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205A1EC9-3350-C74F-A8F7-06D6D496FE5C}" xr6:coauthVersionLast="47" xr6:coauthVersionMax="47" xr10:uidLastSave="{00000000-0000-0000-0000-000000000000}"/>
  <bookViews>
    <workbookView xWindow="0" yWindow="0" windowWidth="0" windowHeight="0" activeTab="9" xr2:uid="{00000000-000D-0000-FFFF-FFFF00000000}"/>
  </bookViews>
  <sheets>
    <sheet name="基本データ" sheetId="1" r:id="rId1"/>
    <sheet name="投手" sheetId="2" r:id="rId2"/>
    <sheet name="野手" sheetId="3" r:id="rId3"/>
    <sheet name="投手詳細" sheetId="8" r:id="rId4"/>
    <sheet name="球種" sheetId="7" r:id="rId5"/>
    <sheet name="打者詳細" sheetId="9" r:id="rId6"/>
    <sheet name="守備" sheetId="6" r:id="rId7"/>
    <sheet name="2軍投手" sheetId="4" r:id="rId8"/>
    <sheet name="2軍野手" sheetId="5" r:id="rId9"/>
    <sheet name="野手能力" sheetId="11" r:id="rId10"/>
    <sheet name="投手能力" sheetId="12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5" l="1"/>
  <c r="S2000" i="5"/>
  <c r="T2000" i="5"/>
  <c r="U2000" i="5"/>
  <c r="I2000" i="5"/>
  <c r="J2000" i="5"/>
  <c r="K2000" i="5"/>
  <c r="L2000" i="5"/>
  <c r="G2000" i="5"/>
  <c r="R2000" i="5"/>
  <c r="AA2000" i="5"/>
  <c r="H2000" i="5"/>
  <c r="F2000" i="5"/>
  <c r="AB2" i="5"/>
  <c r="AA3" i="5"/>
  <c r="AB3" i="5"/>
  <c r="AA4" i="5"/>
  <c r="AB4" i="5"/>
  <c r="AA5" i="5"/>
  <c r="AB5" i="5"/>
  <c r="AA6" i="5"/>
  <c r="AB6" i="5"/>
  <c r="AA7" i="5"/>
  <c r="AB7" i="5"/>
  <c r="AA8" i="5"/>
  <c r="AB8" i="5"/>
  <c r="AA9" i="5"/>
  <c r="AB9" i="5"/>
  <c r="AA10" i="5"/>
  <c r="AB10" i="5"/>
  <c r="AA11" i="5"/>
  <c r="AB11" i="5"/>
  <c r="AA12" i="5"/>
  <c r="AB12" i="5"/>
  <c r="AA13" i="5"/>
  <c r="AB13" i="5"/>
  <c r="AA14" i="5"/>
  <c r="AB14" i="5"/>
  <c r="AA15" i="5"/>
  <c r="AB15" i="5"/>
  <c r="AA16" i="5"/>
  <c r="AB16" i="5"/>
  <c r="AA17" i="5"/>
  <c r="AB17" i="5"/>
  <c r="AA18" i="5"/>
  <c r="AB18" i="5"/>
  <c r="AA19" i="5"/>
  <c r="AB19" i="5"/>
  <c r="AA20" i="5"/>
  <c r="AB20" i="5"/>
  <c r="AA21" i="5"/>
  <c r="AB21" i="5"/>
  <c r="AA22" i="5"/>
  <c r="AB22" i="5"/>
  <c r="AA23" i="5"/>
  <c r="AB23" i="5"/>
  <c r="AA24" i="5"/>
  <c r="AB24" i="5"/>
  <c r="AA25" i="5"/>
  <c r="AB25" i="5"/>
  <c r="AA26" i="5"/>
  <c r="AB26" i="5"/>
  <c r="AA27" i="5"/>
  <c r="AB27" i="5"/>
  <c r="AA28" i="5"/>
  <c r="AB28" i="5"/>
  <c r="AA29" i="5"/>
  <c r="AB29" i="5"/>
  <c r="AA30" i="5"/>
  <c r="AB30" i="5"/>
  <c r="AA31" i="5"/>
  <c r="AB31" i="5"/>
  <c r="AA32" i="5"/>
  <c r="AB32" i="5"/>
  <c r="AA33" i="5"/>
  <c r="AB33" i="5"/>
  <c r="AA34" i="5"/>
  <c r="AB34" i="5"/>
  <c r="AA35" i="5"/>
  <c r="AB35" i="5"/>
  <c r="AA36" i="5"/>
  <c r="AB36" i="5"/>
  <c r="AA37" i="5"/>
  <c r="AB37" i="5"/>
  <c r="AA38" i="5"/>
  <c r="AB38" i="5"/>
  <c r="AA39" i="5"/>
  <c r="AB39" i="5"/>
  <c r="AA40" i="5"/>
  <c r="AB40" i="5"/>
  <c r="AA41" i="5"/>
  <c r="AB41" i="5"/>
  <c r="AA42" i="5"/>
  <c r="AB42" i="5"/>
  <c r="AA43" i="5"/>
  <c r="AB43" i="5"/>
  <c r="AA44" i="5"/>
  <c r="AB44" i="5"/>
  <c r="AA45" i="5"/>
  <c r="AB45" i="5"/>
  <c r="AA46" i="5"/>
  <c r="AB46" i="5"/>
  <c r="AA47" i="5"/>
  <c r="AB47" i="5"/>
  <c r="AA48" i="5"/>
  <c r="AB48" i="5"/>
  <c r="AA49" i="5"/>
  <c r="AB49" i="5"/>
  <c r="AA50" i="5"/>
  <c r="AB50" i="5"/>
  <c r="AA51" i="5"/>
  <c r="AB51" i="5"/>
  <c r="AA52" i="5"/>
  <c r="AB52" i="5"/>
  <c r="AA53" i="5"/>
  <c r="AB53" i="5"/>
  <c r="AA54" i="5"/>
  <c r="AB54" i="5"/>
  <c r="AA55" i="5"/>
  <c r="AB55" i="5"/>
  <c r="AA56" i="5"/>
  <c r="AB56" i="5"/>
  <c r="AA57" i="5"/>
  <c r="AB57" i="5"/>
  <c r="AA58" i="5"/>
  <c r="AB58" i="5"/>
  <c r="AA59" i="5"/>
  <c r="AB59" i="5"/>
  <c r="AA60" i="5"/>
  <c r="AB60" i="5"/>
  <c r="AA61" i="5"/>
  <c r="AB61" i="5"/>
  <c r="AA62" i="5"/>
  <c r="AB62" i="5"/>
  <c r="AA63" i="5"/>
  <c r="AB63" i="5"/>
  <c r="AA64" i="5"/>
  <c r="AB64" i="5"/>
  <c r="AA65" i="5"/>
  <c r="AB65" i="5"/>
  <c r="AA66" i="5"/>
  <c r="AB66" i="5"/>
  <c r="AA67" i="5"/>
  <c r="AB67" i="5"/>
  <c r="AA68" i="5"/>
  <c r="AB68" i="5"/>
  <c r="AA69" i="5"/>
  <c r="AB69" i="5"/>
  <c r="AA70" i="5"/>
  <c r="AB70" i="5"/>
  <c r="AA71" i="5"/>
  <c r="AB71" i="5"/>
  <c r="AA72" i="5"/>
  <c r="AB72" i="5"/>
  <c r="AA73" i="5"/>
  <c r="AB73" i="5"/>
  <c r="AA74" i="5"/>
  <c r="AB74" i="5"/>
  <c r="AA75" i="5"/>
  <c r="AB75" i="5"/>
  <c r="AA76" i="5"/>
  <c r="AB76" i="5"/>
  <c r="AA77" i="5"/>
  <c r="AB77" i="5"/>
  <c r="AA78" i="5"/>
  <c r="AB78" i="5"/>
  <c r="AA79" i="5"/>
  <c r="AB79" i="5"/>
  <c r="AA80" i="5"/>
  <c r="AB80" i="5"/>
  <c r="AA81" i="5"/>
  <c r="AB81" i="5"/>
  <c r="AA82" i="5"/>
  <c r="AB82" i="5"/>
  <c r="AA83" i="5"/>
  <c r="AB83" i="5"/>
  <c r="AA84" i="5"/>
  <c r="AB84" i="5"/>
  <c r="AA85" i="5"/>
  <c r="AB85" i="5"/>
  <c r="AA86" i="5"/>
  <c r="AB86" i="5"/>
  <c r="AA87" i="5"/>
  <c r="AB87" i="5"/>
  <c r="AA88" i="5"/>
  <c r="AB88" i="5"/>
  <c r="AA89" i="5"/>
  <c r="AB89" i="5"/>
  <c r="AA90" i="5"/>
  <c r="AB90" i="5"/>
  <c r="AA91" i="5"/>
  <c r="AB91" i="5"/>
  <c r="AA92" i="5"/>
  <c r="AB92" i="5"/>
  <c r="AA93" i="5"/>
  <c r="AB93" i="5"/>
  <c r="AA94" i="5"/>
  <c r="AB94" i="5"/>
  <c r="AA95" i="5"/>
  <c r="AB95" i="5"/>
  <c r="AA96" i="5"/>
  <c r="AB96" i="5"/>
  <c r="AA97" i="5"/>
  <c r="AB97" i="5"/>
  <c r="AA98" i="5"/>
  <c r="AB98" i="5"/>
  <c r="AA99" i="5"/>
  <c r="AB99" i="5"/>
  <c r="AA100" i="5"/>
  <c r="AB100" i="5"/>
  <c r="AA101" i="5"/>
  <c r="AB101" i="5"/>
  <c r="AA102" i="5"/>
  <c r="AB102" i="5"/>
  <c r="AA103" i="5"/>
  <c r="AB103" i="5"/>
  <c r="AA104" i="5"/>
  <c r="AB104" i="5"/>
  <c r="AA105" i="5"/>
  <c r="AB105" i="5"/>
  <c r="AA106" i="5"/>
  <c r="AB106" i="5"/>
  <c r="AA107" i="5"/>
  <c r="AB107" i="5"/>
  <c r="AA108" i="5"/>
  <c r="AB108" i="5"/>
  <c r="AA109" i="5"/>
  <c r="AB109" i="5"/>
  <c r="AA110" i="5"/>
  <c r="AB110" i="5"/>
  <c r="AA111" i="5"/>
  <c r="AB111" i="5"/>
  <c r="AA112" i="5"/>
  <c r="AB112" i="5"/>
  <c r="AA113" i="5"/>
  <c r="AB113" i="5"/>
  <c r="AA114" i="5"/>
  <c r="AB114" i="5"/>
  <c r="AA115" i="5"/>
  <c r="AB115" i="5"/>
  <c r="AA116" i="5"/>
  <c r="AB116" i="5"/>
  <c r="AA117" i="5"/>
  <c r="AB117" i="5"/>
  <c r="AA118" i="5"/>
  <c r="AB118" i="5"/>
  <c r="AA119" i="5"/>
  <c r="AB119" i="5"/>
  <c r="AA120" i="5"/>
  <c r="AB120" i="5"/>
  <c r="AA121" i="5"/>
  <c r="AB121" i="5"/>
  <c r="AA122" i="5"/>
  <c r="AB122" i="5"/>
  <c r="AA123" i="5"/>
  <c r="AB123" i="5"/>
  <c r="AA124" i="5"/>
  <c r="AB124" i="5"/>
  <c r="AA125" i="5"/>
  <c r="AB125" i="5"/>
  <c r="AA126" i="5"/>
  <c r="AB126" i="5"/>
  <c r="AA127" i="5"/>
  <c r="AB127" i="5"/>
  <c r="AA128" i="5"/>
  <c r="AB128" i="5"/>
  <c r="AA129" i="5"/>
  <c r="AB129" i="5"/>
  <c r="AA130" i="5"/>
  <c r="AB130" i="5"/>
  <c r="AA131" i="5"/>
  <c r="AB131" i="5"/>
  <c r="AA132" i="5"/>
  <c r="AB132" i="5"/>
  <c r="AA133" i="5"/>
  <c r="AB133" i="5"/>
  <c r="AA134" i="5"/>
  <c r="AB134" i="5"/>
  <c r="AA135" i="5"/>
  <c r="AB135" i="5"/>
  <c r="AA136" i="5"/>
  <c r="AB136" i="5"/>
  <c r="AA137" i="5"/>
  <c r="AB137" i="5"/>
  <c r="AA138" i="5"/>
  <c r="AB138" i="5"/>
  <c r="AA139" i="5"/>
  <c r="AB139" i="5"/>
  <c r="AA140" i="5"/>
  <c r="AB140" i="5"/>
  <c r="AA141" i="5"/>
  <c r="AB141" i="5"/>
  <c r="AA142" i="5"/>
  <c r="AB142" i="5"/>
  <c r="AA143" i="5"/>
  <c r="AB143" i="5"/>
  <c r="AA144" i="5"/>
  <c r="AB144" i="5"/>
  <c r="AA145" i="5"/>
  <c r="AB145" i="5"/>
  <c r="AA146" i="5"/>
  <c r="AB146" i="5"/>
  <c r="AA147" i="5"/>
  <c r="AB147" i="5"/>
  <c r="AA148" i="5"/>
  <c r="AB148" i="5"/>
  <c r="AA149" i="5"/>
  <c r="AB149" i="5"/>
  <c r="AA150" i="5"/>
  <c r="AB150" i="5"/>
  <c r="AA151" i="5"/>
  <c r="AB151" i="5"/>
  <c r="AA152" i="5"/>
  <c r="AB152" i="5"/>
  <c r="AA153" i="5"/>
  <c r="AB153" i="5"/>
  <c r="AA154" i="5"/>
  <c r="AB154" i="5"/>
  <c r="AA155" i="5"/>
  <c r="AB155" i="5"/>
  <c r="AA156" i="5"/>
  <c r="AB156" i="5"/>
  <c r="AA157" i="5"/>
  <c r="AB157" i="5"/>
  <c r="AA158" i="5"/>
  <c r="AB158" i="5"/>
  <c r="AA159" i="5"/>
  <c r="AB159" i="5"/>
  <c r="AA160" i="5"/>
  <c r="AB160" i="5"/>
  <c r="AA161" i="5"/>
  <c r="AB161" i="5"/>
  <c r="AA162" i="5"/>
  <c r="AB162" i="5"/>
  <c r="AA163" i="5"/>
  <c r="AB163" i="5"/>
  <c r="AA164" i="5"/>
  <c r="AB164" i="5"/>
  <c r="AA165" i="5"/>
  <c r="AB165" i="5"/>
  <c r="AA166" i="5"/>
  <c r="AB166" i="5"/>
  <c r="AA167" i="5"/>
  <c r="AB167" i="5"/>
  <c r="AA168" i="5"/>
  <c r="AB168" i="5"/>
  <c r="AA169" i="5"/>
  <c r="AB169" i="5"/>
  <c r="AA170" i="5"/>
  <c r="AB170" i="5"/>
  <c r="AA171" i="5"/>
  <c r="AB171" i="5"/>
  <c r="AA172" i="5"/>
  <c r="AB172" i="5"/>
  <c r="AA173" i="5"/>
  <c r="AB173" i="5"/>
  <c r="AA174" i="5"/>
  <c r="AB174" i="5"/>
  <c r="AA175" i="5"/>
  <c r="AB175" i="5"/>
  <c r="AA176" i="5"/>
  <c r="AB176" i="5"/>
  <c r="AA177" i="5"/>
  <c r="AB177" i="5"/>
  <c r="AA178" i="5"/>
  <c r="AB178" i="5"/>
  <c r="AA179" i="5"/>
  <c r="AB179" i="5"/>
  <c r="AA180" i="5"/>
  <c r="AB180" i="5"/>
  <c r="AA181" i="5"/>
  <c r="AB181" i="5"/>
  <c r="AA182" i="5"/>
  <c r="AB182" i="5"/>
  <c r="AA183" i="5"/>
  <c r="AB183" i="5"/>
  <c r="AA184" i="5"/>
  <c r="AB184" i="5"/>
  <c r="AA185" i="5"/>
  <c r="AB185" i="5"/>
  <c r="AA186" i="5"/>
  <c r="AB186" i="5"/>
  <c r="AA187" i="5"/>
  <c r="AB187" i="5"/>
  <c r="AA188" i="5"/>
  <c r="AB188" i="5"/>
  <c r="AA189" i="5"/>
  <c r="AB189" i="5"/>
  <c r="AA190" i="5"/>
  <c r="AB190" i="5"/>
  <c r="AA191" i="5"/>
  <c r="AB191" i="5"/>
  <c r="AA192" i="5"/>
  <c r="AB192" i="5"/>
  <c r="AA193" i="5"/>
  <c r="AB193" i="5"/>
  <c r="AA194" i="5"/>
  <c r="AB194" i="5"/>
  <c r="AA195" i="5"/>
  <c r="AB195" i="5"/>
  <c r="AA196" i="5"/>
  <c r="AB196" i="5"/>
  <c r="AA197" i="5"/>
  <c r="AB197" i="5"/>
  <c r="AA198" i="5"/>
  <c r="AB198" i="5"/>
  <c r="AA199" i="5"/>
  <c r="AB199" i="5"/>
  <c r="AA200" i="5"/>
  <c r="AB200" i="5"/>
  <c r="AA201" i="5"/>
  <c r="AB201" i="5"/>
  <c r="AA202" i="5"/>
  <c r="AB202" i="5"/>
  <c r="AA203" i="5"/>
  <c r="AB203" i="5"/>
  <c r="AA204" i="5"/>
  <c r="AB204" i="5"/>
  <c r="AA205" i="5"/>
  <c r="AB205" i="5"/>
  <c r="AA206" i="5"/>
  <c r="AB206" i="5"/>
  <c r="AA207" i="5"/>
  <c r="AB207" i="5"/>
  <c r="AA208" i="5"/>
  <c r="AB208" i="5"/>
  <c r="AA209" i="5"/>
  <c r="AB209" i="5"/>
  <c r="AA210" i="5"/>
  <c r="AB210" i="5"/>
  <c r="AA211" i="5"/>
  <c r="AB211" i="5"/>
  <c r="AA212" i="5"/>
  <c r="AB212" i="5"/>
  <c r="AA213" i="5"/>
  <c r="AB213" i="5"/>
  <c r="AA214" i="5"/>
  <c r="AB214" i="5"/>
  <c r="AA215" i="5"/>
  <c r="AB215" i="5"/>
  <c r="AA216" i="5"/>
  <c r="AB216" i="5"/>
  <c r="AA217" i="5"/>
  <c r="AB217" i="5"/>
  <c r="AA218" i="5"/>
  <c r="AB218" i="5"/>
  <c r="AA219" i="5"/>
  <c r="AB219" i="5"/>
  <c r="AA220" i="5"/>
  <c r="AB220" i="5"/>
  <c r="AA221" i="5"/>
  <c r="AB221" i="5"/>
  <c r="AA222" i="5"/>
  <c r="AB222" i="5"/>
  <c r="AA223" i="5"/>
  <c r="AB223" i="5"/>
  <c r="AA224" i="5"/>
  <c r="AB224" i="5"/>
  <c r="AA225" i="5"/>
  <c r="AB225" i="5"/>
  <c r="AA226" i="5"/>
  <c r="AB226" i="5"/>
  <c r="AA227" i="5"/>
  <c r="AB227" i="5"/>
  <c r="AA228" i="5"/>
  <c r="AB228" i="5"/>
  <c r="AA229" i="5"/>
  <c r="AB229" i="5"/>
  <c r="AA230" i="5"/>
  <c r="AB230" i="5"/>
  <c r="AA231" i="5"/>
  <c r="AB231" i="5"/>
  <c r="AA232" i="5"/>
  <c r="AB232" i="5"/>
  <c r="AA233" i="5"/>
  <c r="AB233" i="5"/>
  <c r="AA234" i="5"/>
  <c r="AB234" i="5"/>
  <c r="AA235" i="5"/>
  <c r="AB235" i="5"/>
  <c r="AA236" i="5"/>
  <c r="AB236" i="5"/>
  <c r="AA237" i="5"/>
  <c r="AB237" i="5"/>
  <c r="AA238" i="5"/>
  <c r="AB238" i="5"/>
  <c r="AA239" i="5"/>
  <c r="AB239" i="5"/>
  <c r="AA240" i="5"/>
  <c r="AB240" i="5"/>
  <c r="AA241" i="5"/>
  <c r="AB241" i="5"/>
  <c r="AA242" i="5"/>
  <c r="AB242" i="5"/>
  <c r="AA243" i="5"/>
  <c r="AB243" i="5"/>
  <c r="AA244" i="5"/>
  <c r="AB244" i="5"/>
  <c r="AA245" i="5"/>
  <c r="AB245" i="5"/>
  <c r="AA246" i="5"/>
  <c r="AB246" i="5"/>
  <c r="AA247" i="5"/>
  <c r="AB247" i="5"/>
  <c r="AA248" i="5"/>
  <c r="AB248" i="5"/>
  <c r="AA249" i="5"/>
  <c r="AB249" i="5"/>
  <c r="AA250" i="5"/>
  <c r="AB250" i="5"/>
  <c r="AA251" i="5"/>
  <c r="AB251" i="5"/>
  <c r="AA252" i="5"/>
  <c r="AB252" i="5"/>
  <c r="AA253" i="5"/>
  <c r="AB253" i="5"/>
  <c r="AA254" i="5"/>
  <c r="AB254" i="5"/>
  <c r="AA255" i="5"/>
  <c r="AB255" i="5"/>
  <c r="AA256" i="5"/>
  <c r="AB256" i="5"/>
  <c r="AA257" i="5"/>
  <c r="AB257" i="5"/>
  <c r="AA258" i="5"/>
  <c r="AB258" i="5"/>
  <c r="AA259" i="5"/>
  <c r="AB259" i="5"/>
  <c r="AA260" i="5"/>
  <c r="AB260" i="5"/>
  <c r="AA261" i="5"/>
  <c r="AB261" i="5"/>
  <c r="AA262" i="5"/>
  <c r="AB262" i="5"/>
  <c r="AA263" i="5"/>
  <c r="AB263" i="5"/>
  <c r="AA264" i="5"/>
  <c r="AB264" i="5"/>
  <c r="AA265" i="5"/>
  <c r="AB265" i="5"/>
  <c r="AA266" i="5"/>
  <c r="AB266" i="5"/>
  <c r="AA267" i="5"/>
  <c r="AB267" i="5"/>
  <c r="AA268" i="5"/>
  <c r="AB268" i="5"/>
  <c r="AA269" i="5"/>
  <c r="AB269" i="5"/>
  <c r="AA270" i="5"/>
  <c r="AB270" i="5"/>
  <c r="AA271" i="5"/>
  <c r="AB271" i="5"/>
  <c r="AA272" i="5"/>
  <c r="AB272" i="5"/>
  <c r="AA273" i="5"/>
  <c r="AB273" i="5"/>
  <c r="AA274" i="5"/>
  <c r="AB274" i="5"/>
  <c r="AA275" i="5"/>
  <c r="AB275" i="5"/>
  <c r="AA276" i="5"/>
  <c r="AB276" i="5"/>
  <c r="AA277" i="5"/>
  <c r="AB277" i="5"/>
  <c r="AA278" i="5"/>
  <c r="AB278" i="5"/>
  <c r="AA279" i="5"/>
  <c r="AB279" i="5"/>
  <c r="AA280" i="5"/>
  <c r="AB280" i="5"/>
  <c r="AA281" i="5"/>
  <c r="AB281" i="5"/>
  <c r="AA282" i="5"/>
  <c r="AB282" i="5"/>
  <c r="AA283" i="5"/>
  <c r="AB283" i="5"/>
  <c r="AA284" i="5"/>
  <c r="AB284" i="5"/>
  <c r="AA285" i="5"/>
  <c r="AB285" i="5"/>
  <c r="AA286" i="5"/>
  <c r="AB286" i="5"/>
  <c r="AA287" i="5"/>
  <c r="AB287" i="5"/>
  <c r="AA288" i="5"/>
  <c r="AB288" i="5"/>
  <c r="AA289" i="5"/>
  <c r="AB289" i="5"/>
  <c r="AA290" i="5"/>
  <c r="AB290" i="5"/>
  <c r="AA291" i="5"/>
  <c r="AB291" i="5"/>
  <c r="AA292" i="5"/>
  <c r="AB292" i="5"/>
  <c r="AA293" i="5"/>
  <c r="AB293" i="5"/>
  <c r="AA294" i="5"/>
  <c r="AB294" i="5"/>
  <c r="AA295" i="5"/>
  <c r="AB295" i="5"/>
  <c r="AA296" i="5"/>
  <c r="AB296" i="5"/>
  <c r="AA297" i="5"/>
  <c r="AB297" i="5"/>
  <c r="AA298" i="5"/>
  <c r="AB298" i="5"/>
  <c r="AA299" i="5"/>
  <c r="AB299" i="5"/>
  <c r="AA300" i="5"/>
  <c r="AB300" i="5"/>
  <c r="AA301" i="5"/>
  <c r="AB301" i="5"/>
  <c r="AA302" i="5"/>
  <c r="AB302" i="5"/>
  <c r="AA303" i="5"/>
  <c r="AB303" i="5"/>
  <c r="AA304" i="5"/>
  <c r="AB304" i="5"/>
  <c r="AA305" i="5"/>
  <c r="AB305" i="5"/>
  <c r="AA306" i="5"/>
  <c r="AB306" i="5"/>
  <c r="AA307" i="5"/>
  <c r="AB307" i="5"/>
  <c r="AA308" i="5"/>
  <c r="AB308" i="5"/>
  <c r="AA309" i="5"/>
  <c r="AB309" i="5"/>
  <c r="AA310" i="5"/>
  <c r="AB310" i="5"/>
  <c r="AA311" i="5"/>
  <c r="AB311" i="5"/>
  <c r="AA312" i="5"/>
  <c r="AB312" i="5"/>
  <c r="AA313" i="5"/>
  <c r="AB313" i="5"/>
  <c r="AA314" i="5"/>
  <c r="AB314" i="5"/>
  <c r="AA315" i="5"/>
  <c r="AB315" i="5"/>
  <c r="AA316" i="5"/>
  <c r="AB316" i="5"/>
  <c r="AA317" i="5"/>
  <c r="AB317" i="5"/>
  <c r="AA318" i="5"/>
  <c r="AB318" i="5"/>
  <c r="AA319" i="5"/>
  <c r="AB319" i="5"/>
  <c r="AA320" i="5"/>
  <c r="AB320" i="5"/>
  <c r="AA321" i="5"/>
  <c r="AB321" i="5"/>
  <c r="AA322" i="5"/>
  <c r="AB322" i="5"/>
  <c r="AA323" i="5"/>
  <c r="AB323" i="5"/>
  <c r="AA324" i="5"/>
  <c r="AB324" i="5"/>
  <c r="AA325" i="5"/>
  <c r="AB325" i="5"/>
  <c r="AA326" i="5"/>
  <c r="AB326" i="5"/>
  <c r="AA327" i="5"/>
  <c r="AB327" i="5"/>
  <c r="AA328" i="5"/>
  <c r="AB328" i="5"/>
  <c r="AA329" i="5"/>
  <c r="AB329" i="5"/>
  <c r="AA330" i="5"/>
  <c r="AB330" i="5"/>
  <c r="AA331" i="5"/>
  <c r="AB331" i="5"/>
  <c r="AA332" i="5"/>
  <c r="AB332" i="5"/>
  <c r="AA333" i="5"/>
  <c r="AB333" i="5"/>
  <c r="AA334" i="5"/>
  <c r="AB334" i="5"/>
  <c r="AA335" i="5"/>
  <c r="AB335" i="5"/>
  <c r="AA336" i="5"/>
  <c r="AB336" i="5"/>
  <c r="AA337" i="5"/>
  <c r="AB337" i="5"/>
  <c r="AA338" i="5"/>
  <c r="AB338" i="5"/>
  <c r="AA339" i="5"/>
  <c r="AB339" i="5"/>
  <c r="AA340" i="5"/>
  <c r="AB340" i="5"/>
  <c r="AA341" i="5"/>
  <c r="AB341" i="5"/>
  <c r="AA342" i="5"/>
  <c r="AB342" i="5"/>
  <c r="AA343" i="5"/>
  <c r="AB343" i="5"/>
  <c r="AA344" i="5"/>
  <c r="AB344" i="5"/>
  <c r="AA345" i="5"/>
  <c r="AB345" i="5"/>
  <c r="AA346" i="5"/>
  <c r="AB346" i="5"/>
  <c r="AA347" i="5"/>
  <c r="AB347" i="5"/>
  <c r="AA348" i="5"/>
  <c r="AB348" i="5"/>
  <c r="AA349" i="5"/>
  <c r="AB349" i="5"/>
  <c r="AB2000" i="5"/>
  <c r="AA351" i="5"/>
  <c r="Z351" i="5"/>
  <c r="AA350" i="5"/>
  <c r="Z350" i="5"/>
  <c r="AC349" i="5"/>
  <c r="Z349" i="5"/>
  <c r="AC348" i="5"/>
  <c r="Z348" i="5"/>
  <c r="AC347" i="5"/>
  <c r="Z347" i="5"/>
  <c r="AC346" i="5"/>
  <c r="Z346" i="5"/>
  <c r="AC345" i="5"/>
  <c r="Z345" i="5"/>
  <c r="AC344" i="5"/>
  <c r="Z344" i="5"/>
  <c r="AC343" i="5"/>
  <c r="Z343" i="5"/>
  <c r="AC342" i="5"/>
  <c r="Z342" i="5"/>
  <c r="AC341" i="5"/>
  <c r="Z341" i="5"/>
  <c r="AC340" i="5"/>
  <c r="Z340" i="5"/>
  <c r="AC339" i="5"/>
  <c r="Z339" i="5"/>
  <c r="AC338" i="5"/>
  <c r="Z338" i="5"/>
  <c r="AC337" i="5"/>
  <c r="Z337" i="5"/>
  <c r="AC336" i="5"/>
  <c r="Z336" i="5"/>
  <c r="AC335" i="5"/>
  <c r="Z335" i="5"/>
  <c r="AC334" i="5"/>
  <c r="Z334" i="5"/>
  <c r="AC333" i="5"/>
  <c r="Z333" i="5"/>
  <c r="AC332" i="5"/>
  <c r="Z332" i="5"/>
  <c r="AC331" i="5"/>
  <c r="Z331" i="5"/>
  <c r="AC330" i="5"/>
  <c r="Z330" i="5"/>
  <c r="AC329" i="5"/>
  <c r="Z329" i="5"/>
  <c r="AC328" i="5"/>
  <c r="Z328" i="5"/>
  <c r="AC327" i="5"/>
  <c r="Z327" i="5"/>
  <c r="AC326" i="5"/>
  <c r="Z326" i="5"/>
  <c r="AC325" i="5"/>
  <c r="Z325" i="5"/>
  <c r="AC324" i="5"/>
  <c r="Z324" i="5"/>
  <c r="AC323" i="5"/>
  <c r="Z323" i="5"/>
  <c r="AC322" i="5"/>
  <c r="Z322" i="5"/>
  <c r="AC321" i="5"/>
  <c r="Z321" i="5"/>
  <c r="AC320" i="5"/>
  <c r="Z320" i="5"/>
  <c r="AC319" i="5"/>
  <c r="Z319" i="5"/>
  <c r="AC318" i="5"/>
  <c r="Z318" i="5"/>
  <c r="AC317" i="5"/>
  <c r="Z317" i="5"/>
  <c r="AC316" i="5"/>
  <c r="Z316" i="5"/>
  <c r="AC315" i="5"/>
  <c r="Z315" i="5"/>
  <c r="AC314" i="5"/>
  <c r="Z314" i="5"/>
  <c r="AC313" i="5"/>
  <c r="Z313" i="5"/>
  <c r="AC312" i="5"/>
  <c r="Z312" i="5"/>
  <c r="AC311" i="5"/>
  <c r="Z311" i="5"/>
  <c r="AC310" i="5"/>
  <c r="Z310" i="5"/>
  <c r="AC309" i="5"/>
  <c r="Z309" i="5"/>
  <c r="AC308" i="5"/>
  <c r="Z308" i="5"/>
  <c r="AC307" i="5"/>
  <c r="Z307" i="5"/>
  <c r="AC306" i="5"/>
  <c r="Z306" i="5"/>
  <c r="AC305" i="5"/>
  <c r="Z305" i="5"/>
  <c r="AC304" i="5"/>
  <c r="Z304" i="5"/>
  <c r="AC303" i="5"/>
  <c r="Z303" i="5"/>
  <c r="AC302" i="5"/>
  <c r="Z302" i="5"/>
  <c r="AC301" i="5"/>
  <c r="Z301" i="5"/>
  <c r="AC300" i="5"/>
  <c r="Z300" i="5"/>
  <c r="AC299" i="5"/>
  <c r="Z299" i="5"/>
  <c r="AC298" i="5"/>
  <c r="Z298" i="5"/>
  <c r="AC297" i="5"/>
  <c r="Z297" i="5"/>
  <c r="AC296" i="5"/>
  <c r="Z296" i="5"/>
  <c r="AC295" i="5"/>
  <c r="Z295" i="5"/>
  <c r="AC294" i="5"/>
  <c r="Z294" i="5"/>
  <c r="AC293" i="5"/>
  <c r="Z293" i="5"/>
  <c r="AC292" i="5"/>
  <c r="Z292" i="5"/>
  <c r="AC291" i="5"/>
  <c r="Z291" i="5"/>
  <c r="AC290" i="5"/>
  <c r="Z290" i="5"/>
  <c r="AC289" i="5"/>
  <c r="Z289" i="5"/>
  <c r="AC288" i="5"/>
  <c r="Z288" i="5"/>
  <c r="AC287" i="5"/>
  <c r="Z287" i="5"/>
  <c r="AC286" i="5"/>
  <c r="Z286" i="5"/>
  <c r="AC285" i="5"/>
  <c r="Z285" i="5"/>
  <c r="AC284" i="5"/>
  <c r="Z284" i="5"/>
  <c r="AC283" i="5"/>
  <c r="Z283" i="5"/>
  <c r="AC282" i="5"/>
  <c r="Z282" i="5"/>
  <c r="AC281" i="5"/>
  <c r="Z281" i="5"/>
  <c r="AC280" i="5"/>
  <c r="Z280" i="5"/>
  <c r="AC279" i="5"/>
  <c r="Z279" i="5"/>
  <c r="AC278" i="5"/>
  <c r="Z278" i="5"/>
  <c r="AC277" i="5"/>
  <c r="Z277" i="5"/>
  <c r="AC276" i="5"/>
  <c r="Z276" i="5"/>
  <c r="AC275" i="5"/>
  <c r="Z275" i="5"/>
  <c r="AC274" i="5"/>
  <c r="Z274" i="5"/>
  <c r="AC273" i="5"/>
  <c r="Z273" i="5"/>
  <c r="AC272" i="5"/>
  <c r="Z272" i="5"/>
  <c r="AC271" i="5"/>
  <c r="Z271" i="5"/>
  <c r="AC270" i="5"/>
  <c r="Z270" i="5"/>
  <c r="AC269" i="5"/>
  <c r="Z269" i="5"/>
  <c r="AC268" i="5"/>
  <c r="Z268" i="5"/>
  <c r="AC267" i="5"/>
  <c r="Z267" i="5"/>
  <c r="AC266" i="5"/>
  <c r="Z266" i="5"/>
  <c r="AC265" i="5"/>
  <c r="Z265" i="5"/>
  <c r="AC264" i="5"/>
  <c r="Z264" i="5"/>
  <c r="AC263" i="5"/>
  <c r="Z263" i="5"/>
  <c r="AC262" i="5"/>
  <c r="Z262" i="5"/>
  <c r="AC261" i="5"/>
  <c r="Z261" i="5"/>
  <c r="AC260" i="5"/>
  <c r="Z260" i="5"/>
  <c r="AC259" i="5"/>
  <c r="Z259" i="5"/>
  <c r="AC258" i="5"/>
  <c r="Z258" i="5"/>
  <c r="AC257" i="5"/>
  <c r="Z257" i="5"/>
  <c r="AC256" i="5"/>
  <c r="Z256" i="5"/>
  <c r="AC255" i="5"/>
  <c r="Z255" i="5"/>
  <c r="AC254" i="5"/>
  <c r="Z254" i="5"/>
  <c r="AC253" i="5"/>
  <c r="Z253" i="5"/>
  <c r="AC252" i="5"/>
  <c r="Z252" i="5"/>
  <c r="AC251" i="5"/>
  <c r="Z251" i="5"/>
  <c r="AC250" i="5"/>
  <c r="Z250" i="5"/>
  <c r="AC249" i="5"/>
  <c r="Z249" i="5"/>
  <c r="AC248" i="5"/>
  <c r="Z248" i="5"/>
  <c r="AC247" i="5"/>
  <c r="Z247" i="5"/>
  <c r="AC246" i="5"/>
  <c r="Z246" i="5"/>
  <c r="AC245" i="5"/>
  <c r="Z245" i="5"/>
  <c r="AC244" i="5"/>
  <c r="Z244" i="5"/>
  <c r="AC243" i="5"/>
  <c r="Z243" i="5"/>
  <c r="AC242" i="5"/>
  <c r="Z242" i="5"/>
  <c r="AC241" i="5"/>
  <c r="Z241" i="5"/>
  <c r="AC240" i="5"/>
  <c r="Z240" i="5"/>
  <c r="AC239" i="5"/>
  <c r="Z239" i="5"/>
  <c r="AC238" i="5"/>
  <c r="Z238" i="5"/>
  <c r="AC237" i="5"/>
  <c r="Z237" i="5"/>
  <c r="AC236" i="5"/>
  <c r="Z236" i="5"/>
  <c r="AC235" i="5"/>
  <c r="Z235" i="5"/>
  <c r="AC234" i="5"/>
  <c r="Z234" i="5"/>
  <c r="AC233" i="5"/>
  <c r="Z233" i="5"/>
  <c r="AC232" i="5"/>
  <c r="Z232" i="5"/>
  <c r="AC231" i="5"/>
  <c r="Z231" i="5"/>
  <c r="AC230" i="5"/>
  <c r="Z230" i="5"/>
  <c r="AC229" i="5"/>
  <c r="Z229" i="5"/>
  <c r="AC228" i="5"/>
  <c r="Z228" i="5"/>
  <c r="AC227" i="5"/>
  <c r="Z227" i="5"/>
  <c r="AC226" i="5"/>
  <c r="Z226" i="5"/>
  <c r="AC225" i="5"/>
  <c r="Z225" i="5"/>
  <c r="AC224" i="5"/>
  <c r="Z224" i="5"/>
  <c r="AC223" i="5"/>
  <c r="Z223" i="5"/>
  <c r="AC222" i="5"/>
  <c r="Z222" i="5"/>
  <c r="AC221" i="5"/>
  <c r="Z221" i="5"/>
  <c r="AC220" i="5"/>
  <c r="Z220" i="5"/>
  <c r="AC219" i="5"/>
  <c r="Z219" i="5"/>
  <c r="AC218" i="5"/>
  <c r="Z218" i="5"/>
  <c r="AC217" i="5"/>
  <c r="Z217" i="5"/>
  <c r="AC216" i="5"/>
  <c r="Z216" i="5"/>
  <c r="AC215" i="5"/>
  <c r="Z215" i="5"/>
  <c r="AC214" i="5"/>
  <c r="Z214" i="5"/>
  <c r="AC213" i="5"/>
  <c r="Z213" i="5"/>
  <c r="AC212" i="5"/>
  <c r="Z212" i="5"/>
  <c r="AC211" i="5"/>
  <c r="Z211" i="5"/>
  <c r="AC210" i="5"/>
  <c r="Z210" i="5"/>
  <c r="AC209" i="5"/>
  <c r="Z209" i="5"/>
  <c r="AC208" i="5"/>
  <c r="Z208" i="5"/>
  <c r="AC207" i="5"/>
  <c r="Z207" i="5"/>
  <c r="AC206" i="5"/>
  <c r="Z206" i="5"/>
  <c r="AC205" i="5"/>
  <c r="Z205" i="5"/>
  <c r="AC204" i="5"/>
  <c r="Z204" i="5"/>
  <c r="AC203" i="5"/>
  <c r="Z203" i="5"/>
  <c r="AC202" i="5"/>
  <c r="Z202" i="5"/>
  <c r="AC201" i="5"/>
  <c r="Z201" i="5"/>
  <c r="AC200" i="5"/>
  <c r="Z200" i="5"/>
  <c r="AC199" i="5"/>
  <c r="Z199" i="5"/>
  <c r="AC198" i="5"/>
  <c r="Z198" i="5"/>
  <c r="AC197" i="5"/>
  <c r="Z197" i="5"/>
  <c r="AC196" i="5"/>
  <c r="Z196" i="5"/>
  <c r="AC195" i="5"/>
  <c r="Z195" i="5"/>
  <c r="AC194" i="5"/>
  <c r="Z194" i="5"/>
  <c r="AC193" i="5"/>
  <c r="Z193" i="5"/>
  <c r="AC192" i="5"/>
  <c r="Z192" i="5"/>
  <c r="AC191" i="5"/>
  <c r="Z191" i="5"/>
  <c r="AC190" i="5"/>
  <c r="Z190" i="5"/>
  <c r="AC189" i="5"/>
  <c r="Z189" i="5"/>
  <c r="AC188" i="5"/>
  <c r="Z188" i="5"/>
  <c r="AC187" i="5"/>
  <c r="Z187" i="5"/>
  <c r="AC186" i="5"/>
  <c r="Z186" i="5"/>
  <c r="AC185" i="5"/>
  <c r="Z185" i="5"/>
  <c r="AC184" i="5"/>
  <c r="Z184" i="5"/>
  <c r="AC183" i="5"/>
  <c r="Z183" i="5"/>
  <c r="AC182" i="5"/>
  <c r="Z182" i="5"/>
  <c r="AC181" i="5"/>
  <c r="Z181" i="5"/>
  <c r="AC180" i="5"/>
  <c r="Z180" i="5"/>
  <c r="AC179" i="5"/>
  <c r="Z179" i="5"/>
  <c r="AC178" i="5"/>
  <c r="Z178" i="5"/>
  <c r="AC177" i="5"/>
  <c r="Z177" i="5"/>
  <c r="AC176" i="5"/>
  <c r="Z176" i="5"/>
  <c r="AC175" i="5"/>
  <c r="Z175" i="5"/>
  <c r="AC174" i="5"/>
  <c r="Z174" i="5"/>
  <c r="AC173" i="5"/>
  <c r="Z173" i="5"/>
  <c r="AC172" i="5"/>
  <c r="Z172" i="5"/>
  <c r="AC171" i="5"/>
  <c r="Z171" i="5"/>
  <c r="AC170" i="5"/>
  <c r="Z170" i="5"/>
  <c r="AC169" i="5"/>
  <c r="Z169" i="5"/>
  <c r="AC168" i="5"/>
  <c r="Z168" i="5"/>
  <c r="AC167" i="5"/>
  <c r="Z167" i="5"/>
  <c r="AC166" i="5"/>
  <c r="Z166" i="5"/>
  <c r="AC165" i="5"/>
  <c r="Z165" i="5"/>
  <c r="AC164" i="5"/>
  <c r="Z164" i="5"/>
  <c r="AC163" i="5"/>
  <c r="Z163" i="5"/>
  <c r="AC162" i="5"/>
  <c r="Z162" i="5"/>
  <c r="AC161" i="5"/>
  <c r="Z161" i="5"/>
  <c r="AC160" i="5"/>
  <c r="Z160" i="5"/>
  <c r="AC159" i="5"/>
  <c r="Z159" i="5"/>
  <c r="AC158" i="5"/>
  <c r="Z158" i="5"/>
  <c r="AC157" i="5"/>
  <c r="Z157" i="5"/>
  <c r="AC156" i="5"/>
  <c r="Z156" i="5"/>
  <c r="AC155" i="5"/>
  <c r="Z155" i="5"/>
  <c r="AC154" i="5"/>
  <c r="Z154" i="5"/>
  <c r="AC153" i="5"/>
  <c r="Z153" i="5"/>
  <c r="AC152" i="5"/>
  <c r="Z152" i="5"/>
  <c r="AC151" i="5"/>
  <c r="Z151" i="5"/>
  <c r="AC150" i="5"/>
  <c r="Z150" i="5"/>
  <c r="AC149" i="5"/>
  <c r="Z149" i="5"/>
  <c r="AC148" i="5"/>
  <c r="Z148" i="5"/>
  <c r="AC147" i="5"/>
  <c r="Z147" i="5"/>
  <c r="AC146" i="5"/>
  <c r="Z146" i="5"/>
  <c r="AC145" i="5"/>
  <c r="Z145" i="5"/>
  <c r="AC144" i="5"/>
  <c r="Z144" i="5"/>
  <c r="AC143" i="5"/>
  <c r="Z143" i="5"/>
  <c r="AC142" i="5"/>
  <c r="Z142" i="5"/>
  <c r="AC141" i="5"/>
  <c r="Z141" i="5"/>
  <c r="AC140" i="5"/>
  <c r="Z140" i="5"/>
  <c r="AC139" i="5"/>
  <c r="Z139" i="5"/>
  <c r="AC138" i="5"/>
  <c r="Z138" i="5"/>
  <c r="AC137" i="5"/>
  <c r="Z137" i="5"/>
  <c r="AC136" i="5"/>
  <c r="Z136" i="5"/>
  <c r="AC135" i="5"/>
  <c r="Z135" i="5"/>
  <c r="AC134" i="5"/>
  <c r="Z134" i="5"/>
  <c r="AC133" i="5"/>
  <c r="Z133" i="5"/>
  <c r="AC132" i="5"/>
  <c r="Z132" i="5"/>
  <c r="AC131" i="5"/>
  <c r="Z131" i="5"/>
  <c r="AC130" i="5"/>
  <c r="Z130" i="5"/>
  <c r="AC129" i="5"/>
  <c r="Z129" i="5"/>
  <c r="AC128" i="5"/>
  <c r="Z128" i="5"/>
  <c r="AC127" i="5"/>
  <c r="Z127" i="5"/>
  <c r="AC126" i="5"/>
  <c r="Z126" i="5"/>
  <c r="AC125" i="5"/>
  <c r="Z125" i="5"/>
  <c r="AC124" i="5"/>
  <c r="Z124" i="5"/>
  <c r="AC123" i="5"/>
  <c r="Z123" i="5"/>
  <c r="AC122" i="5"/>
  <c r="Z122" i="5"/>
  <c r="AC121" i="5"/>
  <c r="Z121" i="5"/>
  <c r="AC120" i="5"/>
  <c r="Z120" i="5"/>
  <c r="AC119" i="5"/>
  <c r="Z119" i="5"/>
  <c r="AC118" i="5"/>
  <c r="Z118" i="5"/>
  <c r="AC117" i="5"/>
  <c r="Z117" i="5"/>
  <c r="AC116" i="5"/>
  <c r="Z116" i="5"/>
  <c r="AC115" i="5"/>
  <c r="Z115" i="5"/>
  <c r="AC114" i="5"/>
  <c r="Z114" i="5"/>
  <c r="AC113" i="5"/>
  <c r="Z113" i="5"/>
  <c r="AC112" i="5"/>
  <c r="Z112" i="5"/>
  <c r="AC111" i="5"/>
  <c r="Z111" i="5"/>
  <c r="AC110" i="5"/>
  <c r="Z110" i="5"/>
  <c r="AC109" i="5"/>
  <c r="Z109" i="5"/>
  <c r="AC108" i="5"/>
  <c r="Z108" i="5"/>
  <c r="AC107" i="5"/>
  <c r="Z107" i="5"/>
  <c r="AC106" i="5"/>
  <c r="Z106" i="5"/>
  <c r="AC105" i="5"/>
  <c r="Z105" i="5"/>
  <c r="AC104" i="5"/>
  <c r="Z104" i="5"/>
  <c r="AC103" i="5"/>
  <c r="Z103" i="5"/>
  <c r="AC102" i="5"/>
  <c r="Z102" i="5"/>
  <c r="AC101" i="5"/>
  <c r="Z101" i="5"/>
  <c r="AC100" i="5"/>
  <c r="Z100" i="5"/>
  <c r="AC99" i="5"/>
  <c r="Z99" i="5"/>
  <c r="AC98" i="5"/>
  <c r="Z98" i="5"/>
  <c r="AC97" i="5"/>
  <c r="Z97" i="5"/>
  <c r="AC96" i="5"/>
  <c r="Z96" i="5"/>
  <c r="AC95" i="5"/>
  <c r="Z95" i="5"/>
  <c r="AC94" i="5"/>
  <c r="Z94" i="5"/>
  <c r="AC93" i="5"/>
  <c r="Z93" i="5"/>
  <c r="AC92" i="5"/>
  <c r="Z92" i="5"/>
  <c r="AC91" i="5"/>
  <c r="Z91" i="5"/>
  <c r="AC90" i="5"/>
  <c r="Z90" i="5"/>
  <c r="AC89" i="5"/>
  <c r="Z89" i="5"/>
  <c r="AC88" i="5"/>
  <c r="Z88" i="5"/>
  <c r="AC87" i="5"/>
  <c r="Z87" i="5"/>
  <c r="AC86" i="5"/>
  <c r="Z86" i="5"/>
  <c r="AC85" i="5"/>
  <c r="Z85" i="5"/>
  <c r="AC84" i="5"/>
  <c r="Z84" i="5"/>
  <c r="AC83" i="5"/>
  <c r="Z83" i="5"/>
  <c r="AC82" i="5"/>
  <c r="Z82" i="5"/>
  <c r="AC81" i="5"/>
  <c r="Z81" i="5"/>
  <c r="AC80" i="5"/>
  <c r="Z80" i="5"/>
  <c r="AC79" i="5"/>
  <c r="Z79" i="5"/>
  <c r="AC78" i="5"/>
  <c r="Z78" i="5"/>
  <c r="AC77" i="5"/>
  <c r="Z77" i="5"/>
  <c r="AC76" i="5"/>
  <c r="Z76" i="5"/>
  <c r="AC75" i="5"/>
  <c r="Z75" i="5"/>
  <c r="AC74" i="5"/>
  <c r="Z74" i="5"/>
  <c r="AC73" i="5"/>
  <c r="Z73" i="5"/>
  <c r="AC72" i="5"/>
  <c r="Z72" i="5"/>
  <c r="AC71" i="5"/>
  <c r="Z71" i="5"/>
  <c r="AC70" i="5"/>
  <c r="Z70" i="5"/>
  <c r="AC69" i="5"/>
  <c r="Z69" i="5"/>
  <c r="AC68" i="5"/>
  <c r="Z68" i="5"/>
  <c r="AC67" i="5"/>
  <c r="Z67" i="5"/>
  <c r="AC66" i="5"/>
  <c r="Z66" i="5"/>
  <c r="AC65" i="5"/>
  <c r="Z65" i="5"/>
  <c r="AC64" i="5"/>
  <c r="Z64" i="5"/>
  <c r="AC63" i="5"/>
  <c r="Z63" i="5"/>
  <c r="AC62" i="5"/>
  <c r="Z62" i="5"/>
  <c r="AC61" i="5"/>
  <c r="Z61" i="5"/>
  <c r="AC60" i="5"/>
  <c r="Z60" i="5"/>
  <c r="AC59" i="5"/>
  <c r="Z59" i="5"/>
  <c r="AC58" i="5"/>
  <c r="Z58" i="5"/>
  <c r="AC57" i="5"/>
  <c r="Z57" i="5"/>
  <c r="AC56" i="5"/>
  <c r="Z56" i="5"/>
  <c r="AC55" i="5"/>
  <c r="Z55" i="5"/>
  <c r="AC54" i="5"/>
  <c r="Z54" i="5"/>
  <c r="AC53" i="5"/>
  <c r="Z53" i="5"/>
  <c r="AC52" i="5"/>
  <c r="Z52" i="5"/>
  <c r="AC51" i="5"/>
  <c r="Z51" i="5"/>
  <c r="AC50" i="5"/>
  <c r="Z50" i="5"/>
  <c r="AC49" i="5"/>
  <c r="Z49" i="5"/>
  <c r="AC48" i="5"/>
  <c r="Z48" i="5"/>
  <c r="AC47" i="5"/>
  <c r="Z47" i="5"/>
  <c r="AC46" i="5"/>
  <c r="Z46" i="5"/>
  <c r="AC45" i="5"/>
  <c r="Z45" i="5"/>
  <c r="AC44" i="5"/>
  <c r="Z44" i="5"/>
  <c r="AC43" i="5"/>
  <c r="Z43" i="5"/>
  <c r="AC42" i="5"/>
  <c r="Z42" i="5"/>
  <c r="AC41" i="5"/>
  <c r="Z41" i="5"/>
  <c r="AC40" i="5"/>
  <c r="Z40" i="5"/>
  <c r="AC39" i="5"/>
  <c r="Z39" i="5"/>
  <c r="AC38" i="5"/>
  <c r="Z38" i="5"/>
  <c r="AC37" i="5"/>
  <c r="Z37" i="5"/>
  <c r="AC36" i="5"/>
  <c r="Z36" i="5"/>
  <c r="AC35" i="5"/>
  <c r="Z35" i="5"/>
  <c r="AC34" i="5"/>
  <c r="Z34" i="5"/>
  <c r="AC33" i="5"/>
  <c r="Z33" i="5"/>
  <c r="AC32" i="5"/>
  <c r="Z32" i="5"/>
  <c r="AC31" i="5"/>
  <c r="Z31" i="5"/>
  <c r="AC30" i="5"/>
  <c r="Z30" i="5"/>
  <c r="AC29" i="5"/>
  <c r="Z29" i="5"/>
  <c r="AC28" i="5"/>
  <c r="Z28" i="5"/>
  <c r="AC27" i="5"/>
  <c r="Z27" i="5"/>
  <c r="AC26" i="5"/>
  <c r="Z26" i="5"/>
  <c r="AC25" i="5"/>
  <c r="Z25" i="5"/>
  <c r="AC24" i="5"/>
  <c r="Z24" i="5"/>
  <c r="AC23" i="5"/>
  <c r="Z23" i="5"/>
  <c r="AC22" i="5"/>
  <c r="Z22" i="5"/>
  <c r="AC21" i="5"/>
  <c r="Z21" i="5"/>
  <c r="AC20" i="5"/>
  <c r="Z20" i="5"/>
  <c r="AC19" i="5"/>
  <c r="Z19" i="5"/>
  <c r="AC18" i="5"/>
  <c r="Z18" i="5"/>
  <c r="AC17" i="5"/>
  <c r="Z17" i="5"/>
  <c r="AC16" i="5"/>
  <c r="Z16" i="5"/>
  <c r="AC15" i="5"/>
  <c r="Z15" i="5"/>
  <c r="AC14" i="5"/>
  <c r="Z14" i="5"/>
  <c r="AC13" i="5"/>
  <c r="Z13" i="5"/>
  <c r="AC12" i="5"/>
  <c r="Z12" i="5"/>
  <c r="AC11" i="5"/>
  <c r="Z11" i="5"/>
  <c r="AC10" i="5"/>
  <c r="Z10" i="5"/>
  <c r="AC9" i="5"/>
  <c r="Z9" i="5"/>
  <c r="AC8" i="5"/>
  <c r="Z8" i="5"/>
  <c r="AD7" i="5"/>
  <c r="AC7" i="5"/>
  <c r="Z7" i="5"/>
  <c r="AD6" i="5"/>
  <c r="AC6" i="5"/>
  <c r="Z6" i="5"/>
  <c r="AD5" i="5"/>
  <c r="AC5" i="5"/>
  <c r="Z5" i="5"/>
  <c r="AD4" i="5"/>
  <c r="AC4" i="5"/>
  <c r="Z4" i="5"/>
  <c r="AD3" i="5"/>
  <c r="AC3" i="5"/>
  <c r="Z3" i="5"/>
  <c r="AD2" i="5"/>
  <c r="AC2" i="5"/>
  <c r="Z2" i="5"/>
  <c r="AF373" i="4"/>
  <c r="AE373" i="4"/>
  <c r="AD373" i="4"/>
  <c r="AF372" i="4"/>
  <c r="AE372" i="4"/>
  <c r="AD372" i="4"/>
  <c r="AF371" i="4"/>
  <c r="AE371" i="4"/>
  <c r="AD371" i="4"/>
  <c r="AF370" i="4"/>
  <c r="AE370" i="4"/>
  <c r="AD370" i="4"/>
  <c r="AF369" i="4"/>
  <c r="AE369" i="4"/>
  <c r="AD369" i="4"/>
  <c r="AF368" i="4"/>
  <c r="AE368" i="4"/>
  <c r="AD368" i="4"/>
  <c r="AF367" i="4"/>
  <c r="AE367" i="4"/>
  <c r="AD367" i="4"/>
  <c r="AF366" i="4"/>
  <c r="AE366" i="4"/>
  <c r="AD366" i="4"/>
  <c r="AF365" i="4"/>
  <c r="AE365" i="4"/>
  <c r="AD365" i="4"/>
  <c r="AF364" i="4"/>
  <c r="AE364" i="4"/>
  <c r="AD364" i="4"/>
  <c r="AF363" i="4"/>
  <c r="AE363" i="4"/>
  <c r="AD363" i="4"/>
  <c r="AF362" i="4"/>
  <c r="AE362" i="4"/>
  <c r="AD362" i="4"/>
  <c r="AF361" i="4"/>
  <c r="AE361" i="4"/>
  <c r="AD361" i="4"/>
  <c r="AF360" i="4"/>
  <c r="AE360" i="4"/>
  <c r="AD360" i="4"/>
  <c r="AF359" i="4"/>
  <c r="AE359" i="4"/>
  <c r="AD359" i="4"/>
  <c r="AF358" i="4"/>
  <c r="AE358" i="4"/>
  <c r="AD358" i="4"/>
  <c r="AF357" i="4"/>
  <c r="AE357" i="4"/>
  <c r="AD357" i="4"/>
  <c r="AF356" i="4"/>
  <c r="AE356" i="4"/>
  <c r="AD356" i="4"/>
  <c r="AF355" i="4"/>
  <c r="AE355" i="4"/>
  <c r="AD355" i="4"/>
  <c r="AF354" i="4"/>
  <c r="AE354" i="4"/>
  <c r="AD354" i="4"/>
  <c r="AF353" i="4"/>
  <c r="AE353" i="4"/>
  <c r="AD353" i="4"/>
  <c r="AF352" i="4"/>
  <c r="AE352" i="4"/>
  <c r="AD352" i="4"/>
  <c r="AF351" i="4"/>
  <c r="AE351" i="4"/>
  <c r="AD351" i="4"/>
  <c r="AF350" i="4"/>
  <c r="AE350" i="4"/>
  <c r="AD350" i="4"/>
  <c r="AF349" i="4"/>
  <c r="AE349" i="4"/>
  <c r="AD349" i="4"/>
  <c r="AF348" i="4"/>
  <c r="AE348" i="4"/>
  <c r="AD348" i="4"/>
  <c r="AF347" i="4"/>
  <c r="AE347" i="4"/>
  <c r="AD347" i="4"/>
  <c r="AF346" i="4"/>
  <c r="AE346" i="4"/>
  <c r="AD346" i="4"/>
  <c r="AF345" i="4"/>
  <c r="AE345" i="4"/>
  <c r="AD345" i="4"/>
  <c r="AF344" i="4"/>
  <c r="AE344" i="4"/>
  <c r="AD344" i="4"/>
  <c r="AF343" i="4"/>
  <c r="AE343" i="4"/>
  <c r="AD343" i="4"/>
  <c r="AF342" i="4"/>
  <c r="AE342" i="4"/>
  <c r="AD342" i="4"/>
  <c r="AF341" i="4"/>
  <c r="AE341" i="4"/>
  <c r="AD341" i="4"/>
  <c r="AF340" i="4"/>
  <c r="AE340" i="4"/>
  <c r="AD340" i="4"/>
  <c r="AF339" i="4"/>
  <c r="AE339" i="4"/>
  <c r="AD339" i="4"/>
  <c r="AF338" i="4"/>
  <c r="AE338" i="4"/>
  <c r="AD338" i="4"/>
  <c r="AF337" i="4"/>
  <c r="AE337" i="4"/>
  <c r="AD337" i="4"/>
  <c r="AF336" i="4"/>
  <c r="AE336" i="4"/>
  <c r="AD336" i="4"/>
  <c r="AF335" i="4"/>
  <c r="AE335" i="4"/>
  <c r="AD335" i="4"/>
  <c r="AF334" i="4"/>
  <c r="AE334" i="4"/>
  <c r="AD334" i="4"/>
  <c r="AF333" i="4"/>
  <c r="AE333" i="4"/>
  <c r="AD333" i="4"/>
  <c r="AF332" i="4"/>
  <c r="AE332" i="4"/>
  <c r="AD332" i="4"/>
  <c r="AF331" i="4"/>
  <c r="AE331" i="4"/>
  <c r="AD331" i="4"/>
  <c r="AF330" i="4"/>
  <c r="AE330" i="4"/>
  <c r="AD330" i="4"/>
  <c r="AF329" i="4"/>
  <c r="AE329" i="4"/>
  <c r="AD329" i="4"/>
  <c r="AF328" i="4"/>
  <c r="AE328" i="4"/>
  <c r="AD328" i="4"/>
  <c r="AF327" i="4"/>
  <c r="AE327" i="4"/>
  <c r="AD327" i="4"/>
  <c r="AF326" i="4"/>
  <c r="AE326" i="4"/>
  <c r="AD326" i="4"/>
  <c r="AF325" i="4"/>
  <c r="AE325" i="4"/>
  <c r="AD325" i="4"/>
  <c r="AF324" i="4"/>
  <c r="AE324" i="4"/>
  <c r="AD324" i="4"/>
  <c r="AF323" i="4"/>
  <c r="AE323" i="4"/>
  <c r="AD323" i="4"/>
  <c r="AF322" i="4"/>
  <c r="AE322" i="4"/>
  <c r="AD322" i="4"/>
  <c r="AF321" i="4"/>
  <c r="AE321" i="4"/>
  <c r="AD321" i="4"/>
  <c r="AF320" i="4"/>
  <c r="AE320" i="4"/>
  <c r="AD320" i="4"/>
  <c r="AF319" i="4"/>
  <c r="AE319" i="4"/>
  <c r="AD319" i="4"/>
  <c r="AF318" i="4"/>
  <c r="AE318" i="4"/>
  <c r="AD318" i="4"/>
  <c r="AF317" i="4"/>
  <c r="AE317" i="4"/>
  <c r="AD317" i="4"/>
  <c r="AF316" i="4"/>
  <c r="AE316" i="4"/>
  <c r="AD316" i="4"/>
  <c r="AF315" i="4"/>
  <c r="AE315" i="4"/>
  <c r="AD315" i="4"/>
  <c r="AF314" i="4"/>
  <c r="AE314" i="4"/>
  <c r="AD314" i="4"/>
  <c r="AF313" i="4"/>
  <c r="AE313" i="4"/>
  <c r="AD313" i="4"/>
  <c r="AF312" i="4"/>
  <c r="AE312" i="4"/>
  <c r="AD312" i="4"/>
  <c r="AF311" i="4"/>
  <c r="AE311" i="4"/>
  <c r="AD311" i="4"/>
  <c r="AF310" i="4"/>
  <c r="AE310" i="4"/>
  <c r="AD310" i="4"/>
  <c r="AF309" i="4"/>
  <c r="AE309" i="4"/>
  <c r="AD309" i="4"/>
  <c r="AF308" i="4"/>
  <c r="AE308" i="4"/>
  <c r="AD308" i="4"/>
  <c r="AF307" i="4"/>
  <c r="AE307" i="4"/>
  <c r="AD307" i="4"/>
  <c r="AF306" i="4"/>
  <c r="AE306" i="4"/>
  <c r="AD306" i="4"/>
  <c r="AF305" i="4"/>
  <c r="AE305" i="4"/>
  <c r="AD305" i="4"/>
  <c r="AF304" i="4"/>
  <c r="AE304" i="4"/>
  <c r="AD304" i="4"/>
  <c r="AF303" i="4"/>
  <c r="AE303" i="4"/>
  <c r="AD303" i="4"/>
  <c r="AF302" i="4"/>
  <c r="AE302" i="4"/>
  <c r="AD302" i="4"/>
  <c r="AF301" i="4"/>
  <c r="AE301" i="4"/>
  <c r="AD301" i="4"/>
  <c r="AF300" i="4"/>
  <c r="AE300" i="4"/>
  <c r="AD300" i="4"/>
  <c r="AF299" i="4"/>
  <c r="AE299" i="4"/>
  <c r="AD299" i="4"/>
  <c r="AF298" i="4"/>
  <c r="AE298" i="4"/>
  <c r="AD298" i="4"/>
  <c r="AF297" i="4"/>
  <c r="AE297" i="4"/>
  <c r="AD297" i="4"/>
  <c r="AF296" i="4"/>
  <c r="AE296" i="4"/>
  <c r="AD296" i="4"/>
  <c r="AF295" i="4"/>
  <c r="AE295" i="4"/>
  <c r="AD295" i="4"/>
  <c r="AF294" i="4"/>
  <c r="AE294" i="4"/>
  <c r="AD294" i="4"/>
  <c r="AF293" i="4"/>
  <c r="AE293" i="4"/>
  <c r="AD293" i="4"/>
  <c r="AF292" i="4"/>
  <c r="AE292" i="4"/>
  <c r="AD292" i="4"/>
  <c r="AF291" i="4"/>
  <c r="AE291" i="4"/>
  <c r="AD291" i="4"/>
  <c r="AF290" i="4"/>
  <c r="AE290" i="4"/>
  <c r="AD290" i="4"/>
  <c r="AF289" i="4"/>
  <c r="AE289" i="4"/>
  <c r="AD289" i="4"/>
  <c r="AF288" i="4"/>
  <c r="AE288" i="4"/>
  <c r="AD288" i="4"/>
  <c r="AF287" i="4"/>
  <c r="AE287" i="4"/>
  <c r="AD287" i="4"/>
  <c r="AF286" i="4"/>
  <c r="AE286" i="4"/>
  <c r="AD286" i="4"/>
  <c r="AF285" i="4"/>
  <c r="AE285" i="4"/>
  <c r="AD285" i="4"/>
  <c r="AF284" i="4"/>
  <c r="AE284" i="4"/>
  <c r="AD284" i="4"/>
  <c r="AF283" i="4"/>
  <c r="AE283" i="4"/>
  <c r="AD283" i="4"/>
  <c r="AF282" i="4"/>
  <c r="AE282" i="4"/>
  <c r="AD282" i="4"/>
  <c r="AF281" i="4"/>
  <c r="AE281" i="4"/>
  <c r="AD281" i="4"/>
  <c r="AF280" i="4"/>
  <c r="AE280" i="4"/>
  <c r="AD280" i="4"/>
  <c r="AF279" i="4"/>
  <c r="AE279" i="4"/>
  <c r="AD279" i="4"/>
  <c r="AF278" i="4"/>
  <c r="AE278" i="4"/>
  <c r="AD278" i="4"/>
  <c r="AF277" i="4"/>
  <c r="AE277" i="4"/>
  <c r="AD277" i="4"/>
  <c r="AF276" i="4"/>
  <c r="AE276" i="4"/>
  <c r="AD276" i="4"/>
  <c r="AF275" i="4"/>
  <c r="AE275" i="4"/>
  <c r="AD275" i="4"/>
  <c r="AF274" i="4"/>
  <c r="AE274" i="4"/>
  <c r="AD274" i="4"/>
  <c r="AF273" i="4"/>
  <c r="AE273" i="4"/>
  <c r="AD273" i="4"/>
  <c r="AF272" i="4"/>
  <c r="AE272" i="4"/>
  <c r="AD272" i="4"/>
  <c r="AF271" i="4"/>
  <c r="AE271" i="4"/>
  <c r="AD271" i="4"/>
  <c r="AF270" i="4"/>
  <c r="AE270" i="4"/>
  <c r="AD270" i="4"/>
  <c r="AF269" i="4"/>
  <c r="AE269" i="4"/>
  <c r="AD269" i="4"/>
  <c r="AF268" i="4"/>
  <c r="AE268" i="4"/>
  <c r="AD268" i="4"/>
  <c r="AF267" i="4"/>
  <c r="AE267" i="4"/>
  <c r="AD267" i="4"/>
  <c r="AF266" i="4"/>
  <c r="AE266" i="4"/>
  <c r="AD266" i="4"/>
  <c r="AF265" i="4"/>
  <c r="AE265" i="4"/>
  <c r="AD265" i="4"/>
  <c r="AF264" i="4"/>
  <c r="AE264" i="4"/>
  <c r="AD264" i="4"/>
  <c r="AF263" i="4"/>
  <c r="AE263" i="4"/>
  <c r="AD263" i="4"/>
  <c r="AF262" i="4"/>
  <c r="AE262" i="4"/>
  <c r="AD262" i="4"/>
  <c r="AF261" i="4"/>
  <c r="AE261" i="4"/>
  <c r="AD261" i="4"/>
  <c r="AF260" i="4"/>
  <c r="AE260" i="4"/>
  <c r="AD260" i="4"/>
  <c r="AF259" i="4"/>
  <c r="AE259" i="4"/>
  <c r="AD259" i="4"/>
  <c r="AF258" i="4"/>
  <c r="AE258" i="4"/>
  <c r="AD258" i="4"/>
  <c r="AF257" i="4"/>
  <c r="AE257" i="4"/>
  <c r="AD257" i="4"/>
  <c r="AF256" i="4"/>
  <c r="AE256" i="4"/>
  <c r="AD256" i="4"/>
  <c r="AF255" i="4"/>
  <c r="AE255" i="4"/>
  <c r="AD255" i="4"/>
  <c r="AF254" i="4"/>
  <c r="AE254" i="4"/>
  <c r="AD254" i="4"/>
  <c r="AF253" i="4"/>
  <c r="AE253" i="4"/>
  <c r="AD253" i="4"/>
  <c r="AF252" i="4"/>
  <c r="AE252" i="4"/>
  <c r="AD252" i="4"/>
  <c r="AF251" i="4"/>
  <c r="AE251" i="4"/>
  <c r="AD251" i="4"/>
  <c r="AF250" i="4"/>
  <c r="AE250" i="4"/>
  <c r="AD250" i="4"/>
  <c r="AF249" i="4"/>
  <c r="AE249" i="4"/>
  <c r="AD249" i="4"/>
  <c r="AF248" i="4"/>
  <c r="AE248" i="4"/>
  <c r="AD248" i="4"/>
  <c r="AF247" i="4"/>
  <c r="AE247" i="4"/>
  <c r="AD247" i="4"/>
  <c r="AF246" i="4"/>
  <c r="AE246" i="4"/>
  <c r="AD246" i="4"/>
  <c r="AF245" i="4"/>
  <c r="AE245" i="4"/>
  <c r="AD245" i="4"/>
  <c r="AF244" i="4"/>
  <c r="AE244" i="4"/>
  <c r="AD244" i="4"/>
  <c r="AF243" i="4"/>
  <c r="AE243" i="4"/>
  <c r="AD243" i="4"/>
  <c r="AF242" i="4"/>
  <c r="AE242" i="4"/>
  <c r="AD242" i="4"/>
  <c r="AF241" i="4"/>
  <c r="AE241" i="4"/>
  <c r="AD241" i="4"/>
  <c r="AF240" i="4"/>
  <c r="AE240" i="4"/>
  <c r="AD240" i="4"/>
  <c r="AF239" i="4"/>
  <c r="AE239" i="4"/>
  <c r="AD239" i="4"/>
  <c r="AF238" i="4"/>
  <c r="AE238" i="4"/>
  <c r="AD238" i="4"/>
  <c r="AF237" i="4"/>
  <c r="AE237" i="4"/>
  <c r="AD237" i="4"/>
  <c r="AF236" i="4"/>
  <c r="AE236" i="4"/>
  <c r="AD236" i="4"/>
  <c r="AF235" i="4"/>
  <c r="AE235" i="4"/>
  <c r="AD235" i="4"/>
  <c r="AF234" i="4"/>
  <c r="AE234" i="4"/>
  <c r="AD234" i="4"/>
  <c r="AF233" i="4"/>
  <c r="AE233" i="4"/>
  <c r="AD233" i="4"/>
  <c r="AF232" i="4"/>
  <c r="AE232" i="4"/>
  <c r="AD232" i="4"/>
  <c r="AF231" i="4"/>
  <c r="AE231" i="4"/>
  <c r="AD231" i="4"/>
  <c r="AF230" i="4"/>
  <c r="AE230" i="4"/>
  <c r="AD230" i="4"/>
  <c r="AF229" i="4"/>
  <c r="AE229" i="4"/>
  <c r="AD229" i="4"/>
  <c r="AF228" i="4"/>
  <c r="AE228" i="4"/>
  <c r="AD228" i="4"/>
  <c r="AF227" i="4"/>
  <c r="AE227" i="4"/>
  <c r="AD227" i="4"/>
  <c r="AF226" i="4"/>
  <c r="AE226" i="4"/>
  <c r="AD226" i="4"/>
  <c r="AF225" i="4"/>
  <c r="AE225" i="4"/>
  <c r="AD225" i="4"/>
  <c r="AF224" i="4"/>
  <c r="AE224" i="4"/>
  <c r="AD224" i="4"/>
  <c r="AF223" i="4"/>
  <c r="AE223" i="4"/>
  <c r="AD223" i="4"/>
  <c r="AF222" i="4"/>
  <c r="AE222" i="4"/>
  <c r="AD222" i="4"/>
  <c r="AF221" i="4"/>
  <c r="AE221" i="4"/>
  <c r="AD221" i="4"/>
  <c r="AF220" i="4"/>
  <c r="AE220" i="4"/>
  <c r="AD220" i="4"/>
  <c r="AF219" i="4"/>
  <c r="AE219" i="4"/>
  <c r="AD219" i="4"/>
  <c r="AF218" i="4"/>
  <c r="AE218" i="4"/>
  <c r="AD218" i="4"/>
  <c r="AF217" i="4"/>
  <c r="AE217" i="4"/>
  <c r="AD217" i="4"/>
  <c r="AF216" i="4"/>
  <c r="AE216" i="4"/>
  <c r="AD216" i="4"/>
  <c r="AF215" i="4"/>
  <c r="AE215" i="4"/>
  <c r="AD215" i="4"/>
  <c r="AF214" i="4"/>
  <c r="AE214" i="4"/>
  <c r="AD214" i="4"/>
  <c r="AF213" i="4"/>
  <c r="AE213" i="4"/>
  <c r="AD213" i="4"/>
  <c r="AF212" i="4"/>
  <c r="AE212" i="4"/>
  <c r="AD212" i="4"/>
  <c r="AF211" i="4"/>
  <c r="AE211" i="4"/>
  <c r="AD211" i="4"/>
  <c r="AF210" i="4"/>
  <c r="AE210" i="4"/>
  <c r="AD210" i="4"/>
  <c r="AF209" i="4"/>
  <c r="AE209" i="4"/>
  <c r="AD209" i="4"/>
  <c r="AF208" i="4"/>
  <c r="AE208" i="4"/>
  <c r="AD208" i="4"/>
  <c r="AF207" i="4"/>
  <c r="AE207" i="4"/>
  <c r="AD207" i="4"/>
  <c r="AF206" i="4"/>
  <c r="AE206" i="4"/>
  <c r="AD206" i="4"/>
  <c r="AF205" i="4"/>
  <c r="AE205" i="4"/>
  <c r="AD205" i="4"/>
  <c r="AF204" i="4"/>
  <c r="AE204" i="4"/>
  <c r="AD204" i="4"/>
  <c r="AF203" i="4"/>
  <c r="AE203" i="4"/>
  <c r="AD203" i="4"/>
  <c r="AF202" i="4"/>
  <c r="AE202" i="4"/>
  <c r="AD202" i="4"/>
  <c r="AF201" i="4"/>
  <c r="AE201" i="4"/>
  <c r="AD201" i="4"/>
  <c r="AF200" i="4"/>
  <c r="AE200" i="4"/>
  <c r="AD200" i="4"/>
  <c r="AF199" i="4"/>
  <c r="AE199" i="4"/>
  <c r="AD199" i="4"/>
  <c r="AF198" i="4"/>
  <c r="AE198" i="4"/>
  <c r="AD198" i="4"/>
  <c r="AF197" i="4"/>
  <c r="AE197" i="4"/>
  <c r="AD197" i="4"/>
  <c r="AF196" i="4"/>
  <c r="AE196" i="4"/>
  <c r="AD196" i="4"/>
  <c r="AF195" i="4"/>
  <c r="AE195" i="4"/>
  <c r="AD195" i="4"/>
  <c r="AF194" i="4"/>
  <c r="AE194" i="4"/>
  <c r="AD194" i="4"/>
  <c r="AF193" i="4"/>
  <c r="AE193" i="4"/>
  <c r="AD193" i="4"/>
  <c r="AF192" i="4"/>
  <c r="AE192" i="4"/>
  <c r="AD192" i="4"/>
  <c r="AF191" i="4"/>
  <c r="AE191" i="4"/>
  <c r="AD191" i="4"/>
  <c r="AF190" i="4"/>
  <c r="AE190" i="4"/>
  <c r="AD190" i="4"/>
  <c r="AF189" i="4"/>
  <c r="AE189" i="4"/>
  <c r="AD189" i="4"/>
  <c r="AF188" i="4"/>
  <c r="AE188" i="4"/>
  <c r="AD188" i="4"/>
  <c r="AF187" i="4"/>
  <c r="AE187" i="4"/>
  <c r="AD187" i="4"/>
  <c r="AF186" i="4"/>
  <c r="AE186" i="4"/>
  <c r="AD186" i="4"/>
  <c r="AF185" i="4"/>
  <c r="AE185" i="4"/>
  <c r="AD185" i="4"/>
  <c r="AF184" i="4"/>
  <c r="AE184" i="4"/>
  <c r="AD184" i="4"/>
  <c r="AF183" i="4"/>
  <c r="AE183" i="4"/>
  <c r="AD183" i="4"/>
  <c r="AF182" i="4"/>
  <c r="AE182" i="4"/>
  <c r="AD182" i="4"/>
  <c r="AF181" i="4"/>
  <c r="AE181" i="4"/>
  <c r="AD181" i="4"/>
  <c r="AF180" i="4"/>
  <c r="AE180" i="4"/>
  <c r="AD180" i="4"/>
  <c r="AF179" i="4"/>
  <c r="AE179" i="4"/>
  <c r="AD179" i="4"/>
  <c r="AF178" i="4"/>
  <c r="AE178" i="4"/>
  <c r="AD178" i="4"/>
  <c r="AF177" i="4"/>
  <c r="AE177" i="4"/>
  <c r="AD177" i="4"/>
  <c r="AF176" i="4"/>
  <c r="AE176" i="4"/>
  <c r="AD176" i="4"/>
  <c r="AF175" i="4"/>
  <c r="AE175" i="4"/>
  <c r="AD175" i="4"/>
  <c r="AF174" i="4"/>
  <c r="AE174" i="4"/>
  <c r="AD174" i="4"/>
  <c r="AF173" i="4"/>
  <c r="AE173" i="4"/>
  <c r="AD173" i="4"/>
  <c r="AF172" i="4"/>
  <c r="AE172" i="4"/>
  <c r="AD172" i="4"/>
  <c r="AF171" i="4"/>
  <c r="AE171" i="4"/>
  <c r="AD171" i="4"/>
  <c r="AF170" i="4"/>
  <c r="AE170" i="4"/>
  <c r="AD170" i="4"/>
  <c r="AF169" i="4"/>
  <c r="AE169" i="4"/>
  <c r="AD169" i="4"/>
  <c r="AF168" i="4"/>
  <c r="AE168" i="4"/>
  <c r="AD168" i="4"/>
  <c r="AF167" i="4"/>
  <c r="AE167" i="4"/>
  <c r="AD167" i="4"/>
  <c r="AF166" i="4"/>
  <c r="AE166" i="4"/>
  <c r="AD166" i="4"/>
  <c r="AF165" i="4"/>
  <c r="AE165" i="4"/>
  <c r="AD165" i="4"/>
  <c r="AF164" i="4"/>
  <c r="AE164" i="4"/>
  <c r="AD164" i="4"/>
  <c r="AF163" i="4"/>
  <c r="AE163" i="4"/>
  <c r="AD163" i="4"/>
  <c r="AF162" i="4"/>
  <c r="AE162" i="4"/>
  <c r="AD162" i="4"/>
  <c r="AF161" i="4"/>
  <c r="AE161" i="4"/>
  <c r="AD161" i="4"/>
  <c r="AF160" i="4"/>
  <c r="AE160" i="4"/>
  <c r="AD160" i="4"/>
  <c r="AF159" i="4"/>
  <c r="AE159" i="4"/>
  <c r="AD159" i="4"/>
  <c r="AF158" i="4"/>
  <c r="AE158" i="4"/>
  <c r="AD158" i="4"/>
  <c r="AF157" i="4"/>
  <c r="AE157" i="4"/>
  <c r="AD157" i="4"/>
  <c r="AF156" i="4"/>
  <c r="AE156" i="4"/>
  <c r="AD156" i="4"/>
  <c r="AF155" i="4"/>
  <c r="AE155" i="4"/>
  <c r="AD155" i="4"/>
  <c r="AF154" i="4"/>
  <c r="AE154" i="4"/>
  <c r="AD154" i="4"/>
  <c r="AF153" i="4"/>
  <c r="AE153" i="4"/>
  <c r="AD153" i="4"/>
  <c r="AF152" i="4"/>
  <c r="AE152" i="4"/>
  <c r="AD152" i="4"/>
  <c r="AF151" i="4"/>
  <c r="AE151" i="4"/>
  <c r="AD151" i="4"/>
  <c r="AF150" i="4"/>
  <c r="AE150" i="4"/>
  <c r="AD150" i="4"/>
  <c r="AF149" i="4"/>
  <c r="AE149" i="4"/>
  <c r="AD149" i="4"/>
  <c r="AF148" i="4"/>
  <c r="AE148" i="4"/>
  <c r="AD148" i="4"/>
  <c r="AF147" i="4"/>
  <c r="AE147" i="4"/>
  <c r="AD147" i="4"/>
  <c r="AF146" i="4"/>
  <c r="AE146" i="4"/>
  <c r="AD146" i="4"/>
  <c r="AF145" i="4"/>
  <c r="AE145" i="4"/>
  <c r="AD145" i="4"/>
  <c r="AF144" i="4"/>
  <c r="AE144" i="4"/>
  <c r="AD144" i="4"/>
  <c r="AF143" i="4"/>
  <c r="AE143" i="4"/>
  <c r="AD143" i="4"/>
  <c r="AF142" i="4"/>
  <c r="AE142" i="4"/>
  <c r="AD142" i="4"/>
  <c r="AF141" i="4"/>
  <c r="AE141" i="4"/>
  <c r="AD141" i="4"/>
  <c r="AF140" i="4"/>
  <c r="AE140" i="4"/>
  <c r="AD140" i="4"/>
  <c r="AF139" i="4"/>
  <c r="AE139" i="4"/>
  <c r="AD139" i="4"/>
  <c r="AF138" i="4"/>
  <c r="AE138" i="4"/>
  <c r="AD138" i="4"/>
  <c r="AF137" i="4"/>
  <c r="AE137" i="4"/>
  <c r="AD137" i="4"/>
  <c r="AF136" i="4"/>
  <c r="AE136" i="4"/>
  <c r="AD136" i="4"/>
  <c r="AF135" i="4"/>
  <c r="AE135" i="4"/>
  <c r="AD135" i="4"/>
  <c r="AF134" i="4"/>
  <c r="AE134" i="4"/>
  <c r="AD134" i="4"/>
  <c r="AF133" i="4"/>
  <c r="AE133" i="4"/>
  <c r="AD133" i="4"/>
  <c r="AF132" i="4"/>
  <c r="AE132" i="4"/>
  <c r="AD132" i="4"/>
  <c r="AF131" i="4"/>
  <c r="AE131" i="4"/>
  <c r="AD131" i="4"/>
  <c r="AF130" i="4"/>
  <c r="AE130" i="4"/>
  <c r="AD130" i="4"/>
  <c r="AF129" i="4"/>
  <c r="AE129" i="4"/>
  <c r="AD129" i="4"/>
  <c r="AF128" i="4"/>
  <c r="AE128" i="4"/>
  <c r="AD128" i="4"/>
  <c r="AF127" i="4"/>
  <c r="AE127" i="4"/>
  <c r="AD127" i="4"/>
  <c r="AF126" i="4"/>
  <c r="AE126" i="4"/>
  <c r="AD126" i="4"/>
  <c r="AF125" i="4"/>
  <c r="AE125" i="4"/>
  <c r="AD125" i="4"/>
  <c r="AF124" i="4"/>
  <c r="AE124" i="4"/>
  <c r="AD124" i="4"/>
  <c r="AF123" i="4"/>
  <c r="AE123" i="4"/>
  <c r="AD123" i="4"/>
  <c r="AF122" i="4"/>
  <c r="AE122" i="4"/>
  <c r="AD122" i="4"/>
  <c r="AF121" i="4"/>
  <c r="AE121" i="4"/>
  <c r="AD121" i="4"/>
  <c r="AF120" i="4"/>
  <c r="AE120" i="4"/>
  <c r="AD120" i="4"/>
  <c r="AF119" i="4"/>
  <c r="AE119" i="4"/>
  <c r="AD119" i="4"/>
  <c r="AF118" i="4"/>
  <c r="AE118" i="4"/>
  <c r="AD118" i="4"/>
  <c r="AF117" i="4"/>
  <c r="AE117" i="4"/>
  <c r="AD117" i="4"/>
  <c r="AF116" i="4"/>
  <c r="AE116" i="4"/>
  <c r="AD116" i="4"/>
  <c r="AF115" i="4"/>
  <c r="AE115" i="4"/>
  <c r="AD115" i="4"/>
  <c r="AF114" i="4"/>
  <c r="AE114" i="4"/>
  <c r="AD114" i="4"/>
  <c r="AF113" i="4"/>
  <c r="AE113" i="4"/>
  <c r="AD113" i="4"/>
  <c r="AF112" i="4"/>
  <c r="AE112" i="4"/>
  <c r="AD112" i="4"/>
  <c r="AF111" i="4"/>
  <c r="AE111" i="4"/>
  <c r="AD111" i="4"/>
  <c r="AF110" i="4"/>
  <c r="AE110" i="4"/>
  <c r="AD110" i="4"/>
  <c r="AF109" i="4"/>
  <c r="AE109" i="4"/>
  <c r="AD109" i="4"/>
  <c r="AF108" i="4"/>
  <c r="AE108" i="4"/>
  <c r="AD108" i="4"/>
  <c r="AF107" i="4"/>
  <c r="AE107" i="4"/>
  <c r="AD107" i="4"/>
  <c r="AF106" i="4"/>
  <c r="AE106" i="4"/>
  <c r="AD106" i="4"/>
  <c r="AF105" i="4"/>
  <c r="AE105" i="4"/>
  <c r="AD105" i="4"/>
  <c r="AF104" i="4"/>
  <c r="AE104" i="4"/>
  <c r="AD104" i="4"/>
  <c r="AF103" i="4"/>
  <c r="AE103" i="4"/>
  <c r="AD103" i="4"/>
  <c r="AF102" i="4"/>
  <c r="AE102" i="4"/>
  <c r="AD102" i="4"/>
  <c r="AF101" i="4"/>
  <c r="AE101" i="4"/>
  <c r="AD101" i="4"/>
  <c r="AF100" i="4"/>
  <c r="AE100" i="4"/>
  <c r="AD100" i="4"/>
  <c r="AF99" i="4"/>
  <c r="AE99" i="4"/>
  <c r="AD99" i="4"/>
  <c r="AF98" i="4"/>
  <c r="AE98" i="4"/>
  <c r="AD98" i="4"/>
  <c r="AF97" i="4"/>
  <c r="AE97" i="4"/>
  <c r="AD97" i="4"/>
  <c r="AF96" i="4"/>
  <c r="AE96" i="4"/>
  <c r="AD96" i="4"/>
  <c r="AF95" i="4"/>
  <c r="AE95" i="4"/>
  <c r="AD95" i="4"/>
  <c r="AF94" i="4"/>
  <c r="AE94" i="4"/>
  <c r="AD94" i="4"/>
  <c r="AF93" i="4"/>
  <c r="AE93" i="4"/>
  <c r="AD93" i="4"/>
  <c r="AF92" i="4"/>
  <c r="AE92" i="4"/>
  <c r="AD92" i="4"/>
  <c r="AF91" i="4"/>
  <c r="AE91" i="4"/>
  <c r="AD91" i="4"/>
  <c r="AF90" i="4"/>
  <c r="AE90" i="4"/>
  <c r="AD90" i="4"/>
  <c r="AF89" i="4"/>
  <c r="AE89" i="4"/>
  <c r="AD89" i="4"/>
  <c r="AF88" i="4"/>
  <c r="AE88" i="4"/>
  <c r="AD88" i="4"/>
  <c r="AF87" i="4"/>
  <c r="AE87" i="4"/>
  <c r="AD87" i="4"/>
  <c r="AF86" i="4"/>
  <c r="AE86" i="4"/>
  <c r="AD86" i="4"/>
  <c r="AF85" i="4"/>
  <c r="AE85" i="4"/>
  <c r="AD85" i="4"/>
  <c r="AF84" i="4"/>
  <c r="AE84" i="4"/>
  <c r="AD84" i="4"/>
  <c r="AF83" i="4"/>
  <c r="AE83" i="4"/>
  <c r="AD83" i="4"/>
  <c r="AF82" i="4"/>
  <c r="AE82" i="4"/>
  <c r="AD82" i="4"/>
  <c r="AF81" i="4"/>
  <c r="AE81" i="4"/>
  <c r="AD81" i="4"/>
  <c r="AF80" i="4"/>
  <c r="AE80" i="4"/>
  <c r="AD80" i="4"/>
  <c r="AF79" i="4"/>
  <c r="AE79" i="4"/>
  <c r="AD79" i="4"/>
  <c r="AF78" i="4"/>
  <c r="AE78" i="4"/>
  <c r="AD78" i="4"/>
  <c r="AF77" i="4"/>
  <c r="AE77" i="4"/>
  <c r="AD77" i="4"/>
  <c r="AF76" i="4"/>
  <c r="AE76" i="4"/>
  <c r="AD76" i="4"/>
  <c r="AF75" i="4"/>
  <c r="AE75" i="4"/>
  <c r="AD75" i="4"/>
  <c r="AF74" i="4"/>
  <c r="AE74" i="4"/>
  <c r="AD74" i="4"/>
  <c r="AF73" i="4"/>
  <c r="AE73" i="4"/>
  <c r="AD73" i="4"/>
  <c r="AF72" i="4"/>
  <c r="AE72" i="4"/>
  <c r="AD72" i="4"/>
  <c r="AF71" i="4"/>
  <c r="AE71" i="4"/>
  <c r="AD71" i="4"/>
  <c r="AF70" i="4"/>
  <c r="AE70" i="4"/>
  <c r="AD70" i="4"/>
  <c r="AF69" i="4"/>
  <c r="AE69" i="4"/>
  <c r="AD69" i="4"/>
  <c r="AF68" i="4"/>
  <c r="AE68" i="4"/>
  <c r="AD68" i="4"/>
  <c r="AF67" i="4"/>
  <c r="AE67" i="4"/>
  <c r="AD67" i="4"/>
  <c r="AF66" i="4"/>
  <c r="AE66" i="4"/>
  <c r="AD66" i="4"/>
  <c r="AF65" i="4"/>
  <c r="AE65" i="4"/>
  <c r="AD65" i="4"/>
  <c r="AF64" i="4"/>
  <c r="AE64" i="4"/>
  <c r="AD64" i="4"/>
  <c r="AF63" i="4"/>
  <c r="AE63" i="4"/>
  <c r="AD63" i="4"/>
  <c r="AF62" i="4"/>
  <c r="AE62" i="4"/>
  <c r="AD62" i="4"/>
  <c r="AF61" i="4"/>
  <c r="AE61" i="4"/>
  <c r="AD61" i="4"/>
  <c r="AF60" i="4"/>
  <c r="AE60" i="4"/>
  <c r="AD60" i="4"/>
  <c r="AF59" i="4"/>
  <c r="AE59" i="4"/>
  <c r="AD59" i="4"/>
  <c r="AF58" i="4"/>
  <c r="AE58" i="4"/>
  <c r="AD58" i="4"/>
  <c r="AF57" i="4"/>
  <c r="AE57" i="4"/>
  <c r="AD57" i="4"/>
  <c r="AF56" i="4"/>
  <c r="AE56" i="4"/>
  <c r="AD56" i="4"/>
  <c r="AF55" i="4"/>
  <c r="AE55" i="4"/>
  <c r="AD55" i="4"/>
  <c r="AF54" i="4"/>
  <c r="AE54" i="4"/>
  <c r="AD54" i="4"/>
  <c r="AF53" i="4"/>
  <c r="AE53" i="4"/>
  <c r="AD53" i="4"/>
  <c r="AF52" i="4"/>
  <c r="AE52" i="4"/>
  <c r="AD52" i="4"/>
  <c r="AF51" i="4"/>
  <c r="AE51" i="4"/>
  <c r="AD51" i="4"/>
  <c r="AF50" i="4"/>
  <c r="AE50" i="4"/>
  <c r="AD50" i="4"/>
  <c r="AF49" i="4"/>
  <c r="AE49" i="4"/>
  <c r="AD49" i="4"/>
  <c r="AF48" i="4"/>
  <c r="AE48" i="4"/>
  <c r="AD48" i="4"/>
  <c r="AF47" i="4"/>
  <c r="AE47" i="4"/>
  <c r="AD47" i="4"/>
  <c r="AF46" i="4"/>
  <c r="AE46" i="4"/>
  <c r="AD46" i="4"/>
  <c r="AF45" i="4"/>
  <c r="AE45" i="4"/>
  <c r="AD45" i="4"/>
  <c r="AF44" i="4"/>
  <c r="AE44" i="4"/>
  <c r="AD44" i="4"/>
  <c r="AF43" i="4"/>
  <c r="AE43" i="4"/>
  <c r="AD43" i="4"/>
  <c r="AF42" i="4"/>
  <c r="AE42" i="4"/>
  <c r="AD42" i="4"/>
  <c r="AF41" i="4"/>
  <c r="AE41" i="4"/>
  <c r="AD41" i="4"/>
  <c r="AF40" i="4"/>
  <c r="AE40" i="4"/>
  <c r="AD40" i="4"/>
  <c r="AF39" i="4"/>
  <c r="AE39" i="4"/>
  <c r="AD39" i="4"/>
  <c r="AF38" i="4"/>
  <c r="AE38" i="4"/>
  <c r="AD38" i="4"/>
  <c r="AF37" i="4"/>
  <c r="AE37" i="4"/>
  <c r="AD37" i="4"/>
  <c r="AF36" i="4"/>
  <c r="AE36" i="4"/>
  <c r="AD36" i="4"/>
  <c r="AF35" i="4"/>
  <c r="AE35" i="4"/>
  <c r="AD35" i="4"/>
  <c r="AF34" i="4"/>
  <c r="AE34" i="4"/>
  <c r="AD34" i="4"/>
  <c r="AF33" i="4"/>
  <c r="AE33" i="4"/>
  <c r="AD33" i="4"/>
  <c r="AF32" i="4"/>
  <c r="AE32" i="4"/>
  <c r="AD32" i="4"/>
  <c r="AF31" i="4"/>
  <c r="AE31" i="4"/>
  <c r="AD31" i="4"/>
  <c r="AF30" i="4"/>
  <c r="AE30" i="4"/>
  <c r="AD30" i="4"/>
  <c r="AF29" i="4"/>
  <c r="AE29" i="4"/>
  <c r="AD29" i="4"/>
  <c r="AF28" i="4"/>
  <c r="AE28" i="4"/>
  <c r="AD28" i="4"/>
  <c r="AF27" i="4"/>
  <c r="AE27" i="4"/>
  <c r="AD27" i="4"/>
  <c r="AF26" i="4"/>
  <c r="AE26" i="4"/>
  <c r="AD26" i="4"/>
  <c r="AF25" i="4"/>
  <c r="AE25" i="4"/>
  <c r="AD25" i="4"/>
  <c r="AF24" i="4"/>
  <c r="AE24" i="4"/>
  <c r="AD24" i="4"/>
  <c r="AF23" i="4"/>
  <c r="AE23" i="4"/>
  <c r="AD23" i="4"/>
  <c r="AF22" i="4"/>
  <c r="AE22" i="4"/>
  <c r="AD22" i="4"/>
  <c r="AF21" i="4"/>
  <c r="AE21" i="4"/>
  <c r="AD21" i="4"/>
  <c r="AF20" i="4"/>
  <c r="AE20" i="4"/>
  <c r="AD20" i="4"/>
  <c r="AF19" i="4"/>
  <c r="AE19" i="4"/>
  <c r="AD19" i="4"/>
  <c r="AF18" i="4"/>
  <c r="AE18" i="4"/>
  <c r="AD18" i="4"/>
  <c r="AF17" i="4"/>
  <c r="AE17" i="4"/>
  <c r="AD17" i="4"/>
  <c r="AF16" i="4"/>
  <c r="AE16" i="4"/>
  <c r="AD16" i="4"/>
  <c r="AF15" i="4"/>
  <c r="AE15" i="4"/>
  <c r="AD15" i="4"/>
  <c r="AF14" i="4"/>
  <c r="AE14" i="4"/>
  <c r="AD14" i="4"/>
  <c r="AF13" i="4"/>
  <c r="AE13" i="4"/>
  <c r="AD13" i="4"/>
  <c r="AF12" i="4"/>
  <c r="AE12" i="4"/>
  <c r="AD12" i="4"/>
  <c r="AF11" i="4"/>
  <c r="AE11" i="4"/>
  <c r="AD11" i="4"/>
  <c r="AF10" i="4"/>
  <c r="AE10" i="4"/>
  <c r="AD10" i="4"/>
  <c r="AF9" i="4"/>
  <c r="AE9" i="4"/>
  <c r="AD9" i="4"/>
  <c r="AF8" i="4"/>
  <c r="AE8" i="4"/>
  <c r="AD8" i="4"/>
  <c r="AF7" i="4"/>
  <c r="AE7" i="4"/>
  <c r="AD7" i="4"/>
  <c r="AF6" i="4"/>
  <c r="AE6" i="4"/>
  <c r="AD6" i="4"/>
  <c r="AF5" i="4"/>
  <c r="AE5" i="4"/>
  <c r="AD5" i="4"/>
  <c r="AF4" i="4"/>
  <c r="AE4" i="4"/>
  <c r="AD4" i="4"/>
  <c r="AF3" i="4"/>
  <c r="AE3" i="4"/>
  <c r="AD3" i="4"/>
  <c r="AF2" i="4"/>
  <c r="AE2" i="4"/>
  <c r="AD2" i="4"/>
  <c r="AA2" i="3"/>
  <c r="S2000" i="3"/>
  <c r="T2000" i="3"/>
  <c r="U2000" i="3"/>
  <c r="I2000" i="3"/>
  <c r="J2000" i="3"/>
  <c r="K2000" i="3"/>
  <c r="L2000" i="3"/>
  <c r="G2000" i="3"/>
  <c r="R2000" i="3"/>
  <c r="AA2000" i="3"/>
  <c r="H2000" i="3"/>
  <c r="F2000" i="3"/>
  <c r="AB2" i="3"/>
  <c r="AA3" i="3"/>
  <c r="AB3" i="3"/>
  <c r="AA4" i="3"/>
  <c r="AB4" i="3"/>
  <c r="AA5" i="3"/>
  <c r="AB5" i="3"/>
  <c r="AA6" i="3"/>
  <c r="AB6" i="3"/>
  <c r="AA7" i="3"/>
  <c r="AB7" i="3"/>
  <c r="AA8" i="3"/>
  <c r="AB8" i="3"/>
  <c r="AA9" i="3"/>
  <c r="AB9" i="3"/>
  <c r="AA10" i="3"/>
  <c r="AB10" i="3"/>
  <c r="AA11" i="3"/>
  <c r="AB11" i="3"/>
  <c r="AA12" i="3"/>
  <c r="AB12" i="3"/>
  <c r="AA13" i="3"/>
  <c r="AB13" i="3"/>
  <c r="AA14" i="3"/>
  <c r="AB14" i="3"/>
  <c r="AA15" i="3"/>
  <c r="AB15" i="3"/>
  <c r="AA16" i="3"/>
  <c r="AB16" i="3"/>
  <c r="AA17" i="3"/>
  <c r="AB17" i="3"/>
  <c r="AA18" i="3"/>
  <c r="AB18" i="3"/>
  <c r="AA19" i="3"/>
  <c r="AB19" i="3"/>
  <c r="AA20" i="3"/>
  <c r="AB20" i="3"/>
  <c r="AA21" i="3"/>
  <c r="AB21" i="3"/>
  <c r="AA22" i="3"/>
  <c r="AB22" i="3"/>
  <c r="AA23" i="3"/>
  <c r="AB23" i="3"/>
  <c r="AA24" i="3"/>
  <c r="AB24" i="3"/>
  <c r="AA25" i="3"/>
  <c r="AB25" i="3"/>
  <c r="AA26" i="3"/>
  <c r="AB26" i="3"/>
  <c r="AA27" i="3"/>
  <c r="AB27" i="3"/>
  <c r="AA28" i="3"/>
  <c r="AB28" i="3"/>
  <c r="AA29" i="3"/>
  <c r="AB29" i="3"/>
  <c r="AA30" i="3"/>
  <c r="AB30" i="3"/>
  <c r="AA31" i="3"/>
  <c r="AB31" i="3"/>
  <c r="AA32" i="3"/>
  <c r="AB32" i="3"/>
  <c r="AA33" i="3"/>
  <c r="AB33" i="3"/>
  <c r="AA34" i="3"/>
  <c r="AB34" i="3"/>
  <c r="AA35" i="3"/>
  <c r="AB35" i="3"/>
  <c r="AA36" i="3"/>
  <c r="AB36" i="3"/>
  <c r="AA37" i="3"/>
  <c r="AB37" i="3"/>
  <c r="AA38" i="3"/>
  <c r="AB38" i="3"/>
  <c r="AA39" i="3"/>
  <c r="AB39" i="3"/>
  <c r="AA40" i="3"/>
  <c r="AB40" i="3"/>
  <c r="AA41" i="3"/>
  <c r="AB41" i="3"/>
  <c r="AA42" i="3"/>
  <c r="AB42" i="3"/>
  <c r="AA43" i="3"/>
  <c r="AB43" i="3"/>
  <c r="AA44" i="3"/>
  <c r="AB44" i="3"/>
  <c r="AA45" i="3"/>
  <c r="AB45" i="3"/>
  <c r="AA46" i="3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A63" i="3"/>
  <c r="AB63" i="3"/>
  <c r="AA64" i="3"/>
  <c r="AB64" i="3"/>
  <c r="AA65" i="3"/>
  <c r="AB65" i="3"/>
  <c r="AA66" i="3"/>
  <c r="AB66" i="3"/>
  <c r="AA67" i="3"/>
  <c r="AB67" i="3"/>
  <c r="AA68" i="3"/>
  <c r="AB68" i="3"/>
  <c r="AA69" i="3"/>
  <c r="AB69" i="3"/>
  <c r="AA70" i="3"/>
  <c r="AB70" i="3"/>
  <c r="AA71" i="3"/>
  <c r="AB71" i="3"/>
  <c r="AA72" i="3"/>
  <c r="AB72" i="3"/>
  <c r="AA73" i="3"/>
  <c r="AB73" i="3"/>
  <c r="AA74" i="3"/>
  <c r="AB74" i="3"/>
  <c r="AA75" i="3"/>
  <c r="AB75" i="3"/>
  <c r="AA76" i="3"/>
  <c r="AB76" i="3"/>
  <c r="AA77" i="3"/>
  <c r="AB77" i="3"/>
  <c r="AA78" i="3"/>
  <c r="AB78" i="3"/>
  <c r="AA79" i="3"/>
  <c r="AB79" i="3"/>
  <c r="AA80" i="3"/>
  <c r="AB80" i="3"/>
  <c r="AA81" i="3"/>
  <c r="AB81" i="3"/>
  <c r="AA82" i="3"/>
  <c r="AB82" i="3"/>
  <c r="AA83" i="3"/>
  <c r="AB83" i="3"/>
  <c r="AA84" i="3"/>
  <c r="AB84" i="3"/>
  <c r="AA85" i="3"/>
  <c r="AB85" i="3"/>
  <c r="AA86" i="3"/>
  <c r="AB86" i="3"/>
  <c r="AA87" i="3"/>
  <c r="AB87" i="3"/>
  <c r="AA88" i="3"/>
  <c r="AB88" i="3"/>
  <c r="AA89" i="3"/>
  <c r="AB89" i="3"/>
  <c r="AA90" i="3"/>
  <c r="AB90" i="3"/>
  <c r="AA91" i="3"/>
  <c r="AB91" i="3"/>
  <c r="AA92" i="3"/>
  <c r="AB92" i="3"/>
  <c r="AA93" i="3"/>
  <c r="AB93" i="3"/>
  <c r="AA94" i="3"/>
  <c r="AB94" i="3"/>
  <c r="AA95" i="3"/>
  <c r="AB95" i="3"/>
  <c r="AA96" i="3"/>
  <c r="AB96" i="3"/>
  <c r="AA97" i="3"/>
  <c r="AB97" i="3"/>
  <c r="AA98" i="3"/>
  <c r="AB98" i="3"/>
  <c r="AA99" i="3"/>
  <c r="AB99" i="3"/>
  <c r="AA100" i="3"/>
  <c r="AB100" i="3"/>
  <c r="AA101" i="3"/>
  <c r="AB101" i="3"/>
  <c r="AA102" i="3"/>
  <c r="AB102" i="3"/>
  <c r="AA103" i="3"/>
  <c r="AB103" i="3"/>
  <c r="AA104" i="3"/>
  <c r="AB104" i="3"/>
  <c r="AA105" i="3"/>
  <c r="AB105" i="3"/>
  <c r="AA106" i="3"/>
  <c r="AB106" i="3"/>
  <c r="AA107" i="3"/>
  <c r="AB107" i="3"/>
  <c r="AA108" i="3"/>
  <c r="AB108" i="3"/>
  <c r="AA109" i="3"/>
  <c r="AB109" i="3"/>
  <c r="AA110" i="3"/>
  <c r="AB110" i="3"/>
  <c r="AA111" i="3"/>
  <c r="AB111" i="3"/>
  <c r="AA112" i="3"/>
  <c r="AB112" i="3"/>
  <c r="AA113" i="3"/>
  <c r="AB113" i="3"/>
  <c r="AA114" i="3"/>
  <c r="AB114" i="3"/>
  <c r="AA115" i="3"/>
  <c r="AB115" i="3"/>
  <c r="AA116" i="3"/>
  <c r="AB116" i="3"/>
  <c r="AA117" i="3"/>
  <c r="AB117" i="3"/>
  <c r="AA118" i="3"/>
  <c r="AB118" i="3"/>
  <c r="AA119" i="3"/>
  <c r="AB119" i="3"/>
  <c r="AA120" i="3"/>
  <c r="AB120" i="3"/>
  <c r="AA121" i="3"/>
  <c r="AB121" i="3"/>
  <c r="AA122" i="3"/>
  <c r="AB122" i="3"/>
  <c r="AA123" i="3"/>
  <c r="AB123" i="3"/>
  <c r="AA124" i="3"/>
  <c r="AB124" i="3"/>
  <c r="AA125" i="3"/>
  <c r="AB125" i="3"/>
  <c r="AA126" i="3"/>
  <c r="AB126" i="3"/>
  <c r="AA127" i="3"/>
  <c r="AB127" i="3"/>
  <c r="AA128" i="3"/>
  <c r="AB128" i="3"/>
  <c r="AA129" i="3"/>
  <c r="AB129" i="3"/>
  <c r="AA130" i="3"/>
  <c r="AB130" i="3"/>
  <c r="AA131" i="3"/>
  <c r="AB131" i="3"/>
  <c r="AA132" i="3"/>
  <c r="AB132" i="3"/>
  <c r="AA133" i="3"/>
  <c r="AB133" i="3"/>
  <c r="AA134" i="3"/>
  <c r="AB134" i="3"/>
  <c r="AA135" i="3"/>
  <c r="AB135" i="3"/>
  <c r="AA136" i="3"/>
  <c r="AB136" i="3"/>
  <c r="AA137" i="3"/>
  <c r="AB137" i="3"/>
  <c r="AA138" i="3"/>
  <c r="AB138" i="3"/>
  <c r="AA139" i="3"/>
  <c r="AB139" i="3"/>
  <c r="AA140" i="3"/>
  <c r="AB140" i="3"/>
  <c r="AA141" i="3"/>
  <c r="AB141" i="3"/>
  <c r="AA142" i="3"/>
  <c r="AB142" i="3"/>
  <c r="AA143" i="3"/>
  <c r="AB143" i="3"/>
  <c r="AA144" i="3"/>
  <c r="AB144" i="3"/>
  <c r="AA145" i="3"/>
  <c r="AB145" i="3"/>
  <c r="AA146" i="3"/>
  <c r="AB146" i="3"/>
  <c r="AA147" i="3"/>
  <c r="AB147" i="3"/>
  <c r="AA148" i="3"/>
  <c r="AB148" i="3"/>
  <c r="AA149" i="3"/>
  <c r="AB149" i="3"/>
  <c r="AA150" i="3"/>
  <c r="AB150" i="3"/>
  <c r="AA151" i="3"/>
  <c r="AB151" i="3"/>
  <c r="AA152" i="3"/>
  <c r="AB152" i="3"/>
  <c r="AA153" i="3"/>
  <c r="AB153" i="3"/>
  <c r="AA154" i="3"/>
  <c r="AB154" i="3"/>
  <c r="AA155" i="3"/>
  <c r="AB155" i="3"/>
  <c r="AA156" i="3"/>
  <c r="AB156" i="3"/>
  <c r="AA157" i="3"/>
  <c r="AB157" i="3"/>
  <c r="AA158" i="3"/>
  <c r="AB158" i="3"/>
  <c r="AA159" i="3"/>
  <c r="AB159" i="3"/>
  <c r="AA160" i="3"/>
  <c r="AB160" i="3"/>
  <c r="AA161" i="3"/>
  <c r="AB161" i="3"/>
  <c r="AA162" i="3"/>
  <c r="AB162" i="3"/>
  <c r="AA163" i="3"/>
  <c r="AB163" i="3"/>
  <c r="AA164" i="3"/>
  <c r="AB164" i="3"/>
  <c r="AA165" i="3"/>
  <c r="AB165" i="3"/>
  <c r="AA166" i="3"/>
  <c r="AB166" i="3"/>
  <c r="AA167" i="3"/>
  <c r="AB167" i="3"/>
  <c r="AA168" i="3"/>
  <c r="AB168" i="3"/>
  <c r="AA169" i="3"/>
  <c r="AB169" i="3"/>
  <c r="AA170" i="3"/>
  <c r="AB170" i="3"/>
  <c r="AA171" i="3"/>
  <c r="AB171" i="3"/>
  <c r="AA172" i="3"/>
  <c r="AB172" i="3"/>
  <c r="AA173" i="3"/>
  <c r="AB173" i="3"/>
  <c r="AA174" i="3"/>
  <c r="AB174" i="3"/>
  <c r="AA175" i="3"/>
  <c r="AB175" i="3"/>
  <c r="AA176" i="3"/>
  <c r="AB176" i="3"/>
  <c r="AA177" i="3"/>
  <c r="AB177" i="3"/>
  <c r="AA178" i="3"/>
  <c r="AB178" i="3"/>
  <c r="AA179" i="3"/>
  <c r="AB179" i="3"/>
  <c r="AA180" i="3"/>
  <c r="AB180" i="3"/>
  <c r="AA181" i="3"/>
  <c r="AB181" i="3"/>
  <c r="AA182" i="3"/>
  <c r="AB182" i="3"/>
  <c r="AA183" i="3"/>
  <c r="AB183" i="3"/>
  <c r="AA184" i="3"/>
  <c r="AB184" i="3"/>
  <c r="AA185" i="3"/>
  <c r="AB185" i="3"/>
  <c r="AA186" i="3"/>
  <c r="AB186" i="3"/>
  <c r="AA187" i="3"/>
  <c r="AB187" i="3"/>
  <c r="AA188" i="3"/>
  <c r="AB188" i="3"/>
  <c r="AA189" i="3"/>
  <c r="AB189" i="3"/>
  <c r="AA190" i="3"/>
  <c r="AB190" i="3"/>
  <c r="AA191" i="3"/>
  <c r="AB191" i="3"/>
  <c r="AA192" i="3"/>
  <c r="AB192" i="3"/>
  <c r="AA193" i="3"/>
  <c r="AB193" i="3"/>
  <c r="AA194" i="3"/>
  <c r="AB194" i="3"/>
  <c r="AA195" i="3"/>
  <c r="AB195" i="3"/>
  <c r="AA196" i="3"/>
  <c r="AB196" i="3"/>
  <c r="AA197" i="3"/>
  <c r="AB197" i="3"/>
  <c r="AA198" i="3"/>
  <c r="AB198" i="3"/>
  <c r="AA199" i="3"/>
  <c r="AB199" i="3"/>
  <c r="AA200" i="3"/>
  <c r="AB200" i="3"/>
  <c r="AA201" i="3"/>
  <c r="AB201" i="3"/>
  <c r="AA202" i="3"/>
  <c r="AB202" i="3"/>
  <c r="AA203" i="3"/>
  <c r="AB203" i="3"/>
  <c r="AA204" i="3"/>
  <c r="AB204" i="3"/>
  <c r="AA205" i="3"/>
  <c r="AB205" i="3"/>
  <c r="AA206" i="3"/>
  <c r="AB206" i="3"/>
  <c r="AA207" i="3"/>
  <c r="AB207" i="3"/>
  <c r="AA208" i="3"/>
  <c r="AB208" i="3"/>
  <c r="AA209" i="3"/>
  <c r="AB209" i="3"/>
  <c r="AA210" i="3"/>
  <c r="AB210" i="3"/>
  <c r="AA211" i="3"/>
  <c r="AB211" i="3"/>
  <c r="AA212" i="3"/>
  <c r="AB212" i="3"/>
  <c r="AA213" i="3"/>
  <c r="AB213" i="3"/>
  <c r="AA214" i="3"/>
  <c r="AB214" i="3"/>
  <c r="AA215" i="3"/>
  <c r="AB215" i="3"/>
  <c r="AA216" i="3"/>
  <c r="AB216" i="3"/>
  <c r="AA217" i="3"/>
  <c r="AB217" i="3"/>
  <c r="AA218" i="3"/>
  <c r="AB218" i="3"/>
  <c r="AA219" i="3"/>
  <c r="AB219" i="3"/>
  <c r="AA220" i="3"/>
  <c r="AB220" i="3"/>
  <c r="AA221" i="3"/>
  <c r="AB221" i="3"/>
  <c r="AA222" i="3"/>
  <c r="AB222" i="3"/>
  <c r="AA223" i="3"/>
  <c r="AB223" i="3"/>
  <c r="AA224" i="3"/>
  <c r="AB224" i="3"/>
  <c r="AA225" i="3"/>
  <c r="AB225" i="3"/>
  <c r="AA226" i="3"/>
  <c r="AB226" i="3"/>
  <c r="AA227" i="3"/>
  <c r="AB227" i="3"/>
  <c r="AA228" i="3"/>
  <c r="AB228" i="3"/>
  <c r="AA229" i="3"/>
  <c r="AB229" i="3"/>
  <c r="AA230" i="3"/>
  <c r="AB230" i="3"/>
  <c r="AA231" i="3"/>
  <c r="AB231" i="3"/>
  <c r="AA232" i="3"/>
  <c r="AB232" i="3"/>
  <c r="AA233" i="3"/>
  <c r="AB233" i="3"/>
  <c r="AA234" i="3"/>
  <c r="AB234" i="3"/>
  <c r="AA235" i="3"/>
  <c r="AB235" i="3"/>
  <c r="AA236" i="3"/>
  <c r="AB236" i="3"/>
  <c r="AA237" i="3"/>
  <c r="AB237" i="3"/>
  <c r="AA238" i="3"/>
  <c r="AB238" i="3"/>
  <c r="AA239" i="3"/>
  <c r="AB239" i="3"/>
  <c r="AA240" i="3"/>
  <c r="AB240" i="3"/>
  <c r="AA241" i="3"/>
  <c r="AB241" i="3"/>
  <c r="AA242" i="3"/>
  <c r="AB242" i="3"/>
  <c r="AA243" i="3"/>
  <c r="AB243" i="3"/>
  <c r="AA244" i="3"/>
  <c r="AB244" i="3"/>
  <c r="AA245" i="3"/>
  <c r="AB245" i="3"/>
  <c r="AA246" i="3"/>
  <c r="AB246" i="3"/>
  <c r="AA247" i="3"/>
  <c r="AB247" i="3"/>
  <c r="AA248" i="3"/>
  <c r="AB248" i="3"/>
  <c r="AA249" i="3"/>
  <c r="AB249" i="3"/>
  <c r="AA250" i="3"/>
  <c r="AB250" i="3"/>
  <c r="AA251" i="3"/>
  <c r="AB251" i="3"/>
  <c r="AA252" i="3"/>
  <c r="AB252" i="3"/>
  <c r="AA253" i="3"/>
  <c r="AB253" i="3"/>
  <c r="AA254" i="3"/>
  <c r="AB254" i="3"/>
  <c r="AA255" i="3"/>
  <c r="AB255" i="3"/>
  <c r="AA256" i="3"/>
  <c r="AB256" i="3"/>
  <c r="AA257" i="3"/>
  <c r="AB257" i="3"/>
  <c r="AA258" i="3"/>
  <c r="AB258" i="3"/>
  <c r="AA259" i="3"/>
  <c r="AB259" i="3"/>
  <c r="AA260" i="3"/>
  <c r="AB260" i="3"/>
  <c r="AA261" i="3"/>
  <c r="AB261" i="3"/>
  <c r="AA262" i="3"/>
  <c r="AB262" i="3"/>
  <c r="AA263" i="3"/>
  <c r="AB263" i="3"/>
  <c r="AA264" i="3"/>
  <c r="AB264" i="3"/>
  <c r="AA265" i="3"/>
  <c r="AB265" i="3"/>
  <c r="AA266" i="3"/>
  <c r="AB266" i="3"/>
  <c r="AA267" i="3"/>
  <c r="AB267" i="3"/>
  <c r="AA268" i="3"/>
  <c r="AB268" i="3"/>
  <c r="AA269" i="3"/>
  <c r="AB269" i="3"/>
  <c r="AA270" i="3"/>
  <c r="AB270" i="3"/>
  <c r="AA271" i="3"/>
  <c r="AB271" i="3"/>
  <c r="AA272" i="3"/>
  <c r="AB272" i="3"/>
  <c r="AA273" i="3"/>
  <c r="AB273" i="3"/>
  <c r="AA274" i="3"/>
  <c r="AB274" i="3"/>
  <c r="AA275" i="3"/>
  <c r="AB275" i="3"/>
  <c r="AA276" i="3"/>
  <c r="AB276" i="3"/>
  <c r="AA277" i="3"/>
  <c r="AB277" i="3"/>
  <c r="AA278" i="3"/>
  <c r="AB278" i="3"/>
  <c r="AA279" i="3"/>
  <c r="AB279" i="3"/>
  <c r="AA280" i="3"/>
  <c r="AB280" i="3"/>
  <c r="AA281" i="3"/>
  <c r="AB281" i="3"/>
  <c r="AA282" i="3"/>
  <c r="AB282" i="3"/>
  <c r="AA283" i="3"/>
  <c r="AB283" i="3"/>
  <c r="AA284" i="3"/>
  <c r="AB284" i="3"/>
  <c r="AA285" i="3"/>
  <c r="AB285" i="3"/>
  <c r="AA286" i="3"/>
  <c r="AB286" i="3"/>
  <c r="AA287" i="3"/>
  <c r="AB287" i="3"/>
  <c r="AA288" i="3"/>
  <c r="AB288" i="3"/>
  <c r="AA289" i="3"/>
  <c r="AB289" i="3"/>
  <c r="AA290" i="3"/>
  <c r="AB290" i="3"/>
  <c r="AA291" i="3"/>
  <c r="AB291" i="3"/>
  <c r="AA292" i="3"/>
  <c r="AB292" i="3"/>
  <c r="AA293" i="3"/>
  <c r="AB293" i="3"/>
  <c r="AA294" i="3"/>
  <c r="AB294" i="3"/>
  <c r="AA295" i="3"/>
  <c r="AB295" i="3"/>
  <c r="AA296" i="3"/>
  <c r="AB296" i="3"/>
  <c r="AA297" i="3"/>
  <c r="AB297" i="3"/>
  <c r="AA298" i="3"/>
  <c r="AB298" i="3"/>
  <c r="AA299" i="3"/>
  <c r="AB299" i="3"/>
  <c r="AA300" i="3"/>
  <c r="AB300" i="3"/>
  <c r="AA301" i="3"/>
  <c r="AB301" i="3"/>
  <c r="AA302" i="3"/>
  <c r="AB302" i="3"/>
  <c r="AA303" i="3"/>
  <c r="AB303" i="3"/>
  <c r="AA304" i="3"/>
  <c r="AB304" i="3"/>
  <c r="AA305" i="3"/>
  <c r="AB305" i="3"/>
  <c r="AA306" i="3"/>
  <c r="AB306" i="3"/>
  <c r="AA307" i="3"/>
  <c r="AB307" i="3"/>
  <c r="AA308" i="3"/>
  <c r="AB308" i="3"/>
  <c r="AA309" i="3"/>
  <c r="AB309" i="3"/>
  <c r="AA310" i="3"/>
  <c r="AB310" i="3"/>
  <c r="AA311" i="3"/>
  <c r="AB311" i="3"/>
  <c r="AA312" i="3"/>
  <c r="AB312" i="3"/>
  <c r="AA313" i="3"/>
  <c r="AB313" i="3"/>
  <c r="AA314" i="3"/>
  <c r="AB314" i="3"/>
  <c r="AA315" i="3"/>
  <c r="AB315" i="3"/>
  <c r="AA316" i="3"/>
  <c r="AB316" i="3"/>
  <c r="AA317" i="3"/>
  <c r="AB317" i="3"/>
  <c r="AA318" i="3"/>
  <c r="AB318" i="3"/>
  <c r="AA319" i="3"/>
  <c r="AB319" i="3"/>
  <c r="AA320" i="3"/>
  <c r="AB320" i="3"/>
  <c r="AA321" i="3"/>
  <c r="AB321" i="3"/>
  <c r="AA322" i="3"/>
  <c r="AB322" i="3"/>
  <c r="AA323" i="3"/>
  <c r="AB323" i="3"/>
  <c r="AA324" i="3"/>
  <c r="AB324" i="3"/>
  <c r="AA325" i="3"/>
  <c r="AB325" i="3"/>
  <c r="AA326" i="3"/>
  <c r="AB326" i="3"/>
  <c r="AA327" i="3"/>
  <c r="AB327" i="3"/>
  <c r="AA328" i="3"/>
  <c r="AB328" i="3"/>
  <c r="AA329" i="3"/>
  <c r="AB329" i="3"/>
  <c r="AA330" i="3"/>
  <c r="AB330" i="3"/>
  <c r="AA331" i="3"/>
  <c r="AB331" i="3"/>
  <c r="AA332" i="3"/>
  <c r="AB332" i="3"/>
  <c r="AA333" i="3"/>
  <c r="AB333" i="3"/>
  <c r="AA334" i="3"/>
  <c r="AB334" i="3"/>
  <c r="AA335" i="3"/>
  <c r="AB335" i="3"/>
  <c r="AA336" i="3"/>
  <c r="AB336" i="3"/>
  <c r="AA337" i="3"/>
  <c r="AB337" i="3"/>
  <c r="AA338" i="3"/>
  <c r="AB338" i="3"/>
  <c r="AA339" i="3"/>
  <c r="AB339" i="3"/>
  <c r="AA340" i="3"/>
  <c r="AB340" i="3"/>
  <c r="AA341" i="3"/>
  <c r="AB341" i="3"/>
  <c r="AA342" i="3"/>
  <c r="AB342" i="3"/>
  <c r="AA343" i="3"/>
  <c r="AB343" i="3"/>
  <c r="AA344" i="3"/>
  <c r="AB344" i="3"/>
  <c r="AA345" i="3"/>
  <c r="AB345" i="3"/>
  <c r="AA346" i="3"/>
  <c r="AB346" i="3"/>
  <c r="AA347" i="3"/>
  <c r="AB347" i="3"/>
  <c r="AA348" i="3"/>
  <c r="AB348" i="3"/>
  <c r="AA349" i="3"/>
  <c r="AB349" i="3"/>
  <c r="AB2000" i="3"/>
  <c r="AA351" i="3"/>
  <c r="Z351" i="3"/>
  <c r="AA350" i="3"/>
  <c r="Z350" i="3"/>
  <c r="AC349" i="3"/>
  <c r="Z349" i="3"/>
  <c r="AC348" i="3"/>
  <c r="Z348" i="3"/>
  <c r="AC347" i="3"/>
  <c r="Z347" i="3"/>
  <c r="AC346" i="3"/>
  <c r="Z346" i="3"/>
  <c r="AC345" i="3"/>
  <c r="Z345" i="3"/>
  <c r="AC344" i="3"/>
  <c r="Z344" i="3"/>
  <c r="AC343" i="3"/>
  <c r="Z343" i="3"/>
  <c r="AC342" i="3"/>
  <c r="Z342" i="3"/>
  <c r="AC341" i="3"/>
  <c r="Z341" i="3"/>
  <c r="AC340" i="3"/>
  <c r="Z340" i="3"/>
  <c r="AC339" i="3"/>
  <c r="Z339" i="3"/>
  <c r="AC338" i="3"/>
  <c r="Z338" i="3"/>
  <c r="AC337" i="3"/>
  <c r="Z337" i="3"/>
  <c r="AC336" i="3"/>
  <c r="Z336" i="3"/>
  <c r="AC335" i="3"/>
  <c r="Z335" i="3"/>
  <c r="AC334" i="3"/>
  <c r="Z334" i="3"/>
  <c r="AC333" i="3"/>
  <c r="Z333" i="3"/>
  <c r="AC332" i="3"/>
  <c r="Z332" i="3"/>
  <c r="AC331" i="3"/>
  <c r="Z331" i="3"/>
  <c r="AC330" i="3"/>
  <c r="Z330" i="3"/>
  <c r="AC329" i="3"/>
  <c r="Z329" i="3"/>
  <c r="AC328" i="3"/>
  <c r="Z328" i="3"/>
  <c r="AC327" i="3"/>
  <c r="Z327" i="3"/>
  <c r="AC326" i="3"/>
  <c r="Z326" i="3"/>
  <c r="AC325" i="3"/>
  <c r="Z325" i="3"/>
  <c r="AC324" i="3"/>
  <c r="Z324" i="3"/>
  <c r="AC323" i="3"/>
  <c r="Z323" i="3"/>
  <c r="AC322" i="3"/>
  <c r="Z322" i="3"/>
  <c r="AC321" i="3"/>
  <c r="Z321" i="3"/>
  <c r="AC320" i="3"/>
  <c r="Z320" i="3"/>
  <c r="AC319" i="3"/>
  <c r="Z319" i="3"/>
  <c r="AC318" i="3"/>
  <c r="Z318" i="3"/>
  <c r="AC317" i="3"/>
  <c r="Z317" i="3"/>
  <c r="AC316" i="3"/>
  <c r="Z316" i="3"/>
  <c r="AC315" i="3"/>
  <c r="Z315" i="3"/>
  <c r="AC314" i="3"/>
  <c r="Z314" i="3"/>
  <c r="AC313" i="3"/>
  <c r="Z313" i="3"/>
  <c r="AC312" i="3"/>
  <c r="Z312" i="3"/>
  <c r="AC311" i="3"/>
  <c r="Z311" i="3"/>
  <c r="AC310" i="3"/>
  <c r="Z310" i="3"/>
  <c r="AC309" i="3"/>
  <c r="Z309" i="3"/>
  <c r="AC308" i="3"/>
  <c r="Z308" i="3"/>
  <c r="AC307" i="3"/>
  <c r="Z307" i="3"/>
  <c r="AC306" i="3"/>
  <c r="Z306" i="3"/>
  <c r="AC305" i="3"/>
  <c r="Z305" i="3"/>
  <c r="AC304" i="3"/>
  <c r="Z304" i="3"/>
  <c r="AC303" i="3"/>
  <c r="Z303" i="3"/>
  <c r="AC302" i="3"/>
  <c r="Z302" i="3"/>
  <c r="AC301" i="3"/>
  <c r="Z301" i="3"/>
  <c r="AC300" i="3"/>
  <c r="Z300" i="3"/>
  <c r="AC299" i="3"/>
  <c r="Z299" i="3"/>
  <c r="AC298" i="3"/>
  <c r="Z298" i="3"/>
  <c r="AC297" i="3"/>
  <c r="Z297" i="3"/>
  <c r="AC296" i="3"/>
  <c r="Z296" i="3"/>
  <c r="AC295" i="3"/>
  <c r="Z295" i="3"/>
  <c r="AC294" i="3"/>
  <c r="Z294" i="3"/>
  <c r="AC293" i="3"/>
  <c r="Z293" i="3"/>
  <c r="AC292" i="3"/>
  <c r="Z292" i="3"/>
  <c r="AC291" i="3"/>
  <c r="Z291" i="3"/>
  <c r="AC290" i="3"/>
  <c r="Z290" i="3"/>
  <c r="AC289" i="3"/>
  <c r="Z289" i="3"/>
  <c r="AC288" i="3"/>
  <c r="Z288" i="3"/>
  <c r="AC287" i="3"/>
  <c r="Z287" i="3"/>
  <c r="AC286" i="3"/>
  <c r="Z286" i="3"/>
  <c r="AC285" i="3"/>
  <c r="Z285" i="3"/>
  <c r="AC284" i="3"/>
  <c r="Z284" i="3"/>
  <c r="AC283" i="3"/>
  <c r="Z283" i="3"/>
  <c r="AC282" i="3"/>
  <c r="Z282" i="3"/>
  <c r="AC281" i="3"/>
  <c r="Z281" i="3"/>
  <c r="AC280" i="3"/>
  <c r="Z280" i="3"/>
  <c r="AC279" i="3"/>
  <c r="Z279" i="3"/>
  <c r="AC278" i="3"/>
  <c r="Z278" i="3"/>
  <c r="AC277" i="3"/>
  <c r="Z277" i="3"/>
  <c r="AC276" i="3"/>
  <c r="Z276" i="3"/>
  <c r="AC275" i="3"/>
  <c r="Z275" i="3"/>
  <c r="AC274" i="3"/>
  <c r="Z274" i="3"/>
  <c r="AC273" i="3"/>
  <c r="Z273" i="3"/>
  <c r="AC272" i="3"/>
  <c r="Z272" i="3"/>
  <c r="AC271" i="3"/>
  <c r="Z271" i="3"/>
  <c r="AC270" i="3"/>
  <c r="Z270" i="3"/>
  <c r="AC269" i="3"/>
  <c r="Z269" i="3"/>
  <c r="AC268" i="3"/>
  <c r="Z268" i="3"/>
  <c r="AC267" i="3"/>
  <c r="Z267" i="3"/>
  <c r="AC266" i="3"/>
  <c r="Z266" i="3"/>
  <c r="AC265" i="3"/>
  <c r="Z265" i="3"/>
  <c r="AC264" i="3"/>
  <c r="Z264" i="3"/>
  <c r="AC263" i="3"/>
  <c r="Z263" i="3"/>
  <c r="AC262" i="3"/>
  <c r="Z262" i="3"/>
  <c r="AC261" i="3"/>
  <c r="Z261" i="3"/>
  <c r="AC260" i="3"/>
  <c r="Z260" i="3"/>
  <c r="AC259" i="3"/>
  <c r="Z259" i="3"/>
  <c r="AC258" i="3"/>
  <c r="Z258" i="3"/>
  <c r="AC257" i="3"/>
  <c r="Z257" i="3"/>
  <c r="AC256" i="3"/>
  <c r="Z256" i="3"/>
  <c r="AC255" i="3"/>
  <c r="Z255" i="3"/>
  <c r="AC254" i="3"/>
  <c r="Z254" i="3"/>
  <c r="AC253" i="3"/>
  <c r="Z253" i="3"/>
  <c r="AC252" i="3"/>
  <c r="Z252" i="3"/>
  <c r="AC251" i="3"/>
  <c r="Z251" i="3"/>
  <c r="AC250" i="3"/>
  <c r="Z250" i="3"/>
  <c r="AC249" i="3"/>
  <c r="Z249" i="3"/>
  <c r="AC248" i="3"/>
  <c r="Z248" i="3"/>
  <c r="AC247" i="3"/>
  <c r="Z247" i="3"/>
  <c r="AC246" i="3"/>
  <c r="Z246" i="3"/>
  <c r="AC245" i="3"/>
  <c r="Z245" i="3"/>
  <c r="AC244" i="3"/>
  <c r="Z244" i="3"/>
  <c r="AC243" i="3"/>
  <c r="Z243" i="3"/>
  <c r="AC242" i="3"/>
  <c r="Z242" i="3"/>
  <c r="AC241" i="3"/>
  <c r="Z241" i="3"/>
  <c r="AC240" i="3"/>
  <c r="Z240" i="3"/>
  <c r="AC239" i="3"/>
  <c r="Z239" i="3"/>
  <c r="AC238" i="3"/>
  <c r="Z238" i="3"/>
  <c r="AC237" i="3"/>
  <c r="Z237" i="3"/>
  <c r="AC236" i="3"/>
  <c r="Z236" i="3"/>
  <c r="AC235" i="3"/>
  <c r="Z235" i="3"/>
  <c r="AC234" i="3"/>
  <c r="Z234" i="3"/>
  <c r="AC233" i="3"/>
  <c r="Z233" i="3"/>
  <c r="AC232" i="3"/>
  <c r="Z232" i="3"/>
  <c r="AC231" i="3"/>
  <c r="Z231" i="3"/>
  <c r="AC230" i="3"/>
  <c r="Z230" i="3"/>
  <c r="AC229" i="3"/>
  <c r="Z229" i="3"/>
  <c r="AC228" i="3"/>
  <c r="Z228" i="3"/>
  <c r="AC227" i="3"/>
  <c r="Z227" i="3"/>
  <c r="AC226" i="3"/>
  <c r="Z226" i="3"/>
  <c r="AC225" i="3"/>
  <c r="Z225" i="3"/>
  <c r="AC224" i="3"/>
  <c r="Z224" i="3"/>
  <c r="AC223" i="3"/>
  <c r="Z223" i="3"/>
  <c r="AC222" i="3"/>
  <c r="Z222" i="3"/>
  <c r="AC221" i="3"/>
  <c r="Z221" i="3"/>
  <c r="AC220" i="3"/>
  <c r="Z220" i="3"/>
  <c r="AC219" i="3"/>
  <c r="Z219" i="3"/>
  <c r="AC218" i="3"/>
  <c r="Z218" i="3"/>
  <c r="AC217" i="3"/>
  <c r="Z217" i="3"/>
  <c r="AC216" i="3"/>
  <c r="Z216" i="3"/>
  <c r="AC215" i="3"/>
  <c r="Z215" i="3"/>
  <c r="AC214" i="3"/>
  <c r="Z214" i="3"/>
  <c r="AC213" i="3"/>
  <c r="Z213" i="3"/>
  <c r="AC212" i="3"/>
  <c r="Z212" i="3"/>
  <c r="AC211" i="3"/>
  <c r="Z211" i="3"/>
  <c r="AC210" i="3"/>
  <c r="Z210" i="3"/>
  <c r="AC209" i="3"/>
  <c r="Z209" i="3"/>
  <c r="AC208" i="3"/>
  <c r="Z208" i="3"/>
  <c r="AC207" i="3"/>
  <c r="Z207" i="3"/>
  <c r="AC206" i="3"/>
  <c r="Z206" i="3"/>
  <c r="AC205" i="3"/>
  <c r="Z205" i="3"/>
  <c r="AC204" i="3"/>
  <c r="Z204" i="3"/>
  <c r="AC203" i="3"/>
  <c r="Z203" i="3"/>
  <c r="AC202" i="3"/>
  <c r="Z202" i="3"/>
  <c r="AC201" i="3"/>
  <c r="Z201" i="3"/>
  <c r="AC200" i="3"/>
  <c r="Z200" i="3"/>
  <c r="AC199" i="3"/>
  <c r="Z199" i="3"/>
  <c r="AC198" i="3"/>
  <c r="Z198" i="3"/>
  <c r="AC197" i="3"/>
  <c r="Z197" i="3"/>
  <c r="AC196" i="3"/>
  <c r="Z196" i="3"/>
  <c r="AC195" i="3"/>
  <c r="Z195" i="3"/>
  <c r="AC194" i="3"/>
  <c r="Z194" i="3"/>
  <c r="AC193" i="3"/>
  <c r="Z193" i="3"/>
  <c r="AC192" i="3"/>
  <c r="Z192" i="3"/>
  <c r="AC191" i="3"/>
  <c r="Z191" i="3"/>
  <c r="AC190" i="3"/>
  <c r="Z190" i="3"/>
  <c r="AC189" i="3"/>
  <c r="Z189" i="3"/>
  <c r="AC188" i="3"/>
  <c r="Z188" i="3"/>
  <c r="AC187" i="3"/>
  <c r="Z187" i="3"/>
  <c r="AC186" i="3"/>
  <c r="Z186" i="3"/>
  <c r="AC185" i="3"/>
  <c r="Z185" i="3"/>
  <c r="AC184" i="3"/>
  <c r="Z184" i="3"/>
  <c r="AC183" i="3"/>
  <c r="Z183" i="3"/>
  <c r="AC182" i="3"/>
  <c r="Z182" i="3"/>
  <c r="AC181" i="3"/>
  <c r="Z181" i="3"/>
  <c r="AC180" i="3"/>
  <c r="Z180" i="3"/>
  <c r="AC179" i="3"/>
  <c r="Z179" i="3"/>
  <c r="AC178" i="3"/>
  <c r="Z178" i="3"/>
  <c r="AC177" i="3"/>
  <c r="Z177" i="3"/>
  <c r="AC176" i="3"/>
  <c r="Z176" i="3"/>
  <c r="AC175" i="3"/>
  <c r="Z175" i="3"/>
  <c r="AC174" i="3"/>
  <c r="Z174" i="3"/>
  <c r="AC173" i="3"/>
  <c r="Z173" i="3"/>
  <c r="AC172" i="3"/>
  <c r="Z172" i="3"/>
  <c r="AC171" i="3"/>
  <c r="Z171" i="3"/>
  <c r="AC170" i="3"/>
  <c r="Z170" i="3"/>
  <c r="AC169" i="3"/>
  <c r="Z169" i="3"/>
  <c r="AC168" i="3"/>
  <c r="Z168" i="3"/>
  <c r="AC167" i="3"/>
  <c r="Z167" i="3"/>
  <c r="AC166" i="3"/>
  <c r="Z166" i="3"/>
  <c r="AC165" i="3"/>
  <c r="Z165" i="3"/>
  <c r="AC164" i="3"/>
  <c r="Z164" i="3"/>
  <c r="AC163" i="3"/>
  <c r="Z163" i="3"/>
  <c r="AC162" i="3"/>
  <c r="Z162" i="3"/>
  <c r="AC161" i="3"/>
  <c r="Z161" i="3"/>
  <c r="AC160" i="3"/>
  <c r="Z160" i="3"/>
  <c r="AC159" i="3"/>
  <c r="Z159" i="3"/>
  <c r="AC158" i="3"/>
  <c r="Z158" i="3"/>
  <c r="AC157" i="3"/>
  <c r="Z157" i="3"/>
  <c r="AC156" i="3"/>
  <c r="Z156" i="3"/>
  <c r="AC155" i="3"/>
  <c r="Z155" i="3"/>
  <c r="AC154" i="3"/>
  <c r="Z154" i="3"/>
  <c r="AC153" i="3"/>
  <c r="Z153" i="3"/>
  <c r="AC152" i="3"/>
  <c r="Z152" i="3"/>
  <c r="AC151" i="3"/>
  <c r="Z151" i="3"/>
  <c r="AC150" i="3"/>
  <c r="Z150" i="3"/>
  <c r="AC149" i="3"/>
  <c r="Z149" i="3"/>
  <c r="AC148" i="3"/>
  <c r="Z148" i="3"/>
  <c r="AC147" i="3"/>
  <c r="Z147" i="3"/>
  <c r="AC146" i="3"/>
  <c r="Z146" i="3"/>
  <c r="AC145" i="3"/>
  <c r="Z145" i="3"/>
  <c r="AC144" i="3"/>
  <c r="Z144" i="3"/>
  <c r="AC143" i="3"/>
  <c r="Z143" i="3"/>
  <c r="AC142" i="3"/>
  <c r="Z142" i="3"/>
  <c r="AC141" i="3"/>
  <c r="Z141" i="3"/>
  <c r="AC140" i="3"/>
  <c r="Z140" i="3"/>
  <c r="AC139" i="3"/>
  <c r="Z139" i="3"/>
  <c r="AC138" i="3"/>
  <c r="Z138" i="3"/>
  <c r="AC137" i="3"/>
  <c r="Z137" i="3"/>
  <c r="AC136" i="3"/>
  <c r="Z136" i="3"/>
  <c r="AC135" i="3"/>
  <c r="Z135" i="3"/>
  <c r="AC134" i="3"/>
  <c r="Z134" i="3"/>
  <c r="AC133" i="3"/>
  <c r="Z133" i="3"/>
  <c r="AC132" i="3"/>
  <c r="Z132" i="3"/>
  <c r="AC131" i="3"/>
  <c r="Z131" i="3"/>
  <c r="AC130" i="3"/>
  <c r="Z130" i="3"/>
  <c r="AC129" i="3"/>
  <c r="Z129" i="3"/>
  <c r="AC128" i="3"/>
  <c r="Z128" i="3"/>
  <c r="AC127" i="3"/>
  <c r="Z127" i="3"/>
  <c r="AC126" i="3"/>
  <c r="Z126" i="3"/>
  <c r="AC125" i="3"/>
  <c r="Z125" i="3"/>
  <c r="AC124" i="3"/>
  <c r="Z124" i="3"/>
  <c r="AC123" i="3"/>
  <c r="Z123" i="3"/>
  <c r="AC122" i="3"/>
  <c r="Z122" i="3"/>
  <c r="AC121" i="3"/>
  <c r="Z121" i="3"/>
  <c r="AC120" i="3"/>
  <c r="Z120" i="3"/>
  <c r="AC119" i="3"/>
  <c r="Z119" i="3"/>
  <c r="AC118" i="3"/>
  <c r="Z118" i="3"/>
  <c r="AC117" i="3"/>
  <c r="Z117" i="3"/>
  <c r="AC116" i="3"/>
  <c r="Z116" i="3"/>
  <c r="AC115" i="3"/>
  <c r="Z115" i="3"/>
  <c r="AC114" i="3"/>
  <c r="Z114" i="3"/>
  <c r="AC113" i="3"/>
  <c r="Z113" i="3"/>
  <c r="AC112" i="3"/>
  <c r="Z112" i="3"/>
  <c r="AC111" i="3"/>
  <c r="Z111" i="3"/>
  <c r="AC110" i="3"/>
  <c r="Z110" i="3"/>
  <c r="AC109" i="3"/>
  <c r="Z109" i="3"/>
  <c r="AC108" i="3"/>
  <c r="Z108" i="3"/>
  <c r="AC107" i="3"/>
  <c r="Z107" i="3"/>
  <c r="AC106" i="3"/>
  <c r="Z106" i="3"/>
  <c r="AC105" i="3"/>
  <c r="Z105" i="3"/>
  <c r="AC104" i="3"/>
  <c r="Z104" i="3"/>
  <c r="AC103" i="3"/>
  <c r="Z103" i="3"/>
  <c r="AC102" i="3"/>
  <c r="Z102" i="3"/>
  <c r="AC101" i="3"/>
  <c r="Z101" i="3"/>
  <c r="AC100" i="3"/>
  <c r="Z100" i="3"/>
  <c r="AC99" i="3"/>
  <c r="Z99" i="3"/>
  <c r="AC98" i="3"/>
  <c r="Z98" i="3"/>
  <c r="AC97" i="3"/>
  <c r="Z97" i="3"/>
  <c r="AC96" i="3"/>
  <c r="Z96" i="3"/>
  <c r="AC95" i="3"/>
  <c r="Z95" i="3"/>
  <c r="AC94" i="3"/>
  <c r="Z94" i="3"/>
  <c r="AC93" i="3"/>
  <c r="Z93" i="3"/>
  <c r="AC92" i="3"/>
  <c r="Z92" i="3"/>
  <c r="AC91" i="3"/>
  <c r="Z91" i="3"/>
  <c r="AC90" i="3"/>
  <c r="Z90" i="3"/>
  <c r="AC89" i="3"/>
  <c r="Z89" i="3"/>
  <c r="AC88" i="3"/>
  <c r="Z88" i="3"/>
  <c r="AC87" i="3"/>
  <c r="Z87" i="3"/>
  <c r="AC86" i="3"/>
  <c r="Z86" i="3"/>
  <c r="AC85" i="3"/>
  <c r="Z85" i="3"/>
  <c r="AC84" i="3"/>
  <c r="Z84" i="3"/>
  <c r="AC83" i="3"/>
  <c r="Z83" i="3"/>
  <c r="AC82" i="3"/>
  <c r="Z82" i="3"/>
  <c r="AC81" i="3"/>
  <c r="Z81" i="3"/>
  <c r="AC80" i="3"/>
  <c r="Z80" i="3"/>
  <c r="AC79" i="3"/>
  <c r="Z79" i="3"/>
  <c r="AC78" i="3"/>
  <c r="Z78" i="3"/>
  <c r="AC77" i="3"/>
  <c r="Z77" i="3"/>
  <c r="AC76" i="3"/>
  <c r="Z76" i="3"/>
  <c r="AC75" i="3"/>
  <c r="Z75" i="3"/>
  <c r="AC74" i="3"/>
  <c r="Z74" i="3"/>
  <c r="AC73" i="3"/>
  <c r="Z73" i="3"/>
  <c r="AC72" i="3"/>
  <c r="Z72" i="3"/>
  <c r="AC71" i="3"/>
  <c r="Z71" i="3"/>
  <c r="AC70" i="3"/>
  <c r="Z70" i="3"/>
  <c r="AC69" i="3"/>
  <c r="Z69" i="3"/>
  <c r="AC68" i="3"/>
  <c r="Z68" i="3"/>
  <c r="AC67" i="3"/>
  <c r="Z67" i="3"/>
  <c r="AC66" i="3"/>
  <c r="Z66" i="3"/>
  <c r="AC65" i="3"/>
  <c r="Z65" i="3"/>
  <c r="AC64" i="3"/>
  <c r="Z64" i="3"/>
  <c r="AC63" i="3"/>
  <c r="Z63" i="3"/>
  <c r="AC62" i="3"/>
  <c r="Z62" i="3"/>
  <c r="AC61" i="3"/>
  <c r="Z61" i="3"/>
  <c r="AC60" i="3"/>
  <c r="Z60" i="3"/>
  <c r="AC59" i="3"/>
  <c r="Z59" i="3"/>
  <c r="AC58" i="3"/>
  <c r="Z58" i="3"/>
  <c r="AC57" i="3"/>
  <c r="Z57" i="3"/>
  <c r="AC56" i="3"/>
  <c r="Z56" i="3"/>
  <c r="AC55" i="3"/>
  <c r="Z55" i="3"/>
  <c r="AC54" i="3"/>
  <c r="Z54" i="3"/>
  <c r="AC53" i="3"/>
  <c r="Z53" i="3"/>
  <c r="AC52" i="3"/>
  <c r="Z52" i="3"/>
  <c r="AC51" i="3"/>
  <c r="Z51" i="3"/>
  <c r="AC50" i="3"/>
  <c r="Z50" i="3"/>
  <c r="AC49" i="3"/>
  <c r="Z49" i="3"/>
  <c r="AC48" i="3"/>
  <c r="Z48" i="3"/>
  <c r="AC47" i="3"/>
  <c r="Z47" i="3"/>
  <c r="AC46" i="3"/>
  <c r="Z46" i="3"/>
  <c r="AC45" i="3"/>
  <c r="Z45" i="3"/>
  <c r="AC44" i="3"/>
  <c r="Z44" i="3"/>
  <c r="AC43" i="3"/>
  <c r="Z43" i="3"/>
  <c r="AC42" i="3"/>
  <c r="Z42" i="3"/>
  <c r="AC41" i="3"/>
  <c r="Z41" i="3"/>
  <c r="AC40" i="3"/>
  <c r="Z40" i="3"/>
  <c r="AC39" i="3"/>
  <c r="Z39" i="3"/>
  <c r="AC38" i="3"/>
  <c r="Z38" i="3"/>
  <c r="AC37" i="3"/>
  <c r="Z37" i="3"/>
  <c r="AC36" i="3"/>
  <c r="Z36" i="3"/>
  <c r="AC35" i="3"/>
  <c r="Z35" i="3"/>
  <c r="AC34" i="3"/>
  <c r="Z34" i="3"/>
  <c r="AC33" i="3"/>
  <c r="Z33" i="3"/>
  <c r="AC32" i="3"/>
  <c r="Z32" i="3"/>
  <c r="AC31" i="3"/>
  <c r="Z31" i="3"/>
  <c r="AC30" i="3"/>
  <c r="Z30" i="3"/>
  <c r="AC29" i="3"/>
  <c r="Z29" i="3"/>
  <c r="AC28" i="3"/>
  <c r="Z28" i="3"/>
  <c r="AC27" i="3"/>
  <c r="Z27" i="3"/>
  <c r="AC26" i="3"/>
  <c r="Z26" i="3"/>
  <c r="AC25" i="3"/>
  <c r="Z25" i="3"/>
  <c r="AC24" i="3"/>
  <c r="Z24" i="3"/>
  <c r="AC23" i="3"/>
  <c r="Z23" i="3"/>
  <c r="AC22" i="3"/>
  <c r="Z22" i="3"/>
  <c r="AC21" i="3"/>
  <c r="Z21" i="3"/>
  <c r="AC20" i="3"/>
  <c r="Z20" i="3"/>
  <c r="AC19" i="3"/>
  <c r="Z19" i="3"/>
  <c r="AC18" i="3"/>
  <c r="Z18" i="3"/>
  <c r="AC17" i="3"/>
  <c r="Z17" i="3"/>
  <c r="AC16" i="3"/>
  <c r="Z16" i="3"/>
  <c r="AC15" i="3"/>
  <c r="Z15" i="3"/>
  <c r="AC14" i="3"/>
  <c r="Z14" i="3"/>
  <c r="AC13" i="3"/>
  <c r="Z13" i="3"/>
  <c r="AC12" i="3"/>
  <c r="Z12" i="3"/>
  <c r="AC11" i="3"/>
  <c r="Z11" i="3"/>
  <c r="AC10" i="3"/>
  <c r="Z10" i="3"/>
  <c r="AC9" i="3"/>
  <c r="Z9" i="3"/>
  <c r="AC8" i="3"/>
  <c r="Z8" i="3"/>
  <c r="AD7" i="3"/>
  <c r="AC7" i="3"/>
  <c r="Z7" i="3"/>
  <c r="AD6" i="3"/>
  <c r="AC6" i="3"/>
  <c r="Z6" i="3"/>
  <c r="AD5" i="3"/>
  <c r="AC5" i="3"/>
  <c r="Z5" i="3"/>
  <c r="AD4" i="3"/>
  <c r="AC4" i="3"/>
  <c r="Z4" i="3"/>
  <c r="AD3" i="3"/>
  <c r="AC3" i="3"/>
  <c r="Z3" i="3"/>
  <c r="AD2" i="3"/>
  <c r="AC2" i="3"/>
  <c r="Z2" i="3"/>
  <c r="AF373" i="2"/>
  <c r="AE373" i="2"/>
  <c r="AD373" i="2"/>
  <c r="AF372" i="2"/>
  <c r="AE372" i="2"/>
  <c r="AD372" i="2"/>
  <c r="AF371" i="2"/>
  <c r="AE371" i="2"/>
  <c r="AD371" i="2"/>
  <c r="AF370" i="2"/>
  <c r="AE370" i="2"/>
  <c r="AD370" i="2"/>
  <c r="AF369" i="2"/>
  <c r="AE369" i="2"/>
  <c r="AD369" i="2"/>
  <c r="AF368" i="2"/>
  <c r="AE368" i="2"/>
  <c r="AD368" i="2"/>
  <c r="AF367" i="2"/>
  <c r="AE367" i="2"/>
  <c r="AD367" i="2"/>
  <c r="AF366" i="2"/>
  <c r="AE366" i="2"/>
  <c r="AD366" i="2"/>
  <c r="AF365" i="2"/>
  <c r="AE365" i="2"/>
  <c r="AD365" i="2"/>
  <c r="AF364" i="2"/>
  <c r="AE364" i="2"/>
  <c r="AD364" i="2"/>
  <c r="AF363" i="2"/>
  <c r="AE363" i="2"/>
  <c r="AD363" i="2"/>
  <c r="AF362" i="2"/>
  <c r="AE362" i="2"/>
  <c r="AD362" i="2"/>
  <c r="AF361" i="2"/>
  <c r="AE361" i="2"/>
  <c r="AD361" i="2"/>
  <c r="AF360" i="2"/>
  <c r="AE360" i="2"/>
  <c r="AD360" i="2"/>
  <c r="AF359" i="2"/>
  <c r="AE359" i="2"/>
  <c r="AD359" i="2"/>
  <c r="AF358" i="2"/>
  <c r="AE358" i="2"/>
  <c r="AD358" i="2"/>
  <c r="AF357" i="2"/>
  <c r="AE357" i="2"/>
  <c r="AD357" i="2"/>
  <c r="AF356" i="2"/>
  <c r="AE356" i="2"/>
  <c r="AD356" i="2"/>
  <c r="AF355" i="2"/>
  <c r="AE355" i="2"/>
  <c r="AD355" i="2"/>
  <c r="AF354" i="2"/>
  <c r="AE354" i="2"/>
  <c r="AD354" i="2"/>
  <c r="AF353" i="2"/>
  <c r="AE353" i="2"/>
  <c r="AD353" i="2"/>
  <c r="AF352" i="2"/>
  <c r="AE352" i="2"/>
  <c r="AD352" i="2"/>
  <c r="AF351" i="2"/>
  <c r="AE351" i="2"/>
  <c r="AD351" i="2"/>
  <c r="AF350" i="2"/>
  <c r="AE350" i="2"/>
  <c r="AD350" i="2"/>
  <c r="AF349" i="2"/>
  <c r="AE349" i="2"/>
  <c r="AD349" i="2"/>
  <c r="AF348" i="2"/>
  <c r="AE348" i="2"/>
  <c r="AD348" i="2"/>
  <c r="AF347" i="2"/>
  <c r="AE347" i="2"/>
  <c r="AD347" i="2"/>
  <c r="AF346" i="2"/>
  <c r="AE346" i="2"/>
  <c r="AD346" i="2"/>
  <c r="AF345" i="2"/>
  <c r="AE345" i="2"/>
  <c r="AD345" i="2"/>
  <c r="AF344" i="2"/>
  <c r="AE344" i="2"/>
  <c r="AD344" i="2"/>
  <c r="AF343" i="2"/>
  <c r="AE343" i="2"/>
  <c r="AD343" i="2"/>
  <c r="AF342" i="2"/>
  <c r="AE342" i="2"/>
  <c r="AD342" i="2"/>
  <c r="AF341" i="2"/>
  <c r="AE341" i="2"/>
  <c r="AD341" i="2"/>
  <c r="AF340" i="2"/>
  <c r="AE340" i="2"/>
  <c r="AD340" i="2"/>
  <c r="AF339" i="2"/>
  <c r="AE339" i="2"/>
  <c r="AD339" i="2"/>
  <c r="AF338" i="2"/>
  <c r="AE338" i="2"/>
  <c r="AD338" i="2"/>
  <c r="AF337" i="2"/>
  <c r="AE337" i="2"/>
  <c r="AD337" i="2"/>
  <c r="AF336" i="2"/>
  <c r="AE336" i="2"/>
  <c r="AD336" i="2"/>
  <c r="AF335" i="2"/>
  <c r="AE335" i="2"/>
  <c r="AD335" i="2"/>
  <c r="AF334" i="2"/>
  <c r="AE334" i="2"/>
  <c r="AD334" i="2"/>
  <c r="AF333" i="2"/>
  <c r="AE333" i="2"/>
  <c r="AD333" i="2"/>
  <c r="AF332" i="2"/>
  <c r="AE332" i="2"/>
  <c r="AD332" i="2"/>
  <c r="AF331" i="2"/>
  <c r="AE331" i="2"/>
  <c r="AD331" i="2"/>
  <c r="AF330" i="2"/>
  <c r="AE330" i="2"/>
  <c r="AD330" i="2"/>
  <c r="AF329" i="2"/>
  <c r="AE329" i="2"/>
  <c r="AD329" i="2"/>
  <c r="AF328" i="2"/>
  <c r="AE328" i="2"/>
  <c r="AD328" i="2"/>
  <c r="AF327" i="2"/>
  <c r="AE327" i="2"/>
  <c r="AD327" i="2"/>
  <c r="AF326" i="2"/>
  <c r="AE326" i="2"/>
  <c r="AD326" i="2"/>
  <c r="AF325" i="2"/>
  <c r="AE325" i="2"/>
  <c r="AD325" i="2"/>
  <c r="AF324" i="2"/>
  <c r="AE324" i="2"/>
  <c r="AD324" i="2"/>
  <c r="AF323" i="2"/>
  <c r="AE323" i="2"/>
  <c r="AD323" i="2"/>
  <c r="AF322" i="2"/>
  <c r="AE322" i="2"/>
  <c r="AD322" i="2"/>
  <c r="AF321" i="2"/>
  <c r="AE321" i="2"/>
  <c r="AD321" i="2"/>
  <c r="AF320" i="2"/>
  <c r="AE320" i="2"/>
  <c r="AD320" i="2"/>
  <c r="AF319" i="2"/>
  <c r="AE319" i="2"/>
  <c r="AD319" i="2"/>
  <c r="AF318" i="2"/>
  <c r="AE318" i="2"/>
  <c r="AD318" i="2"/>
  <c r="AF317" i="2"/>
  <c r="AE317" i="2"/>
  <c r="AD317" i="2"/>
  <c r="AF316" i="2"/>
  <c r="AE316" i="2"/>
  <c r="AD316" i="2"/>
  <c r="AF315" i="2"/>
  <c r="AE315" i="2"/>
  <c r="AD315" i="2"/>
  <c r="AF314" i="2"/>
  <c r="AE314" i="2"/>
  <c r="AD314" i="2"/>
  <c r="AF313" i="2"/>
  <c r="AE313" i="2"/>
  <c r="AD313" i="2"/>
  <c r="AF312" i="2"/>
  <c r="AE312" i="2"/>
  <c r="AD312" i="2"/>
  <c r="AF311" i="2"/>
  <c r="AE311" i="2"/>
  <c r="AD311" i="2"/>
  <c r="AF310" i="2"/>
  <c r="AE310" i="2"/>
  <c r="AD310" i="2"/>
  <c r="AF309" i="2"/>
  <c r="AE309" i="2"/>
  <c r="AD309" i="2"/>
  <c r="AF308" i="2"/>
  <c r="AE308" i="2"/>
  <c r="AD308" i="2"/>
  <c r="AF307" i="2"/>
  <c r="AE307" i="2"/>
  <c r="AD307" i="2"/>
  <c r="AF306" i="2"/>
  <c r="AE306" i="2"/>
  <c r="AD306" i="2"/>
  <c r="AF305" i="2"/>
  <c r="AE305" i="2"/>
  <c r="AD305" i="2"/>
  <c r="AF304" i="2"/>
  <c r="AE304" i="2"/>
  <c r="AD304" i="2"/>
  <c r="AF303" i="2"/>
  <c r="AE303" i="2"/>
  <c r="AD303" i="2"/>
  <c r="AF302" i="2"/>
  <c r="AE302" i="2"/>
  <c r="AD302" i="2"/>
  <c r="AF301" i="2"/>
  <c r="AE301" i="2"/>
  <c r="AD301" i="2"/>
  <c r="AF300" i="2"/>
  <c r="AE300" i="2"/>
  <c r="AD300" i="2"/>
  <c r="AF299" i="2"/>
  <c r="AE299" i="2"/>
  <c r="AD299" i="2"/>
  <c r="AF298" i="2"/>
  <c r="AE298" i="2"/>
  <c r="AD298" i="2"/>
  <c r="AF297" i="2"/>
  <c r="AE297" i="2"/>
  <c r="AD297" i="2"/>
  <c r="AF296" i="2"/>
  <c r="AE296" i="2"/>
  <c r="AD296" i="2"/>
  <c r="AF295" i="2"/>
  <c r="AE295" i="2"/>
  <c r="AD295" i="2"/>
  <c r="AF294" i="2"/>
  <c r="AE294" i="2"/>
  <c r="AD294" i="2"/>
  <c r="AF293" i="2"/>
  <c r="AE293" i="2"/>
  <c r="AD293" i="2"/>
  <c r="AF292" i="2"/>
  <c r="AE292" i="2"/>
  <c r="AD292" i="2"/>
  <c r="AF291" i="2"/>
  <c r="AE291" i="2"/>
  <c r="AD291" i="2"/>
  <c r="AF290" i="2"/>
  <c r="AE290" i="2"/>
  <c r="AD290" i="2"/>
  <c r="AF289" i="2"/>
  <c r="AE289" i="2"/>
  <c r="AD289" i="2"/>
  <c r="AF288" i="2"/>
  <c r="AE288" i="2"/>
  <c r="AD288" i="2"/>
  <c r="AF287" i="2"/>
  <c r="AE287" i="2"/>
  <c r="AD287" i="2"/>
  <c r="AF286" i="2"/>
  <c r="AE286" i="2"/>
  <c r="AD286" i="2"/>
  <c r="AF285" i="2"/>
  <c r="AE285" i="2"/>
  <c r="AD285" i="2"/>
  <c r="AF284" i="2"/>
  <c r="AE284" i="2"/>
  <c r="AD284" i="2"/>
  <c r="AF283" i="2"/>
  <c r="AE283" i="2"/>
  <c r="AD283" i="2"/>
  <c r="AF282" i="2"/>
  <c r="AE282" i="2"/>
  <c r="AD282" i="2"/>
  <c r="AF281" i="2"/>
  <c r="AE281" i="2"/>
  <c r="AD281" i="2"/>
  <c r="AF280" i="2"/>
  <c r="AE280" i="2"/>
  <c r="AD280" i="2"/>
  <c r="AF279" i="2"/>
  <c r="AE279" i="2"/>
  <c r="AD279" i="2"/>
  <c r="AF278" i="2"/>
  <c r="AE278" i="2"/>
  <c r="AD278" i="2"/>
  <c r="AF277" i="2"/>
  <c r="AE277" i="2"/>
  <c r="AD277" i="2"/>
  <c r="AF276" i="2"/>
  <c r="AE276" i="2"/>
  <c r="AD276" i="2"/>
  <c r="AF275" i="2"/>
  <c r="AE275" i="2"/>
  <c r="AD275" i="2"/>
  <c r="AF274" i="2"/>
  <c r="AE274" i="2"/>
  <c r="AD274" i="2"/>
  <c r="AF273" i="2"/>
  <c r="AE273" i="2"/>
  <c r="AD273" i="2"/>
  <c r="AF272" i="2"/>
  <c r="AE272" i="2"/>
  <c r="AD272" i="2"/>
  <c r="AF271" i="2"/>
  <c r="AE271" i="2"/>
  <c r="AD271" i="2"/>
  <c r="AF270" i="2"/>
  <c r="AE270" i="2"/>
  <c r="AD270" i="2"/>
  <c r="AF269" i="2"/>
  <c r="AE269" i="2"/>
  <c r="AD269" i="2"/>
  <c r="AF268" i="2"/>
  <c r="AE268" i="2"/>
  <c r="AD268" i="2"/>
  <c r="AF267" i="2"/>
  <c r="AE267" i="2"/>
  <c r="AD267" i="2"/>
  <c r="AF266" i="2"/>
  <c r="AE266" i="2"/>
  <c r="AD266" i="2"/>
  <c r="AF265" i="2"/>
  <c r="AE265" i="2"/>
  <c r="AD265" i="2"/>
  <c r="AF264" i="2"/>
  <c r="AE264" i="2"/>
  <c r="AD264" i="2"/>
  <c r="AF263" i="2"/>
  <c r="AE263" i="2"/>
  <c r="AD263" i="2"/>
  <c r="AF262" i="2"/>
  <c r="AE262" i="2"/>
  <c r="AD262" i="2"/>
  <c r="AF261" i="2"/>
  <c r="AE261" i="2"/>
  <c r="AD261" i="2"/>
  <c r="AF260" i="2"/>
  <c r="AE260" i="2"/>
  <c r="AD260" i="2"/>
  <c r="AF259" i="2"/>
  <c r="AE259" i="2"/>
  <c r="AD259" i="2"/>
  <c r="AF258" i="2"/>
  <c r="AE258" i="2"/>
  <c r="AD258" i="2"/>
  <c r="AF257" i="2"/>
  <c r="AE257" i="2"/>
  <c r="AD257" i="2"/>
  <c r="AF256" i="2"/>
  <c r="AE256" i="2"/>
  <c r="AD256" i="2"/>
  <c r="AF255" i="2"/>
  <c r="AE255" i="2"/>
  <c r="AD255" i="2"/>
  <c r="AF254" i="2"/>
  <c r="AE254" i="2"/>
  <c r="AD254" i="2"/>
  <c r="AF253" i="2"/>
  <c r="AE253" i="2"/>
  <c r="AD253" i="2"/>
  <c r="AF252" i="2"/>
  <c r="AE252" i="2"/>
  <c r="AD252" i="2"/>
  <c r="AF251" i="2"/>
  <c r="AE251" i="2"/>
  <c r="AD251" i="2"/>
  <c r="AF250" i="2"/>
  <c r="AE250" i="2"/>
  <c r="AD250" i="2"/>
  <c r="AF249" i="2"/>
  <c r="AE249" i="2"/>
  <c r="AD249" i="2"/>
  <c r="AF248" i="2"/>
  <c r="AE248" i="2"/>
  <c r="AD248" i="2"/>
  <c r="AF247" i="2"/>
  <c r="AE247" i="2"/>
  <c r="AD247" i="2"/>
  <c r="AF246" i="2"/>
  <c r="AE246" i="2"/>
  <c r="AD246" i="2"/>
  <c r="AF245" i="2"/>
  <c r="AE245" i="2"/>
  <c r="AD245" i="2"/>
  <c r="AF244" i="2"/>
  <c r="AE244" i="2"/>
  <c r="AD244" i="2"/>
  <c r="AF243" i="2"/>
  <c r="AE243" i="2"/>
  <c r="AD243" i="2"/>
  <c r="AF242" i="2"/>
  <c r="AE242" i="2"/>
  <c r="AD242" i="2"/>
  <c r="AF241" i="2"/>
  <c r="AE241" i="2"/>
  <c r="AD241" i="2"/>
  <c r="AF240" i="2"/>
  <c r="AE240" i="2"/>
  <c r="AD240" i="2"/>
  <c r="AF239" i="2"/>
  <c r="AE239" i="2"/>
  <c r="AD239" i="2"/>
  <c r="AF238" i="2"/>
  <c r="AE238" i="2"/>
  <c r="AD238" i="2"/>
  <c r="AF237" i="2"/>
  <c r="AE237" i="2"/>
  <c r="AD237" i="2"/>
  <c r="AF236" i="2"/>
  <c r="AE236" i="2"/>
  <c r="AD236" i="2"/>
  <c r="AF235" i="2"/>
  <c r="AE235" i="2"/>
  <c r="AD235" i="2"/>
  <c r="AF234" i="2"/>
  <c r="AE234" i="2"/>
  <c r="AD234" i="2"/>
  <c r="AF233" i="2"/>
  <c r="AE233" i="2"/>
  <c r="AD233" i="2"/>
  <c r="AF232" i="2"/>
  <c r="AE232" i="2"/>
  <c r="AD232" i="2"/>
  <c r="AF231" i="2"/>
  <c r="AE231" i="2"/>
  <c r="AD231" i="2"/>
  <c r="AF230" i="2"/>
  <c r="AE230" i="2"/>
  <c r="AD230" i="2"/>
  <c r="AF229" i="2"/>
  <c r="AE229" i="2"/>
  <c r="AD229" i="2"/>
  <c r="AF228" i="2"/>
  <c r="AE228" i="2"/>
  <c r="AD228" i="2"/>
  <c r="AF227" i="2"/>
  <c r="AE227" i="2"/>
  <c r="AD227" i="2"/>
  <c r="AF226" i="2"/>
  <c r="AE226" i="2"/>
  <c r="AD226" i="2"/>
  <c r="AF225" i="2"/>
  <c r="AE225" i="2"/>
  <c r="AD225" i="2"/>
  <c r="AF224" i="2"/>
  <c r="AE224" i="2"/>
  <c r="AD224" i="2"/>
  <c r="AF223" i="2"/>
  <c r="AE223" i="2"/>
  <c r="AD223" i="2"/>
  <c r="AF222" i="2"/>
  <c r="AE222" i="2"/>
  <c r="AD222" i="2"/>
  <c r="AF221" i="2"/>
  <c r="AE221" i="2"/>
  <c r="AD221" i="2"/>
  <c r="AF220" i="2"/>
  <c r="AE220" i="2"/>
  <c r="AD220" i="2"/>
  <c r="AF219" i="2"/>
  <c r="AE219" i="2"/>
  <c r="AD219" i="2"/>
  <c r="AF218" i="2"/>
  <c r="AE218" i="2"/>
  <c r="AD218" i="2"/>
  <c r="AF217" i="2"/>
  <c r="AE217" i="2"/>
  <c r="AD217" i="2"/>
  <c r="AF216" i="2"/>
  <c r="AE216" i="2"/>
  <c r="AD216" i="2"/>
  <c r="AF215" i="2"/>
  <c r="AE215" i="2"/>
  <c r="AD215" i="2"/>
  <c r="AF214" i="2"/>
  <c r="AE214" i="2"/>
  <c r="AD214" i="2"/>
  <c r="AF213" i="2"/>
  <c r="AE213" i="2"/>
  <c r="AD213" i="2"/>
  <c r="AF212" i="2"/>
  <c r="AE212" i="2"/>
  <c r="AD212" i="2"/>
  <c r="AF211" i="2"/>
  <c r="AE211" i="2"/>
  <c r="AD211" i="2"/>
  <c r="AF210" i="2"/>
  <c r="AE210" i="2"/>
  <c r="AD210" i="2"/>
  <c r="AF209" i="2"/>
  <c r="AE209" i="2"/>
  <c r="AD209" i="2"/>
  <c r="AF208" i="2"/>
  <c r="AE208" i="2"/>
  <c r="AD208" i="2"/>
  <c r="AF207" i="2"/>
  <c r="AE207" i="2"/>
  <c r="AD207" i="2"/>
  <c r="AF206" i="2"/>
  <c r="AE206" i="2"/>
  <c r="AD206" i="2"/>
  <c r="AF205" i="2"/>
  <c r="AE205" i="2"/>
  <c r="AD205" i="2"/>
  <c r="AF204" i="2"/>
  <c r="AE204" i="2"/>
  <c r="AD204" i="2"/>
  <c r="AF203" i="2"/>
  <c r="AE203" i="2"/>
  <c r="AD203" i="2"/>
  <c r="AF202" i="2"/>
  <c r="AE202" i="2"/>
  <c r="AD202" i="2"/>
  <c r="AF201" i="2"/>
  <c r="AE201" i="2"/>
  <c r="AD201" i="2"/>
  <c r="AF200" i="2"/>
  <c r="AE200" i="2"/>
  <c r="AD200" i="2"/>
  <c r="AF199" i="2"/>
  <c r="AE199" i="2"/>
  <c r="AD199" i="2"/>
  <c r="AF198" i="2"/>
  <c r="AE198" i="2"/>
  <c r="AD198" i="2"/>
  <c r="AF197" i="2"/>
  <c r="AE197" i="2"/>
  <c r="AD197" i="2"/>
  <c r="AF196" i="2"/>
  <c r="AE196" i="2"/>
  <c r="AD196" i="2"/>
  <c r="AF195" i="2"/>
  <c r="AE195" i="2"/>
  <c r="AD195" i="2"/>
  <c r="AF194" i="2"/>
  <c r="AE194" i="2"/>
  <c r="AD194" i="2"/>
  <c r="AF193" i="2"/>
  <c r="AE193" i="2"/>
  <c r="AD193" i="2"/>
  <c r="AF192" i="2"/>
  <c r="AE192" i="2"/>
  <c r="AD192" i="2"/>
  <c r="AF191" i="2"/>
  <c r="AE191" i="2"/>
  <c r="AD191" i="2"/>
  <c r="AF190" i="2"/>
  <c r="AE190" i="2"/>
  <c r="AD190" i="2"/>
  <c r="AF189" i="2"/>
  <c r="AE189" i="2"/>
  <c r="AD189" i="2"/>
  <c r="AF188" i="2"/>
  <c r="AE188" i="2"/>
  <c r="AD188" i="2"/>
  <c r="AF187" i="2"/>
  <c r="AE187" i="2"/>
  <c r="AD187" i="2"/>
  <c r="AF186" i="2"/>
  <c r="AE186" i="2"/>
  <c r="AD186" i="2"/>
  <c r="AF185" i="2"/>
  <c r="AE185" i="2"/>
  <c r="AD185" i="2"/>
  <c r="AF184" i="2"/>
  <c r="AE184" i="2"/>
  <c r="AD184" i="2"/>
  <c r="AF183" i="2"/>
  <c r="AE183" i="2"/>
  <c r="AD183" i="2"/>
  <c r="AF182" i="2"/>
  <c r="AE182" i="2"/>
  <c r="AD182" i="2"/>
  <c r="AF181" i="2"/>
  <c r="AE181" i="2"/>
  <c r="AD181" i="2"/>
  <c r="AF180" i="2"/>
  <c r="AE180" i="2"/>
  <c r="AD180" i="2"/>
  <c r="AF179" i="2"/>
  <c r="AE179" i="2"/>
  <c r="AD179" i="2"/>
  <c r="AF178" i="2"/>
  <c r="AE178" i="2"/>
  <c r="AD178" i="2"/>
  <c r="AF177" i="2"/>
  <c r="AE177" i="2"/>
  <c r="AD177" i="2"/>
  <c r="AF176" i="2"/>
  <c r="AE176" i="2"/>
  <c r="AD176" i="2"/>
  <c r="AF175" i="2"/>
  <c r="AE175" i="2"/>
  <c r="AD175" i="2"/>
  <c r="AF174" i="2"/>
  <c r="AE174" i="2"/>
  <c r="AD174" i="2"/>
  <c r="AF173" i="2"/>
  <c r="AE173" i="2"/>
  <c r="AD173" i="2"/>
  <c r="AF172" i="2"/>
  <c r="AE172" i="2"/>
  <c r="AD172" i="2"/>
  <c r="AF171" i="2"/>
  <c r="AE171" i="2"/>
  <c r="AD171" i="2"/>
  <c r="AF170" i="2"/>
  <c r="AE170" i="2"/>
  <c r="AD170" i="2"/>
  <c r="AF169" i="2"/>
  <c r="AE169" i="2"/>
  <c r="AD169" i="2"/>
  <c r="AF168" i="2"/>
  <c r="AE168" i="2"/>
  <c r="AD168" i="2"/>
  <c r="AF167" i="2"/>
  <c r="AE167" i="2"/>
  <c r="AD167" i="2"/>
  <c r="AF166" i="2"/>
  <c r="AE166" i="2"/>
  <c r="AD166" i="2"/>
  <c r="AF165" i="2"/>
  <c r="AE165" i="2"/>
  <c r="AD165" i="2"/>
  <c r="AF164" i="2"/>
  <c r="AE164" i="2"/>
  <c r="AD164" i="2"/>
  <c r="AF163" i="2"/>
  <c r="AE163" i="2"/>
  <c r="AD163" i="2"/>
  <c r="AF162" i="2"/>
  <c r="AE162" i="2"/>
  <c r="AD162" i="2"/>
  <c r="AF161" i="2"/>
  <c r="AE161" i="2"/>
  <c r="AD161" i="2"/>
  <c r="AF160" i="2"/>
  <c r="AE160" i="2"/>
  <c r="AD160" i="2"/>
  <c r="AF159" i="2"/>
  <c r="AE159" i="2"/>
  <c r="AD159" i="2"/>
  <c r="AF158" i="2"/>
  <c r="AE158" i="2"/>
  <c r="AD158" i="2"/>
  <c r="AF157" i="2"/>
  <c r="AE157" i="2"/>
  <c r="AD157" i="2"/>
  <c r="AF156" i="2"/>
  <c r="AE156" i="2"/>
  <c r="AD156" i="2"/>
  <c r="AF155" i="2"/>
  <c r="AE155" i="2"/>
  <c r="AD155" i="2"/>
  <c r="AF154" i="2"/>
  <c r="AE154" i="2"/>
  <c r="AD154" i="2"/>
  <c r="AF153" i="2"/>
  <c r="AE153" i="2"/>
  <c r="AD153" i="2"/>
  <c r="AF152" i="2"/>
  <c r="AE152" i="2"/>
  <c r="AD152" i="2"/>
  <c r="AF151" i="2"/>
  <c r="AE151" i="2"/>
  <c r="AD151" i="2"/>
  <c r="AF150" i="2"/>
  <c r="AE150" i="2"/>
  <c r="AD150" i="2"/>
  <c r="AF149" i="2"/>
  <c r="AE149" i="2"/>
  <c r="AD149" i="2"/>
  <c r="AF148" i="2"/>
  <c r="AE148" i="2"/>
  <c r="AD148" i="2"/>
  <c r="AF147" i="2"/>
  <c r="AE147" i="2"/>
  <c r="AD147" i="2"/>
  <c r="AF146" i="2"/>
  <c r="AE146" i="2"/>
  <c r="AD146" i="2"/>
  <c r="AF145" i="2"/>
  <c r="AE145" i="2"/>
  <c r="AD145" i="2"/>
  <c r="AF144" i="2"/>
  <c r="AE144" i="2"/>
  <c r="AD144" i="2"/>
  <c r="AF143" i="2"/>
  <c r="AE143" i="2"/>
  <c r="AD143" i="2"/>
  <c r="AF142" i="2"/>
  <c r="AE142" i="2"/>
  <c r="AD142" i="2"/>
  <c r="AF141" i="2"/>
  <c r="AE141" i="2"/>
  <c r="AD141" i="2"/>
  <c r="AF140" i="2"/>
  <c r="AE140" i="2"/>
  <c r="AD140" i="2"/>
  <c r="AF139" i="2"/>
  <c r="AE139" i="2"/>
  <c r="AD139" i="2"/>
  <c r="AF138" i="2"/>
  <c r="AE138" i="2"/>
  <c r="AD138" i="2"/>
  <c r="AF137" i="2"/>
  <c r="AE137" i="2"/>
  <c r="AD137" i="2"/>
  <c r="AF136" i="2"/>
  <c r="AE136" i="2"/>
  <c r="AD136" i="2"/>
  <c r="AF135" i="2"/>
  <c r="AE135" i="2"/>
  <c r="AD135" i="2"/>
  <c r="AF134" i="2"/>
  <c r="AE134" i="2"/>
  <c r="AD134" i="2"/>
  <c r="AF133" i="2"/>
  <c r="AE133" i="2"/>
  <c r="AD133" i="2"/>
  <c r="AF132" i="2"/>
  <c r="AE132" i="2"/>
  <c r="AD132" i="2"/>
  <c r="AF131" i="2"/>
  <c r="AE131" i="2"/>
  <c r="AD131" i="2"/>
  <c r="AF130" i="2"/>
  <c r="AE130" i="2"/>
  <c r="AD130" i="2"/>
  <c r="AF129" i="2"/>
  <c r="AE129" i="2"/>
  <c r="AD129" i="2"/>
  <c r="AF128" i="2"/>
  <c r="AE128" i="2"/>
  <c r="AD128" i="2"/>
  <c r="AF127" i="2"/>
  <c r="AE127" i="2"/>
  <c r="AD127" i="2"/>
  <c r="AF126" i="2"/>
  <c r="AE126" i="2"/>
  <c r="AD126" i="2"/>
  <c r="AF125" i="2"/>
  <c r="AE125" i="2"/>
  <c r="AD125" i="2"/>
  <c r="AF124" i="2"/>
  <c r="AE124" i="2"/>
  <c r="AD124" i="2"/>
  <c r="AF123" i="2"/>
  <c r="AE123" i="2"/>
  <c r="AD123" i="2"/>
  <c r="AF122" i="2"/>
  <c r="AE122" i="2"/>
  <c r="AD122" i="2"/>
  <c r="AF121" i="2"/>
  <c r="AE121" i="2"/>
  <c r="AD121" i="2"/>
  <c r="AF120" i="2"/>
  <c r="AE120" i="2"/>
  <c r="AD120" i="2"/>
  <c r="AF119" i="2"/>
  <c r="AE119" i="2"/>
  <c r="AD119" i="2"/>
  <c r="AF118" i="2"/>
  <c r="AE118" i="2"/>
  <c r="AD118" i="2"/>
  <c r="AF117" i="2"/>
  <c r="AE117" i="2"/>
  <c r="AD117" i="2"/>
  <c r="AF116" i="2"/>
  <c r="AE116" i="2"/>
  <c r="AD116" i="2"/>
  <c r="AF115" i="2"/>
  <c r="AE115" i="2"/>
  <c r="AD115" i="2"/>
  <c r="AF114" i="2"/>
  <c r="AE114" i="2"/>
  <c r="AD114" i="2"/>
  <c r="AF113" i="2"/>
  <c r="AE113" i="2"/>
  <c r="AD113" i="2"/>
  <c r="AF112" i="2"/>
  <c r="AE112" i="2"/>
  <c r="AD112" i="2"/>
  <c r="AF111" i="2"/>
  <c r="AE111" i="2"/>
  <c r="AD111" i="2"/>
  <c r="AF110" i="2"/>
  <c r="AE110" i="2"/>
  <c r="AD110" i="2"/>
  <c r="AF109" i="2"/>
  <c r="AE109" i="2"/>
  <c r="AD109" i="2"/>
  <c r="AF108" i="2"/>
  <c r="AE108" i="2"/>
  <c r="AD108" i="2"/>
  <c r="AF107" i="2"/>
  <c r="AE107" i="2"/>
  <c r="AD107" i="2"/>
  <c r="AF106" i="2"/>
  <c r="AE106" i="2"/>
  <c r="AD106" i="2"/>
  <c r="AF105" i="2"/>
  <c r="AE105" i="2"/>
  <c r="AD105" i="2"/>
  <c r="AF104" i="2"/>
  <c r="AE104" i="2"/>
  <c r="AD104" i="2"/>
  <c r="AF103" i="2"/>
  <c r="AE103" i="2"/>
  <c r="AD103" i="2"/>
  <c r="AF102" i="2"/>
  <c r="AE102" i="2"/>
  <c r="AD102" i="2"/>
  <c r="AF101" i="2"/>
  <c r="AE101" i="2"/>
  <c r="AD101" i="2"/>
  <c r="AF100" i="2"/>
  <c r="AE100" i="2"/>
  <c r="AD100" i="2"/>
  <c r="AF99" i="2"/>
  <c r="AE99" i="2"/>
  <c r="AD99" i="2"/>
  <c r="AF98" i="2"/>
  <c r="AE98" i="2"/>
  <c r="AD98" i="2"/>
  <c r="AF97" i="2"/>
  <c r="AE97" i="2"/>
  <c r="AD97" i="2"/>
  <c r="AF96" i="2"/>
  <c r="AE96" i="2"/>
  <c r="AD96" i="2"/>
  <c r="AF95" i="2"/>
  <c r="AE95" i="2"/>
  <c r="AD95" i="2"/>
  <c r="AF94" i="2"/>
  <c r="AE94" i="2"/>
  <c r="AD94" i="2"/>
  <c r="AF93" i="2"/>
  <c r="AE93" i="2"/>
  <c r="AD93" i="2"/>
  <c r="AF92" i="2"/>
  <c r="AE92" i="2"/>
  <c r="AD92" i="2"/>
  <c r="AF91" i="2"/>
  <c r="AE91" i="2"/>
  <c r="AD91" i="2"/>
  <c r="AF90" i="2"/>
  <c r="AE90" i="2"/>
  <c r="AD90" i="2"/>
  <c r="AF89" i="2"/>
  <c r="AE89" i="2"/>
  <c r="AD89" i="2"/>
  <c r="AF88" i="2"/>
  <c r="AE88" i="2"/>
  <c r="AD88" i="2"/>
  <c r="AF87" i="2"/>
  <c r="AE87" i="2"/>
  <c r="AD87" i="2"/>
  <c r="AF86" i="2"/>
  <c r="AE86" i="2"/>
  <c r="AD86" i="2"/>
  <c r="AF85" i="2"/>
  <c r="AE85" i="2"/>
  <c r="AD85" i="2"/>
  <c r="AF84" i="2"/>
  <c r="AE84" i="2"/>
  <c r="AD84" i="2"/>
  <c r="AF83" i="2"/>
  <c r="AE83" i="2"/>
  <c r="AD83" i="2"/>
  <c r="AF82" i="2"/>
  <c r="AE82" i="2"/>
  <c r="AD82" i="2"/>
  <c r="AF81" i="2"/>
  <c r="AE81" i="2"/>
  <c r="AD81" i="2"/>
  <c r="AF80" i="2"/>
  <c r="AE80" i="2"/>
  <c r="AD80" i="2"/>
  <c r="AF79" i="2"/>
  <c r="AE79" i="2"/>
  <c r="AD79" i="2"/>
  <c r="AF78" i="2"/>
  <c r="AE78" i="2"/>
  <c r="AD78" i="2"/>
  <c r="AF77" i="2"/>
  <c r="AE77" i="2"/>
  <c r="AD77" i="2"/>
  <c r="AF76" i="2"/>
  <c r="AE76" i="2"/>
  <c r="AD76" i="2"/>
  <c r="AF75" i="2"/>
  <c r="AE75" i="2"/>
  <c r="AD75" i="2"/>
  <c r="AF74" i="2"/>
  <c r="AE74" i="2"/>
  <c r="AD74" i="2"/>
  <c r="AF73" i="2"/>
  <c r="AE73" i="2"/>
  <c r="AD73" i="2"/>
  <c r="AF72" i="2"/>
  <c r="AE72" i="2"/>
  <c r="AD72" i="2"/>
  <c r="AF71" i="2"/>
  <c r="AE71" i="2"/>
  <c r="AD71" i="2"/>
  <c r="AF70" i="2"/>
  <c r="AE70" i="2"/>
  <c r="AD70" i="2"/>
  <c r="AF69" i="2"/>
  <c r="AE69" i="2"/>
  <c r="AD69" i="2"/>
  <c r="AF68" i="2"/>
  <c r="AE68" i="2"/>
  <c r="AD68" i="2"/>
  <c r="AF67" i="2"/>
  <c r="AE67" i="2"/>
  <c r="AD67" i="2"/>
  <c r="AF66" i="2"/>
  <c r="AE66" i="2"/>
  <c r="AD66" i="2"/>
  <c r="AF65" i="2"/>
  <c r="AE65" i="2"/>
  <c r="AD65" i="2"/>
  <c r="AF64" i="2"/>
  <c r="AE64" i="2"/>
  <c r="AD64" i="2"/>
  <c r="AF63" i="2"/>
  <c r="AE63" i="2"/>
  <c r="AD63" i="2"/>
  <c r="AF62" i="2"/>
  <c r="AE62" i="2"/>
  <c r="AD62" i="2"/>
  <c r="AF61" i="2"/>
  <c r="AE61" i="2"/>
  <c r="AD61" i="2"/>
  <c r="AF60" i="2"/>
  <c r="AE60" i="2"/>
  <c r="AD60" i="2"/>
  <c r="AF59" i="2"/>
  <c r="AE59" i="2"/>
  <c r="AD59" i="2"/>
  <c r="AF58" i="2"/>
  <c r="AE58" i="2"/>
  <c r="AD58" i="2"/>
  <c r="AF57" i="2"/>
  <c r="AE57" i="2"/>
  <c r="AD57" i="2"/>
  <c r="AF56" i="2"/>
  <c r="AE56" i="2"/>
  <c r="AD56" i="2"/>
  <c r="AF55" i="2"/>
  <c r="AE55" i="2"/>
  <c r="AD55" i="2"/>
  <c r="AF54" i="2"/>
  <c r="AE54" i="2"/>
  <c r="AD54" i="2"/>
  <c r="AF53" i="2"/>
  <c r="AE53" i="2"/>
  <c r="AD53" i="2"/>
  <c r="AF52" i="2"/>
  <c r="AE52" i="2"/>
  <c r="AD52" i="2"/>
  <c r="AF51" i="2"/>
  <c r="AE51" i="2"/>
  <c r="AD51" i="2"/>
  <c r="AF50" i="2"/>
  <c r="AE50" i="2"/>
  <c r="AD50" i="2"/>
  <c r="AF49" i="2"/>
  <c r="AE49" i="2"/>
  <c r="AD49" i="2"/>
  <c r="AF48" i="2"/>
  <c r="AE48" i="2"/>
  <c r="AD48" i="2"/>
  <c r="AF47" i="2"/>
  <c r="AE47" i="2"/>
  <c r="AD47" i="2"/>
  <c r="AF46" i="2"/>
  <c r="AE46" i="2"/>
  <c r="AD46" i="2"/>
  <c r="AF45" i="2"/>
  <c r="AE45" i="2"/>
  <c r="AD45" i="2"/>
  <c r="AF44" i="2"/>
  <c r="AE44" i="2"/>
  <c r="AD44" i="2"/>
  <c r="AF43" i="2"/>
  <c r="AE43" i="2"/>
  <c r="AD43" i="2"/>
  <c r="AF42" i="2"/>
  <c r="AE42" i="2"/>
  <c r="AD42" i="2"/>
  <c r="AF41" i="2"/>
  <c r="AE41" i="2"/>
  <c r="AD41" i="2"/>
  <c r="AF40" i="2"/>
  <c r="AE40" i="2"/>
  <c r="AD40" i="2"/>
  <c r="AF39" i="2"/>
  <c r="AE39" i="2"/>
  <c r="AD39" i="2"/>
  <c r="AF38" i="2"/>
  <c r="AE38" i="2"/>
  <c r="AD38" i="2"/>
  <c r="AF37" i="2"/>
  <c r="AE37" i="2"/>
  <c r="AD37" i="2"/>
  <c r="AF36" i="2"/>
  <c r="AE36" i="2"/>
  <c r="AD36" i="2"/>
  <c r="AF35" i="2"/>
  <c r="AE35" i="2"/>
  <c r="AD35" i="2"/>
  <c r="AF34" i="2"/>
  <c r="AE34" i="2"/>
  <c r="AD34" i="2"/>
  <c r="AF33" i="2"/>
  <c r="AE33" i="2"/>
  <c r="AD33" i="2"/>
  <c r="AF32" i="2"/>
  <c r="AE32" i="2"/>
  <c r="AD32" i="2"/>
  <c r="AF31" i="2"/>
  <c r="AE31" i="2"/>
  <c r="AD31" i="2"/>
  <c r="AF30" i="2"/>
  <c r="AE30" i="2"/>
  <c r="AD30" i="2"/>
  <c r="AF29" i="2"/>
  <c r="AE29" i="2"/>
  <c r="AD29" i="2"/>
  <c r="AF28" i="2"/>
  <c r="AE28" i="2"/>
  <c r="AD28" i="2"/>
  <c r="AF27" i="2"/>
  <c r="AE27" i="2"/>
  <c r="AD27" i="2"/>
  <c r="AF26" i="2"/>
  <c r="AE26" i="2"/>
  <c r="AD26" i="2"/>
  <c r="AF25" i="2"/>
  <c r="AE25" i="2"/>
  <c r="AD25" i="2"/>
  <c r="AF24" i="2"/>
  <c r="AE24" i="2"/>
  <c r="AD24" i="2"/>
  <c r="AF23" i="2"/>
  <c r="AE23" i="2"/>
  <c r="AD23" i="2"/>
  <c r="AF22" i="2"/>
  <c r="AE22" i="2"/>
  <c r="AD22" i="2"/>
  <c r="AF21" i="2"/>
  <c r="AE21" i="2"/>
  <c r="AD21" i="2"/>
  <c r="AF20" i="2"/>
  <c r="AE20" i="2"/>
  <c r="AD20" i="2"/>
  <c r="AF19" i="2"/>
  <c r="AE19" i="2"/>
  <c r="AD19" i="2"/>
  <c r="AF18" i="2"/>
  <c r="AE18" i="2"/>
  <c r="AD18" i="2"/>
  <c r="AF17" i="2"/>
  <c r="AE17" i="2"/>
  <c r="AD17" i="2"/>
  <c r="AF16" i="2"/>
  <c r="AE16" i="2"/>
  <c r="AD16" i="2"/>
  <c r="AF15" i="2"/>
  <c r="AE15" i="2"/>
  <c r="AD15" i="2"/>
  <c r="AF14" i="2"/>
  <c r="AE14" i="2"/>
  <c r="AD14" i="2"/>
  <c r="AF13" i="2"/>
  <c r="AE13" i="2"/>
  <c r="AD13" i="2"/>
  <c r="AF12" i="2"/>
  <c r="AE12" i="2"/>
  <c r="AD12" i="2"/>
  <c r="AF11" i="2"/>
  <c r="AE11" i="2"/>
  <c r="AD11" i="2"/>
  <c r="AF10" i="2"/>
  <c r="AE10" i="2"/>
  <c r="AD10" i="2"/>
  <c r="AF9" i="2"/>
  <c r="AE9" i="2"/>
  <c r="AD9" i="2"/>
  <c r="AF8" i="2"/>
  <c r="AE8" i="2"/>
  <c r="AD8" i="2"/>
  <c r="AF7" i="2"/>
  <c r="AE7" i="2"/>
  <c r="AD7" i="2"/>
  <c r="AF6" i="2"/>
  <c r="AE6" i="2"/>
  <c r="AD6" i="2"/>
  <c r="AF5" i="2"/>
  <c r="AE5" i="2"/>
  <c r="AD5" i="2"/>
  <c r="AF4" i="2"/>
  <c r="AE4" i="2"/>
  <c r="AD4" i="2"/>
  <c r="AF3" i="2"/>
  <c r="AE3" i="2"/>
  <c r="AD3" i="2"/>
  <c r="AF2" i="2"/>
  <c r="AE2" i="2"/>
  <c r="AD2" i="2"/>
</calcChain>
</file>

<file path=xl/sharedStrings.xml><?xml version="1.0" encoding="utf-8"?>
<sst xmlns="http://schemas.openxmlformats.org/spreadsheetml/2006/main" count="29365" uniqueCount="5211">
  <si>
    <t>No</t>
  </si>
  <si>
    <t>背番号</t>
  </si>
  <si>
    <t>選手名</t>
  </si>
  <si>
    <t>守備位置</t>
  </si>
  <si>
    <t>生年月日</t>
  </si>
  <si>
    <t>年齢</t>
  </si>
  <si>
    <t>年数</t>
  </si>
  <si>
    <t>身長</t>
  </si>
  <si>
    <t>体重</t>
  </si>
  <si>
    <t>血液型</t>
  </si>
  <si>
    <t>投打</t>
  </si>
  <si>
    <t>出身</t>
  </si>
  <si>
    <t>年俸</t>
  </si>
  <si>
    <t>コード</t>
  </si>
  <si>
    <t>1</t>
  </si>
  <si>
    <t>0</t>
  </si>
  <si>
    <r>
      <rPr>
        <u/>
        <sz val="11"/>
        <color rgb="FF1155CC"/>
        <rFont val="Arial"/>
        <scheme val="minor"/>
      </rPr>
      <t>木浪 聖也</t>
    </r>
  </si>
  <si>
    <t>内野手</t>
  </si>
  <si>
    <t>32歳</t>
  </si>
  <si>
    <t>8年</t>
  </si>
  <si>
    <t>179cm</t>
  </si>
  <si>
    <t>81kg</t>
  </si>
  <si>
    <t>O型</t>
  </si>
  <si>
    <t>右左</t>
  </si>
  <si>
    <t>青森</t>
  </si>
  <si>
    <t>5,500万円</t>
  </si>
  <si>
    <t>t</t>
  </si>
  <si>
    <t>2</t>
  </si>
  <si>
    <t>00</t>
  </si>
  <si>
    <r>
      <rPr>
        <u/>
        <sz val="11"/>
        <color rgb="FF1155CC"/>
        <rFont val="Arial"/>
        <scheme val="minor"/>
      </rPr>
      <t>元山 飛優</t>
    </r>
  </si>
  <si>
    <t>27歳</t>
  </si>
  <si>
    <t>6年</t>
  </si>
  <si>
    <t>181cm</t>
  </si>
  <si>
    <t>82kg</t>
  </si>
  <si>
    <t>AB型</t>
  </si>
  <si>
    <t>大阪</t>
  </si>
  <si>
    <t>1,200万円</t>
  </si>
  <si>
    <t>3</t>
  </si>
  <si>
    <r>
      <rPr>
        <u/>
        <sz val="11"/>
        <color rgb="FF1155CC"/>
        <rFont val="Arial"/>
        <scheme val="minor"/>
      </rPr>
      <t>森下 翔太</t>
    </r>
  </si>
  <si>
    <t>外野手</t>
  </si>
  <si>
    <t>26歳</t>
  </si>
  <si>
    <t>4年</t>
  </si>
  <si>
    <t>182cm</t>
  </si>
  <si>
    <t>93kg</t>
  </si>
  <si>
    <t>右右</t>
  </si>
  <si>
    <t>神奈川</t>
  </si>
  <si>
    <t>21,000万円</t>
  </si>
  <si>
    <t>4</t>
  </si>
  <si>
    <r>
      <rPr>
        <u/>
        <sz val="11"/>
        <color rgb="FF1155CC"/>
        <rFont val="Arial"/>
        <scheme val="minor"/>
      </rPr>
      <t>梅野 隆太郎</t>
    </r>
  </si>
  <si>
    <t>捕手</t>
  </si>
  <si>
    <t>35歳</t>
  </si>
  <si>
    <t>13年</t>
  </si>
  <si>
    <t>173cm</t>
  </si>
  <si>
    <t>75kg</t>
  </si>
  <si>
    <t>A型</t>
  </si>
  <si>
    <t>福岡</t>
  </si>
  <si>
    <t>12,000万円</t>
  </si>
  <si>
    <t>5</t>
  </si>
  <si>
    <r>
      <rPr>
        <u/>
        <sz val="11"/>
        <color rgb="FF1155CC"/>
        <rFont val="Arial"/>
        <scheme val="minor"/>
      </rPr>
      <t>大山 悠輔</t>
    </r>
  </si>
  <si>
    <t>31歳</t>
  </si>
  <si>
    <t>10年</t>
  </si>
  <si>
    <t>96kg</t>
  </si>
  <si>
    <t>茨城</t>
  </si>
  <si>
    <t>34,000万円</t>
  </si>
  <si>
    <t>6</t>
  </si>
  <si>
    <r>
      <rPr>
        <u/>
        <sz val="11"/>
        <color rgb="FF1155CC"/>
        <rFont val="Arial"/>
        <scheme val="minor"/>
      </rPr>
      <t>熊谷 敬宥</t>
    </r>
  </si>
  <si>
    <t>30歳</t>
  </si>
  <si>
    <t>9年</t>
  </si>
  <si>
    <t>175cm</t>
  </si>
  <si>
    <t>69kg</t>
  </si>
  <si>
    <t>宮城</t>
  </si>
  <si>
    <t>3,000万円</t>
  </si>
  <si>
    <t>7</t>
  </si>
  <si>
    <r>
      <rPr>
        <u/>
        <sz val="11"/>
        <color rgb="FF1155CC"/>
        <rFont val="Arial"/>
        <scheme val="minor"/>
      </rPr>
      <t>近本 光司</t>
    </r>
  </si>
  <si>
    <t>171cm</t>
  </si>
  <si>
    <t>71kg</t>
  </si>
  <si>
    <t>B型</t>
  </si>
  <si>
    <t>左左</t>
  </si>
  <si>
    <t>兵庫</t>
  </si>
  <si>
    <t>50,000万円</t>
  </si>
  <si>
    <t>8</t>
  </si>
  <si>
    <r>
      <rPr>
        <u/>
        <sz val="11"/>
        <color rgb="FF1155CC"/>
        <rFont val="Arial"/>
        <scheme val="minor"/>
      </rPr>
      <t>中野 拓夢</t>
    </r>
  </si>
  <si>
    <t>172cm</t>
  </si>
  <si>
    <t>68kg</t>
  </si>
  <si>
    <t>山形</t>
  </si>
  <si>
    <t>30,000万円</t>
  </si>
  <si>
    <t>9</t>
  </si>
  <si>
    <r>
      <rPr>
        <u/>
        <sz val="11"/>
        <color rgb="FF1155CC"/>
        <rFont val="Arial"/>
        <scheme val="minor"/>
      </rPr>
      <t>佐藤 輝明</t>
    </r>
  </si>
  <si>
    <t>187cm</t>
  </si>
  <si>
    <t>45,000万円</t>
  </si>
  <si>
    <t>10</t>
  </si>
  <si>
    <r>
      <rPr>
        <u/>
        <sz val="11"/>
        <color rgb="FF1155CC"/>
        <rFont val="Arial"/>
        <scheme val="minor"/>
      </rPr>
      <t>立石 正広</t>
    </r>
  </si>
  <si>
    <t>22歳</t>
  </si>
  <si>
    <t>1年</t>
  </si>
  <si>
    <t>180cm</t>
  </si>
  <si>
    <t>87kg</t>
  </si>
  <si>
    <t>山口</t>
  </si>
  <si>
    <t>1,600万円</t>
  </si>
  <si>
    <t>11</t>
  </si>
  <si>
    <t>12</t>
  </si>
  <si>
    <r>
      <rPr>
        <u/>
        <sz val="11"/>
        <color rgb="FF1155CC"/>
        <rFont val="Arial"/>
        <scheme val="minor"/>
      </rPr>
      <t>坂本 誠志郎</t>
    </r>
  </si>
  <si>
    <t>11年</t>
  </si>
  <si>
    <t>176cm</t>
  </si>
  <si>
    <t>79kg</t>
  </si>
  <si>
    <t>10,000万円</t>
  </si>
  <si>
    <t>13</t>
  </si>
  <si>
    <r>
      <rPr>
        <u/>
        <sz val="11"/>
        <color rgb="FF1155CC"/>
        <rFont val="Arial"/>
        <scheme val="minor"/>
      </rPr>
      <t>岩崎 優</t>
    </r>
  </si>
  <si>
    <t>投手</t>
  </si>
  <si>
    <t>185cm</t>
  </si>
  <si>
    <t>92kg</t>
  </si>
  <si>
    <t>静岡</t>
  </si>
  <si>
    <t>20,000万円</t>
  </si>
  <si>
    <t>14</t>
  </si>
  <si>
    <r>
      <rPr>
        <u/>
        <sz val="11"/>
        <color rgb="FF1155CC"/>
        <rFont val="Arial"/>
        <scheme val="minor"/>
      </rPr>
      <t>岩貞 祐太</t>
    </r>
  </si>
  <si>
    <t>183cm</t>
  </si>
  <si>
    <t>86kg</t>
  </si>
  <si>
    <t>熊本</t>
  </si>
  <si>
    <t>16</t>
  </si>
  <si>
    <r>
      <rPr>
        <u/>
        <sz val="11"/>
        <color rgb="FF1155CC"/>
        <rFont val="Arial"/>
        <scheme val="minor"/>
      </rPr>
      <t>西 勇輝</t>
    </r>
  </si>
  <si>
    <t>18年</t>
  </si>
  <si>
    <t>83kg</t>
  </si>
  <si>
    <t>三重</t>
  </si>
  <si>
    <t>15</t>
  </si>
  <si>
    <t>17</t>
  </si>
  <si>
    <r>
      <rPr>
        <u/>
        <sz val="11"/>
        <color rgb="FF1155CC"/>
        <rFont val="Arial"/>
        <scheme val="minor"/>
      </rPr>
      <t>伏見 寅威</t>
    </r>
  </si>
  <si>
    <t>36歳</t>
  </si>
  <si>
    <t>14年</t>
  </si>
  <si>
    <t>89kg</t>
  </si>
  <si>
    <t>北海道</t>
  </si>
  <si>
    <t>18</t>
  </si>
  <si>
    <r>
      <rPr>
        <u/>
        <sz val="11"/>
        <color rgb="FF1155CC"/>
        <rFont val="Arial"/>
        <scheme val="minor"/>
      </rPr>
      <t>伊原 陵人</t>
    </r>
  </si>
  <si>
    <t>2年</t>
  </si>
  <si>
    <t>170cm</t>
  </si>
  <si>
    <t>奈良</t>
  </si>
  <si>
    <t>3,600万円</t>
  </si>
  <si>
    <t>19</t>
  </si>
  <si>
    <r>
      <rPr>
        <u/>
        <sz val="11"/>
        <color rgb="FF1155CC"/>
        <rFont val="Arial"/>
        <scheme val="minor"/>
      </rPr>
      <t>下村 海翔</t>
    </r>
  </si>
  <si>
    <t>24歳</t>
  </si>
  <si>
    <t>3年</t>
  </si>
  <si>
    <t>174cm</t>
  </si>
  <si>
    <t>70kg</t>
  </si>
  <si>
    <t>1,100万円</t>
  </si>
  <si>
    <t>21</t>
  </si>
  <si>
    <r>
      <rPr>
        <u/>
        <sz val="11"/>
        <color rgb="FF1155CC"/>
        <rFont val="Arial"/>
        <scheme val="minor"/>
      </rPr>
      <t>大竹 耕太郎</t>
    </r>
  </si>
  <si>
    <t>184cm</t>
  </si>
  <si>
    <t>13,000万円</t>
  </si>
  <si>
    <t>24</t>
  </si>
  <si>
    <r>
      <rPr>
        <u/>
        <sz val="11"/>
        <color rgb="FF1155CC"/>
        <rFont val="Arial"/>
        <scheme val="minor"/>
      </rPr>
      <t>ディベイニー</t>
    </r>
  </si>
  <si>
    <t>29歳</t>
  </si>
  <si>
    <t>88kg</t>
  </si>
  <si>
    <t>不明</t>
  </si>
  <si>
    <t>アメリカ</t>
  </si>
  <si>
    <t>13,950万円</t>
  </si>
  <si>
    <t>20</t>
  </si>
  <si>
    <t>25</t>
  </si>
  <si>
    <r>
      <rPr>
        <u/>
        <sz val="11"/>
        <color rgb="FF1155CC"/>
        <rFont val="Arial"/>
        <scheme val="minor"/>
      </rPr>
      <t>谷端 将伍</t>
    </r>
  </si>
  <si>
    <t>178cm</t>
  </si>
  <si>
    <t>80kg</t>
  </si>
  <si>
    <t>石川</t>
  </si>
  <si>
    <t>26</t>
  </si>
  <si>
    <r>
      <rPr>
        <u/>
        <sz val="11"/>
        <color rgb="FF1155CC"/>
        <rFont val="Arial"/>
        <scheme val="minor"/>
      </rPr>
      <t>椎葉 剛</t>
    </r>
  </si>
  <si>
    <t>1,000万円</t>
  </si>
  <si>
    <t>22</t>
  </si>
  <si>
    <t>27</t>
  </si>
  <si>
    <r>
      <rPr>
        <u/>
        <sz val="11"/>
        <color rgb="FF1155CC"/>
        <rFont val="Arial"/>
        <scheme val="minor"/>
      </rPr>
      <t>伊藤 将司</t>
    </r>
  </si>
  <si>
    <t>千葉</t>
  </si>
  <si>
    <t>14,000万円</t>
  </si>
  <si>
    <t>23</t>
  </si>
  <si>
    <t>28</t>
  </si>
  <si>
    <r>
      <rPr>
        <u/>
        <sz val="11"/>
        <color rgb="FF1155CC"/>
        <rFont val="Arial"/>
        <scheme val="minor"/>
      </rPr>
      <t>今朝丸 裕喜</t>
    </r>
  </si>
  <si>
    <t>20歳</t>
  </si>
  <si>
    <t>188cm</t>
  </si>
  <si>
    <t>720万円</t>
  </si>
  <si>
    <t>29</t>
  </si>
  <si>
    <r>
      <rPr>
        <u/>
        <sz val="11"/>
        <color rgb="FF1155CC"/>
        <rFont val="Arial"/>
        <scheme val="minor"/>
      </rPr>
      <t>髙橋 遥人</t>
    </r>
  </si>
  <si>
    <t>30</t>
  </si>
  <si>
    <r>
      <rPr>
        <u/>
        <sz val="11"/>
        <color rgb="FF1155CC"/>
        <rFont val="Arial"/>
        <scheme val="minor"/>
      </rPr>
      <t>門別 啓人</t>
    </r>
  </si>
  <si>
    <t>32</t>
  </si>
  <si>
    <r>
      <rPr>
        <u/>
        <sz val="11"/>
        <color rgb="FF1155CC"/>
        <rFont val="Arial"/>
        <scheme val="minor"/>
      </rPr>
      <t>濱田 太貴</t>
    </r>
  </si>
  <si>
    <t>177cm</t>
  </si>
  <si>
    <t>33</t>
  </si>
  <si>
    <r>
      <rPr>
        <u/>
        <sz val="11"/>
        <color rgb="FF1155CC"/>
        <rFont val="Arial"/>
        <scheme val="minor"/>
      </rPr>
      <t>糸原 健斗</t>
    </r>
  </si>
  <si>
    <t>33歳</t>
  </si>
  <si>
    <t>島根</t>
  </si>
  <si>
    <t>34</t>
  </si>
  <si>
    <r>
      <rPr>
        <u/>
        <sz val="11"/>
        <color rgb="FF1155CC"/>
        <rFont val="Arial"/>
        <scheme val="minor"/>
      </rPr>
      <t>岡城 快生</t>
    </r>
  </si>
  <si>
    <t>23歳</t>
  </si>
  <si>
    <t>岡山</t>
  </si>
  <si>
    <t>960万円</t>
  </si>
  <si>
    <t>35</t>
  </si>
  <si>
    <r>
      <rPr>
        <u/>
        <sz val="11"/>
        <color rgb="FF1155CC"/>
        <rFont val="Arial"/>
        <scheme val="minor"/>
      </rPr>
      <t>才木 浩人</t>
    </r>
  </si>
  <si>
    <t>189cm</t>
  </si>
  <si>
    <t>90kg</t>
  </si>
  <si>
    <t>25,000万円</t>
  </si>
  <si>
    <t>36</t>
  </si>
  <si>
    <r>
      <rPr>
        <u/>
        <sz val="11"/>
        <color rgb="FF1155CC"/>
        <rFont val="Arial"/>
        <scheme val="minor"/>
      </rPr>
      <t>畠 世周</t>
    </r>
  </si>
  <si>
    <t>186cm</t>
  </si>
  <si>
    <t>94kg</t>
  </si>
  <si>
    <t>広島</t>
  </si>
  <si>
    <t>2,000万円</t>
  </si>
  <si>
    <t>31</t>
  </si>
  <si>
    <t>37</t>
  </si>
  <si>
    <r>
      <rPr>
        <u/>
        <sz val="11"/>
        <color rgb="FF1155CC"/>
        <rFont val="Arial"/>
        <scheme val="minor"/>
      </rPr>
      <t>及川 雅貴</t>
    </r>
  </si>
  <si>
    <t>25歳</t>
  </si>
  <si>
    <t>7年</t>
  </si>
  <si>
    <t>38</t>
  </si>
  <si>
    <r>
      <rPr>
        <u/>
        <sz val="11"/>
        <color rgb="FF1155CC"/>
        <rFont val="Arial"/>
        <scheme val="minor"/>
      </rPr>
      <t>小幡 竜平</t>
    </r>
  </si>
  <si>
    <t>78kg</t>
  </si>
  <si>
    <t>大分</t>
  </si>
  <si>
    <t>4,000万円</t>
  </si>
  <si>
    <t>39</t>
  </si>
  <si>
    <r>
      <rPr>
        <u/>
        <sz val="11"/>
        <color rgb="FF1155CC"/>
        <rFont val="Arial"/>
        <scheme val="minor"/>
      </rPr>
      <t>榮枝 裕貴</t>
    </r>
  </si>
  <si>
    <t>28歳</t>
  </si>
  <si>
    <t>84kg</t>
  </si>
  <si>
    <t>高知</t>
  </si>
  <si>
    <t>40</t>
  </si>
  <si>
    <r>
      <rPr>
        <u/>
        <sz val="11"/>
        <color rgb="FF1155CC"/>
        <rFont val="Arial"/>
        <scheme val="minor"/>
      </rPr>
      <t>井坪 陽生</t>
    </r>
  </si>
  <si>
    <t>21歳</t>
  </si>
  <si>
    <t>東京</t>
  </si>
  <si>
    <t>700万円</t>
  </si>
  <si>
    <t>41</t>
  </si>
  <si>
    <r>
      <rPr>
        <u/>
        <sz val="11"/>
        <color rgb="FF1155CC"/>
        <rFont val="Arial"/>
        <scheme val="minor"/>
      </rPr>
      <t>村上 頌樹</t>
    </r>
  </si>
  <si>
    <t>23,000万円</t>
  </si>
  <si>
    <t>42</t>
  </si>
  <si>
    <r>
      <rPr>
        <u/>
        <sz val="11"/>
        <color rgb="FF1155CC"/>
        <rFont val="Arial"/>
        <scheme val="minor"/>
      </rPr>
      <t>ルーカス</t>
    </r>
  </si>
  <si>
    <t>191cm</t>
  </si>
  <si>
    <t>18,600万円</t>
  </si>
  <si>
    <t>43</t>
  </si>
  <si>
    <r>
      <rPr>
        <u/>
        <sz val="11"/>
        <color rgb="FF1155CC"/>
        <rFont val="Arial"/>
        <scheme val="minor"/>
      </rPr>
      <t>町田 隼乙</t>
    </r>
  </si>
  <si>
    <t>730万円</t>
  </si>
  <si>
    <t>44</t>
  </si>
  <si>
    <r>
      <rPr>
        <u/>
        <sz val="11"/>
        <color rgb="FF1155CC"/>
        <rFont val="Arial"/>
        <scheme val="minor"/>
      </rPr>
      <t>早瀬 朔</t>
    </r>
  </si>
  <si>
    <t>19歳</t>
  </si>
  <si>
    <t>480万円</t>
  </si>
  <si>
    <t>45</t>
  </si>
  <si>
    <r>
      <rPr>
        <u/>
        <sz val="11"/>
        <color rgb="FF1155CC"/>
        <rFont val="Arial"/>
        <scheme val="minor"/>
      </rPr>
      <t>佐野 大陽</t>
    </r>
  </si>
  <si>
    <t>46</t>
  </si>
  <si>
    <r>
      <rPr>
        <u/>
        <sz val="11"/>
        <color rgb="FF1155CC"/>
        <rFont val="Arial"/>
        <scheme val="minor"/>
      </rPr>
      <t>ラグズデール</t>
    </r>
  </si>
  <si>
    <t>203cm</t>
  </si>
  <si>
    <t>106kg</t>
  </si>
  <si>
    <t>12,400万円</t>
  </si>
  <si>
    <t>47</t>
  </si>
  <si>
    <r>
      <rPr>
        <u/>
        <sz val="11"/>
        <color rgb="FF1155CC"/>
        <rFont val="Arial"/>
        <scheme val="minor"/>
      </rPr>
      <t>桐敷 拓馬</t>
    </r>
  </si>
  <si>
    <t>5年</t>
  </si>
  <si>
    <t>埼玉</t>
  </si>
  <si>
    <t>8,500万円</t>
  </si>
  <si>
    <t>48</t>
  </si>
  <si>
    <r>
      <rPr>
        <u/>
        <sz val="11"/>
        <color rgb="FF1155CC"/>
        <rFont val="Arial"/>
        <scheme val="minor"/>
      </rPr>
      <t>茨木 秀俊</t>
    </r>
  </si>
  <si>
    <t>550万円</t>
  </si>
  <si>
    <t>49</t>
  </si>
  <si>
    <r>
      <rPr>
        <u/>
        <sz val="11"/>
        <color rgb="FF1155CC"/>
        <rFont val="Arial"/>
        <scheme val="minor"/>
      </rPr>
      <t>工藤 泰成</t>
    </r>
  </si>
  <si>
    <t>秋田</t>
  </si>
  <si>
    <t>840万円</t>
  </si>
  <si>
    <t>50</t>
  </si>
  <si>
    <r>
      <rPr>
        <u/>
        <sz val="11"/>
        <color rgb="FF1155CC"/>
        <rFont val="Arial"/>
        <scheme val="minor"/>
      </rPr>
      <t>富田 蓮</t>
    </r>
  </si>
  <si>
    <t>岐阜</t>
  </si>
  <si>
    <t>2,500万円</t>
  </si>
  <si>
    <t>51</t>
  </si>
  <si>
    <r>
      <rPr>
        <u/>
        <sz val="11"/>
        <color rgb="FF1155CC"/>
        <rFont val="Arial"/>
        <scheme val="minor"/>
      </rPr>
      <t>早川 太貴</t>
    </r>
  </si>
  <si>
    <t>52</t>
  </si>
  <si>
    <r>
      <rPr>
        <u/>
        <sz val="11"/>
        <color rgb="FF1155CC"/>
        <rFont val="Arial"/>
        <scheme val="minor"/>
      </rPr>
      <t>山田 脩也</t>
    </r>
  </si>
  <si>
    <t>72kg</t>
  </si>
  <si>
    <t>600万円</t>
  </si>
  <si>
    <t>53</t>
  </si>
  <si>
    <r>
      <rPr>
        <u/>
        <sz val="11"/>
        <color rgb="FF1155CC"/>
        <rFont val="Arial"/>
        <scheme val="minor"/>
      </rPr>
      <t>島田 海吏</t>
    </r>
  </si>
  <si>
    <t>74kg</t>
  </si>
  <si>
    <t>54</t>
  </si>
  <si>
    <r>
      <rPr>
        <u/>
        <sz val="11"/>
        <color rgb="FF1155CC"/>
        <rFont val="Arial"/>
        <scheme val="minor"/>
      </rPr>
      <t>木下 里都</t>
    </r>
  </si>
  <si>
    <t>55</t>
  </si>
  <si>
    <r>
      <rPr>
        <u/>
        <sz val="11"/>
        <color rgb="FF1155CC"/>
        <rFont val="Arial"/>
        <scheme val="minor"/>
      </rPr>
      <t>能登 嵩都</t>
    </r>
  </si>
  <si>
    <t>660万円</t>
  </si>
  <si>
    <t>56</t>
  </si>
  <si>
    <r>
      <rPr>
        <u/>
        <sz val="11"/>
        <color rgb="FF1155CC"/>
        <rFont val="Arial"/>
        <scheme val="minor"/>
      </rPr>
      <t>百﨑 蒼生</t>
    </r>
  </si>
  <si>
    <t>77kg</t>
  </si>
  <si>
    <t>500万円</t>
  </si>
  <si>
    <t>57</t>
  </si>
  <si>
    <r>
      <rPr>
        <u/>
        <sz val="11"/>
        <color rgb="FF1155CC"/>
        <rFont val="Arial"/>
        <scheme val="minor"/>
      </rPr>
      <t>長坂 拳弥</t>
    </r>
  </si>
  <si>
    <t>群馬</t>
  </si>
  <si>
    <t>58</t>
  </si>
  <si>
    <r>
      <rPr>
        <u/>
        <sz val="11"/>
        <color rgb="FF1155CC"/>
        <rFont val="Arial"/>
        <scheme val="minor"/>
      </rPr>
      <t>前川 右京</t>
    </r>
  </si>
  <si>
    <t>3,100万円</t>
  </si>
  <si>
    <t>59</t>
  </si>
  <si>
    <r>
      <rPr>
        <u/>
        <sz val="11"/>
        <color rgb="FF1155CC"/>
        <rFont val="Arial"/>
        <scheme val="minor"/>
      </rPr>
      <t>藤田 健斗</t>
    </r>
  </si>
  <si>
    <t>滋賀</t>
  </si>
  <si>
    <t>540万円</t>
  </si>
  <si>
    <t>60</t>
  </si>
  <si>
    <r>
      <rPr>
        <u/>
        <sz val="11"/>
        <color rgb="FF1155CC"/>
        <rFont val="Arial"/>
        <scheme val="minor"/>
      </rPr>
      <t>小野寺 暖</t>
    </r>
  </si>
  <si>
    <t>1,500万円</t>
  </si>
  <si>
    <t>61</t>
  </si>
  <si>
    <r>
      <rPr>
        <u/>
        <sz val="11"/>
        <color rgb="FF1155CC"/>
        <rFont val="Arial"/>
        <scheme val="minor"/>
      </rPr>
      <t>豊田 寛</t>
    </r>
  </si>
  <si>
    <t>1,130万円</t>
  </si>
  <si>
    <t>62</t>
  </si>
  <si>
    <r>
      <rPr>
        <u/>
        <sz val="11"/>
        <color rgb="FF1155CC"/>
        <rFont val="Arial"/>
        <scheme val="minor"/>
      </rPr>
      <t>植田 海</t>
    </r>
  </si>
  <si>
    <t>12年</t>
  </si>
  <si>
    <t>右両</t>
  </si>
  <si>
    <t>63</t>
  </si>
  <si>
    <r>
      <rPr>
        <u/>
        <sz val="11"/>
        <color rgb="FF1155CC"/>
        <rFont val="Arial"/>
        <scheme val="minor"/>
      </rPr>
      <t>石黒 佑弥</t>
    </r>
  </si>
  <si>
    <t>愛知</t>
  </si>
  <si>
    <t>900万円</t>
  </si>
  <si>
    <t>64</t>
  </si>
  <si>
    <r>
      <rPr>
        <u/>
        <sz val="11"/>
        <color rgb="FF1155CC"/>
        <rFont val="Arial"/>
        <scheme val="minor"/>
      </rPr>
      <t>岡留 英貴</t>
    </r>
  </si>
  <si>
    <t>沖縄</t>
  </si>
  <si>
    <t>1,900万円</t>
  </si>
  <si>
    <t>65</t>
  </si>
  <si>
    <r>
      <rPr>
        <u/>
        <sz val="11"/>
        <color rgb="FF1155CC"/>
        <rFont val="Arial"/>
        <scheme val="minor"/>
      </rPr>
      <t>湯浅 京己</t>
    </r>
  </si>
  <si>
    <t>6,000万円</t>
  </si>
  <si>
    <t>66</t>
  </si>
  <si>
    <r>
      <rPr>
        <u/>
        <sz val="11"/>
        <color rgb="FF1155CC"/>
        <rFont val="Arial"/>
        <scheme val="minor"/>
      </rPr>
      <t>津田 淳哉</t>
    </r>
  </si>
  <si>
    <t>67</t>
  </si>
  <si>
    <r>
      <rPr>
        <u/>
        <sz val="11"/>
        <color rgb="FF1155CC"/>
        <rFont val="Arial"/>
        <scheme val="minor"/>
      </rPr>
      <t>髙寺 望夢</t>
    </r>
  </si>
  <si>
    <t>長野</t>
  </si>
  <si>
    <t>68</t>
  </si>
  <si>
    <r>
      <rPr>
        <u/>
        <sz val="11"/>
        <color rgb="FF1155CC"/>
        <rFont val="Arial"/>
        <scheme val="minor"/>
      </rPr>
      <t>中川 勇斗</t>
    </r>
  </si>
  <si>
    <t>76kg</t>
  </si>
  <si>
    <t>69</t>
  </si>
  <si>
    <r>
      <rPr>
        <u/>
        <sz val="11"/>
        <color rgb="FF1155CC"/>
        <rFont val="Arial"/>
        <scheme val="minor"/>
      </rPr>
      <t>石井 大智</t>
    </r>
  </si>
  <si>
    <t>85</t>
  </si>
  <si>
    <r>
      <rPr>
        <u/>
        <sz val="11"/>
        <color rgb="FF1155CC"/>
        <rFont val="Arial"/>
        <scheme val="minor"/>
      </rPr>
      <t>嶋村 麟士朗</t>
    </r>
  </si>
  <si>
    <t>300万円</t>
  </si>
  <si>
    <t>92</t>
  </si>
  <si>
    <r>
      <rPr>
        <u/>
        <sz val="11"/>
        <color rgb="FF1155CC"/>
        <rFont val="Arial"/>
        <scheme val="minor"/>
      </rPr>
      <t>福島 圭音</t>
    </r>
  </si>
  <si>
    <t>94</t>
  </si>
  <si>
    <r>
      <rPr>
        <u/>
        <sz val="11"/>
        <color rgb="FF1155CC"/>
        <rFont val="Arial"/>
        <scheme val="minor"/>
      </rPr>
      <t>ガルシア</t>
    </r>
  </si>
  <si>
    <t>107kg</t>
  </si>
  <si>
    <t>ドミニカ共和国</t>
  </si>
  <si>
    <t>95</t>
  </si>
  <si>
    <r>
      <rPr>
        <u/>
        <sz val="11"/>
        <color rgb="FF1155CC"/>
        <rFont val="Arial"/>
        <scheme val="minor"/>
      </rPr>
      <t>神宮 僚介</t>
    </r>
  </si>
  <si>
    <t>97</t>
  </si>
  <si>
    <r>
      <rPr>
        <u/>
        <sz val="11"/>
        <color rgb="FF1155CC"/>
        <rFont val="Arial"/>
        <scheme val="minor"/>
      </rPr>
      <t>セベリーノ</t>
    </r>
  </si>
  <si>
    <t>-</t>
  </si>
  <si>
    <t>98</t>
  </si>
  <si>
    <r>
      <rPr>
        <u/>
        <sz val="11"/>
        <color rgb="FF1155CC"/>
        <rFont val="Arial"/>
        <scheme val="minor"/>
      </rPr>
      <t>ドリス</t>
    </r>
  </si>
  <si>
    <t>38歳</t>
  </si>
  <si>
    <t>196cm</t>
  </si>
  <si>
    <t>70</t>
  </si>
  <si>
    <t>99</t>
  </si>
  <si>
    <r>
      <rPr>
        <u/>
        <sz val="11"/>
        <color rgb="FF1155CC"/>
        <rFont val="Arial"/>
        <scheme val="minor"/>
      </rPr>
      <t>モレッタ</t>
    </r>
  </si>
  <si>
    <t>102kg</t>
  </si>
  <si>
    <t>15,500万円</t>
  </si>
  <si>
    <t>71</t>
  </si>
  <si>
    <t>120</t>
  </si>
  <si>
    <r>
      <rPr>
        <u/>
        <sz val="11"/>
        <color rgb="FF1155CC"/>
        <rFont val="Arial"/>
        <scheme val="minor"/>
      </rPr>
      <t>西 純矢</t>
    </r>
  </si>
  <si>
    <t>99kg</t>
  </si>
  <si>
    <t>72</t>
  </si>
  <si>
    <t>121</t>
  </si>
  <si>
    <r>
      <rPr>
        <u/>
        <sz val="11"/>
        <color rgb="FF1155CC"/>
        <rFont val="Arial"/>
        <scheme val="minor"/>
      </rPr>
      <t>戸井 零士</t>
    </r>
  </si>
  <si>
    <t>73</t>
  </si>
  <si>
    <t>122</t>
  </si>
  <si>
    <r>
      <rPr>
        <u/>
        <sz val="11"/>
        <color rgb="FF1155CC"/>
        <rFont val="Arial"/>
        <scheme val="minor"/>
      </rPr>
      <t>小川 一平</t>
    </r>
  </si>
  <si>
    <t>650万円</t>
  </si>
  <si>
    <t>74</t>
  </si>
  <si>
    <t>123</t>
  </si>
  <si>
    <r>
      <rPr>
        <u/>
        <sz val="11"/>
        <color rgb="FF1155CC"/>
        <rFont val="Arial"/>
        <scheme val="minor"/>
      </rPr>
      <t>松原 快</t>
    </r>
  </si>
  <si>
    <t>富山</t>
  </si>
  <si>
    <t>75</t>
  </si>
  <si>
    <t>125</t>
  </si>
  <si>
    <r>
      <rPr>
        <u/>
        <sz val="11"/>
        <color rgb="FF1155CC"/>
        <rFont val="Arial"/>
        <scheme val="minor"/>
      </rPr>
      <t>伊藤 稜</t>
    </r>
  </si>
  <si>
    <t>350万円</t>
  </si>
  <si>
    <t>76</t>
  </si>
  <si>
    <t>129</t>
  </si>
  <si>
    <r>
      <rPr>
        <u/>
        <sz val="11"/>
        <color rgb="FF1155CC"/>
        <rFont val="Arial"/>
        <scheme val="minor"/>
      </rPr>
      <t>山﨑 照英</t>
    </r>
  </si>
  <si>
    <t>67kg</t>
  </si>
  <si>
    <t>長崎</t>
  </si>
  <si>
    <t>77</t>
  </si>
  <si>
    <t>130</t>
  </si>
  <si>
    <r>
      <rPr>
        <u/>
        <sz val="11"/>
        <color rgb="FF1155CC"/>
        <rFont val="Arial"/>
        <scheme val="minor"/>
      </rPr>
      <t>川﨑 俊哲</t>
    </r>
  </si>
  <si>
    <t>78</t>
  </si>
  <si>
    <t>132</t>
  </si>
  <si>
    <r>
      <rPr>
        <u/>
        <sz val="11"/>
        <color rgb="FF1155CC"/>
        <rFont val="Arial"/>
        <scheme val="minor"/>
      </rPr>
      <t>マルティネス</t>
    </r>
  </si>
  <si>
    <t>190cm</t>
  </si>
  <si>
    <t>79</t>
  </si>
  <si>
    <t>133</t>
  </si>
  <si>
    <r>
      <rPr>
        <u/>
        <sz val="11"/>
        <color rgb="FF1155CC"/>
        <rFont val="Arial"/>
        <scheme val="minor"/>
      </rPr>
      <t>アルナエス</t>
    </r>
  </si>
  <si>
    <t>パナマ</t>
  </si>
  <si>
    <t>80</t>
  </si>
  <si>
    <t>134</t>
  </si>
  <si>
    <r>
      <rPr>
        <u/>
        <sz val="11"/>
        <color rgb="FF1155CC"/>
        <rFont val="Arial"/>
        <scheme val="minor"/>
      </rPr>
      <t>コンスエグラ</t>
    </r>
  </si>
  <si>
    <t>81</t>
  </si>
  <si>
    <r>
      <rPr>
        <u/>
        <sz val="11"/>
        <color rgb="FF1155CC"/>
        <rFont val="Arial"/>
        <scheme val="minor"/>
      </rPr>
      <t>林 琢真</t>
    </r>
  </si>
  <si>
    <t>yb</t>
  </si>
  <si>
    <t>83</t>
  </si>
  <si>
    <r>
      <rPr>
        <u/>
        <sz val="11"/>
        <color rgb="FF1155CC"/>
        <rFont val="Arial"/>
        <scheme val="minor"/>
      </rPr>
      <t>牧 秀悟</t>
    </r>
  </si>
  <si>
    <t>97kg</t>
  </si>
  <si>
    <t>84</t>
  </si>
  <si>
    <r>
      <rPr>
        <u/>
        <sz val="11"/>
        <color rgb="FF1155CC"/>
        <rFont val="Arial"/>
        <scheme val="minor"/>
      </rPr>
      <t>小田 康一郎</t>
    </r>
  </si>
  <si>
    <t>85kg</t>
  </si>
  <si>
    <r>
      <rPr>
        <u/>
        <sz val="11"/>
        <color rgb="FF1155CC"/>
        <rFont val="Arial"/>
        <scheme val="minor"/>
      </rPr>
      <t>度会 隆輝</t>
    </r>
  </si>
  <si>
    <t>3,500万円</t>
  </si>
  <si>
    <t>86</t>
  </si>
  <si>
    <r>
      <rPr>
        <u/>
        <sz val="11"/>
        <color rgb="FF1155CC"/>
        <rFont val="Arial"/>
        <scheme val="minor"/>
      </rPr>
      <t>松尾 汐恩</t>
    </r>
  </si>
  <si>
    <t>京都</t>
  </si>
  <si>
    <t>2,300万円</t>
  </si>
  <si>
    <t>87</t>
  </si>
  <si>
    <r>
      <rPr>
        <u/>
        <sz val="11"/>
        <color rgb="FF1155CC"/>
        <rFont val="Arial"/>
        <scheme val="minor"/>
      </rPr>
      <t>森 敬斗</t>
    </r>
  </si>
  <si>
    <t>2,100万円</t>
  </si>
  <si>
    <t>88</t>
  </si>
  <si>
    <r>
      <rPr>
        <u/>
        <sz val="11"/>
        <color rgb="FF1155CC"/>
        <rFont val="Arial"/>
        <scheme val="minor"/>
      </rPr>
      <t>佐野 恵太</t>
    </r>
  </si>
  <si>
    <t>17,000万円</t>
  </si>
  <si>
    <t>89</t>
  </si>
  <si>
    <r>
      <rPr>
        <u/>
        <sz val="11"/>
        <color rgb="FF1155CC"/>
        <rFont val="Arial"/>
        <scheme val="minor"/>
      </rPr>
      <t>神里 和毅</t>
    </r>
  </si>
  <si>
    <t>90</t>
  </si>
  <si>
    <r>
      <rPr>
        <u/>
        <sz val="11"/>
        <color rgb="FF1155CC"/>
        <rFont val="Arial"/>
        <scheme val="minor"/>
      </rPr>
      <t>京田 陽太</t>
    </r>
  </si>
  <si>
    <t>91</t>
  </si>
  <si>
    <r>
      <rPr>
        <u/>
        <sz val="11"/>
        <color rgb="FF1155CC"/>
        <rFont val="Arial"/>
        <scheme val="minor"/>
      </rPr>
      <t>戸柱 恭孝</t>
    </r>
  </si>
  <si>
    <t>鹿児島</t>
  </si>
  <si>
    <t>7,500万円</t>
  </si>
  <si>
    <r>
      <rPr>
        <u/>
        <sz val="11"/>
        <color rgb="FF1155CC"/>
        <rFont val="Arial"/>
        <scheme val="minor"/>
      </rPr>
      <t>東 克樹</t>
    </r>
  </si>
  <si>
    <t>93</t>
  </si>
  <si>
    <r>
      <rPr>
        <u/>
        <sz val="11"/>
        <color rgb="FF1155CC"/>
        <rFont val="Arial"/>
        <scheme val="minor"/>
      </rPr>
      <t>竹田 祐</t>
    </r>
  </si>
  <si>
    <r>
      <rPr>
        <u/>
        <sz val="11"/>
        <color rgb="FF1155CC"/>
        <rFont val="Arial"/>
        <scheme val="minor"/>
      </rPr>
      <t>伊勢 大夢</t>
    </r>
  </si>
  <si>
    <r>
      <rPr>
        <u/>
        <sz val="11"/>
        <color rgb="FF1155CC"/>
        <rFont val="Arial"/>
        <scheme val="minor"/>
      </rPr>
      <t>石田 健大</t>
    </r>
  </si>
  <si>
    <t>8,000万円</t>
  </si>
  <si>
    <t>96</t>
  </si>
  <si>
    <r>
      <rPr>
        <u/>
        <sz val="11"/>
        <color rgb="FF1155CC"/>
        <rFont val="Arial"/>
        <scheme val="minor"/>
      </rPr>
      <t>島田 舜也</t>
    </r>
  </si>
  <si>
    <t>95kg</t>
  </si>
  <si>
    <r>
      <rPr>
        <u/>
        <sz val="11"/>
        <color rgb="FF1155CC"/>
        <rFont val="Arial"/>
        <scheme val="minor"/>
      </rPr>
      <t>大貫 晋一</t>
    </r>
  </si>
  <si>
    <t>6,300万円</t>
  </si>
  <si>
    <r>
      <rPr>
        <u/>
        <sz val="11"/>
        <color rgb="FF1155CC"/>
        <rFont val="Arial"/>
        <scheme val="minor"/>
      </rPr>
      <t>小園 健太</t>
    </r>
  </si>
  <si>
    <r>
      <rPr>
        <u/>
        <sz val="11"/>
        <color rgb="FF1155CC"/>
        <rFont val="Arial"/>
        <scheme val="minor"/>
      </rPr>
      <t>山﨑 康晃</t>
    </r>
  </si>
  <si>
    <t>100</t>
  </si>
  <si>
    <r>
      <rPr>
        <u/>
        <sz val="11"/>
        <color rgb="FF1155CC"/>
        <rFont val="Arial"/>
        <scheme val="minor"/>
      </rPr>
      <t>坂本 裕哉</t>
    </r>
  </si>
  <si>
    <t>4,400万円</t>
  </si>
  <si>
    <t>101</t>
  </si>
  <si>
    <r>
      <rPr>
        <u/>
        <sz val="11"/>
        <color rgb="FF1155CC"/>
        <rFont val="Arial"/>
        <scheme val="minor"/>
      </rPr>
      <t>入江 大生</t>
    </r>
  </si>
  <si>
    <t>栃木</t>
  </si>
  <si>
    <t>5,800万円</t>
  </si>
  <si>
    <t>102</t>
  </si>
  <si>
    <r>
      <rPr>
        <u/>
        <sz val="11"/>
        <color rgb="FF1155CC"/>
        <rFont val="Arial"/>
        <scheme val="minor"/>
      </rPr>
      <t>吉野 光樹</t>
    </r>
  </si>
  <si>
    <t>103</t>
  </si>
  <si>
    <r>
      <rPr>
        <u/>
        <sz val="11"/>
        <color rgb="FF1155CC"/>
        <rFont val="Arial"/>
        <scheme val="minor"/>
      </rPr>
      <t>筒香 嘉智</t>
    </r>
  </si>
  <si>
    <t>34歳</t>
  </si>
  <si>
    <t>和歌山</t>
  </si>
  <si>
    <t>104</t>
  </si>
  <si>
    <r>
      <rPr>
        <u/>
        <sz val="11"/>
        <color rgb="FF1155CC"/>
        <rFont val="Arial"/>
        <scheme val="minor"/>
      </rPr>
      <t>三森 大貴</t>
    </r>
  </si>
  <si>
    <t>5,000万円</t>
  </si>
  <si>
    <t>105</t>
  </si>
  <si>
    <r>
      <rPr>
        <u/>
        <sz val="11"/>
        <color rgb="FF1155CC"/>
        <rFont val="Arial"/>
        <scheme val="minor"/>
      </rPr>
      <t>藤浪 晋太郎</t>
    </r>
  </si>
  <si>
    <t>197cm</t>
  </si>
  <si>
    <t>98kg</t>
  </si>
  <si>
    <t>106</t>
  </si>
  <si>
    <r>
      <rPr>
        <u/>
        <sz val="11"/>
        <color rgb="FF1155CC"/>
        <rFont val="Arial"/>
        <scheme val="minor"/>
      </rPr>
      <t>勝又 温史</t>
    </r>
  </si>
  <si>
    <t>620万円</t>
  </si>
  <si>
    <t>107</t>
  </si>
  <si>
    <r>
      <rPr>
        <u/>
        <sz val="11"/>
        <color rgb="FF1155CC"/>
        <rFont val="Arial"/>
        <scheme val="minor"/>
      </rPr>
      <t>篠木 健太郎</t>
    </r>
  </si>
  <si>
    <t>108</t>
  </si>
  <si>
    <r>
      <rPr>
        <u/>
        <sz val="11"/>
        <color rgb="FF1155CC"/>
        <rFont val="Arial"/>
        <scheme val="minor"/>
      </rPr>
      <t>柴田 竜拓</t>
    </r>
  </si>
  <si>
    <t>167cm</t>
  </si>
  <si>
    <t>109</t>
  </si>
  <si>
    <r>
      <rPr>
        <u/>
        <sz val="11"/>
        <color rgb="FF1155CC"/>
        <rFont val="Arial"/>
        <scheme val="minor"/>
      </rPr>
      <t>益子 京右</t>
    </r>
  </si>
  <si>
    <t>560万円</t>
  </si>
  <si>
    <t>110</t>
  </si>
  <si>
    <r>
      <rPr>
        <u/>
        <sz val="11"/>
        <color rgb="FF1155CC"/>
        <rFont val="Arial"/>
        <scheme val="minor"/>
      </rPr>
      <t>武田 陸玖</t>
    </r>
  </si>
  <si>
    <t>111</t>
  </si>
  <si>
    <r>
      <rPr>
        <u/>
        <sz val="11"/>
        <color rgb="FF1155CC"/>
        <rFont val="Arial"/>
        <scheme val="minor"/>
      </rPr>
      <t>宮下 朝陽</t>
    </r>
  </si>
  <si>
    <t>112</t>
  </si>
  <si>
    <r>
      <rPr>
        <u/>
        <sz val="11"/>
        <color rgb="FF1155CC"/>
        <rFont val="Arial"/>
        <scheme val="minor"/>
      </rPr>
      <t>橋本 達弥</t>
    </r>
  </si>
  <si>
    <t>113</t>
  </si>
  <si>
    <r>
      <rPr>
        <u/>
        <sz val="11"/>
        <color rgb="FF1155CC"/>
        <rFont val="Arial"/>
        <scheme val="minor"/>
      </rPr>
      <t>尾形 崇斗</t>
    </r>
  </si>
  <si>
    <t>2,700万円</t>
  </si>
  <si>
    <t>114</t>
  </si>
  <si>
    <r>
      <rPr>
        <u/>
        <sz val="11"/>
        <color rgb="FF1155CC"/>
        <rFont val="Arial"/>
        <scheme val="minor"/>
      </rPr>
      <t>加藤 響</t>
    </r>
  </si>
  <si>
    <t>750万円</t>
  </si>
  <si>
    <t>115</t>
  </si>
  <si>
    <r>
      <rPr>
        <u/>
        <sz val="11"/>
        <color rgb="FF1155CC"/>
        <rFont val="Arial"/>
        <scheme val="minor"/>
      </rPr>
      <t>松本 凌人</t>
    </r>
  </si>
  <si>
    <t>950万円</t>
  </si>
  <si>
    <t>116</t>
  </si>
  <si>
    <r>
      <rPr>
        <u/>
        <sz val="11"/>
        <color rgb="FF1155CC"/>
        <rFont val="Arial"/>
        <scheme val="minor"/>
      </rPr>
      <t>若松 尚輝</t>
    </r>
  </si>
  <si>
    <t>800万円</t>
  </si>
  <si>
    <t>117</t>
  </si>
  <si>
    <r>
      <rPr>
        <u/>
        <sz val="11"/>
        <color rgb="FF1155CC"/>
        <rFont val="Arial"/>
        <scheme val="minor"/>
      </rPr>
      <t>井上 朋也</t>
    </r>
  </si>
  <si>
    <t>91kg</t>
  </si>
  <si>
    <t>930万円</t>
  </si>
  <si>
    <t>118</t>
  </si>
  <si>
    <r>
      <rPr>
        <u/>
        <sz val="11"/>
        <color rgb="FF1155CC"/>
        <rFont val="Arial"/>
        <scheme val="minor"/>
      </rPr>
      <t>佐々木 千隼</t>
    </r>
  </si>
  <si>
    <t>3,400万円</t>
  </si>
  <si>
    <t>119</t>
  </si>
  <si>
    <r>
      <rPr>
        <u/>
        <sz val="11"/>
        <color rgb="FF1155CC"/>
        <rFont val="Arial"/>
        <scheme val="minor"/>
      </rPr>
      <t>ビド</t>
    </r>
  </si>
  <si>
    <r>
      <rPr>
        <u/>
        <sz val="11"/>
        <color rgb="FF1155CC"/>
        <rFont val="Arial"/>
        <scheme val="minor"/>
      </rPr>
      <t>深沢 鳳介</t>
    </r>
  </si>
  <si>
    <r>
      <rPr>
        <u/>
        <sz val="11"/>
        <color rgb="FF1155CC"/>
        <rFont val="Arial"/>
        <scheme val="minor"/>
      </rPr>
      <t>石上 泰輝</t>
    </r>
  </si>
  <si>
    <t>徳島</t>
  </si>
  <si>
    <r>
      <rPr>
        <u/>
        <sz val="11"/>
        <color rgb="FF1155CC"/>
        <rFont val="Arial"/>
        <scheme val="minor"/>
      </rPr>
      <t>森原 康平</t>
    </r>
  </si>
  <si>
    <t>124</t>
  </si>
  <si>
    <r>
      <rPr>
        <u/>
        <sz val="11"/>
        <color rgb="FF1155CC"/>
        <rFont val="Arial"/>
        <scheme val="minor"/>
      </rPr>
      <t>坂口 翔颯</t>
    </r>
  </si>
  <si>
    <r>
      <rPr>
        <u/>
        <sz val="11"/>
        <color rgb="FF1155CC"/>
        <rFont val="Arial"/>
        <scheme val="minor"/>
      </rPr>
      <t>片山 皓心</t>
    </r>
  </si>
  <si>
    <t>126</t>
  </si>
  <si>
    <r>
      <rPr>
        <u/>
        <sz val="11"/>
        <color rgb="FF1155CC"/>
        <rFont val="Arial"/>
        <scheme val="minor"/>
      </rPr>
      <t>成瀬 脩人</t>
    </r>
  </si>
  <si>
    <t>850万円</t>
  </si>
  <si>
    <t>127</t>
  </si>
  <si>
    <r>
      <rPr>
        <u/>
        <sz val="11"/>
        <color rgb="FF1155CC"/>
        <rFont val="Arial"/>
        <scheme val="minor"/>
      </rPr>
      <t>ルイーズ</t>
    </r>
  </si>
  <si>
    <t>111kg</t>
  </si>
  <si>
    <t>ベネズエラ</t>
  </si>
  <si>
    <t>128</t>
  </si>
  <si>
    <r>
      <rPr>
        <u/>
        <sz val="11"/>
        <color rgb="FF1155CC"/>
        <rFont val="Arial"/>
        <scheme val="minor"/>
      </rPr>
      <t>宮﨑 敏郎</t>
    </r>
  </si>
  <si>
    <t>37歳</t>
  </si>
  <si>
    <t>佐賀</t>
  </si>
  <si>
    <r>
      <rPr>
        <u/>
        <sz val="11"/>
        <color rgb="FF1155CC"/>
        <rFont val="Arial"/>
        <scheme val="minor"/>
      </rPr>
      <t>浜地 真澄</t>
    </r>
  </si>
  <si>
    <t>2,800万円</t>
  </si>
  <si>
    <r>
      <rPr>
        <u/>
        <sz val="11"/>
        <color rgb="FF1155CC"/>
        <rFont val="Arial"/>
        <scheme val="minor"/>
      </rPr>
      <t>中川 颯</t>
    </r>
  </si>
  <si>
    <t>131</t>
  </si>
  <si>
    <r>
      <rPr>
        <u/>
        <sz val="11"/>
        <color rgb="FF1155CC"/>
        <rFont val="Arial"/>
        <scheme val="minor"/>
      </rPr>
      <t>石田 裕太郎</t>
    </r>
  </si>
  <si>
    <r>
      <rPr>
        <u/>
        <sz val="11"/>
        <color rgb="FF1155CC"/>
        <rFont val="Arial"/>
        <scheme val="minor"/>
      </rPr>
      <t>井上 絢登</t>
    </r>
  </si>
  <si>
    <r>
      <rPr>
        <u/>
        <sz val="11"/>
        <color rgb="FF1155CC"/>
        <rFont val="Arial"/>
        <scheme val="minor"/>
      </rPr>
      <t>田内 真翔</t>
    </r>
  </si>
  <si>
    <t>520万円</t>
  </si>
  <si>
    <r>
      <rPr>
        <u/>
        <sz val="11"/>
        <color rgb="FF1155CC"/>
        <rFont val="Arial"/>
        <scheme val="minor"/>
      </rPr>
      <t>東妻 純平</t>
    </r>
  </si>
  <si>
    <t>135</t>
  </si>
  <si>
    <r>
      <rPr>
        <u/>
        <sz val="11"/>
        <color rgb="FF1155CC"/>
        <rFont val="Arial"/>
        <scheme val="minor"/>
      </rPr>
      <t>梶原 昂希</t>
    </r>
  </si>
  <si>
    <t>2,600万円</t>
  </si>
  <si>
    <t>136</t>
  </si>
  <si>
    <r>
      <rPr>
        <u/>
        <sz val="11"/>
        <color rgb="FF1155CC"/>
        <rFont val="Arial"/>
        <scheme val="minor"/>
      </rPr>
      <t>平良 拳太郎</t>
    </r>
  </si>
  <si>
    <t>137</t>
  </si>
  <si>
    <r>
      <rPr>
        <u/>
        <sz val="11"/>
        <color rgb="FF1155CC"/>
        <rFont val="Arial"/>
        <scheme val="minor"/>
      </rPr>
      <t>古市 尊</t>
    </r>
  </si>
  <si>
    <t>香川</t>
  </si>
  <si>
    <t>138</t>
  </si>
  <si>
    <r>
      <rPr>
        <u/>
        <sz val="11"/>
        <color rgb="FF1155CC"/>
        <rFont val="Arial"/>
        <scheme val="minor"/>
      </rPr>
      <t>蝦名 達夫</t>
    </r>
  </si>
  <si>
    <t>4,700万円</t>
  </si>
  <si>
    <t>139</t>
  </si>
  <si>
    <r>
      <rPr>
        <u/>
        <sz val="11"/>
        <color rgb="FF1155CC"/>
        <rFont val="Arial"/>
        <scheme val="minor"/>
      </rPr>
      <t>レイノルズ</t>
    </r>
  </si>
  <si>
    <t>113kg</t>
  </si>
  <si>
    <t>140</t>
  </si>
  <si>
    <r>
      <rPr>
        <u/>
        <sz val="11"/>
        <color rgb="FF1155CC"/>
        <rFont val="Arial"/>
        <scheme val="minor"/>
      </rPr>
      <t>関根 大気</t>
    </r>
  </si>
  <si>
    <t>4,040万円</t>
  </si>
  <si>
    <t>141</t>
  </si>
  <si>
    <r>
      <rPr>
        <u/>
        <sz val="11"/>
        <color rgb="FF1155CC"/>
        <rFont val="Arial"/>
        <scheme val="minor"/>
      </rPr>
      <t>中川 虎大</t>
    </r>
  </si>
  <si>
    <t>142</t>
  </si>
  <si>
    <r>
      <rPr>
        <u/>
        <sz val="11"/>
        <color rgb="FF1155CC"/>
        <rFont val="Arial"/>
        <scheme val="minor"/>
      </rPr>
      <t>宮城 滝太</t>
    </r>
  </si>
  <si>
    <t>1,280万円</t>
  </si>
  <si>
    <t>143</t>
  </si>
  <si>
    <r>
      <rPr>
        <u/>
        <sz val="11"/>
        <color rgb="FF1155CC"/>
        <rFont val="Arial"/>
        <scheme val="minor"/>
      </rPr>
      <t>高見澤 郁魅</t>
    </r>
  </si>
  <si>
    <t>340万円</t>
  </si>
  <si>
    <t>145</t>
  </si>
  <si>
    <r>
      <rPr>
        <u/>
        <sz val="11"/>
        <color rgb="FF1155CC"/>
        <rFont val="Arial"/>
        <scheme val="minor"/>
      </rPr>
      <t>濱 将乃介</t>
    </r>
  </si>
  <si>
    <t>146</t>
  </si>
  <si>
    <r>
      <rPr>
        <u/>
        <sz val="11"/>
        <color rgb="FF1155CC"/>
        <rFont val="Arial"/>
        <scheme val="minor"/>
      </rPr>
      <t>岩田 将貴</t>
    </r>
  </si>
  <si>
    <t>147</t>
  </si>
  <si>
    <r>
      <rPr>
        <u/>
        <sz val="11"/>
        <color rgb="FF1155CC"/>
        <rFont val="Arial"/>
        <scheme val="minor"/>
      </rPr>
      <t>エンカーナシオン</t>
    </r>
  </si>
  <si>
    <t>193cm</t>
  </si>
  <si>
    <t>148</t>
  </si>
  <si>
    <r>
      <rPr>
        <u/>
        <sz val="11"/>
        <color rgb="FF1155CC"/>
        <rFont val="Arial"/>
        <scheme val="minor"/>
      </rPr>
      <t>堀岡 隼人</t>
    </r>
  </si>
  <si>
    <t>149</t>
  </si>
  <si>
    <r>
      <rPr>
        <u/>
        <sz val="11"/>
        <color rgb="FF1155CC"/>
        <rFont val="Arial"/>
        <scheme val="minor"/>
      </rPr>
      <t>庄司 陽斗</t>
    </r>
  </si>
  <si>
    <t>450万円</t>
  </si>
  <si>
    <t>150</t>
  </si>
  <si>
    <r>
      <rPr>
        <u/>
        <sz val="11"/>
        <color rgb="FF1155CC"/>
        <rFont val="Arial"/>
        <scheme val="minor"/>
      </rPr>
      <t>九鬼 隆平</t>
    </r>
  </si>
  <si>
    <t>151</t>
  </si>
  <si>
    <r>
      <rPr>
        <u/>
        <sz val="11"/>
        <color rgb="FF1155CC"/>
        <rFont val="Arial"/>
        <scheme val="minor"/>
      </rPr>
      <t>馬場 皐輔</t>
    </r>
  </si>
  <si>
    <t>152</t>
  </si>
  <si>
    <r>
      <rPr>
        <u/>
        <sz val="11"/>
        <color rgb="FF1155CC"/>
        <rFont val="Arial"/>
        <scheme val="minor"/>
      </rPr>
      <t>マルセリーノ</t>
    </r>
  </si>
  <si>
    <t>1,090万円</t>
  </si>
  <si>
    <t>153</t>
  </si>
  <si>
    <r>
      <rPr>
        <u/>
        <sz val="11"/>
        <color rgb="FF1155CC"/>
        <rFont val="Arial"/>
        <scheme val="minor"/>
      </rPr>
      <t>ヒュンメル</t>
    </r>
  </si>
  <si>
    <t>10,500万円</t>
  </si>
  <si>
    <t>154</t>
  </si>
  <si>
    <r>
      <rPr>
        <u/>
        <sz val="11"/>
        <color rgb="FF1155CC"/>
        <rFont val="Arial"/>
        <scheme val="minor"/>
      </rPr>
      <t>清水 麻成</t>
    </r>
  </si>
  <si>
    <t>155</t>
  </si>
  <si>
    <r>
      <rPr>
        <u/>
        <sz val="11"/>
        <color rgb="FF1155CC"/>
        <rFont val="Arial"/>
        <scheme val="minor"/>
      </rPr>
      <t>金渕 光希</t>
    </r>
  </si>
  <si>
    <t>156</t>
  </si>
  <si>
    <r>
      <rPr>
        <u/>
        <sz val="11"/>
        <color rgb="FF1155CC"/>
        <rFont val="Arial"/>
        <scheme val="minor"/>
      </rPr>
      <t>吉岡 暖</t>
    </r>
  </si>
  <si>
    <t>157</t>
  </si>
  <si>
    <r>
      <rPr>
        <u/>
        <sz val="11"/>
        <color rgb="FF1155CC"/>
        <rFont val="Arial"/>
        <scheme val="minor"/>
      </rPr>
      <t>小笠原 蒼</t>
    </r>
  </si>
  <si>
    <t>158</t>
  </si>
  <si>
    <r>
      <rPr>
        <u/>
        <sz val="11"/>
        <color rgb="FF1155CC"/>
        <rFont val="Arial"/>
        <scheme val="minor"/>
      </rPr>
      <t>上甲 凌大</t>
    </r>
  </si>
  <si>
    <t>愛媛</t>
  </si>
  <si>
    <t>460万円</t>
  </si>
  <si>
    <t>159</t>
  </si>
  <si>
    <r>
      <rPr>
        <u/>
        <sz val="11"/>
        <color rgb="FF1155CC"/>
        <rFont val="Arial"/>
        <scheme val="minor"/>
      </rPr>
      <t>西巻 賢二</t>
    </r>
  </si>
  <si>
    <t>福島</t>
  </si>
  <si>
    <t>570万円</t>
  </si>
  <si>
    <t>160</t>
  </si>
  <si>
    <r>
      <rPr>
        <u/>
        <sz val="11"/>
        <color rgb="FF1155CC"/>
        <rFont val="Arial"/>
        <scheme val="minor"/>
      </rPr>
      <t>近藤 大雅</t>
    </r>
  </si>
  <si>
    <t>161</t>
  </si>
  <si>
    <r>
      <rPr>
        <u/>
        <sz val="11"/>
        <color rgb="FF1155CC"/>
        <rFont val="Arial"/>
        <scheme val="minor"/>
      </rPr>
      <t>清水 詩太</t>
    </r>
  </si>
  <si>
    <t>18歳</t>
  </si>
  <si>
    <t>福井</t>
  </si>
  <si>
    <t>162</t>
  </si>
  <si>
    <r>
      <rPr>
        <u/>
        <sz val="11"/>
        <color rgb="FF1155CC"/>
        <rFont val="Arial"/>
        <scheme val="minor"/>
      </rPr>
      <t>森下 瑠大</t>
    </r>
  </si>
  <si>
    <t>163</t>
  </si>
  <si>
    <r>
      <rPr>
        <u/>
        <sz val="11"/>
        <color rgb="FF1155CC"/>
        <rFont val="Arial"/>
        <scheme val="minor"/>
      </rPr>
      <t>松本 隆之介</t>
    </r>
  </si>
  <si>
    <t>164</t>
  </si>
  <si>
    <r>
      <rPr>
        <u/>
        <sz val="11"/>
        <color rgb="FF1155CC"/>
        <rFont val="Arial"/>
        <scheme val="minor"/>
      </rPr>
      <t>小針 大輝</t>
    </r>
  </si>
  <si>
    <t>192cm</t>
  </si>
  <si>
    <t>165</t>
  </si>
  <si>
    <r>
      <rPr>
        <u/>
        <sz val="11"/>
        <color rgb="FF1155CC"/>
        <rFont val="Arial"/>
        <scheme val="minor"/>
      </rPr>
      <t>湯浅 大</t>
    </r>
  </si>
  <si>
    <t>73kg</t>
  </si>
  <si>
    <t>1,350万円</t>
  </si>
  <si>
    <t>g</t>
  </si>
  <si>
    <t>166</t>
  </si>
  <si>
    <r>
      <rPr>
        <u/>
        <sz val="11"/>
        <color rgb="FF1155CC"/>
        <rFont val="Arial"/>
        <scheme val="minor"/>
      </rPr>
      <t>増田 大輝</t>
    </r>
  </si>
  <si>
    <t>167</t>
  </si>
  <si>
    <t>002</t>
  </si>
  <si>
    <r>
      <rPr>
        <u/>
        <sz val="11"/>
        <color rgb="FF1155CC"/>
        <rFont val="Arial"/>
        <scheme val="minor"/>
      </rPr>
      <t>中田 歩夢</t>
    </r>
  </si>
  <si>
    <t>420万円</t>
  </si>
  <si>
    <t>168</t>
  </si>
  <si>
    <r>
      <rPr>
        <u/>
        <sz val="11"/>
        <color rgb="FF1155CC"/>
        <rFont val="Arial"/>
        <scheme val="minor"/>
      </rPr>
      <t>吉川 尚輝</t>
    </r>
  </si>
  <si>
    <t>169</t>
  </si>
  <si>
    <t>004</t>
  </si>
  <si>
    <r>
      <rPr>
        <u/>
        <sz val="11"/>
        <color rgb="FF1155CC"/>
        <rFont val="Arial"/>
        <scheme val="minor"/>
      </rPr>
      <t>村山 源</t>
    </r>
  </si>
  <si>
    <t>370万円</t>
  </si>
  <si>
    <t>170</t>
  </si>
  <si>
    <r>
      <rPr>
        <u/>
        <sz val="11"/>
        <color rgb="FF1155CC"/>
        <rFont val="Arial"/>
        <scheme val="minor"/>
      </rPr>
      <t>門脇 誠</t>
    </r>
  </si>
  <si>
    <t>171</t>
  </si>
  <si>
    <t>005</t>
  </si>
  <si>
    <r>
      <rPr>
        <u/>
        <sz val="11"/>
        <color rgb="FF1155CC"/>
        <rFont val="Arial"/>
        <scheme val="minor"/>
      </rPr>
      <t>田上 優弥</t>
    </r>
  </si>
  <si>
    <t>172</t>
  </si>
  <si>
    <t>006</t>
  </si>
  <si>
    <r>
      <rPr>
        <u/>
        <sz val="11"/>
        <color rgb="FF1155CC"/>
        <rFont val="Arial"/>
        <scheme val="minor"/>
      </rPr>
      <t>松井 蓮太朗</t>
    </r>
  </si>
  <si>
    <t>360万円</t>
  </si>
  <si>
    <t>173</t>
  </si>
  <si>
    <r>
      <rPr>
        <u/>
        <sz val="11"/>
        <color rgb="FF1155CC"/>
        <rFont val="Arial"/>
        <scheme val="minor"/>
      </rPr>
      <t>坂本 勇人</t>
    </r>
  </si>
  <si>
    <t>20年</t>
  </si>
  <si>
    <t>174</t>
  </si>
  <si>
    <r>
      <rPr>
        <u/>
        <sz val="11"/>
        <color rgb="FF1155CC"/>
        <rFont val="Arial"/>
        <scheme val="minor"/>
      </rPr>
      <t>丸 佳浩</t>
    </r>
  </si>
  <si>
    <t>19年</t>
  </si>
  <si>
    <t>175</t>
  </si>
  <si>
    <t>008</t>
  </si>
  <si>
    <r>
      <rPr>
        <u/>
        <sz val="11"/>
        <color rgb="FF1155CC"/>
        <rFont val="Arial"/>
        <scheme val="minor"/>
      </rPr>
      <t>相澤 白虎</t>
    </r>
  </si>
  <si>
    <t>380万円</t>
  </si>
  <si>
    <t>176</t>
  </si>
  <si>
    <r>
      <rPr>
        <u/>
        <sz val="11"/>
        <color rgb="FF1155CC"/>
        <rFont val="Arial"/>
        <scheme val="minor"/>
      </rPr>
      <t>松本 剛</t>
    </r>
  </si>
  <si>
    <t>15年</t>
  </si>
  <si>
    <t>11,000万円</t>
  </si>
  <si>
    <t>177</t>
  </si>
  <si>
    <r>
      <rPr>
        <u/>
        <sz val="11"/>
        <color rgb="FF1155CC"/>
        <rFont val="Arial"/>
        <scheme val="minor"/>
      </rPr>
      <t>甲斐 拓也</t>
    </r>
  </si>
  <si>
    <t>16年</t>
  </si>
  <si>
    <t>178</t>
  </si>
  <si>
    <r>
      <rPr>
        <u/>
        <sz val="11"/>
        <color rgb="FF1155CC"/>
        <rFont val="Arial"/>
        <scheme val="minor"/>
      </rPr>
      <t>田中 将大</t>
    </r>
  </si>
  <si>
    <t>179</t>
  </si>
  <si>
    <t>011</t>
  </si>
  <si>
    <r>
      <rPr>
        <u/>
        <sz val="11"/>
        <color rgb="FF1155CC"/>
        <rFont val="Arial"/>
        <scheme val="minor"/>
      </rPr>
      <t>冨重 英二郎</t>
    </r>
  </si>
  <si>
    <t>400万円</t>
  </si>
  <si>
    <t>180</t>
  </si>
  <si>
    <t>012</t>
  </si>
  <si>
    <r>
      <rPr>
        <u/>
        <sz val="11"/>
        <color rgb="FF1155CC"/>
        <rFont val="Arial"/>
        <scheme val="minor"/>
      </rPr>
      <t>林 燦</t>
    </r>
  </si>
  <si>
    <t>181</t>
  </si>
  <si>
    <r>
      <rPr>
        <u/>
        <sz val="11"/>
        <color rgb="FF1155CC"/>
        <rFont val="Arial"/>
        <scheme val="minor"/>
      </rPr>
      <t>萩尾 匡也</t>
    </r>
  </si>
  <si>
    <t>182</t>
  </si>
  <si>
    <r>
      <rPr>
        <u/>
        <sz val="11"/>
        <color rgb="FF1155CC"/>
        <rFont val="Arial"/>
        <scheme val="minor"/>
      </rPr>
      <t>キャベッジ</t>
    </r>
  </si>
  <si>
    <t>183</t>
  </si>
  <si>
    <t>015</t>
  </si>
  <si>
    <r>
      <rPr>
        <u/>
        <sz val="11"/>
        <color rgb="FF1155CC"/>
        <rFont val="Arial"/>
        <scheme val="minor"/>
      </rPr>
      <t>鈴木 圭晋</t>
    </r>
  </si>
  <si>
    <t>184</t>
  </si>
  <si>
    <r>
      <rPr>
        <u/>
        <sz val="11"/>
        <color rgb="FF1155CC"/>
        <rFont val="Arial"/>
        <scheme val="minor"/>
      </rPr>
      <t>大勢</t>
    </r>
  </si>
  <si>
    <t>18,000万円</t>
  </si>
  <si>
    <t>185</t>
  </si>
  <si>
    <t>016</t>
  </si>
  <si>
    <r>
      <rPr>
        <u/>
        <sz val="11"/>
        <color rgb="FF1155CC"/>
        <rFont val="Arial"/>
        <scheme val="minor"/>
      </rPr>
      <t>千葉 隆広</t>
    </r>
  </si>
  <si>
    <t>186</t>
  </si>
  <si>
    <r>
      <rPr>
        <u/>
        <sz val="11"/>
        <color rgb="FF1155CC"/>
        <rFont val="Arial"/>
        <scheme val="minor"/>
      </rPr>
      <t>西舘 勇陽</t>
    </r>
  </si>
  <si>
    <t>岩手</t>
  </si>
  <si>
    <t>187</t>
  </si>
  <si>
    <t>018</t>
  </si>
  <si>
    <r>
      <rPr>
        <u/>
        <sz val="11"/>
        <color rgb="FF1155CC"/>
        <rFont val="Arial"/>
        <scheme val="minor"/>
      </rPr>
      <t>木下 幹也</t>
    </r>
  </si>
  <si>
    <t>100kg</t>
  </si>
  <si>
    <t>410万円</t>
  </si>
  <si>
    <t>188</t>
  </si>
  <si>
    <r>
      <rPr>
        <u/>
        <sz val="11"/>
        <color rgb="FF1155CC"/>
        <rFont val="Arial"/>
        <scheme val="minor"/>
      </rPr>
      <t>山﨑 伊織</t>
    </r>
  </si>
  <si>
    <t>189</t>
  </si>
  <si>
    <t>019</t>
  </si>
  <si>
    <r>
      <rPr>
        <u/>
        <sz val="11"/>
        <color rgb="FF1155CC"/>
        <rFont val="Arial"/>
        <scheme val="minor"/>
      </rPr>
      <t>園田 純規</t>
    </r>
  </si>
  <si>
    <t>190</t>
  </si>
  <si>
    <t>020</t>
  </si>
  <si>
    <r>
      <rPr>
        <u/>
        <sz val="11"/>
        <color rgb="FF1155CC"/>
        <rFont val="Arial"/>
        <scheme val="minor"/>
      </rPr>
      <t>喜多 隆介</t>
    </r>
  </si>
  <si>
    <t>191</t>
  </si>
  <si>
    <r>
      <rPr>
        <u/>
        <sz val="11"/>
        <color rgb="FF1155CC"/>
        <rFont val="Arial"/>
        <scheme val="minor"/>
      </rPr>
      <t>戸郷 翔征</t>
    </r>
  </si>
  <si>
    <t>宮崎</t>
  </si>
  <si>
    <t>24,000万円</t>
  </si>
  <si>
    <t>192</t>
  </si>
  <si>
    <t>021</t>
  </si>
  <si>
    <r>
      <rPr>
        <u/>
        <sz val="11"/>
        <color rgb="FF1155CC"/>
        <rFont val="Arial"/>
        <scheme val="minor"/>
      </rPr>
      <t>松井 颯</t>
    </r>
  </si>
  <si>
    <t>630万円</t>
  </si>
  <si>
    <t>193</t>
  </si>
  <si>
    <r>
      <rPr>
        <u/>
        <sz val="11"/>
        <color rgb="FF1155CC"/>
        <rFont val="Arial"/>
        <scheme val="minor"/>
      </rPr>
      <t>竹丸 和幸</t>
    </r>
  </si>
  <si>
    <t>194</t>
  </si>
  <si>
    <t>022</t>
  </si>
  <si>
    <r>
      <rPr>
        <u/>
        <sz val="11"/>
        <color rgb="FF1155CC"/>
        <rFont val="Arial"/>
        <scheme val="minor"/>
      </rPr>
      <t>亀田 啓太</t>
    </r>
  </si>
  <si>
    <t>390万円</t>
  </si>
  <si>
    <t>195</t>
  </si>
  <si>
    <r>
      <rPr>
        <u/>
        <sz val="11"/>
        <color rgb="FF1155CC"/>
        <rFont val="Arial"/>
        <scheme val="minor"/>
      </rPr>
      <t>小林 誠司</t>
    </r>
  </si>
  <si>
    <t>196</t>
  </si>
  <si>
    <t>023</t>
  </si>
  <si>
    <r>
      <rPr>
        <u/>
        <sz val="11"/>
        <color rgb="FF1155CC"/>
        <rFont val="Arial"/>
        <scheme val="minor"/>
      </rPr>
      <t>田村 朋輝</t>
    </r>
  </si>
  <si>
    <t>197</t>
  </si>
  <si>
    <r>
      <rPr>
        <u/>
        <sz val="11"/>
        <color rgb="FF1155CC"/>
        <rFont val="Arial"/>
        <scheme val="minor"/>
      </rPr>
      <t>石塚 裕惺</t>
    </r>
  </si>
  <si>
    <t>1,230万円</t>
  </si>
  <si>
    <t>198</t>
  </si>
  <si>
    <r>
      <rPr>
        <u/>
        <sz val="11"/>
        <color rgb="FF1155CC"/>
        <rFont val="Arial"/>
        <scheme val="minor"/>
      </rPr>
      <t>大城 卓三</t>
    </r>
  </si>
  <si>
    <t>16,000万円</t>
  </si>
  <si>
    <t>199</t>
  </si>
  <si>
    <t>024</t>
  </si>
  <si>
    <r>
      <rPr>
        <u/>
        <sz val="11"/>
        <color rgb="FF1155CC"/>
        <rFont val="Arial"/>
        <scheme val="minor"/>
      </rPr>
      <t>坂本 達也</t>
    </r>
  </si>
  <si>
    <t>200</t>
  </si>
  <si>
    <t>025</t>
  </si>
  <si>
    <r>
      <rPr>
        <u/>
        <sz val="11"/>
        <color rgb="FF1155CC"/>
        <rFont val="Arial"/>
        <scheme val="minor"/>
      </rPr>
      <t>竹下 徠空</t>
    </r>
  </si>
  <si>
    <t>115kg</t>
  </si>
  <si>
    <t>201</t>
  </si>
  <si>
    <r>
      <rPr>
        <u/>
        <sz val="11"/>
        <color rgb="FF1155CC"/>
        <rFont val="Arial"/>
        <scheme val="minor"/>
      </rPr>
      <t>ウィットリー</t>
    </r>
  </si>
  <si>
    <t>201cm</t>
  </si>
  <si>
    <t>202</t>
  </si>
  <si>
    <t>026</t>
  </si>
  <si>
    <r>
      <rPr>
        <u/>
        <sz val="11"/>
        <color rgb="FF1155CC"/>
        <rFont val="Arial"/>
        <scheme val="minor"/>
      </rPr>
      <t>吉村 優聖歩</t>
    </r>
  </si>
  <si>
    <t>203</t>
  </si>
  <si>
    <t>027</t>
  </si>
  <si>
    <r>
      <rPr>
        <u/>
        <sz val="11"/>
        <color rgb="FF1155CC"/>
        <rFont val="Arial"/>
        <scheme val="minor"/>
      </rPr>
      <t>北村 流音</t>
    </r>
  </si>
  <si>
    <t>204</t>
  </si>
  <si>
    <r>
      <rPr>
        <u/>
        <sz val="11"/>
        <color rgb="FF1155CC"/>
        <rFont val="Arial"/>
        <scheme val="minor"/>
      </rPr>
      <t>岸田 行倫</t>
    </r>
  </si>
  <si>
    <t>7,000万円</t>
  </si>
  <si>
    <t>205</t>
  </si>
  <si>
    <t>028</t>
  </si>
  <si>
    <r>
      <rPr>
        <u/>
        <sz val="11"/>
        <color rgb="FF1155CC"/>
        <rFont val="Arial"/>
        <scheme val="minor"/>
      </rPr>
      <t>富田 龍</t>
    </r>
  </si>
  <si>
    <t>206</t>
  </si>
  <si>
    <r>
      <rPr>
        <u/>
        <sz val="11"/>
        <color rgb="FF1155CC"/>
        <rFont val="Arial"/>
        <scheme val="minor"/>
      </rPr>
      <t>ハワード</t>
    </r>
  </si>
  <si>
    <t>207</t>
  </si>
  <si>
    <t>029</t>
  </si>
  <si>
    <r>
      <rPr>
        <u/>
        <sz val="11"/>
        <color rgb="FF1155CC"/>
        <rFont val="Arial"/>
        <scheme val="minor"/>
      </rPr>
      <t>西川 歩</t>
    </r>
  </si>
  <si>
    <t>169cm</t>
  </si>
  <si>
    <t>208</t>
  </si>
  <si>
    <r>
      <rPr>
        <u/>
        <sz val="11"/>
        <color rgb="FF1155CC"/>
        <rFont val="Arial"/>
        <scheme val="minor"/>
      </rPr>
      <t>ダルベック</t>
    </r>
  </si>
  <si>
    <t>15,000万円</t>
  </si>
  <si>
    <t>209</t>
  </si>
  <si>
    <r>
      <rPr>
        <u/>
        <sz val="11"/>
        <color rgb="FF1155CC"/>
        <rFont val="Arial"/>
        <scheme val="minor"/>
      </rPr>
      <t>田和 廉</t>
    </r>
  </si>
  <si>
    <t>210</t>
  </si>
  <si>
    <t>030</t>
  </si>
  <si>
    <r>
      <rPr>
        <u/>
        <sz val="11"/>
        <color rgb="FF1155CC"/>
        <rFont val="Arial"/>
        <scheme val="minor"/>
      </rPr>
      <t>吹田 志道</t>
    </r>
  </si>
  <si>
    <t>211</t>
  </si>
  <si>
    <r>
      <rPr>
        <u/>
        <sz val="11"/>
        <color rgb="FF1155CC"/>
        <rFont val="Arial"/>
        <scheme val="minor"/>
      </rPr>
      <t>赤星 優志</t>
    </r>
  </si>
  <si>
    <t>4,800万円</t>
  </si>
  <si>
    <t>212</t>
  </si>
  <si>
    <r>
      <rPr>
        <u/>
        <sz val="11"/>
        <color rgb="FF1155CC"/>
        <rFont val="Arial"/>
        <scheme val="minor"/>
      </rPr>
      <t>浦田 俊輔</t>
    </r>
  </si>
  <si>
    <t>1,300万円</t>
  </si>
  <si>
    <t>213</t>
  </si>
  <si>
    <r>
      <rPr>
        <u/>
        <sz val="11"/>
        <color rgb="FF1155CC"/>
        <rFont val="Arial"/>
        <scheme val="minor"/>
      </rPr>
      <t>小濱 佑斗</t>
    </r>
  </si>
  <si>
    <t>214</t>
  </si>
  <si>
    <t>034</t>
  </si>
  <si>
    <r>
      <rPr>
        <u/>
        <sz val="11"/>
        <color rgb="FF1155CC"/>
        <rFont val="Arial"/>
        <scheme val="minor"/>
      </rPr>
      <t>森本 哲星</t>
    </r>
  </si>
  <si>
    <t>鳥取</t>
  </si>
  <si>
    <t>215</t>
  </si>
  <si>
    <r>
      <rPr>
        <u/>
        <sz val="11"/>
        <color rgb="FF1155CC"/>
        <rFont val="Arial"/>
        <scheme val="minor"/>
      </rPr>
      <t>泉口 友汰</t>
    </r>
  </si>
  <si>
    <t>5,900万円</t>
  </si>
  <si>
    <t>216</t>
  </si>
  <si>
    <r>
      <rPr>
        <u/>
        <sz val="11"/>
        <color rgb="FF1155CC"/>
        <rFont val="Arial"/>
        <scheme val="minor"/>
      </rPr>
      <t>山城 京平</t>
    </r>
  </si>
  <si>
    <t>217</t>
  </si>
  <si>
    <r>
      <rPr>
        <u/>
        <sz val="11"/>
        <color rgb="FF1155CC"/>
        <rFont val="Arial"/>
        <scheme val="minor"/>
      </rPr>
      <t>郡 拓也</t>
    </r>
  </si>
  <si>
    <t>218</t>
  </si>
  <si>
    <r>
      <rPr>
        <u/>
        <sz val="11"/>
        <color rgb="FF1155CC"/>
        <rFont val="Arial"/>
        <scheme val="minor"/>
      </rPr>
      <t>岡田 悠希</t>
    </r>
  </si>
  <si>
    <t>219</t>
  </si>
  <si>
    <r>
      <rPr>
        <u/>
        <sz val="11"/>
        <color rgb="FF1155CC"/>
        <rFont val="Arial"/>
        <scheme val="minor"/>
      </rPr>
      <t>皆川 岳飛</t>
    </r>
  </si>
  <si>
    <t>220</t>
  </si>
  <si>
    <r>
      <rPr>
        <u/>
        <sz val="11"/>
        <color rgb="FF1155CC"/>
        <rFont val="Arial"/>
        <scheme val="minor"/>
      </rPr>
      <t>中山 礼都</t>
    </r>
  </si>
  <si>
    <t>3,800万円</t>
  </si>
  <si>
    <t>221</t>
  </si>
  <si>
    <t>041</t>
  </si>
  <si>
    <r>
      <rPr>
        <u/>
        <sz val="11"/>
        <color rgb="FF1155CC"/>
        <rFont val="Arial"/>
        <scheme val="minor"/>
      </rPr>
      <t>黄 錦豪</t>
    </r>
  </si>
  <si>
    <t>台湾</t>
  </si>
  <si>
    <t>222</t>
  </si>
  <si>
    <r>
      <rPr>
        <u/>
        <sz val="11"/>
        <color rgb="FF1155CC"/>
        <rFont val="Arial"/>
        <scheme val="minor"/>
      </rPr>
      <t>中川 皓太</t>
    </r>
  </si>
  <si>
    <t>223</t>
  </si>
  <si>
    <r>
      <rPr>
        <u/>
        <sz val="11"/>
        <color rgb="FF1155CC"/>
        <rFont val="Arial"/>
        <scheme val="minor"/>
      </rPr>
      <t>マタ</t>
    </r>
  </si>
  <si>
    <t>101kg</t>
  </si>
  <si>
    <t>224</t>
  </si>
  <si>
    <t>042</t>
  </si>
  <si>
    <r>
      <rPr>
        <u/>
        <sz val="11"/>
        <color rgb="FF1155CC"/>
        <rFont val="Arial"/>
        <scheme val="minor"/>
      </rPr>
      <t>グズマン</t>
    </r>
  </si>
  <si>
    <t>225</t>
  </si>
  <si>
    <r>
      <rPr>
        <u/>
        <sz val="11"/>
        <color rgb="FF1155CC"/>
        <rFont val="Arial"/>
        <scheme val="minor"/>
      </rPr>
      <t>則本 昂大</t>
    </r>
  </si>
  <si>
    <t>226</t>
  </si>
  <si>
    <r>
      <rPr>
        <u/>
        <sz val="11"/>
        <color rgb="FF1155CC"/>
        <rFont val="Arial"/>
        <scheme val="minor"/>
      </rPr>
      <t>佐々木 俊輔</t>
    </r>
  </si>
  <si>
    <t>227</t>
  </si>
  <si>
    <r>
      <rPr>
        <u/>
        <sz val="11"/>
        <color rgb="FF1155CC"/>
        <rFont val="Arial"/>
        <scheme val="minor"/>
      </rPr>
      <t>田中 瑛斗</t>
    </r>
  </si>
  <si>
    <t>4,650万円</t>
  </si>
  <si>
    <t>228</t>
  </si>
  <si>
    <r>
      <rPr>
        <u/>
        <sz val="11"/>
        <color rgb="FF1155CC"/>
        <rFont val="Arial"/>
        <scheme val="minor"/>
      </rPr>
      <t>又木 鉄平</t>
    </r>
  </si>
  <si>
    <t>山梨</t>
  </si>
  <si>
    <t>970万円</t>
  </si>
  <si>
    <t>229</t>
  </si>
  <si>
    <t>047</t>
  </si>
  <si>
    <r>
      <rPr>
        <u/>
        <sz val="11"/>
        <color rgb="FF1155CC"/>
        <rFont val="Arial"/>
        <scheme val="minor"/>
      </rPr>
      <t>河野 優作</t>
    </r>
  </si>
  <si>
    <t>230</t>
  </si>
  <si>
    <r>
      <rPr>
        <u/>
        <sz val="11"/>
        <color rgb="FF1155CC"/>
        <rFont val="Arial"/>
        <scheme val="minor"/>
      </rPr>
      <t>森田 駿哉</t>
    </r>
  </si>
  <si>
    <t>231</t>
  </si>
  <si>
    <r>
      <rPr>
        <u/>
        <sz val="11"/>
        <color rgb="FF1155CC"/>
        <rFont val="Arial"/>
        <scheme val="minor"/>
      </rPr>
      <t>ルシアーノ</t>
    </r>
  </si>
  <si>
    <t>232</t>
  </si>
  <si>
    <t>049</t>
  </si>
  <si>
    <r>
      <rPr>
        <u/>
        <sz val="11"/>
        <color rgb="FF1155CC"/>
        <rFont val="Arial"/>
        <scheme val="minor"/>
      </rPr>
      <t>フェリス</t>
    </r>
  </si>
  <si>
    <t>200cm</t>
  </si>
  <si>
    <t>127kg</t>
  </si>
  <si>
    <t>233</t>
  </si>
  <si>
    <r>
      <rPr>
        <u/>
        <sz val="11"/>
        <color rgb="FF1155CC"/>
        <rFont val="Arial"/>
        <scheme val="minor"/>
      </rPr>
      <t>バルドナード</t>
    </r>
  </si>
  <si>
    <t>122kg</t>
  </si>
  <si>
    <t>234</t>
  </si>
  <si>
    <r>
      <rPr>
        <u/>
        <sz val="11"/>
        <color rgb="FF1155CC"/>
        <rFont val="Arial"/>
        <scheme val="minor"/>
      </rPr>
      <t>ティマ</t>
    </r>
  </si>
  <si>
    <t>194cm</t>
  </si>
  <si>
    <t>235</t>
  </si>
  <si>
    <t>050</t>
  </si>
  <si>
    <r>
      <rPr>
        <u/>
        <sz val="11"/>
        <color rgb="FF1155CC"/>
        <rFont val="Arial"/>
        <scheme val="minor"/>
      </rPr>
      <t>板東 湧梧</t>
    </r>
  </si>
  <si>
    <t>236</t>
  </si>
  <si>
    <r>
      <rPr>
        <u/>
        <sz val="11"/>
        <color rgb="FF1155CC"/>
        <rFont val="Arial"/>
        <scheme val="minor"/>
      </rPr>
      <t>浅野 翔吾</t>
    </r>
  </si>
  <si>
    <t>1,700万円</t>
  </si>
  <si>
    <t>237</t>
  </si>
  <si>
    <r>
      <rPr>
        <u/>
        <sz val="11"/>
        <color rgb="FF1155CC"/>
        <rFont val="Arial"/>
        <scheme val="minor"/>
      </rPr>
      <t>リチャード</t>
    </r>
  </si>
  <si>
    <t>120kg</t>
  </si>
  <si>
    <t>238</t>
  </si>
  <si>
    <r>
      <rPr>
        <u/>
        <sz val="11"/>
        <color rgb="FF1155CC"/>
        <rFont val="Arial"/>
        <scheme val="minor"/>
      </rPr>
      <t>高梨 雄平</t>
    </r>
  </si>
  <si>
    <t>239</t>
  </si>
  <si>
    <r>
      <rPr>
        <u/>
        <sz val="11"/>
        <color rgb="FF1155CC"/>
        <rFont val="Arial"/>
        <scheme val="minor"/>
      </rPr>
      <t>松浦 慶斗</t>
    </r>
  </si>
  <si>
    <t>240</t>
  </si>
  <si>
    <r>
      <rPr>
        <u/>
        <sz val="11"/>
        <color rgb="FF1155CC"/>
        <rFont val="Arial"/>
        <scheme val="minor"/>
      </rPr>
      <t>北浦 竜次</t>
    </r>
  </si>
  <si>
    <t>103kg</t>
  </si>
  <si>
    <t>241</t>
  </si>
  <si>
    <r>
      <rPr>
        <u/>
        <sz val="11"/>
        <color rgb="FF1155CC"/>
        <rFont val="Arial"/>
        <scheme val="minor"/>
      </rPr>
      <t>宮原 駿介</t>
    </r>
  </si>
  <si>
    <t>242</t>
  </si>
  <si>
    <r>
      <rPr>
        <u/>
        <sz val="11"/>
        <color rgb="FF1155CC"/>
        <rFont val="Arial"/>
        <scheme val="minor"/>
      </rPr>
      <t>船迫 大雅</t>
    </r>
  </si>
  <si>
    <t>9,000万円</t>
  </si>
  <si>
    <t>244</t>
  </si>
  <si>
    <r>
      <rPr>
        <u/>
        <sz val="11"/>
        <color rgb="FF1155CC"/>
        <rFont val="Arial"/>
        <scheme val="minor"/>
      </rPr>
      <t>鈴木 大和</t>
    </r>
  </si>
  <si>
    <t>440万円</t>
  </si>
  <si>
    <t>245</t>
  </si>
  <si>
    <r>
      <rPr>
        <u/>
        <sz val="11"/>
        <color rgb="FF1155CC"/>
        <rFont val="Arial"/>
        <scheme val="minor"/>
      </rPr>
      <t>荒巻 悠</t>
    </r>
  </si>
  <si>
    <t>246</t>
  </si>
  <si>
    <r>
      <rPr>
        <u/>
        <sz val="11"/>
        <color rgb="FF1155CC"/>
        <rFont val="Arial"/>
        <scheme val="minor"/>
      </rPr>
      <t>増田 陸</t>
    </r>
  </si>
  <si>
    <t>247</t>
  </si>
  <si>
    <r>
      <rPr>
        <u/>
        <sz val="11"/>
        <color rgb="FF1155CC"/>
        <rFont val="Arial"/>
        <scheme val="minor"/>
      </rPr>
      <t>横川 凱</t>
    </r>
  </si>
  <si>
    <t>248</t>
  </si>
  <si>
    <r>
      <rPr>
        <u/>
        <sz val="11"/>
        <color rgb="FF1155CC"/>
        <rFont val="Arial"/>
        <scheme val="minor"/>
      </rPr>
      <t>泉 圭輔</t>
    </r>
  </si>
  <si>
    <t>249</t>
  </si>
  <si>
    <t>063</t>
  </si>
  <si>
    <r>
      <rPr>
        <u/>
        <sz val="11"/>
        <color rgb="FF1155CC"/>
        <rFont val="Arial"/>
        <scheme val="minor"/>
      </rPr>
      <t>花田 侑樹</t>
    </r>
  </si>
  <si>
    <t>250</t>
  </si>
  <si>
    <r>
      <rPr>
        <u/>
        <sz val="11"/>
        <color rgb="FF1155CC"/>
        <rFont val="Arial"/>
        <scheme val="minor"/>
      </rPr>
      <t>山田 龍聖</t>
    </r>
  </si>
  <si>
    <t>251</t>
  </si>
  <si>
    <r>
      <rPr>
        <u/>
        <sz val="11"/>
        <color rgb="FF1155CC"/>
        <rFont val="Arial"/>
        <scheme val="minor"/>
      </rPr>
      <t>石川 達也</t>
    </r>
  </si>
  <si>
    <t>左右</t>
  </si>
  <si>
    <t>3,650万円</t>
  </si>
  <si>
    <t>252</t>
  </si>
  <si>
    <r>
      <rPr>
        <u/>
        <sz val="11"/>
        <color rgb="FF1155CC"/>
        <rFont val="Arial"/>
        <scheme val="minor"/>
      </rPr>
      <t>平内 龍太</t>
    </r>
  </si>
  <si>
    <t>253</t>
  </si>
  <si>
    <r>
      <rPr>
        <u/>
        <sz val="11"/>
        <color rgb="FF1155CC"/>
        <rFont val="Arial"/>
        <scheme val="minor"/>
      </rPr>
      <t>山瀬 慎之助</t>
    </r>
  </si>
  <si>
    <t>254</t>
  </si>
  <si>
    <t>067</t>
  </si>
  <si>
    <r>
      <rPr>
        <u/>
        <sz val="11"/>
        <color rgb="FF1155CC"/>
        <rFont val="Arial"/>
        <scheme val="minor"/>
      </rPr>
      <t>川原田 純平</t>
    </r>
  </si>
  <si>
    <t>168cm</t>
  </si>
  <si>
    <t>255</t>
  </si>
  <si>
    <r>
      <rPr>
        <u/>
        <sz val="11"/>
        <color rgb="FF1155CC"/>
        <rFont val="Arial"/>
        <scheme val="minor"/>
      </rPr>
      <t>宇都宮 葵星</t>
    </r>
  </si>
  <si>
    <t>256</t>
  </si>
  <si>
    <r>
      <rPr>
        <u/>
        <sz val="11"/>
        <color rgb="FF1155CC"/>
        <rFont val="Arial"/>
        <scheme val="minor"/>
      </rPr>
      <t>平山 功太</t>
    </r>
  </si>
  <si>
    <t>257</t>
  </si>
  <si>
    <t>077</t>
  </si>
  <si>
    <r>
      <rPr>
        <u/>
        <sz val="11"/>
        <color rgb="FF1155CC"/>
        <rFont val="Arial"/>
        <scheme val="minor"/>
      </rPr>
      <t>石田 隼都</t>
    </r>
  </si>
  <si>
    <t>510万円</t>
  </si>
  <si>
    <t>258</t>
  </si>
  <si>
    <t>090</t>
  </si>
  <si>
    <r>
      <rPr>
        <u/>
        <sz val="11"/>
        <color rgb="FF1155CC"/>
        <rFont val="Arial"/>
        <scheme val="minor"/>
      </rPr>
      <t>石田 充冴</t>
    </r>
  </si>
  <si>
    <t>259</t>
  </si>
  <si>
    <r>
      <rPr>
        <u/>
        <sz val="11"/>
        <color rgb="FF1155CC"/>
        <rFont val="Arial"/>
        <scheme val="minor"/>
      </rPr>
      <t>堀田 賢慎</t>
    </r>
  </si>
  <si>
    <t>260</t>
  </si>
  <si>
    <t>キューバ</t>
  </si>
  <si>
    <t>120,000万円</t>
  </si>
  <si>
    <t>261</t>
  </si>
  <si>
    <r>
      <rPr>
        <u/>
        <sz val="11"/>
        <color rgb="FF1155CC"/>
        <rFont val="Arial"/>
        <scheme val="minor"/>
      </rPr>
      <t>知念 大成</t>
    </r>
  </si>
  <si>
    <t>262</t>
  </si>
  <si>
    <r>
      <rPr>
        <u/>
        <sz val="11"/>
        <color rgb="FF1155CC"/>
        <rFont val="Arial"/>
        <scheme val="minor"/>
      </rPr>
      <t>笹原 操希</t>
    </r>
  </si>
  <si>
    <t>263</t>
  </si>
  <si>
    <r>
      <rPr>
        <u/>
        <sz val="11"/>
        <color rgb="FF1155CC"/>
        <rFont val="Arial"/>
        <scheme val="minor"/>
      </rPr>
      <t>三塚 琉生</t>
    </r>
  </si>
  <si>
    <t>264</t>
  </si>
  <si>
    <r>
      <rPr>
        <u/>
        <sz val="11"/>
        <color rgb="FF1155CC"/>
        <rFont val="Arial"/>
        <scheme val="minor"/>
      </rPr>
      <t>井上 温大</t>
    </r>
  </si>
  <si>
    <t>265</t>
  </si>
  <si>
    <r>
      <rPr>
        <u/>
        <sz val="11"/>
        <color rgb="FF1155CC"/>
        <rFont val="Arial"/>
        <scheme val="minor"/>
      </rPr>
      <t>小笠原 慎之介</t>
    </r>
  </si>
  <si>
    <t>266</t>
  </si>
  <si>
    <r>
      <rPr>
        <u/>
        <sz val="11"/>
        <color rgb="FF1155CC"/>
        <rFont val="Arial"/>
        <scheme val="minor"/>
      </rPr>
      <t>藤井 健翔</t>
    </r>
  </si>
  <si>
    <t>267</t>
  </si>
  <si>
    <t>099</t>
  </si>
  <si>
    <r>
      <rPr>
        <u/>
        <sz val="11"/>
        <color rgb="FF1155CC"/>
        <rFont val="Arial"/>
        <scheme val="minor"/>
      </rPr>
      <t>京本 眞</t>
    </r>
  </si>
  <si>
    <t>268</t>
  </si>
  <si>
    <r>
      <rPr>
        <u/>
        <sz val="11"/>
        <color rgb="FF1155CC"/>
        <rFont val="Arial"/>
        <scheme val="minor"/>
      </rPr>
      <t>辻本 倫太郎</t>
    </r>
  </si>
  <si>
    <t>d</t>
  </si>
  <si>
    <t>269</t>
  </si>
  <si>
    <r>
      <rPr>
        <u/>
        <sz val="11"/>
        <color rgb="FF1155CC"/>
        <rFont val="Arial"/>
        <scheme val="minor"/>
      </rPr>
      <t>尾田 剛樹</t>
    </r>
  </si>
  <si>
    <t>270</t>
  </si>
  <si>
    <r>
      <rPr>
        <u/>
        <sz val="11"/>
        <color rgb="FF1155CC"/>
        <rFont val="Arial"/>
        <scheme val="minor"/>
      </rPr>
      <t>岡林 勇希</t>
    </r>
  </si>
  <si>
    <t>271</t>
  </si>
  <si>
    <r>
      <rPr>
        <u/>
        <sz val="11"/>
        <color rgb="FF1155CC"/>
        <rFont val="Arial"/>
        <scheme val="minor"/>
      </rPr>
      <t>田中 幹也</t>
    </r>
  </si>
  <si>
    <t>166cm</t>
  </si>
  <si>
    <t>272</t>
  </si>
  <si>
    <r>
      <rPr>
        <u/>
        <sz val="11"/>
        <color rgb="FF1155CC"/>
        <rFont val="Arial"/>
        <scheme val="minor"/>
      </rPr>
      <t>高橋 周平</t>
    </r>
  </si>
  <si>
    <t>273</t>
  </si>
  <si>
    <r>
      <rPr>
        <u/>
        <sz val="11"/>
        <color rgb="FF1155CC"/>
        <rFont val="Arial"/>
        <scheme val="minor"/>
      </rPr>
      <t>カリステ</t>
    </r>
  </si>
  <si>
    <t>274</t>
  </si>
  <si>
    <r>
      <rPr>
        <u/>
        <sz val="11"/>
        <color rgb="FF1155CC"/>
        <rFont val="Arial"/>
        <scheme val="minor"/>
      </rPr>
      <t>村松 開人</t>
    </r>
  </si>
  <si>
    <t>275</t>
  </si>
  <si>
    <r>
      <rPr>
        <u/>
        <sz val="11"/>
        <color rgb="FF1155CC"/>
        <rFont val="Arial"/>
        <scheme val="minor"/>
      </rPr>
      <t>福永 裕基</t>
    </r>
  </si>
  <si>
    <t>276</t>
  </si>
  <si>
    <r>
      <rPr>
        <u/>
        <sz val="11"/>
        <color rgb="FF1155CC"/>
        <rFont val="Arial"/>
        <scheme val="minor"/>
      </rPr>
      <t>大島 洋平</t>
    </r>
  </si>
  <si>
    <t>40歳</t>
  </si>
  <si>
    <t>17年</t>
  </si>
  <si>
    <t>277</t>
  </si>
  <si>
    <r>
      <rPr>
        <u/>
        <sz val="11"/>
        <color rgb="FF1155CC"/>
        <rFont val="Arial"/>
        <scheme val="minor"/>
      </rPr>
      <t>石伊 雄太</t>
    </r>
  </si>
  <si>
    <t>278</t>
  </si>
  <si>
    <r>
      <rPr>
        <u/>
        <sz val="11"/>
        <color rgb="FF1155CC"/>
        <rFont val="Arial"/>
        <scheme val="minor"/>
      </rPr>
      <t>中西 聖輝</t>
    </r>
  </si>
  <si>
    <t>279</t>
  </si>
  <si>
    <r>
      <rPr>
        <u/>
        <sz val="11"/>
        <color rgb="FF1155CC"/>
        <rFont val="Arial"/>
        <scheme val="minor"/>
      </rPr>
      <t>橋本 侑樹</t>
    </r>
  </si>
  <si>
    <t>3,900万円</t>
  </si>
  <si>
    <t>280</t>
  </si>
  <si>
    <r>
      <rPr>
        <u/>
        <sz val="11"/>
        <color rgb="FF1155CC"/>
        <rFont val="Arial"/>
        <scheme val="minor"/>
      </rPr>
      <t>草加 勝</t>
    </r>
  </si>
  <si>
    <t>281</t>
  </si>
  <si>
    <r>
      <rPr>
        <u/>
        <sz val="11"/>
        <color rgb="FF1155CC"/>
        <rFont val="Arial"/>
        <scheme val="minor"/>
      </rPr>
      <t>櫻井 頼之介</t>
    </r>
  </si>
  <si>
    <t>282</t>
  </si>
  <si>
    <r>
      <rPr>
        <u/>
        <sz val="11"/>
        <color rgb="FF1155CC"/>
        <rFont val="Arial"/>
        <scheme val="minor"/>
      </rPr>
      <t>柳 裕也</t>
    </r>
  </si>
  <si>
    <t>283</t>
  </si>
  <si>
    <r>
      <rPr>
        <u/>
        <sz val="11"/>
        <color rgb="FF1155CC"/>
        <rFont val="Arial"/>
        <scheme val="minor"/>
      </rPr>
      <t>髙橋 宏斗</t>
    </r>
  </si>
  <si>
    <t>284</t>
  </si>
  <si>
    <r>
      <rPr>
        <u/>
        <sz val="11"/>
        <color rgb="FF1155CC"/>
        <rFont val="Arial"/>
        <scheme val="minor"/>
      </rPr>
      <t>涌井 秀章</t>
    </r>
  </si>
  <si>
    <t>22年</t>
  </si>
  <si>
    <t>285</t>
  </si>
  <si>
    <r>
      <rPr>
        <u/>
        <sz val="11"/>
        <color rgb="FF1155CC"/>
        <rFont val="Arial"/>
        <scheme val="minor"/>
      </rPr>
      <t>金丸 夢斗</t>
    </r>
  </si>
  <si>
    <t>286</t>
  </si>
  <si>
    <r>
      <rPr>
        <u/>
        <sz val="11"/>
        <color rgb="FF1155CC"/>
        <rFont val="Arial"/>
        <scheme val="minor"/>
      </rPr>
      <t>大野 雄大</t>
    </r>
  </si>
  <si>
    <t>287</t>
  </si>
  <si>
    <r>
      <rPr>
        <u/>
        <sz val="11"/>
        <color rgb="FF1155CC"/>
        <rFont val="Arial"/>
        <scheme val="minor"/>
      </rPr>
      <t>サノー</t>
    </r>
  </si>
  <si>
    <t>126kg</t>
  </si>
  <si>
    <t>288</t>
  </si>
  <si>
    <r>
      <rPr>
        <u/>
        <sz val="11"/>
        <color rgb="FF1155CC"/>
        <rFont val="Arial"/>
        <scheme val="minor"/>
      </rPr>
      <t>ボスラー</t>
    </r>
  </si>
  <si>
    <t>289</t>
  </si>
  <si>
    <r>
      <rPr>
        <u/>
        <sz val="11"/>
        <color rgb="FF1155CC"/>
        <rFont val="Arial"/>
        <scheme val="minor"/>
      </rPr>
      <t>石川 昂弥</t>
    </r>
  </si>
  <si>
    <t>290</t>
  </si>
  <si>
    <r>
      <rPr>
        <u/>
        <sz val="11"/>
        <color rgb="FF1155CC"/>
        <rFont val="Arial"/>
        <scheme val="minor"/>
      </rPr>
      <t>仲地 礼亜</t>
    </r>
  </si>
  <si>
    <t>291</t>
  </si>
  <si>
    <r>
      <rPr>
        <u/>
        <sz val="11"/>
        <color rgb="FF1155CC"/>
        <rFont val="Arial"/>
        <scheme val="minor"/>
      </rPr>
      <t>アブレウ</t>
    </r>
  </si>
  <si>
    <t>292</t>
  </si>
  <si>
    <r>
      <rPr>
        <u/>
        <sz val="11"/>
        <color rgb="FF1155CC"/>
        <rFont val="Arial"/>
        <scheme val="minor"/>
      </rPr>
      <t>松木平 優太</t>
    </r>
  </si>
  <si>
    <t>293</t>
  </si>
  <si>
    <r>
      <rPr>
        <u/>
        <sz val="11"/>
        <color rgb="FF1155CC"/>
        <rFont val="Arial"/>
        <scheme val="minor"/>
      </rPr>
      <t>根尾 昂</t>
    </r>
  </si>
  <si>
    <t>1,050万円</t>
  </si>
  <si>
    <t>294</t>
  </si>
  <si>
    <r>
      <rPr>
        <u/>
        <sz val="11"/>
        <color rgb="FF1155CC"/>
        <rFont val="Arial"/>
        <scheme val="minor"/>
      </rPr>
      <t>森 駿太</t>
    </r>
  </si>
  <si>
    <t>295</t>
  </si>
  <si>
    <r>
      <rPr>
        <u/>
        <sz val="11"/>
        <color rgb="FF1155CC"/>
        <rFont val="Arial"/>
        <scheme val="minor"/>
      </rPr>
      <t>伊藤 茉央</t>
    </r>
  </si>
  <si>
    <t>296</t>
  </si>
  <si>
    <r>
      <rPr>
        <u/>
        <sz val="11"/>
        <color rgb="FF1155CC"/>
        <rFont val="Arial"/>
        <scheme val="minor"/>
      </rPr>
      <t>杉浦 稔大</t>
    </r>
  </si>
  <si>
    <t>297</t>
  </si>
  <si>
    <r>
      <rPr>
        <u/>
        <sz val="11"/>
        <color rgb="FF1155CC"/>
        <rFont val="Arial"/>
        <scheme val="minor"/>
      </rPr>
      <t>福 敬登</t>
    </r>
  </si>
  <si>
    <t>298</t>
  </si>
  <si>
    <r>
      <rPr>
        <u/>
        <sz val="11"/>
        <color rgb="FF1155CC"/>
        <rFont val="Arial"/>
        <scheme val="minor"/>
      </rPr>
      <t>木下 拓哉</t>
    </r>
  </si>
  <si>
    <t>299</t>
  </si>
  <si>
    <r>
      <rPr>
        <u/>
        <sz val="11"/>
        <color rgb="FF1155CC"/>
        <rFont val="Arial"/>
        <scheme val="minor"/>
      </rPr>
      <t>福田 幸之介</t>
    </r>
  </si>
  <si>
    <t>300</t>
  </si>
  <si>
    <r>
      <rPr>
        <u/>
        <sz val="11"/>
        <color rgb="FF1155CC"/>
        <rFont val="Arial"/>
        <scheme val="minor"/>
      </rPr>
      <t>松葉 貴大</t>
    </r>
  </si>
  <si>
    <t>301</t>
  </si>
  <si>
    <r>
      <rPr>
        <u/>
        <sz val="11"/>
        <color rgb="FF1155CC"/>
        <rFont val="Arial"/>
        <scheme val="minor"/>
      </rPr>
      <t>宇佐見 真吾</t>
    </r>
  </si>
  <si>
    <t>302</t>
  </si>
  <si>
    <r>
      <rPr>
        <u/>
        <sz val="11"/>
        <color rgb="FF1155CC"/>
        <rFont val="Arial"/>
        <scheme val="minor"/>
      </rPr>
      <t>勝野 昌慶</t>
    </r>
  </si>
  <si>
    <t>3,300万円</t>
  </si>
  <si>
    <t>303</t>
  </si>
  <si>
    <r>
      <rPr>
        <u/>
        <sz val="11"/>
        <color rgb="FF1155CC"/>
        <rFont val="Arial"/>
        <scheme val="minor"/>
      </rPr>
      <t>ブライト 健太</t>
    </r>
  </si>
  <si>
    <t>2,200万円</t>
  </si>
  <si>
    <t>304</t>
  </si>
  <si>
    <r>
      <rPr>
        <u/>
        <sz val="11"/>
        <color rgb="FF1155CC"/>
        <rFont val="Arial"/>
        <scheme val="minor"/>
      </rPr>
      <t>味谷 大誠</t>
    </r>
  </si>
  <si>
    <t>610万円</t>
  </si>
  <si>
    <t>305</t>
  </si>
  <si>
    <r>
      <rPr>
        <u/>
        <sz val="11"/>
        <color rgb="FF1155CC"/>
        <rFont val="Arial"/>
        <scheme val="minor"/>
      </rPr>
      <t>川越 誠司</t>
    </r>
  </si>
  <si>
    <t>1,400万円</t>
  </si>
  <si>
    <t>306</t>
  </si>
  <si>
    <r>
      <rPr>
        <u/>
        <sz val="11"/>
        <color rgb="FF1155CC"/>
        <rFont val="Arial"/>
        <scheme val="minor"/>
      </rPr>
      <t>土田 龍空</t>
    </r>
  </si>
  <si>
    <t>307</t>
  </si>
  <si>
    <r>
      <rPr>
        <u/>
        <sz val="11"/>
        <color rgb="FF1155CC"/>
        <rFont val="Arial"/>
        <scheme val="minor"/>
      </rPr>
      <t>梅野 雄吾</t>
    </r>
  </si>
  <si>
    <t>308</t>
  </si>
  <si>
    <r>
      <rPr>
        <u/>
        <sz val="11"/>
        <color rgb="FF1155CC"/>
        <rFont val="Arial"/>
        <scheme val="minor"/>
      </rPr>
      <t>吉田 聖弥</t>
    </r>
  </si>
  <si>
    <t>1,150万円</t>
  </si>
  <si>
    <t>309</t>
  </si>
  <si>
    <r>
      <rPr>
        <u/>
        <sz val="11"/>
        <color rgb="FF1155CC"/>
        <rFont val="Arial"/>
        <scheme val="minor"/>
      </rPr>
      <t>阿部 寿樹</t>
    </r>
  </si>
  <si>
    <t>310</t>
  </si>
  <si>
    <r>
      <rPr>
        <u/>
        <sz val="11"/>
        <color rgb="FF1155CC"/>
        <rFont val="Arial"/>
        <scheme val="minor"/>
      </rPr>
      <t>加藤 匠馬</t>
    </r>
  </si>
  <si>
    <t>2,250万円</t>
  </si>
  <si>
    <t>311</t>
  </si>
  <si>
    <r>
      <rPr>
        <u/>
        <sz val="11"/>
        <color rgb="FF1155CC"/>
        <rFont val="Arial"/>
        <scheme val="minor"/>
      </rPr>
      <t>清水 達也</t>
    </r>
  </si>
  <si>
    <t>12,500万円</t>
  </si>
  <si>
    <t>312</t>
  </si>
  <si>
    <r>
      <rPr>
        <u/>
        <sz val="11"/>
        <color rgb="FF1155CC"/>
        <rFont val="Arial"/>
        <scheme val="minor"/>
      </rPr>
      <t>上林 誠知</t>
    </r>
  </si>
  <si>
    <t>4,600万円</t>
  </si>
  <si>
    <t>313</t>
  </si>
  <si>
    <r>
      <rPr>
        <u/>
        <sz val="11"/>
        <color rgb="FF1155CC"/>
        <rFont val="Arial"/>
        <scheme val="minor"/>
      </rPr>
      <t>篠﨑 国忠</t>
    </r>
  </si>
  <si>
    <t>105kg</t>
  </si>
  <si>
    <t>314</t>
  </si>
  <si>
    <r>
      <rPr>
        <u/>
        <sz val="11"/>
        <color rgb="FF1155CC"/>
        <rFont val="Arial"/>
        <scheme val="minor"/>
      </rPr>
      <t>宮内 春輝</t>
    </r>
  </si>
  <si>
    <t>770万円</t>
  </si>
  <si>
    <t>315</t>
  </si>
  <si>
    <r>
      <rPr>
        <u/>
        <sz val="11"/>
        <color rgb="FF1155CC"/>
        <rFont val="Arial"/>
        <scheme val="minor"/>
      </rPr>
      <t>藤嶋 健人</t>
    </r>
  </si>
  <si>
    <t>316</t>
  </si>
  <si>
    <r>
      <rPr>
        <u/>
        <sz val="11"/>
        <color rgb="FF1155CC"/>
        <rFont val="Arial"/>
        <scheme val="minor"/>
      </rPr>
      <t>細川 成也</t>
    </r>
  </si>
  <si>
    <t>317</t>
  </si>
  <si>
    <r>
      <rPr>
        <u/>
        <sz val="11"/>
        <color rgb="FF1155CC"/>
        <rFont val="Arial"/>
        <scheme val="minor"/>
      </rPr>
      <t>新保 茉良</t>
    </r>
  </si>
  <si>
    <t>318</t>
  </si>
  <si>
    <r>
      <rPr>
        <u/>
        <sz val="11"/>
        <color rgb="FF1155CC"/>
        <rFont val="Arial"/>
        <scheme val="minor"/>
      </rPr>
      <t>花田 旭</t>
    </r>
  </si>
  <si>
    <t>319</t>
  </si>
  <si>
    <r>
      <rPr>
        <u/>
        <sz val="11"/>
        <color rgb="FF1155CC"/>
        <rFont val="Arial"/>
        <scheme val="minor"/>
      </rPr>
      <t>石橋 康太</t>
    </r>
  </si>
  <si>
    <t>1,060万円</t>
  </si>
  <si>
    <t>320</t>
  </si>
  <si>
    <r>
      <rPr>
        <u/>
        <sz val="11"/>
        <color rgb="FF1155CC"/>
        <rFont val="Arial"/>
        <scheme val="minor"/>
      </rPr>
      <t>齋藤 綱記</t>
    </r>
  </si>
  <si>
    <t>321</t>
  </si>
  <si>
    <r>
      <rPr>
        <u/>
        <sz val="11"/>
        <color rgb="FF1155CC"/>
        <rFont val="Arial"/>
        <scheme val="minor"/>
      </rPr>
      <t>山本 泰寛</t>
    </r>
  </si>
  <si>
    <t>322</t>
  </si>
  <si>
    <r>
      <rPr>
        <u/>
        <sz val="11"/>
        <color rgb="FF1155CC"/>
        <rFont val="Arial"/>
        <scheme val="minor"/>
      </rPr>
      <t>高橋 幸佑</t>
    </r>
  </si>
  <si>
    <t>323</t>
  </si>
  <si>
    <r>
      <rPr>
        <u/>
        <sz val="11"/>
        <color rgb="FF1155CC"/>
        <rFont val="Arial"/>
        <scheme val="minor"/>
      </rPr>
      <t>森 博人</t>
    </r>
  </si>
  <si>
    <t>324</t>
  </si>
  <si>
    <r>
      <rPr>
        <u/>
        <sz val="11"/>
        <color rgb="FF1155CC"/>
        <rFont val="Arial"/>
        <scheme val="minor"/>
      </rPr>
      <t>板山 祐太郎</t>
    </r>
  </si>
  <si>
    <t>325</t>
  </si>
  <si>
    <r>
      <rPr>
        <u/>
        <sz val="11"/>
        <color rgb="FF1155CC"/>
        <rFont val="Arial"/>
        <scheme val="minor"/>
      </rPr>
      <t>有馬 惠叶</t>
    </r>
  </si>
  <si>
    <t>326</t>
  </si>
  <si>
    <r>
      <rPr>
        <u/>
        <sz val="11"/>
        <color rgb="FF1155CC"/>
        <rFont val="Arial"/>
        <scheme val="minor"/>
      </rPr>
      <t>知野 直人</t>
    </r>
  </si>
  <si>
    <t>新潟</t>
  </si>
  <si>
    <t>327</t>
  </si>
  <si>
    <r>
      <rPr>
        <u/>
        <sz val="11"/>
        <color rgb="FF1155CC"/>
        <rFont val="Arial"/>
        <scheme val="minor"/>
      </rPr>
      <t>鵜飼 航丞</t>
    </r>
  </si>
  <si>
    <t>328</t>
  </si>
  <si>
    <r>
      <rPr>
        <u/>
        <sz val="11"/>
        <color rgb="FF1155CC"/>
        <rFont val="Arial"/>
        <scheme val="minor"/>
      </rPr>
      <t>能戸 輝夢</t>
    </r>
  </si>
  <si>
    <t>329</t>
  </si>
  <si>
    <r>
      <rPr>
        <u/>
        <sz val="11"/>
        <color rgb="FF1155CC"/>
        <rFont val="Arial"/>
        <scheme val="minor"/>
      </rPr>
      <t>牧野 憲伸</t>
    </r>
  </si>
  <si>
    <t>330</t>
  </si>
  <si>
    <r>
      <rPr>
        <u/>
        <sz val="11"/>
        <color rgb="FF1155CC"/>
        <rFont val="Arial"/>
        <scheme val="minor"/>
      </rPr>
      <t>三浦 瑞樹</t>
    </r>
  </si>
  <si>
    <t>331</t>
  </si>
  <si>
    <r>
      <rPr>
        <u/>
        <sz val="11"/>
        <color rgb="FF1155CC"/>
        <rFont val="Arial"/>
        <scheme val="minor"/>
      </rPr>
      <t>近藤 廉</t>
    </r>
  </si>
  <si>
    <t>332</t>
  </si>
  <si>
    <r>
      <rPr>
        <u/>
        <sz val="11"/>
        <color rgb="FF1155CC"/>
        <rFont val="Arial"/>
        <scheme val="minor"/>
      </rPr>
      <t>松山 晋也</t>
    </r>
  </si>
  <si>
    <t>333</t>
  </si>
  <si>
    <r>
      <rPr>
        <u/>
        <sz val="11"/>
        <color rgb="FF1155CC"/>
        <rFont val="Arial"/>
        <scheme val="minor"/>
      </rPr>
      <t>メヒア</t>
    </r>
  </si>
  <si>
    <t>104kg</t>
  </si>
  <si>
    <t>334</t>
  </si>
  <si>
    <r>
      <rPr>
        <u/>
        <sz val="11"/>
        <color rgb="FF1155CC"/>
        <rFont val="Arial"/>
        <scheme val="minor"/>
      </rPr>
      <t>マラー</t>
    </r>
  </si>
  <si>
    <t>118kg</t>
  </si>
  <si>
    <t>335</t>
  </si>
  <si>
    <r>
      <rPr>
        <u/>
        <sz val="11"/>
        <color rgb="FF1155CC"/>
        <rFont val="Arial"/>
        <scheme val="minor"/>
      </rPr>
      <t>ロドリゲス</t>
    </r>
  </si>
  <si>
    <t>336</t>
  </si>
  <si>
    <r>
      <rPr>
        <u/>
        <sz val="11"/>
        <color rgb="FF1155CC"/>
        <rFont val="Arial"/>
        <scheme val="minor"/>
      </rPr>
      <t>樋口 正修</t>
    </r>
  </si>
  <si>
    <t>337</t>
  </si>
  <si>
    <r>
      <rPr>
        <u/>
        <sz val="11"/>
        <color rgb="FF1155CC"/>
        <rFont val="Arial"/>
        <scheme val="minor"/>
      </rPr>
      <t>中村 奈一輝</t>
    </r>
  </si>
  <si>
    <t>338</t>
  </si>
  <si>
    <r>
      <rPr>
        <u/>
        <sz val="11"/>
        <color rgb="FF1155CC"/>
        <rFont val="Arial"/>
        <scheme val="minor"/>
      </rPr>
      <t>井上 剣也</t>
    </r>
  </si>
  <si>
    <t>339</t>
  </si>
  <si>
    <r>
      <rPr>
        <u/>
        <sz val="11"/>
        <color rgb="FF1155CC"/>
        <rFont val="Arial"/>
        <scheme val="minor"/>
      </rPr>
      <t>土生 翔太</t>
    </r>
  </si>
  <si>
    <t>340</t>
  </si>
  <si>
    <r>
      <rPr>
        <u/>
        <sz val="11"/>
        <color rgb="FF1155CC"/>
        <rFont val="Arial"/>
        <scheme val="minor"/>
      </rPr>
      <t>山浅 龍之介</t>
    </r>
  </si>
  <si>
    <t>341</t>
  </si>
  <si>
    <r>
      <rPr>
        <u/>
        <sz val="11"/>
        <color rgb="FF1155CC"/>
        <rFont val="Arial"/>
        <scheme val="minor"/>
      </rPr>
      <t>津田 啓史</t>
    </r>
  </si>
  <si>
    <t>342</t>
  </si>
  <si>
    <r>
      <rPr>
        <u/>
        <sz val="11"/>
        <color rgb="FF1155CC"/>
        <rFont val="Arial"/>
        <scheme val="minor"/>
      </rPr>
      <t>福元 悠真</t>
    </r>
  </si>
  <si>
    <t>343</t>
  </si>
  <si>
    <r>
      <rPr>
        <u/>
        <sz val="11"/>
        <color rgb="FF1155CC"/>
        <rFont val="Arial"/>
        <scheme val="minor"/>
      </rPr>
      <t>梅津 晃大</t>
    </r>
  </si>
  <si>
    <t>344</t>
  </si>
  <si>
    <r>
      <rPr>
        <u/>
        <sz val="11"/>
        <color rgb="FF1155CC"/>
        <rFont val="Arial"/>
        <scheme val="minor"/>
      </rPr>
      <t>森山 暁生</t>
    </r>
  </si>
  <si>
    <t>345</t>
  </si>
  <si>
    <r>
      <rPr>
        <u/>
        <sz val="11"/>
        <color rgb="FF1155CC"/>
        <rFont val="Arial"/>
        <scheme val="minor"/>
      </rPr>
      <t>石川 大峨</t>
    </r>
  </si>
  <si>
    <t>346</t>
  </si>
  <si>
    <r>
      <rPr>
        <u/>
        <sz val="11"/>
        <color rgb="FF1155CC"/>
        <rFont val="Arial"/>
        <scheme val="minor"/>
      </rPr>
      <t>三上 愛介</t>
    </r>
  </si>
  <si>
    <t>347</t>
  </si>
  <si>
    <r>
      <rPr>
        <u/>
        <sz val="11"/>
        <color rgb="FF1155CC"/>
        <rFont val="Arial"/>
        <scheme val="minor"/>
      </rPr>
      <t>川上 理偉</t>
    </r>
  </si>
  <si>
    <t>330万円</t>
  </si>
  <si>
    <t>348</t>
  </si>
  <si>
    <t>349</t>
  </si>
  <si>
    <r>
      <rPr>
        <u/>
        <sz val="11"/>
        <color rgb="FF1155CC"/>
        <rFont val="Arial"/>
        <scheme val="minor"/>
      </rPr>
      <t>勝田 成</t>
    </r>
  </si>
  <si>
    <t>163cm</t>
  </si>
  <si>
    <t>c</t>
  </si>
  <si>
    <t>350</t>
  </si>
  <si>
    <r>
      <rPr>
        <u/>
        <sz val="11"/>
        <color rgb="FF1155CC"/>
        <rFont val="Arial"/>
        <scheme val="minor"/>
      </rPr>
      <t>矢野 雅哉</t>
    </r>
  </si>
  <si>
    <t>351</t>
  </si>
  <si>
    <r>
      <rPr>
        <u/>
        <sz val="11"/>
        <color rgb="FF1155CC"/>
        <rFont val="Arial"/>
        <scheme val="minor"/>
      </rPr>
      <t>小園 海斗</t>
    </r>
  </si>
  <si>
    <t>352</t>
  </si>
  <si>
    <r>
      <rPr>
        <u/>
        <sz val="11"/>
        <color rgb="FF1155CC"/>
        <rFont val="Arial"/>
        <scheme val="minor"/>
      </rPr>
      <t>堂林 翔太</t>
    </r>
  </si>
  <si>
    <t>353</t>
  </si>
  <si>
    <r>
      <rPr>
        <u/>
        <sz val="11"/>
        <color rgb="FF1155CC"/>
        <rFont val="Arial"/>
        <scheme val="minor"/>
      </rPr>
      <t>秋山 翔吾</t>
    </r>
  </si>
  <si>
    <t>354</t>
  </si>
  <si>
    <r>
      <rPr>
        <u/>
        <sz val="11"/>
        <color rgb="FF1155CC"/>
        <rFont val="Arial"/>
        <scheme val="minor"/>
      </rPr>
      <t>佐々木 泰</t>
    </r>
  </si>
  <si>
    <t>1,800万円</t>
  </si>
  <si>
    <t>355</t>
  </si>
  <si>
    <r>
      <rPr>
        <u/>
        <sz val="11"/>
        <color rgb="FF1155CC"/>
        <rFont val="Arial"/>
        <scheme val="minor"/>
      </rPr>
      <t>齊藤 汰直</t>
    </r>
  </si>
  <si>
    <t>356</t>
  </si>
  <si>
    <r>
      <rPr>
        <u/>
        <sz val="11"/>
        <color rgb="FF1155CC"/>
        <rFont val="Arial"/>
        <scheme val="minor"/>
      </rPr>
      <t>森浦 大輔</t>
    </r>
  </si>
  <si>
    <t>357</t>
  </si>
  <si>
    <r>
      <rPr>
        <u/>
        <sz val="11"/>
        <color rgb="FF1155CC"/>
        <rFont val="Arial"/>
        <scheme val="minor"/>
      </rPr>
      <t>大瀬良 大地</t>
    </r>
  </si>
  <si>
    <t>358</t>
  </si>
  <si>
    <r>
      <rPr>
        <u/>
        <sz val="11"/>
        <color rgb="FF1155CC"/>
        <rFont val="Arial"/>
        <scheme val="minor"/>
      </rPr>
      <t>森 翔平</t>
    </r>
  </si>
  <si>
    <t>359</t>
  </si>
  <si>
    <r>
      <rPr>
        <u/>
        <sz val="11"/>
        <color rgb="FF1155CC"/>
        <rFont val="Arial"/>
        <scheme val="minor"/>
      </rPr>
      <t>常廣 羽也斗</t>
    </r>
  </si>
  <si>
    <t>360</t>
  </si>
  <si>
    <r>
      <rPr>
        <u/>
        <sz val="11"/>
        <color rgb="FF1155CC"/>
        <rFont val="Arial"/>
        <scheme val="minor"/>
      </rPr>
      <t>森下 暢仁</t>
    </r>
  </si>
  <si>
    <t>361</t>
  </si>
  <si>
    <r>
      <rPr>
        <u/>
        <sz val="11"/>
        <color rgb="FF1155CC"/>
        <rFont val="Arial"/>
        <scheme val="minor"/>
      </rPr>
      <t>床田 寛樹</t>
    </r>
  </si>
  <si>
    <t>18,500万円</t>
  </si>
  <si>
    <t>362</t>
  </si>
  <si>
    <r>
      <rPr>
        <u/>
        <sz val="11"/>
        <color rgb="FF1155CC"/>
        <rFont val="Arial"/>
        <scheme val="minor"/>
      </rPr>
      <t>栗林 良吏</t>
    </r>
  </si>
  <si>
    <t>363</t>
  </si>
  <si>
    <r>
      <rPr>
        <u/>
        <sz val="11"/>
        <color rgb="FF1155CC"/>
        <rFont val="Arial"/>
        <scheme val="minor"/>
      </rPr>
      <t>中﨑 翔太</t>
    </r>
  </si>
  <si>
    <t>6,200万円</t>
  </si>
  <si>
    <t>364</t>
  </si>
  <si>
    <r>
      <rPr>
        <u/>
        <sz val="11"/>
        <color rgb="FF1155CC"/>
        <rFont val="Arial"/>
        <scheme val="minor"/>
      </rPr>
      <t>髙 太一</t>
    </r>
  </si>
  <si>
    <t>365</t>
  </si>
  <si>
    <r>
      <rPr>
        <u/>
        <sz val="11"/>
        <color rgb="FF1155CC"/>
        <rFont val="Arial"/>
        <scheme val="minor"/>
      </rPr>
      <t>黒原 拓未</t>
    </r>
  </si>
  <si>
    <t>366</t>
  </si>
  <si>
    <r>
      <rPr>
        <u/>
        <sz val="11"/>
        <color rgb="FF1155CC"/>
        <rFont val="Arial"/>
        <scheme val="minor"/>
      </rPr>
      <t>益田 武尚</t>
    </r>
  </si>
  <si>
    <t>367</t>
  </si>
  <si>
    <r>
      <rPr>
        <u/>
        <sz val="11"/>
        <color rgb="FF1155CC"/>
        <rFont val="Arial"/>
        <scheme val="minor"/>
      </rPr>
      <t>會澤 翼</t>
    </r>
  </si>
  <si>
    <t>368</t>
  </si>
  <si>
    <r>
      <rPr>
        <u/>
        <sz val="11"/>
        <color rgb="FF1155CC"/>
        <rFont val="Arial"/>
        <scheme val="minor"/>
      </rPr>
      <t>佐藤 柳之介</t>
    </r>
  </si>
  <si>
    <t>369</t>
  </si>
  <si>
    <r>
      <rPr>
        <u/>
        <sz val="11"/>
        <color rgb="FF1155CC"/>
        <rFont val="Arial"/>
        <scheme val="minor"/>
      </rPr>
      <t>ケムナ 誠</t>
    </r>
  </si>
  <si>
    <t>370</t>
  </si>
  <si>
    <r>
      <rPr>
        <u/>
        <sz val="11"/>
        <color rgb="FF1155CC"/>
        <rFont val="Arial"/>
        <scheme val="minor"/>
      </rPr>
      <t>滝田 一希</t>
    </r>
  </si>
  <si>
    <t>371</t>
  </si>
  <si>
    <r>
      <rPr>
        <u/>
        <sz val="11"/>
        <color rgb="FF1155CC"/>
        <rFont val="Arial"/>
        <scheme val="minor"/>
      </rPr>
      <t>坂倉 将吾</t>
    </r>
  </si>
  <si>
    <t>372</t>
  </si>
  <si>
    <r>
      <rPr>
        <u/>
        <sz val="11"/>
        <color rgb="FF1155CC"/>
        <rFont val="Arial"/>
        <scheme val="minor"/>
      </rPr>
      <t>石原 貴規</t>
    </r>
  </si>
  <si>
    <t>373</t>
  </si>
  <si>
    <r>
      <rPr>
        <u/>
        <sz val="11"/>
        <color rgb="FF1155CC"/>
        <rFont val="Arial"/>
        <scheme val="minor"/>
      </rPr>
      <t>菊池 涼介</t>
    </r>
  </si>
  <si>
    <t>374</t>
  </si>
  <si>
    <r>
      <rPr>
        <u/>
        <sz val="11"/>
        <color rgb="FF1155CC"/>
        <rFont val="Arial"/>
        <scheme val="minor"/>
      </rPr>
      <t>高橋 昂也</t>
    </r>
  </si>
  <si>
    <t>375</t>
  </si>
  <si>
    <r>
      <rPr>
        <u/>
        <sz val="11"/>
        <color rgb="FF1155CC"/>
        <rFont val="Arial"/>
        <scheme val="minor"/>
      </rPr>
      <t>工藤 泰己</t>
    </r>
  </si>
  <si>
    <t>376</t>
  </si>
  <si>
    <r>
      <rPr>
        <u/>
        <sz val="11"/>
        <color rgb="FF1155CC"/>
        <rFont val="Arial"/>
        <scheme val="minor"/>
      </rPr>
      <t>塹江 敦哉</t>
    </r>
  </si>
  <si>
    <t>377</t>
  </si>
  <si>
    <r>
      <rPr>
        <u/>
        <sz val="11"/>
        <color rgb="FF1155CC"/>
        <rFont val="Arial"/>
        <scheme val="minor"/>
      </rPr>
      <t>野間 峻祥</t>
    </r>
  </si>
  <si>
    <t>378</t>
  </si>
  <si>
    <r>
      <rPr>
        <u/>
        <sz val="11"/>
        <color rgb="FF1155CC"/>
        <rFont val="Arial"/>
        <scheme val="minor"/>
      </rPr>
      <t>赤木 晴哉</t>
    </r>
  </si>
  <si>
    <t>379</t>
  </si>
  <si>
    <r>
      <rPr>
        <u/>
        <sz val="11"/>
        <color rgb="FF1155CC"/>
        <rFont val="Arial"/>
        <scheme val="minor"/>
      </rPr>
      <t>長谷部 銀次</t>
    </r>
  </si>
  <si>
    <t>380</t>
  </si>
  <si>
    <r>
      <rPr>
        <u/>
        <sz val="11"/>
        <color rgb="FF1155CC"/>
        <rFont val="Arial"/>
        <scheme val="minor"/>
      </rPr>
      <t>鈴木 健矢</t>
    </r>
  </si>
  <si>
    <t>381</t>
  </si>
  <si>
    <r>
      <rPr>
        <u/>
        <sz val="11"/>
        <color rgb="FF1155CC"/>
        <rFont val="Arial"/>
        <scheme val="minor"/>
      </rPr>
      <t>ターノック</t>
    </r>
  </si>
  <si>
    <t>382</t>
  </si>
  <si>
    <r>
      <rPr>
        <u/>
        <sz val="11"/>
        <color rgb="FF1155CC"/>
        <rFont val="Arial"/>
        <scheme val="minor"/>
      </rPr>
      <t>島内 颯太郎</t>
    </r>
  </si>
  <si>
    <t>383</t>
  </si>
  <si>
    <r>
      <rPr>
        <u/>
        <sz val="11"/>
        <color rgb="FF1155CC"/>
        <rFont val="Arial"/>
        <scheme val="minor"/>
      </rPr>
      <t>林 晃汰</t>
    </r>
  </si>
  <si>
    <t>384</t>
  </si>
  <si>
    <r>
      <rPr>
        <u/>
        <sz val="11"/>
        <color rgb="FF1155CC"/>
        <rFont val="Arial"/>
        <scheme val="minor"/>
      </rPr>
      <t>松本 竜也</t>
    </r>
  </si>
  <si>
    <t>385</t>
  </si>
  <si>
    <r>
      <rPr>
        <u/>
        <sz val="11"/>
        <color rgb="FF1155CC"/>
        <rFont val="Arial"/>
        <scheme val="minor"/>
      </rPr>
      <t>髙木 快大</t>
    </r>
  </si>
  <si>
    <t>386</t>
  </si>
  <si>
    <r>
      <rPr>
        <u/>
        <sz val="11"/>
        <color rgb="FF1155CC"/>
        <rFont val="Arial"/>
        <scheme val="minor"/>
      </rPr>
      <t>斉藤 優汰</t>
    </r>
  </si>
  <si>
    <t>387</t>
  </si>
  <si>
    <r>
      <rPr>
        <u/>
        <sz val="11"/>
        <color rgb="FF1155CC"/>
        <rFont val="Arial"/>
        <scheme val="minor"/>
      </rPr>
      <t>アドゥワ 誠</t>
    </r>
  </si>
  <si>
    <t>2,900万円</t>
  </si>
  <si>
    <t>388</t>
  </si>
  <si>
    <r>
      <rPr>
        <u/>
        <sz val="11"/>
        <color rgb="FF1155CC"/>
        <rFont val="Arial"/>
        <scheme val="minor"/>
      </rPr>
      <t>渡邉 悠斗</t>
    </r>
  </si>
  <si>
    <t>389</t>
  </si>
  <si>
    <r>
      <rPr>
        <u/>
        <sz val="11"/>
        <color rgb="FF1155CC"/>
        <rFont val="Arial"/>
        <scheme val="minor"/>
      </rPr>
      <t>杉田 健</t>
    </r>
  </si>
  <si>
    <t>390</t>
  </si>
  <si>
    <r>
      <rPr>
        <u/>
        <sz val="11"/>
        <color rgb="FF1155CC"/>
        <rFont val="Arial"/>
        <scheme val="minor"/>
      </rPr>
      <t>平川 蓮</t>
    </r>
  </si>
  <si>
    <t>391</t>
  </si>
  <si>
    <r>
      <rPr>
        <u/>
        <sz val="11"/>
        <color rgb="FF1155CC"/>
        <rFont val="Arial"/>
        <scheme val="minor"/>
      </rPr>
      <t>末包 昇大</t>
    </r>
  </si>
  <si>
    <t>108kg</t>
  </si>
  <si>
    <t>6,100万円</t>
  </si>
  <si>
    <t>392</t>
  </si>
  <si>
    <r>
      <rPr>
        <u/>
        <sz val="11"/>
        <color rgb="FF1155CC"/>
        <rFont val="Arial"/>
        <scheme val="minor"/>
      </rPr>
      <t>岡本 駿</t>
    </r>
  </si>
  <si>
    <t>393</t>
  </si>
  <si>
    <r>
      <rPr>
        <u/>
        <sz val="11"/>
        <color rgb="FF1155CC"/>
        <rFont val="Arial"/>
        <scheme val="minor"/>
      </rPr>
      <t>西川 篤夢</t>
    </r>
  </si>
  <si>
    <t>394</t>
  </si>
  <si>
    <r>
      <rPr>
        <u/>
        <sz val="11"/>
        <color rgb="FF1155CC"/>
        <rFont val="Arial"/>
        <scheme val="minor"/>
      </rPr>
      <t>久保 修</t>
    </r>
  </si>
  <si>
    <t>395</t>
  </si>
  <si>
    <r>
      <rPr>
        <u/>
        <sz val="11"/>
        <color rgb="FF1155CC"/>
        <rFont val="Arial"/>
        <scheme val="minor"/>
      </rPr>
      <t>持丸 泰輝</t>
    </r>
  </si>
  <si>
    <t>396</t>
  </si>
  <si>
    <r>
      <rPr>
        <u/>
        <sz val="11"/>
        <color rgb="FF1155CC"/>
        <rFont val="Arial"/>
        <scheme val="minor"/>
      </rPr>
      <t>仲田 侑仁</t>
    </r>
  </si>
  <si>
    <t>397</t>
  </si>
  <si>
    <r>
      <rPr>
        <u/>
        <sz val="11"/>
        <color rgb="FF1155CC"/>
        <rFont val="Arial"/>
        <scheme val="minor"/>
      </rPr>
      <t>大盛 穂</t>
    </r>
  </si>
  <si>
    <t>398</t>
  </si>
  <si>
    <r>
      <rPr>
        <u/>
        <sz val="11"/>
        <color rgb="FF1155CC"/>
        <rFont val="Arial"/>
        <scheme val="minor"/>
      </rPr>
      <t>田村 俊介</t>
    </r>
  </si>
  <si>
    <t>399</t>
  </si>
  <si>
    <r>
      <rPr>
        <u/>
        <sz val="11"/>
        <color rgb="FF1155CC"/>
        <rFont val="Arial"/>
        <scheme val="minor"/>
      </rPr>
      <t>ファビアン</t>
    </r>
  </si>
  <si>
    <t>18,400万円</t>
  </si>
  <si>
    <t>400</t>
  </si>
  <si>
    <r>
      <rPr>
        <u/>
        <sz val="11"/>
        <color rgb="FF1155CC"/>
        <rFont val="Arial"/>
        <scheme val="minor"/>
      </rPr>
      <t>清水 叶人</t>
    </r>
  </si>
  <si>
    <t>401</t>
  </si>
  <si>
    <r>
      <rPr>
        <u/>
        <sz val="11"/>
        <color rgb="FF1155CC"/>
        <rFont val="Arial"/>
        <scheme val="minor"/>
      </rPr>
      <t>内田 湘大</t>
    </r>
  </si>
  <si>
    <t>402</t>
  </si>
  <si>
    <r>
      <rPr>
        <u/>
        <sz val="11"/>
        <color rgb="FF1155CC"/>
        <rFont val="Arial"/>
        <scheme val="minor"/>
      </rPr>
      <t>髙木 翔斗</t>
    </r>
  </si>
  <si>
    <t>403</t>
  </si>
  <si>
    <r>
      <rPr>
        <u/>
        <sz val="11"/>
        <color rgb="FF1155CC"/>
        <rFont val="Arial"/>
        <scheme val="minor"/>
      </rPr>
      <t>玉村 昇悟</t>
    </r>
  </si>
  <si>
    <t>404</t>
  </si>
  <si>
    <r>
      <rPr>
        <u/>
        <sz val="11"/>
        <color rgb="FF1155CC"/>
        <rFont val="Arial"/>
        <scheme val="minor"/>
      </rPr>
      <t>遠藤 淳志</t>
    </r>
  </si>
  <si>
    <t>405</t>
  </si>
  <si>
    <r>
      <rPr>
        <u/>
        <sz val="11"/>
        <color rgb="FF1155CC"/>
        <rFont val="Arial"/>
        <scheme val="minor"/>
      </rPr>
      <t>菊地 ハルン</t>
    </r>
  </si>
  <si>
    <t>117kg</t>
  </si>
  <si>
    <t>406</t>
  </si>
  <si>
    <r>
      <rPr>
        <u/>
        <sz val="11"/>
        <color rgb="FF1155CC"/>
        <rFont val="Arial"/>
        <scheme val="minor"/>
      </rPr>
      <t>ハーン</t>
    </r>
  </si>
  <si>
    <t>198cm</t>
  </si>
  <si>
    <t>11,625万円</t>
  </si>
  <si>
    <t>407</t>
  </si>
  <si>
    <r>
      <rPr>
        <u/>
        <sz val="11"/>
        <color rgb="FF1155CC"/>
        <rFont val="Arial"/>
        <scheme val="minor"/>
      </rPr>
      <t>辰見 鴻之介</t>
    </r>
  </si>
  <si>
    <t>470万円</t>
  </si>
  <si>
    <t>408</t>
  </si>
  <si>
    <r>
      <rPr>
        <u/>
        <sz val="11"/>
        <color rgb="FF1155CC"/>
        <rFont val="Arial"/>
        <scheme val="minor"/>
      </rPr>
      <t>日髙 暖己</t>
    </r>
  </si>
  <si>
    <t>409</t>
  </si>
  <si>
    <r>
      <rPr>
        <u/>
        <sz val="11"/>
        <color rgb="FF1155CC"/>
        <rFont val="Arial"/>
        <scheme val="minor"/>
      </rPr>
      <t>名原 典彦</t>
    </r>
  </si>
  <si>
    <t>410</t>
  </si>
  <si>
    <r>
      <rPr>
        <u/>
        <sz val="11"/>
        <color rgb="FF1155CC"/>
        <rFont val="Arial"/>
        <scheme val="minor"/>
      </rPr>
      <t>前川 誠太</t>
    </r>
  </si>
  <si>
    <t>66kg</t>
  </si>
  <si>
    <t>411</t>
  </si>
  <si>
    <r>
      <rPr>
        <u/>
        <sz val="11"/>
        <color rgb="FF1155CC"/>
        <rFont val="Arial"/>
        <scheme val="minor"/>
      </rPr>
      <t>佐藤 啓介</t>
    </r>
  </si>
  <si>
    <t>412</t>
  </si>
  <si>
    <r>
      <rPr>
        <u/>
        <sz val="11"/>
        <color rgb="FF1155CC"/>
        <rFont val="Arial"/>
        <scheme val="minor"/>
      </rPr>
      <t>モンテロ</t>
    </r>
  </si>
  <si>
    <t>11,600万円</t>
  </si>
  <si>
    <t>413</t>
  </si>
  <si>
    <r>
      <rPr>
        <u/>
        <sz val="11"/>
        <color rgb="FF1155CC"/>
        <rFont val="Arial"/>
        <scheme val="minor"/>
      </rPr>
      <t>中村 奨成</t>
    </r>
  </si>
  <si>
    <t>414</t>
  </si>
  <si>
    <r>
      <rPr>
        <u/>
        <sz val="11"/>
        <color rgb="FF1155CC"/>
        <rFont val="Arial"/>
        <scheme val="minor"/>
      </rPr>
      <t>中村 貴浩</t>
    </r>
  </si>
  <si>
    <t>415</t>
  </si>
  <si>
    <r>
      <rPr>
        <u/>
        <sz val="11"/>
        <color rgb="FF1155CC"/>
        <rFont val="Arial"/>
        <scheme val="minor"/>
      </rPr>
      <t>辻 大雅</t>
    </r>
  </si>
  <si>
    <t>416</t>
  </si>
  <si>
    <r>
      <rPr>
        <u/>
        <sz val="11"/>
        <color rgb="FF1155CC"/>
        <rFont val="Arial"/>
        <scheme val="minor"/>
      </rPr>
      <t>二俣 翔一</t>
    </r>
  </si>
  <si>
    <t>417</t>
  </si>
  <si>
    <r>
      <rPr>
        <u/>
        <sz val="11"/>
        <color rgb="FF1155CC"/>
        <rFont val="Arial"/>
        <scheme val="minor"/>
      </rPr>
      <t>安竹 俊喜</t>
    </r>
  </si>
  <si>
    <t>418</t>
  </si>
  <si>
    <r>
      <rPr>
        <u/>
        <sz val="11"/>
        <color rgb="FF1155CC"/>
        <rFont val="Arial"/>
        <scheme val="minor"/>
      </rPr>
      <t>小船 翼</t>
    </r>
  </si>
  <si>
    <t>119kg</t>
  </si>
  <si>
    <t>419</t>
  </si>
  <si>
    <r>
      <rPr>
        <u/>
        <sz val="11"/>
        <color rgb="FF1155CC"/>
        <rFont val="Arial"/>
        <scheme val="minor"/>
      </rPr>
      <t>小林 結太</t>
    </r>
  </si>
  <si>
    <t>420</t>
  </si>
  <si>
    <r>
      <rPr>
        <u/>
        <sz val="11"/>
        <color rgb="FF1155CC"/>
        <rFont val="Arial"/>
        <scheme val="minor"/>
      </rPr>
      <t>岸本 大希</t>
    </r>
  </si>
  <si>
    <t>421</t>
  </si>
  <si>
    <r>
      <rPr>
        <u/>
        <sz val="11"/>
        <color rgb="FF1155CC"/>
        <rFont val="Arial"/>
        <scheme val="minor"/>
      </rPr>
      <t>竹下 海斗</t>
    </r>
  </si>
  <si>
    <t>422</t>
  </si>
  <si>
    <r>
      <rPr>
        <u/>
        <sz val="11"/>
        <color rgb="FF1155CC"/>
        <rFont val="Arial"/>
        <scheme val="minor"/>
      </rPr>
      <t>河野 佳</t>
    </r>
  </si>
  <si>
    <t>423</t>
  </si>
  <si>
    <r>
      <rPr>
        <u/>
        <sz val="11"/>
        <color rgb="FF1155CC"/>
        <rFont val="Arial"/>
        <scheme val="minor"/>
      </rPr>
      <t>杉原 望来</t>
    </r>
  </si>
  <si>
    <t>424</t>
  </si>
  <si>
    <r>
      <rPr>
        <u/>
        <sz val="11"/>
        <color rgb="FF1155CC"/>
        <rFont val="Arial"/>
        <scheme val="minor"/>
      </rPr>
      <t>ラミレス</t>
    </r>
  </si>
  <si>
    <t>124kg</t>
  </si>
  <si>
    <t>425</t>
  </si>
  <si>
    <r>
      <rPr>
        <u/>
        <sz val="11"/>
        <color rgb="FF1155CC"/>
        <rFont val="Arial"/>
        <scheme val="minor"/>
      </rPr>
      <t>ロベルト</t>
    </r>
  </si>
  <si>
    <t>426</t>
  </si>
  <si>
    <r>
      <rPr>
        <u/>
        <sz val="11"/>
        <color rgb="FF1155CC"/>
        <rFont val="Arial"/>
        <scheme val="minor"/>
      </rPr>
      <t>アリア</t>
    </r>
  </si>
  <si>
    <t>230万円</t>
  </si>
  <si>
    <t>427</t>
  </si>
  <si>
    <r>
      <rPr>
        <u/>
        <sz val="11"/>
        <color rgb="FF1155CC"/>
        <rFont val="Arial"/>
        <scheme val="minor"/>
      </rPr>
      <t>並木 秀尊</t>
    </r>
  </si>
  <si>
    <t>s</t>
  </si>
  <si>
    <t>428</t>
  </si>
  <si>
    <r>
      <rPr>
        <u/>
        <sz val="11"/>
        <color rgb="FF1155CC"/>
        <rFont val="Arial"/>
        <scheme val="minor"/>
      </rPr>
      <t>赤羽 由紘</t>
    </r>
  </si>
  <si>
    <t>429</t>
  </si>
  <si>
    <r>
      <rPr>
        <u/>
        <sz val="11"/>
        <color rgb="FF1155CC"/>
        <rFont val="Arial"/>
        <scheme val="minor"/>
      </rPr>
      <t>山田 哲人</t>
    </r>
  </si>
  <si>
    <t>430</t>
  </si>
  <si>
    <r>
      <rPr>
        <u/>
        <sz val="11"/>
        <color rgb="FF1155CC"/>
        <rFont val="Arial"/>
        <scheme val="minor"/>
      </rPr>
      <t>古賀 優大</t>
    </r>
  </si>
  <si>
    <t>431</t>
  </si>
  <si>
    <r>
      <rPr>
        <u/>
        <sz val="11"/>
        <color rgb="FF1155CC"/>
        <rFont val="Arial"/>
        <scheme val="minor"/>
      </rPr>
      <t>内山 壮真</t>
    </r>
  </si>
  <si>
    <t>432</t>
  </si>
  <si>
    <r>
      <rPr>
        <u/>
        <sz val="11"/>
        <color rgb="FF1155CC"/>
        <rFont val="Arial"/>
        <scheme val="minor"/>
      </rPr>
      <t>丸山 和郁</t>
    </r>
  </si>
  <si>
    <t>433</t>
  </si>
  <si>
    <r>
      <rPr>
        <u/>
        <sz val="11"/>
        <color rgb="FF1155CC"/>
        <rFont val="Arial"/>
        <scheme val="minor"/>
      </rPr>
      <t>松下 歩叶</t>
    </r>
  </si>
  <si>
    <t>434</t>
  </si>
  <si>
    <r>
      <rPr>
        <u/>
        <sz val="11"/>
        <color rgb="FF1155CC"/>
        <rFont val="Arial"/>
        <scheme val="minor"/>
      </rPr>
      <t>長岡 秀樹</t>
    </r>
  </si>
  <si>
    <t>435</t>
  </si>
  <si>
    <r>
      <rPr>
        <u/>
        <sz val="11"/>
        <color rgb="FF1155CC"/>
        <rFont val="Arial"/>
        <scheme val="minor"/>
      </rPr>
      <t>茂木 栄五郎</t>
    </r>
  </si>
  <si>
    <t>436</t>
  </si>
  <si>
    <r>
      <rPr>
        <u/>
        <sz val="11"/>
        <color rgb="FF1155CC"/>
        <rFont val="Arial"/>
        <scheme val="minor"/>
      </rPr>
      <t>塩見 泰隆</t>
    </r>
  </si>
  <si>
    <t>4,300万円</t>
  </si>
  <si>
    <t>437</t>
  </si>
  <si>
    <r>
      <rPr>
        <u/>
        <sz val="11"/>
        <color rgb="FF1155CC"/>
        <rFont val="Arial"/>
        <scheme val="minor"/>
      </rPr>
      <t>宮本 丈</t>
    </r>
  </si>
  <si>
    <t>438</t>
  </si>
  <si>
    <r>
      <rPr>
        <u/>
        <sz val="11"/>
        <color rgb="FF1155CC"/>
        <rFont val="Arial"/>
        <scheme val="minor"/>
      </rPr>
      <t>キハダ</t>
    </r>
  </si>
  <si>
    <t>13,200万円</t>
  </si>
  <si>
    <t>439</t>
  </si>
  <si>
    <r>
      <rPr>
        <u/>
        <sz val="11"/>
        <color rgb="FF1155CC"/>
        <rFont val="Arial"/>
        <scheme val="minor"/>
      </rPr>
      <t>石山 泰稚</t>
    </r>
  </si>
  <si>
    <t>440</t>
  </si>
  <si>
    <t>42,600万円</t>
  </si>
  <si>
    <t>441</t>
  </si>
  <si>
    <t>013</t>
  </si>
  <si>
    <r>
      <rPr>
        <u/>
        <sz val="11"/>
        <color rgb="FF1155CC"/>
        <rFont val="Arial"/>
        <scheme val="minor"/>
      </rPr>
      <t>竹山 日向</t>
    </r>
  </si>
  <si>
    <t>442</t>
  </si>
  <si>
    <r>
      <rPr>
        <u/>
        <sz val="11"/>
        <color rgb="FF1155CC"/>
        <rFont val="Arial"/>
        <scheme val="minor"/>
      </rPr>
      <t>西舘 昂汰</t>
    </r>
  </si>
  <si>
    <t>443</t>
  </si>
  <si>
    <r>
      <rPr>
        <u/>
        <sz val="11"/>
        <color rgb="FF1155CC"/>
        <rFont val="Arial"/>
        <scheme val="minor"/>
      </rPr>
      <t>小宮 悠瞳</t>
    </r>
  </si>
  <si>
    <t>290万円</t>
  </si>
  <si>
    <t>444</t>
  </si>
  <si>
    <r>
      <rPr>
        <u/>
        <sz val="11"/>
        <color rgb="FF1155CC"/>
        <rFont val="Arial"/>
        <scheme val="minor"/>
      </rPr>
      <t>中村 優斗</t>
    </r>
  </si>
  <si>
    <t>445</t>
  </si>
  <si>
    <r>
      <rPr>
        <u/>
        <sz val="11"/>
        <color rgb="FF1155CC"/>
        <rFont val="Arial"/>
        <scheme val="minor"/>
      </rPr>
      <t>西濱 勇星</t>
    </r>
  </si>
  <si>
    <t>320万円</t>
  </si>
  <si>
    <t>446</t>
  </si>
  <si>
    <r>
      <rPr>
        <u/>
        <sz val="11"/>
        <color rgb="FF1155CC"/>
        <rFont val="Arial"/>
        <scheme val="minor"/>
      </rPr>
      <t>清水 昇</t>
    </r>
  </si>
  <si>
    <t>447</t>
  </si>
  <si>
    <t>017</t>
  </si>
  <si>
    <r>
      <rPr>
        <u/>
        <sz val="11"/>
        <color rgb="FF1155CC"/>
        <rFont val="Arial"/>
        <scheme val="minor"/>
      </rPr>
      <t>翔聖</t>
    </r>
  </si>
  <si>
    <t>448</t>
  </si>
  <si>
    <r>
      <rPr>
        <u/>
        <sz val="11"/>
        <color rgb="FF1155CC"/>
        <rFont val="Arial"/>
        <scheme val="minor"/>
      </rPr>
      <t>奥川 恭伸</t>
    </r>
  </si>
  <si>
    <t>3,200万円</t>
  </si>
  <si>
    <t>449</t>
  </si>
  <si>
    <r>
      <rPr>
        <u/>
        <sz val="11"/>
        <color rgb="FF1155CC"/>
        <rFont val="Arial"/>
        <scheme val="minor"/>
      </rPr>
      <t>佐藤 琢磨</t>
    </r>
  </si>
  <si>
    <t>450</t>
  </si>
  <si>
    <r>
      <rPr>
        <u/>
        <sz val="11"/>
        <color rgb="FF1155CC"/>
        <rFont val="Arial"/>
        <scheme val="minor"/>
      </rPr>
      <t>石川 雅規</t>
    </r>
  </si>
  <si>
    <t>46歳</t>
  </si>
  <si>
    <t>25年</t>
  </si>
  <si>
    <t>451</t>
  </si>
  <si>
    <r>
      <rPr>
        <u/>
        <sz val="11"/>
        <color rgb="FF1155CC"/>
        <rFont val="Arial"/>
        <scheme val="minor"/>
      </rPr>
      <t>木澤 尚文</t>
    </r>
  </si>
  <si>
    <t>452</t>
  </si>
  <si>
    <r>
      <rPr>
        <u/>
        <sz val="11"/>
        <color rgb="FF1155CC"/>
        <rFont val="Arial"/>
        <scheme val="minor"/>
      </rPr>
      <t>吉村 貢司郎</t>
    </r>
  </si>
  <si>
    <t>453</t>
  </si>
  <si>
    <r>
      <rPr>
        <u/>
        <sz val="11"/>
        <color rgb="FF1155CC"/>
        <rFont val="Arial"/>
        <scheme val="minor"/>
      </rPr>
      <t>松本 龍之介</t>
    </r>
  </si>
  <si>
    <t>454</t>
  </si>
  <si>
    <r>
      <rPr>
        <u/>
        <sz val="11"/>
        <color rgb="FF1155CC"/>
        <rFont val="Arial"/>
        <scheme val="minor"/>
      </rPr>
      <t>澤野 聖悠</t>
    </r>
  </si>
  <si>
    <t>455</t>
  </si>
  <si>
    <r>
      <rPr>
        <u/>
        <sz val="11"/>
        <color rgb="FF1155CC"/>
        <rFont val="Arial"/>
        <scheme val="minor"/>
      </rPr>
      <t>星 知弥</t>
    </r>
  </si>
  <si>
    <t>5,600万円</t>
  </si>
  <si>
    <t>456</t>
  </si>
  <si>
    <r>
      <rPr>
        <u/>
        <sz val="11"/>
        <color rgb="FF1155CC"/>
        <rFont val="Arial"/>
        <scheme val="minor"/>
      </rPr>
      <t>根岸 辰昇</t>
    </r>
  </si>
  <si>
    <t>457</t>
  </si>
  <si>
    <r>
      <rPr>
        <u/>
        <sz val="11"/>
        <color rgb="FF1155CC"/>
        <rFont val="Arial"/>
        <scheme val="minor"/>
      </rPr>
      <t>サンタナ</t>
    </r>
  </si>
  <si>
    <t>195cm</t>
  </si>
  <si>
    <t>46,500万円</t>
  </si>
  <si>
    <t>458</t>
  </si>
  <si>
    <r>
      <rPr>
        <u/>
        <sz val="11"/>
        <color rgb="FF1155CC"/>
        <rFont val="Arial"/>
        <scheme val="minor"/>
      </rPr>
      <t>髙野 颯太</t>
    </r>
  </si>
  <si>
    <t>459</t>
  </si>
  <si>
    <r>
      <rPr>
        <u/>
        <sz val="11"/>
        <color rgb="FF1155CC"/>
        <rFont val="Arial"/>
        <scheme val="minor"/>
      </rPr>
      <t>山野 太一</t>
    </r>
  </si>
  <si>
    <t>460</t>
  </si>
  <si>
    <r>
      <rPr>
        <u/>
        <sz val="11"/>
        <color rgb="FF1155CC"/>
        <rFont val="Arial"/>
        <scheme val="minor"/>
      </rPr>
      <t>中村 悠平</t>
    </r>
  </si>
  <si>
    <t>461</t>
  </si>
  <si>
    <r>
      <rPr>
        <u/>
        <sz val="11"/>
        <color rgb="FF1155CC"/>
        <rFont val="Arial"/>
        <scheme val="minor"/>
      </rPr>
      <t>中川 拓真</t>
    </r>
  </si>
  <si>
    <t>462</t>
  </si>
  <si>
    <r>
      <rPr>
        <u/>
        <sz val="11"/>
        <color rgb="FF1155CC"/>
        <rFont val="Arial"/>
        <scheme val="minor"/>
      </rPr>
      <t>松本 健吾</t>
    </r>
  </si>
  <si>
    <t>463</t>
  </si>
  <si>
    <r>
      <rPr>
        <u/>
        <sz val="11"/>
        <color rgb="FF1155CC"/>
        <rFont val="Arial"/>
        <scheme val="minor"/>
      </rPr>
      <t>小川 泰弘</t>
    </r>
  </si>
  <si>
    <t>8,900万円</t>
  </si>
  <si>
    <t>464</t>
  </si>
  <si>
    <r>
      <rPr>
        <u/>
        <sz val="11"/>
        <color rgb="FF1155CC"/>
        <rFont val="Arial"/>
        <scheme val="minor"/>
      </rPr>
      <t>荘司 宏太</t>
    </r>
  </si>
  <si>
    <t>4,200万円</t>
  </si>
  <si>
    <t>465</t>
  </si>
  <si>
    <r>
      <rPr>
        <u/>
        <sz val="11"/>
        <color rgb="FF1155CC"/>
        <rFont val="Arial"/>
        <scheme val="minor"/>
      </rPr>
      <t>モイセエフ ニキータ</t>
    </r>
  </si>
  <si>
    <t>466</t>
  </si>
  <si>
    <r>
      <rPr>
        <u/>
        <sz val="11"/>
        <color rgb="FF1155CC"/>
        <rFont val="Arial"/>
        <scheme val="minor"/>
      </rPr>
      <t>松本 直樹</t>
    </r>
  </si>
  <si>
    <t>467</t>
  </si>
  <si>
    <r>
      <rPr>
        <u/>
        <sz val="11"/>
        <color rgb="FF1155CC"/>
        <rFont val="Arial"/>
        <scheme val="minor"/>
      </rPr>
      <t>山崎 太陽</t>
    </r>
  </si>
  <si>
    <t>468</t>
  </si>
  <si>
    <r>
      <rPr>
        <u/>
        <sz val="11"/>
        <color rgb="FF1155CC"/>
        <rFont val="Arial"/>
        <scheme val="minor"/>
      </rPr>
      <t>田口 麗斗</t>
    </r>
  </si>
  <si>
    <t>17,500万円</t>
  </si>
  <si>
    <t>469</t>
  </si>
  <si>
    <r>
      <rPr>
        <u/>
        <sz val="11"/>
        <color rgb="FF1155CC"/>
        <rFont val="Arial"/>
        <scheme val="minor"/>
      </rPr>
      <t>石原 勇輝</t>
    </r>
  </si>
  <si>
    <t>470</t>
  </si>
  <si>
    <r>
      <rPr>
        <u/>
        <sz val="11"/>
        <color rgb="FF1155CC"/>
        <rFont val="Arial"/>
        <scheme val="minor"/>
      </rPr>
      <t>西村 瑠伊斗</t>
    </r>
  </si>
  <si>
    <t>471</t>
  </si>
  <si>
    <r>
      <rPr>
        <u/>
        <sz val="11"/>
        <color rgb="FF1155CC"/>
        <rFont val="Arial"/>
        <scheme val="minor"/>
      </rPr>
      <t>山野辺 翔</t>
    </r>
  </si>
  <si>
    <t>472</t>
  </si>
  <si>
    <r>
      <rPr>
        <u/>
        <sz val="11"/>
        <color rgb="FF1155CC"/>
        <rFont val="Arial"/>
        <scheme val="minor"/>
      </rPr>
      <t>石井 巧</t>
    </r>
  </si>
  <si>
    <t>473</t>
  </si>
  <si>
    <r>
      <rPr>
        <u/>
        <sz val="11"/>
        <color rgb="FF1155CC"/>
        <rFont val="Arial"/>
        <scheme val="minor"/>
      </rPr>
      <t>松川 玲央</t>
    </r>
  </si>
  <si>
    <t>474</t>
  </si>
  <si>
    <r>
      <rPr>
        <u/>
        <sz val="11"/>
        <color rgb="FF1155CC"/>
        <rFont val="Arial"/>
        <scheme val="minor"/>
      </rPr>
      <t>高梨 裕稔</t>
    </r>
  </si>
  <si>
    <t>475</t>
  </si>
  <si>
    <r>
      <rPr>
        <u/>
        <sz val="11"/>
        <color rgb="FF1155CC"/>
        <rFont val="Arial"/>
        <scheme val="minor"/>
      </rPr>
      <t>拓也</t>
    </r>
  </si>
  <si>
    <t>476</t>
  </si>
  <si>
    <r>
      <rPr>
        <u/>
        <sz val="11"/>
        <color rgb="FF1155CC"/>
        <rFont val="Arial"/>
        <scheme val="minor"/>
      </rPr>
      <t>澤井 廉</t>
    </r>
  </si>
  <si>
    <t>477</t>
  </si>
  <si>
    <r>
      <rPr>
        <u/>
        <sz val="11"/>
        <color rgb="FF1155CC"/>
        <rFont val="Arial"/>
        <scheme val="minor"/>
      </rPr>
      <t>増居 翔太</t>
    </r>
  </si>
  <si>
    <t>478</t>
  </si>
  <si>
    <r>
      <rPr>
        <u/>
        <sz val="11"/>
        <color rgb="FF1155CC"/>
        <rFont val="Arial"/>
        <scheme val="minor"/>
      </rPr>
      <t>大西 広樹</t>
    </r>
  </si>
  <si>
    <t>479</t>
  </si>
  <si>
    <r>
      <rPr>
        <u/>
        <sz val="11"/>
        <color rgb="FF1155CC"/>
        <rFont val="Arial"/>
        <scheme val="minor"/>
      </rPr>
      <t>小澤 怜史</t>
    </r>
  </si>
  <si>
    <t>4,100万円</t>
  </si>
  <si>
    <t>480</t>
  </si>
  <si>
    <r>
      <rPr>
        <u/>
        <sz val="11"/>
        <color rgb="FF1155CC"/>
        <rFont val="Arial"/>
        <scheme val="minor"/>
      </rPr>
      <t>大道 温貴</t>
    </r>
  </si>
  <si>
    <t>1,850万円</t>
  </si>
  <si>
    <t>481</t>
  </si>
  <si>
    <r>
      <rPr>
        <u/>
        <sz val="11"/>
        <color rgb="FF1155CC"/>
        <rFont val="Arial"/>
        <scheme val="minor"/>
      </rPr>
      <t>高橋 奎二</t>
    </r>
  </si>
  <si>
    <t>482</t>
  </si>
  <si>
    <r>
      <rPr>
        <u/>
        <sz val="11"/>
        <color rgb="FF1155CC"/>
        <rFont val="Arial"/>
        <scheme val="minor"/>
      </rPr>
      <t>柿沼 友哉</t>
    </r>
  </si>
  <si>
    <t>483</t>
  </si>
  <si>
    <r>
      <rPr>
        <u/>
        <sz val="11"/>
        <color rgb="FF1155CC"/>
        <rFont val="Arial"/>
        <scheme val="minor"/>
      </rPr>
      <t>鈴木 蓮吾</t>
    </r>
  </si>
  <si>
    <t>484</t>
  </si>
  <si>
    <r>
      <rPr>
        <u/>
        <sz val="11"/>
        <color rgb="FF1155CC"/>
        <rFont val="Arial"/>
        <scheme val="minor"/>
      </rPr>
      <t>北村 恵吾</t>
    </r>
  </si>
  <si>
    <t>485</t>
  </si>
  <si>
    <r>
      <rPr>
        <u/>
        <sz val="11"/>
        <color rgb="FF1155CC"/>
        <rFont val="Arial"/>
        <scheme val="minor"/>
      </rPr>
      <t>橋本 星哉</t>
    </r>
  </si>
  <si>
    <t>486</t>
  </si>
  <si>
    <r>
      <rPr>
        <u/>
        <sz val="11"/>
        <color rgb="FF1155CC"/>
        <rFont val="Arial"/>
        <scheme val="minor"/>
      </rPr>
      <t>長谷川 宙輝</t>
    </r>
  </si>
  <si>
    <t>487</t>
  </si>
  <si>
    <r>
      <rPr>
        <u/>
        <sz val="11"/>
        <color rgb="FF1155CC"/>
        <rFont val="Arial"/>
        <scheme val="minor"/>
      </rPr>
      <t>田中 陽翔</t>
    </r>
  </si>
  <si>
    <t>488</t>
  </si>
  <si>
    <r>
      <rPr>
        <u/>
        <sz val="11"/>
        <color rgb="FF1155CC"/>
        <rFont val="Arial"/>
        <scheme val="minor"/>
      </rPr>
      <t>坂本 拓己</t>
    </r>
  </si>
  <si>
    <t>580万円</t>
  </si>
  <si>
    <t>489</t>
  </si>
  <si>
    <r>
      <rPr>
        <u/>
        <sz val="11"/>
        <color rgb="FF1155CC"/>
        <rFont val="Arial"/>
        <scheme val="minor"/>
      </rPr>
      <t>矢野 泰二郎</t>
    </r>
  </si>
  <si>
    <t>490</t>
  </si>
  <si>
    <r>
      <rPr>
        <u/>
        <sz val="11"/>
        <color rgb="FF1155CC"/>
        <rFont val="Arial"/>
        <scheme val="minor"/>
      </rPr>
      <t>ウォルターズ</t>
    </r>
  </si>
  <si>
    <t>7,750万円</t>
  </si>
  <si>
    <t>491</t>
  </si>
  <si>
    <r>
      <rPr>
        <u/>
        <sz val="11"/>
        <color rgb="FF1155CC"/>
        <rFont val="Arial"/>
        <scheme val="minor"/>
      </rPr>
      <t>武岡 龍世</t>
    </r>
  </si>
  <si>
    <t>492</t>
  </si>
  <si>
    <r>
      <rPr>
        <u/>
        <sz val="11"/>
        <color rgb="FF1155CC"/>
        <rFont val="Arial"/>
        <scheme val="minor"/>
      </rPr>
      <t>飯田 琉斗</t>
    </r>
  </si>
  <si>
    <t>493</t>
  </si>
  <si>
    <r>
      <rPr>
        <u/>
        <sz val="11"/>
        <color rgb="FF1155CC"/>
        <rFont val="Arial"/>
        <scheme val="minor"/>
      </rPr>
      <t>リランソ</t>
    </r>
  </si>
  <si>
    <t>112kg</t>
  </si>
  <si>
    <t>9,300万円</t>
  </si>
  <si>
    <t>494</t>
  </si>
  <si>
    <r>
      <rPr>
        <u/>
        <sz val="11"/>
        <color rgb="FF1155CC"/>
        <rFont val="Arial"/>
        <scheme val="minor"/>
      </rPr>
      <t>増田 珠</t>
    </r>
  </si>
  <si>
    <t>495</t>
  </si>
  <si>
    <r>
      <rPr>
        <u/>
        <sz val="11"/>
        <color rgb="FF1155CC"/>
        <rFont val="Arial"/>
        <scheme val="minor"/>
      </rPr>
      <t>岩田 幸宏</t>
    </r>
  </si>
  <si>
    <t>496</t>
  </si>
  <si>
    <r>
      <rPr>
        <u/>
        <sz val="11"/>
        <color rgb="FF1155CC"/>
        <rFont val="Arial"/>
        <scheme val="minor"/>
      </rPr>
      <t>鈴木 叶</t>
    </r>
  </si>
  <si>
    <t>497</t>
  </si>
  <si>
    <r>
      <rPr>
        <u/>
        <sz val="11"/>
        <color rgb="FF1155CC"/>
        <rFont val="Arial"/>
        <scheme val="minor"/>
      </rPr>
      <t>阪口 皓亮</t>
    </r>
  </si>
  <si>
    <t>498</t>
  </si>
  <si>
    <r>
      <rPr>
        <u/>
        <sz val="11"/>
        <color rgb="FF1155CC"/>
        <rFont val="Arial"/>
        <scheme val="minor"/>
      </rPr>
      <t>伊藤 琉偉</t>
    </r>
  </si>
  <si>
    <t>499</t>
  </si>
  <si>
    <r>
      <rPr>
        <u/>
        <sz val="11"/>
        <color rgb="FF1155CC"/>
        <rFont val="Arial"/>
        <scheme val="minor"/>
      </rPr>
      <t>丸山 翔大</t>
    </r>
  </si>
  <si>
    <t>1,250万円</t>
  </si>
  <si>
    <t>500</t>
  </si>
  <si>
    <r>
      <rPr>
        <u/>
        <sz val="11"/>
        <color rgb="FF1155CC"/>
        <rFont val="Arial"/>
        <scheme val="minor"/>
      </rPr>
      <t>下川 隼佑</t>
    </r>
  </si>
  <si>
    <t>501</t>
  </si>
  <si>
    <r>
      <rPr>
        <u/>
        <sz val="11"/>
        <color rgb="FF1155CC"/>
        <rFont val="Arial"/>
        <scheme val="minor"/>
      </rPr>
      <t>廣澤 優</t>
    </r>
  </si>
  <si>
    <t>502</t>
  </si>
  <si>
    <r>
      <rPr>
        <u/>
        <sz val="11"/>
        <color rgb="FF1155CC"/>
        <rFont val="Arial"/>
        <scheme val="minor"/>
      </rPr>
      <t>沼田 翔平</t>
    </r>
  </si>
  <si>
    <t>503</t>
  </si>
  <si>
    <r>
      <rPr>
        <u/>
        <sz val="11"/>
        <color rgb="FF1155CC"/>
        <rFont val="Arial"/>
        <scheme val="minor"/>
      </rPr>
      <t>モンテル</t>
    </r>
  </si>
  <si>
    <t>504</t>
  </si>
  <si>
    <r>
      <rPr>
        <u/>
        <sz val="11"/>
        <color rgb="FF1155CC"/>
        <rFont val="Arial"/>
        <scheme val="minor"/>
      </rPr>
      <t>セデーニョ</t>
    </r>
  </si>
  <si>
    <t>505</t>
  </si>
  <si>
    <r>
      <rPr>
        <u/>
        <sz val="11"/>
        <color rgb="FF1155CC"/>
        <rFont val="Arial"/>
        <scheme val="minor"/>
      </rPr>
      <t>青柳 晃洋</t>
    </r>
  </si>
  <si>
    <t>506</t>
  </si>
  <si>
    <r>
      <rPr>
        <u/>
        <sz val="11"/>
        <color rgb="FF1155CC"/>
        <rFont val="Arial"/>
        <scheme val="minor"/>
      </rPr>
      <t>川瀬 晃</t>
    </r>
  </si>
  <si>
    <t>h</t>
  </si>
  <si>
    <t>507</t>
  </si>
  <si>
    <r>
      <rPr>
        <u/>
        <sz val="11"/>
        <color rgb="FF1155CC"/>
        <rFont val="Arial"/>
        <scheme val="minor"/>
      </rPr>
      <t>渡邉 陸</t>
    </r>
  </si>
  <si>
    <t>508</t>
  </si>
  <si>
    <t>スチュワート</t>
  </si>
  <si>
    <t>70,000万円</t>
  </si>
  <si>
    <t>509</t>
  </si>
  <si>
    <r>
      <rPr>
        <u/>
        <sz val="11"/>
        <color rgb="FF1155CC"/>
        <rFont val="Arial"/>
        <scheme val="minor"/>
      </rPr>
      <t>近藤 健介</t>
    </r>
  </si>
  <si>
    <t>55,000万円</t>
  </si>
  <si>
    <t>510</t>
  </si>
  <si>
    <r>
      <rPr>
        <u/>
        <sz val="11"/>
        <color rgb="FF1155CC"/>
        <rFont val="Arial"/>
        <scheme val="minor"/>
      </rPr>
      <t>ダウンズ</t>
    </r>
  </si>
  <si>
    <t>コロンビア</t>
  </si>
  <si>
    <t>511</t>
  </si>
  <si>
    <r>
      <rPr>
        <u/>
        <sz val="11"/>
        <color rgb="FF1155CC"/>
        <rFont val="Arial"/>
        <scheme val="minor"/>
      </rPr>
      <t>山川 穂高</t>
    </r>
  </si>
  <si>
    <t>512</t>
  </si>
  <si>
    <r>
      <rPr>
        <u/>
        <sz val="11"/>
        <color rgb="FF1155CC"/>
        <rFont val="Arial"/>
        <scheme val="minor"/>
      </rPr>
      <t>今宮 健太</t>
    </r>
  </si>
  <si>
    <t>513</t>
  </si>
  <si>
    <r>
      <rPr>
        <u/>
        <sz val="11"/>
        <color rgb="FF1155CC"/>
        <rFont val="Arial"/>
        <scheme val="minor"/>
      </rPr>
      <t>中村 晃</t>
    </r>
  </si>
  <si>
    <t>514</t>
  </si>
  <si>
    <r>
      <rPr>
        <u/>
        <sz val="11"/>
        <color rgb="FF1155CC"/>
        <rFont val="Arial"/>
        <scheme val="minor"/>
      </rPr>
      <t>牧原 大成</t>
    </r>
  </si>
  <si>
    <t>515</t>
  </si>
  <si>
    <r>
      <rPr>
        <u/>
        <sz val="11"/>
        <color rgb="FF1155CC"/>
        <rFont val="Arial"/>
        <scheme val="minor"/>
      </rPr>
      <t>柳田 悠岐</t>
    </r>
  </si>
  <si>
    <t>37,000万円</t>
  </si>
  <si>
    <t>516</t>
  </si>
  <si>
    <r>
      <rPr>
        <u/>
        <sz val="11"/>
        <color rgb="FF1155CC"/>
        <rFont val="Arial"/>
        <scheme val="minor"/>
      </rPr>
      <t>上沢 直之</t>
    </r>
  </si>
  <si>
    <t>517</t>
  </si>
  <si>
    <r>
      <rPr>
        <u/>
        <sz val="11"/>
        <color rgb="FF1155CC"/>
        <rFont val="Arial"/>
        <scheme val="minor"/>
      </rPr>
      <t>津森 宥紀</t>
    </r>
  </si>
  <si>
    <t>518</t>
  </si>
  <si>
    <r>
      <rPr>
        <u/>
        <sz val="11"/>
        <color rgb="FF1155CC"/>
        <rFont val="Arial"/>
        <scheme val="minor"/>
      </rPr>
      <t>嶺井 博希</t>
    </r>
  </si>
  <si>
    <t>519</t>
  </si>
  <si>
    <r>
      <rPr>
        <u/>
        <sz val="11"/>
        <color rgb="FF1155CC"/>
        <rFont val="Arial"/>
        <scheme val="minor"/>
      </rPr>
      <t>稲川 竜汰</t>
    </r>
  </si>
  <si>
    <t>520</t>
  </si>
  <si>
    <r>
      <rPr>
        <u/>
        <sz val="11"/>
        <color rgb="FF1155CC"/>
        <rFont val="Arial"/>
        <scheme val="minor"/>
      </rPr>
      <t>ラトリッジ</t>
    </r>
  </si>
  <si>
    <t>109kg</t>
  </si>
  <si>
    <t>521</t>
  </si>
  <si>
    <r>
      <rPr>
        <u/>
        <sz val="11"/>
        <color rgb="FF1155CC"/>
        <rFont val="Arial"/>
        <scheme val="minor"/>
      </rPr>
      <t>東浜 巨</t>
    </r>
  </si>
  <si>
    <t>522</t>
  </si>
  <si>
    <r>
      <rPr>
        <u/>
        <sz val="11"/>
        <color rgb="FF1155CC"/>
        <rFont val="Arial"/>
        <scheme val="minor"/>
      </rPr>
      <t>張 峻瑋</t>
    </r>
  </si>
  <si>
    <t>523</t>
  </si>
  <si>
    <r>
      <rPr>
        <u/>
        <sz val="11"/>
        <color rgb="FF1155CC"/>
        <rFont val="Arial"/>
        <scheme val="minor"/>
      </rPr>
      <t>徐 若熙</t>
    </r>
  </si>
  <si>
    <t>524</t>
  </si>
  <si>
    <r>
      <rPr>
        <u/>
        <sz val="11"/>
        <color rgb="FF1155CC"/>
        <rFont val="Arial"/>
        <scheme val="minor"/>
      </rPr>
      <t>大津 亮介</t>
    </r>
  </si>
  <si>
    <t>6,800万円</t>
  </si>
  <si>
    <t>525</t>
  </si>
  <si>
    <r>
      <rPr>
        <u/>
        <sz val="11"/>
        <color rgb="FF1155CC"/>
        <rFont val="Arial"/>
        <scheme val="minor"/>
      </rPr>
      <t>村上 泰斗</t>
    </r>
  </si>
  <si>
    <t>526</t>
  </si>
  <si>
    <r>
      <rPr>
        <u/>
        <sz val="11"/>
        <color rgb="FF1155CC"/>
        <rFont val="Arial"/>
        <scheme val="minor"/>
      </rPr>
      <t>藤原 大翔</t>
    </r>
  </si>
  <si>
    <t>527</t>
  </si>
  <si>
    <r>
      <rPr>
        <u/>
        <sz val="11"/>
        <color rgb="FF1155CC"/>
        <rFont val="Arial"/>
        <scheme val="minor"/>
      </rPr>
      <t>周東 佑京</t>
    </r>
  </si>
  <si>
    <t>40,000万円</t>
  </si>
  <si>
    <t>528</t>
  </si>
  <si>
    <r>
      <rPr>
        <u/>
        <sz val="11"/>
        <color rgb="FF1155CC"/>
        <rFont val="Arial"/>
        <scheme val="minor"/>
      </rPr>
      <t>栗原 陵矢</t>
    </r>
  </si>
  <si>
    <t>529</t>
  </si>
  <si>
    <r>
      <rPr>
        <u/>
        <sz val="11"/>
        <color rgb="FF1155CC"/>
        <rFont val="Arial"/>
        <scheme val="minor"/>
      </rPr>
      <t>庄子 雄大</t>
    </r>
  </si>
  <si>
    <t>530</t>
  </si>
  <si>
    <r>
      <rPr>
        <u/>
        <sz val="11"/>
        <color rgb="FF1155CC"/>
        <rFont val="Arial"/>
        <scheme val="minor"/>
      </rPr>
      <t>鈴木 豪太</t>
    </r>
  </si>
  <si>
    <t>531</t>
  </si>
  <si>
    <r>
      <rPr>
        <u/>
        <sz val="11"/>
        <color rgb="FF1155CC"/>
        <rFont val="Arial"/>
        <scheme val="minor"/>
      </rPr>
      <t>岩井 俊介</t>
    </r>
  </si>
  <si>
    <t>532</t>
  </si>
  <si>
    <r>
      <rPr>
        <u/>
        <sz val="11"/>
        <color rgb="FF1155CC"/>
        <rFont val="Arial"/>
        <scheme val="minor"/>
      </rPr>
      <t>安德 駿</t>
    </r>
  </si>
  <si>
    <t>980万円</t>
  </si>
  <si>
    <t>533</t>
  </si>
  <si>
    <r>
      <rPr>
        <u/>
        <sz val="11"/>
        <color rgb="FF1155CC"/>
        <rFont val="Arial"/>
        <scheme val="minor"/>
      </rPr>
      <t>大江 竜聖</t>
    </r>
  </si>
  <si>
    <t>534</t>
  </si>
  <si>
    <r>
      <rPr>
        <u/>
        <sz val="11"/>
        <color rgb="FF1155CC"/>
        <rFont val="Arial"/>
        <scheme val="minor"/>
      </rPr>
      <t>中村 稔弥</t>
    </r>
  </si>
  <si>
    <t>535</t>
  </si>
  <si>
    <r>
      <rPr>
        <u/>
        <sz val="11"/>
        <color rgb="FF1155CC"/>
        <rFont val="Arial"/>
        <scheme val="minor"/>
      </rPr>
      <t>正木 智也</t>
    </r>
  </si>
  <si>
    <t>536</t>
  </si>
  <si>
    <r>
      <rPr>
        <u/>
        <sz val="11"/>
        <color rgb="FF1155CC"/>
        <rFont val="Arial"/>
        <scheme val="minor"/>
      </rPr>
      <t>柳町 達</t>
    </r>
  </si>
  <si>
    <t>537</t>
  </si>
  <si>
    <r>
      <rPr>
        <u/>
        <sz val="11"/>
        <color rgb="FF1155CC"/>
        <rFont val="Arial"/>
        <scheme val="minor"/>
      </rPr>
      <t>廣瀨 隆太</t>
    </r>
  </si>
  <si>
    <t>538</t>
  </si>
  <si>
    <r>
      <rPr>
        <u/>
        <sz val="11"/>
        <color rgb="FF1155CC"/>
        <rFont val="Arial"/>
        <scheme val="minor"/>
      </rPr>
      <t>アルメンタ</t>
    </r>
  </si>
  <si>
    <t>メキシコ</t>
  </si>
  <si>
    <t>539</t>
  </si>
  <si>
    <r>
      <rPr>
        <u/>
        <sz val="11"/>
        <color rgb="FF1155CC"/>
        <rFont val="Arial"/>
        <scheme val="minor"/>
      </rPr>
      <t>モイネロ</t>
    </r>
  </si>
  <si>
    <t>100,000万円</t>
  </si>
  <si>
    <t>540</t>
  </si>
  <si>
    <r>
      <rPr>
        <u/>
        <sz val="11"/>
        <color rgb="FF1155CC"/>
        <rFont val="Arial"/>
        <scheme val="minor"/>
      </rPr>
      <t>イヒネ イツア</t>
    </r>
  </si>
  <si>
    <t>541</t>
  </si>
  <si>
    <r>
      <rPr>
        <u/>
        <sz val="11"/>
        <color rgb="FF1155CC"/>
        <rFont val="Arial"/>
        <scheme val="minor"/>
      </rPr>
      <t>山本 祐大</t>
    </r>
  </si>
  <si>
    <t>7,300万円</t>
  </si>
  <si>
    <t>542</t>
  </si>
  <si>
    <r>
      <rPr>
        <u/>
        <sz val="11"/>
        <color rgb="FF1155CC"/>
        <rFont val="Arial"/>
        <scheme val="minor"/>
      </rPr>
      <t>杉山 一樹</t>
    </r>
  </si>
  <si>
    <t>543</t>
  </si>
  <si>
    <r>
      <rPr>
        <u/>
        <sz val="11"/>
        <color rgb="FF1155CC"/>
        <rFont val="Arial"/>
        <scheme val="minor"/>
      </rPr>
      <t>前田 悠伍</t>
    </r>
  </si>
  <si>
    <t>544</t>
  </si>
  <si>
    <r>
      <rPr>
        <u/>
        <sz val="11"/>
        <color rgb="FF1155CC"/>
        <rFont val="Arial"/>
        <scheme val="minor"/>
      </rPr>
      <t>伊藤 優輔</t>
    </r>
  </si>
  <si>
    <t>545</t>
  </si>
  <si>
    <r>
      <rPr>
        <u/>
        <sz val="11"/>
        <color rgb="FF1155CC"/>
        <rFont val="Arial"/>
        <scheme val="minor"/>
      </rPr>
      <t>北斗</t>
    </r>
  </si>
  <si>
    <t>546</t>
  </si>
  <si>
    <r>
      <rPr>
        <u/>
        <sz val="11"/>
        <color rgb="FF1155CC"/>
        <rFont val="Arial"/>
        <scheme val="minor"/>
      </rPr>
      <t>笹川 吉康</t>
    </r>
  </si>
  <si>
    <t>547</t>
  </si>
  <si>
    <r>
      <rPr>
        <u/>
        <sz val="11"/>
        <color rgb="FF1155CC"/>
        <rFont val="Arial"/>
        <scheme val="minor"/>
      </rPr>
      <t>谷川原 健太</t>
    </r>
  </si>
  <si>
    <t>548</t>
  </si>
  <si>
    <r>
      <rPr>
        <u/>
        <sz val="11"/>
        <color rgb="FF1155CC"/>
        <rFont val="Arial"/>
        <scheme val="minor"/>
      </rPr>
      <t>宇野 真仁朗</t>
    </r>
  </si>
  <si>
    <t>549</t>
  </si>
  <si>
    <r>
      <rPr>
        <u/>
        <sz val="11"/>
        <color rgb="FF1155CC"/>
        <rFont val="Arial"/>
        <scheme val="minor"/>
      </rPr>
      <t>大関 友久</t>
    </r>
  </si>
  <si>
    <t>550</t>
  </si>
  <si>
    <r>
      <rPr>
        <u/>
        <sz val="11"/>
        <color rgb="FF1155CC"/>
        <rFont val="Arial"/>
        <scheme val="minor"/>
      </rPr>
      <t>藤井 皓哉</t>
    </r>
  </si>
  <si>
    <t>551</t>
  </si>
  <si>
    <r>
      <rPr>
        <u/>
        <sz val="11"/>
        <color rgb="FF1155CC"/>
        <rFont val="Arial"/>
        <scheme val="minor"/>
      </rPr>
      <t>松本 晴</t>
    </r>
  </si>
  <si>
    <t>552</t>
  </si>
  <si>
    <r>
      <rPr>
        <u/>
        <sz val="11"/>
        <color rgb="FF1155CC"/>
        <rFont val="Arial"/>
        <scheme val="minor"/>
      </rPr>
      <t>相良 雅斗</t>
    </r>
  </si>
  <si>
    <t>553</t>
  </si>
  <si>
    <r>
      <rPr>
        <u/>
        <sz val="11"/>
        <color rgb="FF1155CC"/>
        <rFont val="Arial"/>
        <scheme val="minor"/>
      </rPr>
      <t>前田 純</t>
    </r>
  </si>
  <si>
    <t>554</t>
  </si>
  <si>
    <r>
      <rPr>
        <u/>
        <sz val="11"/>
        <color rgb="FF1155CC"/>
        <rFont val="Arial"/>
        <scheme val="minor"/>
      </rPr>
      <t>秋広 優人</t>
    </r>
  </si>
  <si>
    <t>2,450万円</t>
  </si>
  <si>
    <t>555</t>
  </si>
  <si>
    <r>
      <rPr>
        <u/>
        <sz val="11"/>
        <color rgb="FF1155CC"/>
        <rFont val="Arial"/>
        <scheme val="minor"/>
      </rPr>
      <t>大山 凌</t>
    </r>
  </si>
  <si>
    <t>556</t>
  </si>
  <si>
    <t>557</t>
  </si>
  <si>
    <r>
      <rPr>
        <u/>
        <sz val="11"/>
        <color rgb="FF1155CC"/>
        <rFont val="Arial"/>
        <scheme val="minor"/>
      </rPr>
      <t>石塚 綜一郎</t>
    </r>
  </si>
  <si>
    <t>558</t>
  </si>
  <si>
    <r>
      <rPr>
        <u/>
        <sz val="11"/>
        <color rgb="FF1155CC"/>
        <rFont val="Arial"/>
        <scheme val="minor"/>
      </rPr>
      <t>髙橋 隆慶</t>
    </r>
  </si>
  <si>
    <t>559</t>
  </si>
  <si>
    <r>
      <rPr>
        <u/>
        <sz val="11"/>
        <color rgb="FF1155CC"/>
        <rFont val="Arial"/>
        <scheme val="minor"/>
      </rPr>
      <t>緒方 理貢</t>
    </r>
  </si>
  <si>
    <t>2,400万円</t>
  </si>
  <si>
    <t>560</t>
  </si>
  <si>
    <r>
      <rPr>
        <u/>
        <sz val="11"/>
        <color rgb="FF1155CC"/>
        <rFont val="Arial"/>
        <scheme val="minor"/>
      </rPr>
      <t>木村 大成</t>
    </r>
  </si>
  <si>
    <t>590万円</t>
  </si>
  <si>
    <t>561</t>
  </si>
  <si>
    <r>
      <rPr>
        <u/>
        <sz val="11"/>
        <color rgb="FF1155CC"/>
        <rFont val="Arial"/>
        <scheme val="minor"/>
      </rPr>
      <t>大竹 風雅</t>
    </r>
  </si>
  <si>
    <t>562</t>
  </si>
  <si>
    <r>
      <rPr>
        <u/>
        <sz val="11"/>
        <color rgb="FF1155CC"/>
        <rFont val="Arial"/>
        <scheme val="minor"/>
      </rPr>
      <t>大野 稼頭央</t>
    </r>
  </si>
  <si>
    <t>563</t>
  </si>
  <si>
    <r>
      <rPr>
        <u/>
        <sz val="11"/>
        <color rgb="FF1155CC"/>
        <rFont val="Arial"/>
        <scheme val="minor"/>
      </rPr>
      <t>川村 友斗</t>
    </r>
  </si>
  <si>
    <t>564</t>
  </si>
  <si>
    <r>
      <rPr>
        <u/>
        <sz val="11"/>
        <color rgb="FF1155CC"/>
        <rFont val="Arial"/>
        <scheme val="minor"/>
      </rPr>
      <t>海野 隆司</t>
    </r>
  </si>
  <si>
    <t>565</t>
  </si>
  <si>
    <r>
      <rPr>
        <u/>
        <sz val="11"/>
        <color rgb="FF1155CC"/>
        <rFont val="Arial"/>
        <scheme val="minor"/>
      </rPr>
      <t>ヘルナンデス</t>
    </r>
  </si>
  <si>
    <t>566</t>
  </si>
  <si>
    <r>
      <rPr>
        <u/>
        <sz val="11"/>
        <color rgb="FF1155CC"/>
        <rFont val="Arial"/>
        <scheme val="minor"/>
      </rPr>
      <t>上茶谷 大河</t>
    </r>
  </si>
  <si>
    <t>567</t>
  </si>
  <si>
    <r>
      <rPr>
        <u/>
        <sz val="11"/>
        <color rgb="FF1155CC"/>
        <rFont val="Arial"/>
        <scheme val="minor"/>
      </rPr>
      <t>藤田 悠太郎</t>
    </r>
  </si>
  <si>
    <t>568</t>
  </si>
  <si>
    <r>
      <rPr>
        <u/>
        <sz val="11"/>
        <color rgb="FF1155CC"/>
        <rFont val="Arial"/>
        <scheme val="minor"/>
      </rPr>
      <t>松本 裕樹</t>
    </r>
  </si>
  <si>
    <t>569</t>
  </si>
  <si>
    <r>
      <rPr>
        <u/>
        <sz val="11"/>
        <color rgb="FF1155CC"/>
        <rFont val="Arial"/>
        <scheme val="minor"/>
      </rPr>
      <t>石見 颯真</t>
    </r>
  </si>
  <si>
    <t>570</t>
  </si>
  <si>
    <r>
      <rPr>
        <u/>
        <sz val="11"/>
        <color rgb="FF1155CC"/>
        <rFont val="Arial"/>
        <scheme val="minor"/>
      </rPr>
      <t>木村 光</t>
    </r>
  </si>
  <si>
    <t>571</t>
  </si>
  <si>
    <r>
      <rPr>
        <u/>
        <sz val="11"/>
        <color rgb="FF1155CC"/>
        <rFont val="Arial"/>
        <scheme val="minor"/>
      </rPr>
      <t>岩崎 峻典</t>
    </r>
  </si>
  <si>
    <t>860万円</t>
  </si>
  <si>
    <t>572</t>
  </si>
  <si>
    <r>
      <rPr>
        <u/>
        <sz val="11"/>
        <color rgb="FF1155CC"/>
        <rFont val="Arial"/>
        <scheme val="minor"/>
      </rPr>
      <t>山本 恵大</t>
    </r>
  </si>
  <si>
    <t>573</t>
  </si>
  <si>
    <t>574</t>
  </si>
  <si>
    <r>
      <rPr>
        <u/>
        <sz val="11"/>
        <color rgb="FF1155CC"/>
        <rFont val="Arial"/>
        <scheme val="minor"/>
      </rPr>
      <t>小林 樹斗</t>
    </r>
  </si>
  <si>
    <t>575</t>
  </si>
  <si>
    <r>
      <rPr>
        <u/>
        <sz val="11"/>
        <color rgb="FF1155CC"/>
        <rFont val="Arial"/>
        <scheme val="minor"/>
      </rPr>
      <t>野村 勇</t>
    </r>
  </si>
  <si>
    <t>5,200万円</t>
  </si>
  <si>
    <t>576</t>
  </si>
  <si>
    <r>
      <rPr>
        <u/>
        <sz val="11"/>
        <color rgb="FF1155CC"/>
        <rFont val="Arial"/>
        <scheme val="minor"/>
      </rPr>
      <t>長谷川 威展</t>
    </r>
  </si>
  <si>
    <t>577</t>
  </si>
  <si>
    <r>
      <rPr>
        <u/>
        <sz val="11"/>
        <color rgb="FF1155CC"/>
        <rFont val="Arial"/>
        <scheme val="minor"/>
      </rPr>
      <t>ザイレン</t>
    </r>
  </si>
  <si>
    <t>578</t>
  </si>
  <si>
    <r>
      <rPr>
        <u/>
        <sz val="11"/>
        <color rgb="FF1155CC"/>
        <rFont val="Arial"/>
        <scheme val="minor"/>
      </rPr>
      <t>藤野 恵音</t>
    </r>
  </si>
  <si>
    <t>579</t>
  </si>
  <si>
    <r>
      <rPr>
        <u/>
        <sz val="11"/>
        <color rgb="FF1155CC"/>
        <rFont val="Arial"/>
        <scheme val="minor"/>
      </rPr>
      <t>大泉 周也</t>
    </r>
  </si>
  <si>
    <t>580</t>
  </si>
  <si>
    <r>
      <rPr>
        <u/>
        <sz val="11"/>
        <color rgb="FF1155CC"/>
        <rFont val="Arial"/>
        <scheme val="minor"/>
      </rPr>
      <t>桑原 秀侍</t>
    </r>
  </si>
  <si>
    <t>581</t>
  </si>
  <si>
    <r>
      <rPr>
        <u/>
        <sz val="11"/>
        <color rgb="FF1155CC"/>
        <rFont val="Arial"/>
        <scheme val="minor"/>
      </rPr>
      <t>大友 宗</t>
    </r>
  </si>
  <si>
    <t>582</t>
  </si>
  <si>
    <r>
      <rPr>
        <u/>
        <sz val="11"/>
        <color rgb="FF1155CC"/>
        <rFont val="Arial"/>
        <scheme val="minor"/>
      </rPr>
      <t>宮里 優吾</t>
    </r>
  </si>
  <si>
    <t>583</t>
  </si>
  <si>
    <r>
      <rPr>
        <u/>
        <sz val="11"/>
        <color rgb="FF1155CC"/>
        <rFont val="Arial"/>
        <scheme val="minor"/>
      </rPr>
      <t>広瀬 結煌</t>
    </r>
  </si>
  <si>
    <t>584</t>
  </si>
  <si>
    <r>
      <rPr>
        <u/>
        <sz val="11"/>
        <color rgb="FF1155CC"/>
        <rFont val="Arial"/>
        <scheme val="minor"/>
      </rPr>
      <t>河野 伸一朗</t>
    </r>
  </si>
  <si>
    <t>585</t>
  </si>
  <si>
    <r>
      <rPr>
        <u/>
        <sz val="11"/>
        <color rgb="FF1155CC"/>
        <rFont val="Arial"/>
        <scheme val="minor"/>
      </rPr>
      <t>佐倉 俠史朗</t>
    </r>
  </si>
  <si>
    <t>586</t>
  </si>
  <si>
    <r>
      <rPr>
        <u/>
        <sz val="11"/>
        <color rgb="FF1155CC"/>
        <rFont val="Arial"/>
        <scheme val="minor"/>
      </rPr>
      <t>牧原 巧汰</t>
    </r>
  </si>
  <si>
    <t>587</t>
  </si>
  <si>
    <r>
      <rPr>
        <u/>
        <sz val="11"/>
        <color rgb="FF1155CC"/>
        <rFont val="Arial"/>
        <scheme val="minor"/>
      </rPr>
      <t>中澤 恒貴</t>
    </r>
  </si>
  <si>
    <t>588</t>
  </si>
  <si>
    <r>
      <rPr>
        <u/>
        <sz val="11"/>
        <color rgb="FF1155CC"/>
        <rFont val="Arial"/>
        <scheme val="minor"/>
      </rPr>
      <t>川口 冬弥</t>
    </r>
  </si>
  <si>
    <t>589</t>
  </si>
  <si>
    <r>
      <rPr>
        <u/>
        <sz val="11"/>
        <color rgb="FF1155CC"/>
        <rFont val="Arial"/>
        <scheme val="minor"/>
      </rPr>
      <t>池田 栞太</t>
    </r>
  </si>
  <si>
    <t>590</t>
  </si>
  <si>
    <r>
      <rPr>
        <u/>
        <sz val="11"/>
        <color rgb="FF1155CC"/>
        <rFont val="Arial"/>
        <scheme val="minor"/>
      </rPr>
      <t>村田 賢一</t>
    </r>
  </si>
  <si>
    <t>591</t>
  </si>
  <si>
    <r>
      <rPr>
        <u/>
        <sz val="11"/>
        <color rgb="FF1155CC"/>
        <rFont val="Arial"/>
        <scheme val="minor"/>
      </rPr>
      <t>津嘉山 憲志郎</t>
    </r>
  </si>
  <si>
    <t>592</t>
  </si>
  <si>
    <r>
      <rPr>
        <u/>
        <sz val="11"/>
        <color rgb="FF1155CC"/>
        <rFont val="Arial"/>
        <scheme val="minor"/>
      </rPr>
      <t>相原 雄太</t>
    </r>
  </si>
  <si>
    <t>593</t>
  </si>
  <si>
    <r>
      <rPr>
        <u/>
        <sz val="11"/>
        <color rgb="FF1155CC"/>
        <rFont val="Arial"/>
        <scheme val="minor"/>
      </rPr>
      <t>井﨑 燦志郎</t>
    </r>
  </si>
  <si>
    <t>594</t>
  </si>
  <si>
    <r>
      <rPr>
        <u/>
        <sz val="11"/>
        <color rgb="FF1155CC"/>
        <rFont val="Arial"/>
        <scheme val="minor"/>
      </rPr>
      <t>岡田 皓一朗</t>
    </r>
  </si>
  <si>
    <t>595</t>
  </si>
  <si>
    <r>
      <rPr>
        <u/>
        <sz val="11"/>
        <color rgb="FF1155CC"/>
        <rFont val="Arial"/>
        <scheme val="minor"/>
      </rPr>
      <t>澤柳 亮太郎</t>
    </r>
  </si>
  <si>
    <t>596</t>
  </si>
  <si>
    <r>
      <rPr>
        <u/>
        <sz val="11"/>
        <color rgb="FF1155CC"/>
        <rFont val="Arial"/>
        <scheme val="minor"/>
      </rPr>
      <t>漁府 輝羽</t>
    </r>
  </si>
  <si>
    <t>597</t>
  </si>
  <si>
    <t>144</t>
  </si>
  <si>
    <r>
      <rPr>
        <u/>
        <sz val="11"/>
        <color rgb="FF1155CC"/>
        <rFont val="Arial"/>
        <scheme val="minor"/>
      </rPr>
      <t>江崎 歩</t>
    </r>
  </si>
  <si>
    <t>598</t>
  </si>
  <si>
    <r>
      <rPr>
        <u/>
        <sz val="11"/>
        <color rgb="FF1155CC"/>
        <rFont val="Arial"/>
        <scheme val="minor"/>
      </rPr>
      <t>ハモンド</t>
    </r>
  </si>
  <si>
    <t>599</t>
  </si>
  <si>
    <r>
      <rPr>
        <u/>
        <sz val="11"/>
        <color rgb="FF1155CC"/>
        <rFont val="Arial"/>
        <scheme val="minor"/>
      </rPr>
      <t>大矢 琉晟</t>
    </r>
  </si>
  <si>
    <t>600</t>
  </si>
  <si>
    <r>
      <rPr>
        <u/>
        <sz val="11"/>
        <color rgb="FF1155CC"/>
        <rFont val="Arial"/>
        <scheme val="minor"/>
      </rPr>
      <t>木下 勇人</t>
    </r>
  </si>
  <si>
    <t>601</t>
  </si>
  <si>
    <r>
      <rPr>
        <u/>
        <sz val="11"/>
        <color rgb="FF1155CC"/>
        <rFont val="Arial"/>
        <scheme val="minor"/>
      </rPr>
      <t>山崎 琢磨</t>
    </r>
  </si>
  <si>
    <t>602</t>
  </si>
  <si>
    <r>
      <rPr>
        <u/>
        <sz val="11"/>
        <color rgb="FF1155CC"/>
        <rFont val="Arial"/>
        <scheme val="minor"/>
      </rPr>
      <t>熊谷 太雅</t>
    </r>
  </si>
  <si>
    <t>603</t>
  </si>
  <si>
    <r>
      <rPr>
        <u/>
        <sz val="11"/>
        <color rgb="FF1155CC"/>
        <rFont val="Arial"/>
        <scheme val="minor"/>
      </rPr>
      <t>大橋 令和</t>
    </r>
  </si>
  <si>
    <t>604</t>
  </si>
  <si>
    <r>
      <rPr>
        <u/>
        <sz val="11"/>
        <color rgb="FF1155CC"/>
        <rFont val="Arial"/>
        <scheme val="minor"/>
      </rPr>
      <t>鈴木 貴大</t>
    </r>
  </si>
  <si>
    <t>605</t>
  </si>
  <si>
    <r>
      <rPr>
        <u/>
        <sz val="11"/>
        <color rgb="FF1155CC"/>
        <rFont val="Arial"/>
        <scheme val="minor"/>
      </rPr>
      <t>塩士 暖</t>
    </r>
  </si>
  <si>
    <t>606</t>
  </si>
  <si>
    <r>
      <rPr>
        <u/>
        <sz val="11"/>
        <color rgb="FF1155CC"/>
        <rFont val="Arial"/>
        <scheme val="minor"/>
      </rPr>
      <t>生海</t>
    </r>
  </si>
  <si>
    <t>607</t>
  </si>
  <si>
    <r>
      <rPr>
        <u/>
        <sz val="11"/>
        <color rgb="FF1155CC"/>
        <rFont val="Arial"/>
        <scheme val="minor"/>
      </rPr>
      <t>長﨑 蓮汰</t>
    </r>
  </si>
  <si>
    <t>608</t>
  </si>
  <si>
    <r>
      <rPr>
        <u/>
        <sz val="11"/>
        <color rgb="FF1155CC"/>
        <rFont val="Arial"/>
        <scheme val="minor"/>
      </rPr>
      <t>田上 奏大</t>
    </r>
  </si>
  <si>
    <t>609</t>
  </si>
  <si>
    <r>
      <rPr>
        <u/>
        <sz val="11"/>
        <color rgb="FF1155CC"/>
        <rFont val="Arial"/>
        <scheme val="minor"/>
      </rPr>
      <t>エミール</t>
    </r>
  </si>
  <si>
    <t>610</t>
  </si>
  <si>
    <r>
      <rPr>
        <u/>
        <sz val="11"/>
        <color rgb="FF1155CC"/>
        <rFont val="Arial"/>
        <scheme val="minor"/>
      </rPr>
      <t>山下 恭吾</t>
    </r>
  </si>
  <si>
    <t>611</t>
  </si>
  <si>
    <r>
      <rPr>
        <u/>
        <sz val="11"/>
        <color rgb="FF1155CC"/>
        <rFont val="Arial"/>
        <scheme val="minor"/>
      </rPr>
      <t>長水 啓眞</t>
    </r>
  </si>
  <si>
    <t>612</t>
  </si>
  <si>
    <r>
      <rPr>
        <u/>
        <sz val="11"/>
        <color rgb="FF1155CC"/>
        <rFont val="Arial"/>
        <scheme val="minor"/>
      </rPr>
      <t>内野 海斗</t>
    </r>
  </si>
  <si>
    <t>613</t>
  </si>
  <si>
    <r>
      <rPr>
        <u/>
        <sz val="11"/>
        <color rgb="FF1155CC"/>
        <rFont val="Arial"/>
        <scheme val="minor"/>
      </rPr>
      <t>岡植 純平</t>
    </r>
  </si>
  <si>
    <t>614</t>
  </si>
  <si>
    <r>
      <rPr>
        <u/>
        <sz val="11"/>
        <color rgb="FF1155CC"/>
        <rFont val="Arial"/>
        <scheme val="minor"/>
      </rPr>
      <t>佐々木 明都</t>
    </r>
  </si>
  <si>
    <t>615</t>
  </si>
  <si>
    <r>
      <rPr>
        <u/>
        <sz val="11"/>
        <color rgb="FF1155CC"/>
        <rFont val="Arial"/>
        <scheme val="minor"/>
      </rPr>
      <t>重松 凱人</t>
    </r>
  </si>
  <si>
    <t>616</t>
  </si>
  <si>
    <r>
      <rPr>
        <u/>
        <sz val="11"/>
        <color rgb="FF1155CC"/>
        <rFont val="Arial"/>
        <scheme val="minor"/>
      </rPr>
      <t>佐藤 航太</t>
    </r>
  </si>
  <si>
    <t>617</t>
  </si>
  <si>
    <r>
      <rPr>
        <u/>
        <sz val="11"/>
        <color rgb="FF1155CC"/>
        <rFont val="Arial"/>
        <scheme val="minor"/>
      </rPr>
      <t>飛田 悠成</t>
    </r>
  </si>
  <si>
    <t>618</t>
  </si>
  <si>
    <r>
      <rPr>
        <u/>
        <sz val="11"/>
        <color rgb="FF1155CC"/>
        <rFont val="Arial"/>
        <scheme val="minor"/>
      </rPr>
      <t>西尾 歩真</t>
    </r>
  </si>
  <si>
    <t>619</t>
  </si>
  <si>
    <r>
      <rPr>
        <u/>
        <sz val="11"/>
        <color rgb="FF1155CC"/>
        <rFont val="Arial"/>
        <scheme val="minor"/>
      </rPr>
      <t>盛島 稜大</t>
    </r>
  </si>
  <si>
    <t>620</t>
  </si>
  <si>
    <r>
      <rPr>
        <u/>
        <sz val="11"/>
        <color rgb="FF1155CC"/>
        <rFont val="Arial"/>
        <scheme val="minor"/>
      </rPr>
      <t>オスーナ</t>
    </r>
  </si>
  <si>
    <t>621</t>
  </si>
  <si>
    <r>
      <rPr>
        <u/>
        <sz val="11"/>
        <color rgb="FF1155CC"/>
        <rFont val="Arial"/>
        <scheme val="minor"/>
      </rPr>
      <t>モレノ</t>
    </r>
  </si>
  <si>
    <t>622</t>
  </si>
  <si>
    <r>
      <rPr>
        <u/>
        <sz val="11"/>
        <color rgb="FF1155CC"/>
        <rFont val="Arial"/>
        <scheme val="minor"/>
      </rPr>
      <t>アルモンテ</t>
    </r>
  </si>
  <si>
    <t>623</t>
  </si>
  <si>
    <r>
      <rPr>
        <u/>
        <sz val="11"/>
        <color rgb="FF1155CC"/>
        <rFont val="Arial"/>
        <scheme val="minor"/>
      </rPr>
      <t>サルディ</t>
    </r>
  </si>
  <si>
    <t>624</t>
  </si>
  <si>
    <t>f</t>
  </si>
  <si>
    <t>625</t>
  </si>
  <si>
    <r>
      <rPr>
        <u/>
        <sz val="11"/>
        <color rgb="FF1155CC"/>
        <rFont val="Arial"/>
        <scheme val="minor"/>
      </rPr>
      <t>郡司 裕也</t>
    </r>
  </si>
  <si>
    <t>626</t>
  </si>
  <si>
    <r>
      <rPr>
        <u/>
        <sz val="11"/>
        <color rgb="FF1155CC"/>
        <rFont val="Arial"/>
        <scheme val="minor"/>
      </rPr>
      <t>上川畑 大悟</t>
    </r>
  </si>
  <si>
    <t>627</t>
  </si>
  <si>
    <r>
      <rPr>
        <u/>
        <sz val="11"/>
        <color rgb="FF1155CC"/>
        <rFont val="Arial"/>
        <scheme val="minor"/>
      </rPr>
      <t>野村 佑希</t>
    </r>
  </si>
  <si>
    <t>628</t>
  </si>
  <si>
    <r>
      <rPr>
        <u/>
        <sz val="11"/>
        <color rgb="FF1155CC"/>
        <rFont val="Arial"/>
        <scheme val="minor"/>
      </rPr>
      <t>カストロ</t>
    </r>
  </si>
  <si>
    <t>629</t>
  </si>
  <si>
    <r>
      <rPr>
        <u/>
        <sz val="11"/>
        <color rgb="FF1155CC"/>
        <rFont val="Arial"/>
        <scheme val="minor"/>
      </rPr>
      <t>西川 遥輝</t>
    </r>
  </si>
  <si>
    <t>630</t>
  </si>
  <si>
    <r>
      <rPr>
        <u/>
        <sz val="11"/>
        <color rgb="FF1155CC"/>
        <rFont val="Arial"/>
        <scheme val="minor"/>
      </rPr>
      <t>淺間 大基</t>
    </r>
  </si>
  <si>
    <t>631</t>
  </si>
  <si>
    <r>
      <rPr>
        <u/>
        <sz val="11"/>
        <color rgb="FF1155CC"/>
        <rFont val="Arial"/>
        <scheme val="minor"/>
      </rPr>
      <t>中島 卓也</t>
    </r>
  </si>
  <si>
    <t>632</t>
  </si>
  <si>
    <r>
      <rPr>
        <u/>
        <sz val="11"/>
        <color rgb="FF1155CC"/>
        <rFont val="Arial"/>
        <scheme val="minor"/>
      </rPr>
      <t>清水 優心</t>
    </r>
  </si>
  <si>
    <t>633</t>
  </si>
  <si>
    <r>
      <rPr>
        <u/>
        <sz val="11"/>
        <color rgb="FF1155CC"/>
        <rFont val="Arial"/>
        <scheme val="minor"/>
      </rPr>
      <t>矢澤 宏太</t>
    </r>
  </si>
  <si>
    <t>634</t>
  </si>
  <si>
    <r>
      <rPr>
        <u/>
        <sz val="11"/>
        <color rgb="FF1155CC"/>
        <rFont val="Arial"/>
        <scheme val="minor"/>
      </rPr>
      <t>生田目 翼</t>
    </r>
  </si>
  <si>
    <t>2,950万円</t>
  </si>
  <si>
    <t>635</t>
  </si>
  <si>
    <r>
      <rPr>
        <u/>
        <sz val="11"/>
        <color rgb="FF1155CC"/>
        <rFont val="Arial"/>
        <scheme val="minor"/>
      </rPr>
      <t>加藤 貴之</t>
    </r>
  </si>
  <si>
    <t>636</t>
  </si>
  <si>
    <r>
      <rPr>
        <u/>
        <sz val="11"/>
        <color rgb="FF1155CC"/>
        <rFont val="Arial"/>
        <scheme val="minor"/>
      </rPr>
      <t>北山 亘基</t>
    </r>
  </si>
  <si>
    <t>9,500万円</t>
  </si>
  <si>
    <t>637</t>
  </si>
  <si>
    <r>
      <rPr>
        <u/>
        <sz val="11"/>
        <color rgb="FF1155CC"/>
        <rFont val="Arial"/>
        <scheme val="minor"/>
      </rPr>
      <t>達 孝太</t>
    </r>
  </si>
  <si>
    <t>638</t>
  </si>
  <si>
    <t>伊藤 大海</t>
  </si>
  <si>
    <t>639</t>
  </si>
  <si>
    <r>
      <rPr>
        <u/>
        <sz val="11"/>
        <color rgb="FF1155CC"/>
        <rFont val="Arial"/>
        <scheme val="minor"/>
      </rPr>
      <t>山﨑 福也</t>
    </r>
  </si>
  <si>
    <t>640</t>
  </si>
  <si>
    <r>
      <rPr>
        <u/>
        <sz val="11"/>
        <color rgb="FF1155CC"/>
        <rFont val="Arial"/>
        <scheme val="minor"/>
      </rPr>
      <t>玉井 大翔</t>
    </r>
  </si>
  <si>
    <t>6,600万円</t>
  </si>
  <si>
    <t>641</t>
  </si>
  <si>
    <r>
      <rPr>
        <u/>
        <sz val="11"/>
        <color rgb="FF1155CC"/>
        <rFont val="Arial"/>
        <scheme val="minor"/>
      </rPr>
      <t>上原 健太</t>
    </r>
  </si>
  <si>
    <t>4,900万円</t>
  </si>
  <si>
    <t>642</t>
  </si>
  <si>
    <r>
      <rPr>
        <u/>
        <sz val="11"/>
        <color rgb="FF1155CC"/>
        <rFont val="Arial"/>
        <scheme val="minor"/>
      </rPr>
      <t>清宮 幸太郎</t>
    </r>
  </si>
  <si>
    <t>643</t>
  </si>
  <si>
    <r>
      <rPr>
        <u/>
        <sz val="11"/>
        <color rgb="FF1155CC"/>
        <rFont val="Arial"/>
        <scheme val="minor"/>
      </rPr>
      <t>金村 尚真</t>
    </r>
  </si>
  <si>
    <t>644</t>
  </si>
  <si>
    <r>
      <rPr>
        <u/>
        <sz val="11"/>
        <color rgb="FF1155CC"/>
        <rFont val="Arial"/>
        <scheme val="minor"/>
      </rPr>
      <t>宮西 尚生</t>
    </r>
  </si>
  <si>
    <t>41歳</t>
  </si>
  <si>
    <t>6,500万円</t>
  </si>
  <si>
    <t>645</t>
  </si>
  <si>
    <r>
      <rPr>
        <u/>
        <sz val="11"/>
        <color rgb="FF1155CC"/>
        <rFont val="Arial"/>
        <scheme val="minor"/>
      </rPr>
      <t>田中 正義</t>
    </r>
  </si>
  <si>
    <t>646</t>
  </si>
  <si>
    <r>
      <rPr>
        <u/>
        <sz val="11"/>
        <color rgb="FF1155CC"/>
        <rFont val="Arial"/>
        <scheme val="minor"/>
      </rPr>
      <t>大川 慈英</t>
    </r>
  </si>
  <si>
    <t>647</t>
  </si>
  <si>
    <r>
      <rPr>
        <u/>
        <sz val="11"/>
        <color rgb="FF1155CC"/>
        <rFont val="Arial"/>
        <scheme val="minor"/>
      </rPr>
      <t>河野 竜生</t>
    </r>
  </si>
  <si>
    <t>8,600万円</t>
  </si>
  <si>
    <t>648</t>
  </si>
  <si>
    <r>
      <rPr>
        <u/>
        <sz val="11"/>
        <color rgb="FF1155CC"/>
        <rFont val="Arial"/>
        <scheme val="minor"/>
      </rPr>
      <t>細野 晴希</t>
    </r>
  </si>
  <si>
    <t>649</t>
  </si>
  <si>
    <r>
      <rPr>
        <u/>
        <sz val="11"/>
        <color rgb="FF1155CC"/>
        <rFont val="Arial"/>
        <scheme val="minor"/>
      </rPr>
      <t>ラオ</t>
    </r>
  </si>
  <si>
    <t>650</t>
  </si>
  <si>
    <r>
      <rPr>
        <u/>
        <sz val="11"/>
        <color rgb="FF1155CC"/>
        <rFont val="Arial"/>
        <scheme val="minor"/>
      </rPr>
      <t>柴田 獅子</t>
    </r>
  </si>
  <si>
    <t>990万円</t>
  </si>
  <si>
    <t>651</t>
  </si>
  <si>
    <r>
      <rPr>
        <u/>
        <sz val="11"/>
        <color rgb="FF1155CC"/>
        <rFont val="Arial"/>
        <scheme val="minor"/>
      </rPr>
      <t>藤田 琉生</t>
    </r>
  </si>
  <si>
    <t>652</t>
  </si>
  <si>
    <r>
      <rPr>
        <u/>
        <sz val="11"/>
        <color rgb="FF1155CC"/>
        <rFont val="Arial"/>
        <scheme val="minor"/>
      </rPr>
      <t>進藤 勇也</t>
    </r>
  </si>
  <si>
    <t>653</t>
  </si>
  <si>
    <r>
      <rPr>
        <u/>
        <sz val="11"/>
        <color rgb="FF1155CC"/>
        <rFont val="Arial"/>
        <scheme val="minor"/>
      </rPr>
      <t>堀 瑞輝</t>
    </r>
  </si>
  <si>
    <t>654</t>
  </si>
  <si>
    <r>
      <rPr>
        <u/>
        <sz val="11"/>
        <color rgb="FF1155CC"/>
        <rFont val="Arial"/>
        <scheme val="minor"/>
      </rPr>
      <t>浅利 太門</t>
    </r>
  </si>
  <si>
    <t>655</t>
  </si>
  <si>
    <r>
      <rPr>
        <u/>
        <sz val="11"/>
        <color rgb="FF1155CC"/>
        <rFont val="Arial"/>
        <scheme val="minor"/>
      </rPr>
      <t>宮崎 一樹</t>
    </r>
  </si>
  <si>
    <t>656</t>
  </si>
  <si>
    <r>
      <rPr>
        <u/>
        <sz val="11"/>
        <color rgb="FF1155CC"/>
        <rFont val="Arial"/>
        <scheme val="minor"/>
      </rPr>
      <t>古林 睿煬</t>
    </r>
  </si>
  <si>
    <t>657</t>
  </si>
  <si>
    <r>
      <rPr>
        <u/>
        <sz val="11"/>
        <color rgb="FF1155CC"/>
        <rFont val="Arial"/>
        <scheme val="minor"/>
      </rPr>
      <t>リン</t>
    </r>
  </si>
  <si>
    <t>658</t>
  </si>
  <si>
    <r>
      <rPr>
        <u/>
        <sz val="11"/>
        <color rgb="FF1155CC"/>
        <rFont val="Arial"/>
        <scheme val="minor"/>
      </rPr>
      <t>有薗 直輝</t>
    </r>
  </si>
  <si>
    <t>659</t>
  </si>
  <si>
    <r>
      <rPr>
        <u/>
        <sz val="11"/>
        <color rgb="FF1155CC"/>
        <rFont val="Arial"/>
        <scheme val="minor"/>
      </rPr>
      <t>島本 浩也</t>
    </r>
  </si>
  <si>
    <t>660</t>
  </si>
  <si>
    <r>
      <rPr>
        <u/>
        <sz val="11"/>
        <color rgb="FF1155CC"/>
        <rFont val="Arial"/>
        <scheme val="minor"/>
      </rPr>
      <t>福谷 浩司</t>
    </r>
  </si>
  <si>
    <t>4,500万円</t>
  </si>
  <si>
    <t>661</t>
  </si>
  <si>
    <r>
      <rPr>
        <u/>
        <sz val="11"/>
        <color rgb="FF1155CC"/>
        <rFont val="Arial"/>
        <scheme val="minor"/>
      </rPr>
      <t>エドポロ ケイン</t>
    </r>
  </si>
  <si>
    <t>662</t>
  </si>
  <si>
    <r>
      <rPr>
        <u/>
        <sz val="11"/>
        <color rgb="FF1155CC"/>
        <rFont val="Arial"/>
        <scheme val="minor"/>
      </rPr>
      <t>水野 達稀</t>
    </r>
  </si>
  <si>
    <t>663</t>
  </si>
  <si>
    <r>
      <rPr>
        <u/>
        <sz val="11"/>
        <color rgb="FF1155CC"/>
        <rFont val="Arial"/>
        <scheme val="minor"/>
      </rPr>
      <t>阪口 樂</t>
    </r>
  </si>
  <si>
    <t>664</t>
  </si>
  <si>
    <r>
      <rPr>
        <u/>
        <sz val="11"/>
        <color rgb="FF1155CC"/>
        <rFont val="Arial"/>
        <scheme val="minor"/>
      </rPr>
      <t>福島 蓮</t>
    </r>
  </si>
  <si>
    <t>665</t>
  </si>
  <si>
    <r>
      <rPr>
        <u/>
        <sz val="11"/>
        <color rgb="FF1155CC"/>
        <rFont val="Arial"/>
        <scheme val="minor"/>
      </rPr>
      <t>畔柳 亨丞</t>
    </r>
  </si>
  <si>
    <t>666</t>
  </si>
  <si>
    <r>
      <rPr>
        <u/>
        <sz val="11"/>
        <color rgb="FF1155CC"/>
        <rFont val="Arial"/>
        <scheme val="minor"/>
      </rPr>
      <t>柳川 大晟</t>
    </r>
  </si>
  <si>
    <t>667</t>
  </si>
  <si>
    <r>
      <rPr>
        <u/>
        <sz val="11"/>
        <color rgb="FF1155CC"/>
        <rFont val="Arial"/>
        <scheme val="minor"/>
      </rPr>
      <t>齋藤 友貴哉</t>
    </r>
  </si>
  <si>
    <t>668</t>
  </si>
  <si>
    <r>
      <rPr>
        <u/>
        <sz val="11"/>
        <color rgb="FF1155CC"/>
        <rFont val="Arial"/>
        <scheme val="minor"/>
      </rPr>
      <t>大塚 瑠晏</t>
    </r>
  </si>
  <si>
    <t>669</t>
  </si>
  <si>
    <r>
      <rPr>
        <u/>
        <sz val="11"/>
        <color rgb="FF1155CC"/>
        <rFont val="Arial"/>
        <scheme val="minor"/>
      </rPr>
      <t>五十幡 亮汰</t>
    </r>
  </si>
  <si>
    <t>670</t>
  </si>
  <si>
    <r>
      <rPr>
        <u/>
        <sz val="11"/>
        <color rgb="FF1155CC"/>
        <rFont val="Arial"/>
        <scheme val="minor"/>
      </rPr>
      <t>半田 南十</t>
    </r>
  </si>
  <si>
    <t>530万円</t>
  </si>
  <si>
    <t>671</t>
  </si>
  <si>
    <r>
      <rPr>
        <u/>
        <sz val="11"/>
        <color rgb="FF1155CC"/>
        <rFont val="Arial"/>
        <scheme val="minor"/>
      </rPr>
      <t>池田 隆英</t>
    </r>
  </si>
  <si>
    <t>672</t>
  </si>
  <si>
    <r>
      <rPr>
        <u/>
        <sz val="11"/>
        <color rgb="FF1155CC"/>
        <rFont val="Arial"/>
        <scheme val="minor"/>
      </rPr>
      <t>水谷 瞬</t>
    </r>
  </si>
  <si>
    <t>673</t>
  </si>
  <si>
    <r>
      <rPr>
        <u/>
        <sz val="11"/>
        <color rgb="FF1155CC"/>
        <rFont val="Arial"/>
        <scheme val="minor"/>
      </rPr>
      <t>山縣 秀</t>
    </r>
  </si>
  <si>
    <t>674</t>
  </si>
  <si>
    <r>
      <rPr>
        <u/>
        <sz val="11"/>
        <color rgb="FF1155CC"/>
        <rFont val="Arial"/>
        <scheme val="minor"/>
      </rPr>
      <t>菊地 大稀</t>
    </r>
  </si>
  <si>
    <t>675</t>
  </si>
  <si>
    <r>
      <rPr>
        <u/>
        <sz val="11"/>
        <color rgb="FF1155CC"/>
        <rFont val="Arial"/>
        <scheme val="minor"/>
      </rPr>
      <t>細川 凌平</t>
    </r>
  </si>
  <si>
    <t>676</t>
  </si>
  <si>
    <r>
      <rPr>
        <u/>
        <sz val="11"/>
        <color rgb="FF1155CC"/>
        <rFont val="Arial"/>
        <scheme val="minor"/>
      </rPr>
      <t>藤森 海斗</t>
    </r>
  </si>
  <si>
    <t>677</t>
  </si>
  <si>
    <r>
      <rPr>
        <u/>
        <sz val="11"/>
        <color rgb="FF1155CC"/>
        <rFont val="Arial"/>
        <scheme val="minor"/>
      </rPr>
      <t>奈良間 大己</t>
    </r>
  </si>
  <si>
    <t>678</t>
  </si>
  <si>
    <r>
      <rPr>
        <u/>
        <sz val="11"/>
        <color rgb="FF1155CC"/>
        <rFont val="Arial"/>
        <scheme val="minor"/>
      </rPr>
      <t>吉田 賢吾</t>
    </r>
  </si>
  <si>
    <t>679</t>
  </si>
  <si>
    <r>
      <rPr>
        <u/>
        <sz val="11"/>
        <color rgb="FF1155CC"/>
        <rFont val="Arial"/>
        <scheme val="minor"/>
      </rPr>
      <t>今川 優馬</t>
    </r>
  </si>
  <si>
    <t>680</t>
  </si>
  <si>
    <r>
      <rPr>
        <u/>
        <sz val="11"/>
        <color rgb="FF1155CC"/>
        <rFont val="Arial"/>
        <scheme val="minor"/>
      </rPr>
      <t>清水 大暉</t>
    </r>
  </si>
  <si>
    <t>681</t>
  </si>
  <si>
    <r>
      <rPr>
        <u/>
        <sz val="11"/>
        <color rgb="FF1155CC"/>
        <rFont val="Arial"/>
        <scheme val="minor"/>
      </rPr>
      <t>山城 航太郎</t>
    </r>
  </si>
  <si>
    <t>682</t>
  </si>
  <si>
    <r>
      <rPr>
        <u/>
        <sz val="11"/>
        <color rgb="FF1155CC"/>
        <rFont val="Arial"/>
        <scheme val="minor"/>
      </rPr>
      <t>田宮 裕涼</t>
    </r>
  </si>
  <si>
    <t>683</t>
  </si>
  <si>
    <r>
      <rPr>
        <u/>
        <sz val="11"/>
        <color rgb="FF1155CC"/>
        <rFont val="Arial"/>
        <scheme val="minor"/>
      </rPr>
      <t>明瀬 諒介</t>
    </r>
  </si>
  <si>
    <t>684</t>
  </si>
  <si>
    <r>
      <rPr>
        <u/>
        <sz val="11"/>
        <color rgb="FF1155CC"/>
        <rFont val="Arial"/>
        <scheme val="minor"/>
      </rPr>
      <t>万波 中正</t>
    </r>
  </si>
  <si>
    <t>19,500万円</t>
  </si>
  <si>
    <t>685</t>
  </si>
  <si>
    <r>
      <rPr>
        <u/>
        <sz val="11"/>
        <color rgb="FF1155CC"/>
        <rFont val="Arial"/>
        <scheme val="minor"/>
      </rPr>
      <t>山本 拓実</t>
    </r>
  </si>
  <si>
    <t>686</t>
  </si>
  <si>
    <r>
      <rPr>
        <u/>
        <sz val="11"/>
        <color rgb="FF1155CC"/>
        <rFont val="Arial"/>
        <scheme val="minor"/>
      </rPr>
      <t>有原 航平</t>
    </r>
  </si>
  <si>
    <t>687</t>
  </si>
  <si>
    <r>
      <rPr>
        <u/>
        <sz val="11"/>
        <color rgb="FF1155CC"/>
        <rFont val="Arial"/>
        <scheme val="minor"/>
      </rPr>
      <t>松岡 洸希</t>
    </r>
  </si>
  <si>
    <t>688</t>
  </si>
  <si>
    <r>
      <rPr>
        <u/>
        <sz val="11"/>
        <color rgb="FF1155CC"/>
        <rFont val="Arial"/>
        <scheme val="minor"/>
      </rPr>
      <t>清宮 虎多朗</t>
    </r>
  </si>
  <si>
    <t>689</t>
  </si>
  <si>
    <r>
      <rPr>
        <u/>
        <sz val="11"/>
        <color rgb="FF1155CC"/>
        <rFont val="Arial"/>
        <scheme val="minor"/>
      </rPr>
      <t>常谷 拓輝</t>
    </r>
  </si>
  <si>
    <t>260万円</t>
  </si>
  <si>
    <t>690</t>
  </si>
  <si>
    <r>
      <rPr>
        <u/>
        <sz val="11"/>
        <color rgb="FF1155CC"/>
        <rFont val="Arial"/>
        <scheme val="minor"/>
      </rPr>
      <t>孫 易磊</t>
    </r>
  </si>
  <si>
    <t>691</t>
  </si>
  <si>
    <r>
      <rPr>
        <u/>
        <sz val="11"/>
        <color rgb="FF1155CC"/>
        <rFont val="Arial"/>
        <scheme val="minor"/>
      </rPr>
      <t>梅林 優貴</t>
    </r>
  </si>
  <si>
    <t>830万円</t>
  </si>
  <si>
    <t>692</t>
  </si>
  <si>
    <r>
      <rPr>
        <u/>
        <sz val="11"/>
        <color rgb="FF1155CC"/>
        <rFont val="Arial"/>
        <scheme val="minor"/>
      </rPr>
      <t>レイエス</t>
    </r>
  </si>
  <si>
    <t>139kg</t>
  </si>
  <si>
    <t>693</t>
  </si>
  <si>
    <r>
      <rPr>
        <u/>
        <sz val="11"/>
        <color rgb="FF1155CC"/>
        <rFont val="Arial"/>
        <scheme val="minor"/>
      </rPr>
      <t>濵田 泰希</t>
    </r>
  </si>
  <si>
    <t>694</t>
  </si>
  <si>
    <r>
      <rPr>
        <u/>
        <sz val="11"/>
        <color rgb="FF1155CC"/>
        <rFont val="Arial"/>
        <scheme val="minor"/>
      </rPr>
      <t>加藤 大和</t>
    </r>
  </si>
  <si>
    <t>695</t>
  </si>
  <si>
    <r>
      <rPr>
        <u/>
        <sz val="11"/>
        <color rgb="FF1155CC"/>
        <rFont val="Arial"/>
        <scheme val="minor"/>
      </rPr>
      <t>松本 遼大</t>
    </r>
  </si>
  <si>
    <t>696</t>
  </si>
  <si>
    <r>
      <rPr>
        <u/>
        <sz val="11"/>
        <color rgb="FF1155CC"/>
        <rFont val="Arial"/>
        <scheme val="minor"/>
      </rPr>
      <t>日渡 騰輝</t>
    </r>
  </si>
  <si>
    <t>697</t>
  </si>
  <si>
    <r>
      <rPr>
        <u/>
        <sz val="11"/>
        <color rgb="FF1155CC"/>
        <rFont val="Arial"/>
        <scheme val="minor"/>
      </rPr>
      <t>川勝 空人</t>
    </r>
  </si>
  <si>
    <t>698</t>
  </si>
  <si>
    <r>
      <rPr>
        <u/>
        <sz val="11"/>
        <color rgb="FF1155CC"/>
        <rFont val="Arial"/>
        <scheme val="minor"/>
      </rPr>
      <t>澁谷 純希</t>
    </r>
  </si>
  <si>
    <t>699</t>
  </si>
  <si>
    <r>
      <rPr>
        <u/>
        <sz val="11"/>
        <color rgb="FF1155CC"/>
        <rFont val="Arial"/>
        <scheme val="minor"/>
      </rPr>
      <t>横山 永遠</t>
    </r>
  </si>
  <si>
    <t>700</t>
  </si>
  <si>
    <r>
      <rPr>
        <u/>
        <sz val="11"/>
        <color rgb="FF1155CC"/>
        <rFont val="Arial"/>
        <scheme val="minor"/>
      </rPr>
      <t>藤田 大清</t>
    </r>
  </si>
  <si>
    <t>701</t>
  </si>
  <si>
    <r>
      <rPr>
        <u/>
        <sz val="11"/>
        <color rgb="FF1155CC"/>
        <rFont val="Arial"/>
        <scheme val="minor"/>
      </rPr>
      <t>山口 アタル</t>
    </r>
  </si>
  <si>
    <t>カナダ</t>
  </si>
  <si>
    <t>702</t>
  </si>
  <si>
    <r>
      <rPr>
        <u/>
        <sz val="11"/>
        <color rgb="FF1155CC"/>
        <rFont val="Arial"/>
        <scheme val="minor"/>
      </rPr>
      <t>福田 俊</t>
    </r>
  </si>
  <si>
    <t>703</t>
  </si>
  <si>
    <r>
      <rPr>
        <u/>
        <sz val="11"/>
        <color rgb="FF1155CC"/>
        <rFont val="Arial"/>
        <scheme val="minor"/>
      </rPr>
      <t>安西 叶翔</t>
    </r>
  </si>
  <si>
    <t>704</t>
  </si>
  <si>
    <r>
      <rPr>
        <u/>
        <sz val="11"/>
        <color rgb="FF1155CC"/>
        <rFont val="Arial"/>
        <scheme val="minor"/>
      </rPr>
      <t>根本 悠楓</t>
    </r>
  </si>
  <si>
    <t>705</t>
  </si>
  <si>
    <r>
      <rPr>
        <u/>
        <sz val="11"/>
        <color rgb="FF1155CC"/>
        <rFont val="Arial"/>
        <scheme val="minor"/>
      </rPr>
      <t>星野 ひので</t>
    </r>
  </si>
  <si>
    <t>706</t>
  </si>
  <si>
    <r>
      <rPr>
        <u/>
        <sz val="11"/>
        <color rgb="FF1155CC"/>
        <rFont val="Arial"/>
        <scheme val="minor"/>
      </rPr>
      <t>エスピノーザ</t>
    </r>
  </si>
  <si>
    <t>bs</t>
  </si>
  <si>
    <t>707</t>
  </si>
  <si>
    <r>
      <rPr>
        <u/>
        <sz val="11"/>
        <color rgb="FF1155CC"/>
        <rFont val="Arial"/>
        <scheme val="minor"/>
      </rPr>
      <t>渡部 遼人</t>
    </r>
  </si>
  <si>
    <t>708</t>
  </si>
  <si>
    <r>
      <rPr>
        <u/>
        <sz val="11"/>
        <color rgb="FF1155CC"/>
        <rFont val="Arial"/>
        <scheme val="minor"/>
      </rPr>
      <t>太田 椋</t>
    </r>
  </si>
  <si>
    <t>709</t>
  </si>
  <si>
    <t>001</t>
  </si>
  <si>
    <r>
      <rPr>
        <u/>
        <sz val="11"/>
        <color rgb="FF1155CC"/>
        <rFont val="Arial"/>
        <scheme val="minor"/>
      </rPr>
      <t>三方 陽登</t>
    </r>
  </si>
  <si>
    <t>240万円</t>
  </si>
  <si>
    <t>710</t>
  </si>
  <si>
    <r>
      <rPr>
        <u/>
        <sz val="11"/>
        <color rgb="FF1155CC"/>
        <rFont val="Arial"/>
        <scheme val="minor"/>
      </rPr>
      <t>マシュー</t>
    </r>
  </si>
  <si>
    <t>711</t>
  </si>
  <si>
    <r>
      <rPr>
        <u/>
        <sz val="11"/>
        <color rgb="FF1155CC"/>
        <rFont val="Arial"/>
        <scheme val="minor"/>
      </rPr>
      <t>若月 健矢</t>
    </r>
  </si>
  <si>
    <t>712</t>
  </si>
  <si>
    <t>003</t>
  </si>
  <si>
    <r>
      <rPr>
        <u/>
        <sz val="11"/>
        <color rgb="FF1155CC"/>
        <rFont val="Arial"/>
        <scheme val="minor"/>
      </rPr>
      <t>中西 創大</t>
    </r>
  </si>
  <si>
    <t>713</t>
  </si>
  <si>
    <r>
      <rPr>
        <u/>
        <sz val="11"/>
        <color rgb="FF1155CC"/>
        <rFont val="Arial"/>
        <scheme val="minor"/>
      </rPr>
      <t>森 友哉</t>
    </r>
  </si>
  <si>
    <t>714</t>
  </si>
  <si>
    <r>
      <rPr>
        <u/>
        <sz val="11"/>
        <color rgb="FF1155CC"/>
        <rFont val="Arial"/>
        <scheme val="minor"/>
      </rPr>
      <t>渡邉 一生</t>
    </r>
  </si>
  <si>
    <t>715</t>
  </si>
  <si>
    <r>
      <rPr>
        <u/>
        <sz val="11"/>
        <color rgb="FF1155CC"/>
        <rFont val="Arial"/>
        <scheme val="minor"/>
      </rPr>
      <t>西野 真弘</t>
    </r>
  </si>
  <si>
    <t>716</t>
  </si>
  <si>
    <r>
      <rPr>
        <u/>
        <sz val="11"/>
        <color rgb="FF1155CC"/>
        <rFont val="Arial"/>
        <scheme val="minor"/>
      </rPr>
      <t>宗 佑磨</t>
    </r>
  </si>
  <si>
    <t>717</t>
  </si>
  <si>
    <r>
      <rPr>
        <u/>
        <sz val="11"/>
        <color rgb="FF1155CC"/>
        <rFont val="Arial"/>
        <scheme val="minor"/>
      </rPr>
      <t>西川 龍馬</t>
    </r>
  </si>
  <si>
    <t>718</t>
  </si>
  <si>
    <r>
      <rPr>
        <u/>
        <sz val="11"/>
        <color rgb="FF1155CC"/>
        <rFont val="Arial"/>
        <scheme val="minor"/>
      </rPr>
      <t>麦谷 祐介</t>
    </r>
  </si>
  <si>
    <t>719</t>
  </si>
  <si>
    <r>
      <rPr>
        <u/>
        <sz val="11"/>
        <color rgb="FF1155CC"/>
        <rFont val="Arial"/>
        <scheme val="minor"/>
      </rPr>
      <t>野口 智哉</t>
    </r>
  </si>
  <si>
    <t>720</t>
  </si>
  <si>
    <r>
      <rPr>
        <u/>
        <sz val="11"/>
        <color rgb="FF1155CC"/>
        <rFont val="Arial"/>
        <scheme val="minor"/>
      </rPr>
      <t>大城 滉二</t>
    </r>
  </si>
  <si>
    <t>721</t>
  </si>
  <si>
    <r>
      <rPr>
        <u/>
        <sz val="11"/>
        <color rgb="FF1155CC"/>
        <rFont val="Arial"/>
        <scheme val="minor"/>
      </rPr>
      <t>山下 舜平大</t>
    </r>
  </si>
  <si>
    <t>722</t>
  </si>
  <si>
    <r>
      <rPr>
        <u/>
        <sz val="11"/>
        <color rgb="FF1155CC"/>
        <rFont val="Arial"/>
        <scheme val="minor"/>
      </rPr>
      <t>東 晃平</t>
    </r>
  </si>
  <si>
    <t>723</t>
  </si>
  <si>
    <r>
      <rPr>
        <u/>
        <sz val="11"/>
        <color rgb="FF1155CC"/>
        <rFont val="Arial"/>
        <scheme val="minor"/>
      </rPr>
      <t>寺西 成騎</t>
    </r>
  </si>
  <si>
    <t>724</t>
  </si>
  <si>
    <r>
      <rPr>
        <u/>
        <sz val="11"/>
        <color rgb="FF1155CC"/>
        <rFont val="Arial"/>
        <scheme val="minor"/>
      </rPr>
      <t>椋木 蓮</t>
    </r>
  </si>
  <si>
    <t>725</t>
  </si>
  <si>
    <r>
      <rPr>
        <u/>
        <sz val="11"/>
        <color rgb="FF1155CC"/>
        <rFont val="Arial"/>
        <scheme val="minor"/>
      </rPr>
      <t>平野 佳寿</t>
    </r>
  </si>
  <si>
    <t>42歳</t>
  </si>
  <si>
    <t>726</t>
  </si>
  <si>
    <r>
      <rPr>
        <u/>
        <sz val="11"/>
        <color rgb="FF1155CC"/>
        <rFont val="Arial"/>
        <scheme val="minor"/>
      </rPr>
      <t>曽谷 龍平</t>
    </r>
  </si>
  <si>
    <t>727</t>
  </si>
  <si>
    <r>
      <rPr>
        <u/>
        <sz val="11"/>
        <color rgb="FF1155CC"/>
        <rFont val="Arial"/>
        <scheme val="minor"/>
      </rPr>
      <t>宮城 大弥</t>
    </r>
  </si>
  <si>
    <t>22,000万円</t>
  </si>
  <si>
    <t>728</t>
  </si>
  <si>
    <r>
      <rPr>
        <u/>
        <sz val="11"/>
        <color rgb="FF1155CC"/>
        <rFont val="Arial"/>
        <scheme val="minor"/>
      </rPr>
      <t>山岡 泰輔</t>
    </r>
  </si>
  <si>
    <t>729</t>
  </si>
  <si>
    <r>
      <rPr>
        <u/>
        <sz val="11"/>
        <color rgb="FF1155CC"/>
        <rFont val="Arial"/>
        <scheme val="minor"/>
      </rPr>
      <t>阿部 翔太</t>
    </r>
  </si>
  <si>
    <t>3,700万円</t>
  </si>
  <si>
    <t>730</t>
  </si>
  <si>
    <r>
      <rPr>
        <u/>
        <sz val="11"/>
        <color rgb="FF1155CC"/>
        <rFont val="Arial"/>
        <scheme val="minor"/>
      </rPr>
      <t>山﨑 颯一郎</t>
    </r>
  </si>
  <si>
    <t>731</t>
  </si>
  <si>
    <r>
      <rPr>
        <u/>
        <sz val="11"/>
        <color rgb="FF1155CC"/>
        <rFont val="Arial"/>
        <scheme val="minor"/>
      </rPr>
      <t>九里 亜蓮</t>
    </r>
  </si>
  <si>
    <t>732</t>
  </si>
  <si>
    <r>
      <rPr>
        <u/>
        <sz val="11"/>
        <color rgb="FF1155CC"/>
        <rFont val="Arial"/>
        <scheme val="minor"/>
      </rPr>
      <t>吉田 輝星</t>
    </r>
  </si>
  <si>
    <t>733</t>
  </si>
  <si>
    <r>
      <rPr>
        <u/>
        <sz val="11"/>
        <color rgb="FF1155CC"/>
        <rFont val="Arial"/>
        <scheme val="minor"/>
      </rPr>
      <t>紅林 弘太郎</t>
    </r>
  </si>
  <si>
    <t>734</t>
  </si>
  <si>
    <r>
      <rPr>
        <u/>
        <sz val="11"/>
        <color rgb="FF1155CC"/>
        <rFont val="Arial"/>
        <scheme val="minor"/>
      </rPr>
      <t>内藤 鵬</t>
    </r>
  </si>
  <si>
    <t>735</t>
  </si>
  <si>
    <r>
      <rPr>
        <u/>
        <sz val="11"/>
        <color rgb="FF1155CC"/>
        <rFont val="Arial"/>
        <scheme val="minor"/>
      </rPr>
      <t>齋藤 響介</t>
    </r>
  </si>
  <si>
    <t>736</t>
  </si>
  <si>
    <r>
      <rPr>
        <u/>
        <sz val="11"/>
        <color rgb="FF1155CC"/>
        <rFont val="Arial"/>
        <scheme val="minor"/>
      </rPr>
      <t>富山 凌雅</t>
    </r>
  </si>
  <si>
    <t>737</t>
  </si>
  <si>
    <r>
      <rPr>
        <u/>
        <sz val="11"/>
        <color rgb="FF1155CC"/>
        <rFont val="Arial"/>
        <scheme val="minor"/>
      </rPr>
      <t>田嶋 大樹</t>
    </r>
  </si>
  <si>
    <t>738</t>
  </si>
  <si>
    <r>
      <rPr>
        <u/>
        <sz val="11"/>
        <color rgb="FF1155CC"/>
        <rFont val="Arial"/>
        <scheme val="minor"/>
      </rPr>
      <t>廣岡 大志</t>
    </r>
  </si>
  <si>
    <t>739</t>
  </si>
  <si>
    <r>
      <rPr>
        <u/>
        <sz val="11"/>
        <color rgb="FF1155CC"/>
        <rFont val="Arial"/>
        <scheme val="minor"/>
      </rPr>
      <t>藤川 敦也</t>
    </r>
  </si>
  <si>
    <t>740</t>
  </si>
  <si>
    <r>
      <rPr>
        <u/>
        <sz val="11"/>
        <color rgb="FF1155CC"/>
        <rFont val="Arial"/>
        <scheme val="minor"/>
      </rPr>
      <t>福永 奨</t>
    </r>
  </si>
  <si>
    <t>741</t>
  </si>
  <si>
    <r>
      <rPr>
        <u/>
        <sz val="11"/>
        <color rgb="FF1155CC"/>
        <rFont val="Arial"/>
        <scheme val="minor"/>
      </rPr>
      <t>杉澤 龍</t>
    </r>
  </si>
  <si>
    <t>742</t>
  </si>
  <si>
    <r>
      <rPr>
        <u/>
        <sz val="11"/>
        <color rgb="FF1155CC"/>
        <rFont val="Arial"/>
        <scheme val="minor"/>
      </rPr>
      <t>横山 聖哉</t>
    </r>
  </si>
  <si>
    <t>743</t>
  </si>
  <si>
    <r>
      <rPr>
        <u/>
        <sz val="11"/>
        <color rgb="FF1155CC"/>
        <rFont val="Arial"/>
        <scheme val="minor"/>
      </rPr>
      <t>村上 喬一朗</t>
    </r>
  </si>
  <si>
    <t>744</t>
  </si>
  <si>
    <r>
      <rPr>
        <u/>
        <sz val="11"/>
        <color rgb="FF1155CC"/>
        <rFont val="Arial"/>
        <scheme val="minor"/>
      </rPr>
      <t>古田島 成龍</t>
    </r>
  </si>
  <si>
    <t>745</t>
  </si>
  <si>
    <r>
      <rPr>
        <u/>
        <sz val="11"/>
        <color rgb="FF1155CC"/>
        <rFont val="Arial"/>
        <scheme val="minor"/>
      </rPr>
      <t>森 陽樹</t>
    </r>
  </si>
  <si>
    <t>746</t>
  </si>
  <si>
    <r>
      <rPr>
        <u/>
        <sz val="11"/>
        <color rgb="FF1155CC"/>
        <rFont val="Arial"/>
        <scheme val="minor"/>
      </rPr>
      <t>石川 亮</t>
    </r>
  </si>
  <si>
    <t>747</t>
  </si>
  <si>
    <r>
      <rPr>
        <u/>
        <sz val="11"/>
        <color rgb="FF1155CC"/>
        <rFont val="Arial"/>
        <scheme val="minor"/>
      </rPr>
      <t>来田 涼斗</t>
    </r>
  </si>
  <si>
    <t>748</t>
  </si>
  <si>
    <r>
      <rPr>
        <u/>
        <sz val="11"/>
        <color rgb="FF1155CC"/>
        <rFont val="Arial"/>
        <scheme val="minor"/>
      </rPr>
      <t>池田 陵真</t>
    </r>
  </si>
  <si>
    <t>749</t>
  </si>
  <si>
    <r>
      <rPr>
        <u/>
        <sz val="11"/>
        <color rgb="FF1155CC"/>
        <rFont val="Arial"/>
        <scheme val="minor"/>
      </rPr>
      <t>岩嵜 翔</t>
    </r>
  </si>
  <si>
    <t>750</t>
  </si>
  <si>
    <r>
      <rPr>
        <u/>
        <sz val="11"/>
        <color rgb="FF1155CC"/>
        <rFont val="Arial"/>
        <scheme val="minor"/>
      </rPr>
      <t>寿賀 弘都</t>
    </r>
  </si>
  <si>
    <t>751</t>
  </si>
  <si>
    <r>
      <rPr>
        <u/>
        <sz val="11"/>
        <color rgb="FF1155CC"/>
        <rFont val="Arial"/>
        <scheme val="minor"/>
      </rPr>
      <t>佐藤 龍月</t>
    </r>
  </si>
  <si>
    <t>752</t>
  </si>
  <si>
    <r>
      <rPr>
        <u/>
        <sz val="11"/>
        <color rgb="FF1155CC"/>
        <rFont val="Arial"/>
        <scheme val="minor"/>
      </rPr>
      <t>マチャド</t>
    </r>
  </si>
  <si>
    <t>35,000万円</t>
  </si>
  <si>
    <t>753</t>
  </si>
  <si>
    <r>
      <rPr>
        <u/>
        <sz val="11"/>
        <color rgb="FF1155CC"/>
        <rFont val="Arial"/>
        <scheme val="minor"/>
      </rPr>
      <t>髙谷 舟</t>
    </r>
  </si>
  <si>
    <t>754</t>
  </si>
  <si>
    <t>044</t>
  </si>
  <si>
    <r>
      <rPr>
        <u/>
        <sz val="11"/>
        <color rgb="FF1155CC"/>
        <rFont val="Arial"/>
        <scheme val="minor"/>
      </rPr>
      <t>芦田 丈飛</t>
    </r>
  </si>
  <si>
    <t>250万円</t>
  </si>
  <si>
    <t>755</t>
  </si>
  <si>
    <r>
      <rPr>
        <u/>
        <sz val="11"/>
        <color rgb="FF1155CC"/>
        <rFont val="Arial"/>
        <scheme val="minor"/>
      </rPr>
      <t>頓宮 裕真</t>
    </r>
  </si>
  <si>
    <t>756</t>
  </si>
  <si>
    <t>045</t>
  </si>
  <si>
    <r>
      <rPr>
        <u/>
        <sz val="11"/>
        <color rgb="FF1155CC"/>
        <rFont val="Arial"/>
        <scheme val="minor"/>
      </rPr>
      <t>河野 聡太</t>
    </r>
  </si>
  <si>
    <t>757</t>
  </si>
  <si>
    <r>
      <rPr>
        <u/>
        <sz val="11"/>
        <color rgb="FF1155CC"/>
        <rFont val="Arial"/>
        <scheme val="minor"/>
      </rPr>
      <t>シーモア</t>
    </r>
  </si>
  <si>
    <t>758</t>
  </si>
  <si>
    <r>
      <rPr>
        <u/>
        <sz val="11"/>
        <color rgb="FF1155CC"/>
        <rFont val="Arial"/>
        <scheme val="minor"/>
      </rPr>
      <t>本田 仁海</t>
    </r>
  </si>
  <si>
    <t>759</t>
  </si>
  <si>
    <r>
      <rPr>
        <u/>
        <sz val="11"/>
        <color rgb="FF1155CC"/>
        <rFont val="Arial"/>
        <scheme val="minor"/>
      </rPr>
      <t>山口 廉王</t>
    </r>
  </si>
  <si>
    <t>760</t>
  </si>
  <si>
    <r>
      <rPr>
        <u/>
        <sz val="11"/>
        <color rgb="FF1155CC"/>
        <rFont val="Arial"/>
        <scheme val="minor"/>
      </rPr>
      <t>東松 快征</t>
    </r>
  </si>
  <si>
    <t>761</t>
  </si>
  <si>
    <r>
      <rPr>
        <u/>
        <sz val="11"/>
        <color rgb="FF1155CC"/>
        <rFont val="Arial"/>
        <scheme val="minor"/>
      </rPr>
      <t>片山 楽生</t>
    </r>
  </si>
  <si>
    <t>762</t>
  </si>
  <si>
    <r>
      <rPr>
        <u/>
        <sz val="11"/>
        <color rgb="FF1155CC"/>
        <rFont val="Arial"/>
        <scheme val="minor"/>
      </rPr>
      <t>山中 稜真</t>
    </r>
  </si>
  <si>
    <t>763</t>
  </si>
  <si>
    <t>051</t>
  </si>
  <si>
    <r>
      <rPr>
        <u/>
        <sz val="11"/>
        <color rgb="FF1155CC"/>
        <rFont val="Arial"/>
        <scheme val="minor"/>
      </rPr>
      <t>今坂 幸暉</t>
    </r>
  </si>
  <si>
    <t>764</t>
  </si>
  <si>
    <r>
      <rPr>
        <u/>
        <sz val="11"/>
        <color rgb="FF1155CC"/>
        <rFont val="Arial"/>
        <scheme val="minor"/>
      </rPr>
      <t>横山 楓</t>
    </r>
  </si>
  <si>
    <t>765</t>
  </si>
  <si>
    <t>052</t>
  </si>
  <si>
    <r>
      <rPr>
        <u/>
        <sz val="11"/>
        <color rgb="FF1155CC"/>
        <rFont val="Arial"/>
        <scheme val="minor"/>
      </rPr>
      <t>清水 武蔵</t>
    </r>
  </si>
  <si>
    <t>766</t>
  </si>
  <si>
    <t>053</t>
  </si>
  <si>
    <r>
      <rPr>
        <u/>
        <sz val="11"/>
        <color rgb="FF1155CC"/>
        <rFont val="Arial"/>
        <scheme val="minor"/>
      </rPr>
      <t>上原 堆我</t>
    </r>
  </si>
  <si>
    <t>767</t>
  </si>
  <si>
    <r>
      <rPr>
        <u/>
        <sz val="11"/>
        <color rgb="FF1155CC"/>
        <rFont val="Arial"/>
        <scheme val="minor"/>
      </rPr>
      <t>宜保 翔</t>
    </r>
  </si>
  <si>
    <t>768</t>
  </si>
  <si>
    <t>054</t>
  </si>
  <si>
    <r>
      <rPr>
        <u/>
        <sz val="11"/>
        <color rgb="FF1155CC"/>
        <rFont val="Arial"/>
        <scheme val="minor"/>
      </rPr>
      <t>寺本 聖一</t>
    </r>
  </si>
  <si>
    <t>769</t>
  </si>
  <si>
    <r>
      <rPr>
        <u/>
        <sz val="11"/>
        <color rgb="FF1155CC"/>
        <rFont val="Arial"/>
        <scheme val="minor"/>
      </rPr>
      <t>東山 玲士</t>
    </r>
  </si>
  <si>
    <t>770</t>
  </si>
  <si>
    <t>055</t>
  </si>
  <si>
    <r>
      <rPr>
        <u/>
        <sz val="11"/>
        <color rgb="FF1155CC"/>
        <rFont val="Arial"/>
        <scheme val="minor"/>
      </rPr>
      <t>田島 光祐</t>
    </r>
  </si>
  <si>
    <t>771</t>
  </si>
  <si>
    <t>056</t>
  </si>
  <si>
    <r>
      <rPr>
        <u/>
        <sz val="11"/>
        <color rgb="FF1155CC"/>
        <rFont val="Arial"/>
        <scheme val="minor"/>
      </rPr>
      <t>乾 健斗</t>
    </r>
  </si>
  <si>
    <t>772</t>
  </si>
  <si>
    <r>
      <rPr>
        <u/>
        <sz val="11"/>
        <color rgb="FF1155CC"/>
        <rFont val="Arial"/>
        <scheme val="minor"/>
      </rPr>
      <t>山田 修義</t>
    </r>
  </si>
  <si>
    <t>773</t>
  </si>
  <si>
    <r>
      <rPr>
        <u/>
        <sz val="11"/>
        <color rgb="FF1155CC"/>
        <rFont val="Arial"/>
        <scheme val="minor"/>
      </rPr>
      <t>窪田 洋祐</t>
    </r>
  </si>
  <si>
    <t>774</t>
  </si>
  <si>
    <r>
      <rPr>
        <u/>
        <sz val="11"/>
        <color rgb="FF1155CC"/>
        <rFont val="Arial"/>
        <scheme val="minor"/>
      </rPr>
      <t>ペルドモ</t>
    </r>
  </si>
  <si>
    <t>775</t>
  </si>
  <si>
    <r>
      <rPr>
        <u/>
        <sz val="11"/>
        <color rgb="FF1155CC"/>
        <rFont val="Arial"/>
        <scheme val="minor"/>
      </rPr>
      <t>野上 士耀</t>
    </r>
  </si>
  <si>
    <t>776</t>
  </si>
  <si>
    <r>
      <rPr>
        <u/>
        <sz val="11"/>
        <color rgb="FF1155CC"/>
        <rFont val="Arial"/>
        <scheme val="minor"/>
      </rPr>
      <t>平沼 翔太</t>
    </r>
  </si>
  <si>
    <t>777</t>
  </si>
  <si>
    <r>
      <rPr>
        <u/>
        <sz val="11"/>
        <color rgb="FF1155CC"/>
        <rFont val="Arial"/>
        <scheme val="minor"/>
      </rPr>
      <t>堀 柊那</t>
    </r>
  </si>
  <si>
    <t>778</t>
  </si>
  <si>
    <t>宮国 凌空</t>
  </si>
  <si>
    <t>779</t>
  </si>
  <si>
    <r>
      <rPr>
        <u/>
        <sz val="11"/>
        <color rgb="FF1155CC"/>
        <rFont val="Arial"/>
        <scheme val="minor"/>
      </rPr>
      <t>博志</t>
    </r>
  </si>
  <si>
    <t>780</t>
  </si>
  <si>
    <r>
      <rPr>
        <u/>
        <sz val="11"/>
        <color rgb="FF1155CC"/>
        <rFont val="Arial"/>
        <scheme val="minor"/>
      </rPr>
      <t>中川 圭太</t>
    </r>
  </si>
  <si>
    <t>781</t>
  </si>
  <si>
    <r>
      <rPr>
        <u/>
        <sz val="11"/>
        <color rgb="FF1155CC"/>
        <rFont val="Arial"/>
        <scheme val="minor"/>
      </rPr>
      <t>入山 海斗</t>
    </r>
  </si>
  <si>
    <t>782</t>
  </si>
  <si>
    <r>
      <rPr>
        <u/>
        <sz val="11"/>
        <color rgb="FF1155CC"/>
        <rFont val="Arial"/>
        <scheme val="minor"/>
      </rPr>
      <t>ジェリー</t>
    </r>
  </si>
  <si>
    <t>213cm</t>
  </si>
  <si>
    <t>783</t>
  </si>
  <si>
    <r>
      <rPr>
        <u/>
        <sz val="11"/>
        <color rgb="FF1155CC"/>
        <rFont val="Arial"/>
        <scheme val="minor"/>
      </rPr>
      <t>陳 睦衡</t>
    </r>
  </si>
  <si>
    <t>784</t>
  </si>
  <si>
    <r>
      <rPr>
        <u/>
        <sz val="11"/>
        <color rgb="FF1155CC"/>
        <rFont val="Arial"/>
        <scheme val="minor"/>
      </rPr>
      <t>佐藤 一磨</t>
    </r>
  </si>
  <si>
    <t>785</t>
  </si>
  <si>
    <r>
      <rPr>
        <u/>
        <sz val="11"/>
        <color rgb="FF1155CC"/>
        <rFont val="Arial"/>
        <scheme val="minor"/>
      </rPr>
      <t>川瀬 堅斗</t>
    </r>
  </si>
  <si>
    <t>786</t>
  </si>
  <si>
    <r>
      <rPr>
        <u/>
        <sz val="11"/>
        <color rgb="FF1155CC"/>
        <rFont val="Arial"/>
        <scheme val="minor"/>
      </rPr>
      <t>才木 海翔</t>
    </r>
  </si>
  <si>
    <t>787</t>
  </si>
  <si>
    <r>
      <rPr>
        <u/>
        <sz val="11"/>
        <color rgb="FF1155CC"/>
        <rFont val="Arial"/>
        <scheme val="minor"/>
      </rPr>
      <t>髙島 泰都</t>
    </r>
  </si>
  <si>
    <t>788</t>
  </si>
  <si>
    <r>
      <rPr>
        <u/>
        <sz val="11"/>
        <color rgb="FF1155CC"/>
        <rFont val="Arial"/>
        <scheme val="minor"/>
      </rPr>
      <t>権田 琉成</t>
    </r>
  </si>
  <si>
    <t>789</t>
  </si>
  <si>
    <r>
      <rPr>
        <u/>
        <sz val="11"/>
        <color rgb="FF1155CC"/>
        <rFont val="Arial"/>
        <scheme val="minor"/>
      </rPr>
      <t>杉本 裕太郎</t>
    </r>
  </si>
  <si>
    <t>7,700万円</t>
  </si>
  <si>
    <t>790</t>
  </si>
  <si>
    <r>
      <rPr>
        <u/>
        <sz val="11"/>
        <color rgb="FF1155CC"/>
        <rFont val="Arial"/>
        <scheme val="minor"/>
      </rPr>
      <t>小木田 敦也</t>
    </r>
  </si>
  <si>
    <t>791</t>
  </si>
  <si>
    <r>
      <rPr>
        <u/>
        <sz val="11"/>
        <color rgb="FF1155CC"/>
        <rFont val="Arial"/>
        <scheme val="minor"/>
      </rPr>
      <t>宇田川 優希</t>
    </r>
  </si>
  <si>
    <t>792</t>
  </si>
  <si>
    <r>
      <rPr>
        <u/>
        <sz val="11"/>
        <color rgb="FF1155CC"/>
        <rFont val="Arial"/>
        <scheme val="minor"/>
      </rPr>
      <t>大里 昂生</t>
    </r>
  </si>
  <si>
    <t>793</t>
  </si>
  <si>
    <r>
      <rPr>
        <u/>
        <sz val="11"/>
        <color rgb="FF1155CC"/>
        <rFont val="Arial"/>
        <scheme val="minor"/>
      </rPr>
      <t>遠藤 成</t>
    </r>
  </si>
  <si>
    <t>794</t>
  </si>
  <si>
    <r>
      <rPr>
        <u/>
        <sz val="11"/>
        <color rgb="FF1155CC"/>
        <rFont val="Arial"/>
        <scheme val="minor"/>
      </rPr>
      <t>香月 一也</t>
    </r>
  </si>
  <si>
    <t>795</t>
  </si>
  <si>
    <r>
      <rPr>
        <u/>
        <sz val="11"/>
        <color rgb="FF1155CC"/>
        <rFont val="Arial"/>
        <scheme val="minor"/>
      </rPr>
      <t>元 謙太</t>
    </r>
  </si>
  <si>
    <t>796</t>
  </si>
  <si>
    <r>
      <rPr>
        <u/>
        <sz val="11"/>
        <color rgb="FF1155CC"/>
        <rFont val="Arial"/>
        <scheme val="minor"/>
      </rPr>
      <t>前 佑囲斗</t>
    </r>
  </si>
  <si>
    <t>797</t>
  </si>
  <si>
    <r>
      <rPr>
        <u/>
        <sz val="11"/>
        <color rgb="FF1155CC"/>
        <rFont val="Arial"/>
        <scheme val="minor"/>
      </rPr>
      <t>河内 康介</t>
    </r>
  </si>
  <si>
    <t>798</t>
  </si>
  <si>
    <r>
      <rPr>
        <u/>
        <sz val="11"/>
        <color rgb="FF1155CC"/>
        <rFont val="Arial"/>
        <scheme val="minor"/>
      </rPr>
      <t>小深田 大翔</t>
    </r>
  </si>
  <si>
    <t>e</t>
  </si>
  <si>
    <t>799</t>
  </si>
  <si>
    <r>
      <rPr>
        <u/>
        <sz val="11"/>
        <color rgb="FF1155CC"/>
        <rFont val="Arial"/>
        <scheme val="minor"/>
      </rPr>
      <t>宗山 塁</t>
    </r>
  </si>
  <si>
    <t>800</t>
  </si>
  <si>
    <r>
      <rPr>
        <u/>
        <sz val="11"/>
        <color rgb="FF1155CC"/>
        <rFont val="Arial"/>
        <scheme val="minor"/>
      </rPr>
      <t>太田 光</t>
    </r>
  </si>
  <si>
    <t>801</t>
  </si>
  <si>
    <r>
      <rPr>
        <u/>
        <sz val="11"/>
        <color rgb="FF1155CC"/>
        <rFont val="Arial"/>
        <scheme val="minor"/>
      </rPr>
      <t>浅村 栄斗</t>
    </r>
  </si>
  <si>
    <t>802</t>
  </si>
  <si>
    <r>
      <rPr>
        <u/>
        <sz val="11"/>
        <color rgb="FF1155CC"/>
        <rFont val="Arial"/>
        <scheme val="minor"/>
      </rPr>
      <t>村林 一輝</t>
    </r>
  </si>
  <si>
    <t>803</t>
  </si>
  <si>
    <r>
      <rPr>
        <u/>
        <sz val="11"/>
        <color rgb="FF1155CC"/>
        <rFont val="Arial"/>
        <scheme val="minor"/>
      </rPr>
      <t>鈴木 大地</t>
    </r>
  </si>
  <si>
    <t>12,800万円</t>
  </si>
  <si>
    <t>804</t>
  </si>
  <si>
    <r>
      <rPr>
        <u/>
        <sz val="11"/>
        <color rgb="FF1155CC"/>
        <rFont val="Arial"/>
        <scheme val="minor"/>
      </rPr>
      <t>辰己 涼介</t>
    </r>
  </si>
  <si>
    <t>805</t>
  </si>
  <si>
    <r>
      <rPr>
        <u/>
        <sz val="11"/>
        <color rgb="FF1155CC"/>
        <rFont val="Arial"/>
        <scheme val="minor"/>
      </rPr>
      <t>ボイト</t>
    </r>
  </si>
  <si>
    <t>806</t>
  </si>
  <si>
    <r>
      <rPr>
        <u/>
        <sz val="11"/>
        <color rgb="FF1155CC"/>
        <rFont val="Arial"/>
        <scheme val="minor"/>
      </rPr>
      <t>岸 孝之</t>
    </r>
  </si>
  <si>
    <t>808</t>
  </si>
  <si>
    <r>
      <rPr>
        <u/>
        <sz val="11"/>
        <color rgb="FF1155CC"/>
        <rFont val="Arial"/>
        <scheme val="minor"/>
      </rPr>
      <t>藤原 聡大</t>
    </r>
  </si>
  <si>
    <t>809</t>
  </si>
  <si>
    <r>
      <rPr>
        <u/>
        <sz val="11"/>
        <color rgb="FF1155CC"/>
        <rFont val="Arial"/>
        <scheme val="minor"/>
      </rPr>
      <t>コントレラス</t>
    </r>
  </si>
  <si>
    <t>810</t>
  </si>
  <si>
    <r>
      <rPr>
        <u/>
        <sz val="11"/>
        <color rgb="FF1155CC"/>
        <rFont val="Arial"/>
        <scheme val="minor"/>
      </rPr>
      <t>古謝 樹</t>
    </r>
  </si>
  <si>
    <t>3,950万円</t>
  </si>
  <si>
    <t>811</t>
  </si>
  <si>
    <r>
      <rPr>
        <u/>
        <sz val="11"/>
        <color rgb="FF1155CC"/>
        <rFont val="Arial"/>
        <scheme val="minor"/>
      </rPr>
      <t>前田 健太</t>
    </r>
  </si>
  <si>
    <t>812</t>
  </si>
  <si>
    <r>
      <rPr>
        <u/>
        <sz val="11"/>
        <color rgb="FF1155CC"/>
        <rFont val="Arial"/>
        <scheme val="minor"/>
      </rPr>
      <t>荘司 康誠</t>
    </r>
  </si>
  <si>
    <t>813</t>
  </si>
  <si>
    <r>
      <rPr>
        <u/>
        <sz val="11"/>
        <color rgb="FF1155CC"/>
        <rFont val="Arial"/>
        <scheme val="minor"/>
      </rPr>
      <t>伊藤 樹</t>
    </r>
  </si>
  <si>
    <t>814</t>
  </si>
  <si>
    <r>
      <rPr>
        <u/>
        <sz val="11"/>
        <color rgb="FF1155CC"/>
        <rFont val="Arial"/>
        <scheme val="minor"/>
      </rPr>
      <t>早川 隆久</t>
    </r>
  </si>
  <si>
    <t>815</t>
  </si>
  <si>
    <r>
      <rPr>
        <u/>
        <sz val="11"/>
        <color rgb="FF1155CC"/>
        <rFont val="Arial"/>
        <scheme val="minor"/>
      </rPr>
      <t>水上 桂</t>
    </r>
  </si>
  <si>
    <t>816</t>
  </si>
  <si>
    <r>
      <rPr>
        <u/>
        <sz val="11"/>
        <color rgb="FF1155CC"/>
        <rFont val="Arial"/>
        <scheme val="minor"/>
      </rPr>
      <t>ウレーニャ</t>
    </r>
  </si>
  <si>
    <t>19,000万円</t>
  </si>
  <si>
    <t>817</t>
  </si>
  <si>
    <r>
      <rPr>
        <u/>
        <sz val="11"/>
        <color rgb="FF1155CC"/>
        <rFont val="Arial"/>
        <scheme val="minor"/>
      </rPr>
      <t>マルテ</t>
    </r>
  </si>
  <si>
    <t>818</t>
  </si>
  <si>
    <r>
      <rPr>
        <u/>
        <sz val="11"/>
        <color rgb="FF1155CC"/>
        <rFont val="Arial"/>
        <scheme val="minor"/>
      </rPr>
      <t>黒川 史陽</t>
    </r>
  </si>
  <si>
    <t>819</t>
  </si>
  <si>
    <r>
      <rPr>
        <u/>
        <sz val="11"/>
        <color rgb="FF1155CC"/>
        <rFont val="Arial"/>
        <scheme val="minor"/>
      </rPr>
      <t>田中 和基</t>
    </r>
  </si>
  <si>
    <t>820</t>
  </si>
  <si>
    <r>
      <rPr>
        <u/>
        <sz val="11"/>
        <color rgb="FF1155CC"/>
        <rFont val="Arial"/>
        <scheme val="minor"/>
      </rPr>
      <t>中込 陽翔</t>
    </r>
  </si>
  <si>
    <t>821</t>
  </si>
  <si>
    <r>
      <rPr>
        <u/>
        <sz val="11"/>
        <color rgb="FF1155CC"/>
        <rFont val="Arial"/>
        <scheme val="minor"/>
      </rPr>
      <t>伊藤 光</t>
    </r>
  </si>
  <si>
    <t>822</t>
  </si>
  <si>
    <r>
      <rPr>
        <u/>
        <sz val="11"/>
        <color rgb="FF1155CC"/>
        <rFont val="Arial"/>
        <scheme val="minor"/>
      </rPr>
      <t>酒居 知史</t>
    </r>
  </si>
  <si>
    <t>823</t>
  </si>
  <si>
    <r>
      <rPr>
        <u/>
        <sz val="11"/>
        <color rgb="FF1155CC"/>
        <rFont val="Arial"/>
        <scheme val="minor"/>
      </rPr>
      <t>德山 一翔</t>
    </r>
  </si>
  <si>
    <t>824</t>
  </si>
  <si>
    <r>
      <rPr>
        <u/>
        <sz val="11"/>
        <color rgb="FF1155CC"/>
        <rFont val="Arial"/>
        <scheme val="minor"/>
      </rPr>
      <t>田中 千晴</t>
    </r>
  </si>
  <si>
    <t>825</t>
  </si>
  <si>
    <r>
      <rPr>
        <u/>
        <sz val="11"/>
        <color rgb="FF1155CC"/>
        <rFont val="Arial"/>
        <scheme val="minor"/>
      </rPr>
      <t>繁永 晟</t>
    </r>
  </si>
  <si>
    <t>826</t>
  </si>
  <si>
    <r>
      <rPr>
        <u/>
        <sz val="11"/>
        <color rgb="FF1155CC"/>
        <rFont val="Arial"/>
        <scheme val="minor"/>
      </rPr>
      <t>渡辺 翔太</t>
    </r>
  </si>
  <si>
    <t>827</t>
  </si>
  <si>
    <r>
      <rPr>
        <u/>
        <sz val="11"/>
        <color rgb="FF1155CC"/>
        <rFont val="Arial"/>
        <scheme val="minor"/>
      </rPr>
      <t>中島 大輔</t>
    </r>
  </si>
  <si>
    <t>828</t>
  </si>
  <si>
    <r>
      <rPr>
        <u/>
        <sz val="11"/>
        <color rgb="FF1155CC"/>
        <rFont val="Arial"/>
        <scheme val="minor"/>
      </rPr>
      <t>マッカスカー</t>
    </r>
  </si>
  <si>
    <t>829</t>
  </si>
  <si>
    <r>
      <rPr>
        <u/>
        <sz val="11"/>
        <color rgb="FF1155CC"/>
        <rFont val="Arial"/>
        <scheme val="minor"/>
      </rPr>
      <t>渡邊 佳明</t>
    </r>
  </si>
  <si>
    <t>830</t>
  </si>
  <si>
    <r>
      <rPr>
        <u/>
        <sz val="11"/>
        <color rgb="FF1155CC"/>
        <rFont val="Arial"/>
        <scheme val="minor"/>
      </rPr>
      <t>吉納 翼</t>
    </r>
  </si>
  <si>
    <t>831</t>
  </si>
  <si>
    <r>
      <rPr>
        <u/>
        <sz val="11"/>
        <color rgb="FF1155CC"/>
        <rFont val="Arial"/>
        <scheme val="minor"/>
      </rPr>
      <t>佐藤 直樹</t>
    </r>
  </si>
  <si>
    <t>832</t>
  </si>
  <si>
    <r>
      <rPr>
        <u/>
        <sz val="11"/>
        <color rgb="FF1155CC"/>
        <rFont val="Arial"/>
        <scheme val="minor"/>
      </rPr>
      <t>伊藤 裕季也</t>
    </r>
  </si>
  <si>
    <t>833</t>
  </si>
  <si>
    <r>
      <rPr>
        <u/>
        <sz val="11"/>
        <color rgb="FF1155CC"/>
        <rFont val="Arial"/>
        <scheme val="minor"/>
      </rPr>
      <t>江原 雅裕</t>
    </r>
  </si>
  <si>
    <t>834</t>
  </si>
  <si>
    <r>
      <rPr>
        <u/>
        <sz val="11"/>
        <color rgb="FF1155CC"/>
        <rFont val="Arial"/>
        <scheme val="minor"/>
      </rPr>
      <t>加治屋 蓮</t>
    </r>
  </si>
  <si>
    <t>835</t>
  </si>
  <si>
    <r>
      <rPr>
        <u/>
        <sz val="11"/>
        <color rgb="FF1155CC"/>
        <rFont val="Arial"/>
        <scheme val="minor"/>
      </rPr>
      <t>阪上 翔也</t>
    </r>
  </si>
  <si>
    <t>836</t>
  </si>
  <si>
    <r>
      <rPr>
        <u/>
        <sz val="11"/>
        <color rgb="FF1155CC"/>
        <rFont val="Arial"/>
        <scheme val="minor"/>
      </rPr>
      <t>宋 家豪</t>
    </r>
  </si>
  <si>
    <t>837</t>
  </si>
  <si>
    <r>
      <rPr>
        <u/>
        <sz val="11"/>
        <color rgb="FF1155CC"/>
        <rFont val="Arial"/>
        <scheme val="minor"/>
      </rPr>
      <t>田中 貴也</t>
    </r>
  </si>
  <si>
    <t>838</t>
  </si>
  <si>
    <r>
      <rPr>
        <u/>
        <sz val="11"/>
        <color rgb="FF1155CC"/>
        <rFont val="Arial"/>
        <scheme val="minor"/>
      </rPr>
      <t>九谷 瑠</t>
    </r>
  </si>
  <si>
    <t>839</t>
  </si>
  <si>
    <r>
      <rPr>
        <u/>
        <sz val="11"/>
        <color rgb="FF1155CC"/>
        <rFont val="Arial"/>
        <scheme val="minor"/>
      </rPr>
      <t>藤平 尚真</t>
    </r>
  </si>
  <si>
    <t>840</t>
  </si>
  <si>
    <r>
      <rPr>
        <u/>
        <sz val="11"/>
        <color rgb="FF1155CC"/>
        <rFont val="Arial"/>
        <scheme val="minor"/>
      </rPr>
      <t>藤井 聖</t>
    </r>
  </si>
  <si>
    <t>841</t>
  </si>
  <si>
    <r>
      <rPr>
        <u/>
        <sz val="11"/>
        <color rgb="FF1155CC"/>
        <rFont val="Arial"/>
        <scheme val="minor"/>
      </rPr>
      <t>平良 竜哉</t>
    </r>
  </si>
  <si>
    <t>842</t>
  </si>
  <si>
    <r>
      <rPr>
        <u/>
        <sz val="11"/>
        <color rgb="FF1155CC"/>
        <rFont val="Arial"/>
        <scheme val="minor"/>
      </rPr>
      <t>西垣 雅矢</t>
    </r>
  </si>
  <si>
    <t>843</t>
  </si>
  <si>
    <r>
      <rPr>
        <u/>
        <sz val="11"/>
        <color rgb="FF1155CC"/>
        <rFont val="Arial"/>
        <scheme val="minor"/>
      </rPr>
      <t>武藤 敦貴</t>
    </r>
  </si>
  <si>
    <t>844</t>
  </si>
  <si>
    <r>
      <rPr>
        <u/>
        <sz val="11"/>
        <color rgb="FF1155CC"/>
        <rFont val="Arial"/>
        <scheme val="minor"/>
      </rPr>
      <t>小郷 裕哉</t>
    </r>
  </si>
  <si>
    <t>845</t>
  </si>
  <si>
    <r>
      <rPr>
        <u/>
        <sz val="11"/>
        <color rgb="FF1155CC"/>
        <rFont val="Arial"/>
        <scheme val="minor"/>
      </rPr>
      <t>津留﨑 大成</t>
    </r>
  </si>
  <si>
    <t>846</t>
  </si>
  <si>
    <r>
      <rPr>
        <u/>
        <sz val="11"/>
        <color rgb="FF1155CC"/>
        <rFont val="Arial"/>
        <scheme val="minor"/>
      </rPr>
      <t>坂井 陽翔</t>
    </r>
  </si>
  <si>
    <t>640万円</t>
  </si>
  <si>
    <t>847</t>
  </si>
  <si>
    <r>
      <rPr>
        <u/>
        <sz val="11"/>
        <color rgb="FF1155CC"/>
        <rFont val="Arial"/>
        <scheme val="minor"/>
      </rPr>
      <t>日當 直喜</t>
    </r>
  </si>
  <si>
    <t>848</t>
  </si>
  <si>
    <r>
      <rPr>
        <u/>
        <sz val="11"/>
        <color rgb="FF1155CC"/>
        <rFont val="Arial"/>
        <scheme val="minor"/>
      </rPr>
      <t>YG安田</t>
    </r>
  </si>
  <si>
    <t>849</t>
  </si>
  <si>
    <r>
      <rPr>
        <u/>
        <sz val="11"/>
        <color rgb="FF1155CC"/>
        <rFont val="Arial"/>
        <scheme val="minor"/>
      </rPr>
      <t>鈴木 翔天</t>
    </r>
  </si>
  <si>
    <t>8,800万円</t>
  </si>
  <si>
    <t>850</t>
  </si>
  <si>
    <t>滝中 瞭太</t>
  </si>
  <si>
    <t>851</t>
  </si>
  <si>
    <r>
      <rPr>
        <u/>
        <sz val="11"/>
        <color rgb="FF1155CC"/>
        <rFont val="Arial"/>
        <scheme val="minor"/>
      </rPr>
      <t>辛島 航</t>
    </r>
  </si>
  <si>
    <t>852</t>
  </si>
  <si>
    <r>
      <rPr>
        <u/>
        <sz val="11"/>
        <color rgb="FF1155CC"/>
        <rFont val="Arial"/>
        <scheme val="minor"/>
      </rPr>
      <t>泰 勝利</t>
    </r>
  </si>
  <si>
    <t>853</t>
  </si>
  <si>
    <r>
      <rPr>
        <u/>
        <sz val="11"/>
        <color rgb="FF1155CC"/>
        <rFont val="Arial"/>
        <scheme val="minor"/>
      </rPr>
      <t>ワォーターズ</t>
    </r>
  </si>
  <si>
    <t>854</t>
  </si>
  <si>
    <r>
      <rPr>
        <u/>
        <sz val="11"/>
        <color rgb="FF1155CC"/>
        <rFont val="Arial"/>
        <scheme val="minor"/>
      </rPr>
      <t>古賀 康誠</t>
    </r>
  </si>
  <si>
    <t>430万円</t>
  </si>
  <si>
    <t>855</t>
  </si>
  <si>
    <t>061</t>
  </si>
  <si>
    <r>
      <rPr>
        <u/>
        <sz val="11"/>
        <color rgb="FF1155CC"/>
        <rFont val="Arial"/>
        <scheme val="minor"/>
      </rPr>
      <t>松田 啄磨</t>
    </r>
  </si>
  <si>
    <t>856</t>
  </si>
  <si>
    <r>
      <rPr>
        <u/>
        <sz val="11"/>
        <color rgb="FF1155CC"/>
        <rFont val="Arial"/>
        <scheme val="minor"/>
      </rPr>
      <t>西口 直人</t>
    </r>
  </si>
  <si>
    <t>857</t>
  </si>
  <si>
    <r>
      <rPr>
        <u/>
        <sz val="11"/>
        <color rgb="FF1155CC"/>
        <rFont val="Arial"/>
        <scheme val="minor"/>
      </rPr>
      <t>入江 大樹</t>
    </r>
  </si>
  <si>
    <t>858</t>
  </si>
  <si>
    <r>
      <rPr>
        <u/>
        <sz val="11"/>
        <color rgb="FF1155CC"/>
        <rFont val="Arial"/>
        <scheme val="minor"/>
      </rPr>
      <t>林 優樹</t>
    </r>
  </si>
  <si>
    <t>859</t>
  </si>
  <si>
    <r>
      <rPr>
        <u/>
        <sz val="11"/>
        <color rgb="FF1155CC"/>
        <rFont val="Arial"/>
        <scheme val="minor"/>
      </rPr>
      <t>堀内 謙伍</t>
    </r>
  </si>
  <si>
    <t>860</t>
  </si>
  <si>
    <r>
      <rPr>
        <u/>
        <sz val="11"/>
        <color rgb="FF1155CC"/>
        <rFont val="Arial"/>
        <scheme val="minor"/>
      </rPr>
      <t>今野 龍太</t>
    </r>
  </si>
  <si>
    <t>861</t>
  </si>
  <si>
    <r>
      <rPr>
        <u/>
        <sz val="11"/>
        <color rgb="FF1155CC"/>
        <rFont val="Arial"/>
        <scheme val="minor"/>
      </rPr>
      <t>大内 誠弥</t>
    </r>
  </si>
  <si>
    <t>862</t>
  </si>
  <si>
    <r>
      <rPr>
        <u/>
        <sz val="11"/>
        <color rgb="FF1155CC"/>
        <rFont val="Arial"/>
        <scheme val="minor"/>
      </rPr>
      <t>青野 拓海</t>
    </r>
  </si>
  <si>
    <t>863</t>
  </si>
  <si>
    <r>
      <rPr>
        <u/>
        <sz val="11"/>
        <color rgb="FF1155CC"/>
        <rFont val="Arial"/>
        <scheme val="minor"/>
      </rPr>
      <t>内 星龍</t>
    </r>
  </si>
  <si>
    <t>864</t>
  </si>
  <si>
    <r>
      <rPr>
        <u/>
        <sz val="11"/>
        <color rgb="FF1155CC"/>
        <rFont val="Arial"/>
        <scheme val="minor"/>
      </rPr>
      <t>石原 彪</t>
    </r>
  </si>
  <si>
    <t>865</t>
  </si>
  <si>
    <r>
      <rPr>
        <u/>
        <sz val="11"/>
        <color rgb="FF1155CC"/>
        <rFont val="Arial"/>
        <scheme val="minor"/>
      </rPr>
      <t>柴田 大地</t>
    </r>
  </si>
  <si>
    <t>866</t>
  </si>
  <si>
    <r>
      <rPr>
        <u/>
        <sz val="11"/>
        <color rgb="FF1155CC"/>
        <rFont val="Arial"/>
        <scheme val="minor"/>
      </rPr>
      <t>大栄 利哉</t>
    </r>
  </si>
  <si>
    <t>867</t>
  </si>
  <si>
    <r>
      <rPr>
        <u/>
        <sz val="11"/>
        <color rgb="FF1155CC"/>
        <rFont val="Arial"/>
        <scheme val="minor"/>
      </rPr>
      <t>小森 航大郎</t>
    </r>
  </si>
  <si>
    <t>868</t>
  </si>
  <si>
    <r>
      <rPr>
        <u/>
        <sz val="11"/>
        <color rgb="FF1155CC"/>
        <rFont val="Arial"/>
        <scheme val="minor"/>
      </rPr>
      <t>陽 柏翔</t>
    </r>
  </si>
  <si>
    <t>869</t>
  </si>
  <si>
    <r>
      <rPr>
        <u/>
        <sz val="11"/>
        <color rgb="FF1155CC"/>
        <rFont val="Arial"/>
        <scheme val="minor"/>
      </rPr>
      <t>吉野 創士</t>
    </r>
  </si>
  <si>
    <t>790万円</t>
  </si>
  <si>
    <t>870</t>
  </si>
  <si>
    <r>
      <rPr>
        <u/>
        <sz val="11"/>
        <color rgb="FF1155CC"/>
        <rFont val="Arial"/>
        <scheme val="minor"/>
      </rPr>
      <t>伊藤 大晟</t>
    </r>
  </si>
  <si>
    <t>871</t>
  </si>
  <si>
    <t>079</t>
  </si>
  <si>
    <r>
      <rPr>
        <u/>
        <sz val="11"/>
        <color rgb="FF1155CC"/>
        <rFont val="Arial"/>
        <scheme val="minor"/>
      </rPr>
      <t>前田 銀治</t>
    </r>
  </si>
  <si>
    <t>525万円</t>
  </si>
  <si>
    <t>872</t>
  </si>
  <si>
    <r>
      <rPr>
        <u/>
        <sz val="11"/>
        <color rgb="FF1155CC"/>
        <rFont val="Arial"/>
        <scheme val="minor"/>
      </rPr>
      <t>金子 京介</t>
    </r>
  </si>
  <si>
    <t>873</t>
  </si>
  <si>
    <r>
      <rPr>
        <u/>
        <sz val="11"/>
        <color rgb="FF1155CC"/>
        <rFont val="Arial"/>
        <scheme val="minor"/>
      </rPr>
      <t>島原 大河</t>
    </r>
  </si>
  <si>
    <t>874</t>
  </si>
  <si>
    <r>
      <rPr>
        <u/>
        <sz val="11"/>
        <color rgb="FF1155CC"/>
        <rFont val="Arial"/>
        <scheme val="minor"/>
      </rPr>
      <t>幌村 黛汰</t>
    </r>
  </si>
  <si>
    <t>875</t>
  </si>
  <si>
    <r>
      <rPr>
        <u/>
        <sz val="11"/>
        <color rgb="FF1155CC"/>
        <rFont val="Arial"/>
        <scheme val="minor"/>
      </rPr>
      <t>大坪 梓恩</t>
    </r>
  </si>
  <si>
    <t>110kg</t>
  </si>
  <si>
    <t>876</t>
  </si>
  <si>
    <r>
      <rPr>
        <u/>
        <sz val="11"/>
        <color rgb="FF1155CC"/>
        <rFont val="Arial"/>
        <scheme val="minor"/>
      </rPr>
      <t>岸本 佑也</t>
    </r>
  </si>
  <si>
    <t>877</t>
  </si>
  <si>
    <r>
      <rPr>
        <u/>
        <sz val="11"/>
        <color rgb="FF1155CC"/>
        <rFont val="Arial"/>
        <scheme val="minor"/>
      </rPr>
      <t>中沢 匠磨</t>
    </r>
  </si>
  <si>
    <t>878</t>
  </si>
  <si>
    <r>
      <rPr>
        <u/>
        <sz val="11"/>
        <color rgb="FF1155CC"/>
        <rFont val="Arial"/>
        <scheme val="minor"/>
      </rPr>
      <t>蕭 齊</t>
    </r>
  </si>
  <si>
    <t>879</t>
  </si>
  <si>
    <r>
      <rPr>
        <u/>
        <sz val="11"/>
        <color rgb="FF1155CC"/>
        <rFont val="Arial"/>
        <scheme val="minor"/>
      </rPr>
      <t>児玉 亮涼</t>
    </r>
  </si>
  <si>
    <t>l</t>
  </si>
  <si>
    <t>880</t>
  </si>
  <si>
    <r>
      <rPr>
        <u/>
        <sz val="11"/>
        <color rgb="FF1155CC"/>
        <rFont val="Arial"/>
        <scheme val="minor"/>
      </rPr>
      <t>仲田 慶介</t>
    </r>
  </si>
  <si>
    <t>881</t>
  </si>
  <si>
    <r>
      <rPr>
        <u/>
        <sz val="11"/>
        <color rgb="FF1155CC"/>
        <rFont val="Arial"/>
        <scheme val="minor"/>
      </rPr>
      <t>栗山 巧</t>
    </r>
  </si>
  <si>
    <t>43歳</t>
  </si>
  <si>
    <t>882</t>
  </si>
  <si>
    <r>
      <rPr>
        <u/>
        <sz val="11"/>
        <color rgb="FF1155CC"/>
        <rFont val="Arial"/>
        <scheme val="minor"/>
      </rPr>
      <t>齋藤 大翔</t>
    </r>
  </si>
  <si>
    <t>883</t>
  </si>
  <si>
    <r>
      <rPr>
        <u/>
        <sz val="11"/>
        <color rgb="FF1155CC"/>
        <rFont val="Arial"/>
        <scheme val="minor"/>
      </rPr>
      <t>石井 一成</t>
    </r>
  </si>
  <si>
    <t>884</t>
  </si>
  <si>
    <r>
      <rPr>
        <u/>
        <sz val="11"/>
        <color rgb="FF1155CC"/>
        <rFont val="Arial"/>
        <scheme val="minor"/>
      </rPr>
      <t>外崎 修汰</t>
    </r>
  </si>
  <si>
    <t>885</t>
  </si>
  <si>
    <r>
      <rPr>
        <u/>
        <sz val="11"/>
        <color rgb="FF1155CC"/>
        <rFont val="Arial"/>
        <scheme val="minor"/>
      </rPr>
      <t>源田 壮亮</t>
    </r>
  </si>
  <si>
    <t>886</t>
  </si>
  <si>
    <r>
      <rPr>
        <u/>
        <sz val="11"/>
        <color rgb="FF1155CC"/>
        <rFont val="Arial"/>
        <scheme val="minor"/>
      </rPr>
      <t>桑原 将志</t>
    </r>
  </si>
  <si>
    <t>887</t>
  </si>
  <si>
    <r>
      <rPr>
        <u/>
        <sz val="11"/>
        <color rgb="FF1155CC"/>
        <rFont val="Arial"/>
        <scheme val="minor"/>
      </rPr>
      <t>渡部 聖弥</t>
    </r>
  </si>
  <si>
    <t>888</t>
  </si>
  <si>
    <r>
      <rPr>
        <u/>
        <sz val="11"/>
        <color rgb="FF1155CC"/>
        <rFont val="Arial"/>
        <scheme val="minor"/>
      </rPr>
      <t>蛭間 拓哉</t>
    </r>
  </si>
  <si>
    <t>889</t>
  </si>
  <si>
    <r>
      <rPr>
        <u/>
        <sz val="11"/>
        <color rgb="FF1155CC"/>
        <rFont val="Arial"/>
        <scheme val="minor"/>
      </rPr>
      <t>小島 大河</t>
    </r>
  </si>
  <si>
    <t>890</t>
  </si>
  <si>
    <r>
      <rPr>
        <u/>
        <sz val="11"/>
        <color rgb="FF1155CC"/>
        <rFont val="Arial"/>
        <scheme val="minor"/>
      </rPr>
      <t>上田 大河</t>
    </r>
  </si>
  <si>
    <t>891</t>
  </si>
  <si>
    <r>
      <rPr>
        <u/>
        <sz val="11"/>
        <color rgb="FF1155CC"/>
        <rFont val="Arial"/>
        <scheme val="minor"/>
      </rPr>
      <t>渡邉 勇太朗</t>
    </r>
  </si>
  <si>
    <t>892</t>
  </si>
  <si>
    <r>
      <rPr>
        <u/>
        <sz val="11"/>
        <color rgb="FF1155CC"/>
        <rFont val="Arial"/>
        <scheme val="minor"/>
      </rPr>
      <t>髙橋 光成</t>
    </r>
  </si>
  <si>
    <t>893</t>
  </si>
  <si>
    <r>
      <rPr>
        <u/>
        <sz val="11"/>
        <color rgb="FF1155CC"/>
        <rFont val="Arial"/>
        <scheme val="minor"/>
      </rPr>
      <t>與座 海人</t>
    </r>
  </si>
  <si>
    <t>894</t>
  </si>
  <si>
    <r>
      <rPr>
        <u/>
        <sz val="11"/>
        <color rgb="FF1155CC"/>
        <rFont val="Arial"/>
        <scheme val="minor"/>
      </rPr>
      <t>隅田 知一郎</t>
    </r>
  </si>
  <si>
    <t>895</t>
  </si>
  <si>
    <r>
      <rPr>
        <u/>
        <sz val="11"/>
        <color rgb="FF1155CC"/>
        <rFont val="Arial"/>
        <scheme val="minor"/>
      </rPr>
      <t>松本 航</t>
    </r>
  </si>
  <si>
    <t>896</t>
  </si>
  <si>
    <r>
      <rPr>
        <u/>
        <sz val="11"/>
        <color rgb="FF1155CC"/>
        <rFont val="Arial"/>
        <scheme val="minor"/>
      </rPr>
      <t>佐藤 隼輔</t>
    </r>
  </si>
  <si>
    <t>897</t>
  </si>
  <si>
    <r>
      <rPr>
        <u/>
        <sz val="11"/>
        <color rgb="FF1155CC"/>
        <rFont val="Arial"/>
        <scheme val="minor"/>
      </rPr>
      <t>岩城 颯空</t>
    </r>
  </si>
  <si>
    <t>898</t>
  </si>
  <si>
    <r>
      <rPr>
        <u/>
        <sz val="11"/>
        <color rgb="FF1155CC"/>
        <rFont val="Arial"/>
        <scheme val="minor"/>
      </rPr>
      <t>武内 夏暉</t>
    </r>
  </si>
  <si>
    <t>3,850万円</t>
  </si>
  <si>
    <t>899</t>
  </si>
  <si>
    <r>
      <rPr>
        <u/>
        <sz val="11"/>
        <color rgb="FF1155CC"/>
        <rFont val="Arial"/>
        <scheme val="minor"/>
      </rPr>
      <t>古賀 悠斗</t>
    </r>
  </si>
  <si>
    <t>900</t>
  </si>
  <si>
    <r>
      <rPr>
        <u/>
        <sz val="11"/>
        <color rgb="FF1155CC"/>
        <rFont val="Arial"/>
        <scheme val="minor"/>
      </rPr>
      <t>糸川 亮太</t>
    </r>
  </si>
  <si>
    <t>901</t>
  </si>
  <si>
    <r>
      <rPr>
        <u/>
        <sz val="11"/>
        <color rgb="FF1155CC"/>
        <rFont val="Arial"/>
        <scheme val="minor"/>
      </rPr>
      <t>カナリオ</t>
    </r>
  </si>
  <si>
    <t>902</t>
  </si>
  <si>
    <r>
      <rPr>
        <u/>
        <sz val="11"/>
        <color rgb="FF1155CC"/>
        <rFont val="Arial"/>
        <scheme val="minor"/>
      </rPr>
      <t>ネビン</t>
    </r>
  </si>
  <si>
    <t>903</t>
  </si>
  <si>
    <r>
      <rPr>
        <u/>
        <sz val="11"/>
        <color rgb="FF1155CC"/>
        <rFont val="Arial"/>
        <scheme val="minor"/>
      </rPr>
      <t>炭谷 銀仁朗</t>
    </r>
  </si>
  <si>
    <t>39歳</t>
  </si>
  <si>
    <t>21年</t>
  </si>
  <si>
    <t>904</t>
  </si>
  <si>
    <r>
      <rPr>
        <u/>
        <sz val="11"/>
        <color rgb="FF1155CC"/>
        <rFont val="Arial"/>
        <scheme val="minor"/>
      </rPr>
      <t>森脇 亮介</t>
    </r>
  </si>
  <si>
    <t>905</t>
  </si>
  <si>
    <r>
      <rPr>
        <u/>
        <sz val="11"/>
        <color rgb="FF1155CC"/>
        <rFont val="Arial"/>
        <scheme val="minor"/>
      </rPr>
      <t>青山 美夏人</t>
    </r>
  </si>
  <si>
    <t>906</t>
  </si>
  <si>
    <r>
      <rPr>
        <u/>
        <sz val="11"/>
        <color rgb="FF1155CC"/>
        <rFont val="Arial"/>
        <scheme val="minor"/>
      </rPr>
      <t>ワイナンス</t>
    </r>
  </si>
  <si>
    <t>907</t>
  </si>
  <si>
    <r>
      <rPr>
        <u/>
        <sz val="11"/>
        <color rgb="FF1155CC"/>
        <rFont val="Arial"/>
        <scheme val="minor"/>
      </rPr>
      <t>茶野 篤政</t>
    </r>
  </si>
  <si>
    <t>908</t>
  </si>
  <si>
    <r>
      <rPr>
        <u/>
        <sz val="11"/>
        <color rgb="FF1155CC"/>
        <rFont val="Arial"/>
        <scheme val="minor"/>
      </rPr>
      <t>山村 崇嘉</t>
    </r>
  </si>
  <si>
    <t>909</t>
  </si>
  <si>
    <r>
      <rPr>
        <u/>
        <sz val="11"/>
        <color rgb="FF1155CC"/>
        <rFont val="Arial"/>
        <scheme val="minor"/>
      </rPr>
      <t>古川 雄大</t>
    </r>
  </si>
  <si>
    <t>910</t>
  </si>
  <si>
    <r>
      <rPr>
        <u/>
        <sz val="11"/>
        <color rgb="FF1155CC"/>
        <rFont val="Arial"/>
        <scheme val="minor"/>
      </rPr>
      <t>甲斐野 央</t>
    </r>
  </si>
  <si>
    <t>911</t>
  </si>
  <si>
    <r>
      <rPr>
        <u/>
        <sz val="11"/>
        <color rgb="FF1155CC"/>
        <rFont val="Arial"/>
        <scheme val="minor"/>
      </rPr>
      <t>秋山 俊</t>
    </r>
  </si>
  <si>
    <t>912</t>
  </si>
  <si>
    <r>
      <rPr>
        <u/>
        <sz val="11"/>
        <color rgb="FF1155CC"/>
        <rFont val="Arial"/>
        <scheme val="minor"/>
      </rPr>
      <t>山田 陽翔</t>
    </r>
  </si>
  <si>
    <t>913</t>
  </si>
  <si>
    <r>
      <rPr>
        <u/>
        <sz val="11"/>
        <color rgb="FF1155CC"/>
        <rFont val="Arial"/>
        <scheme val="minor"/>
      </rPr>
      <t>柘植 世那</t>
    </r>
  </si>
  <si>
    <t>914</t>
  </si>
  <si>
    <r>
      <rPr>
        <u/>
        <sz val="11"/>
        <color rgb="FF1155CC"/>
        <rFont val="Arial"/>
        <scheme val="minor"/>
      </rPr>
      <t>佐藤 太陽</t>
    </r>
  </si>
  <si>
    <t>915</t>
  </si>
  <si>
    <r>
      <rPr>
        <u/>
        <sz val="11"/>
        <color rgb="FF1155CC"/>
        <rFont val="Arial"/>
        <scheme val="minor"/>
      </rPr>
      <t>平沢 大河</t>
    </r>
  </si>
  <si>
    <t>916</t>
  </si>
  <si>
    <r>
      <rPr>
        <u/>
        <sz val="11"/>
        <color rgb="FF1155CC"/>
        <rFont val="Arial"/>
        <scheme val="minor"/>
      </rPr>
      <t>堀越 啓太</t>
    </r>
  </si>
  <si>
    <t>917</t>
  </si>
  <si>
    <r>
      <rPr>
        <u/>
        <sz val="11"/>
        <color rgb="FF1155CC"/>
        <rFont val="Arial"/>
        <scheme val="minor"/>
      </rPr>
      <t>成田 晴風</t>
    </r>
  </si>
  <si>
    <t>919</t>
  </si>
  <si>
    <r>
      <rPr>
        <u/>
        <sz val="11"/>
        <color rgb="FF1155CC"/>
        <rFont val="Arial"/>
        <scheme val="minor"/>
      </rPr>
      <t>羽田 慎之介</t>
    </r>
  </si>
  <si>
    <t>920</t>
  </si>
  <si>
    <r>
      <rPr>
        <u/>
        <sz val="11"/>
        <color rgb="FF1155CC"/>
        <rFont val="Arial"/>
        <scheme val="minor"/>
      </rPr>
      <t>林 冠臣</t>
    </r>
  </si>
  <si>
    <t>921</t>
  </si>
  <si>
    <r>
      <rPr>
        <u/>
        <sz val="11"/>
        <color rgb="FF1155CC"/>
        <rFont val="Arial"/>
        <scheme val="minor"/>
      </rPr>
      <t>ウィンゲンター</t>
    </r>
  </si>
  <si>
    <t>922</t>
  </si>
  <si>
    <r>
      <rPr>
        <u/>
        <sz val="11"/>
        <color rgb="FF1155CC"/>
        <rFont val="Arial"/>
        <scheme val="minor"/>
      </rPr>
      <t>狩生 聖真</t>
    </r>
  </si>
  <si>
    <t>923</t>
  </si>
  <si>
    <r>
      <rPr>
        <u/>
        <sz val="11"/>
        <color rgb="FF1155CC"/>
        <rFont val="Arial"/>
        <scheme val="minor"/>
      </rPr>
      <t>杉山 遙希</t>
    </r>
  </si>
  <si>
    <t>924</t>
  </si>
  <si>
    <r>
      <rPr>
        <u/>
        <sz val="11"/>
        <color rgb="FF1155CC"/>
        <rFont val="Arial"/>
        <scheme val="minor"/>
      </rPr>
      <t>髙松 渡</t>
    </r>
  </si>
  <si>
    <t>925</t>
  </si>
  <si>
    <r>
      <rPr>
        <u/>
        <sz val="11"/>
        <color rgb="FF1155CC"/>
        <rFont val="Arial"/>
        <scheme val="minor"/>
      </rPr>
      <t>西川 愛也</t>
    </r>
  </si>
  <si>
    <t>5,700万円</t>
  </si>
  <si>
    <t>926</t>
  </si>
  <si>
    <r>
      <rPr>
        <u/>
        <sz val="11"/>
        <color rgb="FF1155CC"/>
        <rFont val="Arial"/>
        <scheme val="minor"/>
      </rPr>
      <t>篠原 響</t>
    </r>
  </si>
  <si>
    <t>927</t>
  </si>
  <si>
    <r>
      <rPr>
        <u/>
        <sz val="11"/>
        <color rgb="FF1155CC"/>
        <rFont val="Arial"/>
        <scheme val="minor"/>
      </rPr>
      <t>牧野 翔矢</t>
    </r>
  </si>
  <si>
    <t>928</t>
  </si>
  <si>
    <r>
      <rPr>
        <u/>
        <sz val="11"/>
        <color rgb="FF1155CC"/>
        <rFont val="Arial"/>
        <scheme val="minor"/>
      </rPr>
      <t>黒木 優太</t>
    </r>
  </si>
  <si>
    <t>929</t>
  </si>
  <si>
    <r>
      <rPr>
        <u/>
        <sz val="11"/>
        <color rgb="FF1155CC"/>
        <rFont val="Arial"/>
        <scheme val="minor"/>
      </rPr>
      <t>仲三 優太</t>
    </r>
  </si>
  <si>
    <t>930</t>
  </si>
  <si>
    <t>ラミレス</t>
  </si>
  <si>
    <t>931</t>
  </si>
  <si>
    <r>
      <rPr>
        <u/>
        <sz val="11"/>
        <color rgb="FF1155CC"/>
        <rFont val="Arial"/>
        <scheme val="minor"/>
      </rPr>
      <t>黒田 将矢</t>
    </r>
  </si>
  <si>
    <t>932</t>
  </si>
  <si>
    <r>
      <rPr>
        <u/>
        <sz val="11"/>
        <color rgb="FF1155CC"/>
        <rFont val="Arial"/>
        <scheme val="minor"/>
      </rPr>
      <t>中村 祐太</t>
    </r>
  </si>
  <si>
    <t>933</t>
  </si>
  <si>
    <r>
      <rPr>
        <u/>
        <sz val="11"/>
        <color rgb="FF1155CC"/>
        <rFont val="Arial"/>
        <scheme val="minor"/>
      </rPr>
      <t>横田 蒼和</t>
    </r>
  </si>
  <si>
    <t>934</t>
  </si>
  <si>
    <r>
      <rPr>
        <u/>
        <sz val="11"/>
        <color rgb="FF1155CC"/>
        <rFont val="Arial"/>
        <scheme val="minor"/>
      </rPr>
      <t>中村 剛也</t>
    </r>
  </si>
  <si>
    <t>935</t>
  </si>
  <si>
    <r>
      <rPr>
        <u/>
        <sz val="11"/>
        <color rgb="FF1155CC"/>
        <rFont val="Arial"/>
        <scheme val="minor"/>
      </rPr>
      <t>平良 海馬</t>
    </r>
  </si>
  <si>
    <t>936</t>
  </si>
  <si>
    <r>
      <rPr>
        <u/>
        <sz val="11"/>
        <color rgb="FF1155CC"/>
        <rFont val="Arial"/>
        <scheme val="minor"/>
      </rPr>
      <t>滝澤 夏央</t>
    </r>
  </si>
  <si>
    <t>164cm</t>
  </si>
  <si>
    <t>65kg</t>
  </si>
  <si>
    <t>937</t>
  </si>
  <si>
    <r>
      <rPr>
        <u/>
        <sz val="11"/>
        <color rgb="FF1155CC"/>
        <rFont val="Arial"/>
        <scheme val="minor"/>
      </rPr>
      <t>長谷川 信哉</t>
    </r>
  </si>
  <si>
    <t>938</t>
  </si>
  <si>
    <r>
      <rPr>
        <u/>
        <sz val="11"/>
        <color rgb="FF1155CC"/>
        <rFont val="Arial"/>
        <scheme val="minor"/>
      </rPr>
      <t>龍山 暖</t>
    </r>
  </si>
  <si>
    <t>939</t>
  </si>
  <si>
    <r>
      <rPr>
        <u/>
        <sz val="11"/>
        <color rgb="FF1155CC"/>
        <rFont val="Arial"/>
        <scheme val="minor"/>
      </rPr>
      <t>是澤 涼輔</t>
    </r>
  </si>
  <si>
    <t>940</t>
  </si>
  <si>
    <r>
      <rPr>
        <u/>
        <sz val="11"/>
        <color rgb="FF1155CC"/>
        <rFont val="Arial"/>
        <scheme val="minor"/>
      </rPr>
      <t>川田 悠慎</t>
    </r>
  </si>
  <si>
    <t>941</t>
  </si>
  <si>
    <r>
      <rPr>
        <u/>
        <sz val="11"/>
        <color rgb="FF1155CC"/>
        <rFont val="Arial"/>
        <scheme val="minor"/>
      </rPr>
      <t>冨士 大和</t>
    </r>
  </si>
  <si>
    <t>280万円</t>
  </si>
  <si>
    <t>942</t>
  </si>
  <si>
    <r>
      <rPr>
        <u/>
        <sz val="11"/>
        <color rgb="FF1155CC"/>
        <rFont val="Arial"/>
        <scheme val="minor"/>
      </rPr>
      <t>岸 潤一郎</t>
    </r>
  </si>
  <si>
    <t>943</t>
  </si>
  <si>
    <r>
      <rPr>
        <u/>
        <sz val="11"/>
        <color rgb="FF1155CC"/>
        <rFont val="Arial"/>
        <scheme val="minor"/>
      </rPr>
      <t>豆田 泰志</t>
    </r>
  </si>
  <si>
    <t>944</t>
  </si>
  <si>
    <r>
      <rPr>
        <u/>
        <sz val="11"/>
        <color rgb="FF1155CC"/>
        <rFont val="Arial"/>
        <scheme val="minor"/>
      </rPr>
      <t>菅井 信也</t>
    </r>
  </si>
  <si>
    <t>945</t>
  </si>
  <si>
    <r>
      <rPr>
        <u/>
        <sz val="11"/>
        <color rgb="FF1155CC"/>
        <rFont val="Arial"/>
        <scheme val="minor"/>
      </rPr>
      <t>林 安可</t>
    </r>
  </si>
  <si>
    <t>946</t>
  </si>
  <si>
    <r>
      <rPr>
        <u/>
        <sz val="11"/>
        <color rgb="FF1155CC"/>
        <rFont val="Arial"/>
        <scheme val="minor"/>
      </rPr>
      <t>佐藤 爽</t>
    </r>
  </si>
  <si>
    <t>947</t>
  </si>
  <si>
    <r>
      <rPr>
        <u/>
        <sz val="11"/>
        <color rgb="FF1155CC"/>
        <rFont val="Arial"/>
        <scheme val="minor"/>
      </rPr>
      <t>浜屋 将太</t>
    </r>
  </si>
  <si>
    <t>948</t>
  </si>
  <si>
    <r>
      <rPr>
        <u/>
        <sz val="11"/>
        <color rgb="FF1155CC"/>
        <rFont val="Arial"/>
        <scheme val="minor"/>
      </rPr>
      <t>村田 怜音</t>
    </r>
  </si>
  <si>
    <t>949</t>
  </si>
  <si>
    <r>
      <rPr>
        <u/>
        <sz val="11"/>
        <color rgb="FF1155CC"/>
        <rFont val="Arial"/>
        <scheme val="minor"/>
      </rPr>
      <t>新井 唯斗</t>
    </r>
  </si>
  <si>
    <t>950</t>
  </si>
  <si>
    <r>
      <rPr>
        <u/>
        <sz val="11"/>
        <color rgb="FF1155CC"/>
        <rFont val="Arial"/>
        <scheme val="minor"/>
      </rPr>
      <t>今岡 拓夢</t>
    </r>
  </si>
  <si>
    <t>951</t>
  </si>
  <si>
    <r>
      <rPr>
        <u/>
        <sz val="11"/>
        <color rgb="FF1155CC"/>
        <rFont val="Arial"/>
        <scheme val="minor"/>
      </rPr>
      <t>野田 海人</t>
    </r>
  </si>
  <si>
    <t>952</t>
  </si>
  <si>
    <r>
      <rPr>
        <u/>
        <sz val="11"/>
        <color rgb="FF1155CC"/>
        <rFont val="Arial"/>
        <scheme val="minor"/>
      </rPr>
      <t>上間 永遠</t>
    </r>
  </si>
  <si>
    <t>953</t>
  </si>
  <si>
    <r>
      <rPr>
        <u/>
        <sz val="11"/>
        <color rgb="FF1155CC"/>
        <rFont val="Arial"/>
        <scheme val="minor"/>
      </rPr>
      <t>佐々木 健</t>
    </r>
  </si>
  <si>
    <t>954</t>
  </si>
  <si>
    <r>
      <rPr>
        <u/>
        <sz val="11"/>
        <color rgb="FF1155CC"/>
        <rFont val="Arial"/>
        <scheme val="minor"/>
      </rPr>
      <t>奥村 光一</t>
    </r>
  </si>
  <si>
    <t>955</t>
  </si>
  <si>
    <r>
      <rPr>
        <u/>
        <sz val="11"/>
        <color rgb="FF1155CC"/>
        <rFont val="Arial"/>
        <scheme val="minor"/>
      </rPr>
      <t>宮澤 太成</t>
    </r>
  </si>
  <si>
    <t>956</t>
  </si>
  <si>
    <r>
      <rPr>
        <u/>
        <sz val="11"/>
        <color rgb="FF1155CC"/>
        <rFont val="Arial"/>
        <scheme val="minor"/>
      </rPr>
      <t>斎藤 佳紳</t>
    </r>
  </si>
  <si>
    <t>957</t>
  </si>
  <si>
    <r>
      <rPr>
        <u/>
        <sz val="11"/>
        <color rgb="FF1155CC"/>
        <rFont val="Arial"/>
        <scheme val="minor"/>
      </rPr>
      <t>古賀 輝希</t>
    </r>
  </si>
  <si>
    <t>958</t>
  </si>
  <si>
    <r>
      <rPr>
        <u/>
        <sz val="11"/>
        <color rgb="FF1155CC"/>
        <rFont val="Arial"/>
        <scheme val="minor"/>
      </rPr>
      <t>野村 大樹</t>
    </r>
  </si>
  <si>
    <t>959</t>
  </si>
  <si>
    <r>
      <rPr>
        <u/>
        <sz val="11"/>
        <color rgb="FF1155CC"/>
        <rFont val="Arial"/>
        <scheme val="minor"/>
      </rPr>
      <t>三浦 大輝</t>
    </r>
  </si>
  <si>
    <t>960</t>
  </si>
  <si>
    <r>
      <rPr>
        <u/>
        <sz val="11"/>
        <color rgb="FF1155CC"/>
        <rFont val="Arial"/>
        <scheme val="minor"/>
      </rPr>
      <t>濱岡 蒼太</t>
    </r>
  </si>
  <si>
    <t>961</t>
  </si>
  <si>
    <r>
      <rPr>
        <u/>
        <sz val="11"/>
        <color rgb="FF1155CC"/>
        <rFont val="Arial"/>
        <scheme val="minor"/>
      </rPr>
      <t>シンクレア</t>
    </r>
  </si>
  <si>
    <t>962</t>
  </si>
  <si>
    <r>
      <rPr>
        <u/>
        <sz val="11"/>
        <color rgb="FF1155CC"/>
        <rFont val="Arial"/>
        <scheme val="minor"/>
      </rPr>
      <t>谷口 朝陽</t>
    </r>
  </si>
  <si>
    <t>963</t>
  </si>
  <si>
    <r>
      <rPr>
        <u/>
        <sz val="11"/>
        <color rgb="FF1155CC"/>
        <rFont val="Arial"/>
        <scheme val="minor"/>
      </rPr>
      <t>平口 寛人</t>
    </r>
  </si>
  <si>
    <t>964</t>
  </si>
  <si>
    <r>
      <rPr>
        <u/>
        <sz val="11"/>
        <color rgb="FF1155CC"/>
        <rFont val="Arial"/>
        <scheme val="minor"/>
      </rPr>
      <t>川下 将勲</t>
    </r>
  </si>
  <si>
    <t>965</t>
  </si>
  <si>
    <r>
      <rPr>
        <u/>
        <sz val="11"/>
        <color rgb="FF1155CC"/>
        <rFont val="Arial"/>
        <scheme val="minor"/>
      </rPr>
      <t>金子 功児</t>
    </r>
  </si>
  <si>
    <t>966</t>
  </si>
  <si>
    <r>
      <rPr>
        <u/>
        <sz val="11"/>
        <color rgb="FF1155CC"/>
        <rFont val="Arial"/>
        <scheme val="minor"/>
      </rPr>
      <t>木瀬 翔太</t>
    </r>
  </si>
  <si>
    <t>967</t>
  </si>
  <si>
    <r>
      <rPr>
        <u/>
        <sz val="11"/>
        <color rgb="FF1155CC"/>
        <rFont val="Arial"/>
        <scheme val="minor"/>
      </rPr>
      <t>ラマル</t>
    </r>
  </si>
  <si>
    <t>968</t>
  </si>
  <si>
    <r>
      <rPr>
        <u/>
        <sz val="11"/>
        <color rgb="FF1155CC"/>
        <rFont val="Arial"/>
        <scheme val="minor"/>
      </rPr>
      <t>正木 悠馬</t>
    </r>
  </si>
  <si>
    <t>969</t>
  </si>
  <si>
    <r>
      <rPr>
        <u/>
        <sz val="11"/>
        <color rgb="FF1155CC"/>
        <rFont val="Arial"/>
        <scheme val="minor"/>
      </rPr>
      <t>安藤 銀杜</t>
    </r>
  </si>
  <si>
    <t>970</t>
  </si>
  <si>
    <r>
      <rPr>
        <u/>
        <sz val="11"/>
        <color rgb="FF1155CC"/>
        <rFont val="Arial"/>
        <scheme val="minor"/>
      </rPr>
      <t>高橋 礼</t>
    </r>
  </si>
  <si>
    <t>971</t>
  </si>
  <si>
    <r>
      <rPr>
        <u/>
        <sz val="11"/>
        <color rgb="FF1155CC"/>
        <rFont val="Arial"/>
        <scheme val="minor"/>
      </rPr>
      <t>澤田 遥斗</t>
    </r>
  </si>
  <si>
    <t>972</t>
  </si>
  <si>
    <r>
      <rPr>
        <u/>
        <sz val="11"/>
        <color rgb="FF1155CC"/>
        <rFont val="Arial"/>
        <scheme val="minor"/>
      </rPr>
      <t>福尾 遥真</t>
    </r>
  </si>
  <si>
    <t>973</t>
  </si>
  <si>
    <r>
      <rPr>
        <u/>
        <sz val="11"/>
        <color rgb="FF1155CC"/>
        <rFont val="Arial"/>
        <scheme val="minor"/>
      </rPr>
      <t>オケム</t>
    </r>
  </si>
  <si>
    <t>974</t>
  </si>
  <si>
    <r>
      <rPr>
        <u/>
        <sz val="11"/>
        <color rgb="FF1155CC"/>
        <rFont val="Arial"/>
        <scheme val="minor"/>
      </rPr>
      <t>コルニエル</t>
    </r>
  </si>
  <si>
    <t>975</t>
  </si>
  <si>
    <r>
      <rPr>
        <u/>
        <sz val="11"/>
        <color rgb="FF1155CC"/>
        <rFont val="Arial"/>
        <scheme val="minor"/>
      </rPr>
      <t>ムサ</t>
    </r>
  </si>
  <si>
    <t>ウガンダ</t>
  </si>
  <si>
    <t>976</t>
  </si>
  <si>
    <r>
      <rPr>
        <u/>
        <sz val="11"/>
        <color rgb="FF1155CC"/>
        <rFont val="Arial"/>
        <scheme val="minor"/>
      </rPr>
      <t>フレッド</t>
    </r>
  </si>
  <si>
    <t>977</t>
  </si>
  <si>
    <r>
      <rPr>
        <u/>
        <sz val="11"/>
        <color rgb="FF1155CC"/>
        <rFont val="Arial"/>
        <scheme val="minor"/>
      </rPr>
      <t>カルロス</t>
    </r>
  </si>
  <si>
    <t>スロベニア</t>
  </si>
  <si>
    <t>978</t>
  </si>
  <si>
    <r>
      <rPr>
        <u/>
        <sz val="11"/>
        <color rgb="FF1155CC"/>
        <rFont val="Arial"/>
        <scheme val="minor"/>
      </rPr>
      <t>ゴンザレス</t>
    </r>
  </si>
  <si>
    <t>116kg</t>
  </si>
  <si>
    <t>979</t>
  </si>
  <si>
    <r>
      <rPr>
        <u/>
        <sz val="11"/>
        <color rgb="FF1155CC"/>
        <rFont val="Arial"/>
        <scheme val="minor"/>
      </rPr>
      <t>オリバー</t>
    </r>
  </si>
  <si>
    <t>980</t>
  </si>
  <si>
    <r>
      <rPr>
        <u/>
        <sz val="11"/>
        <color rgb="FF1155CC"/>
        <rFont val="Arial"/>
        <scheme val="minor"/>
      </rPr>
      <t>モーレ</t>
    </r>
  </si>
  <si>
    <t>インド</t>
  </si>
  <si>
    <t>981</t>
  </si>
  <si>
    <r>
      <rPr>
        <u/>
        <sz val="11"/>
        <color rgb="FF1155CC"/>
        <rFont val="Arial"/>
        <scheme val="minor"/>
      </rPr>
      <t>髙部 瑛斗</t>
    </r>
  </si>
  <si>
    <t>m</t>
  </si>
  <si>
    <t>982</t>
  </si>
  <si>
    <r>
      <rPr>
        <u/>
        <sz val="11"/>
        <color rgb="FF1155CC"/>
        <rFont val="Arial"/>
        <scheme val="minor"/>
      </rPr>
      <t>池田 来翔</t>
    </r>
  </si>
  <si>
    <t>983</t>
  </si>
  <si>
    <r>
      <rPr>
        <u/>
        <sz val="11"/>
        <color rgb="FF1155CC"/>
        <rFont val="Arial"/>
        <scheme val="minor"/>
      </rPr>
      <t>藤原 恭大</t>
    </r>
  </si>
  <si>
    <t>984</t>
  </si>
  <si>
    <r>
      <rPr>
        <u/>
        <sz val="11"/>
        <color rgb="FF1155CC"/>
        <rFont val="Arial"/>
        <scheme val="minor"/>
      </rPr>
      <t>松川 虎生</t>
    </r>
  </si>
  <si>
    <t>985</t>
  </si>
  <si>
    <r>
      <rPr>
        <u/>
        <sz val="11"/>
        <color rgb="FF1155CC"/>
        <rFont val="Arial"/>
        <scheme val="minor"/>
      </rPr>
      <t>角中 勝也</t>
    </r>
  </si>
  <si>
    <t>986</t>
  </si>
  <si>
    <r>
      <rPr>
        <u/>
        <sz val="11"/>
        <color rgb="FF1155CC"/>
        <rFont val="Arial"/>
        <scheme val="minor"/>
      </rPr>
      <t>友杉 篤輝</t>
    </r>
  </si>
  <si>
    <t>987</t>
  </si>
  <si>
    <r>
      <rPr>
        <u/>
        <sz val="11"/>
        <color rgb="FF1155CC"/>
        <rFont val="Arial"/>
        <scheme val="minor"/>
      </rPr>
      <t>安田 尚憲</t>
    </r>
  </si>
  <si>
    <t>988</t>
  </si>
  <si>
    <r>
      <rPr>
        <u/>
        <sz val="11"/>
        <color rgb="FF1155CC"/>
        <rFont val="Arial"/>
        <scheme val="minor"/>
      </rPr>
      <t>西川 史礁</t>
    </r>
  </si>
  <si>
    <t>989</t>
  </si>
  <si>
    <r>
      <rPr>
        <u/>
        <sz val="11"/>
        <color rgb="FF1155CC"/>
        <rFont val="Arial"/>
        <scheme val="minor"/>
      </rPr>
      <t>藤岡 裕大</t>
    </r>
  </si>
  <si>
    <t>990</t>
  </si>
  <si>
    <r>
      <rPr>
        <u/>
        <sz val="11"/>
        <color rgb="FF1155CC"/>
        <rFont val="Arial"/>
        <scheme val="minor"/>
      </rPr>
      <t>中村 奨吾</t>
    </r>
  </si>
  <si>
    <t>991</t>
  </si>
  <si>
    <r>
      <rPr>
        <u/>
        <sz val="11"/>
        <color rgb="FF1155CC"/>
        <rFont val="Arial"/>
        <scheme val="minor"/>
      </rPr>
      <t>上田 希由翔</t>
    </r>
  </si>
  <si>
    <t>992</t>
  </si>
  <si>
    <r>
      <rPr>
        <u/>
        <sz val="11"/>
        <color rgb="FF1155CC"/>
        <rFont val="Arial"/>
        <scheme val="minor"/>
      </rPr>
      <t>カスティーヨ</t>
    </r>
  </si>
  <si>
    <t>114kg</t>
  </si>
  <si>
    <t>993</t>
  </si>
  <si>
    <r>
      <rPr>
        <u/>
        <sz val="11"/>
        <color rgb="FF1155CC"/>
        <rFont val="Arial"/>
        <scheme val="minor"/>
      </rPr>
      <t>毛利 海大</t>
    </r>
  </si>
  <si>
    <t>994</t>
  </si>
  <si>
    <r>
      <rPr>
        <u/>
        <sz val="11"/>
        <color rgb="FF1155CC"/>
        <rFont val="Arial"/>
        <scheme val="minor"/>
      </rPr>
      <t>小島 和哉</t>
    </r>
  </si>
  <si>
    <t>14,500万円</t>
  </si>
  <si>
    <t>995</t>
  </si>
  <si>
    <r>
      <rPr>
        <u/>
        <sz val="11"/>
        <color rgb="FF1155CC"/>
        <rFont val="Arial"/>
        <scheme val="minor"/>
      </rPr>
      <t>横山 陸人</t>
    </r>
  </si>
  <si>
    <t>996</t>
  </si>
  <si>
    <r>
      <rPr>
        <u/>
        <sz val="11"/>
        <color rgb="FF1155CC"/>
        <rFont val="Arial"/>
        <scheme val="minor"/>
      </rPr>
      <t>種市 篤暉</t>
    </r>
  </si>
  <si>
    <t>997</t>
  </si>
  <si>
    <r>
      <rPr>
        <u/>
        <sz val="11"/>
        <color rgb="FF1155CC"/>
        <rFont val="Arial"/>
        <scheme val="minor"/>
      </rPr>
      <t>石垣 元気</t>
    </r>
  </si>
  <si>
    <t>998</t>
  </si>
  <si>
    <r>
      <rPr>
        <u/>
        <sz val="11"/>
        <color rgb="FF1155CC"/>
        <rFont val="Arial"/>
        <scheme val="minor"/>
      </rPr>
      <t>唐川 侑己</t>
    </r>
  </si>
  <si>
    <t>999</t>
  </si>
  <si>
    <r>
      <rPr>
        <u/>
        <sz val="11"/>
        <color rgb="FF1155CC"/>
        <rFont val="Arial"/>
        <scheme val="minor"/>
      </rPr>
      <t>石川 柊太</t>
    </r>
  </si>
  <si>
    <t>1000</t>
  </si>
  <si>
    <r>
      <rPr>
        <u/>
        <sz val="11"/>
        <color rgb="FF1155CC"/>
        <rFont val="Arial"/>
        <scheme val="minor"/>
      </rPr>
      <t>ポランコ</t>
    </r>
  </si>
  <si>
    <t>1001</t>
  </si>
  <si>
    <r>
      <rPr>
        <u/>
        <sz val="11"/>
        <color rgb="FF1155CC"/>
        <rFont val="Arial"/>
        <scheme val="minor"/>
      </rPr>
      <t>石川 慎吾</t>
    </r>
  </si>
  <si>
    <t>1002</t>
  </si>
  <si>
    <r>
      <rPr>
        <u/>
        <sz val="11"/>
        <color rgb="FF1155CC"/>
        <rFont val="Arial"/>
        <scheme val="minor"/>
      </rPr>
      <t>東妻 勇輔</t>
    </r>
  </si>
  <si>
    <t>1003</t>
  </si>
  <si>
    <r>
      <rPr>
        <u/>
        <sz val="11"/>
        <color rgb="FF1155CC"/>
        <rFont val="Arial"/>
        <scheme val="minor"/>
      </rPr>
      <t>岡 大海</t>
    </r>
  </si>
  <si>
    <t>1004</t>
  </si>
  <si>
    <r>
      <rPr>
        <u/>
        <sz val="11"/>
        <color rgb="FF1155CC"/>
        <rFont val="Arial"/>
        <scheme val="minor"/>
      </rPr>
      <t>田村 龍弘</t>
    </r>
  </si>
  <si>
    <t>1005</t>
  </si>
  <si>
    <r>
      <rPr>
        <u/>
        <sz val="11"/>
        <color rgb="FF1155CC"/>
        <rFont val="Arial"/>
        <scheme val="minor"/>
      </rPr>
      <t>菊地 吏玖</t>
    </r>
  </si>
  <si>
    <t>1006</t>
  </si>
  <si>
    <r>
      <rPr>
        <u/>
        <sz val="11"/>
        <color rgb="FF1155CC"/>
        <rFont val="Arial"/>
        <scheme val="minor"/>
      </rPr>
      <t>西野 勇士</t>
    </r>
  </si>
  <si>
    <t>1007</t>
  </si>
  <si>
    <r>
      <rPr>
        <u/>
        <sz val="11"/>
        <color rgb="FF1155CC"/>
        <rFont val="Arial"/>
        <scheme val="minor"/>
      </rPr>
      <t>廣畑 敦也</t>
    </r>
  </si>
  <si>
    <t>1008</t>
  </si>
  <si>
    <r>
      <rPr>
        <u/>
        <sz val="11"/>
        <color rgb="FF1155CC"/>
        <rFont val="Arial"/>
        <scheme val="minor"/>
      </rPr>
      <t>大谷 輝龍</t>
    </r>
  </si>
  <si>
    <t>920万円</t>
  </si>
  <si>
    <t>1009</t>
  </si>
  <si>
    <r>
      <rPr>
        <u/>
        <sz val="11"/>
        <color rgb="FF1155CC"/>
        <rFont val="Arial"/>
        <scheme val="minor"/>
      </rPr>
      <t>佐藤 都志也</t>
    </r>
  </si>
  <si>
    <t>7,200万円</t>
  </si>
  <si>
    <t>1010</t>
  </si>
  <si>
    <r>
      <rPr>
        <u/>
        <sz val="11"/>
        <color rgb="FF1155CC"/>
        <rFont val="Arial"/>
        <scheme val="minor"/>
      </rPr>
      <t>八木 彬</t>
    </r>
  </si>
  <si>
    <t>1011</t>
  </si>
  <si>
    <r>
      <rPr>
        <u/>
        <sz val="11"/>
        <color rgb="FF1155CC"/>
        <rFont val="Arial"/>
        <scheme val="minor"/>
      </rPr>
      <t>高野 脩汰</t>
    </r>
  </si>
  <si>
    <t>1012</t>
  </si>
  <si>
    <r>
      <rPr>
        <u/>
        <sz val="11"/>
        <color rgb="FF1155CC"/>
        <rFont val="Arial"/>
        <scheme val="minor"/>
      </rPr>
      <t>田中 晴也</t>
    </r>
  </si>
  <si>
    <t>1013</t>
  </si>
  <si>
    <r>
      <rPr>
        <u/>
        <sz val="11"/>
        <color rgb="FF1155CC"/>
        <rFont val="Arial"/>
        <scheme val="minor"/>
      </rPr>
      <t>坂本 光士郎</t>
    </r>
  </si>
  <si>
    <t>1014</t>
  </si>
  <si>
    <r>
      <rPr>
        <u/>
        <sz val="11"/>
        <color rgb="FF1155CC"/>
        <rFont val="Arial"/>
        <scheme val="minor"/>
      </rPr>
      <t>小野 郁</t>
    </r>
  </si>
  <si>
    <t>1015</t>
  </si>
  <si>
    <r>
      <rPr>
        <u/>
        <sz val="11"/>
        <color rgb="FF1155CC"/>
        <rFont val="Arial"/>
        <scheme val="minor"/>
      </rPr>
      <t>山﨑 剛</t>
    </r>
  </si>
  <si>
    <t>1016</t>
  </si>
  <si>
    <r>
      <rPr>
        <u/>
        <sz val="11"/>
        <color rgb="FF1155CC"/>
        <rFont val="Arial"/>
        <scheme val="minor"/>
      </rPr>
      <t>井上 広大</t>
    </r>
  </si>
  <si>
    <t>1017</t>
  </si>
  <si>
    <r>
      <rPr>
        <u/>
        <sz val="11"/>
        <color rgb="FF1155CC"/>
        <rFont val="Arial"/>
        <scheme val="minor"/>
      </rPr>
      <t>奥村 頼人</t>
    </r>
  </si>
  <si>
    <t>1018</t>
  </si>
  <si>
    <r>
      <rPr>
        <u/>
        <sz val="11"/>
        <color rgb="FF1155CC"/>
        <rFont val="Arial"/>
        <scheme val="minor"/>
      </rPr>
      <t>一條 力真</t>
    </r>
  </si>
  <si>
    <t>1019</t>
  </si>
  <si>
    <r>
      <rPr>
        <u/>
        <sz val="11"/>
        <color rgb="FF1155CC"/>
        <rFont val="Arial"/>
        <scheme val="minor"/>
      </rPr>
      <t>ジャクソン</t>
    </r>
  </si>
  <si>
    <t>1020</t>
  </si>
  <si>
    <r>
      <rPr>
        <u/>
        <sz val="11"/>
        <color rgb="FF1155CC"/>
        <rFont val="Arial"/>
        <scheme val="minor"/>
      </rPr>
      <t>石垣 勝海</t>
    </r>
  </si>
  <si>
    <t>1021</t>
  </si>
  <si>
    <r>
      <rPr>
        <u/>
        <sz val="11"/>
        <color rgb="FF1155CC"/>
        <rFont val="Arial"/>
        <scheme val="minor"/>
      </rPr>
      <t>宮崎 竜成</t>
    </r>
  </si>
  <si>
    <t>1022</t>
  </si>
  <si>
    <r>
      <rPr>
        <u/>
        <sz val="11"/>
        <color rgb="FF1155CC"/>
        <rFont val="Arial"/>
        <scheme val="minor"/>
      </rPr>
      <t>植田 将太</t>
    </r>
  </si>
  <si>
    <t>1023</t>
  </si>
  <si>
    <r>
      <rPr>
        <u/>
        <sz val="11"/>
        <color rgb="FF1155CC"/>
        <rFont val="Arial"/>
        <scheme val="minor"/>
      </rPr>
      <t>冨士 隼斗</t>
    </r>
  </si>
  <si>
    <t>1024</t>
  </si>
  <si>
    <r>
      <rPr>
        <u/>
        <sz val="11"/>
        <color rgb="FF1155CC"/>
        <rFont val="Arial"/>
        <scheme val="minor"/>
      </rPr>
      <t>鈴木 昭汰</t>
    </r>
  </si>
  <si>
    <t>5,100万円</t>
  </si>
  <si>
    <t>1025</t>
  </si>
  <si>
    <r>
      <rPr>
        <u/>
        <sz val="11"/>
        <color rgb="FF1155CC"/>
        <rFont val="Arial"/>
        <scheme val="minor"/>
      </rPr>
      <t>ルケーシー</t>
    </r>
  </si>
  <si>
    <t>1026</t>
  </si>
  <si>
    <r>
      <rPr>
        <u/>
        <sz val="11"/>
        <color rgb="FF1155CC"/>
        <rFont val="Arial"/>
        <scheme val="minor"/>
      </rPr>
      <t>立松 由宇</t>
    </r>
  </si>
  <si>
    <t>1027</t>
  </si>
  <si>
    <r>
      <rPr>
        <u/>
        <sz val="11"/>
        <color rgb="FF1155CC"/>
        <rFont val="Arial"/>
        <scheme val="minor"/>
      </rPr>
      <t>愛斗</t>
    </r>
  </si>
  <si>
    <t>1028</t>
  </si>
  <si>
    <r>
      <rPr>
        <u/>
        <sz val="11"/>
        <color rgb="FF1155CC"/>
        <rFont val="Arial"/>
        <scheme val="minor"/>
      </rPr>
      <t>山口 航輝</t>
    </r>
  </si>
  <si>
    <t>1029</t>
  </si>
  <si>
    <r>
      <rPr>
        <u/>
        <sz val="11"/>
        <color rgb="FF1155CC"/>
        <rFont val="Arial"/>
        <scheme val="minor"/>
      </rPr>
      <t>益田 直也</t>
    </r>
  </si>
  <si>
    <t>1030</t>
  </si>
  <si>
    <r>
      <rPr>
        <u/>
        <sz val="11"/>
        <color rgb="FF1155CC"/>
        <rFont val="Arial"/>
        <scheme val="minor"/>
      </rPr>
      <t>木村 優人</t>
    </r>
  </si>
  <si>
    <t>1031</t>
  </si>
  <si>
    <r>
      <rPr>
        <u/>
        <sz val="11"/>
        <color rgb="FF1155CC"/>
        <rFont val="Arial"/>
        <scheme val="minor"/>
      </rPr>
      <t>澤田 圭佑</t>
    </r>
  </si>
  <si>
    <t>1,940万円</t>
  </si>
  <si>
    <t>1032</t>
  </si>
  <si>
    <r>
      <rPr>
        <u/>
        <sz val="11"/>
        <color rgb="FF1155CC"/>
        <rFont val="Arial"/>
        <scheme val="minor"/>
      </rPr>
      <t>櫻井 ユウヤ</t>
    </r>
  </si>
  <si>
    <t>1033</t>
  </si>
  <si>
    <r>
      <rPr>
        <u/>
        <sz val="11"/>
        <color rgb="FF1155CC"/>
        <rFont val="Arial"/>
        <scheme val="minor"/>
      </rPr>
      <t>中森 俊介</t>
    </r>
  </si>
  <si>
    <t>1034</t>
  </si>
  <si>
    <r>
      <rPr>
        <u/>
        <sz val="11"/>
        <color rgb="FF1155CC"/>
        <rFont val="Arial"/>
        <scheme val="minor"/>
      </rPr>
      <t>小川 龍成</t>
    </r>
  </si>
  <si>
    <t>1035</t>
  </si>
  <si>
    <r>
      <rPr>
        <u/>
        <sz val="11"/>
        <color rgb="FF1155CC"/>
        <rFont val="Arial"/>
        <scheme val="minor"/>
      </rPr>
      <t>河村 説人</t>
    </r>
  </si>
  <si>
    <t>1036</t>
  </si>
  <si>
    <r>
      <rPr>
        <u/>
        <sz val="11"/>
        <color rgb="FF1155CC"/>
        <rFont val="Arial"/>
        <scheme val="minor"/>
      </rPr>
      <t>早坂 響</t>
    </r>
  </si>
  <si>
    <t>710万円</t>
  </si>
  <si>
    <t>1037</t>
  </si>
  <si>
    <r>
      <rPr>
        <u/>
        <sz val="11"/>
        <color rgb="FF1155CC"/>
        <rFont val="Arial"/>
        <scheme val="minor"/>
      </rPr>
      <t>大聖</t>
    </r>
  </si>
  <si>
    <t>1038</t>
  </si>
  <si>
    <r>
      <rPr>
        <u/>
        <sz val="11"/>
        <color rgb="FF1155CC"/>
        <rFont val="Arial"/>
        <scheme val="minor"/>
      </rPr>
      <t>山本 大斗</t>
    </r>
  </si>
  <si>
    <t>1039</t>
  </si>
  <si>
    <r>
      <rPr>
        <u/>
        <sz val="11"/>
        <color rgb="FF1155CC"/>
        <rFont val="Arial"/>
        <scheme val="minor"/>
      </rPr>
      <t>坂井 遼</t>
    </r>
  </si>
  <si>
    <t>1040</t>
  </si>
  <si>
    <r>
      <rPr>
        <u/>
        <sz val="11"/>
        <color rgb="FF1155CC"/>
        <rFont val="Arial"/>
        <scheme val="minor"/>
      </rPr>
      <t>和田 康士朗</t>
    </r>
  </si>
  <si>
    <t>1041</t>
  </si>
  <si>
    <r>
      <rPr>
        <u/>
        <sz val="11"/>
        <color rgb="FF1155CC"/>
        <rFont val="Arial"/>
        <scheme val="minor"/>
      </rPr>
      <t>廣池 康志郎</t>
    </r>
  </si>
  <si>
    <t>1042</t>
  </si>
  <si>
    <r>
      <rPr>
        <u/>
        <sz val="11"/>
        <color rgb="FF1155CC"/>
        <rFont val="Arial"/>
        <scheme val="minor"/>
      </rPr>
      <t>寺地 隆成</t>
    </r>
  </si>
  <si>
    <t>1043</t>
  </si>
  <si>
    <r>
      <rPr>
        <u/>
        <sz val="11"/>
        <color rgb="FF1155CC"/>
        <rFont val="Arial"/>
        <scheme val="minor"/>
      </rPr>
      <t>宮﨑 颯</t>
    </r>
  </si>
  <si>
    <t>1044</t>
  </si>
  <si>
    <r>
      <rPr>
        <u/>
        <sz val="11"/>
        <color rgb="FF1155CC"/>
        <rFont val="Arial"/>
        <scheme val="minor"/>
      </rPr>
      <t>茶谷 健太</t>
    </r>
  </si>
  <si>
    <t>1045</t>
  </si>
  <si>
    <r>
      <rPr>
        <u/>
        <sz val="11"/>
        <color rgb="FF1155CC"/>
        <rFont val="Arial"/>
        <scheme val="minor"/>
      </rPr>
      <t>岡村 了樹</t>
    </r>
  </si>
  <si>
    <t>1046</t>
  </si>
  <si>
    <r>
      <rPr>
        <u/>
        <sz val="11"/>
        <color rgb="FF1155CC"/>
        <rFont val="Arial"/>
        <scheme val="minor"/>
      </rPr>
      <t>ロング</t>
    </r>
  </si>
  <si>
    <t>1047</t>
  </si>
  <si>
    <r>
      <rPr>
        <u/>
        <sz val="11"/>
        <color rgb="FF1155CC"/>
        <rFont val="Arial"/>
        <scheme val="minor"/>
      </rPr>
      <t>吉川 悠斗</t>
    </r>
  </si>
  <si>
    <t>1048</t>
  </si>
  <si>
    <r>
      <rPr>
        <u/>
        <sz val="11"/>
        <color rgb="FF1155CC"/>
        <rFont val="Arial"/>
        <scheme val="minor"/>
      </rPr>
      <t>森 遼大朗</t>
    </r>
  </si>
  <si>
    <t>1049</t>
  </si>
  <si>
    <r>
      <rPr>
        <u/>
        <sz val="11"/>
        <color rgb="FF1155CC"/>
        <rFont val="Arial"/>
        <scheme val="minor"/>
      </rPr>
      <t>髙橋 快秀</t>
    </r>
  </si>
  <si>
    <t>1050</t>
  </si>
  <si>
    <r>
      <rPr>
        <u/>
        <sz val="11"/>
        <color rgb="FF1155CC"/>
        <rFont val="Arial"/>
        <scheme val="minor"/>
      </rPr>
      <t>ソト</t>
    </r>
  </si>
  <si>
    <t>プエルトリコ</t>
  </si>
  <si>
    <t>1051</t>
  </si>
  <si>
    <r>
      <rPr>
        <u/>
        <sz val="11"/>
        <color rgb="FF1155CC"/>
        <rFont val="Arial"/>
        <scheme val="minor"/>
      </rPr>
      <t>金田 優太</t>
    </r>
  </si>
  <si>
    <t>1052</t>
  </si>
  <si>
    <r>
      <rPr>
        <u/>
        <sz val="11"/>
        <color rgb="FF1155CC"/>
        <rFont val="Arial"/>
        <scheme val="minor"/>
      </rPr>
      <t>本前 郁也</t>
    </r>
  </si>
  <si>
    <t>1053</t>
  </si>
  <si>
    <r>
      <rPr>
        <u/>
        <sz val="11"/>
        <color rgb="FF1155CC"/>
        <rFont val="Arial"/>
        <scheme val="minor"/>
      </rPr>
      <t>秋山 正雲</t>
    </r>
  </si>
  <si>
    <t>1054</t>
  </si>
  <si>
    <r>
      <rPr>
        <u/>
        <sz val="11"/>
        <color rgb="FF1155CC"/>
        <rFont val="Arial"/>
        <scheme val="minor"/>
      </rPr>
      <t>中村 亮太</t>
    </r>
  </si>
  <si>
    <t>1055</t>
  </si>
  <si>
    <r>
      <rPr>
        <u/>
        <sz val="11"/>
        <color rgb="FF1155CC"/>
        <rFont val="Arial"/>
        <scheme val="minor"/>
      </rPr>
      <t>永島田 輝斗</t>
    </r>
  </si>
  <si>
    <t>1056</t>
  </si>
  <si>
    <r>
      <rPr>
        <u/>
        <sz val="11"/>
        <color rgb="FF1155CC"/>
        <rFont val="Arial"/>
        <scheme val="minor"/>
      </rPr>
      <t>中山 優人</t>
    </r>
  </si>
  <si>
    <t>1057</t>
  </si>
  <si>
    <r>
      <rPr>
        <u/>
        <sz val="11"/>
        <color rgb="FF1155CC"/>
        <rFont val="Arial"/>
        <scheme val="minor"/>
      </rPr>
      <t>杉山 諒</t>
    </r>
  </si>
  <si>
    <t>1058</t>
  </si>
  <si>
    <r>
      <rPr>
        <u/>
        <sz val="11"/>
        <color rgb="FF1155CC"/>
        <rFont val="Arial"/>
        <scheme val="minor"/>
      </rPr>
      <t>勝又 琉偉</t>
    </r>
  </si>
  <si>
    <t>1059</t>
  </si>
  <si>
    <r>
      <rPr>
        <u/>
        <sz val="11"/>
        <color rgb="FF1155CC"/>
        <rFont val="Arial"/>
        <scheme val="minor"/>
      </rPr>
      <t>谷村 剛</t>
    </r>
  </si>
  <si>
    <t>270万円</t>
  </si>
  <si>
    <t>1060</t>
  </si>
  <si>
    <r>
      <rPr>
        <u/>
        <sz val="11"/>
        <color rgb="FF1155CC"/>
        <rFont val="Arial"/>
        <scheme val="minor"/>
      </rPr>
      <t>茨木 佑太</t>
    </r>
  </si>
  <si>
    <t>1061</t>
  </si>
  <si>
    <r>
      <rPr>
        <u/>
        <sz val="11"/>
        <color rgb="FF1155CC"/>
        <rFont val="Arial"/>
        <scheme val="minor"/>
      </rPr>
      <t>長島 幸佑</t>
    </r>
  </si>
  <si>
    <t>310万円</t>
  </si>
  <si>
    <t>1062</t>
  </si>
  <si>
    <r>
      <rPr>
        <u/>
        <sz val="11"/>
        <color rgb="FF1155CC"/>
        <rFont val="Arial"/>
        <scheme val="minor"/>
      </rPr>
      <t>武内 涼太</t>
    </r>
  </si>
  <si>
    <t>1063</t>
  </si>
  <si>
    <r>
      <rPr>
        <u/>
        <sz val="11"/>
        <color rgb="FF1155CC"/>
        <rFont val="Arial"/>
        <scheme val="minor"/>
      </rPr>
      <t>松石 信八</t>
    </r>
  </si>
  <si>
    <t>1064</t>
  </si>
  <si>
    <r>
      <rPr>
        <u/>
        <sz val="11"/>
        <color rgb="FF1155CC"/>
        <rFont val="Arial"/>
        <scheme val="minor"/>
      </rPr>
      <t>髙野 光海</t>
    </r>
  </si>
  <si>
    <t>1065</t>
  </si>
  <si>
    <r>
      <rPr>
        <u/>
        <sz val="11"/>
        <color rgb="FF1155CC"/>
        <rFont val="Arial"/>
        <scheme val="minor"/>
      </rPr>
      <t>藤田 和樹</t>
    </r>
  </si>
  <si>
    <t>1066</t>
  </si>
  <si>
    <r>
      <rPr>
        <u/>
        <sz val="11"/>
        <color rgb="FF1155CC"/>
        <rFont val="Arial"/>
        <scheme val="minor"/>
      </rPr>
      <t>富山 紘之進</t>
    </r>
  </si>
  <si>
    <t>1067</t>
  </si>
  <si>
    <r>
      <rPr>
        <u/>
        <sz val="11"/>
        <color rgb="FF1155CC"/>
        <rFont val="Arial"/>
        <scheme val="minor"/>
      </rPr>
      <t>ラドニー</t>
    </r>
  </si>
  <si>
    <t>1068</t>
  </si>
  <si>
    <r>
      <rPr>
        <u/>
        <sz val="11"/>
        <color rgb="FF1155CC"/>
        <rFont val="Arial"/>
        <scheme val="minor"/>
      </rPr>
      <t>アセベド</t>
    </r>
  </si>
  <si>
    <t>防御率</t>
  </si>
  <si>
    <t>試合</t>
  </si>
  <si>
    <t>勝利</t>
  </si>
  <si>
    <t>敗北</t>
  </si>
  <si>
    <t>セーブ</t>
  </si>
  <si>
    <t>ホールド</t>
  </si>
  <si>
    <t>HP</t>
  </si>
  <si>
    <t>完投</t>
  </si>
  <si>
    <t>完封勝</t>
  </si>
  <si>
    <t>無四球</t>
  </si>
  <si>
    <t>勝率</t>
  </si>
  <si>
    <t>打者</t>
  </si>
  <si>
    <t>投球回</t>
  </si>
  <si>
    <t>被安打</t>
  </si>
  <si>
    <t>被本塁打</t>
  </si>
  <si>
    <t>与四球</t>
  </si>
  <si>
    <t>敬遠</t>
  </si>
  <si>
    <t>与死球</t>
  </si>
  <si>
    <t>奪三振</t>
  </si>
  <si>
    <t>奪三振率</t>
  </si>
  <si>
    <t>K/BB</t>
  </si>
  <si>
    <t>K-BB%</t>
  </si>
  <si>
    <t>暴投</t>
  </si>
  <si>
    <t>ボーク</t>
  </si>
  <si>
    <t>失点</t>
  </si>
  <si>
    <t>自責点</t>
  </si>
  <si>
    <t>WHIP</t>
  </si>
  <si>
    <t>FIP</t>
  </si>
  <si>
    <t>被BABIP</t>
  </si>
  <si>
    <t>阪神</t>
  </si>
  <si>
    <t>日本ハム</t>
  </si>
  <si>
    <t>西武</t>
  </si>
  <si>
    <t>オリックス</t>
  </si>
  <si>
    <t>ヤクルト</t>
  </si>
  <si>
    <t>DeNA</t>
  </si>
  <si>
    <t>中日</t>
  </si>
  <si>
    <t>楽天</t>
  </si>
  <si>
    <t>ロッテ</t>
  </si>
  <si>
    <t>巨人</t>
  </si>
  <si>
    <t>ソフトバンク</t>
  </si>
  <si>
    <t>No.</t>
  </si>
  <si>
    <t>打率</t>
  </si>
  <si>
    <t>打席数</t>
  </si>
  <si>
    <t>打数</t>
  </si>
  <si>
    <t>得点</t>
  </si>
  <si>
    <t>安打</t>
  </si>
  <si>
    <t>二塁打</t>
  </si>
  <si>
    <t>三塁打</t>
  </si>
  <si>
    <t>本塁打</t>
  </si>
  <si>
    <t>塁打</t>
  </si>
  <si>
    <t>打点</t>
  </si>
  <si>
    <t>盗塁</t>
  </si>
  <si>
    <t>盗塁刺</t>
  </si>
  <si>
    <t>犠打</t>
  </si>
  <si>
    <t>犠飛</t>
  </si>
  <si>
    <t>四球</t>
  </si>
  <si>
    <t>死球</t>
  </si>
  <si>
    <t>三振</t>
  </si>
  <si>
    <t>併殺打</t>
  </si>
  <si>
    <t>出塁率</t>
  </si>
  <si>
    <t>長打率</t>
  </si>
  <si>
    <t>OPS</t>
  </si>
  <si>
    <t>wOBA</t>
  </si>
  <si>
    <t>ｗRC</t>
  </si>
  <si>
    <t>wRC+</t>
  </si>
  <si>
    <t>球団</t>
  </si>
  <si>
    <t>試合数</t>
  </si>
  <si>
    <t>登板数</t>
  </si>
  <si>
    <t>村上　頌樹</t>
  </si>
  <si>
    <t>伊藤　大海</t>
  </si>
  <si>
    <t>隅田　知一郎</t>
  </si>
  <si>
    <t>九里　亜蓮</t>
  </si>
  <si>
    <t>山野　太一</t>
  </si>
  <si>
    <t>東　克樹</t>
  </si>
  <si>
    <t>金丸　夢斗</t>
  </si>
  <si>
    <t>荘司　康誠</t>
  </si>
  <si>
    <t>髙橋　遥人</t>
  </si>
  <si>
    <t>奥川　恭伸</t>
  </si>
  <si>
    <t>才木　浩人</t>
  </si>
  <si>
    <t>早川　隆久</t>
  </si>
  <si>
    <t>ジャクソン</t>
  </si>
  <si>
    <t>柳　裕也</t>
  </si>
  <si>
    <t>エスピノーザ</t>
  </si>
  <si>
    <t>北山　亘基</t>
  </si>
  <si>
    <t>井上　温大</t>
  </si>
  <si>
    <t>平良　海馬</t>
  </si>
  <si>
    <t>大津　亮介</t>
  </si>
  <si>
    <t>床田　寛樹</t>
  </si>
  <si>
    <t>武内　夏暉</t>
  </si>
  <si>
    <t>大野　雄大</t>
  </si>
  <si>
    <t>髙橋　光成</t>
  </si>
  <si>
    <t>森下　暢仁</t>
  </si>
  <si>
    <t>上沢　直之</t>
  </si>
  <si>
    <t>渡邉　勇太朗</t>
  </si>
  <si>
    <t>竹丸　和幸</t>
  </si>
  <si>
    <t>松本　晴</t>
  </si>
  <si>
    <t>達　孝太</t>
  </si>
  <si>
    <t>髙橋　宏斗</t>
  </si>
  <si>
    <t>栗林　良吏</t>
  </si>
  <si>
    <t>石田　裕太郎</t>
  </si>
  <si>
    <t>マラー</t>
  </si>
  <si>
    <t>古謝　樹</t>
  </si>
  <si>
    <t>小島　和哉</t>
  </si>
  <si>
    <t>加藤　貴之</t>
  </si>
  <si>
    <t>吉村　貢司郎</t>
  </si>
  <si>
    <t>ジェリー</t>
  </si>
  <si>
    <t>前田　悠伍</t>
  </si>
  <si>
    <t>瀧中　瞭太</t>
  </si>
  <si>
    <t>平良　拳太郎</t>
  </si>
  <si>
    <t>松本　健吾</t>
  </si>
  <si>
    <t>有原　航平</t>
  </si>
  <si>
    <t>岡本　駿</t>
  </si>
  <si>
    <t>大竹　耕太郎</t>
  </si>
  <si>
    <t>髙島　泰都</t>
  </si>
  <si>
    <t>田中　晴也</t>
  </si>
  <si>
    <t>森　翔平</t>
  </si>
  <si>
    <t>高橋　奎二</t>
  </si>
  <si>
    <t>上茶谷　大河</t>
  </si>
  <si>
    <t>尾形　崇斗</t>
  </si>
  <si>
    <t>高梨　裕稔</t>
  </si>
  <si>
    <t>前田　健太</t>
  </si>
  <si>
    <t>廣池　康志郎</t>
  </si>
  <si>
    <t>ウィットリー</t>
  </si>
  <si>
    <t>福島　蓮</t>
  </si>
  <si>
    <t>毛利　海大</t>
  </si>
  <si>
    <t>戸郷　翔征</t>
  </si>
  <si>
    <t>玉村　昇悟</t>
  </si>
  <si>
    <t>曽谷　龍平</t>
  </si>
  <si>
    <t>細野　晴希</t>
  </si>
  <si>
    <t>篠木　健太郎</t>
  </si>
  <si>
    <t>ロング</t>
  </si>
  <si>
    <t>鈴木　健矢</t>
  </si>
  <si>
    <t>田中　将大</t>
  </si>
  <si>
    <t>小笠原　慎之介</t>
  </si>
  <si>
    <t>高野　脩汰</t>
  </si>
  <si>
    <t>岸　孝之</t>
  </si>
  <si>
    <t>涌井　秀章</t>
  </si>
  <si>
    <t>スチュワート・ジュニア</t>
  </si>
  <si>
    <t>田嶋　大樹</t>
  </si>
  <si>
    <t>レイノルズ</t>
  </si>
  <si>
    <t>則本　昂大</t>
  </si>
  <si>
    <t>森浦　大輔</t>
  </si>
  <si>
    <t>山﨑　福也</t>
  </si>
  <si>
    <t>ウレーニャ</t>
  </si>
  <si>
    <t>工藤　泰成</t>
  </si>
  <si>
    <t>八木　彬</t>
  </si>
  <si>
    <t>遠藤　淳志</t>
  </si>
  <si>
    <t>伊藤　将司</t>
  </si>
  <si>
    <t>櫻井　頼之介</t>
  </si>
  <si>
    <t>大関　友久</t>
  </si>
  <si>
    <t>西舘　勇陽</t>
  </si>
  <si>
    <t>松本　裕樹</t>
  </si>
  <si>
    <t>ターノック</t>
  </si>
  <si>
    <t>深沢　鳳介</t>
  </si>
  <si>
    <t>横山　陸人</t>
  </si>
  <si>
    <t>寺西　成騎</t>
  </si>
  <si>
    <t>甲斐野　央</t>
  </si>
  <si>
    <t>田中　瑛斗</t>
  </si>
  <si>
    <t>杉山　一樹</t>
  </si>
  <si>
    <t>山﨑　颯一郎</t>
  </si>
  <si>
    <t>赤星　優志</t>
  </si>
  <si>
    <t>菅井　信也</t>
  </si>
  <si>
    <t>鈴木　昭汰</t>
  </si>
  <si>
    <t>マチャド</t>
  </si>
  <si>
    <t>柳川　大晟</t>
  </si>
  <si>
    <t>髙　太一</t>
  </si>
  <si>
    <t>木下　里都</t>
  </si>
  <si>
    <t>ドリス</t>
  </si>
  <si>
    <t>河村　説人</t>
  </si>
  <si>
    <t>吉田　聖弥</t>
  </si>
  <si>
    <t>津森　宥紀</t>
  </si>
  <si>
    <t>佐藤　爽</t>
  </si>
  <si>
    <t>伊勢　大夢</t>
  </si>
  <si>
    <t>中川　虎大</t>
  </si>
  <si>
    <t>モイネロ</t>
  </si>
  <si>
    <t>星　知弥</t>
  </si>
  <si>
    <t>椋木　蓮</t>
  </si>
  <si>
    <t>鈴木　豪太</t>
  </si>
  <si>
    <t>藤平　尚真</t>
  </si>
  <si>
    <t>ウォルターズ</t>
  </si>
  <si>
    <t>岩崎　優</t>
  </si>
  <si>
    <t>篠原　響</t>
  </si>
  <si>
    <t>藤井　聖</t>
  </si>
  <si>
    <t>小野　郁</t>
  </si>
  <si>
    <t>片山　皓心</t>
  </si>
  <si>
    <t>丸山　翔大</t>
  </si>
  <si>
    <t>清水　昇</t>
  </si>
  <si>
    <t>加治屋　蓮</t>
  </si>
  <si>
    <t>ワイナンス</t>
  </si>
  <si>
    <t>齋藤　綱記</t>
  </si>
  <si>
    <t>片山　楽生</t>
  </si>
  <si>
    <t>ヘルナンデス</t>
  </si>
  <si>
    <t>及川　雅貴</t>
  </si>
  <si>
    <t>松山　晋也</t>
  </si>
  <si>
    <t>九谷　瑠</t>
  </si>
  <si>
    <t>豆田　泰志</t>
  </si>
  <si>
    <t>西野　勇士</t>
  </si>
  <si>
    <t>ルイーズ</t>
  </si>
  <si>
    <t>澤田　圭佑</t>
  </si>
  <si>
    <t>中森　俊介</t>
  </si>
  <si>
    <t>小川　泰弘</t>
  </si>
  <si>
    <t>廣澤　優</t>
  </si>
  <si>
    <t>堀田　賢慎</t>
  </si>
  <si>
    <t>森田　駿哉</t>
  </si>
  <si>
    <t>藤嶋　健人</t>
  </si>
  <si>
    <t>橋本　侑樹</t>
  </si>
  <si>
    <t>益田　直也</t>
  </si>
  <si>
    <t>中川　皓太</t>
  </si>
  <si>
    <t>西　勇輝</t>
  </si>
  <si>
    <t>島本　浩也</t>
  </si>
  <si>
    <t>上原　健太</t>
  </si>
  <si>
    <t>田中　正義</t>
  </si>
  <si>
    <t>リランソ</t>
  </si>
  <si>
    <t>若松　尚輝</t>
  </si>
  <si>
    <t>中西　聖輝</t>
  </si>
  <si>
    <t>キハダ</t>
  </si>
  <si>
    <t>ハワード</t>
  </si>
  <si>
    <t>竹田　祐</t>
  </si>
  <si>
    <t>増居　翔太</t>
  </si>
  <si>
    <t>伊藤　優輔</t>
  </si>
  <si>
    <t>木村　光</t>
  </si>
  <si>
    <t>伊原　陵人</t>
  </si>
  <si>
    <t>権田　琉成</t>
  </si>
  <si>
    <t>船迫　大雅</t>
  </si>
  <si>
    <t>ハーン</t>
  </si>
  <si>
    <t>西垣　雅矢</t>
  </si>
  <si>
    <t>入山　海斗</t>
  </si>
  <si>
    <t>坂本　光士郎</t>
  </si>
  <si>
    <t>博志</t>
  </si>
  <si>
    <t>下村　海翔</t>
  </si>
  <si>
    <t>堀　瑞輝</t>
  </si>
  <si>
    <t>マタ</t>
  </si>
  <si>
    <t>ルケーシー</t>
  </si>
  <si>
    <t>徐　若熙</t>
  </si>
  <si>
    <t>斉藤　優汰</t>
  </si>
  <si>
    <t>山﨑　伊織</t>
  </si>
  <si>
    <t>辻　大雅</t>
  </si>
  <si>
    <t>浜地　真澄</t>
  </si>
  <si>
    <t>佐藤　隼輔</t>
  </si>
  <si>
    <t>塹江　敦哉</t>
  </si>
  <si>
    <t>内　星龍</t>
  </si>
  <si>
    <t>岩城　颯空</t>
  </si>
  <si>
    <t>孫　易磊</t>
  </si>
  <si>
    <t>坂本　裕哉</t>
  </si>
  <si>
    <t>阪口　皓亮</t>
  </si>
  <si>
    <t>入江　大生</t>
  </si>
  <si>
    <t>伊藤　樹</t>
  </si>
  <si>
    <t>大勢</t>
  </si>
  <si>
    <t>吉野　光樹</t>
  </si>
  <si>
    <t>藤原　聡大</t>
  </si>
  <si>
    <t>宮城　滝太</t>
  </si>
  <si>
    <t>中村　祐太</t>
  </si>
  <si>
    <t>田和　廉</t>
  </si>
  <si>
    <t>岩田　将貴</t>
  </si>
  <si>
    <t>マルセリーノ</t>
  </si>
  <si>
    <t>代木　大和</t>
  </si>
  <si>
    <t>荘司　宏太</t>
  </si>
  <si>
    <t>津留﨑　大成</t>
  </si>
  <si>
    <t>ルーカス</t>
  </si>
  <si>
    <t>鈴木　翔天</t>
  </si>
  <si>
    <t>中﨑　翔太</t>
  </si>
  <si>
    <t>泰　勝利</t>
  </si>
  <si>
    <t>金村　尚真</t>
  </si>
  <si>
    <t>島田　舜也</t>
  </si>
  <si>
    <t>黒田　将矢</t>
  </si>
  <si>
    <t>湯浅　京己</t>
  </si>
  <si>
    <t>草加　勝</t>
  </si>
  <si>
    <t>アブレウ</t>
  </si>
  <si>
    <t>柴田　大地</t>
  </si>
  <si>
    <t>ウィンゲンター</t>
  </si>
  <si>
    <t>浜屋　将太</t>
  </si>
  <si>
    <t>森脇　亮介</t>
  </si>
  <si>
    <t>吉田　輝星</t>
  </si>
  <si>
    <t>セベリーノ</t>
  </si>
  <si>
    <t>大瀬良　大地</t>
  </si>
  <si>
    <t>山﨑　康晃</t>
  </si>
  <si>
    <t>岩嵜　翔</t>
  </si>
  <si>
    <t>前田　純</t>
  </si>
  <si>
    <t>桐敷　拓馬</t>
  </si>
  <si>
    <t>石原　勇輝</t>
  </si>
  <si>
    <t>田中　千晴</t>
  </si>
  <si>
    <t>神宮　僚介</t>
  </si>
  <si>
    <t>上田　大河</t>
  </si>
  <si>
    <t>門別　啓人</t>
  </si>
  <si>
    <t>山岡　泰輔</t>
  </si>
  <si>
    <t>小澤　怜史</t>
  </si>
  <si>
    <t>富山　凌雅</t>
  </si>
  <si>
    <t>杉浦　稔大</t>
  </si>
  <si>
    <t>益田　武尚</t>
  </si>
  <si>
    <t>石黒　佑弥</t>
  </si>
  <si>
    <t>アドゥワ　誠</t>
  </si>
  <si>
    <t>牧野　憲伸</t>
  </si>
  <si>
    <t>赤木　晴哉</t>
  </si>
  <si>
    <t>メヒア</t>
  </si>
  <si>
    <t>伊藤　茉央</t>
  </si>
  <si>
    <t>マルテ</t>
  </si>
  <si>
    <t>黒木　優太</t>
  </si>
  <si>
    <t>モレッタ</t>
  </si>
  <si>
    <t>松葉　貴大</t>
  </si>
  <si>
    <t>木村　優人</t>
  </si>
  <si>
    <t>石川　柊太</t>
  </si>
  <si>
    <t>東松　快征</t>
  </si>
  <si>
    <t>又木　鉄平</t>
  </si>
  <si>
    <t>宋　家豪</t>
  </si>
  <si>
    <t>齋藤　友貴哉</t>
  </si>
  <si>
    <t>泉　圭輔</t>
  </si>
  <si>
    <t>山本　拓実</t>
  </si>
  <si>
    <t>ペルドモ</t>
  </si>
  <si>
    <t>小林　樹斗</t>
  </si>
  <si>
    <t>田口　麗斗</t>
  </si>
  <si>
    <t>菊地　ハルン</t>
  </si>
  <si>
    <t>生田目　翼</t>
  </si>
  <si>
    <t>川瀬　堅斗</t>
  </si>
  <si>
    <t>吉川　悠斗</t>
  </si>
  <si>
    <t>早川　太貴</t>
  </si>
  <si>
    <t>中込　陽翔</t>
  </si>
  <si>
    <t>石田　健大</t>
  </si>
  <si>
    <t>柴田　獅子</t>
  </si>
  <si>
    <t>宮城　大弥</t>
  </si>
  <si>
    <t>森　博人</t>
  </si>
  <si>
    <t>宮﨑　颯</t>
  </si>
  <si>
    <t>宮國　凌空</t>
  </si>
  <si>
    <t>コントレラス</t>
  </si>
  <si>
    <t>東山　玲士</t>
  </si>
  <si>
    <t>福谷　浩司</t>
  </si>
  <si>
    <t>茨木　秀俊</t>
  </si>
  <si>
    <t>北浦　竜次</t>
  </si>
  <si>
    <t>ルシアーノ</t>
  </si>
  <si>
    <t>岡留　英貴</t>
  </si>
  <si>
    <t>Ｅ．ラミレス</t>
  </si>
  <si>
    <t>古林　睿煬</t>
  </si>
  <si>
    <t>大西　広樹</t>
  </si>
  <si>
    <t>糸川　亮太</t>
  </si>
  <si>
    <t>山口　廉王</t>
  </si>
  <si>
    <t>才木　海翔</t>
  </si>
  <si>
    <t>山田　陽翔</t>
  </si>
  <si>
    <t>馬場　皐輔</t>
  </si>
  <si>
    <t>松本　凌人</t>
  </si>
  <si>
    <t>島内　颯太郎</t>
  </si>
  <si>
    <t>仲地　礼亜</t>
  </si>
  <si>
    <t>阿部　翔太</t>
  </si>
  <si>
    <t>畠　世周</t>
  </si>
  <si>
    <t>石井　大智</t>
  </si>
  <si>
    <t>松本　航</t>
  </si>
  <si>
    <t>津田　淳哉</t>
  </si>
  <si>
    <t>高梨　雄平</t>
  </si>
  <si>
    <t>中村　稔弥</t>
  </si>
  <si>
    <t>藤浪　晋太郎</t>
  </si>
  <si>
    <t>玉井　大翔</t>
  </si>
  <si>
    <t>木澤　尚文</t>
  </si>
  <si>
    <t>齊藤　汰直</t>
  </si>
  <si>
    <t>工藤　泰己</t>
  </si>
  <si>
    <t>黒原　拓未</t>
  </si>
  <si>
    <t>中川　颯</t>
  </si>
  <si>
    <t>古田島　成龍</t>
  </si>
  <si>
    <t>西口　直人</t>
  </si>
  <si>
    <t>根尾　昂</t>
  </si>
  <si>
    <t>佐藤　一磨</t>
  </si>
  <si>
    <t>デュプランティエ</t>
  </si>
  <si>
    <t>コックス</t>
  </si>
  <si>
    <t>平内　龍太</t>
  </si>
  <si>
    <t>山田　修義</t>
  </si>
  <si>
    <t>羽田　慎之介</t>
  </si>
  <si>
    <t>大川　慈英</t>
  </si>
  <si>
    <t>常廣　羽也斗</t>
  </si>
  <si>
    <t>畔柳　亨丞</t>
  </si>
  <si>
    <t>髙橋　快秀</t>
  </si>
  <si>
    <t>堀岡　隼人</t>
  </si>
  <si>
    <t>廣畑　敦也</t>
  </si>
  <si>
    <t>大野　稼頭央</t>
  </si>
  <si>
    <t>今朝丸　裕喜</t>
  </si>
  <si>
    <t>宮西　尚生</t>
  </si>
  <si>
    <t>池田　隆英</t>
  </si>
  <si>
    <t>種市　篤暉</t>
  </si>
  <si>
    <t>石川　達也</t>
  </si>
  <si>
    <t>下川　隼佑</t>
  </si>
  <si>
    <t>大竹　風雅</t>
  </si>
  <si>
    <t>椎葉　剛</t>
  </si>
  <si>
    <t>西舘　昂汰</t>
  </si>
  <si>
    <t>ビド</t>
  </si>
  <si>
    <t>拓也</t>
  </si>
  <si>
    <t>橋本　達弥</t>
  </si>
  <si>
    <t>ラトリッジ</t>
  </si>
  <si>
    <t>藤原　大翔</t>
  </si>
  <si>
    <t>菊地　大稀</t>
  </si>
  <si>
    <t>横山　楓</t>
  </si>
  <si>
    <t>渡辺　翔太</t>
  </si>
  <si>
    <t>岩井　俊介</t>
  </si>
  <si>
    <t>日當　直喜</t>
  </si>
  <si>
    <t>江原　雅裕</t>
  </si>
  <si>
    <t>カスティーヨ</t>
  </si>
  <si>
    <t>勝野　昌慶</t>
  </si>
  <si>
    <t>杉田　健</t>
  </si>
  <si>
    <t>三浦　瑞樹</t>
  </si>
  <si>
    <t>清水　達也</t>
  </si>
  <si>
    <t>唐川　侑己</t>
  </si>
  <si>
    <t>佐々木　千隼</t>
  </si>
  <si>
    <t>ラオ</t>
  </si>
  <si>
    <t>杉山　遙希</t>
  </si>
  <si>
    <t>庄司　陽斗</t>
  </si>
  <si>
    <t>河野　竜生</t>
  </si>
  <si>
    <t>冨士　大和</t>
  </si>
  <si>
    <t>アルメンタ</t>
  </si>
  <si>
    <t>宮原　駿介</t>
  </si>
  <si>
    <t>中村　優斗</t>
  </si>
  <si>
    <t>大山　凌</t>
  </si>
  <si>
    <t>近藤　廉</t>
  </si>
  <si>
    <t>大江　竜聖</t>
  </si>
  <si>
    <t>宮内　春輝</t>
  </si>
  <si>
    <t>菊地　吏玖</t>
  </si>
  <si>
    <t>山田　龍聖</t>
  </si>
  <si>
    <t>篠﨑　国忠</t>
  </si>
  <si>
    <t>森　遼大朗</t>
  </si>
  <si>
    <t>平野　佳寿</t>
  </si>
  <si>
    <t>福　敬登</t>
  </si>
  <si>
    <t>齋藤　響介</t>
  </si>
  <si>
    <t>梅野　雄吾</t>
  </si>
  <si>
    <t>石垣　元気</t>
  </si>
  <si>
    <t>青山　美夏人</t>
  </si>
  <si>
    <t>堀越　啓太</t>
  </si>
  <si>
    <t>成田　晴風</t>
  </si>
  <si>
    <t>冨士　隼斗</t>
  </si>
  <si>
    <t>大聖</t>
  </si>
  <si>
    <t>東妻　勇輔</t>
  </si>
  <si>
    <t>武田　陸玖</t>
  </si>
  <si>
    <t>山城　京平</t>
  </si>
  <si>
    <t>北斗</t>
  </si>
  <si>
    <t>富田　蓮</t>
  </si>
  <si>
    <t>清水　大暉</t>
  </si>
  <si>
    <t>大道　温貴</t>
  </si>
  <si>
    <t>バルドナード</t>
  </si>
  <si>
    <t>松岡　洸希</t>
  </si>
  <si>
    <t>岩貞　祐太</t>
  </si>
  <si>
    <t>本田　仁海</t>
  </si>
  <si>
    <t>陳　睦衡</t>
  </si>
  <si>
    <t>村上　泰斗</t>
  </si>
  <si>
    <t>佐藤　柳之介</t>
  </si>
  <si>
    <t>髙谷　舟</t>
  </si>
  <si>
    <t>長谷川　宙輝</t>
  </si>
  <si>
    <t>飯田　琉斗</t>
  </si>
  <si>
    <t>古賀　康誠</t>
  </si>
  <si>
    <t>石川　雅規</t>
  </si>
  <si>
    <t>稲川　竜汰</t>
  </si>
  <si>
    <t>矢澤　宏太</t>
  </si>
  <si>
    <t>柴田　竜拓</t>
  </si>
  <si>
    <t>進藤　勇也</t>
  </si>
  <si>
    <t>松本　竜也</t>
  </si>
  <si>
    <t>辛島　航</t>
  </si>
  <si>
    <t>清宮　虎多朗</t>
  </si>
  <si>
    <t>栗原　陵矢</t>
  </si>
  <si>
    <t>森下　翔太</t>
  </si>
  <si>
    <t>西川　龍馬</t>
  </si>
  <si>
    <t>佐藤　輝明</t>
  </si>
  <si>
    <t>細川　成也</t>
  </si>
  <si>
    <t>近藤　健介</t>
  </si>
  <si>
    <t>大山　悠輔</t>
  </si>
  <si>
    <t>西川　史礁</t>
  </si>
  <si>
    <t>中野　拓夢</t>
  </si>
  <si>
    <t>坂倉　将吾</t>
  </si>
  <si>
    <t>辰己　涼介</t>
  </si>
  <si>
    <t>水野　達稀</t>
  </si>
  <si>
    <t>周東　佑京</t>
  </si>
  <si>
    <t>ダルベック</t>
  </si>
  <si>
    <t>宗　佑磨</t>
  </si>
  <si>
    <t>菊池　涼介</t>
  </si>
  <si>
    <t>村林　一輝</t>
  </si>
  <si>
    <t>紅林　弘太郎</t>
  </si>
  <si>
    <t>レイエス</t>
  </si>
  <si>
    <t>村松　開人</t>
  </si>
  <si>
    <t>長岡　秀樹</t>
  </si>
  <si>
    <t>カナリオ</t>
  </si>
  <si>
    <t>泉口　友汰</t>
  </si>
  <si>
    <t>佐野　恵太</t>
  </si>
  <si>
    <t>度会　隆輝</t>
  </si>
  <si>
    <t>渡部　聖弥</t>
  </si>
  <si>
    <t>太田　椋</t>
  </si>
  <si>
    <t>清宮　幸太郎</t>
  </si>
  <si>
    <t>牧原　大成</t>
  </si>
  <si>
    <t>小川　龍成</t>
  </si>
  <si>
    <t>柳田　悠岐</t>
  </si>
  <si>
    <t>黒川　史陽</t>
  </si>
  <si>
    <t>正木　智也</t>
  </si>
  <si>
    <t>浦田　俊輔</t>
  </si>
  <si>
    <t>牧　秀悟</t>
  </si>
  <si>
    <t>滝澤　夏央</t>
  </si>
  <si>
    <t>中島　大輔</t>
  </si>
  <si>
    <t>藤原　恭大</t>
  </si>
  <si>
    <t>万波　中正</t>
  </si>
  <si>
    <t>松本　剛</t>
  </si>
  <si>
    <t>佐藤　都志也</t>
  </si>
  <si>
    <t>岩田　幸宏</t>
  </si>
  <si>
    <t>サンタナ</t>
  </si>
  <si>
    <t>山口　航輝</t>
  </si>
  <si>
    <t>増田　珠</t>
  </si>
  <si>
    <t>福永　裕基</t>
  </si>
  <si>
    <t>中川　圭太</t>
  </si>
  <si>
    <t>野村　佑希</t>
  </si>
  <si>
    <t>ネビン</t>
  </si>
  <si>
    <t>佐々木　泰</t>
  </si>
  <si>
    <t>近本　光司</t>
  </si>
  <si>
    <t>マッカスカー</t>
  </si>
  <si>
    <t>小園　海斗</t>
  </si>
  <si>
    <t>筒香　嘉智</t>
  </si>
  <si>
    <t>石伊　雄太</t>
  </si>
  <si>
    <t>寺地　隆成</t>
  </si>
  <si>
    <t>石川　昂弥</t>
  </si>
  <si>
    <t>佐々木　俊輔</t>
  </si>
  <si>
    <t>蝦名　達夫</t>
  </si>
  <si>
    <t>大城　卓三</t>
  </si>
  <si>
    <t>髙寺　望夢</t>
  </si>
  <si>
    <t>宮﨑　敏郎</t>
  </si>
  <si>
    <t>郡司　裕也</t>
  </si>
  <si>
    <t>ソト</t>
  </si>
  <si>
    <t>キャベッジ</t>
  </si>
  <si>
    <t>小島　大河</t>
  </si>
  <si>
    <t>ファビアン</t>
  </si>
  <si>
    <t>サノー</t>
  </si>
  <si>
    <t>勝又　温史</t>
  </si>
  <si>
    <t>来田　涼斗</t>
  </si>
  <si>
    <t>山中　稜真</t>
  </si>
  <si>
    <t>大盛　穂</t>
  </si>
  <si>
    <t>内山　壮真</t>
  </si>
  <si>
    <t>岡林　勇希</t>
  </si>
  <si>
    <t>若月　健矢</t>
  </si>
  <si>
    <t>古賀　優大</t>
  </si>
  <si>
    <t>モンテロ</t>
  </si>
  <si>
    <t>浅村　栄斗</t>
  </si>
  <si>
    <t>赤羽　由紘</t>
  </si>
  <si>
    <t>西川　愛也</t>
  </si>
  <si>
    <t>源田　壮亮</t>
  </si>
  <si>
    <t>坂本　誠志郎</t>
  </si>
  <si>
    <t>柳町　達</t>
  </si>
  <si>
    <t>平沢　大河</t>
  </si>
  <si>
    <t>長谷川　信哉</t>
  </si>
  <si>
    <t>庄子　雄大</t>
  </si>
  <si>
    <t>松尾　汐恩</t>
  </si>
  <si>
    <t>持丸　泰輝</t>
  </si>
  <si>
    <t>勝田　成</t>
  </si>
  <si>
    <t>武岡　龍世</t>
  </si>
  <si>
    <t>田宮　裕涼</t>
  </si>
  <si>
    <t>太田　光</t>
  </si>
  <si>
    <t>名原　典彦</t>
  </si>
  <si>
    <t>友杉　篤輝</t>
  </si>
  <si>
    <t>宗山　塁</t>
  </si>
  <si>
    <t>ボスラー</t>
  </si>
  <si>
    <t>海野　隆司</t>
  </si>
  <si>
    <t>平良　竜哉</t>
  </si>
  <si>
    <t>YG安田</t>
  </si>
  <si>
    <t>林　安可</t>
  </si>
  <si>
    <t>石井　一成</t>
  </si>
  <si>
    <t>田中　幹也</t>
  </si>
  <si>
    <t>渡部　遼人</t>
  </si>
  <si>
    <t>森　友哉</t>
  </si>
  <si>
    <t>エンカーナシオン</t>
  </si>
  <si>
    <t>奈良間　大己</t>
  </si>
  <si>
    <t>桑原　将志</t>
  </si>
  <si>
    <t>古賀　悠斗</t>
  </si>
  <si>
    <t>安田　尚憲</t>
  </si>
  <si>
    <t>佐藤　直樹</t>
  </si>
  <si>
    <t>宮下　朝陽</t>
  </si>
  <si>
    <t>カストロ</t>
  </si>
  <si>
    <t>水谷　瞬</t>
  </si>
  <si>
    <t>前川　右京</t>
  </si>
  <si>
    <t>山川　穂高</t>
  </si>
  <si>
    <t>山本　祐大</t>
  </si>
  <si>
    <t>板山　祐太郎</t>
  </si>
  <si>
    <t>岸田　行倫</t>
  </si>
  <si>
    <t>岸　潤一郎</t>
  </si>
  <si>
    <t>秋山　翔吾</t>
  </si>
  <si>
    <t>林　琢真</t>
  </si>
  <si>
    <t>中村　奨成</t>
  </si>
  <si>
    <t>吉川　尚輝</t>
  </si>
  <si>
    <t>上田　希由翔</t>
  </si>
  <si>
    <t>元山　飛優</t>
  </si>
  <si>
    <t>川瀬　晃</t>
  </si>
  <si>
    <t>熊谷　敬宥</t>
  </si>
  <si>
    <t>小郷　裕哉</t>
  </si>
  <si>
    <t>今宮　健太</t>
  </si>
  <si>
    <t>増田　陸</t>
  </si>
  <si>
    <t>鵜飼　航丞</t>
  </si>
  <si>
    <t>坂本　勇人</t>
  </si>
  <si>
    <t>山﨑　剛</t>
  </si>
  <si>
    <t>野口　智哉</t>
  </si>
  <si>
    <t>渡邊　佳明</t>
  </si>
  <si>
    <t>小深田　大翔</t>
  </si>
  <si>
    <t>木浪　聖也</t>
  </si>
  <si>
    <t>花田　旭</t>
  </si>
  <si>
    <t>中山　礼都</t>
  </si>
  <si>
    <t>大塚　瑠晏</t>
  </si>
  <si>
    <t>石原　貴規</t>
  </si>
  <si>
    <t>髙部　瑛斗</t>
  </si>
  <si>
    <t>山本　大斗</t>
  </si>
  <si>
    <t>福島　圭音</t>
  </si>
  <si>
    <t>佐藤　啓介</t>
  </si>
  <si>
    <t>鈴木　叶</t>
  </si>
  <si>
    <t>吉田　賢吾</t>
  </si>
  <si>
    <t>ポランコ</t>
  </si>
  <si>
    <t>ヒュンメル</t>
  </si>
  <si>
    <t>伏見　寅威</t>
  </si>
  <si>
    <t>伊藤　琉偉</t>
  </si>
  <si>
    <t>丸　佳浩</t>
  </si>
  <si>
    <t>シーモア</t>
  </si>
  <si>
    <t>阿部　寿樹</t>
  </si>
  <si>
    <t>井上　広大</t>
  </si>
  <si>
    <t>三森　大貴</t>
  </si>
  <si>
    <t>細川　凌平</t>
  </si>
  <si>
    <t>丸山　和郁</t>
  </si>
  <si>
    <t>野村　勇</t>
  </si>
  <si>
    <t>石塚　裕惺</t>
  </si>
  <si>
    <t>平山　功太</t>
  </si>
  <si>
    <t>五十幡　亮汰</t>
  </si>
  <si>
    <t>京田　陽太</t>
  </si>
  <si>
    <t>立石　正広</t>
  </si>
  <si>
    <t>有薗　直輝</t>
  </si>
  <si>
    <t>堀内　謙伍</t>
  </si>
  <si>
    <t>西野　真弘</t>
  </si>
  <si>
    <t>高橋　周平</t>
  </si>
  <si>
    <t>小幡　竜平</t>
  </si>
  <si>
    <t>松下　歩叶</t>
  </si>
  <si>
    <t>戸柱　恭孝</t>
  </si>
  <si>
    <t>野間　峻祥</t>
  </si>
  <si>
    <t>松川　虎生</t>
  </si>
  <si>
    <t>西村　瑠伊斗</t>
  </si>
  <si>
    <t>平川　蓮</t>
  </si>
  <si>
    <t>山縣　秀</t>
  </si>
  <si>
    <t>笹原　操希</t>
  </si>
  <si>
    <t>モンテル</t>
  </si>
  <si>
    <t>外崎　修汰</t>
  </si>
  <si>
    <t>廣瀨　隆太</t>
  </si>
  <si>
    <t>蛭間　拓哉</t>
  </si>
  <si>
    <t>田中　陽翔</t>
  </si>
  <si>
    <t>麦谷　祐介</t>
  </si>
  <si>
    <t>池田　来翔</t>
  </si>
  <si>
    <t>石上　泰輝</t>
  </si>
  <si>
    <t>愛斗</t>
  </si>
  <si>
    <t>山村　崇嘉</t>
  </si>
  <si>
    <t>塩見　泰隆</t>
  </si>
  <si>
    <t>並木　秀尊</t>
  </si>
  <si>
    <t>梅野　隆太郎</t>
  </si>
  <si>
    <t>宮本　丈</t>
  </si>
  <si>
    <t>山本　泰寛</t>
  </si>
  <si>
    <t>杉本　裕太郎</t>
  </si>
  <si>
    <t>加藤　匠馬</t>
  </si>
  <si>
    <t>繁永　晟</t>
  </si>
  <si>
    <t>西川　遥輝</t>
  </si>
  <si>
    <t>杉澤　龍</t>
  </si>
  <si>
    <t>ボイト</t>
  </si>
  <si>
    <t>成瀬　脩人</t>
  </si>
  <si>
    <t>梶原　昂希</t>
  </si>
  <si>
    <t>土田　龍空</t>
  </si>
  <si>
    <t>古市　尊</t>
  </si>
  <si>
    <t>門脇　誠</t>
  </si>
  <si>
    <t>二俣　翔一</t>
  </si>
  <si>
    <t>木下　拓哉</t>
  </si>
  <si>
    <t>カリステ</t>
  </si>
  <si>
    <t>谷川原　健太</t>
  </si>
  <si>
    <t>上林　誠知</t>
  </si>
  <si>
    <t>大島　洋平</t>
  </si>
  <si>
    <t>中村　悠平</t>
  </si>
  <si>
    <t>中村　剛也</t>
  </si>
  <si>
    <t>石井　巧</t>
  </si>
  <si>
    <t>山本　恵大</t>
  </si>
  <si>
    <t>廣岡　大志</t>
  </si>
  <si>
    <t>小濱　佑斗</t>
  </si>
  <si>
    <t>矢野　雅哉</t>
  </si>
  <si>
    <t>山田　哲人</t>
  </si>
  <si>
    <t>上川畑　大悟</t>
  </si>
  <si>
    <t>末包　昇大</t>
  </si>
  <si>
    <t>鈴木　大地</t>
  </si>
  <si>
    <t>柘植　世那</t>
  </si>
  <si>
    <t>淺間　大基</t>
  </si>
  <si>
    <t>伊藤　裕季也</t>
  </si>
  <si>
    <t>大城　滉二</t>
  </si>
  <si>
    <t>澤井　廉</t>
  </si>
  <si>
    <t>岡　大海</t>
  </si>
  <si>
    <t>今川　優馬</t>
  </si>
  <si>
    <t>宜保　翔</t>
  </si>
  <si>
    <t>井上　朋也</t>
  </si>
  <si>
    <t>中村　晃</t>
  </si>
  <si>
    <t>川村　友斗</t>
  </si>
  <si>
    <t>宮崎　竜成</t>
  </si>
  <si>
    <t>嶋村　麟士朗</t>
  </si>
  <si>
    <t>渡邉　陸</t>
  </si>
  <si>
    <t>リチャード</t>
  </si>
  <si>
    <t>平沼　翔太</t>
  </si>
  <si>
    <t>茂木　栄五郎</t>
  </si>
  <si>
    <t>清水　優心</t>
  </si>
  <si>
    <t>石川　慎吾</t>
  </si>
  <si>
    <t>松本　直樹</t>
  </si>
  <si>
    <t>福永　奨</t>
  </si>
  <si>
    <t>伊藤　光</t>
  </si>
  <si>
    <t>吉野　創士</t>
  </si>
  <si>
    <t>笹川　吉康</t>
  </si>
  <si>
    <t>ガルシア</t>
  </si>
  <si>
    <t>仲三　優太</t>
  </si>
  <si>
    <t>岡城　快生</t>
  </si>
  <si>
    <t>仲田　慶介</t>
  </si>
  <si>
    <t>ティマ</t>
  </si>
  <si>
    <t>ビシエド</t>
  </si>
  <si>
    <t>和田　康士朗</t>
  </si>
  <si>
    <t>若林　楽人</t>
  </si>
  <si>
    <t>知念　大成</t>
  </si>
  <si>
    <t>山野辺　翔</t>
  </si>
  <si>
    <t>セデーニョ</t>
  </si>
  <si>
    <t>浅野　翔吾</t>
  </si>
  <si>
    <t>濱田　太貴</t>
  </si>
  <si>
    <t>池田　陵真</t>
  </si>
  <si>
    <t>入江　大樹</t>
  </si>
  <si>
    <t>佐藤　太陽</t>
  </si>
  <si>
    <t>藤岡　裕大</t>
  </si>
  <si>
    <t>辰見　鴻之介</t>
  </si>
  <si>
    <t>前川　誠太</t>
  </si>
  <si>
    <t>武藤　敦貴</t>
  </si>
  <si>
    <t>堀　柊那</t>
  </si>
  <si>
    <t>中川　勇斗</t>
  </si>
  <si>
    <t>神里　和毅</t>
  </si>
  <si>
    <t>横山　聖哉</t>
  </si>
  <si>
    <t>石塚　綜一郎</t>
  </si>
  <si>
    <t>甲斐　拓也</t>
  </si>
  <si>
    <t>鈴木　大和</t>
  </si>
  <si>
    <t>内藤　鵬</t>
  </si>
  <si>
    <t>関根　大気</t>
  </si>
  <si>
    <t>糸原　健斗</t>
  </si>
  <si>
    <t>小森　航大郎</t>
  </si>
  <si>
    <t>皆川　岳飛</t>
  </si>
  <si>
    <t>林　晃汰</t>
  </si>
  <si>
    <t>角中　勝也</t>
  </si>
  <si>
    <t>山瀬　慎之助</t>
  </si>
  <si>
    <t>増田　大輝</t>
  </si>
  <si>
    <t>小野寺　暖</t>
  </si>
  <si>
    <t>宮崎　一樹</t>
  </si>
  <si>
    <t>辻本　倫太郎</t>
  </si>
  <si>
    <t>阪上　翔也</t>
  </si>
  <si>
    <t>橋本　星哉</t>
  </si>
  <si>
    <t>小林　誠司</t>
  </si>
  <si>
    <t>ディベイニー</t>
  </si>
  <si>
    <t>ブライト　健太</t>
  </si>
  <si>
    <t>吉納　翼</t>
  </si>
  <si>
    <t>栗山　巧</t>
  </si>
  <si>
    <t>ワォーターズ</t>
  </si>
  <si>
    <t>秋山　俊</t>
  </si>
  <si>
    <t>樋口　正修</t>
  </si>
  <si>
    <t>北村　恵吾</t>
  </si>
  <si>
    <t>常谷　拓輝</t>
  </si>
  <si>
    <t>ダウンズ</t>
  </si>
  <si>
    <t>茶谷　健太</t>
  </si>
  <si>
    <t>石原　彪</t>
  </si>
  <si>
    <t>櫻井　ユウヤ</t>
  </si>
  <si>
    <t>田村　俊介</t>
  </si>
  <si>
    <t>森　敬斗</t>
  </si>
  <si>
    <t>小田　康一郎</t>
  </si>
  <si>
    <t>ロドリゲス</t>
  </si>
  <si>
    <t>金子　京介</t>
  </si>
  <si>
    <t>尾田　剛樹</t>
  </si>
  <si>
    <t>陽　柏翔</t>
  </si>
  <si>
    <t>エドポロ　ケイン</t>
  </si>
  <si>
    <t>村田　怜音</t>
  </si>
  <si>
    <t>久保　修</t>
  </si>
  <si>
    <t>九鬼　隆平</t>
  </si>
  <si>
    <t>茶野　篤政</t>
  </si>
  <si>
    <t>石川　亮</t>
  </si>
  <si>
    <t>ゴンザレス</t>
  </si>
  <si>
    <t>岡田　悠希</t>
  </si>
  <si>
    <t>西川　篤夢</t>
  </si>
  <si>
    <t>萩尾　匡也</t>
  </si>
  <si>
    <t>森　駿太</t>
  </si>
  <si>
    <t>植田　海</t>
  </si>
  <si>
    <t>緒方　理貢</t>
  </si>
  <si>
    <t>川越　誠司</t>
  </si>
  <si>
    <t>モイセエフ　ニキータ</t>
  </si>
  <si>
    <t>髙橋　隆慶</t>
  </si>
  <si>
    <t>立松　由宇</t>
  </si>
  <si>
    <t>石垣　勝海</t>
  </si>
  <si>
    <t>田中　貴也</t>
  </si>
  <si>
    <t>矢野　泰二郎</t>
  </si>
  <si>
    <t>梅林　優貴</t>
  </si>
  <si>
    <t>味谷　大誠</t>
  </si>
  <si>
    <t>渡邉　悠斗</t>
  </si>
  <si>
    <t>豊田　寛</t>
  </si>
  <si>
    <t>清水　叶人</t>
  </si>
  <si>
    <t>岡村　了樹</t>
  </si>
  <si>
    <t>中島　卓也</t>
  </si>
  <si>
    <t>児玉　亮涼</t>
  </si>
  <si>
    <t>イヒネ　イツア</t>
  </si>
  <si>
    <t>知野　直人</t>
  </si>
  <si>
    <t>島田　海吏</t>
  </si>
  <si>
    <t>石橋　康太</t>
  </si>
  <si>
    <t>井上　絢登</t>
  </si>
  <si>
    <t>田村　龍弘</t>
  </si>
  <si>
    <t>谷端　将伍</t>
  </si>
  <si>
    <t>髙松　渡</t>
  </si>
  <si>
    <t>宇都宮　葵星</t>
  </si>
  <si>
    <t>湯浅　大</t>
  </si>
  <si>
    <t>井坪　陽生</t>
  </si>
  <si>
    <t>百﨑　蒼生</t>
  </si>
  <si>
    <t>榮枝　裕貴</t>
  </si>
  <si>
    <t>窪田　洋祐</t>
  </si>
  <si>
    <t>加藤　響</t>
  </si>
  <si>
    <t>是澤　涼輔</t>
  </si>
  <si>
    <t>高見澤　郁魅</t>
  </si>
  <si>
    <t>益子　京右</t>
  </si>
  <si>
    <t>藤田　悠太郎</t>
  </si>
  <si>
    <t>R.マルティネス</t>
  </si>
  <si>
    <t>ロベルト・オスナ</t>
  </si>
  <si>
    <t>ホセ・オスナ</t>
  </si>
  <si>
    <t>A.マルティネス</t>
  </si>
  <si>
    <t>オスナ</t>
  </si>
  <si>
    <t>マルティネス</t>
  </si>
  <si>
    <t>柿沼　友哉</t>
  </si>
  <si>
    <t>仲村　来唯也</t>
  </si>
  <si>
    <t>ハヤテ</t>
  </si>
  <si>
    <t>高　義博</t>
  </si>
  <si>
    <t>オイシックス</t>
  </si>
  <si>
    <t>小西　慶治</t>
  </si>
  <si>
    <t>今村　龍之介</t>
  </si>
  <si>
    <t>倉本　寿彦</t>
  </si>
  <si>
    <t>廣沢　新太郎</t>
  </si>
  <si>
    <t>鈴木　将平</t>
  </si>
  <si>
    <t>野口　恭佑</t>
  </si>
  <si>
    <t>大川　陽大</t>
  </si>
  <si>
    <t>岸本　大希</t>
  </si>
  <si>
    <t>秋広　優人</t>
  </si>
  <si>
    <t>横田　蒼和</t>
  </si>
  <si>
    <t>仲田　侑仁</t>
  </si>
  <si>
    <t>田内　真翔</t>
  </si>
  <si>
    <t>園部　佳太</t>
  </si>
  <si>
    <t>三方　陽登</t>
  </si>
  <si>
    <t>漆原　幻汰</t>
  </si>
  <si>
    <t>前田　聖矢</t>
  </si>
  <si>
    <t>齋藤　大翔</t>
  </si>
  <si>
    <t>河野　聡太</t>
  </si>
  <si>
    <t>大坪　梓恩</t>
  </si>
  <si>
    <t>塩﨑　栄多</t>
  </si>
  <si>
    <t>中澤　英明</t>
  </si>
  <si>
    <t>平尾　柊翔</t>
  </si>
  <si>
    <t>三塚　琉生</t>
  </si>
  <si>
    <t>荒巻　悠</t>
  </si>
  <si>
    <t>阪口　樂</t>
  </si>
  <si>
    <t>新保　茉良</t>
  </si>
  <si>
    <t>石見　颯真</t>
  </si>
  <si>
    <t>山田　脩也</t>
  </si>
  <si>
    <t>佐藤　英雄</t>
  </si>
  <si>
    <t>津田　啓史</t>
  </si>
  <si>
    <t>寺本　聖一</t>
  </si>
  <si>
    <t>田中　俊太</t>
  </si>
  <si>
    <t>中村　奨吾</t>
  </si>
  <si>
    <t>川上　理偉</t>
  </si>
  <si>
    <t>渡邉　諒</t>
  </si>
  <si>
    <t>ウォーカー</t>
  </si>
  <si>
    <t>佐野　大陽</t>
  </si>
  <si>
    <t>明瀬　諒介</t>
  </si>
  <si>
    <t>濱　将乃介</t>
  </si>
  <si>
    <t>和辻　大輝</t>
  </si>
  <si>
    <t>福元　悠真</t>
  </si>
  <si>
    <t>堂林　翔太</t>
  </si>
  <si>
    <t>髙山　俊</t>
  </si>
  <si>
    <t>松石　信八</t>
  </si>
  <si>
    <t>能戸　輝夢</t>
  </si>
  <si>
    <t>東妻　純平</t>
  </si>
  <si>
    <t>小野　大輔</t>
  </si>
  <si>
    <t>川田　悠慎</t>
  </si>
  <si>
    <t>中山　翔太</t>
  </si>
  <si>
    <t>上原　裕樹</t>
  </si>
  <si>
    <t>中村　奈一輝</t>
  </si>
  <si>
    <t>松本　龍之介</t>
  </si>
  <si>
    <t>大泉　周也</t>
  </si>
  <si>
    <t>西　純矢</t>
  </si>
  <si>
    <t>岸本　佑也</t>
  </si>
  <si>
    <t>内田　湘大</t>
  </si>
  <si>
    <t>杉山　諒</t>
  </si>
  <si>
    <t>コンスエグラ</t>
  </si>
  <si>
    <t>中村　貴浩</t>
  </si>
  <si>
    <t>松永　将大</t>
  </si>
  <si>
    <t>嶺井　博希</t>
  </si>
  <si>
    <t>金田　優太</t>
  </si>
  <si>
    <t>中田　歩夢</t>
  </si>
  <si>
    <t>藤野　恵音</t>
  </si>
  <si>
    <t>髙野　颯太</t>
  </si>
  <si>
    <t>澤野　聖悠</t>
  </si>
  <si>
    <t>濵田　泰希</t>
  </si>
  <si>
    <t>上甲　凌大</t>
  </si>
  <si>
    <t>半田　南十</t>
  </si>
  <si>
    <t>幌村　黛汰</t>
  </si>
  <si>
    <t>アルナエス</t>
  </si>
  <si>
    <t>三上　愛介</t>
  </si>
  <si>
    <t>陽　岱鋼</t>
  </si>
  <si>
    <t>藤森　海斗</t>
  </si>
  <si>
    <t>ロベルト</t>
  </si>
  <si>
    <t>浅井　玲於</t>
  </si>
  <si>
    <t>水上　桂</t>
  </si>
  <si>
    <t>田島　光祐</t>
  </si>
  <si>
    <t>西尾　歩真</t>
  </si>
  <si>
    <t>宇佐見　真吾</t>
  </si>
  <si>
    <t>山田　和</t>
  </si>
  <si>
    <t>遠藤　成</t>
  </si>
  <si>
    <t>中西　創大</t>
  </si>
  <si>
    <t>元　謙太</t>
  </si>
  <si>
    <t>アセベド</t>
  </si>
  <si>
    <t>長坂　拳弥</t>
  </si>
  <si>
    <t>山下　恭吾</t>
  </si>
  <si>
    <t>リン</t>
  </si>
  <si>
    <t>郡　拓也</t>
  </si>
  <si>
    <t>藤井　健翔</t>
  </si>
  <si>
    <t>中川　拓真</t>
  </si>
  <si>
    <t>石川　大峨</t>
  </si>
  <si>
    <t>香月　一也</t>
  </si>
  <si>
    <t>野田　海人</t>
  </si>
  <si>
    <t>西巻　賢二</t>
  </si>
  <si>
    <t>江崎　歩</t>
  </si>
  <si>
    <t>根岸　辰昇</t>
  </si>
  <si>
    <t>戸井　零士</t>
  </si>
  <si>
    <t>炭谷　銀仁朗</t>
  </si>
  <si>
    <t>福尾　遥真</t>
  </si>
  <si>
    <t>安竹　俊喜</t>
  </si>
  <si>
    <t>小林　結太</t>
  </si>
  <si>
    <t>川原田　純平</t>
  </si>
  <si>
    <t>松山　竜平</t>
  </si>
  <si>
    <t>田中　和基</t>
  </si>
  <si>
    <t>野上　士耀</t>
  </si>
  <si>
    <t>古賀　輝希</t>
  </si>
  <si>
    <t>星野　ひので</t>
  </si>
  <si>
    <t>山浅　龍之介</t>
  </si>
  <si>
    <t>オスーナ</t>
  </si>
  <si>
    <t>楠田　汰朗</t>
  </si>
  <si>
    <t>金子　功児</t>
  </si>
  <si>
    <t>牧野　翔矢</t>
  </si>
  <si>
    <t>中澤　恒貴</t>
  </si>
  <si>
    <t>會澤　翼</t>
  </si>
  <si>
    <t>宮原　滉希</t>
  </si>
  <si>
    <t>篠原　玲央</t>
  </si>
  <si>
    <t>前田　銀治</t>
  </si>
  <si>
    <t>大友　宗</t>
  </si>
  <si>
    <t>島原　大河</t>
  </si>
  <si>
    <t>日渡　騰輝</t>
  </si>
  <si>
    <t>藤田　健斗</t>
  </si>
  <si>
    <t>野村　大樹</t>
  </si>
  <si>
    <t>李　健熙</t>
  </si>
  <si>
    <t>谷村　剛</t>
  </si>
  <si>
    <t>漁府　輝羽</t>
  </si>
  <si>
    <t>勝又　琉偉</t>
  </si>
  <si>
    <t>ダニエル</t>
  </si>
  <si>
    <t>比嘉　天佑</t>
  </si>
  <si>
    <t>鈴木　貴大</t>
  </si>
  <si>
    <t>川﨑　俊哲</t>
  </si>
  <si>
    <t>大渡　純星</t>
  </si>
  <si>
    <t>伴在　汰文</t>
  </si>
  <si>
    <t>青野　拓海</t>
  </si>
  <si>
    <t>藤田　和樹</t>
  </si>
  <si>
    <t>大栄　利哉</t>
  </si>
  <si>
    <t>コルニエル</t>
  </si>
  <si>
    <t>髙野　光海</t>
  </si>
  <si>
    <t>小園　修矢</t>
  </si>
  <si>
    <t>小針　大輝</t>
  </si>
  <si>
    <t>牧原　巧汰</t>
  </si>
  <si>
    <t>富山　紘之進</t>
  </si>
  <si>
    <t>清水　武蔵</t>
  </si>
  <si>
    <t>林　冠臣</t>
  </si>
  <si>
    <t>新井　唯斗</t>
  </si>
  <si>
    <t>町田　隼乙</t>
  </si>
  <si>
    <t>竹下　徠空</t>
  </si>
  <si>
    <t>岸川　和広</t>
  </si>
  <si>
    <t>髙木　翔斗</t>
  </si>
  <si>
    <t>村上　喬一朗</t>
  </si>
  <si>
    <t>盛島　稜大</t>
  </si>
  <si>
    <t>佐倉　俠史朗</t>
  </si>
  <si>
    <t>坂本　達也</t>
  </si>
  <si>
    <t>奥村　光一</t>
  </si>
  <si>
    <t>桑原　秀侍</t>
  </si>
  <si>
    <t>山口　アタル</t>
  </si>
  <si>
    <t>松本　陣</t>
  </si>
  <si>
    <t>今坂　幸暉</t>
  </si>
  <si>
    <t>田西　誓</t>
  </si>
  <si>
    <t>山﨑　照英</t>
  </si>
  <si>
    <t>小笠原　蒼</t>
  </si>
  <si>
    <t>古川　雄大</t>
  </si>
  <si>
    <t>高橋　駿臥</t>
  </si>
  <si>
    <t>清水　詩太</t>
  </si>
  <si>
    <t>近藤　大雅</t>
  </si>
  <si>
    <t>佐藤　航太</t>
  </si>
  <si>
    <t>広瀬　結煌</t>
  </si>
  <si>
    <t>相澤　白虎</t>
  </si>
  <si>
    <t>アルモンテ</t>
  </si>
  <si>
    <t>頓宮　裕真</t>
  </si>
  <si>
    <t>重松　凱人</t>
  </si>
  <si>
    <t>モレノ</t>
  </si>
  <si>
    <t>宇野　真仁朗</t>
  </si>
  <si>
    <t>安藤　銀杜</t>
  </si>
  <si>
    <t>伊永　大蔵</t>
  </si>
  <si>
    <t>德山　俊</t>
  </si>
  <si>
    <t>龍山　暖</t>
  </si>
  <si>
    <t>村山　源</t>
  </si>
  <si>
    <t>植田　将太</t>
  </si>
  <si>
    <t>ザイレン</t>
  </si>
  <si>
    <t>藤田　大清</t>
  </si>
  <si>
    <t>今岡　拓夢</t>
  </si>
  <si>
    <t>中村　志輝</t>
  </si>
  <si>
    <t>松川　玲央</t>
  </si>
  <si>
    <t>フェリス</t>
  </si>
  <si>
    <t>谷口　朝陽</t>
  </si>
  <si>
    <t>亀田　啓太</t>
  </si>
  <si>
    <t>池田　栞太</t>
  </si>
  <si>
    <t>大里　昂生</t>
  </si>
  <si>
    <t>澤田　遥斗</t>
  </si>
  <si>
    <t>大橋　令和</t>
  </si>
  <si>
    <t>佐藤　宏樹</t>
  </si>
  <si>
    <t>河野　佳</t>
  </si>
  <si>
    <t>笠原　祥太郎</t>
  </si>
  <si>
    <t>野里　慶士郎</t>
  </si>
  <si>
    <t>大内　誠弥</t>
  </si>
  <si>
    <t>南波　秀</t>
  </si>
  <si>
    <t>高取　将之介</t>
  </si>
  <si>
    <t>能登　嵩都</t>
  </si>
  <si>
    <t>野村　裕樹</t>
  </si>
  <si>
    <t>川下　将勲</t>
  </si>
  <si>
    <t>宮森　智志</t>
  </si>
  <si>
    <t>高野　結羽</t>
  </si>
  <si>
    <t>園田　純規</t>
  </si>
  <si>
    <t>中村　亮太</t>
  </si>
  <si>
    <t>青柳　晃洋</t>
  </si>
  <si>
    <t>ラグズデール</t>
  </si>
  <si>
    <t>坂井　陽翔</t>
  </si>
  <si>
    <t>山田　門</t>
  </si>
  <si>
    <t>後藤　響</t>
  </si>
  <si>
    <t>松本　遼大</t>
  </si>
  <si>
    <t>井口　和朋</t>
  </si>
  <si>
    <t>髙田　琢登</t>
  </si>
  <si>
    <t>秋山　正雲</t>
  </si>
  <si>
    <t>岩崎　峻典</t>
  </si>
  <si>
    <t>佐藤　友紀</t>
  </si>
  <si>
    <t>金渕　光希</t>
  </si>
  <si>
    <t>東浜　巨</t>
  </si>
  <si>
    <t>大石　航</t>
  </si>
  <si>
    <t>上村　知輝</t>
  </si>
  <si>
    <t>伊禮　海斗</t>
  </si>
  <si>
    <t>松原　快</t>
  </si>
  <si>
    <t>石田　陵馬</t>
  </si>
  <si>
    <t>安城　健汰</t>
  </si>
  <si>
    <t>高橋　礼</t>
  </si>
  <si>
    <t>張　峻瑋</t>
  </si>
  <si>
    <t>濵本　建</t>
  </si>
  <si>
    <t>鈴木　颯人</t>
  </si>
  <si>
    <t>大生　虎史</t>
  </si>
  <si>
    <t>花田　侑樹</t>
  </si>
  <si>
    <t>堀江　正太郎</t>
  </si>
  <si>
    <t>小園　健太</t>
  </si>
  <si>
    <t>松木平　優太</t>
  </si>
  <si>
    <t>石川　直也</t>
  </si>
  <si>
    <t>高橋　幸佑</t>
  </si>
  <si>
    <t>福田　幸之介</t>
  </si>
  <si>
    <t>松田　啄磨</t>
  </si>
  <si>
    <t>山田　大河</t>
  </si>
  <si>
    <t>浅利　太門</t>
  </si>
  <si>
    <t>松浦　慶斗</t>
  </si>
  <si>
    <t>高橋　昂也</t>
  </si>
  <si>
    <t>落合　秀市</t>
  </si>
  <si>
    <t>池谷　蒼大</t>
  </si>
  <si>
    <t>板東　湧梧</t>
  </si>
  <si>
    <t>福田　俊</t>
  </si>
  <si>
    <t>又吉　克樹</t>
  </si>
  <si>
    <t>小川　一平</t>
  </si>
  <si>
    <t>上間　永遠</t>
  </si>
  <si>
    <t>本前　郁也</t>
  </si>
  <si>
    <t>川勝　空人</t>
  </si>
  <si>
    <t>上原　堆我</t>
  </si>
  <si>
    <t>佐藤　琢磨</t>
  </si>
  <si>
    <t>沼田　翔平</t>
  </si>
  <si>
    <t>杉原　望来</t>
  </si>
  <si>
    <t>細谷　怜央</t>
  </si>
  <si>
    <t>木村　大成</t>
  </si>
  <si>
    <t>酒居　知史</t>
  </si>
  <si>
    <t>西村　陸</t>
  </si>
  <si>
    <t>今野　龍太</t>
  </si>
  <si>
    <t>大貫　晋一</t>
  </si>
  <si>
    <t>宮澤　太成</t>
  </si>
  <si>
    <t>三浦　大輝</t>
  </si>
  <si>
    <t>翔聖</t>
  </si>
  <si>
    <t>早瀬　朔</t>
  </si>
  <si>
    <t>竹山　日向</t>
  </si>
  <si>
    <t>笠島　尚樹</t>
  </si>
  <si>
    <t>マシュー</t>
  </si>
  <si>
    <t>澁谷　純希</t>
  </si>
  <si>
    <t>森山　暁生</t>
  </si>
  <si>
    <t>井上　剣也</t>
  </si>
  <si>
    <t>ケムナ　誠</t>
  </si>
  <si>
    <t>西濱　勇星</t>
  </si>
  <si>
    <t>パラレス</t>
  </si>
  <si>
    <t>有馬　惠叶</t>
  </si>
  <si>
    <t>岡田　皓一朗</t>
  </si>
  <si>
    <t>林　平太郎</t>
  </si>
  <si>
    <t>坂井　遼</t>
  </si>
  <si>
    <t>村田　賢一</t>
  </si>
  <si>
    <t>藤田　琉生</t>
  </si>
  <si>
    <t>阿部　雄大</t>
  </si>
  <si>
    <t>坂口　翔颯</t>
  </si>
  <si>
    <t>狩生　聖真</t>
  </si>
  <si>
    <t>山崎　太陽</t>
  </si>
  <si>
    <t>中沢　匠磨</t>
  </si>
  <si>
    <t>長谷部　銀次</t>
  </si>
  <si>
    <t>森下　瑠大</t>
  </si>
  <si>
    <t>與座　海人</t>
  </si>
  <si>
    <t>河野　優作</t>
  </si>
  <si>
    <t>芦田　丈飛</t>
  </si>
  <si>
    <t>林　大斗</t>
  </si>
  <si>
    <t>今井　亮太</t>
  </si>
  <si>
    <t>土生　翔太</t>
  </si>
  <si>
    <t>山城　航太郎</t>
  </si>
  <si>
    <t>相原　雄太</t>
  </si>
  <si>
    <t>坂本　拓己</t>
  </si>
  <si>
    <t>冨重　英二郎</t>
  </si>
  <si>
    <t>日髙　暖己</t>
  </si>
  <si>
    <t>山崎　琢磨</t>
  </si>
  <si>
    <t>ボー・タカハシ</t>
  </si>
  <si>
    <t>アリア</t>
  </si>
  <si>
    <t>清水　麻成</t>
  </si>
  <si>
    <t>安西　叶翔</t>
  </si>
  <si>
    <t>東　晃平</t>
  </si>
  <si>
    <t>伊藤　大晟</t>
  </si>
  <si>
    <t>中山　優人</t>
  </si>
  <si>
    <t>内野　海斗</t>
  </si>
  <si>
    <t>長島　幸佑</t>
  </si>
  <si>
    <t>佐藤　龍月</t>
  </si>
  <si>
    <t>寿賀　弘都</t>
  </si>
  <si>
    <t>国吉　佑樹</t>
  </si>
  <si>
    <t>蕭　齊</t>
  </si>
  <si>
    <t>加藤　大和</t>
  </si>
  <si>
    <t>奥村　頼人</t>
  </si>
  <si>
    <t>藤川　敦也</t>
  </si>
  <si>
    <t>田村　朋輝</t>
  </si>
  <si>
    <t>乾　健斗</t>
  </si>
  <si>
    <t>稲葉　颯来</t>
  </si>
  <si>
    <t>茨木　佑太</t>
  </si>
  <si>
    <t>千葉　隆広</t>
  </si>
  <si>
    <t>飛田　悠成</t>
  </si>
  <si>
    <t>髙橋　零</t>
  </si>
  <si>
    <t>鈴木　蓮吾</t>
  </si>
  <si>
    <t>吉岡　暖</t>
  </si>
  <si>
    <t>横山　永遠</t>
  </si>
  <si>
    <t>竹下　海斗</t>
  </si>
  <si>
    <t>宮路　悠良</t>
  </si>
  <si>
    <t>石山　泰稚</t>
  </si>
  <si>
    <t>大谷　輝龍</t>
  </si>
  <si>
    <t>渡邉　一生</t>
  </si>
  <si>
    <t>森　陽樹</t>
  </si>
  <si>
    <t>小船　翼</t>
  </si>
  <si>
    <t>林　優樹</t>
  </si>
  <si>
    <t>長水　啓眞</t>
  </si>
  <si>
    <t>ラドニー</t>
  </si>
  <si>
    <t>宇田川　優希</t>
  </si>
  <si>
    <t>根本　悠楓</t>
  </si>
  <si>
    <t>松本　隆之介</t>
  </si>
  <si>
    <t>小宮　悠瞳</t>
  </si>
  <si>
    <t>西川　歩</t>
  </si>
  <si>
    <t>フロリモン</t>
  </si>
  <si>
    <t>武内　涼太</t>
  </si>
  <si>
    <t>津嘉山　憲志郎</t>
  </si>
  <si>
    <t>富田　龍</t>
  </si>
  <si>
    <t>斎藤　佳紳</t>
  </si>
  <si>
    <t>木瀬　翔太</t>
  </si>
  <si>
    <t>宮里　優吾</t>
  </si>
  <si>
    <t>佐々木　健</t>
  </si>
  <si>
    <t>德山　一翔</t>
  </si>
  <si>
    <t>早坂　響</t>
  </si>
  <si>
    <t>シンクレア</t>
  </si>
  <si>
    <t>正木　悠馬</t>
  </si>
  <si>
    <t>Player</t>
  </si>
  <si>
    <t>Team</t>
  </si>
  <si>
    <t>Type</t>
  </si>
  <si>
    <t>Grade</t>
  </si>
  <si>
    <t>Pitches</t>
  </si>
  <si>
    <t>Pitch%</t>
  </si>
  <si>
    <t>Velo</t>
  </si>
  <si>
    <t>xPV</t>
  </si>
  <si>
    <t>xPV/100</t>
  </si>
  <si>
    <t>SwStr%</t>
  </si>
  <si>
    <t>Whiff%</t>
  </si>
  <si>
    <t>GB%</t>
  </si>
  <si>
    <t>LD%</t>
  </si>
  <si>
    <t>FB%</t>
  </si>
  <si>
    <t>PU%</t>
  </si>
  <si>
    <t>xwOBAcon</t>
  </si>
  <si>
    <t>wOBAcon</t>
  </si>
  <si>
    <t>CSW%</t>
  </si>
  <si>
    <t>Putaway%</t>
  </si>
  <si>
    <t>髙橋 遥人</t>
  </si>
  <si>
    <t>神</t>
  </si>
  <si>
    <t>FF</t>
  </si>
  <si>
    <t>SI</t>
  </si>
  <si>
    <t>SL</t>
  </si>
  <si>
    <t>FC</t>
  </si>
  <si>
    <t>隅田 知一郎</t>
  </si>
  <si>
    <t>西</t>
  </si>
  <si>
    <t>CU</t>
  </si>
  <si>
    <t>FS</t>
  </si>
  <si>
    <t>CH</t>
  </si>
  <si>
    <t>ST</t>
  </si>
  <si>
    <t>日</t>
  </si>
  <si>
    <t>髙橋 宏斗</t>
  </si>
  <si>
    <t>中</t>
  </si>
  <si>
    <t>平良 海馬</t>
  </si>
  <si>
    <t>井上 温大</t>
  </si>
  <si>
    <t>巨</t>
  </si>
  <si>
    <t>山野 太一</t>
  </si>
  <si>
    <t>ヤ</t>
  </si>
  <si>
    <t>達 孝太</t>
  </si>
  <si>
    <t>才木 浩人</t>
  </si>
  <si>
    <t>オ</t>
  </si>
  <si>
    <t>KC</t>
  </si>
  <si>
    <t>東 克樹</t>
  </si>
  <si>
    <t>デ</t>
  </si>
  <si>
    <t>北山 亘基</t>
  </si>
  <si>
    <t>荘司 康誠</t>
  </si>
  <si>
    <t>楽</t>
  </si>
  <si>
    <t>武内 夏暉</t>
  </si>
  <si>
    <t>石田 裕太郎</t>
  </si>
  <si>
    <t>上沢 直之</t>
  </si>
  <si>
    <t>ソ</t>
  </si>
  <si>
    <t>平良 拳太郎</t>
  </si>
  <si>
    <t>金丸 夢斗</t>
  </si>
  <si>
    <t>栗林 良吏</t>
  </si>
  <si>
    <t>広</t>
  </si>
  <si>
    <t>柳 裕也</t>
  </si>
  <si>
    <t>工藤 泰成</t>
  </si>
  <si>
    <t>奥川 恭伸</t>
  </si>
  <si>
    <t>村上 頌樹</t>
  </si>
  <si>
    <t>福島 蓮</t>
  </si>
  <si>
    <t>前田 健太</t>
  </si>
  <si>
    <t>早川 隆久</t>
  </si>
  <si>
    <t>九里 亜蓮</t>
  </si>
  <si>
    <t>加藤 貴之</t>
  </si>
  <si>
    <t>田中 晴也</t>
  </si>
  <si>
    <t>ロ</t>
  </si>
  <si>
    <t>森浦 大輔</t>
  </si>
  <si>
    <t>古謝 樹</t>
  </si>
  <si>
    <t>杉山 一樹</t>
  </si>
  <si>
    <t>髙橋 光成</t>
  </si>
  <si>
    <t>渡邉 勇太朗</t>
  </si>
  <si>
    <t>細野 晴希</t>
  </si>
  <si>
    <t>柳川 大晟</t>
  </si>
  <si>
    <t>松本 晴</t>
  </si>
  <si>
    <t>前田 悠伍</t>
  </si>
  <si>
    <t>堀 瑞輝</t>
  </si>
  <si>
    <t>高梨 裕稔</t>
  </si>
  <si>
    <t>藤平 尚真</t>
  </si>
  <si>
    <t>大津 亮介</t>
  </si>
  <si>
    <t>松本 健吾</t>
  </si>
  <si>
    <t>田中 将大</t>
  </si>
  <si>
    <t>曽谷 龍平</t>
  </si>
  <si>
    <t>篠木 健太郎</t>
  </si>
  <si>
    <t>有原 航平</t>
  </si>
  <si>
    <t>竹丸 和幸</t>
  </si>
  <si>
    <t>篠原 響</t>
  </si>
  <si>
    <t>松山 晋也</t>
  </si>
  <si>
    <t>寺西 成騎</t>
  </si>
  <si>
    <t>中川 皓太</t>
  </si>
  <si>
    <t>鈴木 昭汰</t>
  </si>
  <si>
    <t>甲斐野 央</t>
  </si>
  <si>
    <t>小笠原 慎之介</t>
  </si>
  <si>
    <t>玉村 昇悟</t>
  </si>
  <si>
    <t>木下 里都</t>
  </si>
  <si>
    <t>孫 易磊</t>
  </si>
  <si>
    <t>小島 和哉</t>
  </si>
  <si>
    <t>吉田 聖弥</t>
  </si>
  <si>
    <t>高橋 奎二</t>
  </si>
  <si>
    <t>大竹 耕太郎</t>
  </si>
  <si>
    <t>前田 純</t>
  </si>
  <si>
    <t>毛利 海大</t>
  </si>
  <si>
    <t>髙 太一</t>
  </si>
  <si>
    <t>豆田 泰志</t>
  </si>
  <si>
    <t>松本 裕樹</t>
  </si>
  <si>
    <t>田中 正義</t>
  </si>
  <si>
    <t>片山 皓心</t>
  </si>
  <si>
    <t>尾形 崇斗</t>
  </si>
  <si>
    <t>鈴木 豪太</t>
  </si>
  <si>
    <t>椋木 蓮</t>
  </si>
  <si>
    <t>菅井 信也</t>
  </si>
  <si>
    <t>浜地 真澄</t>
  </si>
  <si>
    <t>伊勢 大夢</t>
  </si>
  <si>
    <t>田中 瑛斗</t>
  </si>
  <si>
    <t>佐藤 隼輔</t>
  </si>
  <si>
    <t>床田 寛樹</t>
  </si>
  <si>
    <t>中川 虎大</t>
  </si>
  <si>
    <t>戸郷 翔征</t>
  </si>
  <si>
    <t>岡本 駿</t>
  </si>
  <si>
    <t>山﨑 颯一郎</t>
  </si>
  <si>
    <t>深沢 鳳介</t>
  </si>
  <si>
    <t>岸 孝之</t>
  </si>
  <si>
    <t>遠藤 淳志</t>
  </si>
  <si>
    <t>高野 脩汰</t>
  </si>
  <si>
    <t>橋本 侑樹</t>
  </si>
  <si>
    <t>坂本 光士郎</t>
  </si>
  <si>
    <t>山﨑 伊織</t>
  </si>
  <si>
    <t>津森 宥紀</t>
  </si>
  <si>
    <t>岩田 将貴</t>
  </si>
  <si>
    <t>涌井 秀章</t>
  </si>
  <si>
    <t>九谷 瑠</t>
  </si>
  <si>
    <t>森 博人</t>
  </si>
  <si>
    <t>大瀬良 大地</t>
  </si>
  <si>
    <t>佐藤 爽</t>
  </si>
  <si>
    <t>森田 駿哉</t>
  </si>
  <si>
    <t>藤井 聖</t>
  </si>
  <si>
    <t>若松 尚輝</t>
  </si>
  <si>
    <t>赤星 優志</t>
  </si>
  <si>
    <t>島田 舜也</t>
  </si>
  <si>
    <t>森 翔平</t>
  </si>
  <si>
    <t>泰 勝利</t>
  </si>
  <si>
    <t>廣澤 優</t>
  </si>
  <si>
    <t>中森 俊介</t>
  </si>
  <si>
    <t>岡留 英貴</t>
  </si>
  <si>
    <t>伊藤 将司</t>
  </si>
  <si>
    <t>森下 暢仁</t>
  </si>
  <si>
    <t>小野 郁</t>
  </si>
  <si>
    <t>宮城 大弥</t>
  </si>
  <si>
    <t>八木 彬</t>
  </si>
  <si>
    <t>増居 翔太</t>
  </si>
  <si>
    <t>森脇 亮介</t>
  </si>
  <si>
    <t>星 知弥</t>
  </si>
  <si>
    <t>馬場 皐輔</t>
  </si>
  <si>
    <t>廣池 康志郎</t>
  </si>
  <si>
    <t>島本 浩也</t>
  </si>
  <si>
    <t>中村 祐太</t>
  </si>
  <si>
    <t>田中 千晴</t>
  </si>
  <si>
    <t>下村 海翔</t>
  </si>
  <si>
    <t>山﨑 福也</t>
  </si>
  <si>
    <t>堀田 賢慎</t>
  </si>
  <si>
    <t>山岡 泰輔</t>
  </si>
  <si>
    <t>黒木 優太</t>
  </si>
  <si>
    <t>髙島 泰都</t>
  </si>
  <si>
    <t>神宮 僚介</t>
  </si>
  <si>
    <t>赤木 晴哉</t>
  </si>
  <si>
    <t>中西 聖輝</t>
  </si>
  <si>
    <t>塹江 敦哉</t>
  </si>
  <si>
    <t>西 勇輝</t>
  </si>
  <si>
    <t>中村 優斗</t>
  </si>
  <si>
    <t>柴田 獅子</t>
  </si>
  <si>
    <t>徐 若熙</t>
  </si>
  <si>
    <t>宮國 凌空</t>
  </si>
  <si>
    <t>西口 直人</t>
  </si>
  <si>
    <t>仲地 礼亜</t>
  </si>
  <si>
    <t>横山 陸人</t>
  </si>
  <si>
    <t>丸山 翔大</t>
  </si>
  <si>
    <t>富山 凌雅</t>
  </si>
  <si>
    <t>工藤 泰己</t>
  </si>
  <si>
    <t>横山 楓</t>
  </si>
  <si>
    <t>瀧中 瞭太</t>
  </si>
  <si>
    <t>平内 龍太</t>
  </si>
  <si>
    <t>加治屋 蓮</t>
  </si>
  <si>
    <t>岩崎 優</t>
  </si>
  <si>
    <t>益田 武尚</t>
  </si>
  <si>
    <t>齋藤 綱記</t>
  </si>
  <si>
    <t>伊藤 樹</t>
  </si>
  <si>
    <t>黒原 拓未</t>
  </si>
  <si>
    <t>西舘 昂汰</t>
  </si>
  <si>
    <t>吉村 貢司郎</t>
  </si>
  <si>
    <t>又木 鉄平</t>
  </si>
  <si>
    <t>斉藤 優汰</t>
  </si>
  <si>
    <t>東山 玲士</t>
  </si>
  <si>
    <t>船迫 大雅</t>
  </si>
  <si>
    <t>松本 凌人</t>
  </si>
  <si>
    <t>清水 昇</t>
  </si>
  <si>
    <t>吉田 輝星</t>
  </si>
  <si>
    <t>藤原 大翔</t>
  </si>
  <si>
    <t>松本 航</t>
  </si>
  <si>
    <t>山本 拓実</t>
  </si>
  <si>
    <t>荘司 宏太</t>
  </si>
  <si>
    <t>大野 雄大</t>
  </si>
  <si>
    <t>SV</t>
  </si>
  <si>
    <t>中村 稔弥</t>
  </si>
  <si>
    <t>山田 陽翔</t>
  </si>
  <si>
    <t>中﨑 翔太</t>
  </si>
  <si>
    <t>羽田 慎之介</t>
  </si>
  <si>
    <t>宮西 尚生</t>
  </si>
  <si>
    <t>堀岡 隼人</t>
  </si>
  <si>
    <t>西舘 勇陽</t>
  </si>
  <si>
    <t>伊藤 優輔</t>
  </si>
  <si>
    <t>門別 啓人</t>
  </si>
  <si>
    <t>山田 修義</t>
  </si>
  <si>
    <t>大竹 風雅</t>
  </si>
  <si>
    <t>藤浪 晋太郎</t>
  </si>
  <si>
    <t>宮城 滝太</t>
  </si>
  <si>
    <t>黒田 将矢</t>
  </si>
  <si>
    <t>橋本 達弥</t>
  </si>
  <si>
    <t>櫻井 頼之介</t>
  </si>
  <si>
    <t>江原 雅裕</t>
  </si>
  <si>
    <t>石原 勇輝</t>
  </si>
  <si>
    <t>阪口 皓亮</t>
  </si>
  <si>
    <t>畔柳 亨丞</t>
  </si>
  <si>
    <t>小林 樹斗</t>
  </si>
  <si>
    <t>澤田 圭佑</t>
  </si>
  <si>
    <t>内 星龍</t>
  </si>
  <si>
    <t>常廣 羽也斗</t>
  </si>
  <si>
    <t>草加 勝</t>
  </si>
  <si>
    <t>松葉 貴大</t>
  </si>
  <si>
    <t>大川 慈英</t>
  </si>
  <si>
    <t>上田 大河</t>
  </si>
  <si>
    <t>古林 睿煬</t>
  </si>
  <si>
    <t>津留﨑 大成</t>
  </si>
  <si>
    <t>鈴木 翔天</t>
  </si>
  <si>
    <t>生田目 翼</t>
  </si>
  <si>
    <t>勝野 昌慶</t>
  </si>
  <si>
    <t>島内 颯太郎</t>
  </si>
  <si>
    <t>鈴木 健矢</t>
  </si>
  <si>
    <t>西野 勇士</t>
  </si>
  <si>
    <t>畠 世周</t>
  </si>
  <si>
    <t>髙橋 快秀</t>
  </si>
  <si>
    <t>池田 隆英</t>
  </si>
  <si>
    <t>竹田 祐</t>
  </si>
  <si>
    <t>杉浦 稔大</t>
  </si>
  <si>
    <t>東松 快征</t>
  </si>
  <si>
    <t>吉野 光樹</t>
  </si>
  <si>
    <t>石黒 佑弥</t>
  </si>
  <si>
    <t>岩井 俊介</t>
  </si>
  <si>
    <t>伊原 陵人</t>
  </si>
  <si>
    <t>津田 淳哉</t>
  </si>
  <si>
    <t>日當 直喜</t>
  </si>
  <si>
    <t>浜屋 将太</t>
  </si>
  <si>
    <t>田口 麗斗</t>
  </si>
  <si>
    <t>代木 大和</t>
  </si>
  <si>
    <t>石田 健大</t>
  </si>
  <si>
    <t>伊藤 茉央</t>
  </si>
  <si>
    <t>泉 圭輔</t>
  </si>
  <si>
    <t>清水 達也</t>
  </si>
  <si>
    <t>河野 竜生</t>
  </si>
  <si>
    <t>齋藤 友貴哉</t>
  </si>
  <si>
    <t>吉川 悠斗</t>
  </si>
  <si>
    <t>桐敷 拓馬</t>
  </si>
  <si>
    <t>今朝丸 裕喜</t>
  </si>
  <si>
    <t>木澤 尚文</t>
  </si>
  <si>
    <t>古田島 成龍</t>
  </si>
  <si>
    <t>佐藤 一磨</t>
  </si>
  <si>
    <t>湯浅 京己</t>
  </si>
  <si>
    <t>木村 優人</t>
  </si>
  <si>
    <t>高梨 雄平</t>
  </si>
  <si>
    <t>小澤 怜史</t>
  </si>
  <si>
    <t>冨士 大和</t>
  </si>
  <si>
    <t>宮﨑 颯</t>
  </si>
  <si>
    <t>菊地 ハルン</t>
  </si>
  <si>
    <t>アドゥワ 誠</t>
  </si>
  <si>
    <t>宋 家豪</t>
  </si>
  <si>
    <t>根尾 昂</t>
  </si>
  <si>
    <t>茨木 秀俊</t>
  </si>
  <si>
    <t>大野 稼頭央</t>
  </si>
  <si>
    <t>田和 廉</t>
  </si>
  <si>
    <t>入山 海斗</t>
  </si>
  <si>
    <t>藤原 聡大</t>
  </si>
  <si>
    <t>権田 琉成</t>
  </si>
  <si>
    <t>才木 海翔</t>
  </si>
  <si>
    <t>河村 説人</t>
  </si>
  <si>
    <t>金村 尚真</t>
  </si>
  <si>
    <t>則本 昂大</t>
  </si>
  <si>
    <t>坂本 裕哉</t>
  </si>
  <si>
    <t>藤嶋 健人</t>
  </si>
  <si>
    <t>福谷 浩司</t>
  </si>
  <si>
    <t>石川 柊太</t>
  </si>
  <si>
    <t>阿部 翔太</t>
  </si>
  <si>
    <t>入江 大生</t>
  </si>
  <si>
    <t>石川 達也</t>
  </si>
  <si>
    <t>玉井 大翔</t>
  </si>
  <si>
    <t>上原 健太</t>
  </si>
  <si>
    <t>片山 楽生</t>
  </si>
  <si>
    <t>椎葉 剛</t>
  </si>
  <si>
    <t>廣畑 敦也</t>
  </si>
  <si>
    <t>益田 直也</t>
  </si>
  <si>
    <t>西垣 雅矢</t>
  </si>
  <si>
    <t>小川 泰弘</t>
  </si>
  <si>
    <t>齊藤 汰直</t>
  </si>
  <si>
    <t>川瀬 堅斗</t>
  </si>
  <si>
    <t>北浦 竜次</t>
  </si>
  <si>
    <t>山﨑 康晃</t>
  </si>
  <si>
    <t>石井 大智</t>
  </si>
  <si>
    <t>E.ラミレス</t>
  </si>
  <si>
    <t>大西 広樹</t>
  </si>
  <si>
    <t>辻 大雅</t>
  </si>
  <si>
    <t>柴田 大地</t>
  </si>
  <si>
    <t>岩嵜 翔</t>
  </si>
  <si>
    <t>牧野 憲伸</t>
  </si>
  <si>
    <t>上茶谷 大河</t>
  </si>
  <si>
    <t>中込 陽翔</t>
  </si>
  <si>
    <t>糸川 亮太</t>
  </si>
  <si>
    <t>及川 雅貴</t>
  </si>
  <si>
    <t>田嶋 大樹</t>
  </si>
  <si>
    <t>山口 廉王</t>
  </si>
  <si>
    <t>岩城 颯空</t>
  </si>
  <si>
    <t>木村 光</t>
  </si>
  <si>
    <t>大関 友久</t>
  </si>
  <si>
    <t>Pos</t>
  </si>
  <si>
    <t>Throws</t>
  </si>
  <si>
    <t>WAR PIT</t>
  </si>
  <si>
    <t>IP</t>
  </si>
  <si>
    <t>TBF</t>
  </si>
  <si>
    <t>RSAA</t>
  </si>
  <si>
    <t>K%</t>
  </si>
  <si>
    <t>BB%</t>
  </si>
  <si>
    <t>xFIP</t>
  </si>
  <si>
    <t>tRA</t>
  </si>
  <si>
    <t>kwERA</t>
  </si>
  <si>
    <t>SIERA</t>
  </si>
  <si>
    <t>FIP-</t>
  </si>
  <si>
    <t>xFIP-</t>
  </si>
  <si>
    <t>tRA-</t>
  </si>
  <si>
    <t>kwERA-</t>
  </si>
  <si>
    <t>SIERA-</t>
  </si>
  <si>
    <t>HR/FB%</t>
  </si>
  <si>
    <t>DER</t>
  </si>
  <si>
    <t>gmLI</t>
  </si>
  <si>
    <t>Total</t>
  </si>
  <si>
    <t>L</t>
  </si>
  <si>
    <t>R</t>
  </si>
  <si>
    <t>種市 篤暉</t>
  </si>
  <si>
    <t>杉山 遙希</t>
  </si>
  <si>
    <t>青山 美夏人</t>
  </si>
  <si>
    <t>篠﨑 国忠</t>
  </si>
  <si>
    <t>三浦 瑞樹</t>
  </si>
  <si>
    <t>杉田 健</t>
  </si>
  <si>
    <t>堀越 啓太</t>
  </si>
  <si>
    <t>大道 温貴</t>
  </si>
  <si>
    <t>齋藤 響介</t>
  </si>
  <si>
    <t>村上 泰斗</t>
  </si>
  <si>
    <t>宮内 春輝</t>
  </si>
  <si>
    <t>菊地 大稀</t>
  </si>
  <si>
    <t>佐々木 千隼</t>
  </si>
  <si>
    <t>石垣 元気</t>
  </si>
  <si>
    <t>佐藤 柳之介</t>
  </si>
  <si>
    <t>矢澤 宏太</t>
  </si>
  <si>
    <t>近藤 廉</t>
  </si>
  <si>
    <t>大江 竜聖</t>
  </si>
  <si>
    <t>辛島 航</t>
  </si>
  <si>
    <t>岩貞 祐太</t>
  </si>
  <si>
    <t>宮原 駿介</t>
  </si>
  <si>
    <t>古賀 康誠</t>
  </si>
  <si>
    <t>下川 隼佑</t>
  </si>
  <si>
    <t>本田 仁海</t>
  </si>
  <si>
    <t>松本 竜也</t>
  </si>
  <si>
    <t>松岡 洸希</t>
  </si>
  <si>
    <t>東妻 勇輔</t>
  </si>
  <si>
    <t>清水 大暉</t>
  </si>
  <si>
    <t>飯田 琉斗</t>
  </si>
  <si>
    <t>梅野 雄吾</t>
  </si>
  <si>
    <t>庄司 陽斗</t>
  </si>
  <si>
    <t>清宮 虎多朗</t>
  </si>
  <si>
    <t>陳 睦衡</t>
  </si>
  <si>
    <t>稲川 竜汰</t>
  </si>
  <si>
    <t>平野 佳寿</t>
  </si>
  <si>
    <t>冨士 隼斗</t>
  </si>
  <si>
    <t>髙谷 舟</t>
  </si>
  <si>
    <t>山田 龍聖</t>
  </si>
  <si>
    <t>福 敬登</t>
  </si>
  <si>
    <t>武田 陸玖</t>
  </si>
  <si>
    <t>森 遼大朗</t>
  </si>
  <si>
    <t>大山 凌</t>
  </si>
  <si>
    <t>富田 蓮</t>
  </si>
  <si>
    <t>渡辺 翔太</t>
  </si>
  <si>
    <t>成田 晴風</t>
  </si>
  <si>
    <t>中川 颯</t>
  </si>
  <si>
    <t>山城 京平</t>
  </si>
  <si>
    <t>菊地 吏玖</t>
  </si>
  <si>
    <t>石川 雅規</t>
  </si>
  <si>
    <t>長谷川 宙輝</t>
  </si>
  <si>
    <t>早川 太貴</t>
  </si>
  <si>
    <t>唐川 侑己</t>
  </si>
  <si>
    <t>Inn</t>
  </si>
  <si>
    <t>TZR</t>
  </si>
  <si>
    <t>POS Adj</t>
  </si>
  <si>
    <t>RngR</t>
  </si>
  <si>
    <t>DPR</t>
  </si>
  <si>
    <t>ARM</t>
  </si>
  <si>
    <t>ErrR</t>
  </si>
  <si>
    <t>FRM</t>
  </si>
  <si>
    <t>BLK</t>
  </si>
  <si>
    <t>西川 史礁</t>
  </si>
  <si>
    <t>LF</t>
  </si>
  <si>
    <t>泉口 友汰</t>
  </si>
  <si>
    <t>SS</t>
  </si>
  <si>
    <t>周東 佑京</t>
  </si>
  <si>
    <t>CF</t>
  </si>
  <si>
    <t>石川 昂弥</t>
  </si>
  <si>
    <t>3B</t>
  </si>
  <si>
    <t>小川 龍成</t>
  </si>
  <si>
    <t>2B</t>
  </si>
  <si>
    <t>渡部 聖弥</t>
  </si>
  <si>
    <t>野村 佑希</t>
  </si>
  <si>
    <t>髙部 瑛斗</t>
  </si>
  <si>
    <t>石井 一成</t>
  </si>
  <si>
    <t>RF</t>
  </si>
  <si>
    <t>村松 開人</t>
  </si>
  <si>
    <t>板山 祐太郎</t>
  </si>
  <si>
    <t>佐藤 直樹</t>
  </si>
  <si>
    <t>佐々木 泰</t>
  </si>
  <si>
    <t>林 琢真</t>
  </si>
  <si>
    <t>源田 壮亮</t>
  </si>
  <si>
    <t>柳町 達</t>
  </si>
  <si>
    <t>近藤 健介</t>
  </si>
  <si>
    <t>五十幡 亮汰</t>
  </si>
  <si>
    <t>名原 典彦</t>
  </si>
  <si>
    <t>川瀬 晃</t>
  </si>
  <si>
    <t>秋山 翔吾</t>
  </si>
  <si>
    <t>黒川 史陽</t>
  </si>
  <si>
    <t>渡部 遼人</t>
  </si>
  <si>
    <t>滝澤 夏央</t>
  </si>
  <si>
    <t>森下 翔太</t>
  </si>
  <si>
    <t>末包 昇大</t>
  </si>
  <si>
    <t>勝田 成</t>
  </si>
  <si>
    <t>坂本 誠志郎</t>
  </si>
  <si>
    <t>C</t>
  </si>
  <si>
    <t>川村 友斗</t>
  </si>
  <si>
    <t>正木 智也</t>
  </si>
  <si>
    <t>塩見 泰隆</t>
  </si>
  <si>
    <t>栗原 陵矢</t>
  </si>
  <si>
    <t>門脇 誠</t>
  </si>
  <si>
    <t>岸 潤一郎</t>
  </si>
  <si>
    <t>辰己 涼介</t>
  </si>
  <si>
    <t>近本 光司</t>
  </si>
  <si>
    <t>長谷川 信哉</t>
  </si>
  <si>
    <t>1B</t>
  </si>
  <si>
    <t>廣瀨 隆太</t>
  </si>
  <si>
    <t>谷川原 健太</t>
  </si>
  <si>
    <t>平沢 大河</t>
  </si>
  <si>
    <t>中島 大輔</t>
  </si>
  <si>
    <t>細川 凌平</t>
  </si>
  <si>
    <t>佐藤 輝明</t>
  </si>
  <si>
    <t>髙寺 望夢</t>
  </si>
  <si>
    <t>山﨑 剛</t>
  </si>
  <si>
    <t>古賀 悠斗</t>
  </si>
  <si>
    <t>山本 大斗</t>
  </si>
  <si>
    <t>岡林 勇希</t>
  </si>
  <si>
    <t>海野 隆司</t>
  </si>
  <si>
    <t>吉川 尚輝</t>
  </si>
  <si>
    <t>庄子 雄大</t>
  </si>
  <si>
    <t>浦田 俊輔</t>
  </si>
  <si>
    <t>西村 瑠伊斗</t>
  </si>
  <si>
    <t>岩田 幸宏</t>
  </si>
  <si>
    <t>笹原 操希</t>
  </si>
  <si>
    <t>柳田 悠岐</t>
  </si>
  <si>
    <t>上林 誠知</t>
  </si>
  <si>
    <t>武岡 龍世</t>
  </si>
  <si>
    <t>桑原 将志</t>
  </si>
  <si>
    <t>大塚 瑠晏</t>
  </si>
  <si>
    <t>笹川 吉康</t>
  </si>
  <si>
    <t>中村 奨成</t>
  </si>
  <si>
    <t>佐野 恵太</t>
  </si>
  <si>
    <t>来田 涼斗</t>
  </si>
  <si>
    <t>赤羽 由紘</t>
  </si>
  <si>
    <t>勝又 温史</t>
  </si>
  <si>
    <t>渡邊 佳明</t>
  </si>
  <si>
    <t>神里 和毅</t>
  </si>
  <si>
    <t>山縣 秀</t>
  </si>
  <si>
    <t>武藤 敦貴</t>
  </si>
  <si>
    <t>若月 健矢</t>
  </si>
  <si>
    <t>外崎 修汰</t>
  </si>
  <si>
    <t>友杉 篤輝</t>
  </si>
  <si>
    <t>佐藤 都志也</t>
  </si>
  <si>
    <t>並木 秀尊</t>
  </si>
  <si>
    <t>上田 希由翔</t>
  </si>
  <si>
    <t>宜保 翔</t>
  </si>
  <si>
    <t>松本 剛</t>
  </si>
  <si>
    <t>小濱 佑斗</t>
  </si>
  <si>
    <t>久保 修</t>
  </si>
  <si>
    <t>坂倉 将吾</t>
  </si>
  <si>
    <t>淺間 大基</t>
  </si>
  <si>
    <t>小郷 裕哉</t>
  </si>
  <si>
    <t>度会 隆輝</t>
  </si>
  <si>
    <t>中川 圭太</t>
  </si>
  <si>
    <t>水谷 瞬</t>
  </si>
  <si>
    <t>熊谷 敬宥</t>
  </si>
  <si>
    <t>今川 優馬</t>
  </si>
  <si>
    <t>京田 陽太</t>
  </si>
  <si>
    <t>伊藤 琉偉</t>
  </si>
  <si>
    <t>緒方 理貢</t>
  </si>
  <si>
    <t>福永 裕基</t>
  </si>
  <si>
    <t>成瀬 脩人</t>
  </si>
  <si>
    <t>田中 幹也</t>
  </si>
  <si>
    <t>佐々木 俊輔</t>
  </si>
  <si>
    <t>井上 朋也</t>
  </si>
  <si>
    <t>吉野 創士</t>
  </si>
  <si>
    <t>浅村 栄斗</t>
  </si>
  <si>
    <t>廣岡 大志</t>
  </si>
  <si>
    <t>山中 稜真</t>
  </si>
  <si>
    <t>古賀 優大</t>
  </si>
  <si>
    <t>伏見 寅威</t>
  </si>
  <si>
    <t>進藤 勇也</t>
  </si>
  <si>
    <t>立石 正広</t>
  </si>
  <si>
    <t>山村 崇嘉</t>
  </si>
  <si>
    <t>三森 大貴</t>
  </si>
  <si>
    <t>仲田 慶介</t>
  </si>
  <si>
    <t>村林 一輝</t>
  </si>
  <si>
    <t>茂木 栄五郎</t>
  </si>
  <si>
    <t>筒香 嘉智</t>
  </si>
  <si>
    <t>岡城 快生</t>
  </si>
  <si>
    <t>藤原 恭大</t>
  </si>
  <si>
    <t>清宮 幸太郎</t>
  </si>
  <si>
    <t>丸山 和郁</t>
  </si>
  <si>
    <t>伊藤 裕季也</t>
  </si>
  <si>
    <t>山野辺 翔</t>
  </si>
  <si>
    <t>蝦名 達夫</t>
  </si>
  <si>
    <t>中川 勇斗</t>
  </si>
  <si>
    <t>池田 陵真</t>
  </si>
  <si>
    <t>牧原 大成</t>
  </si>
  <si>
    <t>田宮 裕涼</t>
  </si>
  <si>
    <t>野口 智哉</t>
  </si>
  <si>
    <t>西野 真弘</t>
  </si>
  <si>
    <t>関根 大気</t>
  </si>
  <si>
    <t>平川 蓮</t>
  </si>
  <si>
    <t>岡 大海</t>
  </si>
  <si>
    <t>増田 珠</t>
  </si>
  <si>
    <t>柴田 竜拓</t>
  </si>
  <si>
    <t>尾田 剛樹</t>
  </si>
  <si>
    <t>増田 大輝</t>
  </si>
  <si>
    <t>山本 泰寛</t>
  </si>
  <si>
    <t>加藤 匠馬</t>
  </si>
  <si>
    <t>浅野 翔吾</t>
  </si>
  <si>
    <t>二俣 翔一</t>
  </si>
  <si>
    <t>大城 卓三</t>
  </si>
  <si>
    <t>平沼 翔太</t>
  </si>
  <si>
    <t>松川 虎生</t>
  </si>
  <si>
    <t>岸田 行倫</t>
  </si>
  <si>
    <t>和田 康士朗</t>
  </si>
  <si>
    <t>山本 恵大</t>
  </si>
  <si>
    <t>陽 柏翔</t>
  </si>
  <si>
    <t>福永 奨</t>
  </si>
  <si>
    <t>林 晃汰</t>
  </si>
  <si>
    <t>岡田 悠希</t>
  </si>
  <si>
    <t>茶野 篤政</t>
  </si>
  <si>
    <t>石原 貴規</t>
  </si>
  <si>
    <t>湯浅 大</t>
  </si>
  <si>
    <t>今宮 健太</t>
  </si>
  <si>
    <t>郡司 裕也</t>
  </si>
  <si>
    <t>エドポロ ケイン</t>
  </si>
  <si>
    <t>宮下 朝陽</t>
  </si>
  <si>
    <t>若林 楽人</t>
  </si>
  <si>
    <t>山瀬 慎之助</t>
  </si>
  <si>
    <t>藤岡 裕大</t>
  </si>
  <si>
    <t>水野 達稀</t>
  </si>
  <si>
    <t>吉田 賢吾</t>
  </si>
  <si>
    <t>土田 龍空</t>
  </si>
  <si>
    <t>梶原 昂希</t>
  </si>
  <si>
    <t>萩尾 匡也</t>
  </si>
  <si>
    <t>金子 京介</t>
  </si>
  <si>
    <t>茶谷 健太</t>
  </si>
  <si>
    <t>清水 優心</t>
  </si>
  <si>
    <t>中村 晃</t>
  </si>
  <si>
    <t>田村 龍弘</t>
  </si>
  <si>
    <t>宗山 塁</t>
  </si>
  <si>
    <t>杉澤 龍</t>
  </si>
  <si>
    <t>立松 由宇</t>
  </si>
  <si>
    <t>矢野 泰二郎</t>
  </si>
  <si>
    <t>奈良間 大己</t>
  </si>
  <si>
    <t>児玉 亮涼</t>
  </si>
  <si>
    <t>小森 航大郎</t>
  </si>
  <si>
    <t>内山 壮真</t>
  </si>
  <si>
    <t>小田 康一郎</t>
  </si>
  <si>
    <t>小島 大河</t>
  </si>
  <si>
    <t>石塚 綜一郎</t>
  </si>
  <si>
    <t>辻本 倫太郎</t>
  </si>
  <si>
    <t>池田 来翔</t>
  </si>
  <si>
    <t>繁永 晟</t>
  </si>
  <si>
    <t>宇都宮 葵星</t>
  </si>
  <si>
    <t>モイセエフ ニキータ</t>
  </si>
  <si>
    <t>樋口 正修</t>
  </si>
  <si>
    <t>知念 大成</t>
  </si>
  <si>
    <t>橋本 星哉</t>
  </si>
  <si>
    <t>角中 勝也</t>
  </si>
  <si>
    <t>坂本 勇人</t>
  </si>
  <si>
    <t>杉本 裕太郎</t>
  </si>
  <si>
    <t>木下 拓哉</t>
  </si>
  <si>
    <t>北村 恵吾</t>
  </si>
  <si>
    <t>横山 聖哉</t>
  </si>
  <si>
    <t>甲斐 拓也</t>
  </si>
  <si>
    <t>平山 功太</t>
  </si>
  <si>
    <t>澤井 廉</t>
  </si>
  <si>
    <t>辰見 鴻之介</t>
  </si>
  <si>
    <t>小野寺 暖</t>
  </si>
  <si>
    <t>石塚 裕惺</t>
  </si>
  <si>
    <t>石原 彪</t>
  </si>
  <si>
    <t>牧 秀悟</t>
  </si>
  <si>
    <t>前川 誠太</t>
  </si>
  <si>
    <t>木浪 聖也</t>
  </si>
  <si>
    <t>野村 勇</t>
  </si>
  <si>
    <t>蛭間 拓哉</t>
  </si>
  <si>
    <t>佐藤 啓介</t>
  </si>
  <si>
    <t>山田 哲人</t>
  </si>
  <si>
    <t>森 駿太</t>
  </si>
  <si>
    <t>上川畑 大悟</t>
  </si>
  <si>
    <t>髙橋 隆慶</t>
  </si>
  <si>
    <t>中山 礼都</t>
  </si>
  <si>
    <t>宮崎 竜成</t>
  </si>
  <si>
    <t>田中 貴也</t>
  </si>
  <si>
    <t>福島 圭音</t>
  </si>
  <si>
    <t>髙松 渡</t>
  </si>
  <si>
    <t>中村 悠平</t>
  </si>
  <si>
    <t>味谷 大誠</t>
  </si>
  <si>
    <t>野間 峻祥</t>
  </si>
  <si>
    <t>榮枝 裕貴</t>
  </si>
  <si>
    <t>花田 旭</t>
  </si>
  <si>
    <t>益子 京右</t>
  </si>
  <si>
    <t>石橋 康太</t>
  </si>
  <si>
    <t>平良 竜哉</t>
  </si>
  <si>
    <t>大盛 穂</t>
  </si>
  <si>
    <t>元山 飛優</t>
  </si>
  <si>
    <t>植田 海</t>
  </si>
  <si>
    <t>有薗 直輝</t>
  </si>
  <si>
    <t>藤田 悠太郎</t>
  </si>
  <si>
    <t>福元 悠真</t>
  </si>
  <si>
    <t>石垣 勝海</t>
  </si>
  <si>
    <t>佐藤 太陽</t>
  </si>
  <si>
    <t>イヒネ イツア</t>
  </si>
  <si>
    <t>常谷 拓輝</t>
  </si>
  <si>
    <t>村田 怜音</t>
  </si>
  <si>
    <t>糸原 健斗</t>
  </si>
  <si>
    <t>宮崎 一樹</t>
  </si>
  <si>
    <t>寺地 隆成</t>
  </si>
  <si>
    <t>石井 巧</t>
  </si>
  <si>
    <t>入江 大樹</t>
  </si>
  <si>
    <t>大城 滉二</t>
  </si>
  <si>
    <t>西川 遥輝</t>
  </si>
  <si>
    <t>井上 広大</t>
  </si>
  <si>
    <t>鈴木 大地</t>
  </si>
  <si>
    <t>渡邉 陸</t>
  </si>
  <si>
    <t>鵜飼 航丞</t>
  </si>
  <si>
    <t>島田 海吏</t>
  </si>
  <si>
    <t>谷端 将伍</t>
  </si>
  <si>
    <t>石上 泰輝</t>
  </si>
  <si>
    <t>宮本 丈</t>
  </si>
  <si>
    <t>梅野 隆太郎</t>
  </si>
  <si>
    <t>柿沼 友哉</t>
  </si>
  <si>
    <t>櫻井 ユウヤ</t>
  </si>
  <si>
    <t>皆川 岳飛</t>
  </si>
  <si>
    <t>小深田 大翔</t>
  </si>
  <si>
    <t>松下 歩叶</t>
  </si>
  <si>
    <t>石川 亮</t>
  </si>
  <si>
    <t>森 敬斗</t>
  </si>
  <si>
    <t>増田 陸</t>
  </si>
  <si>
    <t>岡村 了樹</t>
  </si>
  <si>
    <t>梅林 優貴</t>
  </si>
  <si>
    <t>矢野 雅哉</t>
  </si>
  <si>
    <t>田村 俊介</t>
  </si>
  <si>
    <t>山本 祐大</t>
  </si>
  <si>
    <t>高橋 周平</t>
  </si>
  <si>
    <t>堀 柊那</t>
  </si>
  <si>
    <t>九鬼 隆平</t>
  </si>
  <si>
    <t>阪上 翔也</t>
  </si>
  <si>
    <t>柘植 世那</t>
  </si>
  <si>
    <t>鈴木 大和</t>
  </si>
  <si>
    <t>田中 陽翔</t>
  </si>
  <si>
    <t>長岡 秀樹</t>
  </si>
  <si>
    <t>清水 叶人</t>
  </si>
  <si>
    <t>小林 誠司</t>
  </si>
  <si>
    <t>堀内 謙伍</t>
  </si>
  <si>
    <t>林 安可</t>
  </si>
  <si>
    <t>森 友哉</t>
  </si>
  <si>
    <t>仲三 優太</t>
  </si>
  <si>
    <t>鈴木 叶</t>
  </si>
  <si>
    <t>西川 篤夢</t>
  </si>
  <si>
    <t>松本 直樹</t>
  </si>
  <si>
    <t>内藤 鵬</t>
  </si>
  <si>
    <t>嶋村 麟士朗</t>
  </si>
  <si>
    <t>中島 卓也</t>
  </si>
  <si>
    <t>山口 航輝</t>
  </si>
  <si>
    <t>麦谷 祐介</t>
  </si>
  <si>
    <t>伊藤 光</t>
  </si>
  <si>
    <t>松尾 汐恩</t>
  </si>
  <si>
    <t>丸 佳浩</t>
  </si>
  <si>
    <t>古市 尊</t>
  </si>
  <si>
    <t>吉納 翼</t>
  </si>
  <si>
    <t>小園 海斗</t>
  </si>
  <si>
    <t>太田 光</t>
  </si>
  <si>
    <t>ブライト 健太</t>
  </si>
  <si>
    <t>石伊 雄太</t>
  </si>
  <si>
    <t>太田 椋</t>
  </si>
  <si>
    <t>安田 尚憲</t>
  </si>
  <si>
    <t>濱田 太貴</t>
  </si>
  <si>
    <t>紅林 弘太郎</t>
  </si>
  <si>
    <t>阿部 寿樹</t>
  </si>
  <si>
    <t>戸柱 恭孝</t>
  </si>
  <si>
    <t>山川 穂高</t>
  </si>
  <si>
    <t>大山 悠輔</t>
  </si>
  <si>
    <t>秋山 俊</t>
  </si>
  <si>
    <t>万波 中正</t>
  </si>
  <si>
    <t>小幡 竜平</t>
  </si>
  <si>
    <t>大島 洋平</t>
  </si>
  <si>
    <t>宗 佑磨</t>
  </si>
  <si>
    <t>宮﨑 敏郎</t>
  </si>
  <si>
    <t>西川 愛也</t>
  </si>
  <si>
    <t>持丸 泰輝</t>
  </si>
  <si>
    <t>西川 龍馬</t>
  </si>
  <si>
    <t>菊池 涼介</t>
  </si>
  <si>
    <t>前川 右京</t>
  </si>
  <si>
    <t>中野 拓夢</t>
  </si>
  <si>
    <t>細川 成也</t>
  </si>
  <si>
    <t>DH</t>
  </si>
  <si>
    <t>窪田 洋祐</t>
  </si>
  <si>
    <t>栗山 巧</t>
  </si>
  <si>
    <t>中村 剛也</t>
  </si>
  <si>
    <t>石川 慎吾</t>
  </si>
  <si>
    <t>Bats</t>
  </si>
  <si>
    <t>WAR BAT</t>
  </si>
  <si>
    <t>PA</t>
  </si>
  <si>
    <t>wRAA</t>
  </si>
  <si>
    <t>OBP</t>
  </si>
  <si>
    <t>SLG</t>
  </si>
  <si>
    <t>ISO</t>
  </si>
  <si>
    <t>BABIP</t>
  </si>
  <si>
    <t>S</t>
  </si>
  <si>
    <t>川越 誠司</t>
  </si>
  <si>
    <t>是澤 涼輔</t>
  </si>
  <si>
    <t>高見澤 郁魅</t>
  </si>
  <si>
    <t>加藤 響</t>
  </si>
  <si>
    <t>豊田 寛</t>
  </si>
  <si>
    <t>井坪 陽生</t>
  </si>
  <si>
    <t>百﨑 蒼生</t>
  </si>
  <si>
    <t>井上 絢登</t>
  </si>
  <si>
    <t>知野 直人</t>
  </si>
  <si>
    <t>渡邉 悠斗</t>
  </si>
  <si>
    <t>チーム</t>
  </si>
  <si>
    <t>MLB</t>
  </si>
  <si>
    <t>選手名_出力</t>
  </si>
  <si>
    <t>球威</t>
  </si>
  <si>
    <t>制球</t>
  </si>
  <si>
    <t>スタミナ</t>
  </si>
  <si>
    <t>球種_フォーシーム</t>
  </si>
  <si>
    <t>球種_シンカー</t>
  </si>
  <si>
    <t>球種_フォーク</t>
  </si>
  <si>
    <t>球種_スライダー</t>
  </si>
  <si>
    <t>球種_カットボール</t>
  </si>
  <si>
    <t>球種_チェンジアップ</t>
  </si>
  <si>
    <t>球種_カーブ</t>
  </si>
  <si>
    <t>球種_スイーパー</t>
  </si>
  <si>
    <t>中川虎大</t>
  </si>
  <si>
    <t>伊勢大夢</t>
  </si>
  <si>
    <t>入江大生</t>
  </si>
  <si>
    <t>吉野光樹</t>
  </si>
  <si>
    <t>坂本裕哉</t>
  </si>
  <si>
    <t>宮城滝太</t>
  </si>
  <si>
    <t>尾形崇斗</t>
  </si>
  <si>
    <t>山﨑康晃</t>
  </si>
  <si>
    <t>岩田将貴</t>
  </si>
  <si>
    <t>平良拳太郎</t>
  </si>
  <si>
    <t>東克樹</t>
  </si>
  <si>
    <t>松本凌人</t>
  </si>
  <si>
    <t>浜地真澄</t>
  </si>
  <si>
    <t>深沢鳳介</t>
  </si>
  <si>
    <t>片山皓心</t>
  </si>
  <si>
    <t>石田健大</t>
  </si>
  <si>
    <t>石田裕太郎</t>
  </si>
  <si>
    <t>竹田祐</t>
  </si>
  <si>
    <t>篠木健太郎</t>
  </si>
  <si>
    <t>若松尚輝</t>
  </si>
  <si>
    <t>馬場皐輔</t>
  </si>
  <si>
    <t>九里亜蓮</t>
  </si>
  <si>
    <t>入山海斗</t>
  </si>
  <si>
    <t>古田島成龍</t>
  </si>
  <si>
    <t>吉田輝星</t>
  </si>
  <si>
    <t>富山凌雅</t>
  </si>
  <si>
    <t>寺西成騎</t>
  </si>
  <si>
    <t>山岡泰輔</t>
  </si>
  <si>
    <t>山田修義</t>
  </si>
  <si>
    <t>山﨑颯一郎</t>
  </si>
  <si>
    <t>岩嵜翔</t>
  </si>
  <si>
    <t>川瀬堅斗</t>
  </si>
  <si>
    <t>才木海翔</t>
  </si>
  <si>
    <t>曽谷龍平</t>
  </si>
  <si>
    <t>東山玲士</t>
  </si>
  <si>
    <t>椋木蓮</t>
  </si>
  <si>
    <t>権田琉成</t>
  </si>
  <si>
    <t>片山楽生</t>
  </si>
  <si>
    <t>田嶋大樹</t>
  </si>
  <si>
    <t>阿部翔太</t>
  </si>
  <si>
    <t>髙島泰都</t>
  </si>
  <si>
    <t>上沢直之</t>
  </si>
  <si>
    <t>上茶谷大河</t>
  </si>
  <si>
    <t>伊藤優輔</t>
  </si>
  <si>
    <t>前田悠伍</t>
  </si>
  <si>
    <t>大津亮介</t>
  </si>
  <si>
    <t>大関友久</t>
  </si>
  <si>
    <t>小林樹斗</t>
  </si>
  <si>
    <t>徐若熙</t>
  </si>
  <si>
    <t>木村光</t>
  </si>
  <si>
    <t>杉山一樹</t>
  </si>
  <si>
    <t>松本晴</t>
  </si>
  <si>
    <t>松本裕樹</t>
  </si>
  <si>
    <t>津森宥紀</t>
  </si>
  <si>
    <t>鈴木豪太</t>
  </si>
  <si>
    <t>丸山翔大</t>
  </si>
  <si>
    <t>吉村貢司郎</t>
  </si>
  <si>
    <t>増居翔太</t>
  </si>
  <si>
    <t>大西広樹</t>
  </si>
  <si>
    <t>奥川恭伸</t>
  </si>
  <si>
    <t>小川泰弘</t>
  </si>
  <si>
    <t>小澤怜史</t>
  </si>
  <si>
    <t>山野太一</t>
  </si>
  <si>
    <t>廣澤優</t>
  </si>
  <si>
    <t>星知弥</t>
  </si>
  <si>
    <t>木澤尚文</t>
  </si>
  <si>
    <t>松本健吾</t>
  </si>
  <si>
    <t>清水昇</t>
  </si>
  <si>
    <t>田口麗斗</t>
  </si>
  <si>
    <t>石原勇輝</t>
  </si>
  <si>
    <t>荘司宏太</t>
  </si>
  <si>
    <t>阪口皓亮</t>
  </si>
  <si>
    <t>高梨裕稔</t>
  </si>
  <si>
    <t>高橋奎二</t>
  </si>
  <si>
    <t>中森俊介</t>
  </si>
  <si>
    <t>八木彬</t>
  </si>
  <si>
    <t>坂本光士郎</t>
  </si>
  <si>
    <t>宮﨑颯</t>
  </si>
  <si>
    <t>小島和哉</t>
  </si>
  <si>
    <t>小野郁</t>
  </si>
  <si>
    <t>廣池康志郎</t>
  </si>
  <si>
    <t>横山陸人</t>
  </si>
  <si>
    <t>毛利海大</t>
  </si>
  <si>
    <t>河村説人</t>
  </si>
  <si>
    <t>澤田圭佑</t>
  </si>
  <si>
    <t>田中晴也</t>
  </si>
  <si>
    <t>益田直也</t>
  </si>
  <si>
    <t>西野勇士</t>
  </si>
  <si>
    <t>鈴木昭汰</t>
  </si>
  <si>
    <t>高野脩汰</t>
  </si>
  <si>
    <t>中西聖輝</t>
  </si>
  <si>
    <t>伊藤茉央</t>
  </si>
  <si>
    <t>吉田聖弥</t>
  </si>
  <si>
    <t>大野雄大</t>
  </si>
  <si>
    <t>杉浦稔大</t>
  </si>
  <si>
    <t>松山晋也</t>
  </si>
  <si>
    <t>柳裕也</t>
  </si>
  <si>
    <t>森博人</t>
  </si>
  <si>
    <t>橋本侑樹</t>
  </si>
  <si>
    <t>櫻井頼之介</t>
  </si>
  <si>
    <t>涌井秀章</t>
  </si>
  <si>
    <t>牧野憲伸</t>
  </si>
  <si>
    <t>草加勝</t>
  </si>
  <si>
    <t>藤嶋健人</t>
  </si>
  <si>
    <t>金丸夢斗</t>
  </si>
  <si>
    <t>髙橋宏斗</t>
  </si>
  <si>
    <t>齋藤綱記</t>
  </si>
  <si>
    <t>中川皓太</t>
  </si>
  <si>
    <t>井上温大</t>
  </si>
  <si>
    <t>代木大和</t>
  </si>
  <si>
    <t>則本昂大</t>
  </si>
  <si>
    <t>北浦竜次</t>
  </si>
  <si>
    <t>堀田賢慎</t>
  </si>
  <si>
    <t>小笠原慎之介</t>
  </si>
  <si>
    <t>戸郷翔征</t>
  </si>
  <si>
    <t>森田駿哉</t>
  </si>
  <si>
    <t>泉圭輔</t>
  </si>
  <si>
    <t>田中将大</t>
  </si>
  <si>
    <t>田中瑛斗</t>
  </si>
  <si>
    <t>田和廉</t>
  </si>
  <si>
    <t>竹丸和幸</t>
  </si>
  <si>
    <t>船迫大雅</t>
  </si>
  <si>
    <t>西舘勇陽</t>
  </si>
  <si>
    <t>赤星優志</t>
  </si>
  <si>
    <t>高梨雄平</t>
  </si>
  <si>
    <t>中﨑翔太</t>
  </si>
  <si>
    <t>塹江敦哉</t>
  </si>
  <si>
    <t>大瀬良大地</t>
  </si>
  <si>
    <t>岡本駿</t>
  </si>
  <si>
    <t>島内颯太郎</t>
  </si>
  <si>
    <t>床田寛樹</t>
  </si>
  <si>
    <t>斉藤優汰</t>
  </si>
  <si>
    <t>栗林良吏</t>
  </si>
  <si>
    <t>森下暢仁</t>
  </si>
  <si>
    <t>森浦大輔</t>
  </si>
  <si>
    <t>森翔平</t>
  </si>
  <si>
    <t>玉村昇悟</t>
  </si>
  <si>
    <t>益田武尚</t>
  </si>
  <si>
    <t>菊地ハルン</t>
  </si>
  <si>
    <t>赤木晴哉</t>
  </si>
  <si>
    <t>辻大雅</t>
  </si>
  <si>
    <t>遠藤淳志</t>
  </si>
  <si>
    <t>鈴木健矢</t>
  </si>
  <si>
    <t>髙太一</t>
  </si>
  <si>
    <t>黒原拓未</t>
  </si>
  <si>
    <t>齊藤汰直</t>
  </si>
  <si>
    <t>上原健太</t>
  </si>
  <si>
    <t>伊藤大海</t>
  </si>
  <si>
    <t>加藤貴之</t>
  </si>
  <si>
    <t>北山亘基</t>
  </si>
  <si>
    <t>堀瑞輝</t>
  </si>
  <si>
    <t>孫易磊</t>
  </si>
  <si>
    <t>山本拓実</t>
  </si>
  <si>
    <t>山﨑福也</t>
  </si>
  <si>
    <t>島本浩也</t>
  </si>
  <si>
    <t>有原航平</t>
  </si>
  <si>
    <t>柳川大晟</t>
  </si>
  <si>
    <t>玉井大翔</t>
  </si>
  <si>
    <t>生田目翼</t>
  </si>
  <si>
    <t>田中正義</t>
  </si>
  <si>
    <t>福島蓮</t>
  </si>
  <si>
    <t>福谷浩司</t>
  </si>
  <si>
    <t>細野晴希</t>
  </si>
  <si>
    <t>達孝太</t>
  </si>
  <si>
    <t>金村尚真</t>
  </si>
  <si>
    <t>齋藤友貴哉</t>
  </si>
  <si>
    <t>中込陽翔</t>
  </si>
  <si>
    <t>九谷瑠</t>
  </si>
  <si>
    <t>伊藤樹</t>
  </si>
  <si>
    <t>内星龍</t>
  </si>
  <si>
    <t>前田健太</t>
  </si>
  <si>
    <t>加治屋蓮</t>
  </si>
  <si>
    <t>古謝樹</t>
  </si>
  <si>
    <t>宋家豪</t>
  </si>
  <si>
    <t>岸孝之</t>
  </si>
  <si>
    <t>早川隆久</t>
  </si>
  <si>
    <t>柴田大地</t>
  </si>
  <si>
    <t>泰勝利</t>
  </si>
  <si>
    <t>津留﨑大成</t>
  </si>
  <si>
    <t>瀧中瞭太</t>
  </si>
  <si>
    <t>田中千晴</t>
  </si>
  <si>
    <t>荘司康誠</t>
  </si>
  <si>
    <t>藤井聖</t>
  </si>
  <si>
    <t>藤原聡大</t>
  </si>
  <si>
    <t>藤平尚真</t>
  </si>
  <si>
    <t>西垣雅矢</t>
  </si>
  <si>
    <t>鈴木翔天</t>
  </si>
  <si>
    <t>上田大河</t>
  </si>
  <si>
    <t>中村祐太</t>
  </si>
  <si>
    <t>佐藤爽</t>
  </si>
  <si>
    <t>佐藤隼輔</t>
  </si>
  <si>
    <t>山田陽翔</t>
  </si>
  <si>
    <t>岩城颯空</t>
  </si>
  <si>
    <t>平良海馬</t>
  </si>
  <si>
    <t>森脇亮介</t>
  </si>
  <si>
    <t>武内夏暉</t>
  </si>
  <si>
    <t>浜屋将太</t>
  </si>
  <si>
    <t>渡邉勇太朗</t>
  </si>
  <si>
    <t>甲斐野央</t>
  </si>
  <si>
    <t>篠原響</t>
  </si>
  <si>
    <t>菅井信也</t>
  </si>
  <si>
    <t>豆田泰志</t>
  </si>
  <si>
    <t>隅田知一郎</t>
  </si>
  <si>
    <t>髙橋光成</t>
  </si>
  <si>
    <t>黒木優太</t>
  </si>
  <si>
    <t>黒田将矢</t>
  </si>
  <si>
    <t>下村海翔</t>
  </si>
  <si>
    <t>伊原陵人</t>
  </si>
  <si>
    <t>伊藤将司</t>
  </si>
  <si>
    <t>及川雅貴</t>
  </si>
  <si>
    <t>大竹耕太郎</t>
  </si>
  <si>
    <t>岡留英貴</t>
  </si>
  <si>
    <t>岩崎優</t>
  </si>
  <si>
    <t>工藤泰成</t>
  </si>
  <si>
    <t>才木浩人</t>
  </si>
  <si>
    <t>木下里都</t>
  </si>
  <si>
    <t>村上頌樹</t>
  </si>
  <si>
    <t>桐敷拓馬</t>
  </si>
  <si>
    <t>湯浅京己</t>
  </si>
  <si>
    <t>畠世周</t>
  </si>
  <si>
    <t>石黒佑弥</t>
  </si>
  <si>
    <t>神宮僚介</t>
  </si>
  <si>
    <t>西勇輝</t>
  </si>
  <si>
    <t>門別啓人</t>
  </si>
  <si>
    <t>髙橋遥人</t>
  </si>
  <si>
    <t>山本由伸</t>
  </si>
  <si>
    <t>佐々木朗希</t>
  </si>
  <si>
    <t>菊池雄星</t>
  </si>
  <si>
    <t>今永昇太</t>
  </si>
  <si>
    <t>ダルビッシュ有</t>
  </si>
  <si>
    <t>菅野智之</t>
  </si>
  <si>
    <t>今井達也</t>
  </si>
  <si>
    <t>千賀滉大</t>
  </si>
  <si>
    <t>ミート</t>
  </si>
  <si>
    <t>パワー</t>
  </si>
  <si>
    <t>走力</t>
  </si>
  <si>
    <t>守備力</t>
  </si>
  <si>
    <t>佐藤輝明</t>
  </si>
  <si>
    <t>3B:51 / LF:55 / RF:60</t>
  </si>
  <si>
    <t>近藤健介</t>
  </si>
  <si>
    <t>C:11 /1B:32 / LF:58 / CF:31 / RF:62</t>
  </si>
  <si>
    <t>1B:44 / LF:22 / RF:22</t>
  </si>
  <si>
    <t>森下翔太</t>
  </si>
  <si>
    <t>LF:64 / CF:47 / RF:75</t>
  </si>
  <si>
    <t>西川史礁</t>
  </si>
  <si>
    <t>LF:69 / RF:68</t>
  </si>
  <si>
    <t>西川龍馬</t>
  </si>
  <si>
    <t>RF:38 / LF:42</t>
  </si>
  <si>
    <t>水野達稀</t>
  </si>
  <si>
    <t>2B:65 / SS:57</t>
  </si>
  <si>
    <t>栗原陵矢</t>
  </si>
  <si>
    <t>C:15 / 1B:59 / 3B:66 / LF:41</t>
  </si>
  <si>
    <t>柳田悠岐</t>
  </si>
  <si>
    <t>LF:54 / CF:28 / RF:43</t>
  </si>
  <si>
    <t>大山悠輔</t>
  </si>
  <si>
    <t>1B:51 / 3B:21 / LF:21</t>
  </si>
  <si>
    <t>太田椋</t>
  </si>
  <si>
    <t>1B:39 / 2B:45</t>
  </si>
  <si>
    <t>正木智也</t>
  </si>
  <si>
    <t>1B:59 / LF:57 / CF:50 / RF:59</t>
  </si>
  <si>
    <t>周東佑京</t>
  </si>
  <si>
    <t>2B:25 / 3B:25 / LF:56 / CF:92 / RF:51</t>
  </si>
  <si>
    <t>牧原大成</t>
  </si>
  <si>
    <t>2B:64 / LF:65 / CF:58 / RF:52</t>
  </si>
  <si>
    <t>中野拓夢</t>
  </si>
  <si>
    <t>2B:69 / SS:47</t>
  </si>
  <si>
    <t>度会隆輝</t>
  </si>
  <si>
    <t>3B:49 / LF:48 / RF:63</t>
  </si>
  <si>
    <t>牧秀悟</t>
  </si>
  <si>
    <t>1B:36 / 2B:49</t>
  </si>
  <si>
    <t>滝澤夏央</t>
  </si>
  <si>
    <t>2B:70 / 3B:57 / SS:89</t>
  </si>
  <si>
    <t>辰己涼介</t>
  </si>
  <si>
    <t>LF:31 / CF:72 / RF:70</t>
  </si>
  <si>
    <t>佐野恵太</t>
  </si>
  <si>
    <t>1B:35 / LF:30</t>
  </si>
  <si>
    <t>増田珠</t>
  </si>
  <si>
    <t>1B:51 / LF:45 / RF:52</t>
  </si>
  <si>
    <t>藤原恭大</t>
  </si>
  <si>
    <t>CF:44 / RF:52</t>
  </si>
  <si>
    <t>紅林弘太郎</t>
  </si>
  <si>
    <t>2B:35 / 3B:41 / SS:63</t>
  </si>
  <si>
    <t>浦田俊輔</t>
  </si>
  <si>
    <t>2B:70 / 3B:68 / SS:43</t>
  </si>
  <si>
    <t>松本剛</t>
  </si>
  <si>
    <t>LF:66 / CF:51 / RF:67</t>
  </si>
  <si>
    <t>村松開人</t>
  </si>
  <si>
    <t>2B:55 / SS:69</t>
  </si>
  <si>
    <t>村林一輝</t>
  </si>
  <si>
    <t>2B:34 / 3B:54 / SS:48</t>
  </si>
  <si>
    <t>細川成也</t>
  </si>
  <si>
    <t>1B:27 / LF:27</t>
  </si>
  <si>
    <t>1B:68</t>
  </si>
  <si>
    <t>近本光司</t>
  </si>
  <si>
    <t>LF:45 / CF:82</t>
  </si>
  <si>
    <t>1B:50 / 3B:41</t>
  </si>
  <si>
    <t>小川龍成</t>
  </si>
  <si>
    <t>2B:77 / SS:58</t>
  </si>
  <si>
    <t>長岡秀樹</t>
  </si>
  <si>
    <t>2B:50 / SS:55</t>
  </si>
  <si>
    <t>坂倉将吾</t>
  </si>
  <si>
    <t>C:41 / 1B:49 / 3B:40</t>
  </si>
  <si>
    <t>中島大輔</t>
  </si>
  <si>
    <t>LF:89 / CF:70 / RF:62</t>
  </si>
  <si>
    <t>山口航輝</t>
  </si>
  <si>
    <t>1B:54 / LF:51</t>
  </si>
  <si>
    <t>福永裕基</t>
  </si>
  <si>
    <t>1B:46 / 2B:60 / 3B:56</t>
  </si>
  <si>
    <t>泉口友汰</t>
  </si>
  <si>
    <t>2B:51 / 3B:51 / SS:72</t>
  </si>
  <si>
    <t>勝又温史</t>
  </si>
  <si>
    <t>LF:57 / CF:65 / RF:42</t>
  </si>
  <si>
    <t>LF:18</t>
  </si>
  <si>
    <t>筒香嘉智</t>
  </si>
  <si>
    <t>1B:25 / 3B:30 / LF:35</t>
  </si>
  <si>
    <t>RF:48</t>
  </si>
  <si>
    <t>宗佑磨</t>
  </si>
  <si>
    <t>3B:59 / CF:21</t>
  </si>
  <si>
    <t>万波中正</t>
  </si>
  <si>
    <t>1B:35 / LF:67 / CF:30 / RF:51</t>
  </si>
  <si>
    <t>渡部聖弥</t>
  </si>
  <si>
    <t>3B:58 / LF:51</t>
  </si>
  <si>
    <t>菊池涼介</t>
  </si>
  <si>
    <t>2B:58</t>
  </si>
  <si>
    <t>清宮幸太郎</t>
  </si>
  <si>
    <t>1B:58 / 3B:42 / LF:25</t>
  </si>
  <si>
    <t>中川圭太</t>
  </si>
  <si>
    <t>1B:30 / LF:30 / CF:33 / RF:57</t>
  </si>
  <si>
    <t>黒川史陽</t>
  </si>
  <si>
    <t>1B:51 / 2B:55 / 3B:60</t>
  </si>
  <si>
    <t>小園海斗</t>
  </si>
  <si>
    <t>2B:41 / 3B:47 / SS:43</t>
  </si>
  <si>
    <t>佐々木俊輔</t>
  </si>
  <si>
    <t>LF:70 / CF:64 / RF:43</t>
  </si>
  <si>
    <t>大城卓三</t>
  </si>
  <si>
    <t>C:72 / 1B:51</t>
  </si>
  <si>
    <t>丸山和郁</t>
  </si>
  <si>
    <t>LF:31 / CF:57 / RF:72</t>
  </si>
  <si>
    <t>野村佑希</t>
  </si>
  <si>
    <t>1B:62 / 2B:44 / 3B:50 / LF:45 / CF:57 / RF:55</t>
  </si>
  <si>
    <t>佐々木泰</t>
  </si>
  <si>
    <t>1B:53 / 3B:68 / RF:30</t>
  </si>
  <si>
    <t>佐藤都志也</t>
  </si>
  <si>
    <t>C:56 / 1B:52</t>
  </si>
  <si>
    <t>小島大河</t>
  </si>
  <si>
    <t>C:55</t>
  </si>
  <si>
    <t>LF:35 / RF:55</t>
  </si>
  <si>
    <t>来田涼斗</t>
  </si>
  <si>
    <t>LF:31 / CF:55 / RF:41</t>
  </si>
  <si>
    <t>山中稜真</t>
  </si>
  <si>
    <t>C:35 / 1B:60 / LF:68 / RF:63</t>
  </si>
  <si>
    <t>郡司裕也</t>
  </si>
  <si>
    <t>C:41 / 1B:48 / 3B:48 / LF:32</t>
  </si>
  <si>
    <t>C:35 / 1B:30</t>
  </si>
  <si>
    <t>宗山塁</t>
  </si>
  <si>
    <t>2B:35 / 3B:35 / SS:66</t>
  </si>
  <si>
    <t>古賀悠斗</t>
  </si>
  <si>
    <t>C:60</t>
  </si>
  <si>
    <t>岩田幸宏</t>
  </si>
  <si>
    <t>LF:55 / CF:55</t>
  </si>
  <si>
    <t>石川昂弥</t>
  </si>
  <si>
    <t>1B:60 / 3B:62</t>
  </si>
  <si>
    <t>古賀優大</t>
  </si>
  <si>
    <t>C:79</t>
  </si>
  <si>
    <t>宮崎敏郎</t>
  </si>
  <si>
    <t>3B:48</t>
  </si>
  <si>
    <t>石伊雄太</t>
  </si>
  <si>
    <t>C:56</t>
  </si>
  <si>
    <t>蝦名達夫</t>
  </si>
  <si>
    <t>LF:57 / CF:43 / RF:64</t>
  </si>
  <si>
    <t>長谷川信哉</t>
  </si>
  <si>
    <t>1B:46 / CF:50 / RF:33</t>
  </si>
  <si>
    <t>RF:55</t>
  </si>
  <si>
    <t>内山壮真</t>
  </si>
  <si>
    <t>2B:59 / 3B:43 / SS:45 / LF:41</t>
  </si>
  <si>
    <t>平沢大河</t>
  </si>
  <si>
    <t>1B:47 / 2B:43 / 3B:46 / LF:46 / RF:51</t>
  </si>
  <si>
    <t>田宮裕涼</t>
  </si>
  <si>
    <t>C:68 / LF:65 / CF:55</t>
  </si>
  <si>
    <t>柳町達</t>
  </si>
  <si>
    <t>LF:68 / RF:57</t>
  </si>
  <si>
    <t>安田尚憲</t>
  </si>
  <si>
    <t>1B:46 / 3B:53</t>
  </si>
  <si>
    <t>LF:46 / CF:38 / RF:28</t>
  </si>
  <si>
    <t>赤羽由紘</t>
  </si>
  <si>
    <t>1B:57 / 2B:47 / 3B:51 / LF:54 / RF:55</t>
  </si>
  <si>
    <t>1B:47</t>
  </si>
  <si>
    <t>松尾汐恩</t>
  </si>
  <si>
    <t>阿部寿樹</t>
  </si>
  <si>
    <t>1B:48 / 2B:31 / 3B:40 / LF:47</t>
  </si>
  <si>
    <t>森友哉</t>
  </si>
  <si>
    <t>C:43 / RF:25</t>
  </si>
  <si>
    <t>秋山翔吾</t>
  </si>
  <si>
    <t>LF:43 / CF:50 / RF:42</t>
  </si>
  <si>
    <t>岡林勇希</t>
  </si>
  <si>
    <t>CF:66 / RF:69</t>
  </si>
  <si>
    <t>名原典彦</t>
  </si>
  <si>
    <t>LF:45 / CF:70 / RF:69</t>
  </si>
  <si>
    <t>高寺望夢</t>
  </si>
  <si>
    <t>2B:63 / 3B:42 / SS:42 / LF:68 / CF:62 / RF:60</t>
  </si>
  <si>
    <t>庄子雄大</t>
  </si>
  <si>
    <t>2B:66 / 3B:55 / SS:75</t>
  </si>
  <si>
    <t>奈良間大己</t>
  </si>
  <si>
    <t>2B:62 / 3B:45 / SS:64</t>
  </si>
  <si>
    <t>宮下朝陽</t>
  </si>
  <si>
    <t>2B:55 / 3B:60 / SS:66</t>
  </si>
  <si>
    <t>山本祐大</t>
  </si>
  <si>
    <t>C:71 / 1B:28</t>
  </si>
  <si>
    <t>1B:44 / 2B:15 / RF:22</t>
  </si>
  <si>
    <t>浅村栄斗</t>
  </si>
  <si>
    <t>1B:51 / 2B:32 / 3B:35</t>
  </si>
  <si>
    <t>平良竜哉</t>
  </si>
  <si>
    <t>2B:35 / 3B:45 / RF:41</t>
  </si>
  <si>
    <t>田中幹也</t>
  </si>
  <si>
    <t>2B:81 / SS:60</t>
  </si>
  <si>
    <t>吉田賢吾</t>
  </si>
  <si>
    <t>C:31 / 1B:43 / 2B:30 / LF:42 / CF:29 / RF:48</t>
  </si>
  <si>
    <t>有薗直輝</t>
  </si>
  <si>
    <t>1B:55 / 3B:63</t>
  </si>
  <si>
    <t>LF:51</t>
  </si>
  <si>
    <t>1B:48</t>
  </si>
  <si>
    <t>渡部遼人</t>
  </si>
  <si>
    <t>LF:60 / CF:83 / RF:61</t>
  </si>
  <si>
    <t>元山飛優</t>
  </si>
  <si>
    <t>1B:41 / 2B:43 / 3B:43 / SS:55</t>
  </si>
  <si>
    <t>CF:33 / RF:50</t>
  </si>
  <si>
    <t>高橋周平</t>
  </si>
  <si>
    <t>1B:41 / 2B:28 / 3B:44</t>
  </si>
  <si>
    <t>大盛穂</t>
  </si>
  <si>
    <t>LF:50 / CF:68 / RF:55</t>
  </si>
  <si>
    <t>友杉篤輝</t>
  </si>
  <si>
    <t>2B:70 / SS:82</t>
  </si>
  <si>
    <t>武岡龍世</t>
  </si>
  <si>
    <t>2B:30 / 3B:51 / SS:52</t>
  </si>
  <si>
    <t>源田壮亮</t>
  </si>
  <si>
    <t>2B:50 / 3B:50 / SS:96</t>
  </si>
  <si>
    <t>林安可</t>
  </si>
  <si>
    <t>RF:47</t>
  </si>
  <si>
    <t>桑原将志</t>
  </si>
  <si>
    <t>LF:51 / CF:59</t>
  </si>
  <si>
    <t>前川右京</t>
  </si>
  <si>
    <t>1B:28 / LF:28</t>
  </si>
  <si>
    <t>渡辺佳明</t>
  </si>
  <si>
    <t>1B:48 / 2B:45 / 3B:41 / LF:41 / RF:44</t>
  </si>
  <si>
    <t>平山功太</t>
  </si>
  <si>
    <t>CF:46 / RF:55</t>
  </si>
  <si>
    <t>西川愛也</t>
  </si>
  <si>
    <t>CF:58 / RF:58</t>
  </si>
  <si>
    <t>若月健矢</t>
  </si>
  <si>
    <t>C:52</t>
  </si>
  <si>
    <t>1B:41</t>
  </si>
  <si>
    <t>佐藤直樹</t>
  </si>
  <si>
    <t>LF:55 / CF:56 / RF:66</t>
  </si>
  <si>
    <t>岸田行倫</t>
  </si>
  <si>
    <t>C:71 / 1B:35</t>
  </si>
  <si>
    <t>板山祐太郎</t>
  </si>
  <si>
    <t>1B:51 / 2B:54 / 3B:55 / LF:30 / CF:57 / RF:58</t>
  </si>
  <si>
    <t>2B:48 / 3B:53 / SS:38 / CF:55 / RF:44</t>
  </si>
  <si>
    <t>岸潤一郎</t>
  </si>
  <si>
    <t>1B:52 / LF:45 / CF:60 / RF:61</t>
  </si>
  <si>
    <t>福島圭音</t>
  </si>
  <si>
    <t>LF:28 / CF:41 / RF:37</t>
  </si>
  <si>
    <t>細川凌平</t>
  </si>
  <si>
    <t>1B:50 / 2B:31 / 3B:38 / LF:52 / CF:51 / RF:52</t>
  </si>
  <si>
    <t>丸佳浩</t>
  </si>
  <si>
    <t>LF:38 / RF:37</t>
  </si>
  <si>
    <t>寺地隆成</t>
  </si>
  <si>
    <t>C:35 / 1B:45 / 3B:44</t>
  </si>
  <si>
    <t>石井一成</t>
  </si>
  <si>
    <t>2B:65 / 3B:53</t>
  </si>
  <si>
    <t>持丸泰輝</t>
  </si>
  <si>
    <t>C:43</t>
  </si>
  <si>
    <t>鵜飼航丞</t>
  </si>
  <si>
    <t>LF:32 / CF:35 / RF:41</t>
  </si>
  <si>
    <t>吉川尚輝</t>
  </si>
  <si>
    <t>2B:50 / 3B:50</t>
  </si>
  <si>
    <t>山崎剛</t>
  </si>
  <si>
    <t>2B:57 / 3B:56 / SS:57</t>
  </si>
  <si>
    <t>野村勇</t>
  </si>
  <si>
    <t>2B:55 / 3B:42 / SS:57</t>
  </si>
  <si>
    <t>石塚裕惺</t>
  </si>
  <si>
    <t>3B:42 / SS:52</t>
  </si>
  <si>
    <t>水谷瞬</t>
  </si>
  <si>
    <t>LF:66 / CF:51 / RF:75</t>
  </si>
  <si>
    <t>増田陸</t>
  </si>
  <si>
    <t>1B:62 / 2B:40</t>
  </si>
  <si>
    <t>林琢真</t>
  </si>
  <si>
    <t>2B:56 / 3B:45 / SS:75</t>
  </si>
  <si>
    <t>三森大貴</t>
  </si>
  <si>
    <t>1B:55 / 2B:78 / CF:36</t>
  </si>
  <si>
    <t>野間峻祥</t>
  </si>
  <si>
    <t>CF:48 / RF:35</t>
  </si>
  <si>
    <t>坂本誠志郎</t>
  </si>
  <si>
    <t>C:82</t>
  </si>
  <si>
    <t>太田光</t>
  </si>
  <si>
    <t>C:48</t>
  </si>
  <si>
    <t>上田希由翔</t>
  </si>
  <si>
    <t>1B:52 / 2B:71 / 3B:72</t>
  </si>
  <si>
    <t>小郷裕哉</t>
  </si>
  <si>
    <t>CF:55 / RF:51</t>
  </si>
  <si>
    <t>RF:30</t>
  </si>
  <si>
    <t>川瀬晃</t>
  </si>
  <si>
    <t>1B:55 / 2B:68 / 3B:64 / SS:69</t>
  </si>
  <si>
    <t>木浪聖也</t>
  </si>
  <si>
    <t>1B:51 / 3B:48 / SS:30</t>
  </si>
  <si>
    <t>進藤勇也</t>
  </si>
  <si>
    <t>C:50 / 1B:31</t>
  </si>
  <si>
    <t>花田旭</t>
  </si>
  <si>
    <t>LF:48 / CF:48 / RF:61</t>
  </si>
  <si>
    <t>五十幡亮汰</t>
  </si>
  <si>
    <t>LF:61 / CF:75 / RF:54</t>
  </si>
  <si>
    <t>中村奨成</t>
  </si>
  <si>
    <t>C:11 / LF:61 / CF:59 / RF:46</t>
  </si>
  <si>
    <t>海野隆司</t>
  </si>
  <si>
    <t>C:72</t>
  </si>
  <si>
    <t>熊谷敬宥</t>
  </si>
  <si>
    <t>1B:25 / 2B:31 / 3B:29 / SS:31 / LF:31</t>
  </si>
  <si>
    <t>山川穂高</t>
  </si>
  <si>
    <t>1B:33</t>
  </si>
  <si>
    <t>野口智哉</t>
  </si>
  <si>
    <t>2B:48 / 3B:45 / SS:48 / LF:48 / CF:44 / RF:51</t>
  </si>
  <si>
    <t>京田陽太</t>
  </si>
  <si>
    <t>1B:55 / 2B:40 / 3B:55 / SS:69</t>
  </si>
  <si>
    <t>伏見寅威</t>
  </si>
  <si>
    <t>C:79 / 1B:21</t>
  </si>
  <si>
    <t>堀内謙伍</t>
  </si>
  <si>
    <t>C:50 / 1B:44 / RF:36</t>
  </si>
  <si>
    <t>1B:40 / 3B:51 / LF:55 / RF:34</t>
  </si>
  <si>
    <t>勝田成</t>
  </si>
  <si>
    <t>2B:60 / 3B:55 / SS:60</t>
  </si>
  <si>
    <t>今宮健太</t>
  </si>
  <si>
    <t>2B:65 / 3B:60 / SS:49</t>
  </si>
  <si>
    <t>高部瑛斗</t>
  </si>
  <si>
    <t>CF:59 / RF:45</t>
  </si>
  <si>
    <t>小幡竜平</t>
  </si>
  <si>
    <t>2B:35 / 3B:35 / SS:41</t>
  </si>
  <si>
    <t>小深田大翔</t>
  </si>
  <si>
    <t>2B:42 / 3B:42</t>
  </si>
  <si>
    <t>大塚瑠晏</t>
  </si>
  <si>
    <t>2B:52 / 3B:60 / SS:61</t>
  </si>
  <si>
    <t>西野真弘</t>
  </si>
  <si>
    <t>2B:59 / 3B:59</t>
  </si>
  <si>
    <t>中山礼都</t>
  </si>
  <si>
    <t>LF:65 / RF:41</t>
  </si>
  <si>
    <t>LF:38</t>
  </si>
  <si>
    <t>坂本勇人</t>
  </si>
  <si>
    <t>3B:55 / SS:33</t>
  </si>
  <si>
    <t>佐藤啓介</t>
  </si>
  <si>
    <t>1B:55 / 2B:55 / LF:36</t>
  </si>
  <si>
    <t>石原貴規</t>
  </si>
  <si>
    <t>C:46</t>
  </si>
  <si>
    <t>山本大斗</t>
  </si>
  <si>
    <t>LF:58 / CF:30 / RF:65</t>
  </si>
  <si>
    <t>矢澤宏太</t>
  </si>
  <si>
    <t>LF:63 / CF:45 / RF:50</t>
  </si>
  <si>
    <t>立石正広</t>
  </si>
  <si>
    <t>2B:31 / 3B:53 / LF:31</t>
  </si>
  <si>
    <t>鈴木叶</t>
  </si>
  <si>
    <t>C:61</t>
  </si>
  <si>
    <t>伊藤琉偉</t>
  </si>
  <si>
    <t>2B:47 / 3B:51 / SS:51 / LF:41 / RF:41</t>
  </si>
  <si>
    <t>平川蓮</t>
  </si>
  <si>
    <t>CF:42 / RF:58</t>
  </si>
  <si>
    <t>松川虎生</t>
  </si>
  <si>
    <t>C:50</t>
  </si>
  <si>
    <t>井上広大</t>
  </si>
  <si>
    <t>1B:55 / LF:44 / RF:47</t>
  </si>
  <si>
    <t>1B:36</t>
  </si>
  <si>
    <t>辰見鴻之介</t>
  </si>
  <si>
    <t>1B:41 / 2B:52 / 3B:41 / LF:41</t>
  </si>
  <si>
    <t>二俣翔一</t>
  </si>
  <si>
    <t>C:18 / 1B:48 / 2B:38 / 3B:58 / SS:58 / LF:52 / CF:52 / RF:52</t>
  </si>
  <si>
    <t>植田海</t>
  </si>
  <si>
    <t>SS:51 / 2B:51 / LF:51 / CF:44 / RF:48</t>
  </si>
  <si>
    <t>1B:38 / LF:21</t>
  </si>
  <si>
    <t>嶋村麟士朗</t>
  </si>
  <si>
    <t>C:32 / 1B:32</t>
  </si>
  <si>
    <t>梅野隆太郎</t>
  </si>
  <si>
    <t>C:54</t>
  </si>
  <si>
    <t>矢野雅哉</t>
  </si>
  <si>
    <t>SS:71 / 3B:65 / 2B:33</t>
  </si>
  <si>
    <t>末包昇大</t>
  </si>
  <si>
    <t>1B:41 / LF:41 /RF:38</t>
  </si>
  <si>
    <t>戸柱恭孝</t>
  </si>
  <si>
    <t>C:58 / 1B:24</t>
  </si>
  <si>
    <t>石上泰輝</t>
  </si>
  <si>
    <t>3B:48 / SS:53</t>
  </si>
  <si>
    <t>古市尊</t>
  </si>
  <si>
    <t>C:39</t>
  </si>
  <si>
    <t>梶原昂希</t>
  </si>
  <si>
    <t>LF:44 / CF:51 / RF:51</t>
  </si>
  <si>
    <t>加藤匠馬</t>
  </si>
  <si>
    <t>C:61 / 1B:23</t>
  </si>
  <si>
    <t>山本泰寛</t>
  </si>
  <si>
    <t>1B:45 / 2B:61 / 3B:51 / SS:42</t>
  </si>
  <si>
    <t>木下拓哉</t>
  </si>
  <si>
    <t>C:62</t>
  </si>
  <si>
    <t>上林誠知</t>
  </si>
  <si>
    <t>LF:44 / CF:53 / RF:53</t>
  </si>
  <si>
    <t>笹原操希</t>
  </si>
  <si>
    <t>LF:42 / CF:42 / RF:35</t>
  </si>
  <si>
    <t>門脇誠</t>
  </si>
  <si>
    <t>2B:55 / 3B:61 / SS:61</t>
  </si>
  <si>
    <t>知念大成</t>
  </si>
  <si>
    <t>CF:31 / RF:31</t>
  </si>
  <si>
    <t>3B:20 / LF:28</t>
  </si>
  <si>
    <t>松下歩叶</t>
  </si>
  <si>
    <t>2B:44 / 3B:54 / SS:32</t>
  </si>
  <si>
    <t>西村瑠伊斗</t>
  </si>
  <si>
    <t>3B:35 / LF:44 / RF:42</t>
  </si>
  <si>
    <t>宮本丈</t>
  </si>
  <si>
    <t>1B:42 / 2B:48 / 3B:42 / SS:42 / LF:40 / RF:38</t>
  </si>
  <si>
    <t>山田哲人</t>
  </si>
  <si>
    <t>2B:39 / 1B:31</t>
  </si>
  <si>
    <t>山縣秀</t>
  </si>
  <si>
    <t>2B:58 / 3B:50 / SS:69</t>
  </si>
  <si>
    <t>上川畑大悟</t>
  </si>
  <si>
    <t>2B:55 / 3B:53 / SS:58</t>
  </si>
  <si>
    <t>今川優馬</t>
  </si>
  <si>
    <t>LF:44 / RF:48</t>
  </si>
  <si>
    <t>C:32 / 1B:38 / RF:35 / LF:35</t>
  </si>
  <si>
    <t>武藤敦貴</t>
  </si>
  <si>
    <t>LF:55 / CF:45 / RF:45</t>
  </si>
  <si>
    <t>伊藤裕季也</t>
  </si>
  <si>
    <t>1B:44 / 3B:44 / LF:35</t>
  </si>
  <si>
    <t>鈴木大地</t>
  </si>
  <si>
    <t>1B:41 / 2B:41 / 3B:36 / SS:31 / LF:28</t>
  </si>
  <si>
    <t>SS:35</t>
  </si>
  <si>
    <t>蛭間拓哉</t>
  </si>
  <si>
    <t>LF:54 / RF:51</t>
  </si>
  <si>
    <t>中村剛也</t>
  </si>
  <si>
    <t>3B:33</t>
  </si>
  <si>
    <t>柘植世那</t>
  </si>
  <si>
    <t>C:51</t>
  </si>
  <si>
    <t>外崎修汰</t>
  </si>
  <si>
    <t>2B:58 / 3B:41 / RF:36</t>
  </si>
  <si>
    <t>LF:44 / CF:56 / RF:56</t>
  </si>
  <si>
    <t>池田来翔</t>
  </si>
  <si>
    <t>2B:48 / 3B:44 / SS:30</t>
  </si>
  <si>
    <t>和田康士朗</t>
  </si>
  <si>
    <t>LF:52 / CF:54 / RF:51</t>
  </si>
  <si>
    <t>岡大海</t>
  </si>
  <si>
    <t>LF:48 / CF:61 / RF:55</t>
  </si>
  <si>
    <t>杉澤龍</t>
  </si>
  <si>
    <t>LF:48 / RF:46</t>
  </si>
  <si>
    <t>麦谷祐介</t>
  </si>
  <si>
    <t>LF:53 / CF:56 / RF:56</t>
  </si>
  <si>
    <t>杉本裕太郎</t>
  </si>
  <si>
    <t>1B:38 / LF:44 / RF:41</t>
  </si>
  <si>
    <t>大城滉二</t>
  </si>
  <si>
    <t>2B:51 / 3B:44 / SS:44 / RF:38</t>
  </si>
  <si>
    <t>廣瀨隆太</t>
  </si>
  <si>
    <t>2B:42 / 3B:38</t>
  </si>
  <si>
    <t>山本恵大</t>
  </si>
  <si>
    <t>LF:49 / RF 45</t>
  </si>
  <si>
    <t>石塚綜一郎</t>
  </si>
  <si>
    <t>C:22 / 1B:37 / LF:31</t>
  </si>
  <si>
    <t>谷川原健太</t>
  </si>
  <si>
    <t>C:44 / 1B:44 / LF:51 / RF:58</t>
  </si>
  <si>
    <t>村上宗隆</t>
  </si>
  <si>
    <t>1B:51 /  3B:41</t>
  </si>
  <si>
    <t>岡本和真</t>
  </si>
  <si>
    <t>1B:61 / 3B:66 / LF:42</t>
  </si>
  <si>
    <t>大谷翔平</t>
  </si>
  <si>
    <t>LF:42 / RF:42</t>
  </si>
  <si>
    <t>吉田正尚</t>
  </si>
  <si>
    <t>鈴木誠也</t>
  </si>
  <si>
    <t>CF:48 / RF:75</t>
  </si>
  <si>
    <t>ヌートバー</t>
  </si>
  <si>
    <t>LF:68 / CF:78 / RF:78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</si>
</sst>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00"/>
  </numFmts>
  <fonts count="12" x14ac:knownFonts="1">
    <font>
      <sz val="10"/>
      <color rgb="FF000000"/>
      <name val="Arial"/>
      <scheme val="minor"/>
    </font>
    <font>
      <sz val="11"/>
      <color rgb="FF3D3D3D"/>
      <name val="&quot;ＭＳ Ｐゴシック&quot;"/>
    </font>
    <font>
      <sz val="11"/>
      <name val="&quot;ＭＳ Ｐゴシック&quot;"/>
    </font>
    <font>
      <sz val="10"/>
      <name val="Arial"/>
    </font>
    <font>
      <u/>
      <sz val="11"/>
      <color rgb="FF0000FF"/>
      <name val="&quot;ＭＳ Ｐゴシック&quot;"/>
    </font>
    <font>
      <sz val="11"/>
      <color rgb="FF000000"/>
      <name val="&quot;ＭＳ Ｐゴシック&quot;"/>
    </font>
    <font>
      <b/>
      <sz val="11"/>
      <color rgb="FF000000"/>
      <name val="&quot;ＭＳ Ｐゴシック&quot;"/>
    </font>
    <font>
      <b/>
      <sz val="9"/>
      <color rgb="FF000000"/>
      <name val="&quot;ＭＳ Ｐゴシック&quot;"/>
    </font>
    <font>
      <b/>
      <sz val="10"/>
      <name val="Arial"/>
    </font>
    <font>
      <u/>
      <sz val="11"/>
      <color rgb="FF1155CC"/>
      <name val="Arial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  <fill>
      <patternFill patternType="solid">
        <fgColor rgb="FFCDCDCD"/>
        <bgColor rgb="FFCDCDCD"/>
      </patternFill>
    </fill>
    <fill>
      <patternFill patternType="solid">
        <fgColor rgb="FFDDDDDD"/>
        <bgColor rgb="FFDDDDDD"/>
      </patternFill>
    </fill>
    <fill>
      <patternFill patternType="solid">
        <fgColor rgb="FFEEFFEE"/>
        <bgColor indexed="64"/>
      </patternFill>
    </fill>
    <fill>
      <patternFill patternType="solid">
        <fgColor rgb="FFF4F4F4"/>
        <bgColor indexed="64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CC00"/>
      </left>
      <right/>
      <top/>
      <bottom/>
      <diagonal/>
    </border>
    <border>
      <left style="medium">
        <color rgb="FF0077BB"/>
      </left>
      <right/>
      <top/>
      <bottom/>
      <diagonal/>
    </border>
    <border>
      <left style="medium">
        <color rgb="FF0066FF"/>
      </left>
      <right/>
      <top/>
      <bottom/>
      <diagonal/>
    </border>
    <border>
      <left style="medium">
        <color rgb="FF330099"/>
      </left>
      <right/>
      <top/>
      <bottom/>
      <diagonal/>
    </border>
    <border>
      <left style="medium">
        <color rgb="FF224499"/>
      </left>
      <right/>
      <top/>
      <bottom/>
      <diagonal/>
    </border>
    <border>
      <left style="medium">
        <color rgb="FF0033CC"/>
      </left>
      <right/>
      <top/>
      <bottom/>
      <diagonal/>
    </border>
    <border>
      <left style="medium">
        <color rgb="FF0000AA"/>
      </left>
      <right/>
      <top/>
      <bottom/>
      <diagonal/>
    </border>
    <border>
      <left style="medium">
        <color rgb="FFBB0000"/>
      </left>
      <right/>
      <top/>
      <bottom/>
      <diagonal/>
    </border>
    <border>
      <left style="medium">
        <color rgb="FF222222"/>
      </left>
      <right/>
      <top/>
      <bottom/>
      <diagonal/>
    </border>
    <border>
      <left style="medium">
        <color rgb="FFFF9900"/>
      </left>
      <right/>
      <top/>
      <bottom/>
      <diagonal/>
    </border>
    <border>
      <left style="medium">
        <color rgb="FFFFDD00"/>
      </left>
      <right/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031430"/>
      </left>
      <right/>
      <top/>
      <bottom/>
      <diagonal/>
    </border>
    <border>
      <left style="medium">
        <color rgb="FFEA540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 applyFont="1" applyAlignment="1"/>
    <xf numFmtId="49" fontId="1" fillId="2" borderId="0" xfId="0" applyNumberFormat="1" applyFont="1" applyFill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3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" fillId="3" borderId="0" xfId="0" applyFont="1" applyFill="1" applyAlignment="1">
      <alignment horizontal="center" vertical="top"/>
    </xf>
    <xf numFmtId="176" fontId="1" fillId="3" borderId="0" xfId="0" applyNumberFormat="1" applyFont="1" applyFill="1" applyAlignment="1">
      <alignment horizontal="center" vertical="top"/>
    </xf>
    <xf numFmtId="0" fontId="1" fillId="3" borderId="0" xfId="0" applyFont="1" applyFill="1" applyAlignment="1">
      <alignment horizontal="right" vertical="top"/>
    </xf>
    <xf numFmtId="0" fontId="3" fillId="0" borderId="0" xfId="0" applyFont="1" applyAlignment="1">
      <alignment horizontal="center"/>
    </xf>
    <xf numFmtId="49" fontId="1" fillId="4" borderId="0" xfId="0" applyNumberFormat="1" applyFont="1" applyFill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176" fontId="1" fillId="4" borderId="0" xfId="0" applyNumberFormat="1" applyFont="1" applyFill="1" applyAlignment="1">
      <alignment horizontal="center" vertical="top"/>
    </xf>
    <xf numFmtId="0" fontId="1" fillId="4" borderId="0" xfId="0" applyFont="1" applyFill="1" applyAlignment="1">
      <alignment horizontal="right" vertical="top"/>
    </xf>
    <xf numFmtId="14" fontId="1" fillId="3" borderId="0" xfId="0" applyNumberFormat="1" applyFont="1" applyFill="1" applyAlignment="1">
      <alignment horizontal="center" vertical="top"/>
    </xf>
    <xf numFmtId="14" fontId="1" fillId="4" borderId="0" xfId="0" applyNumberFormat="1" applyFont="1" applyFill="1" applyAlignment="1">
      <alignment horizontal="center" vertical="top"/>
    </xf>
    <xf numFmtId="49" fontId="5" fillId="5" borderId="0" xfId="0" applyNumberFormat="1" applyFont="1" applyFill="1" applyAlignment="1">
      <alignment horizontal="left"/>
    </xf>
    <xf numFmtId="49" fontId="6" fillId="6" borderId="1" xfId="0" applyNumberFormat="1" applyFont="1" applyFill="1" applyBorder="1" applyAlignment="1">
      <alignment horizontal="center"/>
    </xf>
    <xf numFmtId="49" fontId="6" fillId="6" borderId="0" xfId="0" applyNumberFormat="1" applyFont="1" applyFill="1" applyAlignment="1">
      <alignment horizontal="center"/>
    </xf>
    <xf numFmtId="49" fontId="7" fillId="6" borderId="0" xfId="0" applyNumberFormat="1" applyFont="1" applyFill="1" applyAlignment="1">
      <alignment horizontal="center"/>
    </xf>
    <xf numFmtId="49" fontId="3" fillId="0" borderId="0" xfId="0" applyNumberFormat="1" applyFont="1"/>
    <xf numFmtId="49" fontId="1" fillId="3" borderId="0" xfId="0" applyNumberFormat="1" applyFont="1" applyFill="1" applyAlignment="1">
      <alignment horizontal="right" vertical="top"/>
    </xf>
    <xf numFmtId="49" fontId="1" fillId="4" borderId="0" xfId="0" applyNumberFormat="1" applyFont="1" applyFill="1" applyAlignment="1">
      <alignment horizontal="right" vertical="top"/>
    </xf>
    <xf numFmtId="49" fontId="6" fillId="6" borderId="1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3" fillId="0" borderId="0" xfId="0" applyNumberFormat="1" applyFont="1"/>
    <xf numFmtId="177" fontId="3" fillId="0" borderId="0" xfId="0" applyNumberFormat="1" applyFont="1"/>
    <xf numFmtId="0" fontId="0" fillId="0" borderId="0" xfId="0" applyFont="1" applyAlignment="1">
      <alignment wrapText="1"/>
    </xf>
    <xf numFmtId="0" fontId="10" fillId="0" borderId="0" xfId="1" applyAlignment="1">
      <alignment wrapText="1"/>
    </xf>
    <xf numFmtId="0" fontId="0" fillId="0" borderId="2" xfId="0" applyFont="1" applyBorder="1" applyAlignment="1">
      <alignment wrapText="1"/>
    </xf>
    <xf numFmtId="0" fontId="11" fillId="7" borderId="0" xfId="0" applyFont="1" applyFill="1" applyAlignment="1">
      <alignment wrapText="1"/>
    </xf>
    <xf numFmtId="0" fontId="0" fillId="8" borderId="0" xfId="0" applyFont="1" applyFill="1" applyAlignment="1">
      <alignment wrapText="1"/>
    </xf>
    <xf numFmtId="0" fontId="10" fillId="8" borderId="0" xfId="1" applyFill="1" applyAlignment="1">
      <alignment wrapText="1"/>
    </xf>
    <xf numFmtId="0" fontId="0" fillId="8" borderId="3" xfId="0" applyFont="1" applyFill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8" borderId="5" xfId="0" applyFont="1" applyFill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8" borderId="7" xfId="0" applyFont="1" applyFill="1" applyBorder="1" applyAlignment="1">
      <alignment wrapText="1"/>
    </xf>
    <xf numFmtId="0" fontId="0" fillId="0" borderId="8" xfId="0" applyFont="1" applyBorder="1" applyAlignment="1">
      <alignment wrapText="1"/>
    </xf>
    <xf numFmtId="0" fontId="0" fillId="8" borderId="9" xfId="0" applyFont="1" applyFill="1" applyBorder="1" applyAlignment="1">
      <alignment wrapText="1"/>
    </xf>
    <xf numFmtId="0" fontId="0" fillId="8" borderId="6" xfId="0" applyFont="1" applyFill="1" applyBorder="1" applyAlignment="1">
      <alignment wrapText="1"/>
    </xf>
    <xf numFmtId="0" fontId="0" fillId="0" borderId="10" xfId="0" applyFont="1" applyBorder="1" applyAlignment="1">
      <alignment wrapText="1"/>
    </xf>
    <xf numFmtId="0" fontId="0" fillId="8" borderId="8" xfId="0" applyFont="1" applyFill="1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0" fillId="8" borderId="4" xfId="0" applyFont="1" applyFill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8" borderId="13" xfId="0" applyFont="1" applyFill="1" applyBorder="1" applyAlignment="1">
      <alignment wrapText="1"/>
    </xf>
    <xf numFmtId="0" fontId="0" fillId="8" borderId="12" xfId="0" applyFont="1" applyFill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13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0" fillId="8" borderId="10" xfId="0" applyFont="1" applyFill="1" applyBorder="1" applyAlignment="1">
      <alignment wrapText="1"/>
    </xf>
    <xf numFmtId="0" fontId="0" fillId="8" borderId="11" xfId="0" applyFont="1" applyFill="1" applyBorder="1" applyAlignment="1">
      <alignment wrapText="1"/>
    </xf>
    <xf numFmtId="0" fontId="0" fillId="8" borderId="2" xfId="0" applyFont="1" applyFill="1" applyBorder="1" applyAlignment="1">
      <alignment wrapText="1"/>
    </xf>
    <xf numFmtId="0" fontId="0" fillId="0" borderId="0" xfId="0" quotePrefix="1" applyFont="1" applyAlignment="1">
      <alignment wrapText="1"/>
    </xf>
    <xf numFmtId="0" fontId="0" fillId="0" borderId="14" xfId="0" applyFont="1" applyBorder="1" applyAlignment="1">
      <alignment wrapText="1"/>
    </xf>
    <xf numFmtId="0" fontId="0" fillId="8" borderId="15" xfId="0" applyFont="1" applyFill="1" applyBorder="1" applyAlignment="1">
      <alignment wrapText="1"/>
    </xf>
    <xf numFmtId="0" fontId="0" fillId="0" borderId="15" xfId="0" applyFont="1" applyBorder="1" applyAlignment="1">
      <alignment wrapText="1"/>
    </xf>
    <xf numFmtId="0" fontId="0" fillId="8" borderId="14" xfId="0" applyFont="1" applyFill="1" applyBorder="1" applyAlignment="1">
      <alignment wrapText="1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ball-data.com/player/yb/%E4%BD%90%E3%80%85%E6%9C%A8%E3%80%80%E5%8D%83%E9%9A%BC" TargetMode="External" /><Relationship Id="rId671" Type="http://schemas.openxmlformats.org/officeDocument/2006/relationships/hyperlink" Target="https://baseball-data.com/player/f/%E7%B4%B0%E5%B7%9D%E3%80%80%E5%87%8C%E5%B9%B3" TargetMode="External" /><Relationship Id="rId769" Type="http://schemas.openxmlformats.org/officeDocument/2006/relationships/hyperlink" Target="https://baseball-data.com/player/bs/%E7%AA%AA%E7%94%B0%E3%80%80%E6%B4%8B%E7%A5%90" TargetMode="External" /><Relationship Id="rId976" Type="http://schemas.openxmlformats.org/officeDocument/2006/relationships/hyperlink" Target="https://baseball-data.com/player/m/%E6%B1%A0%E7%94%B0%E3%80%80%E6%9D%A5%E7%BF%94" TargetMode="External" /><Relationship Id="rId21" Type="http://schemas.openxmlformats.org/officeDocument/2006/relationships/hyperlink" Target="https://baseball-data.com/player/t/%E6%A4%8E%E8%91%89%E3%80%80%E5%89%9B" TargetMode="External" /><Relationship Id="rId324" Type="http://schemas.openxmlformats.org/officeDocument/2006/relationships/hyperlink" Target="https://baseball-data.com/player/d/%E8%83%BD%E6%88%B8%E3%80%80%E8%BC%9D%E5%A4%A2" TargetMode="External" /><Relationship Id="rId531" Type="http://schemas.openxmlformats.org/officeDocument/2006/relationships/hyperlink" Target="https://baseball-data.com/player/h/%E6%AD%A3%E6%9C%A8%E3%80%80%E6%99%BA%E4%B9%9F" TargetMode="External" /><Relationship Id="rId629" Type="http://schemas.openxmlformats.org/officeDocument/2006/relationships/hyperlink" Target="https://baseball-data.com/player/f/%E7%9F%A2%E6%BE%A4%E3%80%80%E5%AE%8F%E5%A4%AA" TargetMode="External" /><Relationship Id="rId170" Type="http://schemas.openxmlformats.org/officeDocument/2006/relationships/hyperlink" Target="https://baseball-data.com/player/g/%E5%9D%82%E6%9C%AC%E3%80%80%E5%8B%87%E4%BA%BA" TargetMode="External" /><Relationship Id="rId836" Type="http://schemas.openxmlformats.org/officeDocument/2006/relationships/hyperlink" Target="https://baseball-data.com/player/e/%E5%B9%B3%E8%89%AF%E3%80%80%E7%AB%9C%E5%93%89" TargetMode="External" /><Relationship Id="rId1021" Type="http://schemas.openxmlformats.org/officeDocument/2006/relationships/hyperlink" Target="https://baseball-data.com/player/m/%E6%84%9B%E6%96%97" TargetMode="External" /><Relationship Id="rId268" Type="http://schemas.openxmlformats.org/officeDocument/2006/relationships/hyperlink" Target="https://baseball-data.com/player/d/%E9%AB%98%E6%A9%8B%E3%80%80%E5%91%A8%E5%B9%B3" TargetMode="External" /><Relationship Id="rId475" Type="http://schemas.openxmlformats.org/officeDocument/2006/relationships/hyperlink" Target="https://baseball-data.com/player/s/%E5%B0%8F%E6%BE%A4%E3%80%80%E6%80%9C%E5%8F%B2" TargetMode="External" /><Relationship Id="rId682" Type="http://schemas.openxmlformats.org/officeDocument/2006/relationships/hyperlink" Target="https://baseball-data.com/player/f/%E6%9C%89%E5%8E%9F%E3%80%80%E8%88%AA%E5%B9%B3" TargetMode="External" /><Relationship Id="rId903" Type="http://schemas.openxmlformats.org/officeDocument/2006/relationships/hyperlink" Target="https://baseball-data.com/player/l/%E5%B1%B1%E6%9D%91%E3%80%80%E5%B4%87%E5%98%89" TargetMode="External" /><Relationship Id="rId32" Type="http://schemas.openxmlformats.org/officeDocument/2006/relationships/hyperlink" Target="https://baseball-data.com/player/t/%E5%B0%8F%E5%B9%A1%E3%80%80%E7%AB%9C%E5%B9%B3" TargetMode="External" /><Relationship Id="rId128" Type="http://schemas.openxmlformats.org/officeDocument/2006/relationships/hyperlink" Target="https://baseball-data.com/player/yb/%E4%B8%AD%E5%B7%9D%E3%80%80%E9%A2%AF" TargetMode="External" /><Relationship Id="rId335" Type="http://schemas.openxmlformats.org/officeDocument/2006/relationships/hyperlink" Target="https://baseball-data.com/player/d/%E5%9C%9F%E7%94%9F%E3%80%80%E7%BF%94%E5%A4%AA" TargetMode="External" /><Relationship Id="rId542" Type="http://schemas.openxmlformats.org/officeDocument/2006/relationships/hyperlink" Target="https://baseball-data.com/player/h/%E7%AC%B9%E5%B7%9D%E3%80%80%E5%90%89%E5%BA%B7" TargetMode="External" /><Relationship Id="rId987" Type="http://schemas.openxmlformats.org/officeDocument/2006/relationships/hyperlink" Target="https://baseball-data.com/player/m/%E6%AF%9B%E5%88%A9%E3%80%80%E6%B5%B7%E5%A4%A7" TargetMode="External" /><Relationship Id="rId181" Type="http://schemas.openxmlformats.org/officeDocument/2006/relationships/hyperlink" Target="https://baseball-data.com/player/g/%E5%A4%A7%E5%8B%A2" TargetMode="External" /><Relationship Id="rId402" Type="http://schemas.openxmlformats.org/officeDocument/2006/relationships/hyperlink" Target="https://baseball-data.com/player/c/%E3%83%8F%E3%83%BC%E3%83%B3" TargetMode="External" /><Relationship Id="rId847" Type="http://schemas.openxmlformats.org/officeDocument/2006/relationships/hyperlink" Target="https://baseball-data.com/player/e/%E6%B3%B0%E3%80%80%E5%8B%9D%E5%88%A9" TargetMode="External" /><Relationship Id="rId1032" Type="http://schemas.openxmlformats.org/officeDocument/2006/relationships/hyperlink" Target="https://baseball-data.com/player/m/%E5%B1%B1%E6%9C%AC%E3%80%80%E5%A4%A7%E6%96%97" TargetMode="External" /><Relationship Id="rId279" Type="http://schemas.openxmlformats.org/officeDocument/2006/relationships/hyperlink" Target="https://baseball-data.com/player/d/%E9%AB%99%E6%A9%8B%E3%80%80%E5%AE%8F%E6%96%97" TargetMode="External" /><Relationship Id="rId486" Type="http://schemas.openxmlformats.org/officeDocument/2006/relationships/hyperlink" Target="https://baseball-data.com/player/s/%E3%82%A6%E3%82%A9%E3%83%AB%E3%82%BF%E3%83%BC%E3%82%BA" TargetMode="External" /><Relationship Id="rId693" Type="http://schemas.openxmlformats.org/officeDocument/2006/relationships/hyperlink" Target="https://baseball-data.com/player/f/%E5%B7%9D%E5%8B%9D%E3%80%80%E7%A9%BA%E4%BA%BA" TargetMode="External" /><Relationship Id="rId707" Type="http://schemas.openxmlformats.org/officeDocument/2006/relationships/hyperlink" Target="https://baseball-data.com/player/bs/%E8%8B%A5%E6%9C%88%E3%80%80%E5%81%A5%E7%9F%A2" TargetMode="External" /><Relationship Id="rId914" Type="http://schemas.openxmlformats.org/officeDocument/2006/relationships/hyperlink" Target="https://baseball-data.com/player/l/%E6%9E%97%E3%80%80%E5%86%A0%E8%87%A3" TargetMode="External" /><Relationship Id="rId43" Type="http://schemas.openxmlformats.org/officeDocument/2006/relationships/hyperlink" Target="https://baseball-data.com/player/t/%E5%B7%A5%E8%97%A4%E3%80%80%E6%B3%B0%E6%88%90" TargetMode="External" /><Relationship Id="rId139" Type="http://schemas.openxmlformats.org/officeDocument/2006/relationships/hyperlink" Target="https://baseball-data.com/player/yb/%E4%B8%AD%E5%B7%9D%E3%80%80%E8%99%8E%E5%A4%A7" TargetMode="External" /><Relationship Id="rId346" Type="http://schemas.openxmlformats.org/officeDocument/2006/relationships/hyperlink" Target="https://baseball-data.com/player/c/%E7%9F%A2%E9%87%8E%E3%80%80%E9%9B%85%E5%93%89" TargetMode="External" /><Relationship Id="rId553" Type="http://schemas.openxmlformats.org/officeDocument/2006/relationships/hyperlink" Target="https://baseball-data.com/player/h/%E7%9F%B3%E5%A1%9A%E3%80%80%E7%B6%9C%E4%B8%80%E9%83%8E" TargetMode="External" /><Relationship Id="rId760" Type="http://schemas.openxmlformats.org/officeDocument/2006/relationships/hyperlink" Target="https://baseball-data.com/player/bs/%E6%A8%AA%E5%B1%B1%E3%80%80%E6%A5%93" TargetMode="External" /><Relationship Id="rId998" Type="http://schemas.openxmlformats.org/officeDocument/2006/relationships/hyperlink" Target="https://baseball-data.com/player/m/%E7%94%B0%E6%9D%91%E3%80%80%E9%BE%8D%E5%BC%98" TargetMode="External" /><Relationship Id="rId192" Type="http://schemas.openxmlformats.org/officeDocument/2006/relationships/hyperlink" Target="https://baseball-data.com/player/g/%E5%B0%8F%E6%9E%97%E3%80%80%E8%AA%A0%E5%8F%B8" TargetMode="External" /><Relationship Id="rId206" Type="http://schemas.openxmlformats.org/officeDocument/2006/relationships/hyperlink" Target="https://baseball-data.com/player/g/%E7%94%B0%E5%92%8C%E3%80%80%E5%BB%89" TargetMode="External" /><Relationship Id="rId413" Type="http://schemas.openxmlformats.org/officeDocument/2006/relationships/hyperlink" Target="https://baseball-data.com/player/c/%E5%AE%89%E7%AB%B9%E3%80%80%E4%BF%8A%E5%96%9C" TargetMode="External" /><Relationship Id="rId858" Type="http://schemas.openxmlformats.org/officeDocument/2006/relationships/hyperlink" Target="https://baseball-data.com/player/e/%E5%86%85%E3%80%80%E6%98%9F%E9%BE%8D" TargetMode="External" /><Relationship Id="rId1043" Type="http://schemas.openxmlformats.org/officeDocument/2006/relationships/hyperlink" Target="https://baseball-data.com/player/m/%E9%AB%99%E6%A9%8B%E3%80%80%E5%BF%AB%E7%A7%80" TargetMode="External" /><Relationship Id="rId497" Type="http://schemas.openxmlformats.org/officeDocument/2006/relationships/hyperlink" Target="https://baseball-data.com/player/s/%E5%BB%A3%E6%BE%A4%E3%80%80%E5%84%AA" TargetMode="External" /><Relationship Id="rId620" Type="http://schemas.openxmlformats.org/officeDocument/2006/relationships/hyperlink" Target="https://baseball-data.com/player/f/%E3%83%9E%E3%83%AB%E3%83%86%E3%82%A3%E3%83%8D%E3%82%B9" TargetMode="External" /><Relationship Id="rId718" Type="http://schemas.openxmlformats.org/officeDocument/2006/relationships/hyperlink" Target="https://baseball-data.com/player/bs/%E6%9D%B1%E3%80%80%E6%99%83%E5%B9%B3" TargetMode="External" /><Relationship Id="rId925" Type="http://schemas.openxmlformats.org/officeDocument/2006/relationships/hyperlink" Target="https://baseball-data.com/player/l/%E9%BB%92%E7%94%B0%E3%80%80%E5%B0%86%E7%9F%A2" TargetMode="External" /><Relationship Id="rId357" Type="http://schemas.openxmlformats.org/officeDocument/2006/relationships/hyperlink" Target="https://baseball-data.com/player/c/%E5%BA%8A%E7%94%B0%E3%80%80%E5%AF%9B%E6%A8%B9" TargetMode="External" /><Relationship Id="rId54" Type="http://schemas.openxmlformats.org/officeDocument/2006/relationships/hyperlink" Target="https://baseball-data.com/player/t/%E5%B0%8F%E9%87%8E%E5%AF%BA%E3%80%80%E6%9A%96" TargetMode="External" /><Relationship Id="rId217" Type="http://schemas.openxmlformats.org/officeDocument/2006/relationships/hyperlink" Target="https://baseball-data.com/player/g/%E4%B8%AD%E5%B1%B1%E3%80%80%E7%A4%BC%E9%83%BD" TargetMode="External" /><Relationship Id="rId564" Type="http://schemas.openxmlformats.org/officeDocument/2006/relationships/hyperlink" Target="https://baseball-data.com/player/h/%E6%9D%BE%E6%9C%AC%E3%80%80%E8%A3%95%E6%A8%B9" TargetMode="External" /><Relationship Id="rId771" Type="http://schemas.openxmlformats.org/officeDocument/2006/relationships/hyperlink" Target="https://baseball-data.com/player/bs/%E9%87%8E%E4%B8%8A%E3%80%80%E5%A3%AB%E8%80%80" TargetMode="External" /><Relationship Id="rId869" Type="http://schemas.openxmlformats.org/officeDocument/2006/relationships/hyperlink" Target="https://baseball-data.com/player/e/%E5%B9%8C%E6%9D%91%E3%80%80%E9%BB%9B%E6%B1%B0" TargetMode="External" /><Relationship Id="rId424" Type="http://schemas.openxmlformats.org/officeDocument/2006/relationships/hyperlink" Target="https://baseball-data.com/player/s/%E8%B5%A4%E7%BE%BD%E3%80%80%E7%94%B1%E7%B4%98" TargetMode="External" /><Relationship Id="rId631" Type="http://schemas.openxmlformats.org/officeDocument/2006/relationships/hyperlink" Target="https://baseball-data.com/player/f/%E5%8A%A0%E8%97%A4%E3%80%80%E8%B2%B4%E4%B9%8B" TargetMode="External" /><Relationship Id="rId729" Type="http://schemas.openxmlformats.org/officeDocument/2006/relationships/hyperlink" Target="https://baseball-data.com/player/bs/%E7%B4%85%E6%9E%97%E3%80%80%E5%BC%98%E5%A4%AA%E9%83%8E" TargetMode="External" /><Relationship Id="rId1054" Type="http://schemas.openxmlformats.org/officeDocument/2006/relationships/hyperlink" Target="https://baseball-data.com/player/m/%E8%8C%A8%E6%9C%A8%E3%80%80%E4%BD%91%E5%A4%AA" TargetMode="External" /><Relationship Id="rId270" Type="http://schemas.openxmlformats.org/officeDocument/2006/relationships/hyperlink" Target="https://baseball-data.com/player/d/%E6%9D%91%E6%9D%BE%E3%80%80%E9%96%8B%E4%BA%BA" TargetMode="External" /><Relationship Id="rId936" Type="http://schemas.openxmlformats.org/officeDocument/2006/relationships/hyperlink" Target="https://baseball-data.com/player/l/%E5%B2%B8%E3%80%80%E6%BD%A4%E4%B8%80%E9%83%8E" TargetMode="External" /><Relationship Id="rId65" Type="http://schemas.openxmlformats.org/officeDocument/2006/relationships/hyperlink" Target="https://baseball-data.com/player/t/%E7%A6%8F%E5%B3%B6%E3%80%80%E5%9C%AD%E9%9F%B3" TargetMode="External" /><Relationship Id="rId130" Type="http://schemas.openxmlformats.org/officeDocument/2006/relationships/hyperlink" Target="https://baseball-data.com/player/yb/%E4%BA%95%E4%B8%8A%E3%80%80%E7%B5%A2%E7%99%BB" TargetMode="External" /><Relationship Id="rId368" Type="http://schemas.openxmlformats.org/officeDocument/2006/relationships/hyperlink" Target="https://baseball-data.com/player/c/%E7%9F%B3%E5%8E%9F%E3%80%80%E8%B2%B4%E8%A6%8F" TargetMode="External" /><Relationship Id="rId575" Type="http://schemas.openxmlformats.org/officeDocument/2006/relationships/hyperlink" Target="https://baseball-data.com/player/h/%E5%A4%A7%E6%B3%89%E3%80%80%E5%91%A8%E4%B9%9F" TargetMode="External" /><Relationship Id="rId782" Type="http://schemas.openxmlformats.org/officeDocument/2006/relationships/hyperlink" Target="https://baseball-data.com/player/bs/%E6%89%8D%E6%9C%A8%E3%80%80%E6%B5%B7%E7%BF%94" TargetMode="External" /><Relationship Id="rId228" Type="http://schemas.openxmlformats.org/officeDocument/2006/relationships/hyperlink" Target="https://baseball-data.com/player/g/%E3%83%AB%E3%82%B7%E3%82%A2%E3%83%BC%E3%83%8E" TargetMode="External" /><Relationship Id="rId435" Type="http://schemas.openxmlformats.org/officeDocument/2006/relationships/hyperlink" Target="https://baseball-data.com/player/s/%E7%9F%B3%E5%B1%B1%E3%80%80%E6%B3%B0%E7%A8%9A" TargetMode="External" /><Relationship Id="rId642" Type="http://schemas.openxmlformats.org/officeDocument/2006/relationships/hyperlink" Target="https://baseball-data.com/player/f/%E5%A4%A7%E5%B7%9D%E3%80%80%E6%85%88%E8%8B%B1" TargetMode="External" /><Relationship Id="rId281" Type="http://schemas.openxmlformats.org/officeDocument/2006/relationships/hyperlink" Target="https://baseball-data.com/player/d/%E9%87%91%E4%B8%B8%E3%80%80%E5%A4%A2%E6%96%97" TargetMode="External" /><Relationship Id="rId502" Type="http://schemas.openxmlformats.org/officeDocument/2006/relationships/hyperlink" Target="https://baseball-data.com/player/h/%E5%B7%9D%E7%80%AC%E3%80%80%E6%99%83" TargetMode="External" /><Relationship Id="rId947" Type="http://schemas.openxmlformats.org/officeDocument/2006/relationships/hyperlink" Target="https://baseball-data.com/player/l/%E4%BD%90%E3%80%85%E6%9C%A8%E3%80%80%E5%81%A5" TargetMode="External" /><Relationship Id="rId76" Type="http://schemas.openxmlformats.org/officeDocument/2006/relationships/hyperlink" Target="https://baseball-data.com/player/t/%E5%B1%B1%EF%A8%91%E3%80%80%E7%85%A7%E8%8B%B1" TargetMode="External" /><Relationship Id="rId141" Type="http://schemas.openxmlformats.org/officeDocument/2006/relationships/hyperlink" Target="https://baseball-data.com/player/yb/%E9%AB%98%E8%A6%8B%E6%BE%A4%E3%80%80%E9%83%81%E9%AD%85" TargetMode="External" /><Relationship Id="rId379" Type="http://schemas.openxmlformats.org/officeDocument/2006/relationships/hyperlink" Target="https://baseball-data.com/player/c/%E6%9E%97%E3%80%80%E6%99%83%E6%B1%B0" TargetMode="External" /><Relationship Id="rId586" Type="http://schemas.openxmlformats.org/officeDocument/2006/relationships/hyperlink" Target="https://baseball-data.com/player/h/%E6%9D%91%E7%94%B0%E3%80%80%E8%B3%A2%E4%B8%80" TargetMode="External" /><Relationship Id="rId793" Type="http://schemas.openxmlformats.org/officeDocument/2006/relationships/hyperlink" Target="https://baseball-data.com/player/bs/%E6%B2%B3%E5%86%85%E3%80%80%E5%BA%B7%E4%BB%8B" TargetMode="External" /><Relationship Id="rId807" Type="http://schemas.openxmlformats.org/officeDocument/2006/relationships/hyperlink" Target="https://baseball-data.com/player/e/%E8%8D%98%E5%8F%B8%E3%80%80%E5%BA%B7%E8%AA%A0" TargetMode="External" /><Relationship Id="rId7" Type="http://schemas.openxmlformats.org/officeDocument/2006/relationships/hyperlink" Target="https://baseball-data.com/player/t/%E8%BF%91%E6%9C%AC%E3%80%80%E5%85%89%E5%8F%B8" TargetMode="External" /><Relationship Id="rId239" Type="http://schemas.openxmlformats.org/officeDocument/2006/relationships/hyperlink" Target="https://baseball-data.com/player/g/%E8%88%B9%E8%BF%AB%E3%80%80%E5%A4%A7%E9%9B%85" TargetMode="External" /><Relationship Id="rId446" Type="http://schemas.openxmlformats.org/officeDocument/2006/relationships/hyperlink" Target="https://baseball-data.com/player/s/%E7%9F%B3%E5%B7%9D%E3%80%80%E9%9B%85%E8%A6%8F" TargetMode="External" /><Relationship Id="rId653" Type="http://schemas.openxmlformats.org/officeDocument/2006/relationships/hyperlink" Target="https://baseball-data.com/player/f/%E3%83%AA%E3%83%B3" TargetMode="External" /><Relationship Id="rId292" Type="http://schemas.openxmlformats.org/officeDocument/2006/relationships/hyperlink" Target="https://baseball-data.com/player/d/%E6%9D%89%E6%B5%A6%E3%80%80%E7%A8%94%E5%A4%A7" TargetMode="External" /><Relationship Id="rId306" Type="http://schemas.openxmlformats.org/officeDocument/2006/relationships/hyperlink" Target="https://baseball-data.com/player/d/%E5%8A%A0%E8%97%A4%E3%80%80%E5%8C%A0%E9%A6%AC" TargetMode="External" /><Relationship Id="rId860" Type="http://schemas.openxmlformats.org/officeDocument/2006/relationships/hyperlink" Target="https://baseball-data.com/player/e/%E6%9F%B4%E7%94%B0%E3%80%80%E5%A4%A7%E5%9C%B0" TargetMode="External" /><Relationship Id="rId958" Type="http://schemas.openxmlformats.org/officeDocument/2006/relationships/hyperlink" Target="https://baseball-data.com/player/l/%E5%B7%9D%E4%B8%8B%E3%80%80%E5%B0%86%E5%8B%B2" TargetMode="External" /><Relationship Id="rId87" Type="http://schemas.openxmlformats.org/officeDocument/2006/relationships/hyperlink" Target="https://baseball-data.com/player/yb/%E4%BD%90%E9%87%8E%E3%80%80%E6%81%B5%E5%A4%AA" TargetMode="External" /><Relationship Id="rId513" Type="http://schemas.openxmlformats.org/officeDocument/2006/relationships/hyperlink" Target="https://baseball-data.com/player/h/%E6%B4%A5%E6%A3%AE%E3%80%80%E5%AE%A5%E7%B4%80" TargetMode="External" /><Relationship Id="rId597" Type="http://schemas.openxmlformats.org/officeDocument/2006/relationships/hyperlink" Target="https://baseball-data.com/player/h/%E5%B1%B1%E5%B4%8E%E3%80%80%E7%90%A2%E7%A3%A8" TargetMode="External" /><Relationship Id="rId720" Type="http://schemas.openxmlformats.org/officeDocument/2006/relationships/hyperlink" Target="https://baseball-data.com/player/bs/%E6%A4%8B%E6%9C%A8%E3%80%80%E8%93%AE" TargetMode="External" /><Relationship Id="rId818" Type="http://schemas.openxmlformats.org/officeDocument/2006/relationships/hyperlink" Target="https://baseball-data.com/player/e/%E5%BE%B7%E5%B1%B1%E3%80%80%E4%B8%80%E7%BF%94" TargetMode="External" /><Relationship Id="rId152" Type="http://schemas.openxmlformats.org/officeDocument/2006/relationships/hyperlink" Target="https://baseball-data.com/player/yb/%E9%87%91%E6%B8%95%E3%80%80%E5%85%89%E5%B8%8C" TargetMode="External" /><Relationship Id="rId457" Type="http://schemas.openxmlformats.org/officeDocument/2006/relationships/hyperlink" Target="https://baseball-data.com/player/s/%E4%B8%AD%E5%B7%9D%E3%80%80%E6%8B%93%E7%9C%9F" TargetMode="External" /><Relationship Id="rId1003" Type="http://schemas.openxmlformats.org/officeDocument/2006/relationships/hyperlink" Target="https://baseball-data.com/player/m/%E4%BD%90%E8%97%A4%E3%80%80%E9%83%BD%E5%BF%97%E4%B9%9F" TargetMode="External" /><Relationship Id="rId664" Type="http://schemas.openxmlformats.org/officeDocument/2006/relationships/hyperlink" Target="https://baseball-data.com/player/f/%E5%A4%A7%E5%A1%9A%E3%80%80%E7%91%A0%E6%99%8F" TargetMode="External" /><Relationship Id="rId871" Type="http://schemas.openxmlformats.org/officeDocument/2006/relationships/hyperlink" Target="https://baseball-data.com/player/e/%E5%B2%B8%E6%9C%AC%E3%80%80%E4%BD%91%E4%B9%9F" TargetMode="External" /><Relationship Id="rId969" Type="http://schemas.openxmlformats.org/officeDocument/2006/relationships/hyperlink" Target="https://baseball-data.com/player/l/%E3%83%A0%E3%82%B5" TargetMode="External" /><Relationship Id="rId14" Type="http://schemas.openxmlformats.org/officeDocument/2006/relationships/hyperlink" Target="https://baseball-data.com/player/t/%E8%A5%BF%E3%80%80%E5%8B%87%E8%BC%9D" TargetMode="External" /><Relationship Id="rId317" Type="http://schemas.openxmlformats.org/officeDocument/2006/relationships/hyperlink" Target="https://baseball-data.com/player/d/%E5%B1%B1%E6%9C%AC%E3%80%80%E6%B3%B0%E5%AF%9B" TargetMode="External" /><Relationship Id="rId524" Type="http://schemas.openxmlformats.org/officeDocument/2006/relationships/hyperlink" Target="https://baseball-data.com/player/h/%E6%A0%97%E5%8E%9F%E3%80%80%E9%99%B5%E7%9F%A2" TargetMode="External" /><Relationship Id="rId731" Type="http://schemas.openxmlformats.org/officeDocument/2006/relationships/hyperlink" Target="https://baseball-data.com/player/bs/%E9%BD%8B%E8%97%A4%E3%80%80%E9%9F%BF%E4%BB%8B" TargetMode="External" /><Relationship Id="rId98" Type="http://schemas.openxmlformats.org/officeDocument/2006/relationships/hyperlink" Target="https://baseball-data.com/player/yb/%E5%B1%B1%EF%A8%91%E3%80%80%E5%BA%B7%E6%99%83" TargetMode="External" /><Relationship Id="rId163" Type="http://schemas.openxmlformats.org/officeDocument/2006/relationships/hyperlink" Target="https://baseball-data.com/player/g/%E5%A2%97%E7%94%B0%E3%80%80%E5%A4%A7%E8%BC%9D" TargetMode="External" /><Relationship Id="rId370" Type="http://schemas.openxmlformats.org/officeDocument/2006/relationships/hyperlink" Target="https://baseball-data.com/player/c/%E9%AB%98%E6%A9%8B%E3%80%80%E6%98%82%E4%B9%9F" TargetMode="External" /><Relationship Id="rId829" Type="http://schemas.openxmlformats.org/officeDocument/2006/relationships/hyperlink" Target="https://baseball-data.com/player/e/%E5%8A%A0%E6%B2%BB%E5%B1%8B%E3%80%80%E8%93%AE" TargetMode="External" /><Relationship Id="rId1014" Type="http://schemas.openxmlformats.org/officeDocument/2006/relationships/hyperlink" Target="https://baseball-data.com/player/m/%E7%9F%B3%E5%9E%A3%E3%80%80%E5%8B%9D%E6%B5%B7" TargetMode="External" /><Relationship Id="rId230" Type="http://schemas.openxmlformats.org/officeDocument/2006/relationships/hyperlink" Target="https://baseball-data.com/player/g/%E3%83%90%E3%83%AB%E3%83%89%E3%83%8A%E3%83%BC%E3%83%89" TargetMode="External" /><Relationship Id="rId468" Type="http://schemas.openxmlformats.org/officeDocument/2006/relationships/hyperlink" Target="https://baseball-data.com/player/s/%E7%9F%B3%E4%BA%95%E3%80%80%E5%B7%A7" TargetMode="External" /><Relationship Id="rId675" Type="http://schemas.openxmlformats.org/officeDocument/2006/relationships/hyperlink" Target="https://baseball-data.com/player/f/%E4%BB%8A%E5%B7%9D%E3%80%80%E5%84%AA%E9%A6%AC" TargetMode="External" /><Relationship Id="rId882" Type="http://schemas.openxmlformats.org/officeDocument/2006/relationships/hyperlink" Target="https://baseball-data.com/player/l/%E6%B8%A1%E9%83%A8%E3%80%80%E8%81%96%E5%BC%A5" TargetMode="External" /><Relationship Id="rId25" Type="http://schemas.openxmlformats.org/officeDocument/2006/relationships/hyperlink" Target="https://baseball-data.com/player/t/%E9%96%80%E5%88%A5%E3%80%80%E5%95%93%E4%BA%BA" TargetMode="External" /><Relationship Id="rId328" Type="http://schemas.openxmlformats.org/officeDocument/2006/relationships/hyperlink" Target="https://baseball-data.com/player/d/%E6%9D%BE%E5%B1%B1%E3%80%80%E6%99%8B%E4%B9%9F" TargetMode="External" /><Relationship Id="rId535" Type="http://schemas.openxmlformats.org/officeDocument/2006/relationships/hyperlink" Target="https://baseball-data.com/player/h/%E3%83%A2%E3%82%A4%E3%83%8D%E3%83%AD" TargetMode="External" /><Relationship Id="rId742" Type="http://schemas.openxmlformats.org/officeDocument/2006/relationships/hyperlink" Target="https://baseball-data.com/player/bs/%E7%9F%B3%E5%B7%9D%E3%80%80%E4%BA%AE" TargetMode="External" /><Relationship Id="rId174" Type="http://schemas.openxmlformats.org/officeDocument/2006/relationships/hyperlink" Target="https://baseball-data.com/player/g/%E7%94%B2%E6%96%90%E3%80%80%E6%8B%93%E4%B9%9F" TargetMode="External" /><Relationship Id="rId381" Type="http://schemas.openxmlformats.org/officeDocument/2006/relationships/hyperlink" Target="https://baseball-data.com/player/c/%E9%AB%99%E6%9C%A8%E3%80%80%E5%BF%AB%E5%A4%A7" TargetMode="External" /><Relationship Id="rId602" Type="http://schemas.openxmlformats.org/officeDocument/2006/relationships/hyperlink" Target="https://baseball-data.com/player/h/%E7%94%9F%E6%B5%B7" TargetMode="External" /><Relationship Id="rId1025" Type="http://schemas.openxmlformats.org/officeDocument/2006/relationships/hyperlink" Target="https://baseball-data.com/player/m/%E6%BE%A4%E7%94%B0%E3%80%80%E5%9C%AD%E4%BD%91" TargetMode="External" /><Relationship Id="rId241" Type="http://schemas.openxmlformats.org/officeDocument/2006/relationships/hyperlink" Target="https://baseball-data.com/player/g/%E8%8D%92%E5%B7%BB%E3%80%80%E6%82%A0" TargetMode="External" /><Relationship Id="rId479" Type="http://schemas.openxmlformats.org/officeDocument/2006/relationships/hyperlink" Target="https://baseball-data.com/player/s/%E9%88%B4%E6%9C%A8%E3%80%80%E8%93%AE%E5%90%BE" TargetMode="External" /><Relationship Id="rId686" Type="http://schemas.openxmlformats.org/officeDocument/2006/relationships/hyperlink" Target="https://baseball-data.com/player/f/%E5%AD%AB%E3%80%80%E6%98%93%E7%A3%8A" TargetMode="External" /><Relationship Id="rId893" Type="http://schemas.openxmlformats.org/officeDocument/2006/relationships/hyperlink" Target="https://baseball-data.com/player/l/%E6%AD%A6%E5%86%85%E3%80%80%E5%A4%8F%E6%9A%89" TargetMode="External" /><Relationship Id="rId907" Type="http://schemas.openxmlformats.org/officeDocument/2006/relationships/hyperlink" Target="https://baseball-data.com/player/l/%E5%B1%B1%E7%94%B0%E3%80%80%E9%99%BD%E7%BF%94" TargetMode="External" /><Relationship Id="rId36" Type="http://schemas.openxmlformats.org/officeDocument/2006/relationships/hyperlink" Target="https://baseball-data.com/player/t/%E3%83%AB%E3%83%BC%E3%82%AB%E3%82%B9" TargetMode="External" /><Relationship Id="rId339" Type="http://schemas.openxmlformats.org/officeDocument/2006/relationships/hyperlink" Target="https://baseball-data.com/player/d/%E6%A2%85%E6%B4%A5%E3%80%80%E6%99%83%E5%A4%A7" TargetMode="External" /><Relationship Id="rId546" Type="http://schemas.openxmlformats.org/officeDocument/2006/relationships/hyperlink" Target="https://baseball-data.com/player/h/%E8%97%A4%E4%BA%95%E3%80%80%E7%9A%93%E5%93%89" TargetMode="External" /><Relationship Id="rId753" Type="http://schemas.openxmlformats.org/officeDocument/2006/relationships/hyperlink" Target="https://baseball-data.com/player/bs/%E3%82%B7%E3%83%BC%E3%83%A2%E3%82%A2" TargetMode="External" /><Relationship Id="rId101" Type="http://schemas.openxmlformats.org/officeDocument/2006/relationships/hyperlink" Target="https://baseball-data.com/player/yb/%E5%90%89%E9%87%8E%E3%80%80%E5%85%89%E6%A8%B9" TargetMode="External" /><Relationship Id="rId185" Type="http://schemas.openxmlformats.org/officeDocument/2006/relationships/hyperlink" Target="https://baseball-data.com/player/g/%E5%B1%B1%EF%A8%91%E3%80%80%E4%BC%8A%E7%B9%94" TargetMode="External" /><Relationship Id="rId406" Type="http://schemas.openxmlformats.org/officeDocument/2006/relationships/hyperlink" Target="https://baseball-data.com/player/c/%E5%89%8D%E5%B7%9D%E3%80%80%E8%AA%A0%E5%A4%AA" TargetMode="External" /><Relationship Id="rId960" Type="http://schemas.openxmlformats.org/officeDocument/2006/relationships/hyperlink" Target="https://baseball-data.com/player/l/%E6%9C%A8%E7%80%AC%E3%80%80%E7%BF%94%E5%A4%AA" TargetMode="External" /><Relationship Id="rId1036" Type="http://schemas.openxmlformats.org/officeDocument/2006/relationships/hyperlink" Target="https://baseball-data.com/player/m/%E5%AF%BA%E5%9C%B0%E3%80%80%E9%9A%86%E6%88%90" TargetMode="External" /><Relationship Id="rId392" Type="http://schemas.openxmlformats.org/officeDocument/2006/relationships/hyperlink" Target="https://baseball-data.com/player/c/%E4%BB%B2%E7%94%B0%E3%80%80%E4%BE%91%E4%BB%81" TargetMode="External" /><Relationship Id="rId613" Type="http://schemas.openxmlformats.org/officeDocument/2006/relationships/hyperlink" Target="https://baseball-data.com/player/h/%E9%A3%9B%E7%94%B0%E3%80%80%E6%82%A0%E6%88%90" TargetMode="External" /><Relationship Id="rId697" Type="http://schemas.openxmlformats.org/officeDocument/2006/relationships/hyperlink" Target="https://baseball-data.com/player/f/%E5%B1%B1%E5%8F%A3%E3%80%80%E3%82%A2%E3%82%BF%E3%83%AB" TargetMode="External" /><Relationship Id="rId820" Type="http://schemas.openxmlformats.org/officeDocument/2006/relationships/hyperlink" Target="https://baseball-data.com/player/e/%E7%B9%81%E6%B0%B8%E3%80%80%E6%99%9F" TargetMode="External" /><Relationship Id="rId918" Type="http://schemas.openxmlformats.org/officeDocument/2006/relationships/hyperlink" Target="https://baseball-data.com/player/l/%E9%AB%99%E6%9D%BE%E3%80%80%E6%B8%A1" TargetMode="External" /><Relationship Id="rId252" Type="http://schemas.openxmlformats.org/officeDocument/2006/relationships/hyperlink" Target="https://baseball-data.com/player/g/%E5%B9%B3%E5%B1%B1%E3%80%80%E5%8A%9F%E5%A4%AA" TargetMode="External" /><Relationship Id="rId47" Type="http://schemas.openxmlformats.org/officeDocument/2006/relationships/hyperlink" Target="https://baseball-data.com/player/t/%E5%B3%B6%E7%94%B0%E3%80%80%E6%B5%B7%E5%90%8F" TargetMode="External" /><Relationship Id="rId112" Type="http://schemas.openxmlformats.org/officeDocument/2006/relationships/hyperlink" Target="https://baseball-data.com/player/yb/%E5%B0%BE%E5%BD%A2%E3%80%80%E5%B4%87%E6%96%97" TargetMode="External" /><Relationship Id="rId557" Type="http://schemas.openxmlformats.org/officeDocument/2006/relationships/hyperlink" Target="https://baseball-data.com/player/h/%E5%A4%A7%E7%AB%B9%E3%80%80%E9%A2%A8%E9%9B%85" TargetMode="External" /><Relationship Id="rId764" Type="http://schemas.openxmlformats.org/officeDocument/2006/relationships/hyperlink" Target="https://baseball-data.com/player/bs/%E5%AF%BA%E6%9C%AC%E3%80%80%E8%81%96%E4%B8%80" TargetMode="External" /><Relationship Id="rId971" Type="http://schemas.openxmlformats.org/officeDocument/2006/relationships/hyperlink" Target="https://baseball-data.com/player/l/%E3%82%AB%E3%83%AB%E3%83%AD%E3%82%B9" TargetMode="External" /><Relationship Id="rId196" Type="http://schemas.openxmlformats.org/officeDocument/2006/relationships/hyperlink" Target="https://baseball-data.com/player/g/%E5%9D%82%E6%9C%AC%E3%80%80%E9%81%94%E4%B9%9F" TargetMode="External" /><Relationship Id="rId417" Type="http://schemas.openxmlformats.org/officeDocument/2006/relationships/hyperlink" Target="https://baseball-data.com/player/c/%E7%AB%B9%E4%B8%8B%E3%80%80%E6%B5%B7%E6%96%97" TargetMode="External" /><Relationship Id="rId624" Type="http://schemas.openxmlformats.org/officeDocument/2006/relationships/hyperlink" Target="https://baseball-data.com/player/f/%E3%82%AB%E3%82%B9%E3%83%88%E3%83%AD" TargetMode="External" /><Relationship Id="rId831" Type="http://schemas.openxmlformats.org/officeDocument/2006/relationships/hyperlink" Target="https://baseball-data.com/player/e/%E5%AE%8B%E3%80%80%E5%AE%B6%E8%B1%AA" TargetMode="External" /><Relationship Id="rId1047" Type="http://schemas.openxmlformats.org/officeDocument/2006/relationships/hyperlink" Target="https://baseball-data.com/player/m/%E7%A7%8B%E5%B1%B1%E3%80%80%E6%AD%A3%E9%9B%B2" TargetMode="External" /><Relationship Id="rId263" Type="http://schemas.openxmlformats.org/officeDocument/2006/relationships/hyperlink" Target="https://baseball-data.com/player/g/%E4%BA%AC%E6%9C%AC%E3%80%80%E7%9C%9E" TargetMode="External" /><Relationship Id="rId470" Type="http://schemas.openxmlformats.org/officeDocument/2006/relationships/hyperlink" Target="https://baseball-data.com/player/s/%E9%AB%98%E6%A2%A8%E3%80%80%E8%A3%95%E7%A8%94" TargetMode="External" /><Relationship Id="rId929" Type="http://schemas.openxmlformats.org/officeDocument/2006/relationships/hyperlink" Target="https://baseball-data.com/player/l/%E5%B9%B3%E8%89%AF%E3%80%80%E6%B5%B7%E9%A6%AC" TargetMode="External" /><Relationship Id="rId58" Type="http://schemas.openxmlformats.org/officeDocument/2006/relationships/hyperlink" Target="https://baseball-data.com/player/t/%E5%B2%A1%E7%95%99%E3%80%80%E8%8B%B1%E8%B2%B4" TargetMode="External" /><Relationship Id="rId123" Type="http://schemas.openxmlformats.org/officeDocument/2006/relationships/hyperlink" Target="https://baseball-data.com/player/yb/%E7%89%87%E5%B1%B1%E3%80%80%E7%9A%93%E5%BF%83" TargetMode="External" /><Relationship Id="rId330" Type="http://schemas.openxmlformats.org/officeDocument/2006/relationships/hyperlink" Target="https://baseball-data.com/player/d/%E3%83%9E%E3%83%A9%E3%83%BC" TargetMode="External" /><Relationship Id="rId568" Type="http://schemas.openxmlformats.org/officeDocument/2006/relationships/hyperlink" Target="https://baseball-data.com/player/h/%E5%B1%B1%E6%9C%AC%E3%80%80%E6%81%B5%E5%A4%A7" TargetMode="External" /><Relationship Id="rId775" Type="http://schemas.openxmlformats.org/officeDocument/2006/relationships/hyperlink" Target="https://baseball-data.com/player/bs/%E5%8D%9A%E5%BF%97" TargetMode="External" /><Relationship Id="rId982" Type="http://schemas.openxmlformats.org/officeDocument/2006/relationships/hyperlink" Target="https://baseball-data.com/player/m/%E8%A5%BF%E5%B7%9D%E3%80%80%E5%8F%B2%E7%A4%81" TargetMode="External" /><Relationship Id="rId428" Type="http://schemas.openxmlformats.org/officeDocument/2006/relationships/hyperlink" Target="https://baseball-data.com/player/s/%E4%B8%B8%E5%B1%B1%E3%80%80%E5%92%8C%E9%83%81" TargetMode="External" /><Relationship Id="rId635" Type="http://schemas.openxmlformats.org/officeDocument/2006/relationships/hyperlink" Target="https://baseball-data.com/player/f/%E5%B1%B1%EF%A8%91%E3%80%80%E7%A6%8F%E4%B9%9F" TargetMode="External" /><Relationship Id="rId842" Type="http://schemas.openxmlformats.org/officeDocument/2006/relationships/hyperlink" Target="https://baseball-data.com/player/e/%E6%97%A5%E7%95%B6%E3%80%80%E7%9B%B4%E5%96%9C" TargetMode="External" /><Relationship Id="rId1058" Type="http://schemas.openxmlformats.org/officeDocument/2006/relationships/hyperlink" Target="https://baseball-data.com/player/m/%E9%AB%99%E9%87%8E%E3%80%80%E5%85%89%E6%B5%B7" TargetMode="External" /><Relationship Id="rId274" Type="http://schemas.openxmlformats.org/officeDocument/2006/relationships/hyperlink" Target="https://baseball-data.com/player/d/%E4%B8%AD%E8%A5%BF%E3%80%80%E8%81%96%E8%BC%9D" TargetMode="External" /><Relationship Id="rId481" Type="http://schemas.openxmlformats.org/officeDocument/2006/relationships/hyperlink" Target="https://baseball-data.com/player/s/%E6%A9%8B%E6%9C%AC%E3%80%80%E6%98%9F%E5%93%89" TargetMode="External" /><Relationship Id="rId702" Type="http://schemas.openxmlformats.org/officeDocument/2006/relationships/hyperlink" Target="https://baseball-data.com/player/bs/%E3%82%A8%E3%82%B9%E3%83%94%E3%83%8E%E3%83%BC%E3%82%B6" TargetMode="External" /><Relationship Id="rId69" Type="http://schemas.openxmlformats.org/officeDocument/2006/relationships/hyperlink" Target="https://baseball-data.com/player/t/%E3%83%89%E3%83%AA%E3%82%B9" TargetMode="External" /><Relationship Id="rId134" Type="http://schemas.openxmlformats.org/officeDocument/2006/relationships/hyperlink" Target="https://baseball-data.com/player/yb/%E5%B9%B3%E8%89%AF%E3%80%80%E6%8B%B3%E5%A4%AA%E9%83%8E" TargetMode="External" /><Relationship Id="rId579" Type="http://schemas.openxmlformats.org/officeDocument/2006/relationships/hyperlink" Target="https://baseball-data.com/player/h/%E5%BA%83%E7%80%AC%E3%80%80%E7%B5%90%E7%85%8C" TargetMode="External" /><Relationship Id="rId786" Type="http://schemas.openxmlformats.org/officeDocument/2006/relationships/hyperlink" Target="https://baseball-data.com/player/bs/%E5%B0%8F%E6%9C%A8%E7%94%B0%E3%80%80%E6%95%A6%E4%B9%9F" TargetMode="External" /><Relationship Id="rId993" Type="http://schemas.openxmlformats.org/officeDocument/2006/relationships/hyperlink" Target="https://baseball-data.com/player/m/%E7%9F%B3%E5%B7%9D%E3%80%80%E6%9F%8A%E5%A4%AA" TargetMode="External" /><Relationship Id="rId341" Type="http://schemas.openxmlformats.org/officeDocument/2006/relationships/hyperlink" Target="https://baseball-data.com/player/d/%E7%9F%B3%E5%B7%9D%E3%80%80%E5%A4%A7%E5%B3%A8" TargetMode="External" /><Relationship Id="rId439" Type="http://schemas.openxmlformats.org/officeDocument/2006/relationships/hyperlink" Target="https://baseball-data.com/player/s/%E5%B0%8F%E5%AE%AE%E3%80%80%E6%82%A0%E7%9E%B3" TargetMode="External" /><Relationship Id="rId646" Type="http://schemas.openxmlformats.org/officeDocument/2006/relationships/hyperlink" Target="https://baseball-data.com/player/f/%E6%9F%B4%E7%94%B0%E3%80%80%E7%8D%85%E5%AD%90" TargetMode="External" /><Relationship Id="rId201" Type="http://schemas.openxmlformats.org/officeDocument/2006/relationships/hyperlink" Target="https://baseball-data.com/player/g/%E5%B2%B8%E7%94%B0%E3%80%80%E8%A1%8C%E5%80%AB" TargetMode="External" /><Relationship Id="rId285" Type="http://schemas.openxmlformats.org/officeDocument/2006/relationships/hyperlink" Target="https://baseball-data.com/player/d/%E7%9F%B3%E5%B7%9D%E3%80%80%E6%98%82%E5%BC%A5" TargetMode="External" /><Relationship Id="rId506" Type="http://schemas.openxmlformats.org/officeDocument/2006/relationships/hyperlink" Target="https://baseball-data.com/player/h/%E3%83%80%E3%82%A6%E3%83%B3%E3%82%BA" TargetMode="External" /><Relationship Id="rId853" Type="http://schemas.openxmlformats.org/officeDocument/2006/relationships/hyperlink" Target="https://baseball-data.com/player/e/%E6%9E%97%E3%80%80%E5%84%AA%E6%A8%B9" TargetMode="External" /><Relationship Id="rId492" Type="http://schemas.openxmlformats.org/officeDocument/2006/relationships/hyperlink" Target="https://baseball-data.com/player/s/%E9%88%B4%E6%9C%A8%E3%80%80%E5%8F%B6" TargetMode="External" /><Relationship Id="rId713" Type="http://schemas.openxmlformats.org/officeDocument/2006/relationships/hyperlink" Target="https://baseball-data.com/player/bs/%E8%A5%BF%E5%B7%9D%E3%80%80%E9%BE%8D%E9%A6%AC" TargetMode="External" /><Relationship Id="rId797" Type="http://schemas.openxmlformats.org/officeDocument/2006/relationships/hyperlink" Target="https://baseball-data.com/player/e/%E6%B5%85%E6%9D%91%E3%80%80%E6%A0%84%E6%96%97" TargetMode="External" /><Relationship Id="rId920" Type="http://schemas.openxmlformats.org/officeDocument/2006/relationships/hyperlink" Target="https://baseball-data.com/player/l/%E7%AF%A0%E5%8E%9F%E3%80%80%E9%9F%BF" TargetMode="External" /><Relationship Id="rId145" Type="http://schemas.openxmlformats.org/officeDocument/2006/relationships/hyperlink" Target="https://baseball-data.com/player/yb/%E5%A0%80%E5%B2%A1%E3%80%80%E9%9A%BC%E4%BA%BA" TargetMode="External" /><Relationship Id="rId352" Type="http://schemas.openxmlformats.org/officeDocument/2006/relationships/hyperlink" Target="https://baseball-data.com/player/c/%E6%A3%AE%E6%B5%A6%E3%80%80%E5%A4%A7%E8%BC%94" TargetMode="External" /><Relationship Id="rId212" Type="http://schemas.openxmlformats.org/officeDocument/2006/relationships/hyperlink" Target="https://baseball-data.com/player/g/%E6%B3%89%E5%8F%A3%E3%80%80%E5%8F%8B%E6%B1%B0" TargetMode="External" /><Relationship Id="rId657" Type="http://schemas.openxmlformats.org/officeDocument/2006/relationships/hyperlink" Target="https://baseball-data.com/player/f/%E3%82%A8%E3%83%89%E3%83%9D%E3%83%AD%E3%80%80%E3%82%B1%E3%82%A4%E3%83%B3" TargetMode="External" /><Relationship Id="rId864" Type="http://schemas.openxmlformats.org/officeDocument/2006/relationships/hyperlink" Target="https://baseball-data.com/player/e/%E5%90%89%E9%87%8E%E3%80%80%E5%89%B5%E5%A3%AB" TargetMode="External" /><Relationship Id="rId296" Type="http://schemas.openxmlformats.org/officeDocument/2006/relationships/hyperlink" Target="https://baseball-data.com/player/d/%E6%9D%BE%E8%91%89%E3%80%80%E8%B2%B4%E5%A4%A7" TargetMode="External" /><Relationship Id="rId517" Type="http://schemas.openxmlformats.org/officeDocument/2006/relationships/hyperlink" Target="https://baseball-data.com/player/h/%E6%9D%B1%E6%B5%9C%E3%80%80%E5%B7%A8" TargetMode="External" /><Relationship Id="rId724" Type="http://schemas.openxmlformats.org/officeDocument/2006/relationships/hyperlink" Target="https://baseball-data.com/player/bs/%E5%B1%B1%E5%B2%A1%E3%80%80%E6%B3%B0%E8%BC%94" TargetMode="External" /><Relationship Id="rId931" Type="http://schemas.openxmlformats.org/officeDocument/2006/relationships/hyperlink" Target="https://baseball-data.com/player/l/%E9%95%B7%E8%B0%B7%E5%B7%9D%E3%80%80%E4%BF%A1%E5%93%89" TargetMode="External" /><Relationship Id="rId60" Type="http://schemas.openxmlformats.org/officeDocument/2006/relationships/hyperlink" Target="https://baseball-data.com/player/t/%E6%B4%A5%E7%94%B0%E3%80%80%E6%B7%B3%E5%93%89" TargetMode="External" /><Relationship Id="rId156" Type="http://schemas.openxmlformats.org/officeDocument/2006/relationships/hyperlink" Target="https://baseball-data.com/player/yb/%E8%A5%BF%E5%B7%BB%E3%80%80%E8%B3%A2%E4%BA%8C" TargetMode="External" /><Relationship Id="rId363" Type="http://schemas.openxmlformats.org/officeDocument/2006/relationships/hyperlink" Target="https://baseball-data.com/player/c/%E6%9C%83%E6%BE%A4%E3%80%80%E7%BF%BC" TargetMode="External" /><Relationship Id="rId570" Type="http://schemas.openxmlformats.org/officeDocument/2006/relationships/hyperlink" Target="https://baseball-data.com/player/h/%E5%B0%8F%E6%9E%97%E3%80%80%E6%A8%B9%E6%96%97" TargetMode="External" /><Relationship Id="rId1007" Type="http://schemas.openxmlformats.org/officeDocument/2006/relationships/hyperlink" Target="https://baseball-data.com/player/m/%E5%9D%82%E6%9C%AC%E3%80%80%E5%85%89%E5%A3%AB%E9%83%8E" TargetMode="External" /><Relationship Id="rId223" Type="http://schemas.openxmlformats.org/officeDocument/2006/relationships/hyperlink" Target="https://baseball-data.com/player/g/%E4%BD%90%E3%80%85%E6%9C%A8%E3%80%80%E4%BF%8A%E8%BC%94" TargetMode="External" /><Relationship Id="rId430" Type="http://schemas.openxmlformats.org/officeDocument/2006/relationships/hyperlink" Target="https://baseball-data.com/player/s/%E9%95%B7%E5%B2%A1%E3%80%80%E7%A7%80%E6%A8%B9" TargetMode="External" /><Relationship Id="rId668" Type="http://schemas.openxmlformats.org/officeDocument/2006/relationships/hyperlink" Target="https://baseball-data.com/player/f/%E6%B0%B4%E8%B0%B7%E3%80%80%E7%9E%AC" TargetMode="External" /><Relationship Id="rId875" Type="http://schemas.openxmlformats.org/officeDocument/2006/relationships/hyperlink" Target="https://baseball-data.com/player/l/%E4%BB%B2%E7%94%B0%E3%80%80%E6%85%B6%E4%BB%8B" TargetMode="External" /><Relationship Id="rId1060" Type="http://schemas.openxmlformats.org/officeDocument/2006/relationships/hyperlink" Target="https://baseball-data.com/player/m/%E5%AF%8C%E5%B1%B1%E3%80%80%E7%B4%98%E4%B9%8B%E9%80%B2" TargetMode="External" /><Relationship Id="rId18" Type="http://schemas.openxmlformats.org/officeDocument/2006/relationships/hyperlink" Target="https://baseball-data.com/player/t/%E5%A4%A7%E7%AB%B9%E3%80%80%E8%80%95%E5%A4%AA%E9%83%8E" TargetMode="External" /><Relationship Id="rId528" Type="http://schemas.openxmlformats.org/officeDocument/2006/relationships/hyperlink" Target="https://baseball-data.com/player/h/%E5%AE%89%E5%BE%B7%E3%80%80%E9%A7%BF" TargetMode="External" /><Relationship Id="rId735" Type="http://schemas.openxmlformats.org/officeDocument/2006/relationships/hyperlink" Target="https://baseball-data.com/player/bs/%E8%97%A4%E5%B7%9D%E3%80%80%E6%95%A6%E4%B9%9F" TargetMode="External" /><Relationship Id="rId942" Type="http://schemas.openxmlformats.org/officeDocument/2006/relationships/hyperlink" Target="https://baseball-data.com/player/l/%E6%9D%91%E7%94%B0%E3%80%80%E6%80%9C%E9%9F%B3" TargetMode="External" /><Relationship Id="rId125" Type="http://schemas.openxmlformats.org/officeDocument/2006/relationships/hyperlink" Target="https://baseball-data.com/player/yb/%E3%83%AB%E3%82%A4%E3%83%BC%E3%82%BA" TargetMode="External" /><Relationship Id="rId167" Type="http://schemas.openxmlformats.org/officeDocument/2006/relationships/hyperlink" Target="https://baseball-data.com/player/g/%E9%96%80%E8%84%87%E3%80%80%E8%AA%A0" TargetMode="External" /><Relationship Id="rId332" Type="http://schemas.openxmlformats.org/officeDocument/2006/relationships/hyperlink" Target="https://baseball-data.com/player/d/%E6%A8%8B%E5%8F%A3%E3%80%80%E6%AD%A3%E4%BF%AE" TargetMode="External" /><Relationship Id="rId374" Type="http://schemas.openxmlformats.org/officeDocument/2006/relationships/hyperlink" Target="https://baseball-data.com/player/c/%E8%B5%A4%E6%9C%A8%E3%80%80%E6%99%B4%E5%93%89" TargetMode="External" /><Relationship Id="rId581" Type="http://schemas.openxmlformats.org/officeDocument/2006/relationships/hyperlink" Target="https://baseball-data.com/player/h/%E4%BD%90%E5%80%89%E3%80%80%E4%BF%A0%E5%8F%B2%E6%9C%97" TargetMode="External" /><Relationship Id="rId777" Type="http://schemas.openxmlformats.org/officeDocument/2006/relationships/hyperlink" Target="https://baseball-data.com/player/bs/%E5%85%A5%E5%B1%B1%E3%80%80%E6%B5%B7%E6%96%97" TargetMode="External" /><Relationship Id="rId984" Type="http://schemas.openxmlformats.org/officeDocument/2006/relationships/hyperlink" Target="https://baseball-data.com/player/m/%E4%B8%AD%E6%9D%91%E3%80%80%E5%A5%A8%E5%90%BE" TargetMode="External" /><Relationship Id="rId1018" Type="http://schemas.openxmlformats.org/officeDocument/2006/relationships/hyperlink" Target="https://baseball-data.com/player/m/%E9%88%B4%E6%9C%A8%E3%80%80%E6%98%AD%E6%B1%B0" TargetMode="External" /><Relationship Id="rId71" Type="http://schemas.openxmlformats.org/officeDocument/2006/relationships/hyperlink" Target="https://baseball-data.com/player/t/%E8%A5%BF%E3%80%80%E7%B4%94%E7%9F%A2" TargetMode="External" /><Relationship Id="rId234" Type="http://schemas.openxmlformats.org/officeDocument/2006/relationships/hyperlink" Target="https://baseball-data.com/player/g/%E3%83%AA%E3%83%81%E3%83%A3%E3%83%BC%E3%83%89" TargetMode="External" /><Relationship Id="rId637" Type="http://schemas.openxmlformats.org/officeDocument/2006/relationships/hyperlink" Target="https://baseball-data.com/player/f/%E4%B8%8A%E5%8E%9F%E3%80%80%E5%81%A5%E5%A4%AA" TargetMode="External" /><Relationship Id="rId679" Type="http://schemas.openxmlformats.org/officeDocument/2006/relationships/hyperlink" Target="https://baseball-data.com/player/f/%E6%98%8E%E7%80%AC%E3%80%80%E8%AB%92%E4%BB%8B" TargetMode="External" /><Relationship Id="rId802" Type="http://schemas.openxmlformats.org/officeDocument/2006/relationships/hyperlink" Target="https://baseball-data.com/player/e/%E5%B2%B8%E3%80%80%E5%AD%9D%E4%B9%8B" TargetMode="External" /><Relationship Id="rId844" Type="http://schemas.openxmlformats.org/officeDocument/2006/relationships/hyperlink" Target="https://baseball-data.com/player/e/%E9%88%B4%E6%9C%A8%E3%80%80%E7%BF%94%E5%A4%A9" TargetMode="External" /><Relationship Id="rId886" Type="http://schemas.openxmlformats.org/officeDocument/2006/relationships/hyperlink" Target="https://baseball-data.com/player/l/%E6%B8%A1%E9%82%89%E3%80%80%E5%8B%87%E5%A4%AA%E6%9C%97" TargetMode="External" /><Relationship Id="rId2" Type="http://schemas.openxmlformats.org/officeDocument/2006/relationships/hyperlink" Target="https://baseball-data.com/player/t/%E5%85%83%E5%B1%B1%E3%80%80%E9%A3%9B%E5%84%AA" TargetMode="External" /><Relationship Id="rId29" Type="http://schemas.openxmlformats.org/officeDocument/2006/relationships/hyperlink" Target="https://baseball-data.com/player/t/%E6%89%8D%E6%9C%A8%E3%80%80%E6%B5%A9%E4%BA%BA" TargetMode="External" /><Relationship Id="rId276" Type="http://schemas.openxmlformats.org/officeDocument/2006/relationships/hyperlink" Target="https://baseball-data.com/player/d/%E8%8D%89%E5%8A%A0%E3%80%80%E5%8B%9D" TargetMode="External" /><Relationship Id="rId441" Type="http://schemas.openxmlformats.org/officeDocument/2006/relationships/hyperlink" Target="https://baseball-data.com/player/s/%E8%A5%BF%E6%BF%B1%E3%80%80%E5%8B%87%E6%98%9F" TargetMode="External" /><Relationship Id="rId483" Type="http://schemas.openxmlformats.org/officeDocument/2006/relationships/hyperlink" Target="https://baseball-data.com/player/s/%E7%94%B0%E4%B8%AD%E3%80%80%E9%99%BD%E7%BF%94" TargetMode="External" /><Relationship Id="rId539" Type="http://schemas.openxmlformats.org/officeDocument/2006/relationships/hyperlink" Target="https://baseball-data.com/player/h/%E5%89%8D%E7%94%B0%E3%80%80%E6%82%A0%E4%BC%8D" TargetMode="External" /><Relationship Id="rId690" Type="http://schemas.openxmlformats.org/officeDocument/2006/relationships/hyperlink" Target="https://baseball-data.com/player/f/%E5%8A%A0%E8%97%A4%E3%80%80%E5%A4%A7%E5%92%8C" TargetMode="External" /><Relationship Id="rId704" Type="http://schemas.openxmlformats.org/officeDocument/2006/relationships/hyperlink" Target="https://baseball-data.com/player/bs/%E5%A4%AA%E7%94%B0%E3%80%80%E6%A4%8B" TargetMode="External" /><Relationship Id="rId746" Type="http://schemas.openxmlformats.org/officeDocument/2006/relationships/hyperlink" Target="https://baseball-data.com/player/bs/%E5%AF%BF%E8%B3%80%E3%80%80%E5%BC%98%E9%83%BD" TargetMode="External" /><Relationship Id="rId911" Type="http://schemas.openxmlformats.org/officeDocument/2006/relationships/hyperlink" Target="https://baseball-data.com/player/l/%E5%A0%80%E8%B6%8A%E3%80%80%E5%95%93%E5%A4%AA" TargetMode="External" /><Relationship Id="rId40" Type="http://schemas.openxmlformats.org/officeDocument/2006/relationships/hyperlink" Target="https://baseball-data.com/player/t/%E3%83%A9%E3%82%B0%E3%82%BA%E3%83%87%E3%83%BC%E3%83%AB" TargetMode="External" /><Relationship Id="rId136" Type="http://schemas.openxmlformats.org/officeDocument/2006/relationships/hyperlink" Target="https://baseball-data.com/player/yb/%E8%9D%A6%E5%90%8D%E3%80%80%E9%81%94%E5%A4%AB" TargetMode="External" /><Relationship Id="rId178" Type="http://schemas.openxmlformats.org/officeDocument/2006/relationships/hyperlink" Target="https://baseball-data.com/player/g/%E8%90%A9%E5%B0%BE%E3%80%80%E5%8C%A1%E4%B9%9F" TargetMode="External" /><Relationship Id="rId301" Type="http://schemas.openxmlformats.org/officeDocument/2006/relationships/hyperlink" Target="https://baseball-data.com/player/d/%E5%B7%9D%E8%B6%8A%E3%80%80%E8%AA%A0%E5%8F%B8" TargetMode="External" /><Relationship Id="rId343" Type="http://schemas.openxmlformats.org/officeDocument/2006/relationships/hyperlink" Target="https://baseball-data.com/player/d/%E5%B7%9D%E4%B8%8A%E3%80%80%E7%90%86%E5%81%89" TargetMode="External" /><Relationship Id="rId550" Type="http://schemas.openxmlformats.org/officeDocument/2006/relationships/hyperlink" Target="https://baseball-data.com/player/h/%E7%A7%8B%E5%BA%83%E3%80%80%E5%84%AA%E4%BA%BA" TargetMode="External" /><Relationship Id="rId788" Type="http://schemas.openxmlformats.org/officeDocument/2006/relationships/hyperlink" Target="https://baseball-data.com/player/bs/%E5%A4%A7%E9%87%8C%E3%80%80%E6%98%82%E7%94%9F" TargetMode="External" /><Relationship Id="rId953" Type="http://schemas.openxmlformats.org/officeDocument/2006/relationships/hyperlink" Target="https://baseball-data.com/player/l/%E4%B8%89%E6%B5%A6%E3%80%80%E5%A4%A7%E8%BC%9D" TargetMode="External" /><Relationship Id="rId995" Type="http://schemas.openxmlformats.org/officeDocument/2006/relationships/hyperlink" Target="https://baseball-data.com/player/m/%E7%9F%B3%E5%B7%9D%E3%80%80%E6%85%8E%E5%90%BE" TargetMode="External" /><Relationship Id="rId1029" Type="http://schemas.openxmlformats.org/officeDocument/2006/relationships/hyperlink" Target="https://baseball-data.com/player/m/%E6%B2%B3%E6%9D%91%E3%80%80%E8%AA%AC%E4%BA%BA" TargetMode="External" /><Relationship Id="rId82" Type="http://schemas.openxmlformats.org/officeDocument/2006/relationships/hyperlink" Target="https://baseball-data.com/player/yb/%E7%89%A7%E3%80%80%E7%A7%80%E6%82%9F" TargetMode="External" /><Relationship Id="rId203" Type="http://schemas.openxmlformats.org/officeDocument/2006/relationships/hyperlink" Target="https://baseball-data.com/player/g/%E3%83%8F%E3%83%AF%E3%83%BC%E3%83%89" TargetMode="External" /><Relationship Id="rId385" Type="http://schemas.openxmlformats.org/officeDocument/2006/relationships/hyperlink" Target="https://baseball-data.com/player/c/%E6%9D%89%E7%94%B0%E3%80%80%E5%81%A5" TargetMode="External" /><Relationship Id="rId592" Type="http://schemas.openxmlformats.org/officeDocument/2006/relationships/hyperlink" Target="https://baseball-data.com/player/h/%E6%BC%81%E5%BA%9C%E3%80%80%E8%BC%9D%E7%BE%BD" TargetMode="External" /><Relationship Id="rId606" Type="http://schemas.openxmlformats.org/officeDocument/2006/relationships/hyperlink" Target="https://baseball-data.com/player/h/%E5%B1%B1%E4%B8%8B%E3%80%80%E6%81%AD%E5%90%BE" TargetMode="External" /><Relationship Id="rId648" Type="http://schemas.openxmlformats.org/officeDocument/2006/relationships/hyperlink" Target="https://baseball-data.com/player/f/%E9%80%B2%E8%97%A4%E3%80%80%E5%8B%87%E4%B9%9F" TargetMode="External" /><Relationship Id="rId813" Type="http://schemas.openxmlformats.org/officeDocument/2006/relationships/hyperlink" Target="https://baseball-data.com/player/e/%E9%BB%92%E5%B7%9D%E3%80%80%E5%8F%B2%E9%99%BD" TargetMode="External" /><Relationship Id="rId855" Type="http://schemas.openxmlformats.org/officeDocument/2006/relationships/hyperlink" Target="https://baseball-data.com/player/e/%E4%BB%8A%E9%87%8E%E3%80%80%E9%BE%8D%E5%A4%AA" TargetMode="External" /><Relationship Id="rId1040" Type="http://schemas.openxmlformats.org/officeDocument/2006/relationships/hyperlink" Target="https://baseball-data.com/player/m/%E3%83%AD%E3%83%B3%E3%82%B0" TargetMode="External" /><Relationship Id="rId245" Type="http://schemas.openxmlformats.org/officeDocument/2006/relationships/hyperlink" Target="https://baseball-data.com/player/g/%E8%8A%B1%E7%94%B0%E3%80%80%E4%BE%91%E6%A8%B9" TargetMode="External" /><Relationship Id="rId287" Type="http://schemas.openxmlformats.org/officeDocument/2006/relationships/hyperlink" Target="https://baseball-data.com/player/d/%E3%82%A2%E3%83%96%E3%83%AC%E3%82%A6" TargetMode="External" /><Relationship Id="rId410" Type="http://schemas.openxmlformats.org/officeDocument/2006/relationships/hyperlink" Target="https://baseball-data.com/player/c/%E4%B8%AD%E6%9D%91%E3%80%80%E8%B2%B4%E6%B5%A9" TargetMode="External" /><Relationship Id="rId452" Type="http://schemas.openxmlformats.org/officeDocument/2006/relationships/hyperlink" Target="https://baseball-data.com/player/s/%E6%A0%B9%E5%B2%B8%E3%80%80%E8%BE%B0%E6%98%87" TargetMode="External" /><Relationship Id="rId494" Type="http://schemas.openxmlformats.org/officeDocument/2006/relationships/hyperlink" Target="https://baseball-data.com/player/s/%E4%BC%8A%E8%97%A4%E3%80%80%E7%90%89%E5%81%89" TargetMode="External" /><Relationship Id="rId508" Type="http://schemas.openxmlformats.org/officeDocument/2006/relationships/hyperlink" Target="https://baseball-data.com/player/h/%E4%BB%8A%E5%AE%AE%E3%80%80%E5%81%A5%E5%A4%AA" TargetMode="External" /><Relationship Id="rId715" Type="http://schemas.openxmlformats.org/officeDocument/2006/relationships/hyperlink" Target="https://baseball-data.com/player/bs/%E9%87%8E%E5%8F%A3%E3%80%80%E6%99%BA%E5%93%89" TargetMode="External" /><Relationship Id="rId897" Type="http://schemas.openxmlformats.org/officeDocument/2006/relationships/hyperlink" Target="https://baseball-data.com/player/l/%E3%83%8D%E3%83%93%E3%83%B3" TargetMode="External" /><Relationship Id="rId922" Type="http://schemas.openxmlformats.org/officeDocument/2006/relationships/hyperlink" Target="https://baseball-data.com/player/l/%E9%BB%92%E6%9C%A8%E3%80%80%E5%84%AA%E5%A4%AA" TargetMode="External" /><Relationship Id="rId105" Type="http://schemas.openxmlformats.org/officeDocument/2006/relationships/hyperlink" Target="https://baseball-data.com/player/yb/%E5%8B%9D%E5%8F%88%E3%80%80%E6%B8%A9%E5%8F%B2" TargetMode="External" /><Relationship Id="rId147" Type="http://schemas.openxmlformats.org/officeDocument/2006/relationships/hyperlink" Target="https://baseball-data.com/player/yb/%E4%B9%9D%E9%AC%BC%E3%80%80%E9%9A%86%E5%B9%B3" TargetMode="External" /><Relationship Id="rId312" Type="http://schemas.openxmlformats.org/officeDocument/2006/relationships/hyperlink" Target="https://baseball-data.com/player/d/%E7%B4%B0%E5%B7%9D%E3%80%80%E6%88%90%E4%B9%9F" TargetMode="External" /><Relationship Id="rId354" Type="http://schemas.openxmlformats.org/officeDocument/2006/relationships/hyperlink" Target="https://baseball-data.com/player/c/%E6%A3%AE%E3%80%80%E7%BF%94%E5%B9%B3" TargetMode="External" /><Relationship Id="rId757" Type="http://schemas.openxmlformats.org/officeDocument/2006/relationships/hyperlink" Target="https://baseball-data.com/player/bs/%E7%89%87%E5%B1%B1%E3%80%80%E6%A5%BD%E7%94%9F" TargetMode="External" /><Relationship Id="rId799" Type="http://schemas.openxmlformats.org/officeDocument/2006/relationships/hyperlink" Target="https://baseball-data.com/player/e/%E9%88%B4%E6%9C%A8%E3%80%80%E5%A4%A7%E5%9C%B0" TargetMode="External" /><Relationship Id="rId964" Type="http://schemas.openxmlformats.org/officeDocument/2006/relationships/hyperlink" Target="https://baseball-data.com/player/l/%E9%AB%98%E6%A9%8B%E3%80%80%E7%A4%BC" TargetMode="External" /><Relationship Id="rId51" Type="http://schemas.openxmlformats.org/officeDocument/2006/relationships/hyperlink" Target="https://baseball-data.com/player/t/%E9%95%B7%E5%9D%82%E3%80%80%E6%8B%B3%E5%BC%A5" TargetMode="External" /><Relationship Id="rId93" Type="http://schemas.openxmlformats.org/officeDocument/2006/relationships/hyperlink" Target="https://baseball-data.com/player/yb/%E4%BC%8A%E5%8B%A2%E3%80%80%E5%A4%A7%E5%A4%A2" TargetMode="External" /><Relationship Id="rId189" Type="http://schemas.openxmlformats.org/officeDocument/2006/relationships/hyperlink" Target="https://baseball-data.com/player/g/%E6%9D%BE%E4%BA%95%E3%80%80%E9%A2%AF" TargetMode="External" /><Relationship Id="rId396" Type="http://schemas.openxmlformats.org/officeDocument/2006/relationships/hyperlink" Target="https://baseball-data.com/player/c/%E6%B8%85%E6%B0%B4%E3%80%80%E5%8F%B6%E4%BA%BA" TargetMode="External" /><Relationship Id="rId561" Type="http://schemas.openxmlformats.org/officeDocument/2006/relationships/hyperlink" Target="https://baseball-data.com/player/h/%E3%83%98%E3%83%AB%E3%83%8A%E3%83%B3%E3%83%87%E3%82%B9" TargetMode="External" /><Relationship Id="rId617" Type="http://schemas.openxmlformats.org/officeDocument/2006/relationships/hyperlink" Target="https://baseball-data.com/player/h/%E3%83%A2%E3%83%AC%E3%83%8E" TargetMode="External" /><Relationship Id="rId659" Type="http://schemas.openxmlformats.org/officeDocument/2006/relationships/hyperlink" Target="https://baseball-data.com/player/f/%E9%98%AA%E5%8F%A3%E3%80%80%E6%A8%82" TargetMode="External" /><Relationship Id="rId824" Type="http://schemas.openxmlformats.org/officeDocument/2006/relationships/hyperlink" Target="https://baseball-data.com/player/e/%E6%B8%A1%E9%82%8A%E3%80%80%E4%BD%B3%E6%98%8E" TargetMode="External" /><Relationship Id="rId866" Type="http://schemas.openxmlformats.org/officeDocument/2006/relationships/hyperlink" Target="https://baseball-data.com/player/e/%E5%89%8D%E7%94%B0%E3%80%80%E9%8A%80%E6%B2%BB" TargetMode="External" /><Relationship Id="rId214" Type="http://schemas.openxmlformats.org/officeDocument/2006/relationships/hyperlink" Target="https://baseball-data.com/player/g/%E9%83%A1%E3%80%80%E6%8B%93%E4%B9%9F" TargetMode="External" /><Relationship Id="rId256" Type="http://schemas.openxmlformats.org/officeDocument/2006/relationships/hyperlink" Target="https://baseball-data.com/player/g/%E3%83%9E%E3%83%AB%E3%83%86%E3%82%A3%E3%83%8D%E3%82%B9" TargetMode="External" /><Relationship Id="rId298" Type="http://schemas.openxmlformats.org/officeDocument/2006/relationships/hyperlink" Target="https://baseball-data.com/player/d/%E5%8B%9D%E9%87%8E%E3%80%80%E6%98%8C%E6%85%B6" TargetMode="External" /><Relationship Id="rId421" Type="http://schemas.openxmlformats.org/officeDocument/2006/relationships/hyperlink" Target="https://baseball-data.com/player/c/%E3%83%AD%E3%83%99%E3%83%AB%E3%83%88" TargetMode="External" /><Relationship Id="rId463" Type="http://schemas.openxmlformats.org/officeDocument/2006/relationships/hyperlink" Target="https://baseball-data.com/player/s/%E5%B1%B1%E5%B4%8E%E3%80%80%E5%A4%AA%E9%99%BD" TargetMode="External" /><Relationship Id="rId519" Type="http://schemas.openxmlformats.org/officeDocument/2006/relationships/hyperlink" Target="https://baseball-data.com/player/h/%E5%BE%90%E3%80%80%E8%8B%A5%E7%86%99" TargetMode="External" /><Relationship Id="rId670" Type="http://schemas.openxmlformats.org/officeDocument/2006/relationships/hyperlink" Target="https://baseball-data.com/player/f/%E8%8F%8A%E5%9C%B0%E3%80%80%E5%A4%A7%E7%A8%80" TargetMode="External" /><Relationship Id="rId1051" Type="http://schemas.openxmlformats.org/officeDocument/2006/relationships/hyperlink" Target="https://baseball-data.com/player/m/%E6%9D%89%E5%B1%B1%E3%80%80%E8%AB%92" TargetMode="External" /><Relationship Id="rId116" Type="http://schemas.openxmlformats.org/officeDocument/2006/relationships/hyperlink" Target="https://baseball-data.com/player/yb/%E4%BA%95%E4%B8%8A%E3%80%80%E6%9C%8B%E4%B9%9F" TargetMode="External" /><Relationship Id="rId158" Type="http://schemas.openxmlformats.org/officeDocument/2006/relationships/hyperlink" Target="https://baseball-data.com/player/yb/%E6%B8%85%E6%B0%B4%E3%80%80%E8%A9%A9%E5%A4%AA" TargetMode="External" /><Relationship Id="rId323" Type="http://schemas.openxmlformats.org/officeDocument/2006/relationships/hyperlink" Target="https://baseball-data.com/player/d/%E9%B5%9C%E9%A3%BC%E3%80%80%E8%88%AA%E4%B8%9E" TargetMode="External" /><Relationship Id="rId530" Type="http://schemas.openxmlformats.org/officeDocument/2006/relationships/hyperlink" Target="https://baseball-data.com/player/h/%E4%B8%AD%E6%9D%91%E3%80%80%E7%A8%94%E5%BC%A5" TargetMode="External" /><Relationship Id="rId726" Type="http://schemas.openxmlformats.org/officeDocument/2006/relationships/hyperlink" Target="https://baseball-data.com/player/bs/%E5%B1%B1%EF%A8%91%E3%80%80%E9%A2%AF%E4%B8%80%E9%83%8E" TargetMode="External" /><Relationship Id="rId768" Type="http://schemas.openxmlformats.org/officeDocument/2006/relationships/hyperlink" Target="https://baseball-data.com/player/bs/%E5%B1%B1%E7%94%B0%E3%80%80%E4%BF%AE%E7%BE%A9" TargetMode="External" /><Relationship Id="rId933" Type="http://schemas.openxmlformats.org/officeDocument/2006/relationships/hyperlink" Target="https://baseball-data.com/player/l/%E6%98%AF%E6%BE%A4%E3%80%80%E6%B6%BC%E8%BC%94" TargetMode="External" /><Relationship Id="rId975" Type="http://schemas.openxmlformats.org/officeDocument/2006/relationships/hyperlink" Target="https://baseball-data.com/player/m/%E9%AB%99%E9%83%A8%E3%80%80%E7%91%9B%E6%96%97" TargetMode="External" /><Relationship Id="rId1009" Type="http://schemas.openxmlformats.org/officeDocument/2006/relationships/hyperlink" Target="https://baseball-data.com/player/m/%E5%B1%B1%EF%A8%91%E3%80%80%E5%89%9B" TargetMode="External" /><Relationship Id="rId20" Type="http://schemas.openxmlformats.org/officeDocument/2006/relationships/hyperlink" Target="https://baseball-data.com/player/t/%E8%B0%B7%E7%AB%AF%E3%80%80%E5%B0%86%E4%BC%8D" TargetMode="External" /><Relationship Id="rId62" Type="http://schemas.openxmlformats.org/officeDocument/2006/relationships/hyperlink" Target="https://baseball-data.com/player/t/%E4%B8%AD%E5%B7%9D%E3%80%80%E5%8B%87%E6%96%97" TargetMode="External" /><Relationship Id="rId365" Type="http://schemas.openxmlformats.org/officeDocument/2006/relationships/hyperlink" Target="https://baseball-data.com/player/c/%E3%82%B1%E3%83%A0%E3%83%8A%E3%80%80%E8%AA%A0" TargetMode="External" /><Relationship Id="rId572" Type="http://schemas.openxmlformats.org/officeDocument/2006/relationships/hyperlink" Target="https://baseball-data.com/player/h/%E9%95%B7%E8%B0%B7%E5%B7%9D%E3%80%80%E5%A8%81%E5%B1%95" TargetMode="External" /><Relationship Id="rId628" Type="http://schemas.openxmlformats.org/officeDocument/2006/relationships/hyperlink" Target="https://baseball-data.com/player/f/%E6%B8%85%E6%B0%B4%E3%80%80%E5%84%AA%E5%BF%83" TargetMode="External" /><Relationship Id="rId835" Type="http://schemas.openxmlformats.org/officeDocument/2006/relationships/hyperlink" Target="https://baseball-data.com/player/e/%E8%97%A4%E4%BA%95%E3%80%80%E8%81%96" TargetMode="External" /><Relationship Id="rId225" Type="http://schemas.openxmlformats.org/officeDocument/2006/relationships/hyperlink" Target="https://baseball-data.com/player/g/%E5%8F%88%E6%9C%A8%E3%80%80%E9%89%84%E5%B9%B3" TargetMode="External" /><Relationship Id="rId267" Type="http://schemas.openxmlformats.org/officeDocument/2006/relationships/hyperlink" Target="https://baseball-data.com/player/d/%E7%94%B0%E4%B8%AD%E3%80%80%E5%B9%B9%E4%B9%9F" TargetMode="External" /><Relationship Id="rId432" Type="http://schemas.openxmlformats.org/officeDocument/2006/relationships/hyperlink" Target="https://baseball-data.com/player/s/%E5%A1%A9%E8%A6%8B%E3%80%80%E6%B3%B0%E9%9A%86" TargetMode="External" /><Relationship Id="rId474" Type="http://schemas.openxmlformats.org/officeDocument/2006/relationships/hyperlink" Target="https://baseball-data.com/player/s/%E5%A4%A7%E8%A5%BF%E3%80%80%E5%BA%83%E6%A8%B9" TargetMode="External" /><Relationship Id="rId877" Type="http://schemas.openxmlformats.org/officeDocument/2006/relationships/hyperlink" Target="https://baseball-data.com/player/l/%E9%BD%8B%E8%97%A4%E3%80%80%E5%A4%A7%E7%BF%94" TargetMode="External" /><Relationship Id="rId1020" Type="http://schemas.openxmlformats.org/officeDocument/2006/relationships/hyperlink" Target="https://baseball-data.com/player/m/%E7%AB%8B%E6%9D%BE%E3%80%80%E7%94%B1%E5%AE%87" TargetMode="External" /><Relationship Id="rId1062" Type="http://schemas.openxmlformats.org/officeDocument/2006/relationships/hyperlink" Target="https://baseball-data.com/player/m/%E3%82%A2%E3%82%BB%E3%83%99%E3%83%89" TargetMode="External" /><Relationship Id="rId127" Type="http://schemas.openxmlformats.org/officeDocument/2006/relationships/hyperlink" Target="https://baseball-data.com/player/yb/%E6%B5%9C%E5%9C%B0%E3%80%80%E7%9C%9F%E6%BE%84" TargetMode="External" /><Relationship Id="rId681" Type="http://schemas.openxmlformats.org/officeDocument/2006/relationships/hyperlink" Target="https://baseball-data.com/player/f/%E5%B1%B1%E6%9C%AC%E3%80%80%E6%8B%93%E5%AE%9F" TargetMode="External" /><Relationship Id="rId737" Type="http://schemas.openxmlformats.org/officeDocument/2006/relationships/hyperlink" Target="https://baseball-data.com/player/bs/%E6%9D%89%E6%BE%A4%E3%80%80%E9%BE%8D" TargetMode="External" /><Relationship Id="rId779" Type="http://schemas.openxmlformats.org/officeDocument/2006/relationships/hyperlink" Target="https://baseball-data.com/player/bs/%E9%99%B3%E3%80%80%E7%9D%A6%E8%A1%A1" TargetMode="External" /><Relationship Id="rId902" Type="http://schemas.openxmlformats.org/officeDocument/2006/relationships/hyperlink" Target="https://baseball-data.com/player/l/%E8%8C%B6%E9%87%8E%E3%80%80%E7%AF%A4%E6%94%BF" TargetMode="External" /><Relationship Id="rId944" Type="http://schemas.openxmlformats.org/officeDocument/2006/relationships/hyperlink" Target="https://baseball-data.com/player/l/%E4%BB%8A%E5%B2%A1%E3%80%80%E6%8B%93%E5%A4%A2" TargetMode="External" /><Relationship Id="rId986" Type="http://schemas.openxmlformats.org/officeDocument/2006/relationships/hyperlink" Target="https://baseball-data.com/player/m/%E3%82%AB%E3%82%B9%E3%83%86%E3%82%A3%E3%83%BC%E3%83%A8" TargetMode="External" /><Relationship Id="rId31" Type="http://schemas.openxmlformats.org/officeDocument/2006/relationships/hyperlink" Target="https://baseball-data.com/player/t/%E5%8F%8A%E5%B7%9D%E3%80%80%E9%9B%85%E8%B2%B4" TargetMode="External" /><Relationship Id="rId73" Type="http://schemas.openxmlformats.org/officeDocument/2006/relationships/hyperlink" Target="https://baseball-data.com/player/t/%E5%B0%8F%E5%B7%9D%E3%80%80%E4%B8%80%E5%B9%B3" TargetMode="External" /><Relationship Id="rId169" Type="http://schemas.openxmlformats.org/officeDocument/2006/relationships/hyperlink" Target="https://baseball-data.com/player/g/%E6%9D%BE%E4%BA%95%E3%80%80%E8%93%AE%E5%A4%AA%E6%9C%97" TargetMode="External" /><Relationship Id="rId334" Type="http://schemas.openxmlformats.org/officeDocument/2006/relationships/hyperlink" Target="https://baseball-data.com/player/d/%E4%BA%95%E4%B8%8A%E3%80%80%E5%89%A3%E4%B9%9F" TargetMode="External" /><Relationship Id="rId376" Type="http://schemas.openxmlformats.org/officeDocument/2006/relationships/hyperlink" Target="https://baseball-data.com/player/c/%E9%88%B4%E6%9C%A8%E3%80%80%E5%81%A5%E7%9F%A2" TargetMode="External" /><Relationship Id="rId541" Type="http://schemas.openxmlformats.org/officeDocument/2006/relationships/hyperlink" Target="https://baseball-data.com/player/h/%E5%8C%97%E6%96%97" TargetMode="External" /><Relationship Id="rId583" Type="http://schemas.openxmlformats.org/officeDocument/2006/relationships/hyperlink" Target="https://baseball-data.com/player/h/%E4%B8%AD%E6%BE%A4%E3%80%80%E6%81%92%E8%B2%B4" TargetMode="External" /><Relationship Id="rId639" Type="http://schemas.openxmlformats.org/officeDocument/2006/relationships/hyperlink" Target="https://baseball-data.com/player/f/%E9%87%91%E6%9D%91%E3%80%80%E5%B0%9A%E7%9C%9F" TargetMode="External" /><Relationship Id="rId790" Type="http://schemas.openxmlformats.org/officeDocument/2006/relationships/hyperlink" Target="https://baseball-data.com/player/bs/%E9%A6%99%E6%9C%88%E3%80%80%E4%B8%80%E4%B9%9F" TargetMode="External" /><Relationship Id="rId804" Type="http://schemas.openxmlformats.org/officeDocument/2006/relationships/hyperlink" Target="https://baseball-data.com/player/e/%E3%82%B3%E3%83%B3%E3%83%88%E3%83%AC%E3%83%A9%E3%82%B9" TargetMode="External" /><Relationship Id="rId4" Type="http://schemas.openxmlformats.org/officeDocument/2006/relationships/hyperlink" Target="https://baseball-data.com/player/t/%E6%A2%85%E9%87%8E%E3%80%80%E9%9A%86%E5%A4%AA%E9%83%8E" TargetMode="External" /><Relationship Id="rId180" Type="http://schemas.openxmlformats.org/officeDocument/2006/relationships/hyperlink" Target="https://baseball-data.com/player/g/%E9%88%B4%E6%9C%A8%E3%80%80%E5%9C%AD%E6%99%8B" TargetMode="External" /><Relationship Id="rId236" Type="http://schemas.openxmlformats.org/officeDocument/2006/relationships/hyperlink" Target="https://baseball-data.com/player/g/%E6%9D%BE%E6%B5%A6%E3%80%80%E6%85%B6%E6%96%97" TargetMode="External" /><Relationship Id="rId278" Type="http://schemas.openxmlformats.org/officeDocument/2006/relationships/hyperlink" Target="https://baseball-data.com/player/d/%E6%9F%B3%E3%80%80%E8%A3%95%E4%B9%9F" TargetMode="External" /><Relationship Id="rId401" Type="http://schemas.openxmlformats.org/officeDocument/2006/relationships/hyperlink" Target="https://baseball-data.com/player/c/%E8%8F%8A%E5%9C%B0%E3%80%80%E3%83%8F%E3%83%AB%E3%83%B3" TargetMode="External" /><Relationship Id="rId443" Type="http://schemas.openxmlformats.org/officeDocument/2006/relationships/hyperlink" Target="https://baseball-data.com/player/s/%E7%BF%94%E8%81%96" TargetMode="External" /><Relationship Id="rId650" Type="http://schemas.openxmlformats.org/officeDocument/2006/relationships/hyperlink" Target="https://baseball-data.com/player/f/%E6%B5%85%E5%88%A9%E3%80%80%E5%A4%AA%E9%96%80" TargetMode="External" /><Relationship Id="rId846" Type="http://schemas.openxmlformats.org/officeDocument/2006/relationships/hyperlink" Target="https://baseball-data.com/player/e/%E8%BE%9B%E5%B3%B6%E3%80%80%E8%88%AA" TargetMode="External" /><Relationship Id="rId888" Type="http://schemas.openxmlformats.org/officeDocument/2006/relationships/hyperlink" Target="https://baseball-data.com/player/l/%E8%88%87%E5%BA%A7%E3%80%80%E6%B5%B7%E4%BA%BA" TargetMode="External" /><Relationship Id="rId1031" Type="http://schemas.openxmlformats.org/officeDocument/2006/relationships/hyperlink" Target="https://baseball-data.com/player/m/%E5%A4%A7%E8%81%96" TargetMode="External" /><Relationship Id="rId303" Type="http://schemas.openxmlformats.org/officeDocument/2006/relationships/hyperlink" Target="https://baseball-data.com/player/d/%E6%A2%85%E9%87%8E%E3%80%80%E9%9B%84%E5%90%BE" TargetMode="External" /><Relationship Id="rId485" Type="http://schemas.openxmlformats.org/officeDocument/2006/relationships/hyperlink" Target="https://baseball-data.com/player/s/%E7%9F%A2%E9%87%8E%E3%80%80%E6%B3%B0%E4%BA%8C%E9%83%8E" TargetMode="External" /><Relationship Id="rId692" Type="http://schemas.openxmlformats.org/officeDocument/2006/relationships/hyperlink" Target="https://baseball-data.com/player/f/%E6%97%A5%E6%B8%A1%E3%80%80%E9%A8%B0%E8%BC%9D" TargetMode="External" /><Relationship Id="rId706" Type="http://schemas.openxmlformats.org/officeDocument/2006/relationships/hyperlink" Target="https://baseball-data.com/player/bs/%E3%83%9E%E3%82%B7%E3%83%A5%E3%83%BC" TargetMode="External" /><Relationship Id="rId748" Type="http://schemas.openxmlformats.org/officeDocument/2006/relationships/hyperlink" Target="https://baseball-data.com/player/bs/%E3%83%9E%E3%83%81%E3%83%A3%E3%83%89" TargetMode="External" /><Relationship Id="rId913" Type="http://schemas.openxmlformats.org/officeDocument/2006/relationships/hyperlink" Target="https://baseball-data.com/player/l/%E7%BE%BD%E7%94%B0%E3%80%80%E6%85%8E%E4%B9%8B%E4%BB%8B" TargetMode="External" /><Relationship Id="rId955" Type="http://schemas.openxmlformats.org/officeDocument/2006/relationships/hyperlink" Target="https://baseball-data.com/player/l/%E3%82%B7%E3%83%B3%E3%82%AF%E3%83%AC%E3%82%A2" TargetMode="External" /><Relationship Id="rId42" Type="http://schemas.openxmlformats.org/officeDocument/2006/relationships/hyperlink" Target="https://baseball-data.com/player/t/%E8%8C%A8%E6%9C%A8%E3%80%80%E7%A7%80%E4%BF%8A" TargetMode="External" /><Relationship Id="rId84" Type="http://schemas.openxmlformats.org/officeDocument/2006/relationships/hyperlink" Target="https://baseball-data.com/player/yb/%E5%BA%A6%E4%BC%9A%E3%80%80%E9%9A%86%E8%BC%9D" TargetMode="External" /><Relationship Id="rId138" Type="http://schemas.openxmlformats.org/officeDocument/2006/relationships/hyperlink" Target="https://baseball-data.com/player/yb/%E9%96%A2%E6%A0%B9%E3%80%80%E5%A4%A7%E6%B0%97" TargetMode="External" /><Relationship Id="rId345" Type="http://schemas.openxmlformats.org/officeDocument/2006/relationships/hyperlink" Target="https://baseball-data.com/player/c/%E5%8B%9D%E7%94%B0%E3%80%80%E6%88%90" TargetMode="External" /><Relationship Id="rId387" Type="http://schemas.openxmlformats.org/officeDocument/2006/relationships/hyperlink" Target="https://baseball-data.com/player/c/%E6%9C%AB%E5%8C%85%E3%80%80%E6%98%87%E5%A4%A7" TargetMode="External" /><Relationship Id="rId510" Type="http://schemas.openxmlformats.org/officeDocument/2006/relationships/hyperlink" Target="https://baseball-data.com/player/h/%E7%89%A7%E5%8E%9F%E3%80%80%E5%A4%A7%E6%88%90" TargetMode="External" /><Relationship Id="rId552" Type="http://schemas.openxmlformats.org/officeDocument/2006/relationships/hyperlink" Target="https://baseball-data.com/player/h/%E3%82%AA%E3%82%B9%E3%83%8A" TargetMode="External" /><Relationship Id="rId594" Type="http://schemas.openxmlformats.org/officeDocument/2006/relationships/hyperlink" Target="https://baseball-data.com/player/h/%E3%83%8F%E3%83%A2%E3%83%B3%E3%83%89" TargetMode="External" /><Relationship Id="rId608" Type="http://schemas.openxmlformats.org/officeDocument/2006/relationships/hyperlink" Target="https://baseball-data.com/player/h/%E5%86%85%E9%87%8E%E3%80%80%E6%B5%B7%E6%96%97" TargetMode="External" /><Relationship Id="rId815" Type="http://schemas.openxmlformats.org/officeDocument/2006/relationships/hyperlink" Target="https://baseball-data.com/player/e/%E4%B8%AD%E8%BE%BC%E3%80%80%E9%99%BD%E7%BF%94" TargetMode="External" /><Relationship Id="rId997" Type="http://schemas.openxmlformats.org/officeDocument/2006/relationships/hyperlink" Target="https://baseball-data.com/player/m/%E5%B2%A1%E3%80%80%E5%A4%A7%E6%B5%B7" TargetMode="External" /><Relationship Id="rId191" Type="http://schemas.openxmlformats.org/officeDocument/2006/relationships/hyperlink" Target="https://baseball-data.com/player/g/%E4%BA%80%E7%94%B0%E3%80%80%E5%95%93%E5%A4%AA" TargetMode="External" /><Relationship Id="rId205" Type="http://schemas.openxmlformats.org/officeDocument/2006/relationships/hyperlink" Target="https://baseball-data.com/player/g/%E3%83%80%E3%83%AB%E3%83%99%E3%83%83%E3%82%AF" TargetMode="External" /><Relationship Id="rId247" Type="http://schemas.openxmlformats.org/officeDocument/2006/relationships/hyperlink" Target="https://baseball-data.com/player/g/%E7%9F%B3%E5%B7%9D%E3%80%80%E9%81%94%E4%B9%9F" TargetMode="External" /><Relationship Id="rId412" Type="http://schemas.openxmlformats.org/officeDocument/2006/relationships/hyperlink" Target="https://baseball-data.com/player/c/%E4%BA%8C%E4%BF%A3%E3%80%80%E7%BF%94%E4%B8%80" TargetMode="External" /><Relationship Id="rId857" Type="http://schemas.openxmlformats.org/officeDocument/2006/relationships/hyperlink" Target="https://baseball-data.com/player/e/%E9%9D%92%E9%87%8E%E3%80%80%E6%8B%93%E6%B5%B7" TargetMode="External" /><Relationship Id="rId899" Type="http://schemas.openxmlformats.org/officeDocument/2006/relationships/hyperlink" Target="https://baseball-data.com/player/l/%E6%A3%AE%E8%84%87%E3%80%80%E4%BA%AE%E4%BB%8B" TargetMode="External" /><Relationship Id="rId1000" Type="http://schemas.openxmlformats.org/officeDocument/2006/relationships/hyperlink" Target="https://baseball-data.com/player/m/%E8%A5%BF%E9%87%8E%E3%80%80%E5%8B%87%E5%A3%AB" TargetMode="External" /><Relationship Id="rId1042" Type="http://schemas.openxmlformats.org/officeDocument/2006/relationships/hyperlink" Target="https://baseball-data.com/player/m/%E6%A3%AE%E3%80%80%E9%81%BC%E5%A4%A7%E6%9C%97" TargetMode="External" /><Relationship Id="rId107" Type="http://schemas.openxmlformats.org/officeDocument/2006/relationships/hyperlink" Target="https://baseball-data.com/player/yb/%E6%9F%B4%E7%94%B0%E3%80%80%E7%AB%9C%E6%8B%93" TargetMode="External" /><Relationship Id="rId289" Type="http://schemas.openxmlformats.org/officeDocument/2006/relationships/hyperlink" Target="https://baseball-data.com/player/d/%E6%A0%B9%E5%B0%BE%E3%80%80%E6%98%82" TargetMode="External" /><Relationship Id="rId454" Type="http://schemas.openxmlformats.org/officeDocument/2006/relationships/hyperlink" Target="https://baseball-data.com/player/s/%E9%AB%99%E9%87%8E%E3%80%80%E9%A2%AF%E5%A4%AA" TargetMode="External" /><Relationship Id="rId496" Type="http://schemas.openxmlformats.org/officeDocument/2006/relationships/hyperlink" Target="https://baseball-data.com/player/s/%E4%B8%8B%E5%B7%9D%E3%80%80%E9%9A%BC%E4%BD%91" TargetMode="External" /><Relationship Id="rId661" Type="http://schemas.openxmlformats.org/officeDocument/2006/relationships/hyperlink" Target="https://baseball-data.com/player/f/%E7%95%94%E6%9F%B3%E3%80%80%E4%BA%A8%E4%B8%9E" TargetMode="External" /><Relationship Id="rId717" Type="http://schemas.openxmlformats.org/officeDocument/2006/relationships/hyperlink" Target="https://baseball-data.com/player/bs/%E5%B1%B1%E4%B8%8B%E3%80%80%E8%88%9C%E5%B9%B3%E5%A4%A7" TargetMode="External" /><Relationship Id="rId759" Type="http://schemas.openxmlformats.org/officeDocument/2006/relationships/hyperlink" Target="https://baseball-data.com/player/bs/%E4%BB%8A%E5%9D%82%E3%80%80%E5%B9%B8%E6%9A%89" TargetMode="External" /><Relationship Id="rId924" Type="http://schemas.openxmlformats.org/officeDocument/2006/relationships/hyperlink" Target="https://baseball-data.com/player/l/%EF%BC%A5%EF%BC%8E%E3%83%A9%E3%83%9F%E3%83%AC%E3%82%B9" TargetMode="External" /><Relationship Id="rId966" Type="http://schemas.openxmlformats.org/officeDocument/2006/relationships/hyperlink" Target="https://baseball-data.com/player/l/%E7%A6%8F%E5%B0%BE%E3%80%80%E9%81%A5%E7%9C%9F" TargetMode="External" /><Relationship Id="rId11" Type="http://schemas.openxmlformats.org/officeDocument/2006/relationships/hyperlink" Target="https://baseball-data.com/player/t/%E5%9D%82%E6%9C%AC%E3%80%80%E8%AA%A0%E5%BF%97%E9%83%8E" TargetMode="External" /><Relationship Id="rId53" Type="http://schemas.openxmlformats.org/officeDocument/2006/relationships/hyperlink" Target="https://baseball-data.com/player/t/%E8%97%A4%E7%94%B0%E3%80%80%E5%81%A5%E6%96%97" TargetMode="External" /><Relationship Id="rId149" Type="http://schemas.openxmlformats.org/officeDocument/2006/relationships/hyperlink" Target="https://baseball-data.com/player/yb/%E3%83%9E%E3%83%AB%E3%82%BB%E3%83%AA%E3%83%BC%E3%83%8E" TargetMode="External" /><Relationship Id="rId314" Type="http://schemas.openxmlformats.org/officeDocument/2006/relationships/hyperlink" Target="https://baseball-data.com/player/d/%E8%8A%B1%E7%94%B0%E3%80%80%E6%97%AD" TargetMode="External" /><Relationship Id="rId356" Type="http://schemas.openxmlformats.org/officeDocument/2006/relationships/hyperlink" Target="https://baseball-data.com/player/c/%E6%A3%AE%E4%B8%8B%E3%80%80%E6%9A%A2%E4%BB%81" TargetMode="External" /><Relationship Id="rId398" Type="http://schemas.openxmlformats.org/officeDocument/2006/relationships/hyperlink" Target="https://baseball-data.com/player/c/%E9%AB%99%E6%9C%A8%E3%80%80%E7%BF%94%E6%96%97" TargetMode="External" /><Relationship Id="rId521" Type="http://schemas.openxmlformats.org/officeDocument/2006/relationships/hyperlink" Target="https://baseball-data.com/player/h/%E6%9D%91%E4%B8%8A%E3%80%80%E6%B3%B0%E6%96%97" TargetMode="External" /><Relationship Id="rId563" Type="http://schemas.openxmlformats.org/officeDocument/2006/relationships/hyperlink" Target="https://baseball-data.com/player/h/%E8%97%A4%E7%94%B0%E3%80%80%E6%82%A0%E5%A4%AA%E9%83%8E" TargetMode="External" /><Relationship Id="rId619" Type="http://schemas.openxmlformats.org/officeDocument/2006/relationships/hyperlink" Target="https://baseball-data.com/player/h/%E3%82%B5%E3%83%AB%E3%83%87%E3%82%A3" TargetMode="External" /><Relationship Id="rId770" Type="http://schemas.openxmlformats.org/officeDocument/2006/relationships/hyperlink" Target="https://baseball-data.com/player/bs/%E3%83%9A%E3%83%AB%E3%83%89%E3%83%A2" TargetMode="External" /><Relationship Id="rId95" Type="http://schemas.openxmlformats.org/officeDocument/2006/relationships/hyperlink" Target="https://baseball-data.com/player/yb/%E5%B3%B6%E7%94%B0%E3%80%80%E8%88%9C%E4%B9%9F" TargetMode="External" /><Relationship Id="rId160" Type="http://schemas.openxmlformats.org/officeDocument/2006/relationships/hyperlink" Target="https://baseball-data.com/player/yb/%E6%9D%BE%E6%9C%AC%E3%80%80%E9%9A%86%E4%B9%8B%E4%BB%8B" TargetMode="External" /><Relationship Id="rId216" Type="http://schemas.openxmlformats.org/officeDocument/2006/relationships/hyperlink" Target="https://baseball-data.com/player/g/%E7%9A%86%E5%B7%9D%E3%80%80%E5%B2%B3%E9%A3%9B" TargetMode="External" /><Relationship Id="rId423" Type="http://schemas.openxmlformats.org/officeDocument/2006/relationships/hyperlink" Target="https://baseball-data.com/player/s/%E4%B8%A6%E6%9C%A8%E3%80%80%E7%A7%80%E5%B0%8A" TargetMode="External" /><Relationship Id="rId826" Type="http://schemas.openxmlformats.org/officeDocument/2006/relationships/hyperlink" Target="https://baseball-data.com/player/e/%E4%BD%90%E8%97%A4%E3%80%80%E7%9B%B4%E6%A8%B9" TargetMode="External" /><Relationship Id="rId868" Type="http://schemas.openxmlformats.org/officeDocument/2006/relationships/hyperlink" Target="https://baseball-data.com/player/e/%E5%B3%B6%E5%8E%9F%E3%80%80%E5%A4%A7%E6%B2%B3" TargetMode="External" /><Relationship Id="rId1011" Type="http://schemas.openxmlformats.org/officeDocument/2006/relationships/hyperlink" Target="https://baseball-data.com/player/m/%E5%A5%A5%E6%9D%91%E3%80%80%E9%A0%BC%E4%BA%BA" TargetMode="External" /><Relationship Id="rId1053" Type="http://schemas.openxmlformats.org/officeDocument/2006/relationships/hyperlink" Target="https://baseball-data.com/player/m/%E8%B0%B7%E6%9D%91%E3%80%80%E5%89%9B" TargetMode="External" /><Relationship Id="rId258" Type="http://schemas.openxmlformats.org/officeDocument/2006/relationships/hyperlink" Target="https://baseball-data.com/player/g/%E7%AC%B9%E5%8E%9F%E3%80%80%E6%93%8D%E5%B8%8C" TargetMode="External" /><Relationship Id="rId465" Type="http://schemas.openxmlformats.org/officeDocument/2006/relationships/hyperlink" Target="https://baseball-data.com/player/s/%E7%9F%B3%E5%8E%9F%E3%80%80%E5%8B%87%E8%BC%9D" TargetMode="External" /><Relationship Id="rId630" Type="http://schemas.openxmlformats.org/officeDocument/2006/relationships/hyperlink" Target="https://baseball-data.com/player/f/%E7%94%9F%E7%94%B0%E7%9B%AE%E3%80%80%E7%BF%BC" TargetMode="External" /><Relationship Id="rId672" Type="http://schemas.openxmlformats.org/officeDocument/2006/relationships/hyperlink" Target="https://baseball-data.com/player/f/%E8%97%A4%E6%A3%AE%E3%80%80%E6%B5%B7%E6%96%97" TargetMode="External" /><Relationship Id="rId728" Type="http://schemas.openxmlformats.org/officeDocument/2006/relationships/hyperlink" Target="https://baseball-data.com/player/bs/%E5%90%89%E7%94%B0%E3%80%80%E8%BC%9D%E6%98%9F" TargetMode="External" /><Relationship Id="rId935" Type="http://schemas.openxmlformats.org/officeDocument/2006/relationships/hyperlink" Target="https://baseball-data.com/player/l/%E5%86%A8%E5%A3%AB%E3%80%80%E5%A4%A7%E5%92%8C" TargetMode="External" /><Relationship Id="rId22" Type="http://schemas.openxmlformats.org/officeDocument/2006/relationships/hyperlink" Target="https://baseball-data.com/player/t/%E4%BC%8A%E8%97%A4%E3%80%80%E5%B0%86%E5%8F%B8" TargetMode="External" /><Relationship Id="rId64" Type="http://schemas.openxmlformats.org/officeDocument/2006/relationships/hyperlink" Target="https://baseball-data.com/player/t/%E5%B6%8B%E6%9D%91%E3%80%80%E9%BA%9F%E5%A3%AB%E6%9C%97" TargetMode="External" /><Relationship Id="rId118" Type="http://schemas.openxmlformats.org/officeDocument/2006/relationships/hyperlink" Target="https://baseball-data.com/player/yb/%E3%83%93%E3%83%89" TargetMode="External" /><Relationship Id="rId325" Type="http://schemas.openxmlformats.org/officeDocument/2006/relationships/hyperlink" Target="https://baseball-data.com/player/d/%E7%89%A7%E9%87%8E%E3%80%80%E6%86%B2%E4%BC%B8" TargetMode="External" /><Relationship Id="rId367" Type="http://schemas.openxmlformats.org/officeDocument/2006/relationships/hyperlink" Target="https://baseball-data.com/player/c/%E5%9D%82%E5%80%89%E3%80%80%E5%B0%86%E5%90%BE" TargetMode="External" /><Relationship Id="rId532" Type="http://schemas.openxmlformats.org/officeDocument/2006/relationships/hyperlink" Target="https://baseball-data.com/player/h/%E6%9F%B3%E7%94%BA%E3%80%80%E9%81%94" TargetMode="External" /><Relationship Id="rId574" Type="http://schemas.openxmlformats.org/officeDocument/2006/relationships/hyperlink" Target="https://baseball-data.com/player/h/%E8%97%A4%E9%87%8E%E3%80%80%E6%81%B5%E9%9F%B3" TargetMode="External" /><Relationship Id="rId977" Type="http://schemas.openxmlformats.org/officeDocument/2006/relationships/hyperlink" Target="https://baseball-data.com/player/m/%E8%97%A4%E5%8E%9F%E3%80%80%E6%81%AD%E5%A4%A7" TargetMode="External" /><Relationship Id="rId171" Type="http://schemas.openxmlformats.org/officeDocument/2006/relationships/hyperlink" Target="https://baseball-data.com/player/g/%E4%B8%B8%E3%80%80%E4%BD%B3%E6%B5%A9" TargetMode="External" /><Relationship Id="rId227" Type="http://schemas.openxmlformats.org/officeDocument/2006/relationships/hyperlink" Target="https://baseball-data.com/player/g/%E6%A3%AE%E7%94%B0%E3%80%80%E9%A7%BF%E5%93%89" TargetMode="External" /><Relationship Id="rId781" Type="http://schemas.openxmlformats.org/officeDocument/2006/relationships/hyperlink" Target="https://baseball-data.com/player/bs/%E5%B7%9D%E7%80%AC%E3%80%80%E5%A0%85%E6%96%97" TargetMode="External" /><Relationship Id="rId837" Type="http://schemas.openxmlformats.org/officeDocument/2006/relationships/hyperlink" Target="https://baseball-data.com/player/e/%E8%A5%BF%E5%9E%A3%E3%80%80%E9%9B%85%E7%9F%A2" TargetMode="External" /><Relationship Id="rId879" Type="http://schemas.openxmlformats.org/officeDocument/2006/relationships/hyperlink" Target="https://baseball-data.com/player/l/%E5%A4%96%E5%B4%8E%E3%80%80%E4%BF%AE%E6%B1%B0" TargetMode="External" /><Relationship Id="rId1022" Type="http://schemas.openxmlformats.org/officeDocument/2006/relationships/hyperlink" Target="https://baseball-data.com/player/m/%E5%B1%B1%E5%8F%A3%E3%80%80%E8%88%AA%E8%BC%9D" TargetMode="External" /><Relationship Id="rId269" Type="http://schemas.openxmlformats.org/officeDocument/2006/relationships/hyperlink" Target="https://baseball-data.com/player/d/%E3%82%AB%E3%83%AA%E3%82%B9%E3%83%86" TargetMode="External" /><Relationship Id="rId434" Type="http://schemas.openxmlformats.org/officeDocument/2006/relationships/hyperlink" Target="https://baseball-data.com/player/s/%E3%82%AD%E3%83%8F%E3%83%80" TargetMode="External" /><Relationship Id="rId476" Type="http://schemas.openxmlformats.org/officeDocument/2006/relationships/hyperlink" Target="https://baseball-data.com/player/s/%E5%A4%A7%E9%81%93%E3%80%80%E6%B8%A9%E8%B2%B4" TargetMode="External" /><Relationship Id="rId641" Type="http://schemas.openxmlformats.org/officeDocument/2006/relationships/hyperlink" Target="https://baseball-data.com/player/f/%E7%94%B0%E4%B8%AD%E3%80%80%E6%AD%A3%E7%BE%A9" TargetMode="External" /><Relationship Id="rId683" Type="http://schemas.openxmlformats.org/officeDocument/2006/relationships/hyperlink" Target="https://baseball-data.com/player/f/%E6%9D%BE%E5%B2%A1%E3%80%80%E6%B4%B8%E5%B8%8C" TargetMode="External" /><Relationship Id="rId739" Type="http://schemas.openxmlformats.org/officeDocument/2006/relationships/hyperlink" Target="https://baseball-data.com/player/bs/%E6%9D%91%E4%B8%8A%E3%80%80%E5%96%AC%E4%B8%80%E6%9C%97" TargetMode="External" /><Relationship Id="rId890" Type="http://schemas.openxmlformats.org/officeDocument/2006/relationships/hyperlink" Target="https://baseball-data.com/player/l/%E6%9D%BE%E6%9C%AC%E3%80%80%E8%88%AA" TargetMode="External" /><Relationship Id="rId904" Type="http://schemas.openxmlformats.org/officeDocument/2006/relationships/hyperlink" Target="https://baseball-data.com/player/l/%E5%8F%A4%E5%B7%9D%E3%80%80%E9%9B%84%E5%A4%A7" TargetMode="External" /><Relationship Id="rId33" Type="http://schemas.openxmlformats.org/officeDocument/2006/relationships/hyperlink" Target="https://baseball-data.com/player/t/%E6%A6%AE%E6%9E%9D%E3%80%80%E8%A3%95%E8%B2%B4" TargetMode="External" /><Relationship Id="rId129" Type="http://schemas.openxmlformats.org/officeDocument/2006/relationships/hyperlink" Target="https://baseball-data.com/player/yb/%E7%9F%B3%E7%94%B0%E3%80%80%E8%A3%95%E5%A4%AA%E9%83%8E" TargetMode="External" /><Relationship Id="rId280" Type="http://schemas.openxmlformats.org/officeDocument/2006/relationships/hyperlink" Target="https://baseball-data.com/player/d/%E6%B6%8C%E4%BA%95%E3%80%80%E7%A7%80%E7%AB%A0" TargetMode="External" /><Relationship Id="rId336" Type="http://schemas.openxmlformats.org/officeDocument/2006/relationships/hyperlink" Target="https://baseball-data.com/player/d/%E5%B1%B1%E6%B5%85%E3%80%80%E9%BE%8D%E4%B9%8B%E4%BB%8B" TargetMode="External" /><Relationship Id="rId501" Type="http://schemas.openxmlformats.org/officeDocument/2006/relationships/hyperlink" Target="https://baseball-data.com/player/s/%E9%9D%92%E6%9F%B3%E3%80%80%E6%99%83%E6%B4%8B" TargetMode="External" /><Relationship Id="rId543" Type="http://schemas.openxmlformats.org/officeDocument/2006/relationships/hyperlink" Target="https://baseball-data.com/player/h/%E8%B0%B7%E5%B7%9D%E5%8E%9F%E3%80%80%E5%81%A5%E5%A4%AA" TargetMode="External" /><Relationship Id="rId946" Type="http://schemas.openxmlformats.org/officeDocument/2006/relationships/hyperlink" Target="https://baseball-data.com/player/l/%E4%B8%8A%E9%96%93%E3%80%80%E6%B0%B8%E9%81%A0" TargetMode="External" /><Relationship Id="rId988" Type="http://schemas.openxmlformats.org/officeDocument/2006/relationships/hyperlink" Target="https://baseball-data.com/player/m/%E5%B0%8F%E5%B3%B6%E3%80%80%E5%92%8C%E5%93%89" TargetMode="External" /><Relationship Id="rId75" Type="http://schemas.openxmlformats.org/officeDocument/2006/relationships/hyperlink" Target="https://baseball-data.com/player/t/%E4%BC%8A%E8%97%A4%E3%80%80%E7%A8%9C" TargetMode="External" /><Relationship Id="rId140" Type="http://schemas.openxmlformats.org/officeDocument/2006/relationships/hyperlink" Target="https://baseball-data.com/player/yb/%E5%AE%AE%E5%9F%8E%E3%80%80%E6%BB%9D%E5%A4%AA" TargetMode="External" /><Relationship Id="rId182" Type="http://schemas.openxmlformats.org/officeDocument/2006/relationships/hyperlink" Target="https://baseball-data.com/player/g/%E5%8D%83%E8%91%89%E3%80%80%E9%9A%86%E5%BA%83" TargetMode="External" /><Relationship Id="rId378" Type="http://schemas.openxmlformats.org/officeDocument/2006/relationships/hyperlink" Target="https://baseball-data.com/player/c/%E5%B3%B6%E5%86%85%E3%80%80%E9%A2%AF%E5%A4%AA%E9%83%8E" TargetMode="External" /><Relationship Id="rId403" Type="http://schemas.openxmlformats.org/officeDocument/2006/relationships/hyperlink" Target="https://baseball-data.com/player/c/%E8%BE%B0%E8%A6%8B%E3%80%80%E9%B4%BB%E4%B9%8B%E4%BB%8B" TargetMode="External" /><Relationship Id="rId585" Type="http://schemas.openxmlformats.org/officeDocument/2006/relationships/hyperlink" Target="https://baseball-data.com/player/h/%E6%B1%A0%E7%94%B0%E3%80%80%E6%A0%9E%E5%A4%AA" TargetMode="External" /><Relationship Id="rId750" Type="http://schemas.openxmlformats.org/officeDocument/2006/relationships/hyperlink" Target="https://baseball-data.com/player/bs/%E8%8A%A6%E7%94%B0%E3%80%80%E4%B8%88%E9%A3%9B" TargetMode="External" /><Relationship Id="rId792" Type="http://schemas.openxmlformats.org/officeDocument/2006/relationships/hyperlink" Target="https://baseball-data.com/player/bs/%E5%89%8D%E3%80%80%E4%BD%91%E5%9B%B2%E6%96%97" TargetMode="External" /><Relationship Id="rId806" Type="http://schemas.openxmlformats.org/officeDocument/2006/relationships/hyperlink" Target="https://baseball-data.com/player/e/%E5%89%8D%E7%94%B0%E3%80%80%E5%81%A5%E5%A4%AA" TargetMode="External" /><Relationship Id="rId848" Type="http://schemas.openxmlformats.org/officeDocument/2006/relationships/hyperlink" Target="https://baseball-data.com/player/e/%E3%83%AF%E3%82%A9%E3%83%BC%E3%82%BF%E3%83%BC%E3%82%BA" TargetMode="External" /><Relationship Id="rId1033" Type="http://schemas.openxmlformats.org/officeDocument/2006/relationships/hyperlink" Target="https://baseball-data.com/player/m/%E5%9D%82%E4%BA%95%E3%80%80%E9%81%BC" TargetMode="External" /><Relationship Id="rId6" Type="http://schemas.openxmlformats.org/officeDocument/2006/relationships/hyperlink" Target="https://baseball-data.com/player/t/%E7%86%8A%E8%B0%B7%E3%80%80%E6%95%AC%E5%AE%A5" TargetMode="External" /><Relationship Id="rId238" Type="http://schemas.openxmlformats.org/officeDocument/2006/relationships/hyperlink" Target="https://baseball-data.com/player/g/%E5%AE%AE%E5%8E%9F%E3%80%80%E9%A7%BF%E4%BB%8B" TargetMode="External" /><Relationship Id="rId445" Type="http://schemas.openxmlformats.org/officeDocument/2006/relationships/hyperlink" Target="https://baseball-data.com/player/s/%E4%BD%90%E8%97%A4%E3%80%80%E7%90%A2%E7%A3%A8" TargetMode="External" /><Relationship Id="rId487" Type="http://schemas.openxmlformats.org/officeDocument/2006/relationships/hyperlink" Target="https://baseball-data.com/player/s/%E6%AD%A6%E5%B2%A1%E3%80%80%E9%BE%8D%E4%B8%96" TargetMode="External" /><Relationship Id="rId610" Type="http://schemas.openxmlformats.org/officeDocument/2006/relationships/hyperlink" Target="https://baseball-data.com/player/h/%E4%BD%90%E3%80%85%E6%9C%A8%E3%80%80%E6%98%8E%E9%83%BD" TargetMode="External" /><Relationship Id="rId652" Type="http://schemas.openxmlformats.org/officeDocument/2006/relationships/hyperlink" Target="https://baseball-data.com/player/f/%E5%8F%A4%E6%9E%97%E3%80%80%E7%9D%BF%E7%85%AC" TargetMode="External" /><Relationship Id="rId694" Type="http://schemas.openxmlformats.org/officeDocument/2006/relationships/hyperlink" Target="https://baseball-data.com/player/f/%E6%BE%81%E8%B0%B7%E3%80%80%E7%B4%94%E5%B8%8C" TargetMode="External" /><Relationship Id="rId708" Type="http://schemas.openxmlformats.org/officeDocument/2006/relationships/hyperlink" Target="https://baseball-data.com/player/bs/%E4%B8%AD%E8%A5%BF%E3%80%80%E5%89%B5%E5%A4%A7" TargetMode="External" /><Relationship Id="rId915" Type="http://schemas.openxmlformats.org/officeDocument/2006/relationships/hyperlink" Target="https://baseball-data.com/player/l/%E3%82%A6%E3%82%A3%E3%83%B3%E3%82%B2%E3%83%B3%E3%82%BF%E3%83%BC" TargetMode="External" /><Relationship Id="rId291" Type="http://schemas.openxmlformats.org/officeDocument/2006/relationships/hyperlink" Target="https://baseball-data.com/player/d/%E4%BC%8A%E8%97%A4%E3%80%80%E8%8C%89%E5%A4%AE" TargetMode="External" /><Relationship Id="rId305" Type="http://schemas.openxmlformats.org/officeDocument/2006/relationships/hyperlink" Target="https://baseball-data.com/player/d/%E9%98%BF%E9%83%A8%E3%80%80%E5%AF%BF%E6%A8%B9" TargetMode="External" /><Relationship Id="rId347" Type="http://schemas.openxmlformats.org/officeDocument/2006/relationships/hyperlink" Target="https://baseball-data.com/player/c/%E5%B0%8F%E5%9C%92%E3%80%80%E6%B5%B7%E6%96%97" TargetMode="External" /><Relationship Id="rId512" Type="http://schemas.openxmlformats.org/officeDocument/2006/relationships/hyperlink" Target="https://baseball-data.com/player/h/%E4%B8%8A%E6%B2%A2%E3%80%80%E7%9B%B4%E4%B9%8B" TargetMode="External" /><Relationship Id="rId957" Type="http://schemas.openxmlformats.org/officeDocument/2006/relationships/hyperlink" Target="https://baseball-data.com/player/l/%E5%B9%B3%E5%8F%A3%E3%80%80%E5%AF%9B%E4%BA%BA" TargetMode="External" /><Relationship Id="rId999" Type="http://schemas.openxmlformats.org/officeDocument/2006/relationships/hyperlink" Target="https://baseball-data.com/player/m/%E8%8F%8A%E5%9C%B0%E3%80%80%E5%90%8F%E7%8E%96" TargetMode="External" /><Relationship Id="rId44" Type="http://schemas.openxmlformats.org/officeDocument/2006/relationships/hyperlink" Target="https://baseball-data.com/player/t/%E5%AF%8C%E7%94%B0%E3%80%80%E8%93%AE" TargetMode="External" /><Relationship Id="rId86" Type="http://schemas.openxmlformats.org/officeDocument/2006/relationships/hyperlink" Target="https://baseball-data.com/player/yb/%E6%A3%AE%E3%80%80%E6%95%AC%E6%96%97" TargetMode="External" /><Relationship Id="rId151" Type="http://schemas.openxmlformats.org/officeDocument/2006/relationships/hyperlink" Target="https://baseball-data.com/player/yb/%E6%B8%85%E6%B0%B4%E3%80%80%E9%BA%BB%E6%88%90" TargetMode="External" /><Relationship Id="rId389" Type="http://schemas.openxmlformats.org/officeDocument/2006/relationships/hyperlink" Target="https://baseball-data.com/player/c/%E8%A5%BF%E5%B7%9D%E3%80%80%E7%AF%A4%E5%A4%A2" TargetMode="External" /><Relationship Id="rId554" Type="http://schemas.openxmlformats.org/officeDocument/2006/relationships/hyperlink" Target="https://baseball-data.com/player/h/%E9%AB%99%E6%A9%8B%E3%80%80%E9%9A%86%E6%85%B6" TargetMode="External" /><Relationship Id="rId596" Type="http://schemas.openxmlformats.org/officeDocument/2006/relationships/hyperlink" Target="https://baseball-data.com/player/h/%E6%9C%A8%E4%B8%8B%E3%80%80%E5%8B%87%E4%BA%BA" TargetMode="External" /><Relationship Id="rId761" Type="http://schemas.openxmlformats.org/officeDocument/2006/relationships/hyperlink" Target="https://baseball-data.com/player/bs/%E6%B8%85%E6%B0%B4%E3%80%80%E6%AD%A6%E8%94%B5" TargetMode="External" /><Relationship Id="rId817" Type="http://schemas.openxmlformats.org/officeDocument/2006/relationships/hyperlink" Target="https://baseball-data.com/player/e/%E9%85%92%E5%B1%85%E3%80%80%E7%9F%A5%E5%8F%B2" TargetMode="External" /><Relationship Id="rId859" Type="http://schemas.openxmlformats.org/officeDocument/2006/relationships/hyperlink" Target="https://baseball-data.com/player/e/%E7%9F%B3%E5%8E%9F%E3%80%80%E5%BD%AA" TargetMode="External" /><Relationship Id="rId1002" Type="http://schemas.openxmlformats.org/officeDocument/2006/relationships/hyperlink" Target="https://baseball-data.com/player/m/%E5%A4%A7%E8%B0%B7%E3%80%80%E8%BC%9D%E9%BE%8D" TargetMode="External" /><Relationship Id="rId193" Type="http://schemas.openxmlformats.org/officeDocument/2006/relationships/hyperlink" Target="https://baseball-data.com/player/g/%E7%94%B0%E6%9D%91%E3%80%80%E6%9C%8B%E8%BC%9D" TargetMode="External" /><Relationship Id="rId207" Type="http://schemas.openxmlformats.org/officeDocument/2006/relationships/hyperlink" Target="https://baseball-data.com/player/g/%E5%90%B9%E7%94%B0%E3%80%80%E5%BF%97%E9%81%93" TargetMode="External" /><Relationship Id="rId249" Type="http://schemas.openxmlformats.org/officeDocument/2006/relationships/hyperlink" Target="https://baseball-data.com/player/g/%E5%B1%B1%E7%80%AC%E3%80%80%E6%85%8E%E4%B9%8B%E5%8A%A9" TargetMode="External" /><Relationship Id="rId414" Type="http://schemas.openxmlformats.org/officeDocument/2006/relationships/hyperlink" Target="https://baseball-data.com/player/c/%E5%B0%8F%E8%88%B9%E3%80%80%E7%BF%BC" TargetMode="External" /><Relationship Id="rId456" Type="http://schemas.openxmlformats.org/officeDocument/2006/relationships/hyperlink" Target="https://baseball-data.com/player/s/%E4%B8%AD%E6%9D%91%E3%80%80%E6%82%A0%E5%B9%B3" TargetMode="External" /><Relationship Id="rId498" Type="http://schemas.openxmlformats.org/officeDocument/2006/relationships/hyperlink" Target="https://baseball-data.com/player/s/%E6%B2%BC%E7%94%B0%E3%80%80%E7%BF%94%E5%B9%B3" TargetMode="External" /><Relationship Id="rId621" Type="http://schemas.openxmlformats.org/officeDocument/2006/relationships/hyperlink" Target="https://baseball-data.com/player/f/%E9%83%A1%E5%8F%B8%E3%80%80%E8%A3%95%E4%B9%9F" TargetMode="External" /><Relationship Id="rId663" Type="http://schemas.openxmlformats.org/officeDocument/2006/relationships/hyperlink" Target="https://baseball-data.com/player/f/%E9%BD%8B%E8%97%A4%E3%80%80%E5%8F%8B%E8%B2%B4%E5%93%89" TargetMode="External" /><Relationship Id="rId870" Type="http://schemas.openxmlformats.org/officeDocument/2006/relationships/hyperlink" Target="https://baseball-data.com/player/e/%E5%A4%A7%E5%9D%AA%E3%80%80%E6%A2%93%E6%81%A9" TargetMode="External" /><Relationship Id="rId1044" Type="http://schemas.openxmlformats.org/officeDocument/2006/relationships/hyperlink" Target="https://baseball-data.com/player/m/%E3%82%BD%E3%83%88" TargetMode="External" /><Relationship Id="rId13" Type="http://schemas.openxmlformats.org/officeDocument/2006/relationships/hyperlink" Target="https://baseball-data.com/player/t/%E5%B2%A9%E8%B2%9E%E3%80%80%E7%A5%90%E5%A4%AA" TargetMode="External" /><Relationship Id="rId109" Type="http://schemas.openxmlformats.org/officeDocument/2006/relationships/hyperlink" Target="https://baseball-data.com/player/yb/%E6%AD%A6%E7%94%B0%E3%80%80%E9%99%B8%E7%8E%96" TargetMode="External" /><Relationship Id="rId260" Type="http://schemas.openxmlformats.org/officeDocument/2006/relationships/hyperlink" Target="https://baseball-data.com/player/g/%E4%BA%95%E4%B8%8A%E3%80%80%E6%B8%A9%E5%A4%A7" TargetMode="External" /><Relationship Id="rId316" Type="http://schemas.openxmlformats.org/officeDocument/2006/relationships/hyperlink" Target="https://baseball-data.com/player/d/%E9%BD%8B%E8%97%A4%E3%80%80%E7%B6%B1%E8%A8%98" TargetMode="External" /><Relationship Id="rId523" Type="http://schemas.openxmlformats.org/officeDocument/2006/relationships/hyperlink" Target="https://baseball-data.com/player/h/%E5%91%A8%E6%9D%B1%E3%80%80%E4%BD%91%E4%BA%AC" TargetMode="External" /><Relationship Id="rId719" Type="http://schemas.openxmlformats.org/officeDocument/2006/relationships/hyperlink" Target="https://baseball-data.com/player/bs/%E5%AF%BA%E8%A5%BF%E3%80%80%E6%88%90%E9%A8%8E" TargetMode="External" /><Relationship Id="rId926" Type="http://schemas.openxmlformats.org/officeDocument/2006/relationships/hyperlink" Target="https://baseball-data.com/player/l/%E4%B8%AD%E6%9D%91%E3%80%80%E7%A5%90%E5%A4%AA" TargetMode="External" /><Relationship Id="rId968" Type="http://schemas.openxmlformats.org/officeDocument/2006/relationships/hyperlink" Target="https://baseball-data.com/player/l/%E3%82%B3%E3%83%AB%E3%83%8B%E3%82%A8%E3%83%AB" TargetMode="External" /><Relationship Id="rId55" Type="http://schemas.openxmlformats.org/officeDocument/2006/relationships/hyperlink" Target="https://baseball-data.com/player/t/%E8%B1%8A%E7%94%B0%E3%80%80%E5%AF%9B" TargetMode="External" /><Relationship Id="rId97" Type="http://schemas.openxmlformats.org/officeDocument/2006/relationships/hyperlink" Target="https://baseball-data.com/player/yb/%E5%B0%8F%E5%9C%92%E3%80%80%E5%81%A5%E5%A4%AA" TargetMode="External" /><Relationship Id="rId120" Type="http://schemas.openxmlformats.org/officeDocument/2006/relationships/hyperlink" Target="https://baseball-data.com/player/yb/%E7%9F%B3%E4%B8%8A%E3%80%80%E6%B3%B0%E8%BC%9D" TargetMode="External" /><Relationship Id="rId358" Type="http://schemas.openxmlformats.org/officeDocument/2006/relationships/hyperlink" Target="https://baseball-data.com/player/c/%E6%A0%97%E6%9E%97%E3%80%80%E8%89%AF%E5%90%8F" TargetMode="External" /><Relationship Id="rId565" Type="http://schemas.openxmlformats.org/officeDocument/2006/relationships/hyperlink" Target="https://baseball-data.com/player/h/%E7%9F%B3%E8%A6%8B%E3%80%80%E9%A2%AF%E7%9C%9F" TargetMode="External" /><Relationship Id="rId730" Type="http://schemas.openxmlformats.org/officeDocument/2006/relationships/hyperlink" Target="https://baseball-data.com/player/bs/%E5%86%85%E8%97%A4%E3%80%80%E9%B5%AC" TargetMode="External" /><Relationship Id="rId772" Type="http://schemas.openxmlformats.org/officeDocument/2006/relationships/hyperlink" Target="https://baseball-data.com/player/bs/%E5%B9%B3%E6%B2%BC%E3%80%80%E7%BF%94%E5%A4%AA" TargetMode="External" /><Relationship Id="rId828" Type="http://schemas.openxmlformats.org/officeDocument/2006/relationships/hyperlink" Target="https://baseball-data.com/player/e/%E6%B1%9F%E5%8E%9F%E3%80%80%E9%9B%85%E8%A3%95" TargetMode="External" /><Relationship Id="rId1013" Type="http://schemas.openxmlformats.org/officeDocument/2006/relationships/hyperlink" Target="https://baseball-data.com/player/m/%E3%82%B8%E3%83%A3%E3%82%AF%E3%82%BD%E3%83%B3" TargetMode="External" /><Relationship Id="rId162" Type="http://schemas.openxmlformats.org/officeDocument/2006/relationships/hyperlink" Target="https://baseball-data.com/player/g/%E6%B9%AF%E6%B5%85%E3%80%80%E5%A4%A7" TargetMode="External" /><Relationship Id="rId218" Type="http://schemas.openxmlformats.org/officeDocument/2006/relationships/hyperlink" Target="https://baseball-data.com/player/g/%E9%BB%84%E3%80%80%E9%8C%A6%E8%B1%AA" TargetMode="External" /><Relationship Id="rId425" Type="http://schemas.openxmlformats.org/officeDocument/2006/relationships/hyperlink" Target="https://baseball-data.com/player/s/%E5%B1%B1%E7%94%B0%E3%80%80%E5%93%B2%E4%BA%BA" TargetMode="External" /><Relationship Id="rId467" Type="http://schemas.openxmlformats.org/officeDocument/2006/relationships/hyperlink" Target="https://baseball-data.com/player/s/%E5%B1%B1%E9%87%8E%E8%BE%BA%E3%80%80%E7%BF%94" TargetMode="External" /><Relationship Id="rId632" Type="http://schemas.openxmlformats.org/officeDocument/2006/relationships/hyperlink" Target="https://baseball-data.com/player/f/%E5%8C%97%E5%B1%B1%E3%80%80%E4%BA%98%E5%9F%BA" TargetMode="External" /><Relationship Id="rId1055" Type="http://schemas.openxmlformats.org/officeDocument/2006/relationships/hyperlink" Target="https://baseball-data.com/player/m/%E9%95%B7%E5%B3%B6%E3%80%80%E5%B9%B8%E4%BD%91" TargetMode="External" /><Relationship Id="rId271" Type="http://schemas.openxmlformats.org/officeDocument/2006/relationships/hyperlink" Target="https://baseball-data.com/player/d/%E7%A6%8F%E6%B0%B8%E3%80%80%E8%A3%95%E5%9F%BA" TargetMode="External" /><Relationship Id="rId674" Type="http://schemas.openxmlformats.org/officeDocument/2006/relationships/hyperlink" Target="https://baseball-data.com/player/f/%E5%90%89%E7%94%B0%E3%80%80%E8%B3%A2%E5%90%BE" TargetMode="External" /><Relationship Id="rId881" Type="http://schemas.openxmlformats.org/officeDocument/2006/relationships/hyperlink" Target="https://baseball-data.com/player/l/%E6%A1%91%E5%8E%9F%E3%80%80%E5%B0%86%E5%BF%97" TargetMode="External" /><Relationship Id="rId937" Type="http://schemas.openxmlformats.org/officeDocument/2006/relationships/hyperlink" Target="https://baseball-data.com/player/l/%E8%B1%86%E7%94%B0%E3%80%80%E6%B3%B0%E5%BF%97" TargetMode="External" /><Relationship Id="rId979" Type="http://schemas.openxmlformats.org/officeDocument/2006/relationships/hyperlink" Target="https://baseball-data.com/player/m/%E8%A7%92%E4%B8%AD%E3%80%80%E5%8B%9D%E4%B9%9F" TargetMode="External" /><Relationship Id="rId24" Type="http://schemas.openxmlformats.org/officeDocument/2006/relationships/hyperlink" Target="https://baseball-data.com/player/t/%E9%AB%99%E6%A9%8B%E3%80%80%E9%81%A5%E4%BA%BA" TargetMode="External" /><Relationship Id="rId66" Type="http://schemas.openxmlformats.org/officeDocument/2006/relationships/hyperlink" Target="https://baseball-data.com/player/t/%E3%82%AC%E3%83%AB%E3%82%B7%E3%82%A2" TargetMode="External" /><Relationship Id="rId131" Type="http://schemas.openxmlformats.org/officeDocument/2006/relationships/hyperlink" Target="https://baseball-data.com/player/yb/%E7%94%B0%E5%86%85%E3%80%80%E7%9C%9F%E7%BF%94" TargetMode="External" /><Relationship Id="rId327" Type="http://schemas.openxmlformats.org/officeDocument/2006/relationships/hyperlink" Target="https://baseball-data.com/player/d/%E8%BF%91%E8%97%A4%E3%80%80%E5%BB%89" TargetMode="External" /><Relationship Id="rId369" Type="http://schemas.openxmlformats.org/officeDocument/2006/relationships/hyperlink" Target="https://baseball-data.com/player/c/%E8%8F%8A%E6%B1%A0%E3%80%80%E6%B6%BC%E4%BB%8B" TargetMode="External" /><Relationship Id="rId534" Type="http://schemas.openxmlformats.org/officeDocument/2006/relationships/hyperlink" Target="https://baseball-data.com/player/h/%E3%82%A2%E3%83%AB%E3%83%A1%E3%83%B3%E3%82%BF" TargetMode="External" /><Relationship Id="rId576" Type="http://schemas.openxmlformats.org/officeDocument/2006/relationships/hyperlink" Target="https://baseball-data.com/player/h/%E6%A1%91%E5%8E%9F%E3%80%80%E7%A7%80%E4%BE%8D" TargetMode="External" /><Relationship Id="rId741" Type="http://schemas.openxmlformats.org/officeDocument/2006/relationships/hyperlink" Target="https://baseball-data.com/player/bs/%E6%A3%AE%E3%80%80%E9%99%BD%E6%A8%B9" TargetMode="External" /><Relationship Id="rId783" Type="http://schemas.openxmlformats.org/officeDocument/2006/relationships/hyperlink" Target="https://baseball-data.com/player/bs/%E9%AB%99%E5%B3%B6%E3%80%80%E6%B3%B0%E9%83%BD" TargetMode="External" /><Relationship Id="rId839" Type="http://schemas.openxmlformats.org/officeDocument/2006/relationships/hyperlink" Target="https://baseball-data.com/player/e/%E5%B0%8F%E9%83%B7%E3%80%80%E8%A3%95%E5%93%89" TargetMode="External" /><Relationship Id="rId990" Type="http://schemas.openxmlformats.org/officeDocument/2006/relationships/hyperlink" Target="https://baseball-data.com/player/m/%E7%A8%AE%E5%B8%82%E3%80%80%E7%AF%A4%E6%9A%89" TargetMode="External" /><Relationship Id="rId173" Type="http://schemas.openxmlformats.org/officeDocument/2006/relationships/hyperlink" Target="https://baseball-data.com/player/g/%E6%9D%BE%E6%9C%AC%E3%80%80%E5%89%9B" TargetMode="External" /><Relationship Id="rId229" Type="http://schemas.openxmlformats.org/officeDocument/2006/relationships/hyperlink" Target="https://baseball-data.com/player/g/%E3%83%95%E3%82%A7%E3%83%AA%E3%82%B9" TargetMode="External" /><Relationship Id="rId380" Type="http://schemas.openxmlformats.org/officeDocument/2006/relationships/hyperlink" Target="https://baseball-data.com/player/c/%E6%9D%BE%E6%9C%AC%E3%80%80%E7%AB%9C%E4%B9%9F" TargetMode="External" /><Relationship Id="rId436" Type="http://schemas.openxmlformats.org/officeDocument/2006/relationships/hyperlink" Target="https://baseball-data.com/player/s/%E3%82%AA%E3%82%B9%E3%83%8A" TargetMode="External" /><Relationship Id="rId601" Type="http://schemas.openxmlformats.org/officeDocument/2006/relationships/hyperlink" Target="https://baseball-data.com/player/h/%E5%A1%A9%E5%A3%AB%E3%80%80%E6%9A%96" TargetMode="External" /><Relationship Id="rId643" Type="http://schemas.openxmlformats.org/officeDocument/2006/relationships/hyperlink" Target="https://baseball-data.com/player/f/%E6%B2%B3%E9%87%8E%E3%80%80%E7%AB%9C%E7%94%9F" TargetMode="External" /><Relationship Id="rId1024" Type="http://schemas.openxmlformats.org/officeDocument/2006/relationships/hyperlink" Target="https://baseball-data.com/player/m/%E6%9C%A8%E6%9D%91%E3%80%80%E5%84%AA%E4%BA%BA" TargetMode="External" /><Relationship Id="rId240" Type="http://schemas.openxmlformats.org/officeDocument/2006/relationships/hyperlink" Target="https://baseball-data.com/player/g/%E9%88%B4%E6%9C%A8%E3%80%80%E5%A4%A7%E5%92%8C" TargetMode="External" /><Relationship Id="rId478" Type="http://schemas.openxmlformats.org/officeDocument/2006/relationships/hyperlink" Target="https://baseball-data.com/player/s/%E6%9F%BF%E6%B2%BC%E3%80%80%E5%8F%8B%E5%93%89" TargetMode="External" /><Relationship Id="rId685" Type="http://schemas.openxmlformats.org/officeDocument/2006/relationships/hyperlink" Target="https://baseball-data.com/player/f/%E5%B8%B8%E8%B0%B7%E3%80%80%E6%8B%93%E8%BC%9D" TargetMode="External" /><Relationship Id="rId850" Type="http://schemas.openxmlformats.org/officeDocument/2006/relationships/hyperlink" Target="https://baseball-data.com/player/e/%E6%9D%BE%E7%94%B0%E3%80%80%E5%95%84%E7%A3%A8" TargetMode="External" /><Relationship Id="rId892" Type="http://schemas.openxmlformats.org/officeDocument/2006/relationships/hyperlink" Target="https://baseball-data.com/player/l/%E5%B2%A9%E5%9F%8E%E3%80%80%E9%A2%AF%E7%A9%BA" TargetMode="External" /><Relationship Id="rId906" Type="http://schemas.openxmlformats.org/officeDocument/2006/relationships/hyperlink" Target="https://baseball-data.com/player/l/%E7%A7%8B%E5%B1%B1%E3%80%80%E4%BF%8A" TargetMode="External" /><Relationship Id="rId948" Type="http://schemas.openxmlformats.org/officeDocument/2006/relationships/hyperlink" Target="https://baseball-data.com/player/l/%E5%A5%A5%E6%9D%91%E3%80%80%E5%85%89%E4%B8%80" TargetMode="External" /><Relationship Id="rId35" Type="http://schemas.openxmlformats.org/officeDocument/2006/relationships/hyperlink" Target="https://baseball-data.com/player/t/%E6%9D%91%E4%B8%8A%E3%80%80%E9%A0%8C%E6%A8%B9" TargetMode="External" /><Relationship Id="rId77" Type="http://schemas.openxmlformats.org/officeDocument/2006/relationships/hyperlink" Target="https://baseball-data.com/player/t/%E5%B7%9D%EF%A8%91%E3%80%80%E4%BF%8A%E5%93%B2" TargetMode="External" /><Relationship Id="rId100" Type="http://schemas.openxmlformats.org/officeDocument/2006/relationships/hyperlink" Target="https://baseball-data.com/player/yb/%E5%85%A5%E6%B1%9F%E3%80%80%E5%A4%A7%E7%94%9F" TargetMode="External" /><Relationship Id="rId282" Type="http://schemas.openxmlformats.org/officeDocument/2006/relationships/hyperlink" Target="https://baseball-data.com/player/d/%E5%A4%A7%E9%87%8E%E3%80%80%E9%9B%84%E5%A4%A7" TargetMode="External" /><Relationship Id="rId338" Type="http://schemas.openxmlformats.org/officeDocument/2006/relationships/hyperlink" Target="https://baseball-data.com/player/d/%E7%A6%8F%E5%85%83%E3%80%80%E6%82%A0%E7%9C%9F" TargetMode="External" /><Relationship Id="rId503" Type="http://schemas.openxmlformats.org/officeDocument/2006/relationships/hyperlink" Target="https://baseball-data.com/player/h/%E6%B8%A1%E9%82%89%E3%80%80%E9%99%B8" TargetMode="External" /><Relationship Id="rId545" Type="http://schemas.openxmlformats.org/officeDocument/2006/relationships/hyperlink" Target="https://baseball-data.com/player/h/%E5%A4%A7%E9%96%A2%E3%80%80%E5%8F%8B%E4%B9%85" TargetMode="External" /><Relationship Id="rId587" Type="http://schemas.openxmlformats.org/officeDocument/2006/relationships/hyperlink" Target="https://baseball-data.com/player/h/%E6%B4%A5%E5%98%89%E5%B1%B1%E3%80%80%E6%86%B2%E5%BF%97%E9%83%8E" TargetMode="External" /><Relationship Id="rId710" Type="http://schemas.openxmlformats.org/officeDocument/2006/relationships/hyperlink" Target="https://baseball-data.com/player/bs/%E6%B8%A1%E9%82%89%E3%80%80%E4%B8%80%E7%94%9F" TargetMode="External" /><Relationship Id="rId752" Type="http://schemas.openxmlformats.org/officeDocument/2006/relationships/hyperlink" Target="https://baseball-data.com/player/bs/%E6%B2%B3%E9%87%8E%E3%80%80%E8%81%A1%E5%A4%AA" TargetMode="External" /><Relationship Id="rId808" Type="http://schemas.openxmlformats.org/officeDocument/2006/relationships/hyperlink" Target="https://baseball-data.com/player/e/%E4%BC%8A%E8%97%A4%E3%80%80%E6%A8%B9" TargetMode="External" /><Relationship Id="rId8" Type="http://schemas.openxmlformats.org/officeDocument/2006/relationships/hyperlink" Target="https://baseball-data.com/player/t/%E4%B8%AD%E9%87%8E%E3%80%80%E6%8B%93%E5%A4%A2" TargetMode="External" /><Relationship Id="rId142" Type="http://schemas.openxmlformats.org/officeDocument/2006/relationships/hyperlink" Target="https://baseball-data.com/player/yb/%E6%BF%B1%E3%80%80%E5%B0%86%E4%B9%83%E4%BB%8B" TargetMode="External" /><Relationship Id="rId184" Type="http://schemas.openxmlformats.org/officeDocument/2006/relationships/hyperlink" Target="https://baseball-data.com/player/g/%E6%9C%A8%E4%B8%8B%E3%80%80%E5%B9%B9%E4%B9%9F" TargetMode="External" /><Relationship Id="rId391" Type="http://schemas.openxmlformats.org/officeDocument/2006/relationships/hyperlink" Target="https://baseball-data.com/player/c/%E6%8C%81%E4%B8%B8%E3%80%80%E6%B3%B0%E8%BC%9D" TargetMode="External" /><Relationship Id="rId405" Type="http://schemas.openxmlformats.org/officeDocument/2006/relationships/hyperlink" Target="https://baseball-data.com/player/c/%E5%90%8D%E5%8E%9F%E3%80%80%E5%85%B8%E5%BD%A6" TargetMode="External" /><Relationship Id="rId447" Type="http://schemas.openxmlformats.org/officeDocument/2006/relationships/hyperlink" Target="https://baseball-data.com/player/s/%E6%9C%A8%E6%BE%A4%E3%80%80%E5%B0%9A%E6%96%87" TargetMode="External" /><Relationship Id="rId612" Type="http://schemas.openxmlformats.org/officeDocument/2006/relationships/hyperlink" Target="https://baseball-data.com/player/h/%E4%BD%90%E8%97%A4%E3%80%80%E8%88%AA%E5%A4%AA" TargetMode="External" /><Relationship Id="rId794" Type="http://schemas.openxmlformats.org/officeDocument/2006/relationships/hyperlink" Target="https://baseball-data.com/player/e/%E5%B0%8F%E6%B7%B1%E7%94%B0%E3%80%80%E5%A4%A7%E7%BF%94" TargetMode="External" /><Relationship Id="rId1035" Type="http://schemas.openxmlformats.org/officeDocument/2006/relationships/hyperlink" Target="https://baseball-data.com/player/m/%E5%BB%A3%E6%B1%A0%E3%80%80%E5%BA%B7%E5%BF%97%E9%83%8E" TargetMode="External" /><Relationship Id="rId251" Type="http://schemas.openxmlformats.org/officeDocument/2006/relationships/hyperlink" Target="https://baseball-data.com/player/g/%E5%AE%87%E9%83%BD%E5%AE%AE%E3%80%80%E8%91%B5%E6%98%9F" TargetMode="External" /><Relationship Id="rId489" Type="http://schemas.openxmlformats.org/officeDocument/2006/relationships/hyperlink" Target="https://baseball-data.com/player/s/%E3%83%AA%E3%83%A9%E3%83%B3%E3%82%BD" TargetMode="External" /><Relationship Id="rId654" Type="http://schemas.openxmlformats.org/officeDocument/2006/relationships/hyperlink" Target="https://baseball-data.com/player/f/%E6%9C%89%E8%96%97%E3%80%80%E7%9B%B4%E8%BC%9D" TargetMode="External" /><Relationship Id="rId696" Type="http://schemas.openxmlformats.org/officeDocument/2006/relationships/hyperlink" Target="https://baseball-data.com/player/f/%E8%97%A4%E7%94%B0%E3%80%80%E5%A4%A7%E6%B8%85" TargetMode="External" /><Relationship Id="rId861" Type="http://schemas.openxmlformats.org/officeDocument/2006/relationships/hyperlink" Target="https://baseball-data.com/player/e/%E5%A4%A7%E6%A0%84%E3%80%80%E5%88%A9%E5%93%89" TargetMode="External" /><Relationship Id="rId917" Type="http://schemas.openxmlformats.org/officeDocument/2006/relationships/hyperlink" Target="https://baseball-data.com/player/l/%E6%9D%89%E5%B1%B1%E3%80%80%E9%81%99%E5%B8%8C" TargetMode="External" /><Relationship Id="rId959" Type="http://schemas.openxmlformats.org/officeDocument/2006/relationships/hyperlink" Target="https://baseball-data.com/player/l/%E9%87%91%E5%AD%90%E3%80%80%E5%8A%9F%E5%85%90" TargetMode="External" /><Relationship Id="rId46" Type="http://schemas.openxmlformats.org/officeDocument/2006/relationships/hyperlink" Target="https://baseball-data.com/player/t/%E5%B1%B1%E7%94%B0%E3%80%80%E8%84%A9%E4%B9%9F" TargetMode="External" /><Relationship Id="rId293" Type="http://schemas.openxmlformats.org/officeDocument/2006/relationships/hyperlink" Target="https://baseball-data.com/player/d/%E7%A6%8F%E3%80%80%E6%95%AC%E7%99%BB" TargetMode="External" /><Relationship Id="rId307" Type="http://schemas.openxmlformats.org/officeDocument/2006/relationships/hyperlink" Target="https://baseball-data.com/player/d/%E6%B8%85%E6%B0%B4%E3%80%80%E9%81%94%E4%B9%9F" TargetMode="External" /><Relationship Id="rId349" Type="http://schemas.openxmlformats.org/officeDocument/2006/relationships/hyperlink" Target="https://baseball-data.com/player/c/%E7%A7%8B%E5%B1%B1%E3%80%80%E7%BF%94%E5%90%BE" TargetMode="External" /><Relationship Id="rId514" Type="http://schemas.openxmlformats.org/officeDocument/2006/relationships/hyperlink" Target="https://baseball-data.com/player/h/%E5%B6%BA%E4%BA%95%E3%80%80%E5%8D%9A%E5%B8%8C" TargetMode="External" /><Relationship Id="rId556" Type="http://schemas.openxmlformats.org/officeDocument/2006/relationships/hyperlink" Target="https://baseball-data.com/player/h/%E6%9C%A8%E6%9D%91%E3%80%80%E5%A4%A7%E6%88%90" TargetMode="External" /><Relationship Id="rId721" Type="http://schemas.openxmlformats.org/officeDocument/2006/relationships/hyperlink" Target="https://baseball-data.com/player/bs/%E5%B9%B3%E9%87%8E%E3%80%80%E4%BD%B3%E5%AF%BF" TargetMode="External" /><Relationship Id="rId763" Type="http://schemas.openxmlformats.org/officeDocument/2006/relationships/hyperlink" Target="https://baseball-data.com/player/bs/%E5%AE%9C%E4%BF%9D%E3%80%80%E7%BF%94" TargetMode="External" /><Relationship Id="rId88" Type="http://schemas.openxmlformats.org/officeDocument/2006/relationships/hyperlink" Target="https://baseball-data.com/player/yb/%E7%A5%9E%E9%87%8C%E3%80%80%E5%92%8C%E6%AF%85" TargetMode="External" /><Relationship Id="rId111" Type="http://schemas.openxmlformats.org/officeDocument/2006/relationships/hyperlink" Target="https://baseball-data.com/player/yb/%E6%A9%8B%E6%9C%AC%E3%80%80%E9%81%94%E5%BC%A5" TargetMode="External" /><Relationship Id="rId153" Type="http://schemas.openxmlformats.org/officeDocument/2006/relationships/hyperlink" Target="https://baseball-data.com/player/yb/%E5%90%89%E5%B2%A1%E3%80%80%E6%9A%96" TargetMode="External" /><Relationship Id="rId195" Type="http://schemas.openxmlformats.org/officeDocument/2006/relationships/hyperlink" Target="https://baseball-data.com/player/g/%E5%A4%A7%E5%9F%8E%E3%80%80%E5%8D%93%E4%B8%89" TargetMode="External" /><Relationship Id="rId209" Type="http://schemas.openxmlformats.org/officeDocument/2006/relationships/hyperlink" Target="https://baseball-data.com/player/g/%E6%B5%A6%E7%94%B0%E3%80%80%E4%BF%8A%E8%BC%94" TargetMode="External" /><Relationship Id="rId360" Type="http://schemas.openxmlformats.org/officeDocument/2006/relationships/hyperlink" Target="https://baseball-data.com/player/c/%E9%AB%99%E3%80%80%E5%A4%AA%E4%B8%80" TargetMode="External" /><Relationship Id="rId416" Type="http://schemas.openxmlformats.org/officeDocument/2006/relationships/hyperlink" Target="https://baseball-data.com/player/c/%E5%B2%B8%E6%9C%AC%E3%80%80%E5%A4%A7%E5%B8%8C" TargetMode="External" /><Relationship Id="rId598" Type="http://schemas.openxmlformats.org/officeDocument/2006/relationships/hyperlink" Target="https://baseball-data.com/player/h/%E7%86%8A%E8%B0%B7%E3%80%80%E5%A4%AA%E9%9B%85" TargetMode="External" /><Relationship Id="rId819" Type="http://schemas.openxmlformats.org/officeDocument/2006/relationships/hyperlink" Target="https://baseball-data.com/player/e/%E7%94%B0%E4%B8%AD%E3%80%80%E5%8D%83%E6%99%B4" TargetMode="External" /><Relationship Id="rId970" Type="http://schemas.openxmlformats.org/officeDocument/2006/relationships/hyperlink" Target="https://baseball-data.com/player/l/%E3%83%95%E3%83%AC%E3%83%83%E3%83%89" TargetMode="External" /><Relationship Id="rId1004" Type="http://schemas.openxmlformats.org/officeDocument/2006/relationships/hyperlink" Target="https://baseball-data.com/player/m/%E5%85%AB%E6%9C%A8%E3%80%80%E5%BD%AC" TargetMode="External" /><Relationship Id="rId1046" Type="http://schemas.openxmlformats.org/officeDocument/2006/relationships/hyperlink" Target="https://baseball-data.com/player/m/%E6%9C%AC%E5%89%8D%E3%80%80%E9%83%81%E4%B9%9F" TargetMode="External" /><Relationship Id="rId220" Type="http://schemas.openxmlformats.org/officeDocument/2006/relationships/hyperlink" Target="https://baseball-data.com/player/g/%E3%83%9E%E3%82%BF" TargetMode="External" /><Relationship Id="rId458" Type="http://schemas.openxmlformats.org/officeDocument/2006/relationships/hyperlink" Target="https://baseball-data.com/player/s/%E6%9D%BE%E6%9C%AC%E3%80%80%E5%81%A5%E5%90%BE" TargetMode="External" /><Relationship Id="rId623" Type="http://schemas.openxmlformats.org/officeDocument/2006/relationships/hyperlink" Target="https://baseball-data.com/player/f/%E9%87%8E%E6%9D%91%E3%80%80%E4%BD%91%E5%B8%8C" TargetMode="External" /><Relationship Id="rId665" Type="http://schemas.openxmlformats.org/officeDocument/2006/relationships/hyperlink" Target="https://baseball-data.com/player/f/%E4%BA%94%E5%8D%81%E5%B9%A1%E3%80%80%E4%BA%AE%E6%B1%B0" TargetMode="External" /><Relationship Id="rId830" Type="http://schemas.openxmlformats.org/officeDocument/2006/relationships/hyperlink" Target="https://baseball-data.com/player/e/%E9%98%AA%E4%B8%8A%E3%80%80%E7%BF%94%E4%B9%9F" TargetMode="External" /><Relationship Id="rId872" Type="http://schemas.openxmlformats.org/officeDocument/2006/relationships/hyperlink" Target="https://baseball-data.com/player/e/%E4%B8%AD%E6%B2%A2%E3%80%80%E5%8C%A0%E7%A3%A8" TargetMode="External" /><Relationship Id="rId928" Type="http://schemas.openxmlformats.org/officeDocument/2006/relationships/hyperlink" Target="https://baseball-data.com/player/l/%E4%B8%AD%E6%9D%91%E3%80%80%E5%89%9B%E4%B9%9F" TargetMode="External" /><Relationship Id="rId15" Type="http://schemas.openxmlformats.org/officeDocument/2006/relationships/hyperlink" Target="https://baseball-data.com/player/t/%E4%BC%8F%E8%A6%8B%E3%80%80%E5%AF%85%E5%A8%81" TargetMode="External" /><Relationship Id="rId57" Type="http://schemas.openxmlformats.org/officeDocument/2006/relationships/hyperlink" Target="https://baseball-data.com/player/t/%E7%9F%B3%E9%BB%92%E3%80%80%E4%BD%91%E5%BC%A5" TargetMode="External" /><Relationship Id="rId262" Type="http://schemas.openxmlformats.org/officeDocument/2006/relationships/hyperlink" Target="https://baseball-data.com/player/g/%E8%97%A4%E4%BA%95%E3%80%80%E5%81%A5%E7%BF%94" TargetMode="External" /><Relationship Id="rId318" Type="http://schemas.openxmlformats.org/officeDocument/2006/relationships/hyperlink" Target="https://baseball-data.com/player/d/%E9%AB%98%E6%A9%8B%E3%80%80%E5%B9%B8%E4%BD%91" TargetMode="External" /><Relationship Id="rId525" Type="http://schemas.openxmlformats.org/officeDocument/2006/relationships/hyperlink" Target="https://baseball-data.com/player/h/%E5%BA%84%E5%AD%90%E3%80%80%E9%9B%84%E5%A4%A7" TargetMode="External" /><Relationship Id="rId567" Type="http://schemas.openxmlformats.org/officeDocument/2006/relationships/hyperlink" Target="https://baseball-data.com/player/h/%E5%B2%A9%E5%B4%8E%E3%80%80%E5%B3%BB%E5%85%B8" TargetMode="External" /><Relationship Id="rId732" Type="http://schemas.openxmlformats.org/officeDocument/2006/relationships/hyperlink" Target="https://baseball-data.com/player/bs/%E5%AF%8C%E5%B1%B1%E3%80%80%E5%87%8C%E9%9B%85" TargetMode="External" /><Relationship Id="rId99" Type="http://schemas.openxmlformats.org/officeDocument/2006/relationships/hyperlink" Target="https://baseball-data.com/player/yb/%E5%9D%82%E6%9C%AC%E3%80%80%E8%A3%95%E5%93%89" TargetMode="External" /><Relationship Id="rId122" Type="http://schemas.openxmlformats.org/officeDocument/2006/relationships/hyperlink" Target="https://baseball-data.com/player/yb/%E5%9D%82%E5%8F%A3%E3%80%80%E7%BF%94%E9%A2%AF" TargetMode="External" /><Relationship Id="rId164" Type="http://schemas.openxmlformats.org/officeDocument/2006/relationships/hyperlink" Target="https://baseball-data.com/player/g/%E4%B8%AD%E7%94%B0%E3%80%80%E6%AD%A9%E5%A4%A2" TargetMode="External" /><Relationship Id="rId371" Type="http://schemas.openxmlformats.org/officeDocument/2006/relationships/hyperlink" Target="https://baseball-data.com/player/c/%E5%B7%A5%E8%97%A4%E3%80%80%E6%B3%B0%E5%B7%B1" TargetMode="External" /><Relationship Id="rId774" Type="http://schemas.openxmlformats.org/officeDocument/2006/relationships/hyperlink" Target="https://baseball-data.com/player/bs/%E5%AE%AE%E5%9C%8B%E3%80%80%E5%87%8C%E7%A9%BA" TargetMode="External" /><Relationship Id="rId981" Type="http://schemas.openxmlformats.org/officeDocument/2006/relationships/hyperlink" Target="https://baseball-data.com/player/m/%E5%AE%89%E7%94%B0%E3%80%80%E5%B0%9A%E6%86%B2" TargetMode="External" /><Relationship Id="rId1015" Type="http://schemas.openxmlformats.org/officeDocument/2006/relationships/hyperlink" Target="https://baseball-data.com/player/m/%E5%AE%AE%E5%B4%8E%E3%80%80%E7%AB%9C%E6%88%90" TargetMode="External" /><Relationship Id="rId1057" Type="http://schemas.openxmlformats.org/officeDocument/2006/relationships/hyperlink" Target="https://baseball-data.com/player/m/%E6%9D%BE%E7%9F%B3%E3%80%80%E4%BF%A1%E5%85%AB" TargetMode="External" /><Relationship Id="rId427" Type="http://schemas.openxmlformats.org/officeDocument/2006/relationships/hyperlink" Target="https://baseball-data.com/player/s/%E5%86%85%E5%B1%B1%E3%80%80%E5%A3%AE%E7%9C%9F" TargetMode="External" /><Relationship Id="rId469" Type="http://schemas.openxmlformats.org/officeDocument/2006/relationships/hyperlink" Target="https://baseball-data.com/player/s/%E6%9D%BE%E5%B7%9D%E3%80%80%E7%8E%B2%E5%A4%AE" TargetMode="External" /><Relationship Id="rId634" Type="http://schemas.openxmlformats.org/officeDocument/2006/relationships/hyperlink" Target="https://baseball-data.com/player/f/%E4%BC%8A%E8%97%A4%E3%80%80%E5%A4%A7%EF%A9%85" TargetMode="External" /><Relationship Id="rId676" Type="http://schemas.openxmlformats.org/officeDocument/2006/relationships/hyperlink" Target="https://baseball-data.com/player/f/%E6%B8%85%E6%B0%B4%E3%80%80%E5%A4%A7%E6%9A%89" TargetMode="External" /><Relationship Id="rId841" Type="http://schemas.openxmlformats.org/officeDocument/2006/relationships/hyperlink" Target="https://baseball-data.com/player/e/%E5%9D%82%E4%BA%95%E3%80%80%E9%99%BD%E7%BF%94" TargetMode="External" /><Relationship Id="rId883" Type="http://schemas.openxmlformats.org/officeDocument/2006/relationships/hyperlink" Target="https://baseball-data.com/player/l/%E8%9B%AD%E9%96%93%E3%80%80%E6%8B%93%E5%93%89" TargetMode="External" /><Relationship Id="rId26" Type="http://schemas.openxmlformats.org/officeDocument/2006/relationships/hyperlink" Target="https://baseball-data.com/player/t/%E6%BF%B1%E7%94%B0%E3%80%80%E5%A4%AA%E8%B2%B4" TargetMode="External" /><Relationship Id="rId231" Type="http://schemas.openxmlformats.org/officeDocument/2006/relationships/hyperlink" Target="https://baseball-data.com/player/g/%E3%83%86%E3%82%A3%E3%83%9E" TargetMode="External" /><Relationship Id="rId273" Type="http://schemas.openxmlformats.org/officeDocument/2006/relationships/hyperlink" Target="https://baseball-data.com/player/d/%E7%9F%B3%E4%BC%8A%E3%80%80%E9%9B%84%E5%A4%AA" TargetMode="External" /><Relationship Id="rId329" Type="http://schemas.openxmlformats.org/officeDocument/2006/relationships/hyperlink" Target="https://baseball-data.com/player/d/%E3%83%A1%E3%83%92%E3%82%A2" TargetMode="External" /><Relationship Id="rId480" Type="http://schemas.openxmlformats.org/officeDocument/2006/relationships/hyperlink" Target="https://baseball-data.com/player/s/%E5%8C%97%E6%9D%91%E3%80%80%E6%81%B5%E5%90%BE" TargetMode="External" /><Relationship Id="rId536" Type="http://schemas.openxmlformats.org/officeDocument/2006/relationships/hyperlink" Target="https://baseball-data.com/player/h/%E3%82%A4%E3%83%92%E3%83%8D%E3%80%80%E3%82%A4%E3%83%84%E3%82%A2" TargetMode="External" /><Relationship Id="rId701" Type="http://schemas.openxmlformats.org/officeDocument/2006/relationships/hyperlink" Target="https://baseball-data.com/player/f/%E6%98%9F%E9%87%8E%E3%80%80%E3%81%B2%E3%81%AE%E3%81%A7" TargetMode="External" /><Relationship Id="rId939" Type="http://schemas.openxmlformats.org/officeDocument/2006/relationships/hyperlink" Target="https://baseball-data.com/player/l/%E6%9E%97%E3%80%80%E5%AE%89%E5%8F%AF" TargetMode="External" /><Relationship Id="rId68" Type="http://schemas.openxmlformats.org/officeDocument/2006/relationships/hyperlink" Target="https://baseball-data.com/player/t/%E3%82%BB%E3%83%99%E3%83%AA%E3%83%BC%E3%83%8E" TargetMode="External" /><Relationship Id="rId133" Type="http://schemas.openxmlformats.org/officeDocument/2006/relationships/hyperlink" Target="https://baseball-data.com/player/yb/%E6%A2%B6%E5%8E%9F%E3%80%80%E6%98%82%E5%B8%8C" TargetMode="External" /><Relationship Id="rId175" Type="http://schemas.openxmlformats.org/officeDocument/2006/relationships/hyperlink" Target="https://baseball-data.com/player/g/%E7%94%B0%E4%B8%AD%E3%80%80%E5%B0%86%E5%A4%A7" TargetMode="External" /><Relationship Id="rId340" Type="http://schemas.openxmlformats.org/officeDocument/2006/relationships/hyperlink" Target="https://baseball-data.com/player/d/%E6%A3%AE%E5%B1%B1%E3%80%80%E6%9A%81%E7%94%9F" TargetMode="External" /><Relationship Id="rId578" Type="http://schemas.openxmlformats.org/officeDocument/2006/relationships/hyperlink" Target="https://baseball-data.com/player/h/%E5%AE%AE%E9%87%8C%E3%80%80%E5%84%AA%E5%90%BE" TargetMode="External" /><Relationship Id="rId743" Type="http://schemas.openxmlformats.org/officeDocument/2006/relationships/hyperlink" Target="https://baseball-data.com/player/bs/%E6%9D%A5%E7%94%B0%E3%80%80%E6%B6%BC%E6%96%97" TargetMode="External" /><Relationship Id="rId785" Type="http://schemas.openxmlformats.org/officeDocument/2006/relationships/hyperlink" Target="https://baseball-data.com/player/bs/%E6%9D%89%E6%9C%AC%E3%80%80%E8%A3%95%E5%A4%AA%E9%83%8E" TargetMode="External" /><Relationship Id="rId950" Type="http://schemas.openxmlformats.org/officeDocument/2006/relationships/hyperlink" Target="https://baseball-data.com/player/l/%E6%96%8E%E8%97%A4%E3%80%80%E4%BD%B3%E7%B4%B3" TargetMode="External" /><Relationship Id="rId992" Type="http://schemas.openxmlformats.org/officeDocument/2006/relationships/hyperlink" Target="https://baseball-data.com/player/m/%E5%94%90%E5%B7%9D%E3%80%80%E4%BE%91%E5%B7%B1" TargetMode="External" /><Relationship Id="rId1026" Type="http://schemas.openxmlformats.org/officeDocument/2006/relationships/hyperlink" Target="https://baseball-data.com/player/m/%E6%AB%BB%E4%BA%95%E3%80%80%E3%83%A6%E3%82%A6%E3%83%A4" TargetMode="External" /><Relationship Id="rId200" Type="http://schemas.openxmlformats.org/officeDocument/2006/relationships/hyperlink" Target="https://baseball-data.com/player/g/%E5%8C%97%E6%9D%91%E3%80%80%E6%B5%81%E9%9F%B3" TargetMode="External" /><Relationship Id="rId382" Type="http://schemas.openxmlformats.org/officeDocument/2006/relationships/hyperlink" Target="https://baseball-data.com/player/c/%E6%96%89%E8%97%A4%E3%80%80%E5%84%AA%E6%B1%B0" TargetMode="External" /><Relationship Id="rId438" Type="http://schemas.openxmlformats.org/officeDocument/2006/relationships/hyperlink" Target="https://baseball-data.com/player/s/%E8%A5%BF%E8%88%98%E3%80%80%E6%98%82%E6%B1%B0" TargetMode="External" /><Relationship Id="rId603" Type="http://schemas.openxmlformats.org/officeDocument/2006/relationships/hyperlink" Target="https://baseball-data.com/player/h/%E9%95%B7%EF%A8%91%E3%80%80%E8%93%AE%E6%B1%B0" TargetMode="External" /><Relationship Id="rId645" Type="http://schemas.openxmlformats.org/officeDocument/2006/relationships/hyperlink" Target="https://baseball-data.com/player/f/%E3%83%A9%E3%82%AA" TargetMode="External" /><Relationship Id="rId687" Type="http://schemas.openxmlformats.org/officeDocument/2006/relationships/hyperlink" Target="https://baseball-data.com/player/f/%E6%A2%85%E6%9E%97%E3%80%80%E5%84%AA%E8%B2%B4" TargetMode="External" /><Relationship Id="rId810" Type="http://schemas.openxmlformats.org/officeDocument/2006/relationships/hyperlink" Target="https://baseball-data.com/player/e/%E6%B0%B4%E4%B8%8A%E3%80%80%E6%A1%82" TargetMode="External" /><Relationship Id="rId852" Type="http://schemas.openxmlformats.org/officeDocument/2006/relationships/hyperlink" Target="https://baseball-data.com/player/e/%E5%85%A5%E6%B1%9F%E3%80%80%E5%A4%A7%E6%A8%B9" TargetMode="External" /><Relationship Id="rId908" Type="http://schemas.openxmlformats.org/officeDocument/2006/relationships/hyperlink" Target="https://baseball-data.com/player/l/%E6%9F%98%E6%A4%8D%E3%80%80%E4%B8%96%E9%82%A3" TargetMode="External" /><Relationship Id="rId242" Type="http://schemas.openxmlformats.org/officeDocument/2006/relationships/hyperlink" Target="https://baseball-data.com/player/g/%E5%A2%97%E7%94%B0%E3%80%80%E9%99%B8" TargetMode="External" /><Relationship Id="rId284" Type="http://schemas.openxmlformats.org/officeDocument/2006/relationships/hyperlink" Target="https://baseball-data.com/player/d/%E3%83%9C%E3%82%B9%E3%83%A9%E3%83%BC" TargetMode="External" /><Relationship Id="rId491" Type="http://schemas.openxmlformats.org/officeDocument/2006/relationships/hyperlink" Target="https://baseball-data.com/player/s/%E5%B2%A9%E7%94%B0%E3%80%80%E5%B9%B8%E5%AE%8F" TargetMode="External" /><Relationship Id="rId505" Type="http://schemas.openxmlformats.org/officeDocument/2006/relationships/hyperlink" Target="https://baseball-data.com/player/h/%E8%BF%91%E8%97%A4%E3%80%80%E5%81%A5%E4%BB%8B" TargetMode="External" /><Relationship Id="rId712" Type="http://schemas.openxmlformats.org/officeDocument/2006/relationships/hyperlink" Target="https://baseball-data.com/player/bs/%E5%AE%97%E3%80%80%E4%BD%91%E7%A3%A8" TargetMode="External" /><Relationship Id="rId894" Type="http://schemas.openxmlformats.org/officeDocument/2006/relationships/hyperlink" Target="https://baseball-data.com/player/l/%E5%8F%A4%E8%B3%80%E3%80%80%E6%82%A0%E6%96%97" TargetMode="External" /><Relationship Id="rId37" Type="http://schemas.openxmlformats.org/officeDocument/2006/relationships/hyperlink" Target="https://baseball-data.com/player/t/%E7%94%BA%E7%94%B0%E3%80%80%E9%9A%BC%E4%B9%99" TargetMode="External" /><Relationship Id="rId79" Type="http://schemas.openxmlformats.org/officeDocument/2006/relationships/hyperlink" Target="https://baseball-data.com/player/t/%E3%82%A2%E3%83%AB%E3%83%8A%E3%82%A8%E3%82%B9" TargetMode="External" /><Relationship Id="rId102" Type="http://schemas.openxmlformats.org/officeDocument/2006/relationships/hyperlink" Target="https://baseball-data.com/player/yb/%E7%AD%92%E9%A6%99%E3%80%80%E5%98%89%E6%99%BA" TargetMode="External" /><Relationship Id="rId144" Type="http://schemas.openxmlformats.org/officeDocument/2006/relationships/hyperlink" Target="https://baseball-data.com/player/yb/%E3%82%A8%E3%83%B3%E3%82%AB%E3%83%BC%E3%83%8A%E3%82%B7%E3%82%AA%E3%83%B3" TargetMode="External" /><Relationship Id="rId547" Type="http://schemas.openxmlformats.org/officeDocument/2006/relationships/hyperlink" Target="https://baseball-data.com/player/h/%E6%9D%BE%E6%9C%AC%E3%80%80%E6%99%B4" TargetMode="External" /><Relationship Id="rId589" Type="http://schemas.openxmlformats.org/officeDocument/2006/relationships/hyperlink" Target="https://baseball-data.com/player/h/%E4%BA%95%EF%A8%91%E3%80%80%E7%87%A6%E5%BF%97%E9%83%8E" TargetMode="External" /><Relationship Id="rId754" Type="http://schemas.openxmlformats.org/officeDocument/2006/relationships/hyperlink" Target="https://baseball-data.com/player/bs/%E6%9C%AC%E7%94%B0%E3%80%80%E4%BB%81%E6%B5%B7" TargetMode="External" /><Relationship Id="rId796" Type="http://schemas.openxmlformats.org/officeDocument/2006/relationships/hyperlink" Target="https://baseball-data.com/player/e/%E5%A4%AA%E7%94%B0%E3%80%80%E5%85%89" TargetMode="External" /><Relationship Id="rId961" Type="http://schemas.openxmlformats.org/officeDocument/2006/relationships/hyperlink" Target="https://baseball-data.com/player/l/%E3%83%A9%E3%83%9E%E3%83%AB" TargetMode="External" /><Relationship Id="rId90" Type="http://schemas.openxmlformats.org/officeDocument/2006/relationships/hyperlink" Target="https://baseball-data.com/player/yb/%E6%88%B8%E6%9F%B1%E3%80%80%E6%81%AD%E5%AD%9D" TargetMode="External" /><Relationship Id="rId186" Type="http://schemas.openxmlformats.org/officeDocument/2006/relationships/hyperlink" Target="https://baseball-data.com/player/g/%E5%9C%92%E7%94%B0%E3%80%80%E7%B4%94%E8%A6%8F" TargetMode="External" /><Relationship Id="rId351" Type="http://schemas.openxmlformats.org/officeDocument/2006/relationships/hyperlink" Target="https://baseball-data.com/player/c/%E9%BD%8A%E8%97%A4%E3%80%80%E6%B1%B0%E7%9B%B4" TargetMode="External" /><Relationship Id="rId393" Type="http://schemas.openxmlformats.org/officeDocument/2006/relationships/hyperlink" Target="https://baseball-data.com/player/c/%E5%A4%A7%E7%9B%9B%E3%80%80%E7%A9%82" TargetMode="External" /><Relationship Id="rId407" Type="http://schemas.openxmlformats.org/officeDocument/2006/relationships/hyperlink" Target="https://baseball-data.com/player/c/%E4%BD%90%E8%97%A4%E3%80%80%E5%95%93%E4%BB%8B" TargetMode="External" /><Relationship Id="rId449" Type="http://schemas.openxmlformats.org/officeDocument/2006/relationships/hyperlink" Target="https://baseball-data.com/player/s/%E6%9D%BE%E6%9C%AC%E3%80%80%E9%BE%8D%E4%B9%8B%E4%BB%8B" TargetMode="External" /><Relationship Id="rId614" Type="http://schemas.openxmlformats.org/officeDocument/2006/relationships/hyperlink" Target="https://baseball-data.com/player/h/%E8%A5%BF%E5%B0%BE%E3%80%80%E6%AD%A9%E7%9C%9F" TargetMode="External" /><Relationship Id="rId656" Type="http://schemas.openxmlformats.org/officeDocument/2006/relationships/hyperlink" Target="https://baseball-data.com/player/f/%E7%A6%8F%E8%B0%B7%E3%80%80%E6%B5%A9%E5%8F%B8" TargetMode="External" /><Relationship Id="rId821" Type="http://schemas.openxmlformats.org/officeDocument/2006/relationships/hyperlink" Target="https://baseball-data.com/player/e/%E6%B8%A1%E8%BE%BA%E3%80%80%E7%BF%94%E5%A4%AA" TargetMode="External" /><Relationship Id="rId863" Type="http://schemas.openxmlformats.org/officeDocument/2006/relationships/hyperlink" Target="https://baseball-data.com/player/e/%E9%99%BD%E3%80%80%E6%9F%8F%E7%BF%94" TargetMode="External" /><Relationship Id="rId1037" Type="http://schemas.openxmlformats.org/officeDocument/2006/relationships/hyperlink" Target="https://baseball-data.com/player/m/%E5%AE%AE%EF%A8%91%E3%80%80%E9%A2%AF" TargetMode="External" /><Relationship Id="rId211" Type="http://schemas.openxmlformats.org/officeDocument/2006/relationships/hyperlink" Target="https://baseball-data.com/player/g/%E6%A3%AE%E6%9C%AC%E3%80%80%E5%93%B2%E6%98%9F" TargetMode="External" /><Relationship Id="rId253" Type="http://schemas.openxmlformats.org/officeDocument/2006/relationships/hyperlink" Target="https://baseball-data.com/player/g/%E7%9F%B3%E7%94%B0%E3%80%80%E9%9A%BC%E9%83%BD" TargetMode="External" /><Relationship Id="rId295" Type="http://schemas.openxmlformats.org/officeDocument/2006/relationships/hyperlink" Target="https://baseball-data.com/player/d/%E7%A6%8F%E7%94%B0%E3%80%80%E5%B9%B8%E4%B9%8B%E4%BB%8B" TargetMode="External" /><Relationship Id="rId309" Type="http://schemas.openxmlformats.org/officeDocument/2006/relationships/hyperlink" Target="https://baseball-data.com/player/d/%E7%AF%A0%EF%A8%91%E3%80%80%E5%9B%BD%E5%BF%A0" TargetMode="External" /><Relationship Id="rId460" Type="http://schemas.openxmlformats.org/officeDocument/2006/relationships/hyperlink" Target="https://baseball-data.com/player/s/%E8%8D%98%E5%8F%B8%E3%80%80%E5%AE%8F%E5%A4%AA" TargetMode="External" /><Relationship Id="rId516" Type="http://schemas.openxmlformats.org/officeDocument/2006/relationships/hyperlink" Target="https://baseball-data.com/player/h/%E3%83%A9%E3%83%88%E3%83%AA%E3%83%83%E3%82%B8" TargetMode="External" /><Relationship Id="rId698" Type="http://schemas.openxmlformats.org/officeDocument/2006/relationships/hyperlink" Target="https://baseball-data.com/player/f/%E7%A6%8F%E7%94%B0%E3%80%80%E4%BF%8A" TargetMode="External" /><Relationship Id="rId919" Type="http://schemas.openxmlformats.org/officeDocument/2006/relationships/hyperlink" Target="https://baseball-data.com/player/l/%E8%A5%BF%E5%B7%9D%E3%80%80%E6%84%9B%E4%B9%9F" TargetMode="External" /><Relationship Id="rId48" Type="http://schemas.openxmlformats.org/officeDocument/2006/relationships/hyperlink" Target="https://baseball-data.com/player/t/%E6%9C%A8%E4%B8%8B%E3%80%80%E9%87%8C%E9%83%BD" TargetMode="External" /><Relationship Id="rId113" Type="http://schemas.openxmlformats.org/officeDocument/2006/relationships/hyperlink" Target="https://baseball-data.com/player/yb/%E5%8A%A0%E8%97%A4%E3%80%80%E9%9F%BF" TargetMode="External" /><Relationship Id="rId320" Type="http://schemas.openxmlformats.org/officeDocument/2006/relationships/hyperlink" Target="https://baseball-data.com/player/d/%E6%9D%BF%E5%B1%B1%E3%80%80%E7%A5%90%E5%A4%AA%E9%83%8E" TargetMode="External" /><Relationship Id="rId558" Type="http://schemas.openxmlformats.org/officeDocument/2006/relationships/hyperlink" Target="https://baseball-data.com/player/h/%E5%A4%A7%E9%87%8E%E3%80%80%E7%A8%BC%E9%A0%AD%E5%A4%AE" TargetMode="External" /><Relationship Id="rId723" Type="http://schemas.openxmlformats.org/officeDocument/2006/relationships/hyperlink" Target="https://baseball-data.com/player/bs/%E5%AE%AE%E5%9F%8E%E3%80%80%E5%A4%A7%E5%BC%A5" TargetMode="External" /><Relationship Id="rId765" Type="http://schemas.openxmlformats.org/officeDocument/2006/relationships/hyperlink" Target="https://baseball-data.com/player/bs/%E6%9D%B1%E5%B1%B1%E3%80%80%E7%8E%B2%E5%A3%AB" TargetMode="External" /><Relationship Id="rId930" Type="http://schemas.openxmlformats.org/officeDocument/2006/relationships/hyperlink" Target="https://baseball-data.com/player/l/%E6%BB%9D%E6%BE%A4%E3%80%80%E5%A4%8F%E5%A4%AE" TargetMode="External" /><Relationship Id="rId972" Type="http://schemas.openxmlformats.org/officeDocument/2006/relationships/hyperlink" Target="https://baseball-data.com/player/l/%E3%82%B4%E3%83%B3%E3%82%B6%E3%83%AC%E3%82%B9" TargetMode="External" /><Relationship Id="rId1006" Type="http://schemas.openxmlformats.org/officeDocument/2006/relationships/hyperlink" Target="https://baseball-data.com/player/m/%E7%94%B0%E4%B8%AD%E3%80%80%E6%99%B4%E4%B9%9F" TargetMode="External" /><Relationship Id="rId155" Type="http://schemas.openxmlformats.org/officeDocument/2006/relationships/hyperlink" Target="https://baseball-data.com/player/yb/%E4%B8%8A%E7%94%B2%E3%80%80%E5%87%8C%E5%A4%A7" TargetMode="External" /><Relationship Id="rId197" Type="http://schemas.openxmlformats.org/officeDocument/2006/relationships/hyperlink" Target="https://baseball-data.com/player/g/%E7%AB%B9%E4%B8%8B%E3%80%80%E5%BE%A0%E7%A9%BA" TargetMode="External" /><Relationship Id="rId362" Type="http://schemas.openxmlformats.org/officeDocument/2006/relationships/hyperlink" Target="https://baseball-data.com/player/c/%E7%9B%8A%E7%94%B0%E3%80%80%E6%AD%A6%E5%B0%9A" TargetMode="External" /><Relationship Id="rId418" Type="http://schemas.openxmlformats.org/officeDocument/2006/relationships/hyperlink" Target="https://baseball-data.com/player/c/%E6%B2%B3%E9%87%8E%E3%80%80%E4%BD%B3" TargetMode="External" /><Relationship Id="rId625" Type="http://schemas.openxmlformats.org/officeDocument/2006/relationships/hyperlink" Target="https://baseball-data.com/player/f/%E8%A5%BF%E5%B7%9D%E3%80%80%E9%81%A5%E8%BC%9D" TargetMode="External" /><Relationship Id="rId832" Type="http://schemas.openxmlformats.org/officeDocument/2006/relationships/hyperlink" Target="https://baseball-data.com/player/e/%E7%94%B0%E4%B8%AD%E3%80%80%E8%B2%B4%E4%B9%9F" TargetMode="External" /><Relationship Id="rId1048" Type="http://schemas.openxmlformats.org/officeDocument/2006/relationships/hyperlink" Target="https://baseball-data.com/player/m/%E4%B8%AD%E6%9D%91%E3%80%80%E4%BA%AE%E5%A4%AA" TargetMode="External" /><Relationship Id="rId222" Type="http://schemas.openxmlformats.org/officeDocument/2006/relationships/hyperlink" Target="https://baseball-data.com/player/g/%E5%89%87%E6%9C%AC%E3%80%80%E6%98%82%E5%A4%A7" TargetMode="External" /><Relationship Id="rId264" Type="http://schemas.openxmlformats.org/officeDocument/2006/relationships/hyperlink" Target="https://baseball-data.com/player/d/%E8%BE%BB%E6%9C%AC%E3%80%80%E5%80%AB%E5%A4%AA%E9%83%8E" TargetMode="External" /><Relationship Id="rId471" Type="http://schemas.openxmlformats.org/officeDocument/2006/relationships/hyperlink" Target="https://baseball-data.com/player/s/%E6%8B%93%E4%B9%9F" TargetMode="External" /><Relationship Id="rId667" Type="http://schemas.openxmlformats.org/officeDocument/2006/relationships/hyperlink" Target="https://baseball-data.com/player/f/%E6%B1%A0%E7%94%B0%E3%80%80%E9%9A%86%E8%8B%B1" TargetMode="External" /><Relationship Id="rId874" Type="http://schemas.openxmlformats.org/officeDocument/2006/relationships/hyperlink" Target="https://baseball-data.com/player/l/%E5%85%90%E7%8E%89%E3%80%80%E4%BA%AE%E6%B6%BC" TargetMode="External" /><Relationship Id="rId17" Type="http://schemas.openxmlformats.org/officeDocument/2006/relationships/hyperlink" Target="https://baseball-data.com/player/t/%E4%B8%8B%E6%9D%91%E3%80%80%E6%B5%B7%E7%BF%94" TargetMode="External" /><Relationship Id="rId59" Type="http://schemas.openxmlformats.org/officeDocument/2006/relationships/hyperlink" Target="https://baseball-data.com/player/t/%E6%B9%AF%E6%B5%85%E3%80%80%E4%BA%AC%E5%B7%B1" TargetMode="External" /><Relationship Id="rId124" Type="http://schemas.openxmlformats.org/officeDocument/2006/relationships/hyperlink" Target="https://baseball-data.com/player/yb/%E6%88%90%E7%80%AC%E3%80%80%E8%84%A9%E4%BA%BA" TargetMode="External" /><Relationship Id="rId527" Type="http://schemas.openxmlformats.org/officeDocument/2006/relationships/hyperlink" Target="https://baseball-data.com/player/h/%E5%B2%A9%E4%BA%95%E3%80%80%E4%BF%8A%E4%BB%8B" TargetMode="External" /><Relationship Id="rId569" Type="http://schemas.openxmlformats.org/officeDocument/2006/relationships/hyperlink" Target="https://baseball-data.com/player/h/%E3%83%AD%E3%83%89%E3%83%AA%E3%82%B2%E3%82%B9" TargetMode="External" /><Relationship Id="rId734" Type="http://schemas.openxmlformats.org/officeDocument/2006/relationships/hyperlink" Target="https://baseball-data.com/player/bs/%E5%BB%A3%E5%B2%A1%E3%80%80%E5%A4%A7%E5%BF%97" TargetMode="External" /><Relationship Id="rId776" Type="http://schemas.openxmlformats.org/officeDocument/2006/relationships/hyperlink" Target="https://baseball-data.com/player/bs/%E4%B8%AD%E5%B7%9D%E3%80%80%E5%9C%AD%E5%A4%AA" TargetMode="External" /><Relationship Id="rId941" Type="http://schemas.openxmlformats.org/officeDocument/2006/relationships/hyperlink" Target="https://baseball-data.com/player/l/%E6%B5%9C%E5%B1%8B%E3%80%80%E5%B0%86%E5%A4%AA" TargetMode="External" /><Relationship Id="rId983" Type="http://schemas.openxmlformats.org/officeDocument/2006/relationships/hyperlink" Target="https://baseball-data.com/player/m/%E8%97%A4%E5%B2%A1%E3%80%80%E8%A3%95%E5%A4%A7" TargetMode="External" /><Relationship Id="rId70" Type="http://schemas.openxmlformats.org/officeDocument/2006/relationships/hyperlink" Target="https://baseball-data.com/player/t/%E3%83%A2%E3%83%AC%E3%83%83%E3%82%BF" TargetMode="External" /><Relationship Id="rId166" Type="http://schemas.openxmlformats.org/officeDocument/2006/relationships/hyperlink" Target="https://baseball-data.com/player/g/%E6%9D%91%E5%B1%B1%E3%80%80%E6%BA%90" TargetMode="External" /><Relationship Id="rId331" Type="http://schemas.openxmlformats.org/officeDocument/2006/relationships/hyperlink" Target="https://baseball-data.com/player/d/%E3%83%AD%E3%83%89%E3%83%AA%E3%82%B2%E3%82%B9" TargetMode="External" /><Relationship Id="rId373" Type="http://schemas.openxmlformats.org/officeDocument/2006/relationships/hyperlink" Target="https://baseball-data.com/player/c/%E9%87%8E%E9%96%93%E3%80%80%E5%B3%BB%E7%A5%A5" TargetMode="External" /><Relationship Id="rId429" Type="http://schemas.openxmlformats.org/officeDocument/2006/relationships/hyperlink" Target="https://baseball-data.com/player/s/%E6%9D%BE%E4%B8%8B%E3%80%80%E6%AD%A9%E5%8F%B6" TargetMode="External" /><Relationship Id="rId580" Type="http://schemas.openxmlformats.org/officeDocument/2006/relationships/hyperlink" Target="https://baseball-data.com/player/h/%E6%B2%B3%E9%87%8E%E3%80%80%E4%BC%B8%E4%B8%80%E6%9C%97" TargetMode="External" /><Relationship Id="rId636" Type="http://schemas.openxmlformats.org/officeDocument/2006/relationships/hyperlink" Target="https://baseball-data.com/player/f/%E7%8E%89%E4%BA%95%E3%80%80%E5%A4%A7%E7%BF%94" TargetMode="External" /><Relationship Id="rId801" Type="http://schemas.openxmlformats.org/officeDocument/2006/relationships/hyperlink" Target="https://baseball-data.com/player/e/%E3%83%9C%E3%82%A4%E3%83%88" TargetMode="External" /><Relationship Id="rId1017" Type="http://schemas.openxmlformats.org/officeDocument/2006/relationships/hyperlink" Target="https://baseball-data.com/player/m/%E5%86%A8%E5%A3%AB%E3%80%80%E9%9A%BC%E6%96%97" TargetMode="External" /><Relationship Id="rId1059" Type="http://schemas.openxmlformats.org/officeDocument/2006/relationships/hyperlink" Target="https://baseball-data.com/player/m/%E8%97%A4%E7%94%B0%E3%80%80%E5%92%8C%E6%A8%B9" TargetMode="External" /><Relationship Id="rId1" Type="http://schemas.openxmlformats.org/officeDocument/2006/relationships/hyperlink" Target="https://baseball-data.com/player/t/%E6%9C%A8%E6%B5%AA%E3%80%80%E8%81%96%E4%B9%9F" TargetMode="External" /><Relationship Id="rId233" Type="http://schemas.openxmlformats.org/officeDocument/2006/relationships/hyperlink" Target="https://baseball-data.com/player/g/%E6%B5%85%E9%87%8E%E3%80%80%E7%BF%94%E5%90%BE" TargetMode="External" /><Relationship Id="rId440" Type="http://schemas.openxmlformats.org/officeDocument/2006/relationships/hyperlink" Target="https://baseball-data.com/player/s/%E4%B8%AD%E6%9D%91%E3%80%80%E5%84%AA%E6%96%97" TargetMode="External" /><Relationship Id="rId678" Type="http://schemas.openxmlformats.org/officeDocument/2006/relationships/hyperlink" Target="https://baseball-data.com/player/f/%E7%94%B0%E5%AE%AE%E3%80%80%E8%A3%95%E6%B6%BC" TargetMode="External" /><Relationship Id="rId843" Type="http://schemas.openxmlformats.org/officeDocument/2006/relationships/hyperlink" Target="https://baseball-data.com/player/e/YG%E5%AE%89%E7%94%B0" TargetMode="External" /><Relationship Id="rId885" Type="http://schemas.openxmlformats.org/officeDocument/2006/relationships/hyperlink" Target="https://baseball-data.com/player/l/%E4%B8%8A%E7%94%B0%E3%80%80%E5%A4%A7%E6%B2%B3" TargetMode="External" /><Relationship Id="rId28" Type="http://schemas.openxmlformats.org/officeDocument/2006/relationships/hyperlink" Target="https://baseball-data.com/player/t/%E5%B2%A1%E5%9F%8E%E3%80%80%E5%BF%AB%E7%94%9F" TargetMode="External" /><Relationship Id="rId275" Type="http://schemas.openxmlformats.org/officeDocument/2006/relationships/hyperlink" Target="https://baseball-data.com/player/d/%E6%A9%8B%E6%9C%AC%E3%80%80%E4%BE%91%E6%A8%B9" TargetMode="External" /><Relationship Id="rId300" Type="http://schemas.openxmlformats.org/officeDocument/2006/relationships/hyperlink" Target="https://baseball-data.com/player/d/%E5%91%B3%E8%B0%B7%E3%80%80%E5%A4%A7%E8%AA%A0" TargetMode="External" /><Relationship Id="rId482" Type="http://schemas.openxmlformats.org/officeDocument/2006/relationships/hyperlink" Target="https://baseball-data.com/player/s/%E9%95%B7%E8%B0%B7%E5%B7%9D%E3%80%80%E5%AE%99%E8%BC%9D" TargetMode="External" /><Relationship Id="rId538" Type="http://schemas.openxmlformats.org/officeDocument/2006/relationships/hyperlink" Target="https://baseball-data.com/player/h/%E6%9D%89%E5%B1%B1%E3%80%80%E4%B8%80%E6%A8%B9" TargetMode="External" /><Relationship Id="rId703" Type="http://schemas.openxmlformats.org/officeDocument/2006/relationships/hyperlink" Target="https://baseball-data.com/player/bs/%E6%B8%A1%E9%83%A8%E3%80%80%E9%81%BC%E4%BA%BA" TargetMode="External" /><Relationship Id="rId745" Type="http://schemas.openxmlformats.org/officeDocument/2006/relationships/hyperlink" Target="https://baseball-data.com/player/bs/%E5%B2%A9%E5%B5%9C%E3%80%80%E7%BF%94" TargetMode="External" /><Relationship Id="rId910" Type="http://schemas.openxmlformats.org/officeDocument/2006/relationships/hyperlink" Target="https://baseball-data.com/player/l/%E5%B9%B3%E6%B2%A2%E3%80%80%E5%A4%A7%E6%B2%B3" TargetMode="External" /><Relationship Id="rId952" Type="http://schemas.openxmlformats.org/officeDocument/2006/relationships/hyperlink" Target="https://baseball-data.com/player/l/%E9%87%8E%E6%9D%91%E3%80%80%E5%A4%A7%E6%A8%B9" TargetMode="External" /><Relationship Id="rId81" Type="http://schemas.openxmlformats.org/officeDocument/2006/relationships/hyperlink" Target="https://baseball-data.com/player/yb/%E6%9E%97%E3%80%80%E7%90%A2%E7%9C%9F" TargetMode="External" /><Relationship Id="rId135" Type="http://schemas.openxmlformats.org/officeDocument/2006/relationships/hyperlink" Target="https://baseball-data.com/player/yb/%E5%8F%A4%E5%B8%82%E3%80%80%E5%B0%8A" TargetMode="External" /><Relationship Id="rId177" Type="http://schemas.openxmlformats.org/officeDocument/2006/relationships/hyperlink" Target="https://baseball-data.com/player/g/%E6%9E%97%E3%80%80%E7%87%A6" TargetMode="External" /><Relationship Id="rId342" Type="http://schemas.openxmlformats.org/officeDocument/2006/relationships/hyperlink" Target="https://baseball-data.com/player/d/%E4%B8%89%E4%B8%8A%E3%80%80%E6%84%9B%E4%BB%8B" TargetMode="External" /><Relationship Id="rId384" Type="http://schemas.openxmlformats.org/officeDocument/2006/relationships/hyperlink" Target="https://baseball-data.com/player/c/%E6%B8%A1%E9%82%89%E3%80%80%E6%82%A0%E6%96%97" TargetMode="External" /><Relationship Id="rId591" Type="http://schemas.openxmlformats.org/officeDocument/2006/relationships/hyperlink" Target="https://baseball-data.com/player/h/%E6%BE%A4%E6%9F%B3%E3%80%80%E4%BA%AE%E5%A4%AA%E9%83%8E" TargetMode="External" /><Relationship Id="rId605" Type="http://schemas.openxmlformats.org/officeDocument/2006/relationships/hyperlink" Target="https://baseball-data.com/player/h/%E3%82%A8%E3%83%9F%E3%83%BC%E3%83%AB" TargetMode="External" /><Relationship Id="rId787" Type="http://schemas.openxmlformats.org/officeDocument/2006/relationships/hyperlink" Target="https://baseball-data.com/player/bs/%E5%AE%87%E7%94%B0%E5%B7%9D%E3%80%80%E5%84%AA%E5%B8%8C" TargetMode="External" /><Relationship Id="rId812" Type="http://schemas.openxmlformats.org/officeDocument/2006/relationships/hyperlink" Target="https://baseball-data.com/player/e/%E3%83%9E%E3%83%AB%E3%83%86" TargetMode="External" /><Relationship Id="rId994" Type="http://schemas.openxmlformats.org/officeDocument/2006/relationships/hyperlink" Target="https://baseball-data.com/player/m/%E3%83%9D%E3%83%A9%E3%83%B3%E3%82%B3" TargetMode="External" /><Relationship Id="rId1028" Type="http://schemas.openxmlformats.org/officeDocument/2006/relationships/hyperlink" Target="https://baseball-data.com/player/m/%E5%B0%8F%E5%B7%9D%E3%80%80%E9%BE%8D%E6%88%90" TargetMode="External" /><Relationship Id="rId202" Type="http://schemas.openxmlformats.org/officeDocument/2006/relationships/hyperlink" Target="https://baseball-data.com/player/g/%E5%AF%8C%E7%94%B0%E3%80%80%E9%BE%8D" TargetMode="External" /><Relationship Id="rId244" Type="http://schemas.openxmlformats.org/officeDocument/2006/relationships/hyperlink" Target="https://baseball-data.com/player/g/%E6%B3%89%E3%80%80%E5%9C%AD%E8%BC%94" TargetMode="External" /><Relationship Id="rId647" Type="http://schemas.openxmlformats.org/officeDocument/2006/relationships/hyperlink" Target="https://baseball-data.com/player/f/%E8%97%A4%E7%94%B0%E3%80%80%E7%90%89%E7%94%9F" TargetMode="External" /><Relationship Id="rId689" Type="http://schemas.openxmlformats.org/officeDocument/2006/relationships/hyperlink" Target="https://baseball-data.com/player/f/%E6%BF%B5%E7%94%B0%E3%80%80%E6%B3%B0%E5%B8%8C" TargetMode="External" /><Relationship Id="rId854" Type="http://schemas.openxmlformats.org/officeDocument/2006/relationships/hyperlink" Target="https://baseball-data.com/player/e/%E5%A0%80%E5%86%85%E3%80%80%E8%AC%99%E4%BC%8D" TargetMode="External" /><Relationship Id="rId896" Type="http://schemas.openxmlformats.org/officeDocument/2006/relationships/hyperlink" Target="https://baseball-data.com/player/l/%E3%82%AB%E3%83%8A%E3%83%AA%E3%82%AA" TargetMode="External" /><Relationship Id="rId39" Type="http://schemas.openxmlformats.org/officeDocument/2006/relationships/hyperlink" Target="https://baseball-data.com/player/t/%E4%BD%90%E9%87%8E%E3%80%80%E5%A4%A7%E9%99%BD" TargetMode="External" /><Relationship Id="rId286" Type="http://schemas.openxmlformats.org/officeDocument/2006/relationships/hyperlink" Target="https://baseball-data.com/player/d/%E4%BB%B2%E5%9C%B0%E3%80%80%E7%A4%BC%E4%BA%9C" TargetMode="External" /><Relationship Id="rId451" Type="http://schemas.openxmlformats.org/officeDocument/2006/relationships/hyperlink" Target="https://baseball-data.com/player/s/%E6%98%9F%E3%80%80%E7%9F%A5%E5%BC%A5" TargetMode="External" /><Relationship Id="rId493" Type="http://schemas.openxmlformats.org/officeDocument/2006/relationships/hyperlink" Target="https://baseball-data.com/player/s/%E9%98%AA%E5%8F%A3%E3%80%80%E7%9A%93%E4%BA%AE" TargetMode="External" /><Relationship Id="rId507" Type="http://schemas.openxmlformats.org/officeDocument/2006/relationships/hyperlink" Target="https://baseball-data.com/player/h/%E5%B1%B1%E5%B7%9D%E3%80%80%E7%A9%82%E9%AB%98" TargetMode="External" /><Relationship Id="rId549" Type="http://schemas.openxmlformats.org/officeDocument/2006/relationships/hyperlink" Target="https://baseball-data.com/player/h/%E5%89%8D%E7%94%B0%E3%80%80%E7%B4%94" TargetMode="External" /><Relationship Id="rId714" Type="http://schemas.openxmlformats.org/officeDocument/2006/relationships/hyperlink" Target="https://baseball-data.com/player/bs/%E9%BA%A6%E8%B0%B7%E3%80%80%E7%A5%90%E4%BB%8B" TargetMode="External" /><Relationship Id="rId756" Type="http://schemas.openxmlformats.org/officeDocument/2006/relationships/hyperlink" Target="https://baseball-data.com/player/bs/%E6%9D%B1%E6%9D%BE%E3%80%80%E5%BF%AB%E5%BE%81" TargetMode="External" /><Relationship Id="rId921" Type="http://schemas.openxmlformats.org/officeDocument/2006/relationships/hyperlink" Target="https://baseball-data.com/player/l/%E7%89%A7%E9%87%8E%E3%80%80%E7%BF%94%E7%9F%A2" TargetMode="External" /><Relationship Id="rId50" Type="http://schemas.openxmlformats.org/officeDocument/2006/relationships/hyperlink" Target="https://baseball-data.com/player/t/%E7%99%BE%EF%A8%91%E3%80%80%E8%92%BC%E7%94%9F" TargetMode="External" /><Relationship Id="rId104" Type="http://schemas.openxmlformats.org/officeDocument/2006/relationships/hyperlink" Target="https://baseball-data.com/player/yb/%E8%97%A4%E6%B5%AA%E3%80%80%E6%99%8B%E5%A4%AA%E9%83%8E" TargetMode="External" /><Relationship Id="rId146" Type="http://schemas.openxmlformats.org/officeDocument/2006/relationships/hyperlink" Target="https://baseball-data.com/player/yb/%E5%BA%84%E5%8F%B8%E3%80%80%E9%99%BD%E6%96%97" TargetMode="External" /><Relationship Id="rId188" Type="http://schemas.openxmlformats.org/officeDocument/2006/relationships/hyperlink" Target="https://baseball-data.com/player/g/%E6%88%B8%E9%83%B7%E3%80%80%E7%BF%94%E5%BE%81" TargetMode="External" /><Relationship Id="rId311" Type="http://schemas.openxmlformats.org/officeDocument/2006/relationships/hyperlink" Target="https://baseball-data.com/player/d/%E8%97%A4%E5%B6%8B%E3%80%80%E5%81%A5%E4%BA%BA" TargetMode="External" /><Relationship Id="rId353" Type="http://schemas.openxmlformats.org/officeDocument/2006/relationships/hyperlink" Target="https://baseball-data.com/player/c/%E5%A4%A7%E7%80%AC%E8%89%AF%E3%80%80%E5%A4%A7%E5%9C%B0" TargetMode="External" /><Relationship Id="rId395" Type="http://schemas.openxmlformats.org/officeDocument/2006/relationships/hyperlink" Target="https://baseball-data.com/player/c/%E3%83%95%E3%82%A1%E3%83%93%E3%82%A2%E3%83%B3" TargetMode="External" /><Relationship Id="rId409" Type="http://schemas.openxmlformats.org/officeDocument/2006/relationships/hyperlink" Target="https://baseball-data.com/player/c/%E4%B8%AD%E6%9D%91%E3%80%80%E5%A5%A8%E6%88%90" TargetMode="External" /><Relationship Id="rId560" Type="http://schemas.openxmlformats.org/officeDocument/2006/relationships/hyperlink" Target="https://baseball-data.com/player/h/%E6%B5%B7%E9%87%8E%E3%80%80%E9%9A%86%E5%8F%B8" TargetMode="External" /><Relationship Id="rId798" Type="http://schemas.openxmlformats.org/officeDocument/2006/relationships/hyperlink" Target="https://baseball-data.com/player/e/%E6%9D%91%E6%9E%97%E3%80%80%E4%B8%80%E8%BC%9D" TargetMode="External" /><Relationship Id="rId963" Type="http://schemas.openxmlformats.org/officeDocument/2006/relationships/hyperlink" Target="https://baseball-data.com/player/l/%E5%AE%89%E8%97%A4%E3%80%80%E9%8A%80%E6%9D%9C" TargetMode="External" /><Relationship Id="rId1039" Type="http://schemas.openxmlformats.org/officeDocument/2006/relationships/hyperlink" Target="https://baseball-data.com/player/m/%E5%B2%A1%E6%9D%91%E3%80%80%E4%BA%86%E6%A8%B9" TargetMode="External" /><Relationship Id="rId92" Type="http://schemas.openxmlformats.org/officeDocument/2006/relationships/hyperlink" Target="https://baseball-data.com/player/yb/%E7%AB%B9%E7%94%B0%E3%80%80%E7%A5%90" TargetMode="External" /><Relationship Id="rId213" Type="http://schemas.openxmlformats.org/officeDocument/2006/relationships/hyperlink" Target="https://baseball-data.com/player/g/%E5%B1%B1%E5%9F%8E%E3%80%80%E4%BA%AC%E5%B9%B3" TargetMode="External" /><Relationship Id="rId420" Type="http://schemas.openxmlformats.org/officeDocument/2006/relationships/hyperlink" Target="https://baseball-data.com/player/c/%E3%83%A9%E3%83%9F%E3%83%AC%E3%82%B9" TargetMode="External" /><Relationship Id="rId616" Type="http://schemas.openxmlformats.org/officeDocument/2006/relationships/hyperlink" Target="https://baseball-data.com/player/h/%E3%82%AA%E3%82%B9%E3%83%BC%E3%83%8A" TargetMode="External" /><Relationship Id="rId658" Type="http://schemas.openxmlformats.org/officeDocument/2006/relationships/hyperlink" Target="https://baseball-data.com/player/f/%E6%B0%B4%E9%87%8E%E3%80%80%E9%81%94%E7%A8%80" TargetMode="External" /><Relationship Id="rId823" Type="http://schemas.openxmlformats.org/officeDocument/2006/relationships/hyperlink" Target="https://baseball-data.com/player/e/%E3%83%9E%E3%83%83%E3%82%AB%E3%82%B9%E3%82%AB%E3%83%BC" TargetMode="External" /><Relationship Id="rId865" Type="http://schemas.openxmlformats.org/officeDocument/2006/relationships/hyperlink" Target="https://baseball-data.com/player/e/%E4%BC%8A%E8%97%A4%E3%80%80%E5%A4%A7%E6%99%9F" TargetMode="External" /><Relationship Id="rId1050" Type="http://schemas.openxmlformats.org/officeDocument/2006/relationships/hyperlink" Target="https://baseball-data.com/player/m/%E4%B8%AD%E5%B1%B1%E3%80%80%E5%84%AA%E4%BA%BA" TargetMode="External" /><Relationship Id="rId255" Type="http://schemas.openxmlformats.org/officeDocument/2006/relationships/hyperlink" Target="https://baseball-data.com/player/g/%E5%A0%80%E7%94%B0%E3%80%80%E8%B3%A2%E6%85%8E" TargetMode="External" /><Relationship Id="rId297" Type="http://schemas.openxmlformats.org/officeDocument/2006/relationships/hyperlink" Target="https://baseball-data.com/player/d/%E5%AE%87%E4%BD%90%E8%A6%8B%E3%80%80%E7%9C%9F%E5%90%BE" TargetMode="External" /><Relationship Id="rId462" Type="http://schemas.openxmlformats.org/officeDocument/2006/relationships/hyperlink" Target="https://baseball-data.com/player/s/%E6%9D%BE%E6%9C%AC%E3%80%80%E7%9B%B4%E6%A8%B9" TargetMode="External" /><Relationship Id="rId518" Type="http://schemas.openxmlformats.org/officeDocument/2006/relationships/hyperlink" Target="https://baseball-data.com/player/h/%E5%BC%B5%E3%80%80%E5%B3%BB%E7%91%8B" TargetMode="External" /><Relationship Id="rId725" Type="http://schemas.openxmlformats.org/officeDocument/2006/relationships/hyperlink" Target="https://baseball-data.com/player/bs/%E9%98%BF%E9%83%A8%E3%80%80%E7%BF%94%E5%A4%AA" TargetMode="External" /><Relationship Id="rId932" Type="http://schemas.openxmlformats.org/officeDocument/2006/relationships/hyperlink" Target="https://baseball-data.com/player/l/%E9%BE%8D%E5%B1%B1%E3%80%80%E6%9A%96" TargetMode="External" /><Relationship Id="rId115" Type="http://schemas.openxmlformats.org/officeDocument/2006/relationships/hyperlink" Target="https://baseball-data.com/player/yb/%E8%8B%A5%E6%9D%BE%E3%80%80%E5%B0%9A%E8%BC%9D" TargetMode="External" /><Relationship Id="rId157" Type="http://schemas.openxmlformats.org/officeDocument/2006/relationships/hyperlink" Target="https://baseball-data.com/player/yb/%E8%BF%91%E8%97%A4%E3%80%80%E5%A4%A7%E9%9B%85" TargetMode="External" /><Relationship Id="rId322" Type="http://schemas.openxmlformats.org/officeDocument/2006/relationships/hyperlink" Target="https://baseball-data.com/player/d/%E7%9F%A5%E9%87%8E%E3%80%80%E7%9B%B4%E4%BA%BA" TargetMode="External" /><Relationship Id="rId364" Type="http://schemas.openxmlformats.org/officeDocument/2006/relationships/hyperlink" Target="https://baseball-data.com/player/c/%E4%BD%90%E8%97%A4%E3%80%80%E6%9F%B3%E4%B9%8B%E4%BB%8B" TargetMode="External" /><Relationship Id="rId767" Type="http://schemas.openxmlformats.org/officeDocument/2006/relationships/hyperlink" Target="https://baseball-data.com/player/bs/%E4%B9%BE%E3%80%80%E5%81%A5%E6%96%97" TargetMode="External" /><Relationship Id="rId974" Type="http://schemas.openxmlformats.org/officeDocument/2006/relationships/hyperlink" Target="https://baseball-data.com/player/l/%E3%83%A2%E3%83%BC%E3%83%AC" TargetMode="External" /><Relationship Id="rId1008" Type="http://schemas.openxmlformats.org/officeDocument/2006/relationships/hyperlink" Target="https://baseball-data.com/player/m/%E5%B0%8F%E9%87%8E%E3%80%80%E9%83%81" TargetMode="External" /><Relationship Id="rId61" Type="http://schemas.openxmlformats.org/officeDocument/2006/relationships/hyperlink" Target="https://baseball-data.com/player/t/%E9%AB%99%E5%AF%BA%E3%80%80%E6%9C%9B%E5%A4%A2" TargetMode="External" /><Relationship Id="rId199" Type="http://schemas.openxmlformats.org/officeDocument/2006/relationships/hyperlink" Target="https://baseball-data.com/player/g/%E5%90%89%E6%9D%91%E3%80%80%E5%84%AA%E8%81%96%E6%AD%A9" TargetMode="External" /><Relationship Id="rId571" Type="http://schemas.openxmlformats.org/officeDocument/2006/relationships/hyperlink" Target="https://baseball-data.com/player/h/%E9%87%8E%E6%9D%91%E3%80%80%E5%8B%87" TargetMode="External" /><Relationship Id="rId627" Type="http://schemas.openxmlformats.org/officeDocument/2006/relationships/hyperlink" Target="https://baseball-data.com/player/f/%E4%B8%AD%E5%B3%B6%E3%80%80%E5%8D%93%E4%B9%9F" TargetMode="External" /><Relationship Id="rId669" Type="http://schemas.openxmlformats.org/officeDocument/2006/relationships/hyperlink" Target="https://baseball-data.com/player/f/%E5%B1%B1%E7%B8%A3%E3%80%80%E7%A7%80" TargetMode="External" /><Relationship Id="rId834" Type="http://schemas.openxmlformats.org/officeDocument/2006/relationships/hyperlink" Target="https://baseball-data.com/player/e/%E8%97%A4%E5%B9%B3%E3%80%80%E5%B0%9A%E7%9C%9F" TargetMode="External" /><Relationship Id="rId876" Type="http://schemas.openxmlformats.org/officeDocument/2006/relationships/hyperlink" Target="https://baseball-data.com/player/l/%E6%A0%97%E5%B1%B1%E3%80%80%E5%B7%A7" TargetMode="External" /><Relationship Id="rId19" Type="http://schemas.openxmlformats.org/officeDocument/2006/relationships/hyperlink" Target="https://baseball-data.com/player/t/%E3%83%87%E3%82%A3%E3%83%99%E3%82%A4%E3%83%8B%E3%83%BC" TargetMode="External" /><Relationship Id="rId224" Type="http://schemas.openxmlformats.org/officeDocument/2006/relationships/hyperlink" Target="https://baseball-data.com/player/g/%E7%94%B0%E4%B8%AD%E3%80%80%E7%91%9B%E6%96%97" TargetMode="External" /><Relationship Id="rId266" Type="http://schemas.openxmlformats.org/officeDocument/2006/relationships/hyperlink" Target="https://baseball-data.com/player/d/%E5%B2%A1%E6%9E%97%E3%80%80%E5%8B%87%E5%B8%8C" TargetMode="External" /><Relationship Id="rId431" Type="http://schemas.openxmlformats.org/officeDocument/2006/relationships/hyperlink" Target="https://baseball-data.com/player/s/%E8%8C%82%E6%9C%A8%E3%80%80%E6%A0%84%E4%BA%94%E9%83%8E" TargetMode="External" /><Relationship Id="rId473" Type="http://schemas.openxmlformats.org/officeDocument/2006/relationships/hyperlink" Target="https://baseball-data.com/player/s/%E5%A2%97%E5%B1%85%E3%80%80%E7%BF%94%E5%A4%AA" TargetMode="External" /><Relationship Id="rId529" Type="http://schemas.openxmlformats.org/officeDocument/2006/relationships/hyperlink" Target="https://baseball-data.com/player/h/%E5%A4%A7%E6%B1%9F%E3%80%80%E7%AB%9C%E8%81%96" TargetMode="External" /><Relationship Id="rId680" Type="http://schemas.openxmlformats.org/officeDocument/2006/relationships/hyperlink" Target="https://baseball-data.com/player/f/%E4%B8%87%E6%B3%A2%E3%80%80%E4%B8%AD%E6%AD%A3" TargetMode="External" /><Relationship Id="rId736" Type="http://schemas.openxmlformats.org/officeDocument/2006/relationships/hyperlink" Target="https://baseball-data.com/player/bs/%E7%A6%8F%E6%B0%B8%E3%80%80%E5%A5%A8" TargetMode="External" /><Relationship Id="rId901" Type="http://schemas.openxmlformats.org/officeDocument/2006/relationships/hyperlink" Target="https://baseball-data.com/player/l/%E3%83%AF%E3%82%A4%E3%83%8A%E3%83%B3%E3%82%B9" TargetMode="External" /><Relationship Id="rId1061" Type="http://schemas.openxmlformats.org/officeDocument/2006/relationships/hyperlink" Target="https://baseball-data.com/player/m/%E3%83%A9%E3%83%89%E3%83%8B%E3%83%BC" TargetMode="External" /><Relationship Id="rId30" Type="http://schemas.openxmlformats.org/officeDocument/2006/relationships/hyperlink" Target="https://baseball-data.com/player/t/%E7%95%A0%E3%80%80%E4%B8%96%E5%91%A8" TargetMode="External" /><Relationship Id="rId126" Type="http://schemas.openxmlformats.org/officeDocument/2006/relationships/hyperlink" Target="https://baseball-data.com/player/yb/%E5%AE%AE%EF%A8%91%E3%80%80%E6%95%8F%E9%83%8E" TargetMode="External" /><Relationship Id="rId168" Type="http://schemas.openxmlformats.org/officeDocument/2006/relationships/hyperlink" Target="https://baseball-data.com/player/g/%E7%94%B0%E4%B8%8A%E3%80%80%E5%84%AA%E5%BC%A5" TargetMode="External" /><Relationship Id="rId333" Type="http://schemas.openxmlformats.org/officeDocument/2006/relationships/hyperlink" Target="https://baseball-data.com/player/d/%E4%B8%AD%E6%9D%91%E3%80%80%E5%A5%88%E4%B8%80%E8%BC%9D" TargetMode="External" /><Relationship Id="rId540" Type="http://schemas.openxmlformats.org/officeDocument/2006/relationships/hyperlink" Target="https://baseball-data.com/player/h/%E4%BC%8A%E8%97%A4%E3%80%80%E5%84%AA%E8%BC%94" TargetMode="External" /><Relationship Id="rId778" Type="http://schemas.openxmlformats.org/officeDocument/2006/relationships/hyperlink" Target="https://baseball-data.com/player/bs/%E3%82%B8%E3%82%A7%E3%83%AA%E3%83%BC" TargetMode="External" /><Relationship Id="rId943" Type="http://schemas.openxmlformats.org/officeDocument/2006/relationships/hyperlink" Target="https://baseball-data.com/player/l/%E6%96%B0%E4%BA%95%E3%80%80%E5%94%AF%E6%96%97" TargetMode="External" /><Relationship Id="rId985" Type="http://schemas.openxmlformats.org/officeDocument/2006/relationships/hyperlink" Target="https://baseball-data.com/player/m/%E4%B8%8A%E7%94%B0%E3%80%80%E5%B8%8C%E7%94%B1%E7%BF%94" TargetMode="External" /><Relationship Id="rId1019" Type="http://schemas.openxmlformats.org/officeDocument/2006/relationships/hyperlink" Target="https://baseball-data.com/player/m/%E3%83%AB%E3%82%B1%E3%83%BC%E3%82%B7%E3%83%BC" TargetMode="External" /><Relationship Id="rId72" Type="http://schemas.openxmlformats.org/officeDocument/2006/relationships/hyperlink" Target="https://baseball-data.com/player/t/%E6%88%B8%E4%BA%95%E3%80%80%E9%9B%B6%E5%A3%AB" TargetMode="External" /><Relationship Id="rId375" Type="http://schemas.openxmlformats.org/officeDocument/2006/relationships/hyperlink" Target="https://baseball-data.com/player/c/%E9%95%B7%E8%B0%B7%E9%83%A8%E3%80%80%E9%8A%80%E6%AC%A1" TargetMode="External" /><Relationship Id="rId582" Type="http://schemas.openxmlformats.org/officeDocument/2006/relationships/hyperlink" Target="https://baseball-data.com/player/h/%E7%89%A7%E5%8E%9F%E3%80%80%E5%B7%A7%E6%B1%B0" TargetMode="External" /><Relationship Id="rId638" Type="http://schemas.openxmlformats.org/officeDocument/2006/relationships/hyperlink" Target="https://baseball-data.com/player/f/%E6%B8%85%E5%AE%AE%E3%80%80%E5%B9%B8%E5%A4%AA%E9%83%8E" TargetMode="External" /><Relationship Id="rId803" Type="http://schemas.openxmlformats.org/officeDocument/2006/relationships/hyperlink" Target="https://baseball-data.com/player/e/%E8%97%A4%E5%8E%9F%E3%80%80%E8%81%A1%E5%A4%A7" TargetMode="External" /><Relationship Id="rId845" Type="http://schemas.openxmlformats.org/officeDocument/2006/relationships/hyperlink" Target="https://baseball-data.com/player/e/%E7%80%A7%E4%B8%AD%E3%80%80%E7%9E%AD%E5%A4%AA" TargetMode="External" /><Relationship Id="rId1030" Type="http://schemas.openxmlformats.org/officeDocument/2006/relationships/hyperlink" Target="https://baseball-data.com/player/m/%E6%97%A9%E5%9D%82%E3%80%80%E9%9F%BF" TargetMode="External" /><Relationship Id="rId3" Type="http://schemas.openxmlformats.org/officeDocument/2006/relationships/hyperlink" Target="https://baseball-data.com/player/t/%E6%A3%AE%E4%B8%8B%E3%80%80%E7%BF%94%E5%A4%AA" TargetMode="External" /><Relationship Id="rId235" Type="http://schemas.openxmlformats.org/officeDocument/2006/relationships/hyperlink" Target="https://baseball-data.com/player/g/%E9%AB%98%E6%A2%A8%E3%80%80%E9%9B%84%E5%B9%B3" TargetMode="External" /><Relationship Id="rId277" Type="http://schemas.openxmlformats.org/officeDocument/2006/relationships/hyperlink" Target="https://baseball-data.com/player/d/%E6%AB%BB%E4%BA%95%E3%80%80%E9%A0%BC%E4%B9%8B%E4%BB%8B" TargetMode="External" /><Relationship Id="rId400" Type="http://schemas.openxmlformats.org/officeDocument/2006/relationships/hyperlink" Target="https://baseball-data.com/player/c/%E9%81%A0%E8%97%A4%E3%80%80%E6%B7%B3%E5%BF%97" TargetMode="External" /><Relationship Id="rId442" Type="http://schemas.openxmlformats.org/officeDocument/2006/relationships/hyperlink" Target="https://baseball-data.com/player/s/%E6%B8%85%E6%B0%B4%E3%80%80%E6%98%87" TargetMode="External" /><Relationship Id="rId484" Type="http://schemas.openxmlformats.org/officeDocument/2006/relationships/hyperlink" Target="https://baseball-data.com/player/s/%E5%9D%82%E6%9C%AC%E3%80%80%E6%8B%93%E5%B7%B1" TargetMode="External" /><Relationship Id="rId705" Type="http://schemas.openxmlformats.org/officeDocument/2006/relationships/hyperlink" Target="https://baseball-data.com/player/bs/%E4%B8%89%E6%96%B9%E3%80%80%E9%99%BD%E7%99%BB" TargetMode="External" /><Relationship Id="rId887" Type="http://schemas.openxmlformats.org/officeDocument/2006/relationships/hyperlink" Target="https://baseball-data.com/player/l/%E9%AB%99%E6%A9%8B%E3%80%80%E5%85%89%E6%88%90" TargetMode="External" /><Relationship Id="rId137" Type="http://schemas.openxmlformats.org/officeDocument/2006/relationships/hyperlink" Target="https://baseball-data.com/player/yb/%E3%83%AC%E3%82%A4%E3%83%8E%E3%83%AB%E3%82%BA" TargetMode="External" /><Relationship Id="rId302" Type="http://schemas.openxmlformats.org/officeDocument/2006/relationships/hyperlink" Target="https://baseball-data.com/player/d/%E5%9C%9F%E7%94%B0%E3%80%80%E9%BE%8D%E7%A9%BA" TargetMode="External" /><Relationship Id="rId344" Type="http://schemas.openxmlformats.org/officeDocument/2006/relationships/hyperlink" Target="https://baseball-data.com/player/d/%E3%83%9E%E3%83%AB%E3%83%86%E3%82%A3%E3%83%8D%E3%82%B9" TargetMode="External" /><Relationship Id="rId691" Type="http://schemas.openxmlformats.org/officeDocument/2006/relationships/hyperlink" Target="https://baseball-data.com/player/f/%E6%9D%BE%E6%9C%AC%E3%80%80%E9%81%BC%E5%A4%A7" TargetMode="External" /><Relationship Id="rId747" Type="http://schemas.openxmlformats.org/officeDocument/2006/relationships/hyperlink" Target="https://baseball-data.com/player/bs/%E4%BD%90%E8%97%A4%E3%80%80%E9%BE%8D%E6%9C%88" TargetMode="External" /><Relationship Id="rId789" Type="http://schemas.openxmlformats.org/officeDocument/2006/relationships/hyperlink" Target="https://baseball-data.com/player/bs/%E9%81%A0%E8%97%A4%E3%80%80%E6%88%90" TargetMode="External" /><Relationship Id="rId912" Type="http://schemas.openxmlformats.org/officeDocument/2006/relationships/hyperlink" Target="https://baseball-data.com/player/l/%E6%88%90%E7%94%B0%E3%80%80%E6%99%B4%E9%A2%A8" TargetMode="External" /><Relationship Id="rId954" Type="http://schemas.openxmlformats.org/officeDocument/2006/relationships/hyperlink" Target="https://baseball-data.com/player/l/%E6%BF%B1%E5%B2%A1%E3%80%80%E8%92%BC%E5%A4%AA" TargetMode="External" /><Relationship Id="rId996" Type="http://schemas.openxmlformats.org/officeDocument/2006/relationships/hyperlink" Target="https://baseball-data.com/player/m/%E6%9D%B1%E5%A6%BB%E3%80%80%E5%8B%87%E8%BC%94" TargetMode="External" /><Relationship Id="rId41" Type="http://schemas.openxmlformats.org/officeDocument/2006/relationships/hyperlink" Target="https://baseball-data.com/player/t/%E6%A1%90%E6%95%B7%E3%80%80%E6%8B%93%E9%A6%AC" TargetMode="External" /><Relationship Id="rId83" Type="http://schemas.openxmlformats.org/officeDocument/2006/relationships/hyperlink" Target="https://baseball-data.com/player/yb/%E5%B0%8F%E7%94%B0%E3%80%80%E5%BA%B7%E4%B8%80%E9%83%8E" TargetMode="External" /><Relationship Id="rId179" Type="http://schemas.openxmlformats.org/officeDocument/2006/relationships/hyperlink" Target="https://baseball-data.com/player/g/%E3%82%AD%E3%83%A3%E3%83%99%E3%83%83%E3%82%B8" TargetMode="External" /><Relationship Id="rId386" Type="http://schemas.openxmlformats.org/officeDocument/2006/relationships/hyperlink" Target="https://baseball-data.com/player/c/%E5%B9%B3%E5%B7%9D%E3%80%80%E8%93%AE" TargetMode="External" /><Relationship Id="rId551" Type="http://schemas.openxmlformats.org/officeDocument/2006/relationships/hyperlink" Target="https://baseball-data.com/player/h/%E5%A4%A7%E5%B1%B1%E3%80%80%E5%87%8C" TargetMode="External" /><Relationship Id="rId593" Type="http://schemas.openxmlformats.org/officeDocument/2006/relationships/hyperlink" Target="https://baseball-data.com/player/h/%E6%B1%9F%E5%B4%8E%E3%80%80%E6%AD%A9" TargetMode="External" /><Relationship Id="rId607" Type="http://schemas.openxmlformats.org/officeDocument/2006/relationships/hyperlink" Target="https://baseball-data.com/player/h/%E9%95%B7%E6%B0%B4%E3%80%80%E5%95%93%E7%9C%9E" TargetMode="External" /><Relationship Id="rId649" Type="http://schemas.openxmlformats.org/officeDocument/2006/relationships/hyperlink" Target="https://baseball-data.com/player/f/%E5%A0%80%E3%80%80%E7%91%9E%E8%BC%9D" TargetMode="External" /><Relationship Id="rId814" Type="http://schemas.openxmlformats.org/officeDocument/2006/relationships/hyperlink" Target="https://baseball-data.com/player/e/%E7%94%B0%E4%B8%AD%E3%80%80%E5%92%8C%E5%9F%BA" TargetMode="External" /><Relationship Id="rId856" Type="http://schemas.openxmlformats.org/officeDocument/2006/relationships/hyperlink" Target="https://baseball-data.com/player/e/%E5%A4%A7%E5%86%85%E3%80%80%E8%AA%A0%E5%BC%A5" TargetMode="External" /><Relationship Id="rId190" Type="http://schemas.openxmlformats.org/officeDocument/2006/relationships/hyperlink" Target="https://baseball-data.com/player/g/%E7%AB%B9%E4%B8%B8%E3%80%80%E5%92%8C%E5%B9%B8" TargetMode="External" /><Relationship Id="rId204" Type="http://schemas.openxmlformats.org/officeDocument/2006/relationships/hyperlink" Target="https://baseball-data.com/player/g/%E8%A5%BF%E5%B7%9D%E3%80%80%E6%AD%A9" TargetMode="External" /><Relationship Id="rId246" Type="http://schemas.openxmlformats.org/officeDocument/2006/relationships/hyperlink" Target="https://baseball-data.com/player/g/%E5%B1%B1%E7%94%B0%E3%80%80%E9%BE%8D%E8%81%96" TargetMode="External" /><Relationship Id="rId288" Type="http://schemas.openxmlformats.org/officeDocument/2006/relationships/hyperlink" Target="https://baseball-data.com/player/d/%E6%9D%BE%E6%9C%A8%E5%B9%B3%E3%80%80%E5%84%AA%E5%A4%AA" TargetMode="External" /><Relationship Id="rId411" Type="http://schemas.openxmlformats.org/officeDocument/2006/relationships/hyperlink" Target="https://baseball-data.com/player/c/%E8%BE%BB%E3%80%80%E5%A4%A7%E9%9B%85" TargetMode="External" /><Relationship Id="rId453" Type="http://schemas.openxmlformats.org/officeDocument/2006/relationships/hyperlink" Target="https://baseball-data.com/player/s/%E3%82%B5%E3%83%B3%E3%82%BF%E3%83%8A" TargetMode="External" /><Relationship Id="rId509" Type="http://schemas.openxmlformats.org/officeDocument/2006/relationships/hyperlink" Target="https://baseball-data.com/player/h/%E4%B8%AD%E6%9D%91%E3%80%80%E6%99%83" TargetMode="External" /><Relationship Id="rId660" Type="http://schemas.openxmlformats.org/officeDocument/2006/relationships/hyperlink" Target="https://baseball-data.com/player/f/%E7%A6%8F%E5%B3%B6%E3%80%80%E8%93%AE" TargetMode="External" /><Relationship Id="rId898" Type="http://schemas.openxmlformats.org/officeDocument/2006/relationships/hyperlink" Target="https://baseball-data.com/player/l/%E7%82%AD%E8%B0%B7%E3%80%80%E9%8A%80%E4%BB%81%EF%A4%A9" TargetMode="External" /><Relationship Id="rId1041" Type="http://schemas.openxmlformats.org/officeDocument/2006/relationships/hyperlink" Target="https://baseball-data.com/player/m/%E5%90%89%E5%B7%9D%E3%80%80%E6%82%A0%E6%96%97" TargetMode="External" /><Relationship Id="rId106" Type="http://schemas.openxmlformats.org/officeDocument/2006/relationships/hyperlink" Target="https://baseball-data.com/player/yb/%E7%AF%A0%E6%9C%A8%E3%80%80%E5%81%A5%E5%A4%AA%E9%83%8E" TargetMode="External" /><Relationship Id="rId313" Type="http://schemas.openxmlformats.org/officeDocument/2006/relationships/hyperlink" Target="https://baseball-data.com/player/d/%E6%96%B0%E4%BF%9D%E3%80%80%E8%8C%89%E8%89%AF" TargetMode="External" /><Relationship Id="rId495" Type="http://schemas.openxmlformats.org/officeDocument/2006/relationships/hyperlink" Target="https://baseball-data.com/player/s/%E4%B8%B8%E5%B1%B1%E3%80%80%E7%BF%94%E5%A4%A7" TargetMode="External" /><Relationship Id="rId716" Type="http://schemas.openxmlformats.org/officeDocument/2006/relationships/hyperlink" Target="https://baseball-data.com/player/bs/%E5%A4%A7%E5%9F%8E%E3%80%80%E6%BB%89%E4%BA%8C" TargetMode="External" /><Relationship Id="rId758" Type="http://schemas.openxmlformats.org/officeDocument/2006/relationships/hyperlink" Target="https://baseball-data.com/player/bs/%E5%B1%B1%E4%B8%AD%E3%80%80%E7%A8%9C%E7%9C%9F" TargetMode="External" /><Relationship Id="rId923" Type="http://schemas.openxmlformats.org/officeDocument/2006/relationships/hyperlink" Target="https://baseball-data.com/player/l/%E4%BB%B2%E4%B8%89%E3%80%80%E5%84%AA%E5%A4%AA" TargetMode="External" /><Relationship Id="rId965" Type="http://schemas.openxmlformats.org/officeDocument/2006/relationships/hyperlink" Target="https://baseball-data.com/player/l/%E6%BE%A4%E7%94%B0%E3%80%80%E9%81%A5%E6%96%97" TargetMode="External" /><Relationship Id="rId10" Type="http://schemas.openxmlformats.org/officeDocument/2006/relationships/hyperlink" Target="https://baseball-data.com/player/t/%E7%AB%8B%E7%9F%B3%E3%80%80%E6%AD%A3%E5%BA%83" TargetMode="External" /><Relationship Id="rId52" Type="http://schemas.openxmlformats.org/officeDocument/2006/relationships/hyperlink" Target="https://baseball-data.com/player/t/%E5%89%8D%E5%B7%9D%E3%80%80%E5%8F%B3%E4%BA%AC" TargetMode="External" /><Relationship Id="rId94" Type="http://schemas.openxmlformats.org/officeDocument/2006/relationships/hyperlink" Target="https://baseball-data.com/player/yb/%E7%9F%B3%E7%94%B0%E3%80%80%E5%81%A5%E5%A4%A7" TargetMode="External" /><Relationship Id="rId148" Type="http://schemas.openxmlformats.org/officeDocument/2006/relationships/hyperlink" Target="https://baseball-data.com/player/yb/%E9%A6%AC%E5%A0%B4%E3%80%80%E7%9A%90%E8%BC%94" TargetMode="External" /><Relationship Id="rId355" Type="http://schemas.openxmlformats.org/officeDocument/2006/relationships/hyperlink" Target="https://baseball-data.com/player/c/%E5%B8%B8%E5%BB%A3%E3%80%80%E7%BE%BD%E4%B9%9F%E6%96%97" TargetMode="External" /><Relationship Id="rId397" Type="http://schemas.openxmlformats.org/officeDocument/2006/relationships/hyperlink" Target="https://baseball-data.com/player/c/%E5%86%85%E7%94%B0%E3%80%80%E6%B9%98%E5%A4%A7" TargetMode="External" /><Relationship Id="rId520" Type="http://schemas.openxmlformats.org/officeDocument/2006/relationships/hyperlink" Target="https://baseball-data.com/player/h/%E5%A4%A7%E6%B4%A5%E3%80%80%E4%BA%AE%E4%BB%8B" TargetMode="External" /><Relationship Id="rId562" Type="http://schemas.openxmlformats.org/officeDocument/2006/relationships/hyperlink" Target="https://baseball-data.com/player/h/%E4%B8%8A%E8%8C%B6%E8%B0%B7%E3%80%80%E5%A4%A7%E6%B2%B3" TargetMode="External" /><Relationship Id="rId618" Type="http://schemas.openxmlformats.org/officeDocument/2006/relationships/hyperlink" Target="https://baseball-data.com/player/h/%E3%82%A2%E3%83%AB%E3%83%A2%E3%83%B3%E3%83%86" TargetMode="External" /><Relationship Id="rId825" Type="http://schemas.openxmlformats.org/officeDocument/2006/relationships/hyperlink" Target="https://baseball-data.com/player/e/%E5%90%89%E7%B4%8D%E3%80%80%E7%BF%BC" TargetMode="External" /><Relationship Id="rId215" Type="http://schemas.openxmlformats.org/officeDocument/2006/relationships/hyperlink" Target="https://baseball-data.com/player/g/%E5%B2%A1%E7%94%B0%E3%80%80%E6%82%A0%E5%B8%8C" TargetMode="External" /><Relationship Id="rId257" Type="http://schemas.openxmlformats.org/officeDocument/2006/relationships/hyperlink" Target="https://baseball-data.com/player/g/%E7%9F%A5%E5%BF%B5%E3%80%80%E5%A4%A7%E6%88%90" TargetMode="External" /><Relationship Id="rId422" Type="http://schemas.openxmlformats.org/officeDocument/2006/relationships/hyperlink" Target="https://baseball-data.com/player/c/%E3%82%A2%E3%83%AA%E3%82%A2" TargetMode="External" /><Relationship Id="rId464" Type="http://schemas.openxmlformats.org/officeDocument/2006/relationships/hyperlink" Target="https://baseball-data.com/player/s/%E7%94%B0%E5%8F%A3%E3%80%80%E9%BA%97%E6%96%97" TargetMode="External" /><Relationship Id="rId867" Type="http://schemas.openxmlformats.org/officeDocument/2006/relationships/hyperlink" Target="https://baseball-data.com/player/e/%E9%87%91%E5%AD%90%E3%80%80%E4%BA%AC%E4%BB%8B" TargetMode="External" /><Relationship Id="rId1010" Type="http://schemas.openxmlformats.org/officeDocument/2006/relationships/hyperlink" Target="https://baseball-data.com/player/m/%E4%BA%95%E4%B8%8A%E3%80%80%E5%BA%83%E5%A4%A7" TargetMode="External" /><Relationship Id="rId1052" Type="http://schemas.openxmlformats.org/officeDocument/2006/relationships/hyperlink" Target="https://baseball-data.com/player/m/%E5%8B%9D%E5%8F%88%E3%80%80%E7%90%89%E5%81%89" TargetMode="External" /><Relationship Id="rId299" Type="http://schemas.openxmlformats.org/officeDocument/2006/relationships/hyperlink" Target="https://baseball-data.com/player/d/%E3%83%96%E3%83%A9%E3%82%A4%E3%83%88%E3%80%80%E5%81%A5%E5%A4%AA" TargetMode="External" /><Relationship Id="rId727" Type="http://schemas.openxmlformats.org/officeDocument/2006/relationships/hyperlink" Target="https://baseball-data.com/player/bs/%E4%B9%9D%E9%87%8C%E3%80%80%E4%BA%9C%E8%93%AE" TargetMode="External" /><Relationship Id="rId934" Type="http://schemas.openxmlformats.org/officeDocument/2006/relationships/hyperlink" Target="https://baseball-data.com/player/l/%E5%B7%9D%E7%94%B0%E3%80%80%E6%82%A0%E6%85%8E" TargetMode="External" /><Relationship Id="rId63" Type="http://schemas.openxmlformats.org/officeDocument/2006/relationships/hyperlink" Target="https://baseball-data.com/player/t/%E7%9F%B3%E4%BA%95%E3%80%80%E5%A4%A7%E6%99%BA" TargetMode="External" /><Relationship Id="rId159" Type="http://schemas.openxmlformats.org/officeDocument/2006/relationships/hyperlink" Target="https://baseball-data.com/player/yb/%E6%A3%AE%E4%B8%8B%E3%80%80%E7%91%A0%E5%A4%A7" TargetMode="External" /><Relationship Id="rId366" Type="http://schemas.openxmlformats.org/officeDocument/2006/relationships/hyperlink" Target="https://baseball-data.com/player/c/%E6%BB%9D%E7%94%B0%E3%80%80%E4%B8%80%E5%B8%8C" TargetMode="External" /><Relationship Id="rId573" Type="http://schemas.openxmlformats.org/officeDocument/2006/relationships/hyperlink" Target="https://baseball-data.com/player/h/%E3%82%B6%E3%82%A4%E3%83%AC%E3%83%B3" TargetMode="External" /><Relationship Id="rId780" Type="http://schemas.openxmlformats.org/officeDocument/2006/relationships/hyperlink" Target="https://baseball-data.com/player/bs/%E4%BD%90%E8%97%A4%E3%80%80%E4%B8%80%E7%A3%A8" TargetMode="External" /><Relationship Id="rId226" Type="http://schemas.openxmlformats.org/officeDocument/2006/relationships/hyperlink" Target="https://baseball-data.com/player/g/%E6%B2%B3%E9%87%8E%E3%80%80%E5%84%AA%E4%BD%9C" TargetMode="External" /><Relationship Id="rId433" Type="http://schemas.openxmlformats.org/officeDocument/2006/relationships/hyperlink" Target="https://baseball-data.com/player/s/%E5%AE%AE%E6%9C%AC%E3%80%80%E4%B8%88" TargetMode="External" /><Relationship Id="rId878" Type="http://schemas.openxmlformats.org/officeDocument/2006/relationships/hyperlink" Target="https://baseball-data.com/player/l/%E7%9F%B3%E4%BA%95%E3%80%80%E4%B8%80%E6%88%90" TargetMode="External" /><Relationship Id="rId640" Type="http://schemas.openxmlformats.org/officeDocument/2006/relationships/hyperlink" Target="https://baseball-data.com/player/f/%E5%AE%AE%E8%A5%BF%E3%80%80%E5%B0%9A%E7%94%9F" TargetMode="External" /><Relationship Id="rId738" Type="http://schemas.openxmlformats.org/officeDocument/2006/relationships/hyperlink" Target="https://baseball-data.com/player/bs/%E6%A8%AA%E5%B1%B1%E3%80%80%E8%81%96%E5%93%89" TargetMode="External" /><Relationship Id="rId945" Type="http://schemas.openxmlformats.org/officeDocument/2006/relationships/hyperlink" Target="https://baseball-data.com/player/l/%E9%87%8E%E7%94%B0%E3%80%80%E6%B5%B7%E4%BA%BA" TargetMode="External" /><Relationship Id="rId74" Type="http://schemas.openxmlformats.org/officeDocument/2006/relationships/hyperlink" Target="https://baseball-data.com/player/t/%E6%9D%BE%E5%8E%9F%E3%80%80%E5%BF%AB" TargetMode="External" /><Relationship Id="rId377" Type="http://schemas.openxmlformats.org/officeDocument/2006/relationships/hyperlink" Target="https://baseball-data.com/player/c/%E3%82%BF%E3%83%BC%E3%83%8E%E3%83%83%E3%82%AF" TargetMode="External" /><Relationship Id="rId500" Type="http://schemas.openxmlformats.org/officeDocument/2006/relationships/hyperlink" Target="https://baseball-data.com/player/s/%E3%82%BB%E3%83%87%E3%83%BC%E3%83%8B%E3%83%A7" TargetMode="External" /><Relationship Id="rId584" Type="http://schemas.openxmlformats.org/officeDocument/2006/relationships/hyperlink" Target="https://baseball-data.com/player/h/%E5%B7%9D%E5%8F%A3%E3%80%80%E5%86%AC%E5%BC%A5" TargetMode="External" /><Relationship Id="rId805" Type="http://schemas.openxmlformats.org/officeDocument/2006/relationships/hyperlink" Target="https://baseball-data.com/player/e/%E5%8F%A4%E8%AC%9D%E3%80%80%E6%A8%B9" TargetMode="External" /><Relationship Id="rId5" Type="http://schemas.openxmlformats.org/officeDocument/2006/relationships/hyperlink" Target="https://baseball-data.com/player/t/%E5%A4%A7%E5%B1%B1%E3%80%80%E6%82%A0%E8%BC%94" TargetMode="External" /><Relationship Id="rId237" Type="http://schemas.openxmlformats.org/officeDocument/2006/relationships/hyperlink" Target="https://baseball-data.com/player/g/%E5%8C%97%E6%B5%A6%E3%80%80%E7%AB%9C%E6%AC%A1" TargetMode="External" /><Relationship Id="rId791" Type="http://schemas.openxmlformats.org/officeDocument/2006/relationships/hyperlink" Target="https://baseball-data.com/player/bs/%E5%85%83%E3%80%80%E8%AC%99%E5%A4%AA" TargetMode="External" /><Relationship Id="rId889" Type="http://schemas.openxmlformats.org/officeDocument/2006/relationships/hyperlink" Target="https://baseball-data.com/player/l/%E9%9A%85%E7%94%B0%E3%80%80%E7%9F%A5%E4%B8%80%E9%83%8E" TargetMode="External" /><Relationship Id="rId444" Type="http://schemas.openxmlformats.org/officeDocument/2006/relationships/hyperlink" Target="https://baseball-data.com/player/s/%E5%A5%A5%E5%B7%9D%E3%80%80%E6%81%AD%E4%BC%B8" TargetMode="External" /><Relationship Id="rId651" Type="http://schemas.openxmlformats.org/officeDocument/2006/relationships/hyperlink" Target="https://baseball-data.com/player/f/%E5%AE%AE%E5%B4%8E%E3%80%80%E4%B8%80%E6%A8%B9" TargetMode="External" /><Relationship Id="rId749" Type="http://schemas.openxmlformats.org/officeDocument/2006/relationships/hyperlink" Target="https://baseball-data.com/player/bs/%E9%AB%99%E8%B0%B7%E3%80%80%E8%88%9F" TargetMode="External" /><Relationship Id="rId290" Type="http://schemas.openxmlformats.org/officeDocument/2006/relationships/hyperlink" Target="https://baseball-data.com/player/d/%E6%A3%AE%E3%80%80%E9%A7%BF%E5%A4%AA" TargetMode="External" /><Relationship Id="rId304" Type="http://schemas.openxmlformats.org/officeDocument/2006/relationships/hyperlink" Target="https://baseball-data.com/player/d/%E5%90%89%E7%94%B0%E3%80%80%E8%81%96%E5%BC%A5" TargetMode="External" /><Relationship Id="rId388" Type="http://schemas.openxmlformats.org/officeDocument/2006/relationships/hyperlink" Target="https://baseball-data.com/player/c/%E5%B2%A1%E6%9C%AC%E3%80%80%E9%A7%BF" TargetMode="External" /><Relationship Id="rId511" Type="http://schemas.openxmlformats.org/officeDocument/2006/relationships/hyperlink" Target="https://baseball-data.com/player/h/%E6%9F%B3%E7%94%B0%E3%80%80%E6%82%A0%E5%B2%90" TargetMode="External" /><Relationship Id="rId609" Type="http://schemas.openxmlformats.org/officeDocument/2006/relationships/hyperlink" Target="https://baseball-data.com/player/h/%E5%B2%A1%E6%A4%8D%E3%80%80%E7%B4%94%E5%B9%B3" TargetMode="External" /><Relationship Id="rId956" Type="http://schemas.openxmlformats.org/officeDocument/2006/relationships/hyperlink" Target="https://baseball-data.com/player/l/%E8%B0%B7%E5%8F%A3%E3%80%80%E6%9C%9D%E9%99%BD" TargetMode="External" /><Relationship Id="rId85" Type="http://schemas.openxmlformats.org/officeDocument/2006/relationships/hyperlink" Target="https://baseball-data.com/player/yb/%E6%9D%BE%E5%B0%BE%E3%80%80%E6%B1%90%E6%81%A9" TargetMode="External" /><Relationship Id="rId150" Type="http://schemas.openxmlformats.org/officeDocument/2006/relationships/hyperlink" Target="https://baseball-data.com/player/yb/%E3%83%92%E3%83%A5%E3%83%B3%E3%83%A1%E3%83%AB" TargetMode="External" /><Relationship Id="rId595" Type="http://schemas.openxmlformats.org/officeDocument/2006/relationships/hyperlink" Target="https://baseball-data.com/player/h/%E5%A4%A7%E7%9F%A2%E3%80%80%E7%90%89%E6%99%9F" TargetMode="External" /><Relationship Id="rId816" Type="http://schemas.openxmlformats.org/officeDocument/2006/relationships/hyperlink" Target="https://baseball-data.com/player/e/%E4%BC%8A%E8%97%A4%E3%80%80%E5%85%89" TargetMode="External" /><Relationship Id="rId1001" Type="http://schemas.openxmlformats.org/officeDocument/2006/relationships/hyperlink" Target="https://baseball-data.com/player/m/%E5%BB%A3%E7%95%91%E3%80%80%E6%95%A6%E4%B9%9F" TargetMode="External" /><Relationship Id="rId248" Type="http://schemas.openxmlformats.org/officeDocument/2006/relationships/hyperlink" Target="https://baseball-data.com/player/g/%E5%B9%B3%E5%86%85%E3%80%80%E9%BE%8D%E5%A4%AA" TargetMode="External" /><Relationship Id="rId455" Type="http://schemas.openxmlformats.org/officeDocument/2006/relationships/hyperlink" Target="https://baseball-data.com/player/s/%E5%B1%B1%E9%87%8E%E3%80%80%E5%A4%AA%E4%B8%80" TargetMode="External" /><Relationship Id="rId662" Type="http://schemas.openxmlformats.org/officeDocument/2006/relationships/hyperlink" Target="https://baseball-data.com/player/f/%E6%9F%B3%E5%B7%9D%E3%80%80%E5%A4%A7%E6%99%9F" TargetMode="External" /><Relationship Id="rId12" Type="http://schemas.openxmlformats.org/officeDocument/2006/relationships/hyperlink" Target="https://baseball-data.com/player/t/%E5%B2%A9%E5%B4%8E%E3%80%80%E5%84%AA" TargetMode="External" /><Relationship Id="rId108" Type="http://schemas.openxmlformats.org/officeDocument/2006/relationships/hyperlink" Target="https://baseball-data.com/player/yb/%E7%9B%8A%E5%AD%90%E3%80%80%E4%BA%AC%E5%8F%B3" TargetMode="External" /><Relationship Id="rId315" Type="http://schemas.openxmlformats.org/officeDocument/2006/relationships/hyperlink" Target="https://baseball-data.com/player/d/%E7%9F%B3%E6%A9%8B%E3%80%80%E5%BA%B7%E5%A4%AA" TargetMode="External" /><Relationship Id="rId522" Type="http://schemas.openxmlformats.org/officeDocument/2006/relationships/hyperlink" Target="https://baseball-data.com/player/h/%E8%97%A4%E5%8E%9F%E3%80%80%E5%A4%A7%E7%BF%94" TargetMode="External" /><Relationship Id="rId967" Type="http://schemas.openxmlformats.org/officeDocument/2006/relationships/hyperlink" Target="https://baseball-data.com/player/l/%E3%82%AA%E3%82%B1%E3%83%A0" TargetMode="External" /><Relationship Id="rId96" Type="http://schemas.openxmlformats.org/officeDocument/2006/relationships/hyperlink" Target="https://baseball-data.com/player/yb/%E5%A4%A7%E8%B2%AB%E3%80%80%E6%99%8B%E4%B8%80" TargetMode="External" /><Relationship Id="rId161" Type="http://schemas.openxmlformats.org/officeDocument/2006/relationships/hyperlink" Target="https://baseball-data.com/player/yb/%E5%B0%8F%E9%87%9D%E3%80%80%E5%A4%A7%E8%BC%9D" TargetMode="External" /><Relationship Id="rId399" Type="http://schemas.openxmlformats.org/officeDocument/2006/relationships/hyperlink" Target="https://baseball-data.com/player/c/%E7%8E%89%E6%9D%91%E3%80%80%E6%98%87%E6%82%9F" TargetMode="External" /><Relationship Id="rId827" Type="http://schemas.openxmlformats.org/officeDocument/2006/relationships/hyperlink" Target="https://baseball-data.com/player/e/%E4%BC%8A%E8%97%A4%E3%80%80%E8%A3%95%E5%AD%A3%E4%B9%9F" TargetMode="External" /><Relationship Id="rId1012" Type="http://schemas.openxmlformats.org/officeDocument/2006/relationships/hyperlink" Target="https://baseball-data.com/player/m/%E4%B8%80%E6%A2%9D%E3%80%80%E5%8A%9B%E7%9C%9F" TargetMode="External" /><Relationship Id="rId259" Type="http://schemas.openxmlformats.org/officeDocument/2006/relationships/hyperlink" Target="https://baseball-data.com/player/g/%E4%B8%89%E5%A1%9A%E3%80%80%E7%90%89%E7%94%9F" TargetMode="External" /><Relationship Id="rId466" Type="http://schemas.openxmlformats.org/officeDocument/2006/relationships/hyperlink" Target="https://baseball-data.com/player/s/%E8%A5%BF%E6%9D%91%E3%80%80%E7%91%A0%E4%BC%8A%E6%96%97" TargetMode="External" /><Relationship Id="rId673" Type="http://schemas.openxmlformats.org/officeDocument/2006/relationships/hyperlink" Target="https://baseball-data.com/player/f/%E5%A5%88%E8%89%AF%E9%96%93%E3%80%80%E5%A4%A7%E5%B7%B1" TargetMode="External" /><Relationship Id="rId880" Type="http://schemas.openxmlformats.org/officeDocument/2006/relationships/hyperlink" Target="https://baseball-data.com/player/l/%E6%BA%90%E7%94%B0%E3%80%80%E5%A3%AE%E4%BA%AE" TargetMode="External" /><Relationship Id="rId23" Type="http://schemas.openxmlformats.org/officeDocument/2006/relationships/hyperlink" Target="https://baseball-data.com/player/t/%E4%BB%8A%E6%9C%9D%E4%B8%B8%E3%80%80%E8%A3%95%E5%96%9C" TargetMode="External" /><Relationship Id="rId119" Type="http://schemas.openxmlformats.org/officeDocument/2006/relationships/hyperlink" Target="https://baseball-data.com/player/yb/%E6%B7%B1%E6%B2%A2%E3%80%80%E9%B3%B3%E4%BB%8B" TargetMode="External" /><Relationship Id="rId326" Type="http://schemas.openxmlformats.org/officeDocument/2006/relationships/hyperlink" Target="https://baseball-data.com/player/d/%E4%B8%89%E6%B5%A6%E3%80%80%E7%91%9E%E6%A8%B9" TargetMode="External" /><Relationship Id="rId533" Type="http://schemas.openxmlformats.org/officeDocument/2006/relationships/hyperlink" Target="https://baseball-data.com/player/h/%E5%BB%A3%E7%80%A8%E3%80%80%E9%9A%86%E5%A4%AA" TargetMode="External" /><Relationship Id="rId978" Type="http://schemas.openxmlformats.org/officeDocument/2006/relationships/hyperlink" Target="https://baseball-data.com/player/m/%E6%9D%BE%E5%B7%9D%E3%80%80%E8%99%8E%E7%94%9F" TargetMode="External" /><Relationship Id="rId740" Type="http://schemas.openxmlformats.org/officeDocument/2006/relationships/hyperlink" Target="https://baseball-data.com/player/bs/%E5%8F%A4%E7%94%B0%E5%B3%B6%E3%80%80%E6%88%90%E9%BE%8D" TargetMode="External" /><Relationship Id="rId838" Type="http://schemas.openxmlformats.org/officeDocument/2006/relationships/hyperlink" Target="https://baseball-data.com/player/e/%E6%AD%A6%E8%97%A4%E3%80%80%E6%95%A6%E8%B2%B4" TargetMode="External" /><Relationship Id="rId1023" Type="http://schemas.openxmlformats.org/officeDocument/2006/relationships/hyperlink" Target="https://baseball-data.com/player/m/%E7%9B%8A%E7%94%B0%E3%80%80%E7%9B%B4%E4%B9%9F" TargetMode="External" /><Relationship Id="rId172" Type="http://schemas.openxmlformats.org/officeDocument/2006/relationships/hyperlink" Target="https://baseball-data.com/player/g/%E7%9B%B8%E6%BE%A4%E3%80%80%E7%99%BD%E8%99%8E" TargetMode="External" /><Relationship Id="rId477" Type="http://schemas.openxmlformats.org/officeDocument/2006/relationships/hyperlink" Target="https://baseball-data.com/player/s/%E9%AB%98%E6%A9%8B%E3%80%80%E5%A5%8E%E4%BA%8C" TargetMode="External" /><Relationship Id="rId600" Type="http://schemas.openxmlformats.org/officeDocument/2006/relationships/hyperlink" Target="https://baseball-data.com/player/h/%E9%88%B4%E6%9C%A8%E3%80%80%E8%B2%B4%E5%A4%A7" TargetMode="External" /><Relationship Id="rId684" Type="http://schemas.openxmlformats.org/officeDocument/2006/relationships/hyperlink" Target="https://baseball-data.com/player/f/%E6%B8%85%E5%AE%AE%E3%80%80%E8%99%8E%E5%A4%9A%E6%9C%97" TargetMode="External" /><Relationship Id="rId337" Type="http://schemas.openxmlformats.org/officeDocument/2006/relationships/hyperlink" Target="https://baseball-data.com/player/d/%E6%B4%A5%E7%94%B0%E3%80%80%E5%95%93%E5%8F%B2" TargetMode="External" /><Relationship Id="rId891" Type="http://schemas.openxmlformats.org/officeDocument/2006/relationships/hyperlink" Target="https://baseball-data.com/player/l/%E4%BD%90%E8%97%A4%E3%80%80%E9%9A%BC%E8%BC%94" TargetMode="External" /><Relationship Id="rId905" Type="http://schemas.openxmlformats.org/officeDocument/2006/relationships/hyperlink" Target="https://baseball-data.com/player/l/%E7%94%B2%E6%96%90%E9%87%8E%E3%80%80%E5%A4%AE" TargetMode="External" /><Relationship Id="rId989" Type="http://schemas.openxmlformats.org/officeDocument/2006/relationships/hyperlink" Target="https://baseball-data.com/player/m/%E6%A8%AA%E5%B1%B1%E3%80%80%E9%99%B8%E4%BA%BA" TargetMode="External" /><Relationship Id="rId34" Type="http://schemas.openxmlformats.org/officeDocument/2006/relationships/hyperlink" Target="https://baseball-data.com/player/t/%E4%BA%95%E5%9D%AA%E3%80%80%E9%99%BD%E7%94%9F" TargetMode="External" /><Relationship Id="rId544" Type="http://schemas.openxmlformats.org/officeDocument/2006/relationships/hyperlink" Target="https://baseball-data.com/player/h/%E5%AE%87%E9%87%8E%E3%80%80%E7%9C%9F%E4%BB%81%E6%9C%97" TargetMode="External" /><Relationship Id="rId751" Type="http://schemas.openxmlformats.org/officeDocument/2006/relationships/hyperlink" Target="https://baseball-data.com/player/bs/%E9%A0%93%E5%AE%AE%E3%80%80%E8%A3%95%E7%9C%9F" TargetMode="External" /><Relationship Id="rId849" Type="http://schemas.openxmlformats.org/officeDocument/2006/relationships/hyperlink" Target="https://baseball-data.com/player/e/%E5%8F%A4%E8%B3%80%E3%80%80%E5%BA%B7%E8%AA%A0" TargetMode="External" /><Relationship Id="rId183" Type="http://schemas.openxmlformats.org/officeDocument/2006/relationships/hyperlink" Target="https://baseball-data.com/player/g/%E8%A5%BF%E8%88%98%E3%80%80%E5%8B%87%E9%99%BD" TargetMode="External" /><Relationship Id="rId390" Type="http://schemas.openxmlformats.org/officeDocument/2006/relationships/hyperlink" Target="https://baseball-data.com/player/c/%E4%B9%85%E4%BF%9D%E3%80%80%E4%BF%AE" TargetMode="External" /><Relationship Id="rId404" Type="http://schemas.openxmlformats.org/officeDocument/2006/relationships/hyperlink" Target="https://baseball-data.com/player/c/%E6%97%A5%E9%AB%99%E3%80%80%E6%9A%96%E5%B7%B1" TargetMode="External" /><Relationship Id="rId611" Type="http://schemas.openxmlformats.org/officeDocument/2006/relationships/hyperlink" Target="https://baseball-data.com/player/h/%E9%87%8D%E6%9D%BE%E3%80%80%E5%87%B1%E4%BA%BA" TargetMode="External" /><Relationship Id="rId1034" Type="http://schemas.openxmlformats.org/officeDocument/2006/relationships/hyperlink" Target="https://baseball-data.com/player/m/%E5%92%8C%E7%94%B0%E3%80%80%E5%BA%B7%E5%A3%AB%E6%9C%97" TargetMode="External" /><Relationship Id="rId250" Type="http://schemas.openxmlformats.org/officeDocument/2006/relationships/hyperlink" Target="https://baseball-data.com/player/g/%E5%B7%9D%E5%8E%9F%E7%94%B0%E3%80%80%E7%B4%94%E5%B9%B3" TargetMode="External" /><Relationship Id="rId488" Type="http://schemas.openxmlformats.org/officeDocument/2006/relationships/hyperlink" Target="https://baseball-data.com/player/s/%E9%A3%AF%E7%94%B0%E3%80%80%E7%90%89%E6%96%97" TargetMode="External" /><Relationship Id="rId695" Type="http://schemas.openxmlformats.org/officeDocument/2006/relationships/hyperlink" Target="https://baseball-data.com/player/f/%E6%A8%AA%E5%B1%B1%E3%80%80%E6%B0%B8%E9%81%A0" TargetMode="External" /><Relationship Id="rId709" Type="http://schemas.openxmlformats.org/officeDocument/2006/relationships/hyperlink" Target="https://baseball-data.com/player/bs/%E6%A3%AE%E3%80%80%E5%8F%8B%E5%93%89" TargetMode="External" /><Relationship Id="rId916" Type="http://schemas.openxmlformats.org/officeDocument/2006/relationships/hyperlink" Target="https://baseball-data.com/player/l/%E7%8B%A9%E7%94%9F%E3%80%80%E8%81%96%E7%9C%9F" TargetMode="External" /><Relationship Id="rId45" Type="http://schemas.openxmlformats.org/officeDocument/2006/relationships/hyperlink" Target="https://baseball-data.com/player/t/%E6%97%A9%E5%B7%9D%E3%80%80%E5%A4%AA%E8%B2%B4" TargetMode="External" /><Relationship Id="rId110" Type="http://schemas.openxmlformats.org/officeDocument/2006/relationships/hyperlink" Target="https://baseball-data.com/player/yb/%E5%AE%AE%E4%B8%8B%E3%80%80%E6%9C%9D%E9%99%BD" TargetMode="External" /><Relationship Id="rId348" Type="http://schemas.openxmlformats.org/officeDocument/2006/relationships/hyperlink" Target="https://baseball-data.com/player/c/%E5%A0%82%E6%9E%97%E3%80%80%E7%BF%94%E5%A4%AA" TargetMode="External" /><Relationship Id="rId555" Type="http://schemas.openxmlformats.org/officeDocument/2006/relationships/hyperlink" Target="https://baseball-data.com/player/h/%E7%B7%92%E6%96%B9%E3%80%80%E7%90%86%E8%B2%A2" TargetMode="External" /><Relationship Id="rId762" Type="http://schemas.openxmlformats.org/officeDocument/2006/relationships/hyperlink" Target="https://baseball-data.com/player/bs/%E4%B8%8A%E5%8E%9F%E3%80%80%E5%A0%86%E6%88%91" TargetMode="External" /><Relationship Id="rId194" Type="http://schemas.openxmlformats.org/officeDocument/2006/relationships/hyperlink" Target="https://baseball-data.com/player/g/%E7%9F%B3%E5%A1%9A%E3%80%80%E8%A3%95%E6%83%BA" TargetMode="External" /><Relationship Id="rId208" Type="http://schemas.openxmlformats.org/officeDocument/2006/relationships/hyperlink" Target="https://baseball-data.com/player/g/%E8%B5%A4%E6%98%9F%E3%80%80%E5%84%AA%E5%BF%97" TargetMode="External" /><Relationship Id="rId415" Type="http://schemas.openxmlformats.org/officeDocument/2006/relationships/hyperlink" Target="https://baseball-data.com/player/c/%E5%B0%8F%E6%9E%97%E3%80%80%E7%B5%90%E5%A4%AA" TargetMode="External" /><Relationship Id="rId622" Type="http://schemas.openxmlformats.org/officeDocument/2006/relationships/hyperlink" Target="https://baseball-data.com/player/f/%E4%B8%8A%E5%B7%9D%E7%95%91%E3%80%80%E5%A4%A7%E6%82%9F" TargetMode="External" /><Relationship Id="rId1045" Type="http://schemas.openxmlformats.org/officeDocument/2006/relationships/hyperlink" Target="https://baseball-data.com/player/m/%E9%87%91%E7%94%B0%E3%80%80%E5%84%AA%E5%A4%AA" TargetMode="External" /><Relationship Id="rId261" Type="http://schemas.openxmlformats.org/officeDocument/2006/relationships/hyperlink" Target="https://baseball-data.com/player/g/%E5%B0%8F%E7%AC%A0%E5%8E%9F%E3%80%80%E6%85%8E%E4%B9%8B%E4%BB%8B" TargetMode="External" /><Relationship Id="rId499" Type="http://schemas.openxmlformats.org/officeDocument/2006/relationships/hyperlink" Target="https://baseball-data.com/player/s/%E3%83%A2%E3%83%B3%E3%83%86%E3%83%AB" TargetMode="External" /><Relationship Id="rId927" Type="http://schemas.openxmlformats.org/officeDocument/2006/relationships/hyperlink" Target="https://baseball-data.com/player/l/%E6%A8%AA%E7%94%B0%E3%80%80%E8%92%BC%E5%92%8C" TargetMode="External" /><Relationship Id="rId56" Type="http://schemas.openxmlformats.org/officeDocument/2006/relationships/hyperlink" Target="https://baseball-data.com/player/t/%E6%A4%8D%E7%94%B0%E3%80%80%E6%B5%B7" TargetMode="External" /><Relationship Id="rId359" Type="http://schemas.openxmlformats.org/officeDocument/2006/relationships/hyperlink" Target="https://baseball-data.com/player/c/%E4%B8%AD%EF%A8%91%E3%80%80%E7%BF%94%E5%A4%AA" TargetMode="External" /><Relationship Id="rId566" Type="http://schemas.openxmlformats.org/officeDocument/2006/relationships/hyperlink" Target="https://baseball-data.com/player/h/%E6%9C%A8%E6%9D%91%E3%80%80%E5%85%89" TargetMode="External" /><Relationship Id="rId773" Type="http://schemas.openxmlformats.org/officeDocument/2006/relationships/hyperlink" Target="https://baseball-data.com/player/bs/%E5%A0%80%E3%80%80%E6%9F%8A%E9%82%A3" TargetMode="External" /><Relationship Id="rId121" Type="http://schemas.openxmlformats.org/officeDocument/2006/relationships/hyperlink" Target="https://baseball-data.com/player/yb/%E6%A3%AE%E5%8E%9F%E3%80%80%E5%BA%B7%E5%B9%B3" TargetMode="External" /><Relationship Id="rId219" Type="http://schemas.openxmlformats.org/officeDocument/2006/relationships/hyperlink" Target="https://baseball-data.com/player/g/%E4%B8%AD%E5%B7%9D%E3%80%80%E7%9A%93%E5%A4%AA" TargetMode="External" /><Relationship Id="rId426" Type="http://schemas.openxmlformats.org/officeDocument/2006/relationships/hyperlink" Target="https://baseball-data.com/player/s/%E5%8F%A4%E8%B3%80%E3%80%80%E5%84%AA%E5%A4%A7" TargetMode="External" /><Relationship Id="rId633" Type="http://schemas.openxmlformats.org/officeDocument/2006/relationships/hyperlink" Target="https://baseball-data.com/player/f/%E9%81%94%E3%80%80%E5%AD%9D%E5%A4%AA" TargetMode="External" /><Relationship Id="rId980" Type="http://schemas.openxmlformats.org/officeDocument/2006/relationships/hyperlink" Target="https://baseball-data.com/player/m/%E5%8F%8B%E6%9D%89%E3%80%80%E7%AF%A4%E8%BC%9D" TargetMode="External" /><Relationship Id="rId1056" Type="http://schemas.openxmlformats.org/officeDocument/2006/relationships/hyperlink" Target="https://baseball-data.com/player/m/%E6%AD%A6%E5%86%85%E3%80%80%E6%B6%BC%E5%A4%AA" TargetMode="External" /><Relationship Id="rId840" Type="http://schemas.openxmlformats.org/officeDocument/2006/relationships/hyperlink" Target="https://baseball-data.com/player/e/%E6%B4%A5%E7%95%99%EF%A8%91%E3%80%80%E5%A4%A7%E6%88%90" TargetMode="External" /><Relationship Id="rId938" Type="http://schemas.openxmlformats.org/officeDocument/2006/relationships/hyperlink" Target="https://baseball-data.com/player/l/%E8%8F%85%E4%BA%95%E3%80%80%E4%BF%A1%E4%B9%9F" TargetMode="External" /><Relationship Id="rId67" Type="http://schemas.openxmlformats.org/officeDocument/2006/relationships/hyperlink" Target="https://baseball-data.com/player/t/%E7%A5%9E%E5%AE%AE%E3%80%80%E5%83%9A%E4%BB%8B" TargetMode="External" /><Relationship Id="rId272" Type="http://schemas.openxmlformats.org/officeDocument/2006/relationships/hyperlink" Target="https://baseball-data.com/player/d/%E5%A4%A7%E5%B3%B6%E3%80%80%E6%B4%8B%E5%B9%B3" TargetMode="External" /><Relationship Id="rId577" Type="http://schemas.openxmlformats.org/officeDocument/2006/relationships/hyperlink" Target="https://baseball-data.com/player/h/%E5%A4%A7%E5%8F%8B%E3%80%80%E5%AE%97" TargetMode="External" /><Relationship Id="rId700" Type="http://schemas.openxmlformats.org/officeDocument/2006/relationships/hyperlink" Target="https://baseball-data.com/player/f/%E6%A0%B9%E6%9C%AC%E3%80%80%E6%82%A0%E6%A5%93" TargetMode="External" /><Relationship Id="rId132" Type="http://schemas.openxmlformats.org/officeDocument/2006/relationships/hyperlink" Target="https://baseball-data.com/player/yb/%E6%9D%B1%E5%A6%BB%E3%80%80%E7%B4%94%E5%B9%B3" TargetMode="External" /><Relationship Id="rId784" Type="http://schemas.openxmlformats.org/officeDocument/2006/relationships/hyperlink" Target="https://baseball-data.com/player/bs/%E6%A8%A9%E7%94%B0%E3%80%80%E7%90%89%E6%88%90" TargetMode="External" /><Relationship Id="rId991" Type="http://schemas.openxmlformats.org/officeDocument/2006/relationships/hyperlink" Target="https://baseball-data.com/player/m/%E7%9F%B3%E5%9E%A3%E3%80%80%E5%85%83%E6%B0%97" TargetMode="External" /><Relationship Id="rId437" Type="http://schemas.openxmlformats.org/officeDocument/2006/relationships/hyperlink" Target="https://baseball-data.com/player/s/%E7%AB%B9%E5%B1%B1%E3%80%80%E6%97%A5%E5%90%91" TargetMode="External" /><Relationship Id="rId644" Type="http://schemas.openxmlformats.org/officeDocument/2006/relationships/hyperlink" Target="https://baseball-data.com/player/f/%E7%B4%B0%E9%87%8E%E3%80%80%E6%99%B4%E5%B8%8C" TargetMode="External" /><Relationship Id="rId851" Type="http://schemas.openxmlformats.org/officeDocument/2006/relationships/hyperlink" Target="https://baseball-data.com/player/e/%E8%A5%BF%E5%8F%A3%E3%80%80%E7%9B%B4%E4%BA%BA" TargetMode="External" /><Relationship Id="rId283" Type="http://schemas.openxmlformats.org/officeDocument/2006/relationships/hyperlink" Target="https://baseball-data.com/player/d/%E3%82%B5%E3%83%8E%E3%83%BC" TargetMode="External" /><Relationship Id="rId490" Type="http://schemas.openxmlformats.org/officeDocument/2006/relationships/hyperlink" Target="https://baseball-data.com/player/s/%E5%A2%97%E7%94%B0%E3%80%80%E7%8F%A0" TargetMode="External" /><Relationship Id="rId504" Type="http://schemas.openxmlformats.org/officeDocument/2006/relationships/hyperlink" Target="https://baseball-data.com/player/h/%E3%82%B9%E3%83%81%E3%83%A5%E3%83%AF%E3%83%BC%E3%83%88%E3%83%BB%E3%82%B8%E3%83%A5%E3%83%8B%E3%82%A2" TargetMode="External" /><Relationship Id="rId711" Type="http://schemas.openxmlformats.org/officeDocument/2006/relationships/hyperlink" Target="https://baseball-data.com/player/bs/%E8%A5%BF%E9%87%8E%E3%80%80%E7%9C%9F%E5%BC%98" TargetMode="External" /><Relationship Id="rId949" Type="http://schemas.openxmlformats.org/officeDocument/2006/relationships/hyperlink" Target="https://baseball-data.com/player/l/%E5%AE%AE%E6%BE%A4%E3%80%80%E5%A4%AA%E6%88%90" TargetMode="External" /><Relationship Id="rId78" Type="http://schemas.openxmlformats.org/officeDocument/2006/relationships/hyperlink" Target="https://baseball-data.com/player/t/%E3%83%9E%E3%83%AB%E3%83%86%E3%82%A3%E3%83%8D%E3%82%B9" TargetMode="External" /><Relationship Id="rId143" Type="http://schemas.openxmlformats.org/officeDocument/2006/relationships/hyperlink" Target="https://baseball-data.com/player/yb/%E5%B2%A9%E7%94%B0%E3%80%80%E5%B0%86%E8%B2%B4" TargetMode="External" /><Relationship Id="rId350" Type="http://schemas.openxmlformats.org/officeDocument/2006/relationships/hyperlink" Target="https://baseball-data.com/player/c/%E4%BD%90%E3%80%85%E6%9C%A8%E3%80%80%E6%B3%B0" TargetMode="External" /><Relationship Id="rId588" Type="http://schemas.openxmlformats.org/officeDocument/2006/relationships/hyperlink" Target="https://baseball-data.com/player/h/%E7%9B%B8%E5%8E%9F%E3%80%80%E9%9B%84%E5%A4%AA" TargetMode="External" /><Relationship Id="rId795" Type="http://schemas.openxmlformats.org/officeDocument/2006/relationships/hyperlink" Target="https://baseball-data.com/player/e/%E5%AE%97%E5%B1%B1%E3%80%80%E5%A1%81" TargetMode="External" /><Relationship Id="rId809" Type="http://schemas.openxmlformats.org/officeDocument/2006/relationships/hyperlink" Target="https://baseball-data.com/player/e/%E6%97%A9%E5%B7%9D%E3%80%80%E9%9A%86%E4%B9%85" TargetMode="External" /><Relationship Id="rId9" Type="http://schemas.openxmlformats.org/officeDocument/2006/relationships/hyperlink" Target="https://baseball-data.com/player/t/%E4%BD%90%E8%97%A4%E3%80%80%E8%BC%9D%E6%98%8E" TargetMode="External" /><Relationship Id="rId210" Type="http://schemas.openxmlformats.org/officeDocument/2006/relationships/hyperlink" Target="https://baseball-data.com/player/g/%E5%B0%8F%E6%BF%B1%E3%80%80%E4%BD%91%E6%96%97" TargetMode="External" /><Relationship Id="rId448" Type="http://schemas.openxmlformats.org/officeDocument/2006/relationships/hyperlink" Target="https://baseball-data.com/player/s/%E5%90%89%E6%9D%91%E3%80%80%E8%B2%A2%E5%8F%B8%E9%83%8E" TargetMode="External" /><Relationship Id="rId655" Type="http://schemas.openxmlformats.org/officeDocument/2006/relationships/hyperlink" Target="https://baseball-data.com/player/f/%E5%B3%B6%E6%9C%AC%E3%80%80%E6%B5%A9%E4%B9%9F" TargetMode="External" /><Relationship Id="rId862" Type="http://schemas.openxmlformats.org/officeDocument/2006/relationships/hyperlink" Target="https://baseball-data.com/player/e/%E5%B0%8F%E6%A3%AE%E3%80%80%E8%88%AA%E5%A4%A7%E9%83%8E" TargetMode="External" /><Relationship Id="rId294" Type="http://schemas.openxmlformats.org/officeDocument/2006/relationships/hyperlink" Target="https://baseball-data.com/player/d/%E6%9C%A8%E4%B8%8B%E3%80%80%E6%8B%93%E5%93%89" TargetMode="External" /><Relationship Id="rId308" Type="http://schemas.openxmlformats.org/officeDocument/2006/relationships/hyperlink" Target="https://baseball-data.com/player/d/%E4%B8%8A%E6%9E%97%E3%80%80%E8%AA%A0%E7%9F%A5" TargetMode="External" /><Relationship Id="rId515" Type="http://schemas.openxmlformats.org/officeDocument/2006/relationships/hyperlink" Target="https://baseball-data.com/player/h/%E7%A8%B2%E5%B7%9D%E3%80%80%E7%AB%9C%E6%B1%B0" TargetMode="External" /><Relationship Id="rId722" Type="http://schemas.openxmlformats.org/officeDocument/2006/relationships/hyperlink" Target="https://baseball-data.com/player/bs/%E6%9B%BD%E8%B0%B7%E3%80%80%E9%BE%8D%E5%B9%B3" TargetMode="External" /><Relationship Id="rId89" Type="http://schemas.openxmlformats.org/officeDocument/2006/relationships/hyperlink" Target="https://baseball-data.com/player/yb/%E4%BA%AC%E7%94%B0%E3%80%80%E9%99%BD%E5%A4%AA" TargetMode="External" /><Relationship Id="rId154" Type="http://schemas.openxmlformats.org/officeDocument/2006/relationships/hyperlink" Target="https://baseball-data.com/player/yb/%E5%B0%8F%E7%AC%A0%E5%8E%9F%E3%80%80%E8%92%BC" TargetMode="External" /><Relationship Id="rId361" Type="http://schemas.openxmlformats.org/officeDocument/2006/relationships/hyperlink" Target="https://baseball-data.com/player/c/%E9%BB%92%E5%8E%9F%E3%80%80%E6%8B%93%E6%9C%AA" TargetMode="External" /><Relationship Id="rId599" Type="http://schemas.openxmlformats.org/officeDocument/2006/relationships/hyperlink" Target="https://baseball-data.com/player/h/%E5%A4%A7%E6%A9%8B%E3%80%80%E4%BB%A4%E5%92%8C" TargetMode="External" /><Relationship Id="rId1005" Type="http://schemas.openxmlformats.org/officeDocument/2006/relationships/hyperlink" Target="https://baseball-data.com/player/m/%E9%AB%98%E9%87%8E%E3%80%80%E8%84%A9%E6%B1%B0" TargetMode="External" /><Relationship Id="rId459" Type="http://schemas.openxmlformats.org/officeDocument/2006/relationships/hyperlink" Target="https://baseball-data.com/player/s/%E5%B0%8F%E5%B7%9D%E3%80%80%E6%B3%B0%E5%BC%98" TargetMode="External" /><Relationship Id="rId666" Type="http://schemas.openxmlformats.org/officeDocument/2006/relationships/hyperlink" Target="https://baseball-data.com/player/f/%E5%8D%8A%E7%94%B0%E3%80%80%E5%8D%97%E5%8D%81" TargetMode="External" /><Relationship Id="rId873" Type="http://schemas.openxmlformats.org/officeDocument/2006/relationships/hyperlink" Target="https://baseball-data.com/player/e/%E8%95%AD%E3%80%80%E9%BD%8A" TargetMode="External" /><Relationship Id="rId16" Type="http://schemas.openxmlformats.org/officeDocument/2006/relationships/hyperlink" Target="https://baseball-data.com/player/t/%E4%BC%8A%E5%8E%9F%E3%80%80%E9%99%B5%E4%BA%BA" TargetMode="External" /><Relationship Id="rId221" Type="http://schemas.openxmlformats.org/officeDocument/2006/relationships/hyperlink" Target="https://baseball-data.com/player/g/%E3%82%B0%E3%82%BA%E3%83%9E%E3%83%B3" TargetMode="External" /><Relationship Id="rId319" Type="http://schemas.openxmlformats.org/officeDocument/2006/relationships/hyperlink" Target="https://baseball-data.com/player/d/%E6%A3%AE%E3%80%80%E5%8D%9A%E4%BA%BA" TargetMode="External" /><Relationship Id="rId526" Type="http://schemas.openxmlformats.org/officeDocument/2006/relationships/hyperlink" Target="https://baseball-data.com/player/h/%E9%88%B4%E6%9C%A8%E3%80%80%E8%B1%AA%E5%A4%AA" TargetMode="External" /><Relationship Id="rId733" Type="http://schemas.openxmlformats.org/officeDocument/2006/relationships/hyperlink" Target="https://baseball-data.com/player/bs/%E7%94%B0%E5%B6%8B%E3%80%80%E5%A4%A7%E6%A8%B9" TargetMode="External" /><Relationship Id="rId940" Type="http://schemas.openxmlformats.org/officeDocument/2006/relationships/hyperlink" Target="https://baseball-data.com/player/l/%E4%BD%90%E8%97%A4%E3%80%80%E7%88%BD" TargetMode="External" /><Relationship Id="rId1016" Type="http://schemas.openxmlformats.org/officeDocument/2006/relationships/hyperlink" Target="https://baseball-data.com/player/m/%E6%A4%8D%E7%94%B0%E3%80%80%E5%B0%86%E5%A4%AA" TargetMode="External" /><Relationship Id="rId165" Type="http://schemas.openxmlformats.org/officeDocument/2006/relationships/hyperlink" Target="https://baseball-data.com/player/g/%E5%90%89%E5%B7%9D%E3%80%80%E5%B0%9A%E8%BC%9D" TargetMode="External" /><Relationship Id="rId372" Type="http://schemas.openxmlformats.org/officeDocument/2006/relationships/hyperlink" Target="https://baseball-data.com/player/c/%E5%A1%B9%E6%B1%9F%E3%80%80%E6%95%A6%E5%93%89" TargetMode="External" /><Relationship Id="rId677" Type="http://schemas.openxmlformats.org/officeDocument/2006/relationships/hyperlink" Target="https://baseball-data.com/player/f/%E5%B1%B1%E5%9F%8E%E3%80%80%E8%88%AA%E5%A4%AA%E9%83%8E" TargetMode="External" /><Relationship Id="rId800" Type="http://schemas.openxmlformats.org/officeDocument/2006/relationships/hyperlink" Target="https://baseball-data.com/player/e/%E8%BE%B0%E5%B7%B1%E3%80%80%E6%B6%BC%E4%BB%8B" TargetMode="External" /><Relationship Id="rId232" Type="http://schemas.openxmlformats.org/officeDocument/2006/relationships/hyperlink" Target="https://baseball-data.com/player/g/%E6%9D%BF%E6%9D%B1%E3%80%80%E6%B9%A7%E6%A2%A7" TargetMode="External" /><Relationship Id="rId884" Type="http://schemas.openxmlformats.org/officeDocument/2006/relationships/hyperlink" Target="https://baseball-data.com/player/l/%E5%B0%8F%E5%B3%B6%E3%80%80%E5%A4%A7%E6%B2%B3" TargetMode="External" /><Relationship Id="rId27" Type="http://schemas.openxmlformats.org/officeDocument/2006/relationships/hyperlink" Target="https://baseball-data.com/player/t/%E7%B3%B8%E5%8E%9F%E3%80%80%E5%81%A5%E6%96%97" TargetMode="External" /><Relationship Id="rId537" Type="http://schemas.openxmlformats.org/officeDocument/2006/relationships/hyperlink" Target="https://baseball-data.com/player/h/%E5%B1%B1%E6%9C%AC%E3%80%80%E7%A5%90%E5%A4%A7" TargetMode="External" /><Relationship Id="rId744" Type="http://schemas.openxmlformats.org/officeDocument/2006/relationships/hyperlink" Target="https://baseball-data.com/player/bs/%E6%B1%A0%E7%94%B0%E3%80%80%E9%99%B5%E7%9C%9F" TargetMode="External" /><Relationship Id="rId951" Type="http://schemas.openxmlformats.org/officeDocument/2006/relationships/hyperlink" Target="https://baseball-data.com/player/l/%E5%8F%A4%E8%B3%80%E3%80%80%E8%BC%9D%E5%B8%8C" TargetMode="External" /><Relationship Id="rId80" Type="http://schemas.openxmlformats.org/officeDocument/2006/relationships/hyperlink" Target="https://baseball-data.com/player/t/%E3%82%B3%E3%83%B3%E3%82%B9%E3%82%A8%E3%82%B0%E3%83%A9" TargetMode="External" /><Relationship Id="rId176" Type="http://schemas.openxmlformats.org/officeDocument/2006/relationships/hyperlink" Target="https://baseball-data.com/player/g/%E5%86%A8%E9%87%8D%E3%80%80%E8%8B%B1%E4%BA%8C%E9%83%8E" TargetMode="External" /><Relationship Id="rId383" Type="http://schemas.openxmlformats.org/officeDocument/2006/relationships/hyperlink" Target="https://baseball-data.com/player/c/%E3%82%A2%E3%83%89%E3%82%A5%E3%83%AF%E3%80%80%E8%AA%A0" TargetMode="External" /><Relationship Id="rId590" Type="http://schemas.openxmlformats.org/officeDocument/2006/relationships/hyperlink" Target="https://baseball-data.com/player/h/%E5%B2%A1%E7%94%B0%E3%80%80%E7%9A%93%E4%B8%80%E6%9C%97" TargetMode="External" /><Relationship Id="rId604" Type="http://schemas.openxmlformats.org/officeDocument/2006/relationships/hyperlink" Target="https://baseball-data.com/player/h/%E7%94%B0%E4%B8%8A%E3%80%80%E5%A5%8F%E5%A4%A7" TargetMode="External" /><Relationship Id="rId811" Type="http://schemas.openxmlformats.org/officeDocument/2006/relationships/hyperlink" Target="https://baseball-data.com/player/e/%E3%82%A6%E3%83%AC%E3%83%BC%E3%83%8B%E3%83%A3" TargetMode="External" /><Relationship Id="rId1027" Type="http://schemas.openxmlformats.org/officeDocument/2006/relationships/hyperlink" Target="https://baseball-data.com/player/m/%E4%B8%AD%E6%A3%AE%E3%80%80%E4%BF%8A%E4%BB%8B" TargetMode="External" /><Relationship Id="rId243" Type="http://schemas.openxmlformats.org/officeDocument/2006/relationships/hyperlink" Target="https://baseball-data.com/player/g/%E6%A8%AA%E5%B7%9D%E3%80%80%E5%87%B1" TargetMode="External" /><Relationship Id="rId450" Type="http://schemas.openxmlformats.org/officeDocument/2006/relationships/hyperlink" Target="https://baseball-data.com/player/s/%E6%BE%A4%E9%87%8E%E3%80%80%E8%81%96%E6%82%A0" TargetMode="External" /><Relationship Id="rId688" Type="http://schemas.openxmlformats.org/officeDocument/2006/relationships/hyperlink" Target="https://baseball-data.com/player/f/%E3%83%AC%E3%82%A4%E3%82%A8%E3%82%B9" TargetMode="External" /><Relationship Id="rId895" Type="http://schemas.openxmlformats.org/officeDocument/2006/relationships/hyperlink" Target="https://baseball-data.com/player/l/%E7%B3%B8%E5%B7%9D%E3%80%80%E4%BA%AE%E5%A4%AA" TargetMode="External" /><Relationship Id="rId909" Type="http://schemas.openxmlformats.org/officeDocument/2006/relationships/hyperlink" Target="https://baseball-data.com/player/l/%E4%BD%90%E8%97%A4%E3%80%80%E5%A4%AA%E9%99%BD" TargetMode="External" /><Relationship Id="rId38" Type="http://schemas.openxmlformats.org/officeDocument/2006/relationships/hyperlink" Target="https://baseball-data.com/player/t/%E6%97%A9%E7%80%AC%E3%80%80%E6%9C%94" TargetMode="External" /><Relationship Id="rId103" Type="http://schemas.openxmlformats.org/officeDocument/2006/relationships/hyperlink" Target="https://baseball-data.com/player/yb/%E4%B8%89%E6%A3%AE%E3%80%80%E5%A4%A7%E8%B2%B4" TargetMode="External" /><Relationship Id="rId310" Type="http://schemas.openxmlformats.org/officeDocument/2006/relationships/hyperlink" Target="https://baseball-data.com/player/d/%E5%AE%AE%E5%86%85%E3%80%80%E6%98%A5%E8%BC%9D" TargetMode="External" /><Relationship Id="rId548" Type="http://schemas.openxmlformats.org/officeDocument/2006/relationships/hyperlink" Target="https://baseball-data.com/player/h/%E7%9B%B8%E8%89%AF%E3%80%80%E9%9B%85%E6%96%97" TargetMode="External" /><Relationship Id="rId755" Type="http://schemas.openxmlformats.org/officeDocument/2006/relationships/hyperlink" Target="https://baseball-data.com/player/bs/%E5%B1%B1%E5%8F%A3%E3%80%80%E5%BB%89%E7%8E%8B" TargetMode="External" /><Relationship Id="rId962" Type="http://schemas.openxmlformats.org/officeDocument/2006/relationships/hyperlink" Target="https://baseball-data.com/player/l/%E6%AD%A3%E6%9C%A8%E3%80%80%E6%82%A0%E9%A6%AC" TargetMode="External" /><Relationship Id="rId91" Type="http://schemas.openxmlformats.org/officeDocument/2006/relationships/hyperlink" Target="https://baseball-data.com/player/yb/%E6%9D%B1%E3%80%80%E5%85%8B%E6%A8%B9" TargetMode="External" /><Relationship Id="rId187" Type="http://schemas.openxmlformats.org/officeDocument/2006/relationships/hyperlink" Target="https://baseball-data.com/player/g/%E5%96%9C%E5%A4%9A%E3%80%80%E9%9A%86%E4%BB%8B" TargetMode="External" /><Relationship Id="rId394" Type="http://schemas.openxmlformats.org/officeDocument/2006/relationships/hyperlink" Target="https://baseball-data.com/player/c/%E7%94%B0%E6%9D%91%E3%80%80%E4%BF%8A%E4%BB%8B" TargetMode="External" /><Relationship Id="rId408" Type="http://schemas.openxmlformats.org/officeDocument/2006/relationships/hyperlink" Target="https://baseball-data.com/player/c/%E3%83%A2%E3%83%B3%E3%83%86%E3%83%AD" TargetMode="External" /><Relationship Id="rId615" Type="http://schemas.openxmlformats.org/officeDocument/2006/relationships/hyperlink" Target="https://baseball-data.com/player/h/%E7%9B%9B%E5%B3%B6%E3%80%80%E7%A8%9C%E5%A4%A7" TargetMode="External" /><Relationship Id="rId822" Type="http://schemas.openxmlformats.org/officeDocument/2006/relationships/hyperlink" Target="https://baseball-data.com/player/e/%E4%B8%AD%E5%B3%B6%E3%80%80%E5%A4%A7%E8%BC%94" TargetMode="External" /><Relationship Id="rId1038" Type="http://schemas.openxmlformats.org/officeDocument/2006/relationships/hyperlink" Target="https://baseball-data.com/player/m/%E8%8C%B6%E8%B0%B7%E3%80%80%E5%81%A5%E5%A4%AA" TargetMode="External" /><Relationship Id="rId254" Type="http://schemas.openxmlformats.org/officeDocument/2006/relationships/hyperlink" Target="https://baseball-data.com/player/g/%E7%9F%B3%E7%94%B0%E3%80%80%E5%85%85%E5%86%B4" TargetMode="External" /><Relationship Id="rId699" Type="http://schemas.openxmlformats.org/officeDocument/2006/relationships/hyperlink" Target="https://baseball-data.com/player/f/%E5%AE%89%E8%A5%BF%E3%80%80%E5%8F%B6%E7%BF%94" TargetMode="External" /><Relationship Id="rId49" Type="http://schemas.openxmlformats.org/officeDocument/2006/relationships/hyperlink" Target="https://baseball-data.com/player/t/%E8%83%BD%E7%99%BB%E3%80%80%E5%B5%A9%E9%83%BD" TargetMode="External" /><Relationship Id="rId114" Type="http://schemas.openxmlformats.org/officeDocument/2006/relationships/hyperlink" Target="https://baseball-data.com/player/yb/%E6%9D%BE%E6%9C%AC%E3%80%80%E5%87%8C%E4%BA%BA" TargetMode="External" /><Relationship Id="rId461" Type="http://schemas.openxmlformats.org/officeDocument/2006/relationships/hyperlink" Target="https://baseball-data.com/player/s/%E3%83%A2%E3%82%A4%E3%82%BB%E3%82%A8%E3%83%95%E3%80%80%E3%83%8B%E3%82%AD%E3%83%BC%E3%82%BF" TargetMode="External" /><Relationship Id="rId559" Type="http://schemas.openxmlformats.org/officeDocument/2006/relationships/hyperlink" Target="https://baseball-data.com/player/h/%E5%B7%9D%E6%9D%91%E3%80%80%E5%8F%8B%E6%96%97" TargetMode="External" /><Relationship Id="rId766" Type="http://schemas.openxmlformats.org/officeDocument/2006/relationships/hyperlink" Target="https://baseball-data.com/player/bs/%E7%94%B0%E5%B3%B6%E3%80%80%E5%85%89%E7%A5%90" TargetMode="External" /><Relationship Id="rId198" Type="http://schemas.openxmlformats.org/officeDocument/2006/relationships/hyperlink" Target="https://baseball-data.com/player/g/%E3%82%A6%E3%82%A3%E3%83%83%E3%83%88%E3%83%AA%E3%83%BC" TargetMode="External" /><Relationship Id="rId321" Type="http://schemas.openxmlformats.org/officeDocument/2006/relationships/hyperlink" Target="https://baseball-data.com/player/d/%E6%9C%89%E9%A6%AC%E3%80%80%E6%83%A0%E5%8F%B6" TargetMode="External" /><Relationship Id="rId419" Type="http://schemas.openxmlformats.org/officeDocument/2006/relationships/hyperlink" Target="https://baseball-data.com/player/c/%E6%9D%89%E5%8E%9F%E3%80%80%E6%9C%9B%E6%9D%A5" TargetMode="External" /><Relationship Id="rId626" Type="http://schemas.openxmlformats.org/officeDocument/2006/relationships/hyperlink" Target="https://baseball-data.com/player/f/%E6%B7%BA%E9%96%93%E3%80%80%E5%A4%A7%E5%9F%BA" TargetMode="External" /><Relationship Id="rId973" Type="http://schemas.openxmlformats.org/officeDocument/2006/relationships/hyperlink" Target="https://baseball-data.com/player/l/%E3%82%AA%E3%83%AA%E3%83%90%E3%83%BC" TargetMode="External" /><Relationship Id="rId1049" Type="http://schemas.openxmlformats.org/officeDocument/2006/relationships/hyperlink" Target="https://baseball-data.com/player/m/%E6%B0%B8%E5%B3%B6%E7%94%B0%E3%80%80%E8%BC%9D%E6%96%97" TargetMode="External" /><Relationship Id="rId833" Type="http://schemas.openxmlformats.org/officeDocument/2006/relationships/hyperlink" Target="https://baseball-data.com/player/e/%E4%B9%9D%E8%B0%B7%E3%80%80%E7%91%A0" TargetMode="External" /><Relationship Id="rId265" Type="http://schemas.openxmlformats.org/officeDocument/2006/relationships/hyperlink" Target="https://baseball-data.com/player/d/%E5%B0%BE%E7%94%B0%E3%80%80%E5%89%9B%E6%A8%B9" TargetMode="External" /><Relationship Id="rId472" Type="http://schemas.openxmlformats.org/officeDocument/2006/relationships/hyperlink" Target="https://baseball-data.com/player/s/%E6%BE%A4%E4%BA%95%E3%80%80%E5%BB%89" TargetMode="External" /><Relationship Id="rId900" Type="http://schemas.openxmlformats.org/officeDocument/2006/relationships/hyperlink" Target="https://baseball-data.com/player/l/%E9%9D%92%E5%B1%B1%E3%80%80%E7%BE%8E%E5%A4%8F%E4%BA%BA" TargetMode="External" 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ball-data.com/player/e/%E8%97%A4%E4%BA%95%E3%80%80%E8%81%96" TargetMode="External" /><Relationship Id="rId299" Type="http://schemas.openxmlformats.org/officeDocument/2006/relationships/hyperlink" Target="https://baseball-data.com/player/l/%E7%BE%BD%E7%94%B0%E3%80%80%E6%85%8E%E4%B9%8B%E4%BB%8B" TargetMode="External" /><Relationship Id="rId21" Type="http://schemas.openxmlformats.org/officeDocument/2006/relationships/hyperlink" Target="https://baseball-data.com/player/l/%E6%AD%A6%E5%86%85%E3%80%80%E5%A4%8F%E6%9A%89" TargetMode="External" /><Relationship Id="rId42" Type="http://schemas.openxmlformats.org/officeDocument/2006/relationships/hyperlink" Target="https://baseball-data.com/player/s/%E6%9D%BE%E6%9C%AC%E3%80%80%E5%81%A5%E5%90%BE" TargetMode="External" /><Relationship Id="rId63" Type="http://schemas.openxmlformats.org/officeDocument/2006/relationships/hyperlink" Target="https://baseball-data.com/player/m/%E3%83%AD%E3%83%B3%E3%82%B0" TargetMode="External" /><Relationship Id="rId84" Type="http://schemas.openxmlformats.org/officeDocument/2006/relationships/hyperlink" Target="https://baseball-data.com/player/h/%E6%9D%BE%E6%9C%AC%E3%80%80%E8%A3%95%E6%A8%B9" TargetMode="External" /><Relationship Id="rId138" Type="http://schemas.openxmlformats.org/officeDocument/2006/relationships/hyperlink" Target="https://baseball-data.com/player/g/%E6%A3%AE%E7%94%B0%E3%80%80%E9%A7%BF%E5%93%89" TargetMode="External" /><Relationship Id="rId159" Type="http://schemas.openxmlformats.org/officeDocument/2006/relationships/hyperlink" Target="https://baseball-data.com/player/g/%E8%88%B9%E8%BF%AB%E3%80%80%E5%A4%A7%E9%9B%85" TargetMode="External" /><Relationship Id="rId324" Type="http://schemas.openxmlformats.org/officeDocument/2006/relationships/hyperlink" Target="https://baseball-data.com/player/h/%E5%B2%A9%E4%BA%95%E3%80%80%E4%BF%8A%E4%BB%8B" TargetMode="External" /><Relationship Id="rId345" Type="http://schemas.openxmlformats.org/officeDocument/2006/relationships/hyperlink" Target="https://baseball-data.com/player/m/%E8%8F%8A%E5%9C%B0%E3%80%80%E5%90%8F%E7%8E%96" TargetMode="External" /><Relationship Id="rId366" Type="http://schemas.openxmlformats.org/officeDocument/2006/relationships/hyperlink" Target="https://baseball-data.com/player/g/%E3%83%90%E3%83%AB%E3%83%89%E3%83%8A%E3%83%BC%E3%83%89" TargetMode="External" /><Relationship Id="rId170" Type="http://schemas.openxmlformats.org/officeDocument/2006/relationships/hyperlink" Target="https://baseball-data.com/player/g/%E5%B1%B1%EF%A8%91%E3%80%80%E4%BC%8A%E7%B9%94" TargetMode="External" /><Relationship Id="rId191" Type="http://schemas.openxmlformats.org/officeDocument/2006/relationships/hyperlink" Target="https://baseball-data.com/player/g/%E4%BB%A3%E6%9C%A8%E3%80%80%E5%A4%A7%E5%92%8C" TargetMode="External" /><Relationship Id="rId205" Type="http://schemas.openxmlformats.org/officeDocument/2006/relationships/hyperlink" Target="https://baseball-data.com/player/t/%E3%82%BB%E3%83%99%E3%83%AA%E3%83%BC%E3%83%8E" TargetMode="External" /><Relationship Id="rId226" Type="http://schemas.openxmlformats.org/officeDocument/2006/relationships/hyperlink" Target="https://baseball-data.com/player/d/%E7%89%A7%E9%87%8E%E3%80%80%E6%86%B2%E4%BC%B8" TargetMode="External" /><Relationship Id="rId247" Type="http://schemas.openxmlformats.org/officeDocument/2006/relationships/hyperlink" Target="https://baseball-data.com/player/bs/%E5%B7%9D%E7%80%AC%E3%80%80%E5%A0%85%E6%96%97" TargetMode="External" /><Relationship Id="rId107" Type="http://schemas.openxmlformats.org/officeDocument/2006/relationships/hyperlink" Target="https://baseball-data.com/player/yb/%E4%BC%8A%E5%8B%A2%E3%80%80%E5%A4%A7%E5%A4%A2" TargetMode="External" /><Relationship Id="rId268" Type="http://schemas.openxmlformats.org/officeDocument/2006/relationships/hyperlink" Target="https://baseball-data.com/player/t/%E7%9F%B3%E4%BA%95%E3%80%80%E5%A4%A7%E6%99%BA" TargetMode="External" /><Relationship Id="rId289" Type="http://schemas.openxmlformats.org/officeDocument/2006/relationships/hyperlink" Target="https://baseball-data.com/player/yb/%E4%B8%AD%E5%B7%9D%E3%80%80%E9%A2%AF" TargetMode="External" /><Relationship Id="rId11" Type="http://schemas.openxmlformats.org/officeDocument/2006/relationships/hyperlink" Target="https://baseball-data.com/player/t/%E6%89%8D%E6%9C%A8%E3%80%80%E6%B5%A9%E4%BA%BA" TargetMode="External" /><Relationship Id="rId32" Type="http://schemas.openxmlformats.org/officeDocument/2006/relationships/hyperlink" Target="https://baseball-data.com/player/yb/%E7%9F%B3%E7%94%B0%E3%80%80%E8%A3%95%E5%A4%AA%E9%83%8E" TargetMode="External" /><Relationship Id="rId53" Type="http://schemas.openxmlformats.org/officeDocument/2006/relationships/hyperlink" Target="https://baseball-data.com/player/e/%E5%89%8D%E7%94%B0%E3%80%80%E5%81%A5%E5%A4%AA" TargetMode="External" /><Relationship Id="rId74" Type="http://schemas.openxmlformats.org/officeDocument/2006/relationships/hyperlink" Target="https://baseball-data.com/player/c/%E6%A3%AE%E6%B5%A6%E3%80%80%E5%A4%A7%E8%BC%94" TargetMode="External" /><Relationship Id="rId128" Type="http://schemas.openxmlformats.org/officeDocument/2006/relationships/hyperlink" Target="https://baseball-data.com/player/d/%E6%9D%BE%E5%B1%B1%E3%80%80%E6%99%8B%E4%B9%9F" TargetMode="External" /><Relationship Id="rId149" Type="http://schemas.openxmlformats.org/officeDocument/2006/relationships/hyperlink" Target="https://baseball-data.com/player/d/%E4%B8%AD%E8%A5%BF%E3%80%80%E8%81%96%E8%BC%9D" TargetMode="External" /><Relationship Id="rId314" Type="http://schemas.openxmlformats.org/officeDocument/2006/relationships/hyperlink" Target="https://baseball-data.com/player/t/%E6%A4%8E%E8%91%89%E3%80%80%E5%89%9B" TargetMode="External" /><Relationship Id="rId335" Type="http://schemas.openxmlformats.org/officeDocument/2006/relationships/hyperlink" Target="https://baseball-data.com/player/l/%E6%9D%89%E5%B1%B1%E3%80%80%E9%81%99%E5%B8%8C" TargetMode="External" /><Relationship Id="rId356" Type="http://schemas.openxmlformats.org/officeDocument/2006/relationships/hyperlink" Target="https://baseball-data.com/player/l/%E6%88%90%E7%94%B0%E3%80%80%E6%99%B4%E9%A2%A8" TargetMode="External" /><Relationship Id="rId377" Type="http://schemas.openxmlformats.org/officeDocument/2006/relationships/hyperlink" Target="https://baseball-data.com/player/s/%E7%9F%B3%E5%B7%9D%E3%80%80%E9%9B%85%E8%A6%8F" TargetMode="External" /><Relationship Id="rId5" Type="http://schemas.openxmlformats.org/officeDocument/2006/relationships/hyperlink" Target="https://baseball-data.com/player/s/%E5%B1%B1%E9%87%8E%E3%80%80%E5%A4%AA%E4%B8%80" TargetMode="External" /><Relationship Id="rId95" Type="http://schemas.openxmlformats.org/officeDocument/2006/relationships/hyperlink" Target="https://baseball-data.com/player/m/%E9%88%B4%E6%9C%A8%E3%80%80%E6%98%AD%E6%B1%B0" TargetMode="External" /><Relationship Id="rId160" Type="http://schemas.openxmlformats.org/officeDocument/2006/relationships/hyperlink" Target="https://baseball-data.com/player/c/%E3%83%8F%E3%83%BC%E3%83%B3" TargetMode="External" /><Relationship Id="rId181" Type="http://schemas.openxmlformats.org/officeDocument/2006/relationships/hyperlink" Target="https://baseball-data.com/player/yb/%E5%85%A5%E6%B1%9F%E3%80%80%E5%A4%A7%E7%94%9F" TargetMode="External" /><Relationship Id="rId216" Type="http://schemas.openxmlformats.org/officeDocument/2006/relationships/hyperlink" Target="https://baseball-data.com/player/e/%E7%94%B0%E4%B8%AD%E3%80%80%E5%8D%83%E6%99%B4" TargetMode="External" /><Relationship Id="rId237" Type="http://schemas.openxmlformats.org/officeDocument/2006/relationships/hyperlink" Target="https://baseball-data.com/player/g/%E5%8F%88%E6%9C%A8%E3%80%80%E9%89%84%E5%B9%B3" TargetMode="External" /><Relationship Id="rId258" Type="http://schemas.openxmlformats.org/officeDocument/2006/relationships/hyperlink" Target="https://baseball-data.com/player/e/%E3%82%B3%E3%83%B3%E3%83%88%E3%83%AC%E3%83%A9%E3%82%B9" TargetMode="External" /><Relationship Id="rId279" Type="http://schemas.openxmlformats.org/officeDocument/2006/relationships/hyperlink" Target="https://baseball-data.com/player/l/%E6%9D%BE%E6%9C%AC%E3%80%80%E8%88%AA" TargetMode="External" /><Relationship Id="rId22" Type="http://schemas.openxmlformats.org/officeDocument/2006/relationships/hyperlink" Target="https://baseball-data.com/player/d/%E5%A4%A7%E9%87%8E%E3%80%80%E9%9B%84%E5%A4%A7" TargetMode="External" /><Relationship Id="rId43" Type="http://schemas.openxmlformats.org/officeDocument/2006/relationships/hyperlink" Target="https://baseball-data.com/player/f/%E6%9C%89%E5%8E%9F%E3%80%80%E8%88%AA%E5%B9%B3" TargetMode="External" /><Relationship Id="rId64" Type="http://schemas.openxmlformats.org/officeDocument/2006/relationships/hyperlink" Target="https://baseball-data.com/player/c/%E9%88%B4%E6%9C%A8%E3%80%80%E5%81%A5%E7%9F%A2" TargetMode="External" /><Relationship Id="rId118" Type="http://schemas.openxmlformats.org/officeDocument/2006/relationships/hyperlink" Target="https://baseball-data.com/player/m/%E5%B0%8F%E9%87%8E%E3%80%80%E9%83%81" TargetMode="External" /><Relationship Id="rId139" Type="http://schemas.openxmlformats.org/officeDocument/2006/relationships/hyperlink" Target="https://baseball-data.com/player/d/%E8%97%A4%E5%B6%8B%E3%80%80%E5%81%A5%E4%BA%BA" TargetMode="External" /><Relationship Id="rId290" Type="http://schemas.openxmlformats.org/officeDocument/2006/relationships/hyperlink" Target="https://baseball-data.com/player/bs/%E5%8F%A4%E7%94%B0%E5%B3%B6%E3%80%80%E6%88%90%E9%BE%8D" TargetMode="External" /><Relationship Id="rId304" Type="http://schemas.openxmlformats.org/officeDocument/2006/relationships/hyperlink" Target="https://baseball-data.com/player/yb/%E5%A0%80%E5%B2%A1%E3%80%80%E9%9A%BC%E4%BA%BA" TargetMode="External" /><Relationship Id="rId325" Type="http://schemas.openxmlformats.org/officeDocument/2006/relationships/hyperlink" Target="https://baseball-data.com/player/e/%E6%97%A5%E7%95%B6%E3%80%80%E7%9B%B4%E5%96%9C" TargetMode="External" /><Relationship Id="rId346" Type="http://schemas.openxmlformats.org/officeDocument/2006/relationships/hyperlink" Target="https://baseball-data.com/player/g/%E5%B1%B1%E7%94%B0%E3%80%80%E9%BE%8D%E8%81%96" TargetMode="External" /><Relationship Id="rId367" Type="http://schemas.openxmlformats.org/officeDocument/2006/relationships/hyperlink" Target="https://baseball-data.com/player/f/%E6%9D%BE%E5%B2%A1%E3%80%80%E6%B4%B8%E5%B8%8C" TargetMode="External" /><Relationship Id="rId85" Type="http://schemas.openxmlformats.org/officeDocument/2006/relationships/hyperlink" Target="https://baseball-data.com/player/c/%E3%82%BF%E3%83%BC%E3%83%8E%E3%83%83%E3%82%AF" TargetMode="External" /><Relationship Id="rId150" Type="http://schemas.openxmlformats.org/officeDocument/2006/relationships/hyperlink" Target="https://baseball-data.com/player/s/%E3%82%AD%E3%83%8F%E3%83%80" TargetMode="External" /><Relationship Id="rId171" Type="http://schemas.openxmlformats.org/officeDocument/2006/relationships/hyperlink" Target="https://baseball-data.com/player/c/%E8%BE%BB%E3%80%80%E5%A4%A7%E9%9B%85" TargetMode="External" /><Relationship Id="rId192" Type="http://schemas.openxmlformats.org/officeDocument/2006/relationships/hyperlink" Target="https://baseball-data.com/player/s/%E8%8D%98%E5%8F%B8%E3%80%80%E5%AE%8F%E5%A4%AA" TargetMode="External" /><Relationship Id="rId206" Type="http://schemas.openxmlformats.org/officeDocument/2006/relationships/hyperlink" Target="https://baseball-data.com/player/c/%E5%A4%A7%E7%80%AC%E8%89%AF%E3%80%80%E5%A4%A7%E5%9C%B0" TargetMode="External" /><Relationship Id="rId227" Type="http://schemas.openxmlformats.org/officeDocument/2006/relationships/hyperlink" Target="https://baseball-data.com/player/c/%E8%B5%A4%E6%9C%A8%E3%80%80%E6%99%B4%E5%93%89" TargetMode="External" /><Relationship Id="rId248" Type="http://schemas.openxmlformats.org/officeDocument/2006/relationships/hyperlink" Target="https://baseball-data.com/player/m/%E5%90%89%E5%B7%9D%E3%80%80%E6%82%A0%E6%96%97" TargetMode="External" /><Relationship Id="rId269" Type="http://schemas.openxmlformats.org/officeDocument/2006/relationships/hyperlink" Target="https://baseball-data.com/player/l/%E7%B3%B8%E5%B7%9D%E3%80%80%E4%BA%AE%E5%A4%AA" TargetMode="External" /><Relationship Id="rId12" Type="http://schemas.openxmlformats.org/officeDocument/2006/relationships/hyperlink" Target="https://baseball-data.com/player/e/%E6%97%A9%E5%B7%9D%E3%80%80%E9%9A%86%E4%B9%85" TargetMode="External" /><Relationship Id="rId33" Type="http://schemas.openxmlformats.org/officeDocument/2006/relationships/hyperlink" Target="https://baseball-data.com/player/d/%E3%83%9E%E3%83%A9%E3%83%BC" TargetMode="External" /><Relationship Id="rId108" Type="http://schemas.openxmlformats.org/officeDocument/2006/relationships/hyperlink" Target="https://baseball-data.com/player/yb/%E4%B8%AD%E5%B7%9D%E3%80%80%E8%99%8E%E5%A4%A7" TargetMode="External" /><Relationship Id="rId129" Type="http://schemas.openxmlformats.org/officeDocument/2006/relationships/hyperlink" Target="https://baseball-data.com/player/e/%E4%B9%9D%E8%B0%B7%E3%80%80%E7%91%A0" TargetMode="External" /><Relationship Id="rId280" Type="http://schemas.openxmlformats.org/officeDocument/2006/relationships/hyperlink" Target="https://baseball-data.com/player/t/%E6%B4%A5%E7%94%B0%E3%80%80%E6%B7%B3%E5%93%89" TargetMode="External" /><Relationship Id="rId315" Type="http://schemas.openxmlformats.org/officeDocument/2006/relationships/hyperlink" Target="https://baseball-data.com/player/s/%E8%A5%BF%E8%88%98%E3%80%80%E6%98%82%E6%B1%B0" TargetMode="External" /><Relationship Id="rId336" Type="http://schemas.openxmlformats.org/officeDocument/2006/relationships/hyperlink" Target="https://baseball-data.com/player/yb/%E5%BA%84%E5%8F%B8%E3%80%80%E9%99%BD%E6%96%97" TargetMode="External" /><Relationship Id="rId357" Type="http://schemas.openxmlformats.org/officeDocument/2006/relationships/hyperlink" Target="https://baseball-data.com/player/m/%E5%86%A8%E5%A3%AB%E3%80%80%E9%9A%BC%E6%96%97" TargetMode="External" /><Relationship Id="rId54" Type="http://schemas.openxmlformats.org/officeDocument/2006/relationships/hyperlink" Target="https://baseball-data.com/player/m/%E5%BB%A3%E6%B1%A0%E3%80%80%E5%BA%B7%E5%BF%97%E9%83%8E" TargetMode="External" /><Relationship Id="rId75" Type="http://schemas.openxmlformats.org/officeDocument/2006/relationships/hyperlink" Target="https://baseball-data.com/player/f/%E5%B1%B1%EF%A8%91%E3%80%80%E7%A6%8F%E4%B9%9F" TargetMode="External" /><Relationship Id="rId96" Type="http://schemas.openxmlformats.org/officeDocument/2006/relationships/hyperlink" Target="https://baseball-data.com/player/g/%E3%83%9E%E3%83%AB%E3%83%86%E3%82%A3%E3%83%8D%E3%82%B9" TargetMode="External" /><Relationship Id="rId140" Type="http://schemas.openxmlformats.org/officeDocument/2006/relationships/hyperlink" Target="https://baseball-data.com/player/t/%E8%A5%BF%E3%80%80%E5%8B%87%E8%BC%9D" TargetMode="External" /><Relationship Id="rId161" Type="http://schemas.openxmlformats.org/officeDocument/2006/relationships/hyperlink" Target="https://baseball-data.com/player/e/%E8%A5%BF%E5%9E%A3%E3%80%80%E9%9B%85%E7%9F%A2" TargetMode="External" /><Relationship Id="rId182" Type="http://schemas.openxmlformats.org/officeDocument/2006/relationships/hyperlink" Target="https://baseball-data.com/player/e/%E4%BC%8A%E8%97%A4%E3%80%80%E6%A8%B9" TargetMode="External" /><Relationship Id="rId217" Type="http://schemas.openxmlformats.org/officeDocument/2006/relationships/hyperlink" Target="https://baseball-data.com/player/t/%E7%9F%B3%E9%BB%92%E3%80%80%E4%BD%91%E5%BC%A5" TargetMode="External" /><Relationship Id="rId378" Type="http://schemas.openxmlformats.org/officeDocument/2006/relationships/hyperlink" Target="https://baseball-data.com/player/s/%E3%82%AA%E3%82%B9%E3%83%8A" TargetMode="External" /><Relationship Id="rId6" Type="http://schemas.openxmlformats.org/officeDocument/2006/relationships/hyperlink" Target="https://baseball-data.com/player/yb/%E6%9D%B1%E3%80%80%E5%85%8B%E6%A8%B9" TargetMode="External" /><Relationship Id="rId238" Type="http://schemas.openxmlformats.org/officeDocument/2006/relationships/hyperlink" Target="https://baseball-data.com/player/e/%E5%AE%8B%E3%80%80%E5%AE%B6%E8%B1%AA" TargetMode="External" /><Relationship Id="rId259" Type="http://schemas.openxmlformats.org/officeDocument/2006/relationships/hyperlink" Target="https://baseball-data.com/player/bs/%E6%9D%B1%E5%B1%B1%E3%80%80%E7%8E%B2%E5%A3%AB" TargetMode="External" /><Relationship Id="rId23" Type="http://schemas.openxmlformats.org/officeDocument/2006/relationships/hyperlink" Target="https://baseball-data.com/player/l/%E9%AB%99%E6%A9%8B%E3%80%80%E5%85%89%E6%88%90" TargetMode="External" /><Relationship Id="rId119" Type="http://schemas.openxmlformats.org/officeDocument/2006/relationships/hyperlink" Target="https://baseball-data.com/player/yb/%E7%89%87%E5%B1%B1%E3%80%80%E7%9A%93%E5%BF%83" TargetMode="External" /><Relationship Id="rId270" Type="http://schemas.openxmlformats.org/officeDocument/2006/relationships/hyperlink" Target="https://baseball-data.com/player/bs/%E5%B1%B1%E5%8F%A3%E3%80%80%E5%BB%89%E7%8E%8B" TargetMode="External" /><Relationship Id="rId291" Type="http://schemas.openxmlformats.org/officeDocument/2006/relationships/hyperlink" Target="https://baseball-data.com/player/e/%E8%A5%BF%E5%8F%A3%E3%80%80%E7%9B%B4%E4%BA%BA" TargetMode="External" /><Relationship Id="rId305" Type="http://schemas.openxmlformats.org/officeDocument/2006/relationships/hyperlink" Target="https://baseball-data.com/player/m/%E5%BB%A3%E7%95%91%E3%80%80%E6%95%A6%E4%B9%9F" TargetMode="External" /><Relationship Id="rId326" Type="http://schemas.openxmlformats.org/officeDocument/2006/relationships/hyperlink" Target="https://baseball-data.com/player/e/%E6%B1%9F%E5%8E%9F%E3%80%80%E9%9B%85%E8%A3%95" TargetMode="External" /><Relationship Id="rId347" Type="http://schemas.openxmlformats.org/officeDocument/2006/relationships/hyperlink" Target="https://baseball-data.com/player/d/%E7%AF%A0%EF%A8%91%E3%80%80%E5%9B%BD%E5%BF%A0" TargetMode="External" /><Relationship Id="rId44" Type="http://schemas.openxmlformats.org/officeDocument/2006/relationships/hyperlink" Target="https://baseball-data.com/player/c/%E5%B2%A1%E6%9C%AC%E3%80%80%E9%A7%BF" TargetMode="External" /><Relationship Id="rId65" Type="http://schemas.openxmlformats.org/officeDocument/2006/relationships/hyperlink" Target="https://baseball-data.com/player/g/%E7%94%B0%E4%B8%AD%E3%80%80%E5%B0%86%E5%A4%A7" TargetMode="External" /><Relationship Id="rId86" Type="http://schemas.openxmlformats.org/officeDocument/2006/relationships/hyperlink" Target="https://baseball-data.com/player/yb/%E6%B7%B1%E6%B2%A2%E3%80%80%E9%B3%B3%E4%BB%8B" TargetMode="External" /><Relationship Id="rId130" Type="http://schemas.openxmlformats.org/officeDocument/2006/relationships/hyperlink" Target="https://baseball-data.com/player/l/%E8%B1%86%E7%94%B0%E3%80%80%E6%B3%B0%E5%BF%97" TargetMode="External" /><Relationship Id="rId151" Type="http://schemas.openxmlformats.org/officeDocument/2006/relationships/hyperlink" Target="https://baseball-data.com/player/g/%E3%83%8F%E3%83%AF%E3%83%BC%E3%83%89" TargetMode="External" /><Relationship Id="rId368" Type="http://schemas.openxmlformats.org/officeDocument/2006/relationships/hyperlink" Target="https://baseball-data.com/player/t/%E5%B2%A9%E8%B2%9E%E3%80%80%E7%A5%90%E5%A4%AA" TargetMode="External" /><Relationship Id="rId172" Type="http://schemas.openxmlformats.org/officeDocument/2006/relationships/hyperlink" Target="https://baseball-data.com/player/yb/%E6%B5%9C%E5%9C%B0%E3%80%80%E7%9C%9F%E6%BE%84" TargetMode="External" /><Relationship Id="rId193" Type="http://schemas.openxmlformats.org/officeDocument/2006/relationships/hyperlink" Target="https://baseball-data.com/player/e/%E6%B4%A5%E7%95%99%EF%A8%91%E3%80%80%E5%A4%A7%E6%88%90" TargetMode="External" /><Relationship Id="rId207" Type="http://schemas.openxmlformats.org/officeDocument/2006/relationships/hyperlink" Target="https://baseball-data.com/player/t/%E6%A1%90%E6%95%B7%E3%80%80%E6%8B%93%E9%A6%AC" TargetMode="External" /><Relationship Id="rId228" Type="http://schemas.openxmlformats.org/officeDocument/2006/relationships/hyperlink" Target="https://baseball-data.com/player/d/%E3%83%A1%E3%83%92%E3%82%A2" TargetMode="External" /><Relationship Id="rId249" Type="http://schemas.openxmlformats.org/officeDocument/2006/relationships/hyperlink" Target="https://baseball-data.com/player/t/%E6%97%A9%E5%B7%9D%E3%80%80%E5%A4%AA%E8%B2%B4" TargetMode="External" /><Relationship Id="rId13" Type="http://schemas.openxmlformats.org/officeDocument/2006/relationships/hyperlink" Target="https://baseball-data.com/player/m/%E3%82%B8%E3%83%A3%E3%82%AF%E3%82%BD%E3%83%B3" TargetMode="External" /><Relationship Id="rId109" Type="http://schemas.openxmlformats.org/officeDocument/2006/relationships/hyperlink" Target="https://baseball-data.com/player/h/%E3%83%A2%E3%82%A4%E3%83%8D%E3%83%AD" TargetMode="External" /><Relationship Id="rId260" Type="http://schemas.openxmlformats.org/officeDocument/2006/relationships/hyperlink" Target="https://baseball-data.com/player/f/%E7%A6%8F%E8%B0%B7%E3%80%80%E6%B5%A9%E5%8F%B8" TargetMode="External" /><Relationship Id="rId281" Type="http://schemas.openxmlformats.org/officeDocument/2006/relationships/hyperlink" Target="https://baseball-data.com/player/g/%E9%AB%98%E6%A2%A8%E3%80%80%E9%9B%84%E5%B9%B3" TargetMode="External" /><Relationship Id="rId316" Type="http://schemas.openxmlformats.org/officeDocument/2006/relationships/hyperlink" Target="https://baseball-data.com/player/yb/%E3%83%93%E3%83%89" TargetMode="External" /><Relationship Id="rId337" Type="http://schemas.openxmlformats.org/officeDocument/2006/relationships/hyperlink" Target="https://baseball-data.com/player/f/%E6%B2%B3%E9%87%8E%E3%80%80%E7%AB%9C%E7%94%9F" TargetMode="External" /><Relationship Id="rId34" Type="http://schemas.openxmlformats.org/officeDocument/2006/relationships/hyperlink" Target="https://baseball-data.com/player/e/%E5%8F%A4%E8%AC%9D%E3%80%80%E6%A8%B9" TargetMode="External" /><Relationship Id="rId55" Type="http://schemas.openxmlformats.org/officeDocument/2006/relationships/hyperlink" Target="https://baseball-data.com/player/c/%E7%8E%89%E6%9D%91%E3%80%80%E6%98%87%E6%82%9F" TargetMode="External" /><Relationship Id="rId76" Type="http://schemas.openxmlformats.org/officeDocument/2006/relationships/hyperlink" Target="https://baseball-data.com/player/e/%E3%82%A6%E3%83%AC%E3%83%BC%E3%83%8B%E3%83%A3" TargetMode="External" /><Relationship Id="rId97" Type="http://schemas.openxmlformats.org/officeDocument/2006/relationships/hyperlink" Target="https://baseball-data.com/player/bs/%E3%83%9E%E3%83%81%E3%83%A3%E3%83%89" TargetMode="External" /><Relationship Id="rId120" Type="http://schemas.openxmlformats.org/officeDocument/2006/relationships/hyperlink" Target="https://baseball-data.com/player/s/%E4%B8%B8%E5%B1%B1%E3%80%80%E7%BF%94%E5%A4%A7" TargetMode="External" /><Relationship Id="rId141" Type="http://schemas.openxmlformats.org/officeDocument/2006/relationships/hyperlink" Target="https://baseball-data.com/player/d/%E6%A9%8B%E6%9C%AC%E3%80%80%E4%BE%91%E6%A8%B9" TargetMode="External" /><Relationship Id="rId358" Type="http://schemas.openxmlformats.org/officeDocument/2006/relationships/hyperlink" Target="https://baseball-data.com/player/m/%E5%A4%A7%E8%81%96" TargetMode="External" /><Relationship Id="rId379" Type="http://schemas.openxmlformats.org/officeDocument/2006/relationships/hyperlink" Target="https://baseball-data.com/player/h/%E7%A8%B2%E5%B7%9D%E3%80%80%E7%AB%9C%E6%B1%B0" TargetMode="External" /><Relationship Id="rId7" Type="http://schemas.openxmlformats.org/officeDocument/2006/relationships/hyperlink" Target="https://baseball-data.com/player/d/%E9%87%91%E4%B8%B8%E3%80%80%E5%A4%A2%E6%96%97" TargetMode="External" /><Relationship Id="rId162" Type="http://schemas.openxmlformats.org/officeDocument/2006/relationships/hyperlink" Target="https://baseball-data.com/player/bs/%E5%85%A5%E5%B1%B1%E3%80%80%E6%B5%B7%E6%96%97" TargetMode="External" /><Relationship Id="rId183" Type="http://schemas.openxmlformats.org/officeDocument/2006/relationships/hyperlink" Target="https://baseball-data.com/player/g/%E5%A4%A7%E5%8B%A2" TargetMode="External" /><Relationship Id="rId218" Type="http://schemas.openxmlformats.org/officeDocument/2006/relationships/hyperlink" Target="https://baseball-data.com/player/l/%E4%B8%8A%E7%94%B0%E3%80%80%E5%A4%A7%E6%B2%B3" TargetMode="External" /><Relationship Id="rId239" Type="http://schemas.openxmlformats.org/officeDocument/2006/relationships/hyperlink" Target="https://baseball-data.com/player/f/%E9%BD%8B%E8%97%A4%E3%80%80%E5%8F%8B%E8%B2%B4%E5%93%89" TargetMode="External" /><Relationship Id="rId250" Type="http://schemas.openxmlformats.org/officeDocument/2006/relationships/hyperlink" Target="https://baseball-data.com/player/e/%E4%B8%AD%E8%BE%BC%E3%80%80%E9%99%BD%E7%BF%94" TargetMode="External" /><Relationship Id="rId271" Type="http://schemas.openxmlformats.org/officeDocument/2006/relationships/hyperlink" Target="https://baseball-data.com/player/bs/%E6%89%8D%E6%9C%A8%E3%80%80%E6%B5%B7%E7%BF%94" TargetMode="External" /><Relationship Id="rId292" Type="http://schemas.openxmlformats.org/officeDocument/2006/relationships/hyperlink" Target="https://baseball-data.com/player/d/%E6%A0%B9%E5%B0%BE%E3%80%80%E6%98%82" TargetMode="External" /><Relationship Id="rId306" Type="http://schemas.openxmlformats.org/officeDocument/2006/relationships/hyperlink" Target="https://baseball-data.com/player/h/%E5%A4%A7%E9%87%8E%E3%80%80%E7%A8%BC%E9%A0%AD%E5%A4%AE" TargetMode="External" /><Relationship Id="rId24" Type="http://schemas.openxmlformats.org/officeDocument/2006/relationships/hyperlink" Target="https://baseball-data.com/player/c/%E6%A3%AE%E4%B8%8B%E3%80%80%E6%9A%A2%E4%BB%81" TargetMode="External" /><Relationship Id="rId45" Type="http://schemas.openxmlformats.org/officeDocument/2006/relationships/hyperlink" Target="https://baseball-data.com/player/t/%E5%A4%A7%E7%AB%B9%E3%80%80%E8%80%95%E5%A4%AA%E9%83%8E" TargetMode="External" /><Relationship Id="rId66" Type="http://schemas.openxmlformats.org/officeDocument/2006/relationships/hyperlink" Target="https://baseball-data.com/player/g/%E5%B0%8F%E7%AC%A0%E5%8E%9F%E3%80%80%E6%85%8E%E4%B9%8B%E4%BB%8B" TargetMode="External" /><Relationship Id="rId87" Type="http://schemas.openxmlformats.org/officeDocument/2006/relationships/hyperlink" Target="https://baseball-data.com/player/m/%E6%A8%AA%E5%B1%B1%E3%80%80%E9%99%B8%E4%BA%BA" TargetMode="External" /><Relationship Id="rId110" Type="http://schemas.openxmlformats.org/officeDocument/2006/relationships/hyperlink" Target="https://baseball-data.com/player/bs/%E6%A4%8B%E6%9C%A8%E3%80%80%E8%93%AE" TargetMode="External" /><Relationship Id="rId131" Type="http://schemas.openxmlformats.org/officeDocument/2006/relationships/hyperlink" Target="https://baseball-data.com/player/m/%E8%A5%BF%E9%87%8E%E3%80%80%E5%8B%87%E5%A3%AB" TargetMode="External" /><Relationship Id="rId327" Type="http://schemas.openxmlformats.org/officeDocument/2006/relationships/hyperlink" Target="https://baseball-data.com/player/m/%E3%82%AB%E3%82%B9%E3%83%86%E3%82%A3%E3%83%BC%E3%83%A8" TargetMode="External" /><Relationship Id="rId348" Type="http://schemas.openxmlformats.org/officeDocument/2006/relationships/hyperlink" Target="https://baseball-data.com/player/m/%E6%A3%AE%E3%80%80%E9%81%BC%E5%A4%A7%E6%9C%97" TargetMode="External" /><Relationship Id="rId369" Type="http://schemas.openxmlformats.org/officeDocument/2006/relationships/hyperlink" Target="https://baseball-data.com/player/bs/%E6%9C%AC%E7%94%B0%E3%80%80%E4%BB%81%E6%B5%B7" TargetMode="External" /><Relationship Id="rId152" Type="http://schemas.openxmlformats.org/officeDocument/2006/relationships/hyperlink" Target="https://baseball-data.com/player/t/%E4%B8%8B%E6%9D%91%E3%80%80%E6%B5%B7%E7%BF%94" TargetMode="External" /><Relationship Id="rId173" Type="http://schemas.openxmlformats.org/officeDocument/2006/relationships/hyperlink" Target="https://baseball-data.com/player/l/%E4%BD%90%E8%97%A4%E3%80%80%E9%9A%BC%E8%BC%94" TargetMode="External" /><Relationship Id="rId194" Type="http://schemas.openxmlformats.org/officeDocument/2006/relationships/hyperlink" Target="https://baseball-data.com/player/e/%E9%88%B4%E6%9C%A8%E3%80%80%E7%BF%94%E5%A4%A9" TargetMode="External" /><Relationship Id="rId208" Type="http://schemas.openxmlformats.org/officeDocument/2006/relationships/hyperlink" Target="https://baseball-data.com/player/l/%E6%B5%9C%E5%B1%8B%E3%80%80%E5%B0%86%E5%A4%AA" TargetMode="External" /><Relationship Id="rId229" Type="http://schemas.openxmlformats.org/officeDocument/2006/relationships/hyperlink" Target="https://baseball-data.com/player/d/%E4%BC%8A%E8%97%A4%E3%80%80%E8%8C%89%E5%A4%AE" TargetMode="External" /><Relationship Id="rId380" Type="http://schemas.openxmlformats.org/officeDocument/2006/relationships/hyperlink" Target="https://baseball-data.com/player/f/%E7%9F%A2%E6%BE%A4%E3%80%80%E5%AE%8F%E5%A4%AA" TargetMode="External" /><Relationship Id="rId240" Type="http://schemas.openxmlformats.org/officeDocument/2006/relationships/hyperlink" Target="https://baseball-data.com/player/g/%E6%B3%89%E3%80%80%E5%9C%AD%E8%BC%94" TargetMode="External" /><Relationship Id="rId261" Type="http://schemas.openxmlformats.org/officeDocument/2006/relationships/hyperlink" Target="https://baseball-data.com/player/t/%E8%8C%A8%E6%9C%A8%E3%80%80%E7%A7%80%E4%BF%8A" TargetMode="External" /><Relationship Id="rId14" Type="http://schemas.openxmlformats.org/officeDocument/2006/relationships/hyperlink" Target="https://baseball-data.com/player/d/%E6%9F%B3%E3%80%80%E8%A3%95%E4%B9%9F" TargetMode="External" /><Relationship Id="rId35" Type="http://schemas.openxmlformats.org/officeDocument/2006/relationships/hyperlink" Target="https://baseball-data.com/player/m/%E5%B0%8F%E5%B3%B6%E3%80%80%E5%92%8C%E5%93%89" TargetMode="External" /><Relationship Id="rId56" Type="http://schemas.openxmlformats.org/officeDocument/2006/relationships/hyperlink" Target="https://baseball-data.com/player/g/%E3%82%A6%E3%82%A3%E3%83%83%E3%83%88%E3%83%AA%E3%83%BC" TargetMode="External" /><Relationship Id="rId77" Type="http://schemas.openxmlformats.org/officeDocument/2006/relationships/hyperlink" Target="https://baseball-data.com/player/t/%E5%B7%A5%E8%97%A4%E3%80%80%E6%B3%B0%E6%88%90" TargetMode="External" /><Relationship Id="rId100" Type="http://schemas.openxmlformats.org/officeDocument/2006/relationships/hyperlink" Target="https://baseball-data.com/player/t/%E6%9C%A8%E4%B8%8B%E3%80%80%E9%87%8C%E9%83%BD" TargetMode="External" /><Relationship Id="rId282" Type="http://schemas.openxmlformats.org/officeDocument/2006/relationships/hyperlink" Target="https://baseball-data.com/player/h/%E4%B8%AD%E6%9D%91%E3%80%80%E7%A8%94%E5%BC%A5" TargetMode="External" /><Relationship Id="rId317" Type="http://schemas.openxmlformats.org/officeDocument/2006/relationships/hyperlink" Target="https://baseball-data.com/player/s/%E6%8B%93%E4%B9%9F" TargetMode="External" /><Relationship Id="rId338" Type="http://schemas.openxmlformats.org/officeDocument/2006/relationships/hyperlink" Target="https://baseball-data.com/player/l/%E5%86%A8%E5%A3%AB%E3%80%80%E5%A4%A7%E5%92%8C" TargetMode="External" /><Relationship Id="rId359" Type="http://schemas.openxmlformats.org/officeDocument/2006/relationships/hyperlink" Target="https://baseball-data.com/player/m/%E6%9D%B1%E5%A6%BB%E3%80%80%E5%8B%87%E8%BC%94" TargetMode="External" /><Relationship Id="rId8" Type="http://schemas.openxmlformats.org/officeDocument/2006/relationships/hyperlink" Target="https://baseball-data.com/player/e/%E8%8D%98%E5%8F%B8%E3%80%80%E5%BA%B7%E8%AA%A0" TargetMode="External" /><Relationship Id="rId98" Type="http://schemas.openxmlformats.org/officeDocument/2006/relationships/hyperlink" Target="https://baseball-data.com/player/c/%E9%AB%99%E3%80%80%E5%A4%AA%E4%B8%80" TargetMode="External" /><Relationship Id="rId121" Type="http://schemas.openxmlformats.org/officeDocument/2006/relationships/hyperlink" Target="https://baseball-data.com/player/s/%E6%B8%85%E6%B0%B4%E3%80%80%E6%98%87" TargetMode="External" /><Relationship Id="rId142" Type="http://schemas.openxmlformats.org/officeDocument/2006/relationships/hyperlink" Target="https://baseball-data.com/player/m/%E7%9B%8A%E7%94%B0%E3%80%80%E7%9B%B4%E4%B9%9F" TargetMode="External" /><Relationship Id="rId163" Type="http://schemas.openxmlformats.org/officeDocument/2006/relationships/hyperlink" Target="https://baseball-data.com/player/m/%E5%9D%82%E6%9C%AC%E3%80%80%E5%85%89%E5%A3%AB%E9%83%8E" TargetMode="External" /><Relationship Id="rId184" Type="http://schemas.openxmlformats.org/officeDocument/2006/relationships/hyperlink" Target="https://baseball-data.com/player/yb/%E5%90%89%E9%87%8E%E3%80%80%E5%85%89%E6%A8%B9" TargetMode="External" /><Relationship Id="rId219" Type="http://schemas.openxmlformats.org/officeDocument/2006/relationships/hyperlink" Target="https://baseball-data.com/player/t/%E9%96%80%E5%88%A5%E3%80%80%E5%95%93%E4%BA%BA" TargetMode="External" /><Relationship Id="rId370" Type="http://schemas.openxmlformats.org/officeDocument/2006/relationships/hyperlink" Target="https://baseball-data.com/player/bs/%E9%99%B3%E3%80%80%E7%9D%A6%E8%A1%A1" TargetMode="External" /><Relationship Id="rId230" Type="http://schemas.openxmlformats.org/officeDocument/2006/relationships/hyperlink" Target="https://baseball-data.com/player/e/%E3%83%9E%E3%83%AB%E3%83%86" TargetMode="External" /><Relationship Id="rId251" Type="http://schemas.openxmlformats.org/officeDocument/2006/relationships/hyperlink" Target="https://baseball-data.com/player/yb/%E7%9F%B3%E7%94%B0%E3%80%80%E5%81%A5%E5%A4%A7" TargetMode="External" /><Relationship Id="rId25" Type="http://schemas.openxmlformats.org/officeDocument/2006/relationships/hyperlink" Target="https://baseball-data.com/player/h/%E4%B8%8A%E6%B2%A2%E3%80%80%E7%9B%B4%E4%B9%8B" TargetMode="External" /><Relationship Id="rId46" Type="http://schemas.openxmlformats.org/officeDocument/2006/relationships/hyperlink" Target="https://baseball-data.com/player/bs/%E9%AB%99%E5%B3%B6%E3%80%80%E6%B3%B0%E9%83%BD" TargetMode="External" /><Relationship Id="rId67" Type="http://schemas.openxmlformats.org/officeDocument/2006/relationships/hyperlink" Target="https://baseball-data.com/player/m/%E9%AB%98%E9%87%8E%E3%80%80%E8%84%A9%E6%B1%B0" TargetMode="External" /><Relationship Id="rId272" Type="http://schemas.openxmlformats.org/officeDocument/2006/relationships/hyperlink" Target="https://baseball-data.com/player/l/%E5%B1%B1%E7%94%B0%E3%80%80%E9%99%BD%E7%BF%94" TargetMode="External" /><Relationship Id="rId293" Type="http://schemas.openxmlformats.org/officeDocument/2006/relationships/hyperlink" Target="https://baseball-data.com/player/bs/%E4%BD%90%E8%97%A4%E3%80%80%E4%B8%80%E7%A3%A8" TargetMode="External" /><Relationship Id="rId307" Type="http://schemas.openxmlformats.org/officeDocument/2006/relationships/hyperlink" Target="https://baseball-data.com/player/t/%E4%BB%8A%E6%9C%9D%E4%B8%B8%E3%80%80%E8%A3%95%E5%96%9C" TargetMode="External" /><Relationship Id="rId328" Type="http://schemas.openxmlformats.org/officeDocument/2006/relationships/hyperlink" Target="https://baseball-data.com/player/d/%E5%8B%9D%E9%87%8E%E3%80%80%E6%98%8C%E6%85%B6" TargetMode="External" /><Relationship Id="rId349" Type="http://schemas.openxmlformats.org/officeDocument/2006/relationships/hyperlink" Target="https://baseball-data.com/player/bs/%E5%B9%B3%E9%87%8E%E3%80%80%E4%BD%B3%E5%AF%BF" TargetMode="External" /><Relationship Id="rId88" Type="http://schemas.openxmlformats.org/officeDocument/2006/relationships/hyperlink" Target="https://baseball-data.com/player/bs/%E5%AF%BA%E8%A5%BF%E3%80%80%E6%88%90%E9%A8%8E" TargetMode="External" /><Relationship Id="rId111" Type="http://schemas.openxmlformats.org/officeDocument/2006/relationships/hyperlink" Target="https://baseball-data.com/player/h/%E9%88%B4%E6%9C%A8%E3%80%80%E8%B1%AA%E5%A4%AA" TargetMode="External" /><Relationship Id="rId132" Type="http://schemas.openxmlformats.org/officeDocument/2006/relationships/hyperlink" Target="https://baseball-data.com/player/yb/%E3%83%AB%E3%82%A4%E3%83%BC%E3%82%BA" TargetMode="External" /><Relationship Id="rId153" Type="http://schemas.openxmlformats.org/officeDocument/2006/relationships/hyperlink" Target="https://baseball-data.com/player/yb/%E7%AB%B9%E7%94%B0%E3%80%80%E7%A5%90" TargetMode="External" /><Relationship Id="rId174" Type="http://schemas.openxmlformats.org/officeDocument/2006/relationships/hyperlink" Target="https://baseball-data.com/player/c/%E5%A1%B9%E6%B1%9F%E3%80%80%E6%95%A6%E5%93%89" TargetMode="External" /><Relationship Id="rId195" Type="http://schemas.openxmlformats.org/officeDocument/2006/relationships/hyperlink" Target="https://baseball-data.com/player/c/%E4%B8%AD%EF%A8%91%E3%80%80%E7%BF%94%E5%A4%AA" TargetMode="External" /><Relationship Id="rId209" Type="http://schemas.openxmlformats.org/officeDocument/2006/relationships/hyperlink" Target="https://baseball-data.com/player/l/%E6%A3%AE%E8%84%87%E3%80%80%E4%BA%AE%E4%BB%8B" TargetMode="External" /><Relationship Id="rId360" Type="http://schemas.openxmlformats.org/officeDocument/2006/relationships/hyperlink" Target="https://baseball-data.com/player/yb/%E6%AD%A6%E7%94%B0%E3%80%80%E9%99%B8%E7%8E%96" TargetMode="External" /><Relationship Id="rId381" Type="http://schemas.openxmlformats.org/officeDocument/2006/relationships/hyperlink" Target="https://baseball-data.com/player/yb/%E6%9F%B4%E7%94%B0%E3%80%80%E7%AB%9C%E6%8B%93" TargetMode="External" /><Relationship Id="rId220" Type="http://schemas.openxmlformats.org/officeDocument/2006/relationships/hyperlink" Target="https://baseball-data.com/player/bs/%E5%B1%B1%E5%B2%A1%E3%80%80%E6%B3%B0%E8%BC%94" TargetMode="External" /><Relationship Id="rId241" Type="http://schemas.openxmlformats.org/officeDocument/2006/relationships/hyperlink" Target="https://baseball-data.com/player/f/%E5%B1%B1%E6%9C%AC%E3%80%80%E6%8B%93%E5%AE%9F" TargetMode="External" /><Relationship Id="rId15" Type="http://schemas.openxmlformats.org/officeDocument/2006/relationships/hyperlink" Target="https://baseball-data.com/player/bs/%E3%82%A8%E3%82%B9%E3%83%94%E3%83%8E%E3%83%BC%E3%82%B6" TargetMode="External" /><Relationship Id="rId36" Type="http://schemas.openxmlformats.org/officeDocument/2006/relationships/hyperlink" Target="https://baseball-data.com/player/f/%E5%8A%A0%E8%97%A4%E3%80%80%E8%B2%B4%E4%B9%8B" TargetMode="External" /><Relationship Id="rId57" Type="http://schemas.openxmlformats.org/officeDocument/2006/relationships/hyperlink" Target="https://baseball-data.com/player/f/%E7%A6%8F%E5%B3%B6%E3%80%80%E8%93%AE" TargetMode="External" /><Relationship Id="rId262" Type="http://schemas.openxmlformats.org/officeDocument/2006/relationships/hyperlink" Target="https://baseball-data.com/player/g/%E5%8C%97%E6%B5%A6%E3%80%80%E7%AB%9C%E6%AC%A1" TargetMode="External" /><Relationship Id="rId283" Type="http://schemas.openxmlformats.org/officeDocument/2006/relationships/hyperlink" Target="https://baseball-data.com/player/yb/%E8%97%A4%E6%B5%AA%E3%80%80%E6%99%8B%E5%A4%AA%E9%83%8E" TargetMode="External" /><Relationship Id="rId318" Type="http://schemas.openxmlformats.org/officeDocument/2006/relationships/hyperlink" Target="https://baseball-data.com/player/yb/%E6%A9%8B%E6%9C%AC%E3%80%80%E9%81%94%E5%BC%A5" TargetMode="External" /><Relationship Id="rId339" Type="http://schemas.openxmlformats.org/officeDocument/2006/relationships/hyperlink" Target="https://baseball-data.com/player/h/%E3%82%A2%E3%83%AB%E3%83%A1%E3%83%B3%E3%82%BF" TargetMode="External" /><Relationship Id="rId78" Type="http://schemas.openxmlformats.org/officeDocument/2006/relationships/hyperlink" Target="https://baseball-data.com/player/c/%E9%81%A0%E8%97%A4%E3%80%80%E6%B7%B3%E5%BF%97" TargetMode="External" /><Relationship Id="rId99" Type="http://schemas.openxmlformats.org/officeDocument/2006/relationships/hyperlink" Target="https://baseball-data.com/player/f/%E6%9F%B3%E5%B7%9D%E3%80%80%E5%A4%A7%E6%99%9F" TargetMode="External" /><Relationship Id="rId101" Type="http://schemas.openxmlformats.org/officeDocument/2006/relationships/hyperlink" Target="https://baseball-data.com/player/t/%E3%83%89%E3%83%AA%E3%82%B9" TargetMode="External" /><Relationship Id="rId122" Type="http://schemas.openxmlformats.org/officeDocument/2006/relationships/hyperlink" Target="https://baseball-data.com/player/t/%E5%8F%8A%E5%B7%9D%E3%80%80%E9%9B%85%E8%B2%B4" TargetMode="External" /><Relationship Id="rId143" Type="http://schemas.openxmlformats.org/officeDocument/2006/relationships/hyperlink" Target="https://baseball-data.com/player/g/%E4%B8%AD%E5%B7%9D%E3%80%80%E7%9A%93%E5%A4%AA" TargetMode="External" /><Relationship Id="rId164" Type="http://schemas.openxmlformats.org/officeDocument/2006/relationships/hyperlink" Target="https://baseball-data.com/player/bs/%E5%8D%9A%E5%BF%97" TargetMode="External" /><Relationship Id="rId185" Type="http://schemas.openxmlformats.org/officeDocument/2006/relationships/hyperlink" Target="https://baseball-data.com/player/e/%E8%97%A4%E5%8E%9F%E3%80%80%E8%81%A1%E5%A4%A7" TargetMode="External" /><Relationship Id="rId350" Type="http://schemas.openxmlformats.org/officeDocument/2006/relationships/hyperlink" Target="https://baseball-data.com/player/d/%E7%A6%8F%E3%80%80%E6%95%AC%E7%99%BB" TargetMode="External" /><Relationship Id="rId371" Type="http://schemas.openxmlformats.org/officeDocument/2006/relationships/hyperlink" Target="https://baseball-data.com/player/h/%E6%9D%91%E4%B8%8A%E3%80%80%E6%B3%B0%E6%96%97" TargetMode="External" /><Relationship Id="rId9" Type="http://schemas.openxmlformats.org/officeDocument/2006/relationships/hyperlink" Target="https://baseball-data.com/player/t/%E9%AB%99%E6%A9%8B%E3%80%80%E9%81%A5%E4%BA%BA" TargetMode="External" /><Relationship Id="rId210" Type="http://schemas.openxmlformats.org/officeDocument/2006/relationships/hyperlink" Target="https://baseball-data.com/player/bs/%E5%90%89%E7%94%B0%E3%80%80%E8%BC%9D%E6%98%9F" TargetMode="External" /><Relationship Id="rId26" Type="http://schemas.openxmlformats.org/officeDocument/2006/relationships/hyperlink" Target="https://baseball-data.com/player/l/%E6%B8%A1%E9%82%89%E3%80%80%E5%8B%87%E5%A4%AA%E6%9C%97" TargetMode="External" /><Relationship Id="rId231" Type="http://schemas.openxmlformats.org/officeDocument/2006/relationships/hyperlink" Target="https://baseball-data.com/player/l/%E9%BB%92%E6%9C%A8%E3%80%80%E5%84%AA%E5%A4%AA" TargetMode="External" /><Relationship Id="rId252" Type="http://schemas.openxmlformats.org/officeDocument/2006/relationships/hyperlink" Target="https://baseball-data.com/player/f/%E6%9F%B4%E7%94%B0%E3%80%80%E7%8D%85%E5%AD%90" TargetMode="External" /><Relationship Id="rId273" Type="http://schemas.openxmlformats.org/officeDocument/2006/relationships/hyperlink" Target="https://baseball-data.com/player/yb/%E9%A6%AC%E5%A0%B4%E3%80%80%E7%9A%90%E8%BC%94" TargetMode="External" /><Relationship Id="rId294" Type="http://schemas.openxmlformats.org/officeDocument/2006/relationships/hyperlink" Target="https://baseball-data.com/player/s/%E4%B8%AD%E6%9D%91%E3%80%80%E5%84%AA%E6%96%97" TargetMode="External" /><Relationship Id="rId308" Type="http://schemas.openxmlformats.org/officeDocument/2006/relationships/hyperlink" Target="https://baseball-data.com/player/f/%E5%AE%AE%E8%A5%BF%E3%80%80%E5%B0%9A%E7%94%9F" TargetMode="External" /><Relationship Id="rId329" Type="http://schemas.openxmlformats.org/officeDocument/2006/relationships/hyperlink" Target="https://baseball-data.com/player/c/%E6%9D%89%E7%94%B0%E3%80%80%E5%81%A5" TargetMode="External" /><Relationship Id="rId47" Type="http://schemas.openxmlformats.org/officeDocument/2006/relationships/hyperlink" Target="https://baseball-data.com/player/s/%E9%AB%98%E6%A9%8B%E3%80%80%E5%A5%8E%E4%BA%8C" TargetMode="External" /><Relationship Id="rId68" Type="http://schemas.openxmlformats.org/officeDocument/2006/relationships/hyperlink" Target="https://baseball-data.com/player/e/%E5%B2%B8%E3%80%80%E5%AD%9D%E4%B9%8B" TargetMode="External" /><Relationship Id="rId89" Type="http://schemas.openxmlformats.org/officeDocument/2006/relationships/hyperlink" Target="https://baseball-data.com/player/l/%E7%94%B2%E6%96%90%E9%87%8E%E3%80%80%E5%A4%AE" TargetMode="External" /><Relationship Id="rId112" Type="http://schemas.openxmlformats.org/officeDocument/2006/relationships/hyperlink" Target="https://baseball-data.com/player/t/%E5%B2%A9%E5%B4%8E%E3%80%80%E5%84%AA" TargetMode="External" /><Relationship Id="rId133" Type="http://schemas.openxmlformats.org/officeDocument/2006/relationships/hyperlink" Target="https://baseball-data.com/player/m/%E6%BE%A4%E7%94%B0%E3%80%80%E5%9C%AD%E4%BD%91" TargetMode="External" /><Relationship Id="rId154" Type="http://schemas.openxmlformats.org/officeDocument/2006/relationships/hyperlink" Target="https://baseball-data.com/player/s/%E5%A2%97%E5%B1%85%E3%80%80%E7%BF%94%E5%A4%AA" TargetMode="External" /><Relationship Id="rId175" Type="http://schemas.openxmlformats.org/officeDocument/2006/relationships/hyperlink" Target="https://baseball-data.com/player/e/%E5%86%85%E3%80%80%E6%98%9F%E9%BE%8D" TargetMode="External" /><Relationship Id="rId340" Type="http://schemas.openxmlformats.org/officeDocument/2006/relationships/hyperlink" Target="https://baseball-data.com/player/g/%E5%AE%AE%E5%8E%9F%E3%80%80%E9%A7%BF%E4%BB%8B" TargetMode="External" /><Relationship Id="rId361" Type="http://schemas.openxmlformats.org/officeDocument/2006/relationships/hyperlink" Target="https://baseball-data.com/player/g/%E5%B1%B1%E5%9F%8E%E3%80%80%E4%BA%AC%E5%B9%B3" TargetMode="External" /><Relationship Id="rId196" Type="http://schemas.openxmlformats.org/officeDocument/2006/relationships/hyperlink" Target="https://baseball-data.com/player/e/%E6%B3%B0%E3%80%80%E5%8B%9D%E5%88%A9" TargetMode="External" /><Relationship Id="rId200" Type="http://schemas.openxmlformats.org/officeDocument/2006/relationships/hyperlink" Target="https://baseball-data.com/player/t/%E6%B9%AF%E6%B5%85%E3%80%80%E4%BA%AC%E5%B7%B1" TargetMode="External" /><Relationship Id="rId382" Type="http://schemas.openxmlformats.org/officeDocument/2006/relationships/hyperlink" Target="https://baseball-data.com/player/f/%E9%80%B2%E8%97%A4%E3%80%80%E5%8B%87%E4%B9%9F" TargetMode="External" /><Relationship Id="rId16" Type="http://schemas.openxmlformats.org/officeDocument/2006/relationships/hyperlink" Target="https://baseball-data.com/player/f/%E5%8C%97%E5%B1%B1%E3%80%80%E4%BA%98%E5%9F%BA" TargetMode="External" /><Relationship Id="rId221" Type="http://schemas.openxmlformats.org/officeDocument/2006/relationships/hyperlink" Target="https://baseball-data.com/player/s/%E5%B0%8F%E6%BE%A4%E3%80%80%E6%80%9C%E5%8F%B2" TargetMode="External" /><Relationship Id="rId242" Type="http://schemas.openxmlformats.org/officeDocument/2006/relationships/hyperlink" Target="https://baseball-data.com/player/bs/%E3%83%9A%E3%83%AB%E3%83%89%E3%83%A2" TargetMode="External" /><Relationship Id="rId263" Type="http://schemas.openxmlformats.org/officeDocument/2006/relationships/hyperlink" Target="https://baseball-data.com/player/g/%E3%83%AB%E3%82%B7%E3%82%A2%E3%83%BC%E3%83%8E" TargetMode="External" /><Relationship Id="rId284" Type="http://schemas.openxmlformats.org/officeDocument/2006/relationships/hyperlink" Target="https://baseball-data.com/player/f/%E7%8E%89%E4%BA%95%E3%80%80%E5%A4%A7%E7%BF%94" TargetMode="External" /><Relationship Id="rId319" Type="http://schemas.openxmlformats.org/officeDocument/2006/relationships/hyperlink" Target="https://baseball-data.com/player/h/%E3%83%A9%E3%83%88%E3%83%AA%E3%83%83%E3%82%B8" TargetMode="External" /><Relationship Id="rId37" Type="http://schemas.openxmlformats.org/officeDocument/2006/relationships/hyperlink" Target="https://baseball-data.com/player/s/%E5%90%89%E6%9D%91%E3%80%80%E8%B2%A2%E5%8F%B8%E9%83%8E" TargetMode="External" /><Relationship Id="rId58" Type="http://schemas.openxmlformats.org/officeDocument/2006/relationships/hyperlink" Target="https://baseball-data.com/player/m/%E6%AF%9B%E5%88%A9%E3%80%80%E6%B5%B7%E5%A4%A7" TargetMode="External" /><Relationship Id="rId79" Type="http://schemas.openxmlformats.org/officeDocument/2006/relationships/hyperlink" Target="https://baseball-data.com/player/m/%E5%85%AB%E6%9C%A8%E3%80%80%E5%BD%AC" TargetMode="External" /><Relationship Id="rId102" Type="http://schemas.openxmlformats.org/officeDocument/2006/relationships/hyperlink" Target="https://baseball-data.com/player/m/%E6%B2%B3%E6%9D%91%E3%80%80%E8%AA%AC%E4%BA%BA" TargetMode="External" /><Relationship Id="rId123" Type="http://schemas.openxmlformats.org/officeDocument/2006/relationships/hyperlink" Target="https://baseball-data.com/player/e/%E5%8A%A0%E6%B2%BB%E5%B1%8B%E3%80%80%E8%93%AE" TargetMode="External" /><Relationship Id="rId144" Type="http://schemas.openxmlformats.org/officeDocument/2006/relationships/hyperlink" Target="https://baseball-data.com/player/f/%E5%B3%B6%E6%9C%AC%E3%80%80%E6%B5%A9%E4%B9%9F" TargetMode="External" /><Relationship Id="rId330" Type="http://schemas.openxmlformats.org/officeDocument/2006/relationships/hyperlink" Target="https://baseball-data.com/player/d/%E4%B8%89%E6%B5%A6%E3%80%80%E7%91%9E%E6%A8%B9" TargetMode="External" /><Relationship Id="rId90" Type="http://schemas.openxmlformats.org/officeDocument/2006/relationships/hyperlink" Target="https://baseball-data.com/player/g/%E7%94%B0%E4%B8%AD%E3%80%80%E7%91%9B%E6%96%97" TargetMode="External" /><Relationship Id="rId165" Type="http://schemas.openxmlformats.org/officeDocument/2006/relationships/hyperlink" Target="https://baseball-data.com/player/f/%E5%A0%80%E3%80%80%E7%91%9E%E8%BC%9D" TargetMode="External" /><Relationship Id="rId186" Type="http://schemas.openxmlformats.org/officeDocument/2006/relationships/hyperlink" Target="https://baseball-data.com/player/yb/%E5%AE%AE%E5%9F%8E%E3%80%80%E6%BB%9D%E5%A4%AA" TargetMode="External" /><Relationship Id="rId351" Type="http://schemas.openxmlformats.org/officeDocument/2006/relationships/hyperlink" Target="https://baseball-data.com/player/bs/%E9%BD%8B%E8%97%A4%E3%80%80%E9%9F%BF%E4%BB%8B" TargetMode="External" /><Relationship Id="rId372" Type="http://schemas.openxmlformats.org/officeDocument/2006/relationships/hyperlink" Target="https://baseball-data.com/player/c/%E4%BD%90%E8%97%A4%E3%80%80%E6%9F%B3%E4%B9%8B%E4%BB%8B" TargetMode="External" /><Relationship Id="rId211" Type="http://schemas.openxmlformats.org/officeDocument/2006/relationships/hyperlink" Target="https://baseball-data.com/player/yb/%E5%B1%B1%EF%A8%91%E3%80%80%E5%BA%B7%E6%99%83" TargetMode="External" /><Relationship Id="rId232" Type="http://schemas.openxmlformats.org/officeDocument/2006/relationships/hyperlink" Target="https://baseball-data.com/player/t/%E3%83%A2%E3%83%AC%E3%83%83%E3%82%BF" TargetMode="External" /><Relationship Id="rId253" Type="http://schemas.openxmlformats.org/officeDocument/2006/relationships/hyperlink" Target="https://baseball-data.com/player/bs/%E5%AE%AE%E5%9F%8E%E3%80%80%E5%A4%A7%E5%BC%A5" TargetMode="External" /><Relationship Id="rId274" Type="http://schemas.openxmlformats.org/officeDocument/2006/relationships/hyperlink" Target="https://baseball-data.com/player/yb/%E6%9D%BE%E6%9C%AC%E3%80%80%E5%87%8C%E4%BA%BA" TargetMode="External" /><Relationship Id="rId295" Type="http://schemas.openxmlformats.org/officeDocument/2006/relationships/hyperlink" Target="https://baseball-data.com/player/yb/%E3%83%87%E3%83%A5%E3%83%97%E3%83%A9%E3%83%B3%E3%83%86%E3%82%A3%E3%82%A8" TargetMode="External" /><Relationship Id="rId309" Type="http://schemas.openxmlformats.org/officeDocument/2006/relationships/hyperlink" Target="https://baseball-data.com/player/f/%E6%B1%A0%E7%94%B0%E3%80%80%E9%9A%86%E8%8B%B1" TargetMode="External" /><Relationship Id="rId27" Type="http://schemas.openxmlformats.org/officeDocument/2006/relationships/hyperlink" Target="https://baseball-data.com/player/g/%E7%AB%B9%E4%B8%B8%E3%80%80%E5%92%8C%E5%B9%B8" TargetMode="External" /><Relationship Id="rId48" Type="http://schemas.openxmlformats.org/officeDocument/2006/relationships/hyperlink" Target="https://baseball-data.com/player/m/%E7%94%B0%E4%B8%AD%E3%80%80%E6%99%B4%E4%B9%9F" TargetMode="External" /><Relationship Id="rId69" Type="http://schemas.openxmlformats.org/officeDocument/2006/relationships/hyperlink" Target="https://baseball-data.com/player/d/%E6%B6%8C%E4%BA%95%E3%80%80%E7%A7%80%E7%AB%A0" TargetMode="External" /><Relationship Id="rId113" Type="http://schemas.openxmlformats.org/officeDocument/2006/relationships/hyperlink" Target="https://baseball-data.com/player/e/%E8%97%A4%E5%B9%B3%E3%80%80%E5%B0%9A%E7%9C%9F" TargetMode="External" /><Relationship Id="rId134" Type="http://schemas.openxmlformats.org/officeDocument/2006/relationships/hyperlink" Target="https://baseball-data.com/player/m/%E4%B8%AD%E6%A3%AE%E3%80%80%E4%BF%8A%E4%BB%8B" TargetMode="External" /><Relationship Id="rId320" Type="http://schemas.openxmlformats.org/officeDocument/2006/relationships/hyperlink" Target="https://baseball-data.com/player/h/%E8%97%A4%E5%8E%9F%E3%80%80%E5%A4%A7%E7%BF%94" TargetMode="External" /><Relationship Id="rId80" Type="http://schemas.openxmlformats.org/officeDocument/2006/relationships/hyperlink" Target="https://baseball-data.com/player/t/%E4%BC%8A%E8%97%A4%E3%80%80%E5%B0%86%E5%8F%B8" TargetMode="External" /><Relationship Id="rId155" Type="http://schemas.openxmlformats.org/officeDocument/2006/relationships/hyperlink" Target="https://baseball-data.com/player/h/%E4%BC%8A%E8%97%A4%E3%80%80%E5%84%AA%E8%BC%94" TargetMode="External" /><Relationship Id="rId176" Type="http://schemas.openxmlformats.org/officeDocument/2006/relationships/hyperlink" Target="https://baseball-data.com/player/l/%E5%B2%A9%E5%9F%8E%E3%80%80%E9%A2%AF%E7%A9%BA" TargetMode="External" /><Relationship Id="rId197" Type="http://schemas.openxmlformats.org/officeDocument/2006/relationships/hyperlink" Target="https://baseball-data.com/player/f/%E9%87%91%E6%9D%91%E3%80%80%E5%B0%9A%E7%9C%9F" TargetMode="External" /><Relationship Id="rId341" Type="http://schemas.openxmlformats.org/officeDocument/2006/relationships/hyperlink" Target="https://baseball-data.com/player/h/%E5%A4%A7%E5%B1%B1%E3%80%80%E5%87%8C" TargetMode="External" /><Relationship Id="rId362" Type="http://schemas.openxmlformats.org/officeDocument/2006/relationships/hyperlink" Target="https://baseball-data.com/player/h/%E5%8C%97%E6%96%97" TargetMode="External" /><Relationship Id="rId383" Type="http://schemas.openxmlformats.org/officeDocument/2006/relationships/hyperlink" Target="https://baseball-data.com/player/c/%E6%9D%BE%E6%9C%AC%E3%80%80%E7%AB%9C%E4%B9%9F" TargetMode="External" /><Relationship Id="rId201" Type="http://schemas.openxmlformats.org/officeDocument/2006/relationships/hyperlink" Target="https://baseball-data.com/player/d/%E8%8D%89%E5%8A%A0%E3%80%80%E5%8B%9D" TargetMode="External" /><Relationship Id="rId222" Type="http://schemas.openxmlformats.org/officeDocument/2006/relationships/hyperlink" Target="https://baseball-data.com/player/bs/%E5%AF%8C%E5%B1%B1%E3%80%80%E5%87%8C%E9%9B%85" TargetMode="External" /><Relationship Id="rId243" Type="http://schemas.openxmlformats.org/officeDocument/2006/relationships/hyperlink" Target="https://baseball-data.com/player/h/%E5%B0%8F%E6%9E%97%E3%80%80%E6%A8%B9%E6%96%97" TargetMode="External" /><Relationship Id="rId264" Type="http://schemas.openxmlformats.org/officeDocument/2006/relationships/hyperlink" Target="https://baseball-data.com/player/l/%EF%BC%A5%EF%BC%8E%E3%83%A9%E3%83%9F%E3%83%AC%E3%82%B9" TargetMode="External" /><Relationship Id="rId285" Type="http://schemas.openxmlformats.org/officeDocument/2006/relationships/hyperlink" Target="https://baseball-data.com/player/s/%E6%9C%A8%E6%BE%A4%E3%80%80%E5%B0%9A%E6%96%87" TargetMode="External" /><Relationship Id="rId17" Type="http://schemas.openxmlformats.org/officeDocument/2006/relationships/hyperlink" Target="https://baseball-data.com/player/g/%E4%BA%95%E4%B8%8A%E3%80%80%E6%B8%A9%E5%A4%A7" TargetMode="External" /><Relationship Id="rId38" Type="http://schemas.openxmlformats.org/officeDocument/2006/relationships/hyperlink" Target="https://baseball-data.com/player/bs/%E3%82%B8%E3%82%A7%E3%83%AA%E3%83%BC" TargetMode="External" /><Relationship Id="rId59" Type="http://schemas.openxmlformats.org/officeDocument/2006/relationships/hyperlink" Target="https://baseball-data.com/player/g/%E6%88%B8%E9%83%B7%E3%80%80%E7%BF%94%E5%BE%81" TargetMode="External" /><Relationship Id="rId103" Type="http://schemas.openxmlformats.org/officeDocument/2006/relationships/hyperlink" Target="https://baseball-data.com/player/d/%E5%90%89%E7%94%B0%E3%80%80%E8%81%96%E5%BC%A5" TargetMode="External" /><Relationship Id="rId124" Type="http://schemas.openxmlformats.org/officeDocument/2006/relationships/hyperlink" Target="https://baseball-data.com/player/l/%E3%83%AF%E3%82%A4%E3%83%8A%E3%83%B3%E3%82%B9" TargetMode="External" /><Relationship Id="rId310" Type="http://schemas.openxmlformats.org/officeDocument/2006/relationships/hyperlink" Target="https://baseball-data.com/player/m/%E7%A8%AE%E5%B8%82%E3%80%80%E7%AF%A4%E6%9A%89" TargetMode="External" /><Relationship Id="rId70" Type="http://schemas.openxmlformats.org/officeDocument/2006/relationships/hyperlink" Target="https://baseball-data.com/player/h/%E3%82%B9%E3%83%81%E3%83%A5%E3%83%AF%E3%83%BC%E3%83%88%E3%83%BB%E3%82%B8%E3%83%A5%E3%83%8B%E3%82%A2" TargetMode="External" /><Relationship Id="rId91" Type="http://schemas.openxmlformats.org/officeDocument/2006/relationships/hyperlink" Target="https://baseball-data.com/player/h/%E6%9D%89%E5%B1%B1%E3%80%80%E4%B8%80%E6%A8%B9" TargetMode="External" /><Relationship Id="rId145" Type="http://schemas.openxmlformats.org/officeDocument/2006/relationships/hyperlink" Target="https://baseball-data.com/player/f/%E4%B8%8A%E5%8E%9F%E3%80%80%E5%81%A5%E5%A4%AA" TargetMode="External" /><Relationship Id="rId166" Type="http://schemas.openxmlformats.org/officeDocument/2006/relationships/hyperlink" Target="https://baseball-data.com/player/g/%E3%83%9E%E3%82%BF" TargetMode="External" /><Relationship Id="rId187" Type="http://schemas.openxmlformats.org/officeDocument/2006/relationships/hyperlink" Target="https://baseball-data.com/player/l/%E4%B8%AD%E6%9D%91%E3%80%80%E7%A5%90%E5%A4%AA" TargetMode="External" /><Relationship Id="rId331" Type="http://schemas.openxmlformats.org/officeDocument/2006/relationships/hyperlink" Target="https://baseball-data.com/player/d/%E6%B8%85%E6%B0%B4%E3%80%80%E9%81%94%E4%B9%9F" TargetMode="External" /><Relationship Id="rId352" Type="http://schemas.openxmlformats.org/officeDocument/2006/relationships/hyperlink" Target="https://baseball-data.com/player/d/%E6%A2%85%E9%87%8E%E3%80%80%E9%9B%84%E5%90%BE" TargetMode="External" /><Relationship Id="rId373" Type="http://schemas.openxmlformats.org/officeDocument/2006/relationships/hyperlink" Target="https://baseball-data.com/player/bs/%E9%AB%99%E8%B0%B7%E3%80%80%E8%88%9F" TargetMode="External" /><Relationship Id="rId1" Type="http://schemas.openxmlformats.org/officeDocument/2006/relationships/hyperlink" Target="https://baseball-data.com/player/t/%E6%9D%91%E4%B8%8A%E3%80%80%E9%A0%8C%E6%A8%B9" TargetMode="External" /><Relationship Id="rId212" Type="http://schemas.openxmlformats.org/officeDocument/2006/relationships/hyperlink" Target="https://baseball-data.com/player/bs/%E5%B2%A9%E5%B5%9C%E3%80%80%E7%BF%94" TargetMode="External" /><Relationship Id="rId233" Type="http://schemas.openxmlformats.org/officeDocument/2006/relationships/hyperlink" Target="https://baseball-data.com/player/d/%E6%9D%BE%E8%91%89%E3%80%80%E8%B2%B4%E5%A4%A7" TargetMode="External" /><Relationship Id="rId254" Type="http://schemas.openxmlformats.org/officeDocument/2006/relationships/hyperlink" Target="https://baseball-data.com/player/d/%E6%A3%AE%E3%80%80%E5%8D%9A%E4%BA%BA" TargetMode="External" /><Relationship Id="rId28" Type="http://schemas.openxmlformats.org/officeDocument/2006/relationships/hyperlink" Target="https://baseball-data.com/player/h/%E6%9D%BE%E6%9C%AC%E3%80%80%E6%99%B4" TargetMode="External" /><Relationship Id="rId49" Type="http://schemas.openxmlformats.org/officeDocument/2006/relationships/hyperlink" Target="https://baseball-data.com/player/c/%E6%A3%AE%E3%80%80%E7%BF%94%E5%B9%B3" TargetMode="External" /><Relationship Id="rId114" Type="http://schemas.openxmlformats.org/officeDocument/2006/relationships/hyperlink" Target="https://baseball-data.com/player/h/%E3%82%AA%E3%82%B9%E3%83%8A" TargetMode="External" /><Relationship Id="rId275" Type="http://schemas.openxmlformats.org/officeDocument/2006/relationships/hyperlink" Target="https://baseball-data.com/player/c/%E5%B3%B6%E5%86%85%E3%80%80%E9%A2%AF%E5%A4%AA%E9%83%8E" TargetMode="External" /><Relationship Id="rId296" Type="http://schemas.openxmlformats.org/officeDocument/2006/relationships/hyperlink" Target="https://baseball-data.com/player/yb/%E3%82%B3%E3%83%83%E3%82%AF%E3%82%B9" TargetMode="External" /><Relationship Id="rId300" Type="http://schemas.openxmlformats.org/officeDocument/2006/relationships/hyperlink" Target="https://baseball-data.com/player/f/%E5%A4%A7%E5%B7%9D%E3%80%80%E6%85%88%E8%8B%B1" TargetMode="External" /><Relationship Id="rId60" Type="http://schemas.openxmlformats.org/officeDocument/2006/relationships/hyperlink" Target="https://baseball-data.com/player/bs/%E6%9B%BD%E8%B0%B7%E3%80%80%E9%BE%8D%E5%B9%B3" TargetMode="External" /><Relationship Id="rId81" Type="http://schemas.openxmlformats.org/officeDocument/2006/relationships/hyperlink" Target="https://baseball-data.com/player/d/%E6%AB%BB%E4%BA%95%E3%80%80%E9%A0%BC%E4%B9%8B%E4%BB%8B" TargetMode="External" /><Relationship Id="rId135" Type="http://schemas.openxmlformats.org/officeDocument/2006/relationships/hyperlink" Target="https://baseball-data.com/player/s/%E5%BB%A3%E6%BE%A4%E3%80%80%E5%84%AA" TargetMode="External" /><Relationship Id="rId156" Type="http://schemas.openxmlformats.org/officeDocument/2006/relationships/hyperlink" Target="https://baseball-data.com/player/h/%E6%9C%A8%E6%9D%91%E3%80%80%E5%85%89" TargetMode="External" /><Relationship Id="rId177" Type="http://schemas.openxmlformats.org/officeDocument/2006/relationships/hyperlink" Target="https://baseball-data.com/player/f/%E5%AD%AB%E3%80%80%E6%98%93%E7%A3%8A" TargetMode="External" /><Relationship Id="rId198" Type="http://schemas.openxmlformats.org/officeDocument/2006/relationships/hyperlink" Target="https://baseball-data.com/player/yb/%E5%B3%B6%E7%94%B0%E3%80%80%E8%88%9C%E4%B9%9F" TargetMode="External" /><Relationship Id="rId321" Type="http://schemas.openxmlformats.org/officeDocument/2006/relationships/hyperlink" Target="https://baseball-data.com/player/f/%E8%8F%8A%E5%9C%B0%E3%80%80%E5%A4%A7%E7%A8%80" TargetMode="External" /><Relationship Id="rId342" Type="http://schemas.openxmlformats.org/officeDocument/2006/relationships/hyperlink" Target="https://baseball-data.com/player/d/%E8%BF%91%E8%97%A4%E3%80%80%E5%BB%89" TargetMode="External" /><Relationship Id="rId363" Type="http://schemas.openxmlformats.org/officeDocument/2006/relationships/hyperlink" Target="https://baseball-data.com/player/t/%E5%AF%8C%E7%94%B0%E3%80%80%E8%93%AE" TargetMode="External" /><Relationship Id="rId384" Type="http://schemas.openxmlformats.org/officeDocument/2006/relationships/hyperlink" Target="https://baseball-data.com/player/e/%E8%BE%9B%E5%B3%B6%E3%80%80%E8%88%AA" TargetMode="External" /><Relationship Id="rId202" Type="http://schemas.openxmlformats.org/officeDocument/2006/relationships/hyperlink" Target="https://baseball-data.com/player/d/%E3%82%A2%E3%83%96%E3%83%AC%E3%82%A6" TargetMode="External" /><Relationship Id="rId223" Type="http://schemas.openxmlformats.org/officeDocument/2006/relationships/hyperlink" Target="https://baseball-data.com/player/d/%E6%9D%89%E6%B5%A6%E3%80%80%E7%A8%94%E5%A4%A7" TargetMode="External" /><Relationship Id="rId244" Type="http://schemas.openxmlformats.org/officeDocument/2006/relationships/hyperlink" Target="https://baseball-data.com/player/s/%E7%94%B0%E5%8F%A3%E3%80%80%E9%BA%97%E6%96%97" TargetMode="External" /><Relationship Id="rId18" Type="http://schemas.openxmlformats.org/officeDocument/2006/relationships/hyperlink" Target="https://baseball-data.com/player/l/%E5%B9%B3%E8%89%AF%E3%80%80%E6%B5%B7%E9%A6%AC" TargetMode="External" /><Relationship Id="rId39" Type="http://schemas.openxmlformats.org/officeDocument/2006/relationships/hyperlink" Target="https://baseball-data.com/player/h/%E5%89%8D%E7%94%B0%E3%80%80%E6%82%A0%E4%BC%8D" TargetMode="External" /><Relationship Id="rId265" Type="http://schemas.openxmlformats.org/officeDocument/2006/relationships/hyperlink" Target="https://baseball-data.com/player/h/%E5%B0%BE%E5%BD%A2%E3%80%80%E5%B4%87%E6%96%97" TargetMode="External" /><Relationship Id="rId286" Type="http://schemas.openxmlformats.org/officeDocument/2006/relationships/hyperlink" Target="https://baseball-data.com/player/c/%E9%BD%8A%E8%97%A4%E3%80%80%E6%B1%B0%E7%9B%B4" TargetMode="External" /><Relationship Id="rId50" Type="http://schemas.openxmlformats.org/officeDocument/2006/relationships/hyperlink" Target="https://baseball-data.com/player/h/%E4%B8%8A%E8%8C%B6%E8%B0%B7%E3%80%80%E5%A4%A7%E6%B2%B3" TargetMode="External" /><Relationship Id="rId104" Type="http://schemas.openxmlformats.org/officeDocument/2006/relationships/hyperlink" Target="https://baseball-data.com/player/h/%E6%B4%A5%E6%A3%AE%E3%80%80%E5%AE%A5%E7%B4%80" TargetMode="External" /><Relationship Id="rId125" Type="http://schemas.openxmlformats.org/officeDocument/2006/relationships/hyperlink" Target="https://baseball-data.com/player/d/%E9%BD%8B%E8%97%A4%E3%80%80%E7%B6%B1%E8%A8%98" TargetMode="External" /><Relationship Id="rId146" Type="http://schemas.openxmlformats.org/officeDocument/2006/relationships/hyperlink" Target="https://baseball-data.com/player/f/%E7%94%B0%E4%B8%AD%E3%80%80%E6%AD%A3%E7%BE%A9" TargetMode="External" /><Relationship Id="rId167" Type="http://schemas.openxmlformats.org/officeDocument/2006/relationships/hyperlink" Target="https://baseball-data.com/player/m/%E3%83%AB%E3%82%B1%E3%83%BC%E3%82%B7%E3%83%BC" TargetMode="External" /><Relationship Id="rId188" Type="http://schemas.openxmlformats.org/officeDocument/2006/relationships/hyperlink" Target="https://baseball-data.com/player/g/%E7%94%B0%E5%92%8C%E3%80%80%E5%BB%89" TargetMode="External" /><Relationship Id="rId311" Type="http://schemas.openxmlformats.org/officeDocument/2006/relationships/hyperlink" Target="https://baseball-data.com/player/g/%E7%9F%B3%E5%B7%9D%E3%80%80%E9%81%94%E4%B9%9F" TargetMode="External" /><Relationship Id="rId332" Type="http://schemas.openxmlformats.org/officeDocument/2006/relationships/hyperlink" Target="https://baseball-data.com/player/m/%E5%94%90%E5%B7%9D%E3%80%80%E4%BE%91%E5%B7%B1" TargetMode="External" /><Relationship Id="rId353" Type="http://schemas.openxmlformats.org/officeDocument/2006/relationships/hyperlink" Target="https://baseball-data.com/player/m/%E7%9F%B3%E5%9E%A3%E3%80%80%E5%85%83%E6%B0%97" TargetMode="External" /><Relationship Id="rId374" Type="http://schemas.openxmlformats.org/officeDocument/2006/relationships/hyperlink" Target="https://baseball-data.com/player/s/%E9%95%B7%E8%B0%B7%E5%B7%9D%E3%80%80%E5%AE%99%E8%BC%9D" TargetMode="External" /><Relationship Id="rId71" Type="http://schemas.openxmlformats.org/officeDocument/2006/relationships/hyperlink" Target="https://baseball-data.com/player/bs/%E7%94%B0%E5%B6%8B%E3%80%80%E5%A4%A7%E6%A8%B9" TargetMode="External" /><Relationship Id="rId92" Type="http://schemas.openxmlformats.org/officeDocument/2006/relationships/hyperlink" Target="https://baseball-data.com/player/bs/%E5%B1%B1%EF%A8%91%E3%80%80%E9%A2%AF%E4%B8%80%E9%83%8E" TargetMode="External" /><Relationship Id="rId213" Type="http://schemas.openxmlformats.org/officeDocument/2006/relationships/hyperlink" Target="https://baseball-data.com/player/h/%E5%89%8D%E7%94%B0%E3%80%80%E7%B4%94" TargetMode="External" /><Relationship Id="rId234" Type="http://schemas.openxmlformats.org/officeDocument/2006/relationships/hyperlink" Target="https://baseball-data.com/player/m/%E6%9C%A8%E6%9D%91%E3%80%80%E5%84%AA%E4%BA%BA" TargetMode="External" /><Relationship Id="rId2" Type="http://schemas.openxmlformats.org/officeDocument/2006/relationships/hyperlink" Target="https://baseball-data.com/player/f/%E4%BC%8A%E8%97%A4%E3%80%80%E5%A4%A7%EF%A9%85" TargetMode="External" /><Relationship Id="rId29" Type="http://schemas.openxmlformats.org/officeDocument/2006/relationships/hyperlink" Target="https://baseball-data.com/player/f/%E9%81%94%E3%80%80%E5%AD%9D%E5%A4%AA" TargetMode="External" /><Relationship Id="rId255" Type="http://schemas.openxmlformats.org/officeDocument/2006/relationships/hyperlink" Target="https://baseball-data.com/player/t/%E5%B2%A1%E7%95%99%E3%80%80%E8%8B%B1%E8%B2%B4" TargetMode="External" /><Relationship Id="rId276" Type="http://schemas.openxmlformats.org/officeDocument/2006/relationships/hyperlink" Target="https://baseball-data.com/player/d/%E4%BB%B2%E5%9C%B0%E3%80%80%E7%A4%BC%E4%BA%9C" TargetMode="External" /><Relationship Id="rId297" Type="http://schemas.openxmlformats.org/officeDocument/2006/relationships/hyperlink" Target="https://baseball-data.com/player/g/%E5%B9%B3%E5%86%85%E3%80%80%E9%BE%8D%E5%A4%AA" TargetMode="External" /><Relationship Id="rId40" Type="http://schemas.openxmlformats.org/officeDocument/2006/relationships/hyperlink" Target="https://baseball-data.com/player/e/%E7%80%A7%E4%B8%AD%E3%80%80%E7%9E%AD%E5%A4%AA" TargetMode="External" /><Relationship Id="rId115" Type="http://schemas.openxmlformats.org/officeDocument/2006/relationships/hyperlink" Target="https://baseball-data.com/player/s/%E3%82%A6%E3%82%A9%E3%83%AB%E3%82%BF%E3%83%BC%E3%82%BA" TargetMode="External" /><Relationship Id="rId136" Type="http://schemas.openxmlformats.org/officeDocument/2006/relationships/hyperlink" Target="https://baseball-data.com/player/s/%E5%B0%8F%E5%B7%9D%E3%80%80%E6%B3%B0%E5%BC%98" TargetMode="External" /><Relationship Id="rId157" Type="http://schemas.openxmlformats.org/officeDocument/2006/relationships/hyperlink" Target="https://baseball-data.com/player/t/%E4%BC%8A%E5%8E%9F%E3%80%80%E9%99%B5%E4%BA%BA" TargetMode="External" /><Relationship Id="rId178" Type="http://schemas.openxmlformats.org/officeDocument/2006/relationships/hyperlink" Target="https://baseball-data.com/player/t/%E3%83%AB%E3%83%BC%E3%82%AB%E3%82%B9" TargetMode="External" /><Relationship Id="rId301" Type="http://schemas.openxmlformats.org/officeDocument/2006/relationships/hyperlink" Target="https://baseball-data.com/player/c/%E5%B8%B8%E5%BB%A3%E3%80%80%E7%BE%BD%E4%B9%9F%E6%96%97" TargetMode="External" /><Relationship Id="rId322" Type="http://schemas.openxmlformats.org/officeDocument/2006/relationships/hyperlink" Target="https://baseball-data.com/player/bs/%E6%A8%AA%E5%B1%B1%E3%80%80%E6%A5%93" TargetMode="External" /><Relationship Id="rId343" Type="http://schemas.openxmlformats.org/officeDocument/2006/relationships/hyperlink" Target="https://baseball-data.com/player/h/%E5%A4%A7%E6%B1%9F%E3%80%80%E7%AB%9C%E8%81%96" TargetMode="External" /><Relationship Id="rId364" Type="http://schemas.openxmlformats.org/officeDocument/2006/relationships/hyperlink" Target="https://baseball-data.com/player/f/%E6%B8%85%E6%B0%B4%E3%80%80%E5%A4%A7%E6%9A%89" TargetMode="External" /><Relationship Id="rId61" Type="http://schemas.openxmlformats.org/officeDocument/2006/relationships/hyperlink" Target="https://baseball-data.com/player/f/%E7%B4%B0%E9%87%8E%E3%80%80%E6%99%B4%E5%B8%8C" TargetMode="External" /><Relationship Id="rId82" Type="http://schemas.openxmlformats.org/officeDocument/2006/relationships/hyperlink" Target="https://baseball-data.com/player/h/%E5%A4%A7%E9%96%A2%E3%80%80%E5%8F%8B%E4%B9%85" TargetMode="External" /><Relationship Id="rId199" Type="http://schemas.openxmlformats.org/officeDocument/2006/relationships/hyperlink" Target="https://baseball-data.com/player/l/%E9%BB%92%E7%94%B0%E3%80%80%E5%B0%86%E7%9F%A2" TargetMode="External" /><Relationship Id="rId203" Type="http://schemas.openxmlformats.org/officeDocument/2006/relationships/hyperlink" Target="https://baseball-data.com/player/e/%E6%9F%B4%E7%94%B0%E3%80%80%E5%A4%A7%E5%9C%B0" TargetMode="External" /><Relationship Id="rId385" Type="http://schemas.openxmlformats.org/officeDocument/2006/relationships/hyperlink" Target="https://baseball-data.com/player/f/%E6%B8%85%E5%AE%AE%E3%80%80%E8%99%8E%E5%A4%9A%E6%9C%97" TargetMode="External" /><Relationship Id="rId19" Type="http://schemas.openxmlformats.org/officeDocument/2006/relationships/hyperlink" Target="https://baseball-data.com/player/h/%E5%A4%A7%E6%B4%A5%E3%80%80%E4%BA%AE%E4%BB%8B" TargetMode="External" /><Relationship Id="rId224" Type="http://schemas.openxmlformats.org/officeDocument/2006/relationships/hyperlink" Target="https://baseball-data.com/player/c/%E7%9B%8A%E7%94%B0%E3%80%80%E6%AD%A6%E5%B0%9A" TargetMode="External" /><Relationship Id="rId245" Type="http://schemas.openxmlformats.org/officeDocument/2006/relationships/hyperlink" Target="https://baseball-data.com/player/c/%E8%8F%8A%E5%9C%B0%E3%80%80%E3%83%8F%E3%83%AB%E3%83%B3" TargetMode="External" /><Relationship Id="rId266" Type="http://schemas.openxmlformats.org/officeDocument/2006/relationships/hyperlink" Target="https://baseball-data.com/player/f/%E5%8F%A4%E6%9E%97%E3%80%80%E7%9D%BF%E7%85%AC" TargetMode="External" /><Relationship Id="rId287" Type="http://schemas.openxmlformats.org/officeDocument/2006/relationships/hyperlink" Target="https://baseball-data.com/player/c/%E5%B7%A5%E8%97%A4%E3%80%80%E6%B3%B0%E5%B7%B1" TargetMode="External" /><Relationship Id="rId30" Type="http://schemas.openxmlformats.org/officeDocument/2006/relationships/hyperlink" Target="https://baseball-data.com/player/d/%E9%AB%99%E6%A9%8B%E3%80%80%E5%AE%8F%E6%96%97" TargetMode="External" /><Relationship Id="rId105" Type="http://schemas.openxmlformats.org/officeDocument/2006/relationships/hyperlink" Target="https://baseball-data.com/player/s/%E6%98%9F%E3%80%80%E7%9F%A5%E5%BC%A5" TargetMode="External" /><Relationship Id="rId126" Type="http://schemas.openxmlformats.org/officeDocument/2006/relationships/hyperlink" Target="https://baseball-data.com/player/bs/%E7%89%87%E5%B1%B1%E3%80%80%E6%A5%BD%E7%94%9F" TargetMode="External" /><Relationship Id="rId147" Type="http://schemas.openxmlformats.org/officeDocument/2006/relationships/hyperlink" Target="https://baseball-data.com/player/s/%E3%83%AA%E3%83%A9%E3%83%B3%E3%82%BD" TargetMode="External" /><Relationship Id="rId168" Type="http://schemas.openxmlformats.org/officeDocument/2006/relationships/hyperlink" Target="https://baseball-data.com/player/h/%E5%BE%90%E3%80%80%E8%8B%A5%E7%86%99" TargetMode="External" /><Relationship Id="rId312" Type="http://schemas.openxmlformats.org/officeDocument/2006/relationships/hyperlink" Target="https://baseball-data.com/player/s/%E4%B8%8B%E5%B7%9D%E3%80%80%E9%9A%BC%E4%BD%91" TargetMode="External" /><Relationship Id="rId333" Type="http://schemas.openxmlformats.org/officeDocument/2006/relationships/hyperlink" Target="https://baseball-data.com/player/yb/%E4%BD%90%E3%80%85%E6%9C%A8%E3%80%80%E5%8D%83%E9%9A%BC" TargetMode="External" /><Relationship Id="rId354" Type="http://schemas.openxmlformats.org/officeDocument/2006/relationships/hyperlink" Target="https://baseball-data.com/player/l/%E9%9D%92%E5%B1%B1%E3%80%80%E7%BE%8E%E5%A4%8F%E4%BA%BA" TargetMode="External" /><Relationship Id="rId51" Type="http://schemas.openxmlformats.org/officeDocument/2006/relationships/hyperlink" Target="https://baseball-data.com/player/yb/%E5%B0%BE%E5%BD%A2%E3%80%80%E5%B4%87%E6%96%97" TargetMode="External" /><Relationship Id="rId72" Type="http://schemas.openxmlformats.org/officeDocument/2006/relationships/hyperlink" Target="https://baseball-data.com/player/yb/%E3%83%AC%E3%82%A4%E3%83%8E%E3%83%AB%E3%82%BA" TargetMode="External" /><Relationship Id="rId93" Type="http://schemas.openxmlformats.org/officeDocument/2006/relationships/hyperlink" Target="https://baseball-data.com/player/g/%E8%B5%A4%E6%98%9F%E3%80%80%E5%84%AA%E5%BF%97" TargetMode="External" /><Relationship Id="rId189" Type="http://schemas.openxmlformats.org/officeDocument/2006/relationships/hyperlink" Target="https://baseball-data.com/player/yb/%E5%B2%A9%E7%94%B0%E3%80%80%E5%B0%86%E8%B2%B4" TargetMode="External" /><Relationship Id="rId375" Type="http://schemas.openxmlformats.org/officeDocument/2006/relationships/hyperlink" Target="https://baseball-data.com/player/s/%E9%A3%AF%E7%94%B0%E3%80%80%E7%90%89%E6%96%97" TargetMode="External" /><Relationship Id="rId3" Type="http://schemas.openxmlformats.org/officeDocument/2006/relationships/hyperlink" Target="https://baseball-data.com/player/l/%E9%9A%85%E7%94%B0%E3%80%80%E7%9F%A5%E4%B8%80%E9%83%8E" TargetMode="External" /><Relationship Id="rId214" Type="http://schemas.openxmlformats.org/officeDocument/2006/relationships/hyperlink" Target="https://baseball-data.com/player/t/%E7%A5%9E%E5%AE%AE%E3%80%80%E5%83%9A%E4%BB%8B" TargetMode="External" /><Relationship Id="rId235" Type="http://schemas.openxmlformats.org/officeDocument/2006/relationships/hyperlink" Target="https://baseball-data.com/player/m/%E7%9F%B3%E5%B7%9D%E3%80%80%E6%9F%8A%E5%A4%AA" TargetMode="External" /><Relationship Id="rId256" Type="http://schemas.openxmlformats.org/officeDocument/2006/relationships/hyperlink" Target="https://baseball-data.com/player/m/%E5%AE%AE%EF%A8%91%E3%80%80%E9%A2%AF" TargetMode="External" /><Relationship Id="rId277" Type="http://schemas.openxmlformats.org/officeDocument/2006/relationships/hyperlink" Target="https://baseball-data.com/player/bs/%E9%98%BF%E9%83%A8%E3%80%80%E7%BF%94%E5%A4%AA" TargetMode="External" /><Relationship Id="rId298" Type="http://schemas.openxmlformats.org/officeDocument/2006/relationships/hyperlink" Target="https://baseball-data.com/player/bs/%E5%B1%B1%E7%94%B0%E3%80%80%E4%BF%AE%E7%BE%A9" TargetMode="External" /><Relationship Id="rId116" Type="http://schemas.openxmlformats.org/officeDocument/2006/relationships/hyperlink" Target="https://baseball-data.com/player/l/%E7%AF%A0%E5%8E%9F%E3%80%80%E9%9F%BF" TargetMode="External" /><Relationship Id="rId137" Type="http://schemas.openxmlformats.org/officeDocument/2006/relationships/hyperlink" Target="https://baseball-data.com/player/g/%E5%A0%80%E7%94%B0%E3%80%80%E8%B3%A2%E6%85%8E" TargetMode="External" /><Relationship Id="rId158" Type="http://schemas.openxmlformats.org/officeDocument/2006/relationships/hyperlink" Target="https://baseball-data.com/player/bs/%E6%A8%A9%E7%94%B0%E3%80%80%E7%90%89%E6%88%90" TargetMode="External" /><Relationship Id="rId302" Type="http://schemas.openxmlformats.org/officeDocument/2006/relationships/hyperlink" Target="https://baseball-data.com/player/f/%E7%95%94%E6%9F%B3%E3%80%80%E4%BA%A8%E4%B8%9E" TargetMode="External" /><Relationship Id="rId323" Type="http://schemas.openxmlformats.org/officeDocument/2006/relationships/hyperlink" Target="https://baseball-data.com/player/e/%E6%B8%A1%E8%BE%BA%E3%80%80%E7%BF%94%E5%A4%AA" TargetMode="External" /><Relationship Id="rId344" Type="http://schemas.openxmlformats.org/officeDocument/2006/relationships/hyperlink" Target="https://baseball-data.com/player/d/%E5%AE%AE%E5%86%85%E3%80%80%E6%98%A5%E8%BC%9D" TargetMode="External" /><Relationship Id="rId20" Type="http://schemas.openxmlformats.org/officeDocument/2006/relationships/hyperlink" Target="https://baseball-data.com/player/c/%E5%BA%8A%E7%94%B0%E3%80%80%E5%AF%9B%E6%A8%B9" TargetMode="External" /><Relationship Id="rId41" Type="http://schemas.openxmlformats.org/officeDocument/2006/relationships/hyperlink" Target="https://baseball-data.com/player/yb/%E5%B9%B3%E8%89%AF%E3%80%80%E6%8B%B3%E5%A4%AA%E9%83%8E" TargetMode="External" /><Relationship Id="rId62" Type="http://schemas.openxmlformats.org/officeDocument/2006/relationships/hyperlink" Target="https://baseball-data.com/player/yb/%E7%AF%A0%E6%9C%A8%E3%80%80%E5%81%A5%E5%A4%AA%E9%83%8E" TargetMode="External" /><Relationship Id="rId83" Type="http://schemas.openxmlformats.org/officeDocument/2006/relationships/hyperlink" Target="https://baseball-data.com/player/g/%E8%A5%BF%E8%88%98%E3%80%80%E5%8B%87%E9%99%BD" TargetMode="External" /><Relationship Id="rId179" Type="http://schemas.openxmlformats.org/officeDocument/2006/relationships/hyperlink" Target="https://baseball-data.com/player/yb/%E5%9D%82%E6%9C%AC%E3%80%80%E8%A3%95%E5%93%89" TargetMode="External" /><Relationship Id="rId365" Type="http://schemas.openxmlformats.org/officeDocument/2006/relationships/hyperlink" Target="https://baseball-data.com/player/s/%E5%A4%A7%E9%81%93%E3%80%80%E6%B8%A9%E8%B2%B4" TargetMode="External" /><Relationship Id="rId190" Type="http://schemas.openxmlformats.org/officeDocument/2006/relationships/hyperlink" Target="https://baseball-data.com/player/yb/%E3%83%9E%E3%83%AB%E3%82%BB%E3%83%AA%E3%83%BC%E3%83%8E" TargetMode="External" /><Relationship Id="rId204" Type="http://schemas.openxmlformats.org/officeDocument/2006/relationships/hyperlink" Target="https://baseball-data.com/player/l/%E3%82%A6%E3%82%A3%E3%83%B3%E3%82%B2%E3%83%B3%E3%82%BF%E3%83%BC" TargetMode="External" /><Relationship Id="rId225" Type="http://schemas.openxmlformats.org/officeDocument/2006/relationships/hyperlink" Target="https://baseball-data.com/player/c/%E3%82%A2%E3%83%89%E3%82%A5%E3%83%AF%E3%80%80%E8%AA%A0" TargetMode="External" /><Relationship Id="rId246" Type="http://schemas.openxmlformats.org/officeDocument/2006/relationships/hyperlink" Target="https://baseball-data.com/player/f/%E7%94%9F%E7%94%B0%E7%9B%AE%E3%80%80%E7%BF%BC" TargetMode="External" /><Relationship Id="rId267" Type="http://schemas.openxmlformats.org/officeDocument/2006/relationships/hyperlink" Target="https://baseball-data.com/player/s/%E5%A4%A7%E8%A5%BF%E3%80%80%E5%BA%83%E6%A8%B9" TargetMode="External" /><Relationship Id="rId288" Type="http://schemas.openxmlformats.org/officeDocument/2006/relationships/hyperlink" Target="https://baseball-data.com/player/c/%E9%BB%92%E5%8E%9F%E3%80%80%E6%8B%93%E6%9C%AA" TargetMode="External" /><Relationship Id="rId106" Type="http://schemas.openxmlformats.org/officeDocument/2006/relationships/hyperlink" Target="https://baseball-data.com/player/l/%E4%BD%90%E8%97%A4%E3%80%80%E7%88%BD" TargetMode="External" /><Relationship Id="rId127" Type="http://schemas.openxmlformats.org/officeDocument/2006/relationships/hyperlink" Target="https://baseball-data.com/player/h/%E3%83%98%E3%83%AB%E3%83%8A%E3%83%B3%E3%83%87%E3%82%B9" TargetMode="External" /><Relationship Id="rId313" Type="http://schemas.openxmlformats.org/officeDocument/2006/relationships/hyperlink" Target="https://baseball-data.com/player/h/%E5%A4%A7%E7%AB%B9%E3%80%80%E9%A2%A8%E9%9B%85" TargetMode="External" /><Relationship Id="rId10" Type="http://schemas.openxmlformats.org/officeDocument/2006/relationships/hyperlink" Target="https://baseball-data.com/player/s/%E5%A5%A5%E5%B7%9D%E3%80%80%E6%81%AD%E4%BC%B8" TargetMode="External" /><Relationship Id="rId31" Type="http://schemas.openxmlformats.org/officeDocument/2006/relationships/hyperlink" Target="https://baseball-data.com/player/c/%E6%A0%97%E6%9E%97%E3%80%80%E8%89%AF%E5%90%8F" TargetMode="External" /><Relationship Id="rId52" Type="http://schemas.openxmlformats.org/officeDocument/2006/relationships/hyperlink" Target="https://baseball-data.com/player/s/%E9%AB%98%E6%A2%A8%E3%80%80%E8%A3%95%E7%A8%94" TargetMode="External" /><Relationship Id="rId73" Type="http://schemas.openxmlformats.org/officeDocument/2006/relationships/hyperlink" Target="https://baseball-data.com/player/g/%E5%89%87%E6%9C%AC%E3%80%80%E6%98%82%E5%A4%A7" TargetMode="External" /><Relationship Id="rId94" Type="http://schemas.openxmlformats.org/officeDocument/2006/relationships/hyperlink" Target="https://baseball-data.com/player/l/%E8%8F%85%E4%BA%95%E3%80%80%E4%BF%A1%E4%B9%9F" TargetMode="External" /><Relationship Id="rId148" Type="http://schemas.openxmlformats.org/officeDocument/2006/relationships/hyperlink" Target="https://baseball-data.com/player/yb/%E8%8B%A5%E6%9D%BE%E3%80%80%E5%B0%9A%E8%BC%9D" TargetMode="External" /><Relationship Id="rId169" Type="http://schemas.openxmlformats.org/officeDocument/2006/relationships/hyperlink" Target="https://baseball-data.com/player/c/%E6%96%89%E8%97%A4%E3%80%80%E5%84%AA%E6%B1%B0" TargetMode="External" /><Relationship Id="rId334" Type="http://schemas.openxmlformats.org/officeDocument/2006/relationships/hyperlink" Target="https://baseball-data.com/player/f/%E3%83%A9%E3%82%AA" TargetMode="External" /><Relationship Id="rId355" Type="http://schemas.openxmlformats.org/officeDocument/2006/relationships/hyperlink" Target="https://baseball-data.com/player/l/%E5%A0%80%E8%B6%8A%E3%80%80%E5%95%93%E5%A4%AA" TargetMode="External" /><Relationship Id="rId376" Type="http://schemas.openxmlformats.org/officeDocument/2006/relationships/hyperlink" Target="https://baseball-data.com/player/e/%E5%8F%A4%E8%B3%80%E3%80%80%E5%BA%B7%E8%AA%A0" TargetMode="External" /><Relationship Id="rId4" Type="http://schemas.openxmlformats.org/officeDocument/2006/relationships/hyperlink" Target="https://baseball-data.com/player/bs/%E4%B9%9D%E9%87%8C%E3%80%80%E4%BA%9C%E8%93%AE" TargetMode="External" /><Relationship Id="rId180" Type="http://schemas.openxmlformats.org/officeDocument/2006/relationships/hyperlink" Target="https://baseball-data.com/player/s/%E9%98%AA%E5%8F%A3%E3%80%80%E7%9A%93%E4%BA%AE" TargetMode="External" /><Relationship Id="rId215" Type="http://schemas.openxmlformats.org/officeDocument/2006/relationships/hyperlink" Target="https://baseball-data.com/player/s/%E7%9F%B3%E5%8E%9F%E3%80%80%E5%8B%87%E8%BC%9D" TargetMode="External" /><Relationship Id="rId236" Type="http://schemas.openxmlformats.org/officeDocument/2006/relationships/hyperlink" Target="https://baseball-data.com/player/bs/%E6%9D%B1%E6%9D%BE%E3%80%80%E5%BF%AB%E5%BE%81" TargetMode="External" /><Relationship Id="rId257" Type="http://schemas.openxmlformats.org/officeDocument/2006/relationships/hyperlink" Target="https://baseball-data.com/player/bs/%E5%AE%AE%E5%9C%8B%E3%80%80%E5%87%8C%E7%A9%BA" TargetMode="External" /><Relationship Id="rId278" Type="http://schemas.openxmlformats.org/officeDocument/2006/relationships/hyperlink" Target="https://baseball-data.com/player/t/%E7%95%A0%E3%80%80%E4%B8%96%E5%91%A8" TargetMode="External" /><Relationship Id="rId303" Type="http://schemas.openxmlformats.org/officeDocument/2006/relationships/hyperlink" Target="https://baseball-data.com/player/m/%E9%AB%99%E6%A9%8B%E3%80%80%E5%BF%AB%E7%A7%80" TargetMode="External" 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ball-data.com/player/h/%E5%B1%B1%E6%9C%AC%E3%80%80%E7%A5%90%E5%A4%A7" TargetMode="External" /><Relationship Id="rId299" Type="http://schemas.openxmlformats.org/officeDocument/2006/relationships/hyperlink" Target="https://baseball-data.com/player/d/%E6%A8%8B%E5%8F%A3%E3%80%80%E6%AD%A3%E4%BF%AE" TargetMode="External" /><Relationship Id="rId303" Type="http://schemas.openxmlformats.org/officeDocument/2006/relationships/hyperlink" Target="https://baseball-data.com/player/m/%E8%8C%B6%E8%B0%B7%E3%80%80%E5%81%A5%E5%A4%AA" TargetMode="External" /><Relationship Id="rId21" Type="http://schemas.openxmlformats.org/officeDocument/2006/relationships/hyperlink" Target="https://baseball-data.com/player/d/%E6%9D%91%E6%9D%BE%E3%80%80%E9%96%8B%E4%BA%BA" TargetMode="External" /><Relationship Id="rId42" Type="http://schemas.openxmlformats.org/officeDocument/2006/relationships/hyperlink" Target="https://baseball-data.com/player/s/%E5%B2%A9%E7%94%B0%E3%80%80%E5%B9%B8%E5%AE%8F" TargetMode="External" /><Relationship Id="rId63" Type="http://schemas.openxmlformats.org/officeDocument/2006/relationships/hyperlink" Target="https://baseball-data.com/player/f/%E9%83%A1%E5%8F%B8%E3%80%80%E8%A3%95%E4%B9%9F" TargetMode="External" /><Relationship Id="rId84" Type="http://schemas.openxmlformats.org/officeDocument/2006/relationships/hyperlink" Target="https://baseball-data.com/player/l/%E5%B9%B3%E6%B2%A2%E3%80%80%E5%A4%A7%E6%B2%B3" TargetMode="External" /><Relationship Id="rId138" Type="http://schemas.openxmlformats.org/officeDocument/2006/relationships/hyperlink" Target="https://baseball-data.com/player/t/%E6%9C%A8%E6%B5%AA%E3%80%80%E8%81%96%E4%B9%9F" TargetMode="External" /><Relationship Id="rId159" Type="http://schemas.openxmlformats.org/officeDocument/2006/relationships/hyperlink" Target="https://baseball-data.com/player/f/%E7%B4%B0%E5%B7%9D%E3%80%80%E5%87%8C%E5%B9%B3" TargetMode="External" /><Relationship Id="rId324" Type="http://schemas.openxmlformats.org/officeDocument/2006/relationships/hyperlink" Target="https://baseball-data.com/player/t/%E6%A4%8D%E7%94%B0%E3%80%80%E6%B5%B7" TargetMode="External" /><Relationship Id="rId345" Type="http://schemas.openxmlformats.org/officeDocument/2006/relationships/hyperlink" Target="https://baseball-data.com/player/yb/%E4%BA%95%E4%B8%8A%E3%80%80%E7%B5%A2%E7%99%BB" TargetMode="External" /><Relationship Id="rId170" Type="http://schemas.openxmlformats.org/officeDocument/2006/relationships/hyperlink" Target="https://baseball-data.com/player/bs/%E8%A5%BF%E9%87%8E%E3%80%80%E7%9C%9F%E5%BC%98" TargetMode="External" /><Relationship Id="rId191" Type="http://schemas.openxmlformats.org/officeDocument/2006/relationships/hyperlink" Target="https://baseball-data.com/player/l/%E5%B1%B1%E6%9D%91%E3%80%80%E5%B4%87%E5%98%89" TargetMode="External" /><Relationship Id="rId205" Type="http://schemas.openxmlformats.org/officeDocument/2006/relationships/hyperlink" Target="https://baseball-data.com/player/d/%E5%9C%9F%E7%94%B0%E3%80%80%E9%BE%8D%E7%A9%BA" TargetMode="External" /><Relationship Id="rId226" Type="http://schemas.openxmlformats.org/officeDocument/2006/relationships/hyperlink" Target="https://baseball-data.com/player/f/%E6%B7%BA%E9%96%93%E3%80%80%E5%A4%A7%E5%9F%BA" TargetMode="External" /><Relationship Id="rId247" Type="http://schemas.openxmlformats.org/officeDocument/2006/relationships/hyperlink" Target="https://baseball-data.com/player/e/%E4%BC%8A%E8%97%A4%E3%80%80%E5%85%89" TargetMode="External" /><Relationship Id="rId107" Type="http://schemas.openxmlformats.org/officeDocument/2006/relationships/hyperlink" Target="https://baseball-data.com/player/f/%E5%A5%88%E8%89%AF%E9%96%93%E3%80%80%E5%A4%A7%E5%B7%B1" TargetMode="External" /><Relationship Id="rId268" Type="http://schemas.openxmlformats.org/officeDocument/2006/relationships/hyperlink" Target="https://baseball-data.com/player/c/%E5%89%8D%E5%B7%9D%E3%80%80%E8%AA%A0%E5%A4%AA" TargetMode="External" /><Relationship Id="rId289" Type="http://schemas.openxmlformats.org/officeDocument/2006/relationships/hyperlink" Target="https://baseball-data.com/player/e/%E9%98%AA%E4%B8%8A%E3%80%80%E7%BF%94%E4%B9%9F" TargetMode="External" /><Relationship Id="rId11" Type="http://schemas.openxmlformats.org/officeDocument/2006/relationships/hyperlink" Target="https://baseball-data.com/player/e/%E8%BE%B0%E5%B7%B1%E3%80%80%E6%B6%BC%E4%BB%8B" TargetMode="External" /><Relationship Id="rId32" Type="http://schemas.openxmlformats.org/officeDocument/2006/relationships/hyperlink" Target="https://baseball-data.com/player/e/%E9%BB%92%E5%B7%9D%E3%80%80%E5%8F%B2%E9%99%BD" TargetMode="External" /><Relationship Id="rId53" Type="http://schemas.openxmlformats.org/officeDocument/2006/relationships/hyperlink" Target="https://baseball-data.com/player/c/%E5%B0%8F%E5%9C%92%E3%80%80%E6%B5%B7%E6%96%97" TargetMode="External" /><Relationship Id="rId74" Type="http://schemas.openxmlformats.org/officeDocument/2006/relationships/hyperlink" Target="https://baseball-data.com/player/d/%E5%B2%A1%E6%9E%97%E3%80%80%E5%8B%87%E5%B8%8C" TargetMode="External" /><Relationship Id="rId128" Type="http://schemas.openxmlformats.org/officeDocument/2006/relationships/hyperlink" Target="https://baseball-data.com/player/t/%E7%86%8A%E8%B0%B7%E3%80%80%E6%95%AC%E5%AE%A5" TargetMode="External" /><Relationship Id="rId149" Type="http://schemas.openxmlformats.org/officeDocument/2006/relationships/hyperlink" Target="https://baseball-data.com/player/t/%E4%BC%8F%E8%A6%8B%E3%80%80%E5%AF%85%E5%A8%81" TargetMode="External" /><Relationship Id="rId314" Type="http://schemas.openxmlformats.org/officeDocument/2006/relationships/hyperlink" Target="https://baseball-data.com/player/l/%E6%9D%91%E7%94%B0%E3%80%80%E6%80%9C%E9%9F%B3" TargetMode="External" /><Relationship Id="rId335" Type="http://schemas.openxmlformats.org/officeDocument/2006/relationships/hyperlink" Target="https://baseball-data.com/player/c/%E6%B8%A1%E9%82%89%E3%80%80%E6%82%A0%E6%96%97" TargetMode="External" /><Relationship Id="rId356" Type="http://schemas.openxmlformats.org/officeDocument/2006/relationships/hyperlink" Target="https://baseball-data.com/player/yb/%E5%8A%A0%E8%97%A4%E3%80%80%E9%9F%BF" TargetMode="External" /><Relationship Id="rId5" Type="http://schemas.openxmlformats.org/officeDocument/2006/relationships/hyperlink" Target="https://baseball-data.com/player/d/%E7%B4%B0%E5%B7%9D%E3%80%80%E6%88%90%E4%B9%9F" TargetMode="External" /><Relationship Id="rId95" Type="http://schemas.openxmlformats.org/officeDocument/2006/relationships/hyperlink" Target="https://baseball-data.com/player/m/%E5%8F%8B%E6%9D%89%E3%80%80%E7%AF%A4%E8%BC%9D" TargetMode="External" /><Relationship Id="rId160" Type="http://schemas.openxmlformats.org/officeDocument/2006/relationships/hyperlink" Target="https://baseball-data.com/player/s/%E4%B8%B8%E5%B1%B1%E3%80%80%E5%92%8C%E9%83%81" TargetMode="External" /><Relationship Id="rId181" Type="http://schemas.openxmlformats.org/officeDocument/2006/relationships/hyperlink" Target="https://baseball-data.com/player/yb/%E5%B1%B1%E6%9C%AC%E3%80%80%E7%A5%90%E5%A4%A7" TargetMode="External" /><Relationship Id="rId216" Type="http://schemas.openxmlformats.org/officeDocument/2006/relationships/hyperlink" Target="https://baseball-data.com/player/l/%E4%B8%AD%E6%9D%91%E3%80%80%E5%89%9B%E4%B9%9F" TargetMode="External" /><Relationship Id="rId237" Type="http://schemas.openxmlformats.org/officeDocument/2006/relationships/hyperlink" Target="https://baseball-data.com/player/t/%E5%B6%8B%E6%9D%91%E3%80%80%E9%BA%9F%E5%A3%AB%E6%9C%97" TargetMode="External" /><Relationship Id="rId258" Type="http://schemas.openxmlformats.org/officeDocument/2006/relationships/hyperlink" Target="https://baseball-data.com/player/g/%E7%9F%A5%E5%BF%B5%E3%80%80%E5%A4%A7%E6%88%90" TargetMode="External" /><Relationship Id="rId279" Type="http://schemas.openxmlformats.org/officeDocument/2006/relationships/hyperlink" Target="https://baseball-data.com/player/t/%E7%B3%B8%E5%8E%9F%E3%80%80%E5%81%A5%E6%96%97" TargetMode="External" /><Relationship Id="rId22" Type="http://schemas.openxmlformats.org/officeDocument/2006/relationships/hyperlink" Target="https://baseball-data.com/player/l/%E3%82%AB%E3%83%8A%E3%83%AA%E3%82%AA" TargetMode="External" /><Relationship Id="rId43" Type="http://schemas.openxmlformats.org/officeDocument/2006/relationships/hyperlink" Target="https://baseball-data.com/player/s/%E3%82%B5%E3%83%B3%E3%82%BF%E3%83%8A" TargetMode="External" /><Relationship Id="rId64" Type="http://schemas.openxmlformats.org/officeDocument/2006/relationships/hyperlink" Target="https://baseball-data.com/player/m/%E3%82%BD%E3%83%88" TargetMode="External" /><Relationship Id="rId118" Type="http://schemas.openxmlformats.org/officeDocument/2006/relationships/hyperlink" Target="https://baseball-data.com/player/d/%E6%9D%BF%E5%B1%B1%E3%80%80%E7%A5%90%E5%A4%AA%E9%83%8E" TargetMode="External" /><Relationship Id="rId139" Type="http://schemas.openxmlformats.org/officeDocument/2006/relationships/hyperlink" Target="https://baseball-data.com/player/f/%E9%80%B2%E8%97%A4%E3%80%80%E5%8B%87%E4%B9%9F" TargetMode="External" /><Relationship Id="rId290" Type="http://schemas.openxmlformats.org/officeDocument/2006/relationships/hyperlink" Target="https://baseball-data.com/player/s/%E6%A9%8B%E6%9C%AC%E3%80%80%E6%98%9F%E5%93%89" TargetMode="External" /><Relationship Id="rId304" Type="http://schemas.openxmlformats.org/officeDocument/2006/relationships/hyperlink" Target="https://baseball-data.com/player/e/%E7%9F%B3%E5%8E%9F%E3%80%80%E5%BD%AA" TargetMode="External" /><Relationship Id="rId325" Type="http://schemas.openxmlformats.org/officeDocument/2006/relationships/hyperlink" Target="https://baseball-data.com/player/h/%E7%B7%92%E6%96%B9%E3%80%80%E7%90%86%E8%B2%A2" TargetMode="External" /><Relationship Id="rId346" Type="http://schemas.openxmlformats.org/officeDocument/2006/relationships/hyperlink" Target="https://baseball-data.com/player/m/%E7%94%B0%E6%9D%91%E3%80%80%E9%BE%8D%E5%BC%98" TargetMode="External" /><Relationship Id="rId85" Type="http://schemas.openxmlformats.org/officeDocument/2006/relationships/hyperlink" Target="https://baseball-data.com/player/l/%E9%95%B7%E8%B0%B7%E5%B7%9D%E3%80%80%E4%BF%A1%E5%93%89" TargetMode="External" /><Relationship Id="rId150" Type="http://schemas.openxmlformats.org/officeDocument/2006/relationships/hyperlink" Target="https://baseball-data.com/player/f/%E5%90%89%E7%94%B0%E3%80%80%E8%B3%A2%E5%90%BE" TargetMode="External" /><Relationship Id="rId171" Type="http://schemas.openxmlformats.org/officeDocument/2006/relationships/hyperlink" Target="https://baseball-data.com/player/d/%E9%AB%98%E6%A9%8B%E3%80%80%E5%91%A8%E5%B9%B3" TargetMode="External" /><Relationship Id="rId192" Type="http://schemas.openxmlformats.org/officeDocument/2006/relationships/hyperlink" Target="https://baseball-data.com/player/s/%E5%A1%A9%E8%A6%8B%E3%80%80%E6%B3%B0%E9%9A%86" TargetMode="External" /><Relationship Id="rId206" Type="http://schemas.openxmlformats.org/officeDocument/2006/relationships/hyperlink" Target="https://baseball-data.com/player/yb/%E5%8F%A4%E5%B8%82%E3%80%80%E5%B0%8A" TargetMode="External" /><Relationship Id="rId227" Type="http://schemas.openxmlformats.org/officeDocument/2006/relationships/hyperlink" Target="https://baseball-data.com/player/e/%E4%BC%8A%E8%97%A4%E3%80%80%E8%A3%95%E5%AD%A3%E4%B9%9F" TargetMode="External" /><Relationship Id="rId248" Type="http://schemas.openxmlformats.org/officeDocument/2006/relationships/hyperlink" Target="https://baseball-data.com/player/e/%E5%90%89%E9%87%8E%E3%80%80%E5%89%B5%E5%A3%AB" TargetMode="External" /><Relationship Id="rId269" Type="http://schemas.openxmlformats.org/officeDocument/2006/relationships/hyperlink" Target="https://baseball-data.com/player/e/%E6%AD%A6%E8%97%A4%E3%80%80%E6%95%A6%E8%B2%B4" TargetMode="External" /><Relationship Id="rId12" Type="http://schemas.openxmlformats.org/officeDocument/2006/relationships/hyperlink" Target="https://baseball-data.com/player/f/%E6%B0%B4%E9%87%8E%E3%80%80%E9%81%94%E7%A8%80" TargetMode="External" /><Relationship Id="rId33" Type="http://schemas.openxmlformats.org/officeDocument/2006/relationships/hyperlink" Target="https://baseball-data.com/player/h/%E6%AD%A3%E6%9C%A8%E3%80%80%E6%99%BA%E4%B9%9F" TargetMode="External" /><Relationship Id="rId108" Type="http://schemas.openxmlformats.org/officeDocument/2006/relationships/hyperlink" Target="https://baseball-data.com/player/l/%E6%A1%91%E5%8E%9F%E3%80%80%E5%B0%86%E5%BF%97" TargetMode="External" /><Relationship Id="rId129" Type="http://schemas.openxmlformats.org/officeDocument/2006/relationships/hyperlink" Target="https://baseball-data.com/player/e/%E5%B0%8F%E9%83%B7%E3%80%80%E8%A3%95%E5%93%89" TargetMode="External" /><Relationship Id="rId280" Type="http://schemas.openxmlformats.org/officeDocument/2006/relationships/hyperlink" Target="https://baseball-data.com/player/e/%E5%B0%8F%E6%A3%AE%E3%80%80%E8%88%AA%E5%A4%A7%E9%83%8E" TargetMode="External" /><Relationship Id="rId315" Type="http://schemas.openxmlformats.org/officeDocument/2006/relationships/hyperlink" Target="https://baseball-data.com/player/c/%E4%B9%85%E4%BF%9D%E3%80%80%E4%BF%AE" TargetMode="External" /><Relationship Id="rId336" Type="http://schemas.openxmlformats.org/officeDocument/2006/relationships/hyperlink" Target="https://baseball-data.com/player/t/%E8%B1%8A%E7%94%B0%E3%80%80%E5%AF%9B" TargetMode="External" /><Relationship Id="rId357" Type="http://schemas.openxmlformats.org/officeDocument/2006/relationships/hyperlink" Target="https://baseball-data.com/player/l/%E6%98%AF%E6%BE%A4%E3%80%80%E6%B6%BC%E8%BC%94" TargetMode="External" /><Relationship Id="rId54" Type="http://schemas.openxmlformats.org/officeDocument/2006/relationships/hyperlink" Target="https://baseball-data.com/player/yb/%E7%AD%92%E9%A6%99%E3%80%80%E5%98%89%E6%99%BA" TargetMode="External" /><Relationship Id="rId75" Type="http://schemas.openxmlformats.org/officeDocument/2006/relationships/hyperlink" Target="https://baseball-data.com/player/bs/%E8%8B%A5%E6%9C%88%E3%80%80%E5%81%A5%E7%9F%A2" TargetMode="External" /><Relationship Id="rId96" Type="http://schemas.openxmlformats.org/officeDocument/2006/relationships/hyperlink" Target="https://baseball-data.com/player/e/%E5%AE%97%E5%B1%B1%E3%80%80%E5%A1%81" TargetMode="External" /><Relationship Id="rId140" Type="http://schemas.openxmlformats.org/officeDocument/2006/relationships/hyperlink" Target="https://baseball-data.com/player/d/%E8%8A%B1%E7%94%B0%E3%80%80%E6%97%AD" TargetMode="External" /><Relationship Id="rId161" Type="http://schemas.openxmlformats.org/officeDocument/2006/relationships/hyperlink" Target="https://baseball-data.com/player/h/%E9%87%8E%E6%9D%91%E3%80%80%E5%8B%87" TargetMode="External" /><Relationship Id="rId182" Type="http://schemas.openxmlformats.org/officeDocument/2006/relationships/hyperlink" Target="https://baseball-data.com/player/s/%E3%83%A2%E3%83%B3%E3%83%86%E3%83%AB" TargetMode="External" /><Relationship Id="rId217" Type="http://schemas.openxmlformats.org/officeDocument/2006/relationships/hyperlink" Target="https://baseball-data.com/player/h/%E5%B1%B1%E6%9C%AC%E3%80%80%E6%81%B5%E5%A4%A7" TargetMode="External" /><Relationship Id="rId6" Type="http://schemas.openxmlformats.org/officeDocument/2006/relationships/hyperlink" Target="https://baseball-data.com/player/h/%E8%BF%91%E8%97%A4%E3%80%80%E5%81%A5%E4%BB%8B" TargetMode="External" /><Relationship Id="rId238" Type="http://schemas.openxmlformats.org/officeDocument/2006/relationships/hyperlink" Target="https://baseball-data.com/player/f/%E3%83%9E%E3%83%AB%E3%83%86%E3%82%A3%E3%83%8D%E3%82%B9" TargetMode="External" /><Relationship Id="rId259" Type="http://schemas.openxmlformats.org/officeDocument/2006/relationships/hyperlink" Target="https://baseball-data.com/player/s/%E5%B1%B1%E9%87%8E%E8%BE%BA%E3%80%80%E7%BF%94" TargetMode="External" /><Relationship Id="rId23" Type="http://schemas.openxmlformats.org/officeDocument/2006/relationships/hyperlink" Target="https://baseball-data.com/player/g/%E6%B3%89%E5%8F%A3%E3%80%80%E5%8F%8B%E6%B1%B0" TargetMode="External" /><Relationship Id="rId119" Type="http://schemas.openxmlformats.org/officeDocument/2006/relationships/hyperlink" Target="https://baseball-data.com/player/g/%E5%B2%B8%E7%94%B0%E3%80%80%E8%A1%8C%E5%80%AB" TargetMode="External" /><Relationship Id="rId270" Type="http://schemas.openxmlformats.org/officeDocument/2006/relationships/hyperlink" Target="https://baseball-data.com/player/bs/%E5%A0%80%E3%80%80%E6%9F%8A%E9%82%A3" TargetMode="External" /><Relationship Id="rId291" Type="http://schemas.openxmlformats.org/officeDocument/2006/relationships/hyperlink" Target="https://baseball-data.com/player/yb/%E6%9F%B4%E7%94%B0%E3%80%80%E7%AB%9C%E6%8B%93" TargetMode="External" /><Relationship Id="rId305" Type="http://schemas.openxmlformats.org/officeDocument/2006/relationships/hyperlink" Target="https://baseball-data.com/player/m/%E6%AB%BB%E4%BA%95%E3%80%80%E3%83%A6%E3%82%A6%E3%83%A4" TargetMode="External" /><Relationship Id="rId326" Type="http://schemas.openxmlformats.org/officeDocument/2006/relationships/hyperlink" Target="https://baseball-data.com/player/d/%E5%B7%9D%E8%B6%8A%E3%80%80%E8%AA%A0%E5%8F%B8" TargetMode="External" /><Relationship Id="rId347" Type="http://schemas.openxmlformats.org/officeDocument/2006/relationships/hyperlink" Target="https://baseball-data.com/player/t/%E8%B0%B7%E7%AB%AF%E3%80%80%E5%B0%86%E4%BC%8D" TargetMode="External" /><Relationship Id="rId44" Type="http://schemas.openxmlformats.org/officeDocument/2006/relationships/hyperlink" Target="https://baseball-data.com/player/m/%E5%B1%B1%E5%8F%A3%E3%80%80%E8%88%AA%E8%BC%9D" TargetMode="External" /><Relationship Id="rId65" Type="http://schemas.openxmlformats.org/officeDocument/2006/relationships/hyperlink" Target="https://baseball-data.com/player/g/%E3%82%AD%E3%83%A3%E3%83%99%E3%83%83%E3%82%B8" TargetMode="External" /><Relationship Id="rId86" Type="http://schemas.openxmlformats.org/officeDocument/2006/relationships/hyperlink" Target="https://baseball-data.com/player/h/%E5%BA%84%E5%AD%90%E3%80%80%E9%9B%84%E5%A4%A7" TargetMode="External" /><Relationship Id="rId130" Type="http://schemas.openxmlformats.org/officeDocument/2006/relationships/hyperlink" Target="https://baseball-data.com/player/h/%E4%BB%8A%E5%AE%AE%E3%80%80%E5%81%A5%E5%A4%AA" TargetMode="External" /><Relationship Id="rId151" Type="http://schemas.openxmlformats.org/officeDocument/2006/relationships/hyperlink" Target="https://baseball-data.com/player/m/%E3%83%9D%E3%83%A9%E3%83%B3%E3%82%B3" TargetMode="External" /><Relationship Id="rId172" Type="http://schemas.openxmlformats.org/officeDocument/2006/relationships/hyperlink" Target="https://baseball-data.com/player/s/%E6%9D%BE%E4%B8%8B%E3%80%80%E6%AD%A9%E5%8F%B6" TargetMode="External" /><Relationship Id="rId193" Type="http://schemas.openxmlformats.org/officeDocument/2006/relationships/hyperlink" Target="https://baseball-data.com/player/t/%E6%A2%85%E9%87%8E%E3%80%80%E9%9A%86%E5%A4%AA%E9%83%8E" TargetMode="External" /><Relationship Id="rId207" Type="http://schemas.openxmlformats.org/officeDocument/2006/relationships/hyperlink" Target="https://baseball-data.com/player/g/%E9%96%80%E8%84%87%E3%80%80%E8%AA%A0" TargetMode="External" /><Relationship Id="rId228" Type="http://schemas.openxmlformats.org/officeDocument/2006/relationships/hyperlink" Target="https://baseball-data.com/player/bs/%E5%A4%A7%E5%9F%8E%E3%80%80%E6%BB%89%E4%BA%8C" TargetMode="External" /><Relationship Id="rId249" Type="http://schemas.openxmlformats.org/officeDocument/2006/relationships/hyperlink" Target="https://baseball-data.com/player/h/%E7%AC%B9%E5%B7%9D%E3%80%80%E5%90%89%E5%BA%B7" TargetMode="External" /><Relationship Id="rId13" Type="http://schemas.openxmlformats.org/officeDocument/2006/relationships/hyperlink" Target="https://baseball-data.com/player/h/%E5%91%A8%E6%9D%B1%E3%80%80%E4%BD%91%E4%BA%AC" TargetMode="External" /><Relationship Id="rId109" Type="http://schemas.openxmlformats.org/officeDocument/2006/relationships/hyperlink" Target="https://baseball-data.com/player/l/%E5%8F%A4%E8%B3%80%E3%80%80%E6%82%A0%E6%96%97" TargetMode="External" /><Relationship Id="rId260" Type="http://schemas.openxmlformats.org/officeDocument/2006/relationships/hyperlink" Target="https://baseball-data.com/player/s/%E3%82%BB%E3%83%87%E3%83%BC%E3%83%8B%E3%83%A7" TargetMode="External" /><Relationship Id="rId281" Type="http://schemas.openxmlformats.org/officeDocument/2006/relationships/hyperlink" Target="https://baseball-data.com/player/g/%E7%9A%86%E5%B7%9D%E3%80%80%E5%B2%B3%E9%A3%9B" TargetMode="External" /><Relationship Id="rId316" Type="http://schemas.openxmlformats.org/officeDocument/2006/relationships/hyperlink" Target="https://baseball-data.com/player/yb/%E4%B9%9D%E9%AC%BC%E3%80%80%E9%9A%86%E5%B9%B3" TargetMode="External" /><Relationship Id="rId337" Type="http://schemas.openxmlformats.org/officeDocument/2006/relationships/hyperlink" Target="https://baseball-data.com/player/c/%E6%B8%85%E6%B0%B4%E3%80%80%E5%8F%B6%E4%BA%BA" TargetMode="External" /><Relationship Id="rId34" Type="http://schemas.openxmlformats.org/officeDocument/2006/relationships/hyperlink" Target="https://baseball-data.com/player/g/%E6%B5%A6%E7%94%B0%E3%80%80%E4%BF%8A%E8%BC%94" TargetMode="External" /><Relationship Id="rId55" Type="http://schemas.openxmlformats.org/officeDocument/2006/relationships/hyperlink" Target="https://baseball-data.com/player/d/%E7%9F%B3%E4%BC%8A%E3%80%80%E9%9B%84%E5%A4%AA" TargetMode="External" /><Relationship Id="rId76" Type="http://schemas.openxmlformats.org/officeDocument/2006/relationships/hyperlink" Target="https://baseball-data.com/player/s/%E5%8F%A4%E8%B3%80%E3%80%80%E5%84%AA%E5%A4%A7" TargetMode="External" /><Relationship Id="rId97" Type="http://schemas.openxmlformats.org/officeDocument/2006/relationships/hyperlink" Target="https://baseball-data.com/player/d/%E3%83%9C%E3%82%B9%E3%83%A9%E3%83%BC" TargetMode="External" /><Relationship Id="rId120" Type="http://schemas.openxmlformats.org/officeDocument/2006/relationships/hyperlink" Target="https://baseball-data.com/player/l/%E5%B2%B8%E3%80%80%E6%BD%A4%E4%B8%80%E9%83%8E" TargetMode="External" /><Relationship Id="rId141" Type="http://schemas.openxmlformats.org/officeDocument/2006/relationships/hyperlink" Target="https://baseball-data.com/player/g/%E4%B8%AD%E5%B1%B1%E3%80%80%E7%A4%BC%E9%83%BD" TargetMode="External" /><Relationship Id="rId358" Type="http://schemas.openxmlformats.org/officeDocument/2006/relationships/hyperlink" Target="https://baseball-data.com/player/yb/%E9%AB%98%E8%A6%8B%E6%BE%A4%E3%80%80%E9%83%81%E9%AD%85" TargetMode="External" /><Relationship Id="rId7" Type="http://schemas.openxmlformats.org/officeDocument/2006/relationships/hyperlink" Target="https://baseball-data.com/player/t/%E5%A4%A7%E5%B1%B1%E3%80%80%E6%82%A0%E8%BC%94" TargetMode="External" /><Relationship Id="rId162" Type="http://schemas.openxmlformats.org/officeDocument/2006/relationships/hyperlink" Target="https://baseball-data.com/player/g/%E7%9F%B3%E5%A1%9A%E3%80%80%E8%A3%95%E6%83%BA" TargetMode="External" /><Relationship Id="rId183" Type="http://schemas.openxmlformats.org/officeDocument/2006/relationships/hyperlink" Target="https://baseball-data.com/player/l/%E5%A4%96%E5%B4%8E%E3%80%80%E4%BF%AE%E6%B1%B0" TargetMode="External" /><Relationship Id="rId218" Type="http://schemas.openxmlformats.org/officeDocument/2006/relationships/hyperlink" Target="https://baseball-data.com/player/bs/%E5%BB%A3%E5%B2%A1%E3%80%80%E5%A4%A7%E5%BF%97" TargetMode="External" /><Relationship Id="rId239" Type="http://schemas.openxmlformats.org/officeDocument/2006/relationships/hyperlink" Target="https://baseball-data.com/player/h/%E6%B8%A1%E9%82%89%E3%80%80%E9%99%B8" TargetMode="External" /><Relationship Id="rId250" Type="http://schemas.openxmlformats.org/officeDocument/2006/relationships/hyperlink" Target="https://baseball-data.com/player/t/%E3%82%AC%E3%83%AB%E3%82%B7%E3%82%A2" TargetMode="External" /><Relationship Id="rId271" Type="http://schemas.openxmlformats.org/officeDocument/2006/relationships/hyperlink" Target="https://baseball-data.com/player/t/%E4%B8%AD%E5%B7%9D%E3%80%80%E5%8B%87%E6%96%97" TargetMode="External" /><Relationship Id="rId292" Type="http://schemas.openxmlformats.org/officeDocument/2006/relationships/hyperlink" Target="https://baseball-data.com/player/g/%E5%B0%8F%E6%9E%97%E3%80%80%E8%AA%A0%E5%8F%B8" TargetMode="External" /><Relationship Id="rId306" Type="http://schemas.openxmlformats.org/officeDocument/2006/relationships/hyperlink" Target="https://baseball-data.com/player/c/%E7%94%B0%E6%9D%91%E3%80%80%E4%BF%8A%E4%BB%8B" TargetMode="External" /><Relationship Id="rId24" Type="http://schemas.openxmlformats.org/officeDocument/2006/relationships/hyperlink" Target="https://baseball-data.com/player/yb/%E4%BD%90%E9%87%8E%E3%80%80%E6%81%B5%E5%A4%AA" TargetMode="External" /><Relationship Id="rId45" Type="http://schemas.openxmlformats.org/officeDocument/2006/relationships/hyperlink" Target="https://baseball-data.com/player/s/%E5%A2%97%E7%94%B0%E3%80%80%E7%8F%A0" TargetMode="External" /><Relationship Id="rId66" Type="http://schemas.openxmlformats.org/officeDocument/2006/relationships/hyperlink" Target="https://baseball-data.com/player/l/%E5%B0%8F%E5%B3%B6%E3%80%80%E5%A4%A7%E6%B2%B3" TargetMode="External" /><Relationship Id="rId87" Type="http://schemas.openxmlformats.org/officeDocument/2006/relationships/hyperlink" Target="https://baseball-data.com/player/yb/%E6%9D%BE%E5%B0%BE%E3%80%80%E6%B1%90%E6%81%A9" TargetMode="External" /><Relationship Id="rId110" Type="http://schemas.openxmlformats.org/officeDocument/2006/relationships/hyperlink" Target="https://baseball-data.com/player/m/%E5%AE%89%E7%94%B0%E3%80%80%E5%B0%9A%E6%86%B2" TargetMode="External" /><Relationship Id="rId131" Type="http://schemas.openxmlformats.org/officeDocument/2006/relationships/hyperlink" Target="https://baseball-data.com/player/g/%E5%A2%97%E7%94%B0%E3%80%80%E9%99%B8" TargetMode="External" /><Relationship Id="rId327" Type="http://schemas.openxmlformats.org/officeDocument/2006/relationships/hyperlink" Target="https://baseball-data.com/player/s/%E3%83%A2%E3%82%A4%E3%82%BB%E3%82%A8%E3%83%95%E3%80%80%E3%83%8B%E3%82%AD%E3%83%BC%E3%82%BF" TargetMode="External" /><Relationship Id="rId348" Type="http://schemas.openxmlformats.org/officeDocument/2006/relationships/hyperlink" Target="https://baseball-data.com/player/l/%E9%AB%99%E6%9D%BE%E3%80%80%E6%B8%A1" TargetMode="External" /><Relationship Id="rId152" Type="http://schemas.openxmlformats.org/officeDocument/2006/relationships/hyperlink" Target="https://baseball-data.com/player/yb/%E3%83%92%E3%83%A5%E3%83%B3%E3%83%A1%E3%83%AB" TargetMode="External" /><Relationship Id="rId173" Type="http://schemas.openxmlformats.org/officeDocument/2006/relationships/hyperlink" Target="https://baseball-data.com/player/s/%E8%A5%BF%E6%9D%91%E3%80%80%E7%91%A0%E4%BC%8A%E6%96%97" TargetMode="External" /><Relationship Id="rId194" Type="http://schemas.openxmlformats.org/officeDocument/2006/relationships/hyperlink" Target="https://baseball-data.com/player/s/%E4%B8%A6%E6%9C%A8%E3%80%80%E7%A7%80%E5%B0%8A" TargetMode="External" /><Relationship Id="rId208" Type="http://schemas.openxmlformats.org/officeDocument/2006/relationships/hyperlink" Target="https://baseball-data.com/player/c/%E4%BA%8C%E4%BF%A3%E3%80%80%E7%BF%94%E4%B8%80" TargetMode="External" /><Relationship Id="rId229" Type="http://schemas.openxmlformats.org/officeDocument/2006/relationships/hyperlink" Target="https://baseball-data.com/player/s/%E6%BE%A4%E4%BA%95%E3%80%80%E5%BB%89" TargetMode="External" /><Relationship Id="rId240" Type="http://schemas.openxmlformats.org/officeDocument/2006/relationships/hyperlink" Target="https://baseball-data.com/player/g/%E3%83%AA%E3%83%81%E3%83%A3%E3%83%BC%E3%83%89" TargetMode="External" /><Relationship Id="rId261" Type="http://schemas.openxmlformats.org/officeDocument/2006/relationships/hyperlink" Target="https://baseball-data.com/player/g/%E6%B5%85%E9%87%8E%E3%80%80%E7%BF%94%E5%90%BE" TargetMode="External" /><Relationship Id="rId14" Type="http://schemas.openxmlformats.org/officeDocument/2006/relationships/hyperlink" Target="https://baseball-data.com/player/g/%E3%83%80%E3%83%AB%E3%83%99%E3%83%83%E3%82%AF" TargetMode="External" /><Relationship Id="rId35" Type="http://schemas.openxmlformats.org/officeDocument/2006/relationships/hyperlink" Target="https://baseball-data.com/player/yb/%E7%89%A7%E3%80%80%E7%A7%80%E6%82%9F" TargetMode="External" /><Relationship Id="rId56" Type="http://schemas.openxmlformats.org/officeDocument/2006/relationships/hyperlink" Target="https://baseball-data.com/player/m/%E5%AF%BA%E5%9C%B0%E3%80%80%E9%9A%86%E6%88%90" TargetMode="External" /><Relationship Id="rId77" Type="http://schemas.openxmlformats.org/officeDocument/2006/relationships/hyperlink" Target="https://baseball-data.com/player/c/%E3%83%A2%E3%83%B3%E3%83%86%E3%83%AD" TargetMode="External" /><Relationship Id="rId100" Type="http://schemas.openxmlformats.org/officeDocument/2006/relationships/hyperlink" Target="https://baseball-data.com/player/e/YG%E5%AE%89%E7%94%B0" TargetMode="External" /><Relationship Id="rId282" Type="http://schemas.openxmlformats.org/officeDocument/2006/relationships/hyperlink" Target="https://baseball-data.com/player/c/%E6%9E%97%E3%80%80%E6%99%83%E6%B1%B0" TargetMode="External" /><Relationship Id="rId317" Type="http://schemas.openxmlformats.org/officeDocument/2006/relationships/hyperlink" Target="https://baseball-data.com/player/l/%E8%8C%B6%E9%87%8E%E3%80%80%E7%AF%A4%E6%94%BF" TargetMode="External" /><Relationship Id="rId338" Type="http://schemas.openxmlformats.org/officeDocument/2006/relationships/hyperlink" Target="https://baseball-data.com/player/m/%E5%B2%A1%E6%9D%91%E3%80%80%E4%BA%86%E6%A8%B9" TargetMode="External" /><Relationship Id="rId359" Type="http://schemas.openxmlformats.org/officeDocument/2006/relationships/hyperlink" Target="https://baseball-data.com/player/yb/%E7%9B%8A%E5%AD%90%E3%80%80%E4%BA%AC%E5%8F%B3" TargetMode="External" /><Relationship Id="rId8" Type="http://schemas.openxmlformats.org/officeDocument/2006/relationships/hyperlink" Target="https://baseball-data.com/player/m/%E8%A5%BF%E5%B7%9D%E3%80%80%E5%8F%B2%E7%A4%81" TargetMode="External" /><Relationship Id="rId98" Type="http://schemas.openxmlformats.org/officeDocument/2006/relationships/hyperlink" Target="https://baseball-data.com/player/h/%E6%B5%B7%E9%87%8E%E3%80%80%E9%9A%86%E5%8F%B8" TargetMode="External" /><Relationship Id="rId121" Type="http://schemas.openxmlformats.org/officeDocument/2006/relationships/hyperlink" Target="https://baseball-data.com/player/c/%E7%A7%8B%E5%B1%B1%E3%80%80%E7%BF%94%E5%90%BE" TargetMode="External" /><Relationship Id="rId142" Type="http://schemas.openxmlformats.org/officeDocument/2006/relationships/hyperlink" Target="https://baseball-data.com/player/f/%E5%A4%A7%E5%A1%9A%E3%80%80%E7%91%A0%E6%99%8F" TargetMode="External" /><Relationship Id="rId163" Type="http://schemas.openxmlformats.org/officeDocument/2006/relationships/hyperlink" Target="https://baseball-data.com/player/g/%E5%B9%B3%E5%B1%B1%E3%80%80%E5%8A%9F%E5%A4%AA" TargetMode="External" /><Relationship Id="rId184" Type="http://schemas.openxmlformats.org/officeDocument/2006/relationships/hyperlink" Target="https://baseball-data.com/player/s/%E7%94%B0%E4%B8%AD%E3%80%80%E9%99%BD%E7%BF%94" TargetMode="External" /><Relationship Id="rId219" Type="http://schemas.openxmlformats.org/officeDocument/2006/relationships/hyperlink" Target="https://baseball-data.com/player/s/%E5%B1%B1%E7%94%B0%E3%80%80%E5%93%B2%E4%BA%BA" TargetMode="External" /><Relationship Id="rId230" Type="http://schemas.openxmlformats.org/officeDocument/2006/relationships/hyperlink" Target="https://baseball-data.com/player/m/%E5%B2%A1%E3%80%80%E5%A4%A7%E6%B5%B7" TargetMode="External" /><Relationship Id="rId251" Type="http://schemas.openxmlformats.org/officeDocument/2006/relationships/hyperlink" Target="https://baseball-data.com/player/l/%E4%BB%B2%E4%B8%89%E3%80%80%E5%84%AA%E5%A4%AA" TargetMode="External" /><Relationship Id="rId25" Type="http://schemas.openxmlformats.org/officeDocument/2006/relationships/hyperlink" Target="https://baseball-data.com/player/yb/%E5%BA%A6%E4%BC%9A%E3%80%80%E9%9A%86%E8%BC%9D" TargetMode="External" /><Relationship Id="rId46" Type="http://schemas.openxmlformats.org/officeDocument/2006/relationships/hyperlink" Target="https://baseball-data.com/player/d/%E7%A6%8F%E6%B0%B8%E3%80%80%E8%A3%95%E5%9F%BA" TargetMode="External" /><Relationship Id="rId67" Type="http://schemas.openxmlformats.org/officeDocument/2006/relationships/hyperlink" Target="https://baseball-data.com/player/c/%E3%83%95%E3%82%A1%E3%83%93%E3%82%A2%E3%83%B3" TargetMode="External" /><Relationship Id="rId272" Type="http://schemas.openxmlformats.org/officeDocument/2006/relationships/hyperlink" Target="https://baseball-data.com/player/yb/%E7%A5%9E%E9%87%8C%E3%80%80%E5%92%8C%E6%AF%85" TargetMode="External" /><Relationship Id="rId293" Type="http://schemas.openxmlformats.org/officeDocument/2006/relationships/hyperlink" Target="https://baseball-data.com/player/t/%E3%83%87%E3%82%A3%E3%83%99%E3%82%A4%E3%83%8B%E3%83%BC" TargetMode="External" /><Relationship Id="rId307" Type="http://schemas.openxmlformats.org/officeDocument/2006/relationships/hyperlink" Target="https://baseball-data.com/player/yb/%E6%A3%AE%E3%80%80%E6%95%AC%E6%96%97" TargetMode="External" /><Relationship Id="rId328" Type="http://schemas.openxmlformats.org/officeDocument/2006/relationships/hyperlink" Target="https://baseball-data.com/player/h/%E9%AB%99%E6%A9%8B%E3%80%80%E9%9A%86%E6%85%B6" TargetMode="External" /><Relationship Id="rId349" Type="http://schemas.openxmlformats.org/officeDocument/2006/relationships/hyperlink" Target="https://baseball-data.com/player/g/%E5%AE%87%E9%83%BD%E5%AE%AE%E3%80%80%E8%91%B5%E6%98%9F" TargetMode="External" /><Relationship Id="rId88" Type="http://schemas.openxmlformats.org/officeDocument/2006/relationships/hyperlink" Target="https://baseball-data.com/player/c/%E6%8C%81%E4%B8%B8%E3%80%80%E6%B3%B0%E8%BC%9D" TargetMode="External" /><Relationship Id="rId111" Type="http://schemas.openxmlformats.org/officeDocument/2006/relationships/hyperlink" Target="https://baseball-data.com/player/e/%E4%BD%90%E8%97%A4%E3%80%80%E7%9B%B4%E6%A8%B9" TargetMode="External" /><Relationship Id="rId132" Type="http://schemas.openxmlformats.org/officeDocument/2006/relationships/hyperlink" Target="https://baseball-data.com/player/d/%E9%B5%9C%E9%A3%BC%E3%80%80%E8%88%AA%E4%B8%9E" TargetMode="External" /><Relationship Id="rId153" Type="http://schemas.openxmlformats.org/officeDocument/2006/relationships/hyperlink" Target="https://baseball-data.com/player/s/%E4%BC%8A%E8%97%A4%E3%80%80%E7%90%89%E5%81%89" TargetMode="External" /><Relationship Id="rId174" Type="http://schemas.openxmlformats.org/officeDocument/2006/relationships/hyperlink" Target="https://baseball-data.com/player/t/%E5%B0%8F%E5%B9%A1%E3%80%80%E7%AB%9C%E5%B9%B3" TargetMode="External" /><Relationship Id="rId195" Type="http://schemas.openxmlformats.org/officeDocument/2006/relationships/hyperlink" Target="https://baseball-data.com/player/s/%E5%AE%AE%E6%9C%AC%E3%80%80%E4%B8%88" TargetMode="External" /><Relationship Id="rId209" Type="http://schemas.openxmlformats.org/officeDocument/2006/relationships/hyperlink" Target="https://baseball-data.com/player/d/%E6%9C%A8%E4%B8%8B%E3%80%80%E6%8B%93%E5%93%89" TargetMode="External" /><Relationship Id="rId360" Type="http://schemas.openxmlformats.org/officeDocument/2006/relationships/hyperlink" Target="https://baseball-data.com/player/h/%E8%97%A4%E7%94%B0%E3%80%80%E6%82%A0%E5%A4%AA%E9%83%8E" TargetMode="External" /><Relationship Id="rId190" Type="http://schemas.openxmlformats.org/officeDocument/2006/relationships/hyperlink" Target="https://baseball-data.com/player/m/%E6%84%9B%E6%96%97" TargetMode="External" /><Relationship Id="rId204" Type="http://schemas.openxmlformats.org/officeDocument/2006/relationships/hyperlink" Target="https://baseball-data.com/player/yb/%E6%A2%B6%E5%8E%9F%E3%80%80%E6%98%82%E5%B8%8C" TargetMode="External" /><Relationship Id="rId220" Type="http://schemas.openxmlformats.org/officeDocument/2006/relationships/hyperlink" Target="https://baseball-data.com/player/g/%E5%B0%8F%E6%BF%B1%E3%80%80%E4%BD%91%E6%96%97" TargetMode="External" /><Relationship Id="rId225" Type="http://schemas.openxmlformats.org/officeDocument/2006/relationships/hyperlink" Target="https://baseball-data.com/player/l/%E6%9F%98%E6%A4%8D%E3%80%80%E4%B8%96%E9%82%A3" TargetMode="External" /><Relationship Id="rId241" Type="http://schemas.openxmlformats.org/officeDocument/2006/relationships/hyperlink" Target="https://baseball-data.com/player/s/%E8%8C%82%E6%9C%A8%E3%80%80%E6%A0%84%E4%BA%94%E9%83%8E" TargetMode="External" /><Relationship Id="rId246" Type="http://schemas.openxmlformats.org/officeDocument/2006/relationships/hyperlink" Target="https://baseball-data.com/player/bs/%E7%A6%8F%E6%B0%B8%E3%80%80%E5%A5%A8" TargetMode="External" /><Relationship Id="rId267" Type="http://schemas.openxmlformats.org/officeDocument/2006/relationships/hyperlink" Target="https://baseball-data.com/player/c/%E8%BE%B0%E8%A6%8B%E3%80%80%E9%B4%BB%E4%B9%8B%E4%BB%8B" TargetMode="External" /><Relationship Id="rId288" Type="http://schemas.openxmlformats.org/officeDocument/2006/relationships/hyperlink" Target="https://baseball-data.com/player/d/%E8%BE%BB%E6%9C%AC%E3%80%80%E5%80%AB%E5%A4%AA%E9%83%8E" TargetMode="External" /><Relationship Id="rId15" Type="http://schemas.openxmlformats.org/officeDocument/2006/relationships/hyperlink" Target="https://baseball-data.com/player/bs/%E5%AE%97%E3%80%80%E4%BD%91%E7%A3%A8" TargetMode="External" /><Relationship Id="rId36" Type="http://schemas.openxmlformats.org/officeDocument/2006/relationships/hyperlink" Target="https://baseball-data.com/player/l/%E6%BB%9D%E6%BE%A4%E3%80%80%E5%A4%8F%E5%A4%AE" TargetMode="External" /><Relationship Id="rId57" Type="http://schemas.openxmlformats.org/officeDocument/2006/relationships/hyperlink" Target="https://baseball-data.com/player/d/%E7%9F%B3%E5%B7%9D%E3%80%80%E6%98%82%E5%BC%A5" TargetMode="External" /><Relationship Id="rId106" Type="http://schemas.openxmlformats.org/officeDocument/2006/relationships/hyperlink" Target="https://baseball-data.com/player/yb/%E3%82%A8%E3%83%B3%E3%82%AB%E3%83%BC%E3%83%8A%E3%82%B7%E3%82%AA%E3%83%B3" TargetMode="External" /><Relationship Id="rId127" Type="http://schemas.openxmlformats.org/officeDocument/2006/relationships/hyperlink" Target="https://baseball-data.com/player/h/%E5%B7%9D%E7%80%AC%E3%80%80%E6%99%83" TargetMode="External" /><Relationship Id="rId262" Type="http://schemas.openxmlformats.org/officeDocument/2006/relationships/hyperlink" Target="https://baseball-data.com/player/t/%E6%BF%B1%E7%94%B0%E3%80%80%E5%A4%AA%E8%B2%B4" TargetMode="External" /><Relationship Id="rId283" Type="http://schemas.openxmlformats.org/officeDocument/2006/relationships/hyperlink" Target="https://baseball-data.com/player/m/%E8%A7%92%E4%B8%AD%E3%80%80%E5%8B%9D%E4%B9%9F" TargetMode="External" /><Relationship Id="rId313" Type="http://schemas.openxmlformats.org/officeDocument/2006/relationships/hyperlink" Target="https://baseball-data.com/player/f/%E3%82%A8%E3%83%89%E3%83%9D%E3%83%AD%E3%80%80%E3%82%B1%E3%82%A4%E3%83%B3" TargetMode="External" /><Relationship Id="rId318" Type="http://schemas.openxmlformats.org/officeDocument/2006/relationships/hyperlink" Target="https://baseball-data.com/player/bs/%E7%9F%B3%E5%B7%9D%E3%80%80%E4%BA%AE" TargetMode="External" /><Relationship Id="rId339" Type="http://schemas.openxmlformats.org/officeDocument/2006/relationships/hyperlink" Target="https://baseball-data.com/player/f/%E4%B8%AD%E5%B3%B6%E3%80%80%E5%8D%93%E4%B9%9F" TargetMode="External" /><Relationship Id="rId10" Type="http://schemas.openxmlformats.org/officeDocument/2006/relationships/hyperlink" Target="https://baseball-data.com/player/c/%E5%9D%82%E5%80%89%E3%80%80%E5%B0%86%E5%90%BE" TargetMode="External" /><Relationship Id="rId31" Type="http://schemas.openxmlformats.org/officeDocument/2006/relationships/hyperlink" Target="https://baseball-data.com/player/h/%E6%9F%B3%E7%94%B0%E3%80%80%E6%82%A0%E5%B2%90" TargetMode="External" /><Relationship Id="rId52" Type="http://schemas.openxmlformats.org/officeDocument/2006/relationships/hyperlink" Target="https://baseball-data.com/player/e/%E3%83%9E%E3%83%83%E3%82%AB%E3%82%B9%E3%82%AB%E3%83%BC" TargetMode="External" /><Relationship Id="rId73" Type="http://schemas.openxmlformats.org/officeDocument/2006/relationships/hyperlink" Target="https://baseball-data.com/player/s/%E5%86%85%E5%B1%B1%E3%80%80%E5%A3%AE%E7%9C%9F" TargetMode="External" /><Relationship Id="rId78" Type="http://schemas.openxmlformats.org/officeDocument/2006/relationships/hyperlink" Target="https://baseball-data.com/player/e/%E6%B5%85%E6%9D%91%E3%80%80%E6%A0%84%E6%96%97" TargetMode="External" /><Relationship Id="rId94" Type="http://schemas.openxmlformats.org/officeDocument/2006/relationships/hyperlink" Target="https://baseball-data.com/player/s/%E3%82%AA%E3%82%B9%E3%83%8A" TargetMode="External" /><Relationship Id="rId99" Type="http://schemas.openxmlformats.org/officeDocument/2006/relationships/hyperlink" Target="https://baseball-data.com/player/e/%E5%B9%B3%E8%89%AF%E3%80%80%E7%AB%9C%E5%93%89" TargetMode="External" /><Relationship Id="rId101" Type="http://schemas.openxmlformats.org/officeDocument/2006/relationships/hyperlink" Target="https://baseball-data.com/player/l/%E6%9E%97%E3%80%80%E5%AE%89%E5%8F%AF" TargetMode="External" /><Relationship Id="rId122" Type="http://schemas.openxmlformats.org/officeDocument/2006/relationships/hyperlink" Target="https://baseball-data.com/player/yb/%E6%9E%97%E3%80%80%E7%90%A2%E7%9C%9F" TargetMode="External" /><Relationship Id="rId143" Type="http://schemas.openxmlformats.org/officeDocument/2006/relationships/hyperlink" Target="https://baseball-data.com/player/c/%E7%9F%B3%E5%8E%9F%E3%80%80%E8%B2%B4%E8%A6%8F" TargetMode="External" /><Relationship Id="rId148" Type="http://schemas.openxmlformats.org/officeDocument/2006/relationships/hyperlink" Target="https://baseball-data.com/player/s/%E9%88%B4%E6%9C%A8%E3%80%80%E5%8F%B6" TargetMode="External" /><Relationship Id="rId164" Type="http://schemas.openxmlformats.org/officeDocument/2006/relationships/hyperlink" Target="https://baseball-data.com/player/f/%E4%BA%94%E5%8D%81%E5%B9%A1%E3%80%80%E4%BA%AE%E6%B1%B0" TargetMode="External" /><Relationship Id="rId169" Type="http://schemas.openxmlformats.org/officeDocument/2006/relationships/hyperlink" Target="https://baseball-data.com/player/f/%E7%9F%A2%E6%BE%A4%E3%80%80%E5%AE%8F%E5%A4%AA" TargetMode="External" /><Relationship Id="rId185" Type="http://schemas.openxmlformats.org/officeDocument/2006/relationships/hyperlink" Target="https://baseball-data.com/player/h/%E5%BB%A3%E7%80%A8%E3%80%80%E9%9A%86%E5%A4%AA" TargetMode="External" /><Relationship Id="rId334" Type="http://schemas.openxmlformats.org/officeDocument/2006/relationships/hyperlink" Target="https://baseball-data.com/player/d/%E5%91%B3%E8%B0%B7%E3%80%80%E5%A4%A7%E8%AA%A0" TargetMode="External" /><Relationship Id="rId350" Type="http://schemas.openxmlformats.org/officeDocument/2006/relationships/hyperlink" Target="https://baseball-data.com/player/g/%E6%B9%AF%E6%B5%85%E3%80%80%E5%A4%A7" TargetMode="External" /><Relationship Id="rId355" Type="http://schemas.openxmlformats.org/officeDocument/2006/relationships/hyperlink" Target="https://baseball-data.com/player/bs/%E7%AA%AA%E7%94%B0%E3%80%80%E6%B4%8B%E7%A5%90" TargetMode="External" /><Relationship Id="rId4" Type="http://schemas.openxmlformats.org/officeDocument/2006/relationships/hyperlink" Target="https://baseball-data.com/player/bs/%E8%A5%BF%E5%B7%9D%E3%80%80%E9%BE%8D%E9%A6%AC" TargetMode="External" /><Relationship Id="rId9" Type="http://schemas.openxmlformats.org/officeDocument/2006/relationships/hyperlink" Target="https://baseball-data.com/player/t/%E4%B8%AD%E9%87%8E%E3%80%80%E6%8B%93%E5%A4%A2" TargetMode="External" /><Relationship Id="rId180" Type="http://schemas.openxmlformats.org/officeDocument/2006/relationships/hyperlink" Target="https://baseball-data.com/player/g/%E7%AC%B9%E5%8E%9F%E3%80%80%E6%93%8D%E5%B8%8C" TargetMode="External" /><Relationship Id="rId210" Type="http://schemas.openxmlformats.org/officeDocument/2006/relationships/hyperlink" Target="https://baseball-data.com/player/d/%E3%82%AB%E3%83%AA%E3%82%B9%E3%83%86" TargetMode="External" /><Relationship Id="rId215" Type="http://schemas.openxmlformats.org/officeDocument/2006/relationships/hyperlink" Target="https://baseball-data.com/player/s/%E7%9F%B3%E4%BA%95%E3%80%80%E5%B7%A7" TargetMode="External" /><Relationship Id="rId236" Type="http://schemas.openxmlformats.org/officeDocument/2006/relationships/hyperlink" Target="https://baseball-data.com/player/m/%E5%AE%AE%E5%B4%8E%E3%80%80%E7%AB%9C%E6%88%90" TargetMode="External" /><Relationship Id="rId257" Type="http://schemas.openxmlformats.org/officeDocument/2006/relationships/hyperlink" Target="https://baseball-data.com/player/g/%E8%8B%A5%E6%9E%97%E3%80%80%E6%A5%BD%E4%BA%BA" TargetMode="External" /><Relationship Id="rId278" Type="http://schemas.openxmlformats.org/officeDocument/2006/relationships/hyperlink" Target="https://baseball-data.com/player/yb/%E9%96%A2%E6%A0%B9%E3%80%80%E5%A4%A7%E6%B0%97" TargetMode="External" /><Relationship Id="rId26" Type="http://schemas.openxmlformats.org/officeDocument/2006/relationships/hyperlink" Target="https://baseball-data.com/player/l/%E6%B8%A1%E9%83%A8%E3%80%80%E8%81%96%E5%BC%A5" TargetMode="External" /><Relationship Id="rId231" Type="http://schemas.openxmlformats.org/officeDocument/2006/relationships/hyperlink" Target="https://baseball-data.com/player/f/%E4%BB%8A%E5%B7%9D%E3%80%80%E5%84%AA%E9%A6%AC" TargetMode="External" /><Relationship Id="rId252" Type="http://schemas.openxmlformats.org/officeDocument/2006/relationships/hyperlink" Target="https://baseball-data.com/player/t/%E5%B2%A1%E5%9F%8E%E3%80%80%E5%BF%AB%E7%94%9F" TargetMode="External" /><Relationship Id="rId273" Type="http://schemas.openxmlformats.org/officeDocument/2006/relationships/hyperlink" Target="https://baseball-data.com/player/bs/%E6%A8%AA%E5%B1%B1%E3%80%80%E8%81%96%E5%93%89" TargetMode="External" /><Relationship Id="rId294" Type="http://schemas.openxmlformats.org/officeDocument/2006/relationships/hyperlink" Target="https://baseball-data.com/player/d/%E3%83%96%E3%83%A9%E3%82%A4%E3%83%88%E3%80%80%E5%81%A5%E5%A4%AA" TargetMode="External" /><Relationship Id="rId308" Type="http://schemas.openxmlformats.org/officeDocument/2006/relationships/hyperlink" Target="https://baseball-data.com/player/yb/%E5%B0%8F%E7%94%B0%E3%80%80%E5%BA%B7%E4%B8%80%E9%83%8E" TargetMode="External" /><Relationship Id="rId329" Type="http://schemas.openxmlformats.org/officeDocument/2006/relationships/hyperlink" Target="https://baseball-data.com/player/m/%E7%AB%8B%E6%9D%BE%E3%80%80%E7%94%B1%E5%AE%87" TargetMode="External" /><Relationship Id="rId47" Type="http://schemas.openxmlformats.org/officeDocument/2006/relationships/hyperlink" Target="https://baseball-data.com/player/bs/%E4%B8%AD%E5%B7%9D%E3%80%80%E5%9C%AD%E5%A4%AA" TargetMode="External" /><Relationship Id="rId68" Type="http://schemas.openxmlformats.org/officeDocument/2006/relationships/hyperlink" Target="https://baseball-data.com/player/d/%E3%82%B5%E3%83%8E%E3%83%BC" TargetMode="External" /><Relationship Id="rId89" Type="http://schemas.openxmlformats.org/officeDocument/2006/relationships/hyperlink" Target="https://baseball-data.com/player/c/%E5%8B%9D%E7%94%B0%E3%80%80%E6%88%90" TargetMode="External" /><Relationship Id="rId112" Type="http://schemas.openxmlformats.org/officeDocument/2006/relationships/hyperlink" Target="https://baseball-data.com/player/yb/%E5%AE%AE%E4%B8%8B%E3%80%80%E6%9C%9D%E9%99%BD" TargetMode="External" /><Relationship Id="rId133" Type="http://schemas.openxmlformats.org/officeDocument/2006/relationships/hyperlink" Target="https://baseball-data.com/player/g/%E5%9D%82%E6%9C%AC%E3%80%80%E5%8B%87%E4%BA%BA" TargetMode="External" /><Relationship Id="rId154" Type="http://schemas.openxmlformats.org/officeDocument/2006/relationships/hyperlink" Target="https://baseball-data.com/player/g/%E4%B8%B8%E3%80%80%E4%BD%B3%E6%B5%A9" TargetMode="External" /><Relationship Id="rId175" Type="http://schemas.openxmlformats.org/officeDocument/2006/relationships/hyperlink" Target="https://baseball-data.com/player/yb/%E6%88%B8%E6%9F%B1%E3%80%80%E6%81%AD%E5%AD%9D" TargetMode="External" /><Relationship Id="rId340" Type="http://schemas.openxmlformats.org/officeDocument/2006/relationships/hyperlink" Target="https://baseball-data.com/player/l/%E5%85%90%E7%8E%89%E3%80%80%E4%BA%AE%E6%B6%BC" TargetMode="External" /><Relationship Id="rId196" Type="http://schemas.openxmlformats.org/officeDocument/2006/relationships/hyperlink" Target="https://baseball-data.com/player/d/%E5%B1%B1%E6%9C%AC%E3%80%80%E6%B3%B0%E5%AF%9B" TargetMode="External" /><Relationship Id="rId200" Type="http://schemas.openxmlformats.org/officeDocument/2006/relationships/hyperlink" Target="https://baseball-data.com/player/f/%E8%A5%BF%E5%B7%9D%E3%80%80%E9%81%A5%E8%BC%9D" TargetMode="External" /><Relationship Id="rId16" Type="http://schemas.openxmlformats.org/officeDocument/2006/relationships/hyperlink" Target="https://baseball-data.com/player/c/%E8%8F%8A%E6%B1%A0%E3%80%80%E6%B6%BC%E4%BB%8B" TargetMode="External" /><Relationship Id="rId221" Type="http://schemas.openxmlformats.org/officeDocument/2006/relationships/hyperlink" Target="https://baseball-data.com/player/c/%E7%9F%A2%E9%87%8E%E3%80%80%E9%9B%85%E5%93%89" TargetMode="External" /><Relationship Id="rId242" Type="http://schemas.openxmlformats.org/officeDocument/2006/relationships/hyperlink" Target="https://baseball-data.com/player/bs/%E5%B9%B3%E6%B2%BC%E3%80%80%E7%BF%94%E5%A4%AA" TargetMode="External" /><Relationship Id="rId263" Type="http://schemas.openxmlformats.org/officeDocument/2006/relationships/hyperlink" Target="https://baseball-data.com/player/bs/%E6%B1%A0%E7%94%B0%E3%80%80%E9%99%B5%E7%9C%9F" TargetMode="External" /><Relationship Id="rId284" Type="http://schemas.openxmlformats.org/officeDocument/2006/relationships/hyperlink" Target="https://baseball-data.com/player/g/%E5%B1%B1%E7%80%AC%E3%80%80%E6%85%8E%E4%B9%8B%E5%8A%A9" TargetMode="External" /><Relationship Id="rId319" Type="http://schemas.openxmlformats.org/officeDocument/2006/relationships/hyperlink" Target="https://baseball-data.com/player/e/%E3%82%B4%E3%83%B3%E3%82%B6%E3%83%AC%E3%82%B9" TargetMode="External" /><Relationship Id="rId37" Type="http://schemas.openxmlformats.org/officeDocument/2006/relationships/hyperlink" Target="https://baseball-data.com/player/e/%E4%B8%AD%E5%B3%B6%E3%80%80%E5%A4%A7%E8%BC%94" TargetMode="External" /><Relationship Id="rId58" Type="http://schemas.openxmlformats.org/officeDocument/2006/relationships/hyperlink" Target="https://baseball-data.com/player/t/%E9%AB%99%E5%AF%BA%E3%80%80%E6%9C%9B%E5%A4%A2" TargetMode="External" /><Relationship Id="rId79" Type="http://schemas.openxmlformats.org/officeDocument/2006/relationships/hyperlink" Target="https://baseball-data.com/player/s/%E8%B5%A4%E7%BE%BD%E3%80%80%E7%94%B1%E7%B4%98" TargetMode="External" /><Relationship Id="rId102" Type="http://schemas.openxmlformats.org/officeDocument/2006/relationships/hyperlink" Target="https://baseball-data.com/player/l/%E7%9F%B3%E4%BA%95%E3%80%80%E4%B8%80%E6%88%90" TargetMode="External" /><Relationship Id="rId123" Type="http://schemas.openxmlformats.org/officeDocument/2006/relationships/hyperlink" Target="https://baseball-data.com/player/c/%E4%B8%AD%E6%9D%91%E3%80%80%E5%A5%A8%E6%88%90" TargetMode="External" /><Relationship Id="rId144" Type="http://schemas.openxmlformats.org/officeDocument/2006/relationships/hyperlink" Target="https://baseball-data.com/player/t/%E7%A6%8F%E5%B3%B6%E3%80%80%E5%9C%AD%E9%9F%B3" TargetMode="External" /><Relationship Id="rId330" Type="http://schemas.openxmlformats.org/officeDocument/2006/relationships/hyperlink" Target="https://baseball-data.com/player/m/%E7%9F%B3%E5%9E%A3%E3%80%80%E5%8B%9D%E6%B5%B7" TargetMode="External" /><Relationship Id="rId90" Type="http://schemas.openxmlformats.org/officeDocument/2006/relationships/hyperlink" Target="https://baseball-data.com/player/s/%E6%AD%A6%E5%B2%A1%E3%80%80%E9%BE%8D%E4%B8%96" TargetMode="External" /><Relationship Id="rId165" Type="http://schemas.openxmlformats.org/officeDocument/2006/relationships/hyperlink" Target="https://baseball-data.com/player/yb/%E4%BA%AC%E7%94%B0%E3%80%80%E9%99%BD%E5%A4%AA" TargetMode="External" /><Relationship Id="rId186" Type="http://schemas.openxmlformats.org/officeDocument/2006/relationships/hyperlink" Target="https://baseball-data.com/player/l/%E8%9B%AD%E9%96%93%E3%80%80%E6%8B%93%E5%93%89" TargetMode="External" /><Relationship Id="rId351" Type="http://schemas.openxmlformats.org/officeDocument/2006/relationships/hyperlink" Target="https://baseball-data.com/player/t/%E4%BA%95%E5%9D%AA%E3%80%80%E9%99%BD%E7%94%9F" TargetMode="External" /><Relationship Id="rId211" Type="http://schemas.openxmlformats.org/officeDocument/2006/relationships/hyperlink" Target="https://baseball-data.com/player/h/%E8%B0%B7%E5%B7%9D%E5%8E%9F%E3%80%80%E5%81%A5%E5%A4%AA" TargetMode="External" /><Relationship Id="rId232" Type="http://schemas.openxmlformats.org/officeDocument/2006/relationships/hyperlink" Target="https://baseball-data.com/player/bs/%E5%AE%9C%E4%BF%9D%E3%80%80%E7%BF%94" TargetMode="External" /><Relationship Id="rId253" Type="http://schemas.openxmlformats.org/officeDocument/2006/relationships/hyperlink" Target="https://baseball-data.com/player/l/%E4%BB%B2%E7%94%B0%E3%80%80%E6%85%B6%E4%BB%8B" TargetMode="External" /><Relationship Id="rId274" Type="http://schemas.openxmlformats.org/officeDocument/2006/relationships/hyperlink" Target="https://baseball-data.com/player/h/%E7%9F%B3%E5%A1%9A%E3%80%80%E7%B6%9C%E4%B8%80%E9%83%8E" TargetMode="External" /><Relationship Id="rId295" Type="http://schemas.openxmlformats.org/officeDocument/2006/relationships/hyperlink" Target="https://baseball-data.com/player/e/%E5%90%89%E7%B4%8D%E3%80%80%E7%BF%BC" TargetMode="External" /><Relationship Id="rId309" Type="http://schemas.openxmlformats.org/officeDocument/2006/relationships/hyperlink" Target="https://baseball-data.com/player/d/%E3%83%AD%E3%83%89%E3%83%AA%E3%82%B2%E3%82%B9" TargetMode="External" /><Relationship Id="rId27" Type="http://schemas.openxmlformats.org/officeDocument/2006/relationships/hyperlink" Target="https://baseball-data.com/player/bs/%E5%A4%AA%E7%94%B0%E3%80%80%E6%A4%8B" TargetMode="External" /><Relationship Id="rId48" Type="http://schemas.openxmlformats.org/officeDocument/2006/relationships/hyperlink" Target="https://baseball-data.com/player/f/%E9%87%8E%E6%9D%91%E3%80%80%E4%BD%91%E5%B8%8C" TargetMode="External" /><Relationship Id="rId69" Type="http://schemas.openxmlformats.org/officeDocument/2006/relationships/hyperlink" Target="https://baseball-data.com/player/yb/%E5%8B%9D%E5%8F%88%E3%80%80%E6%B8%A9%E5%8F%B2" TargetMode="External" /><Relationship Id="rId113" Type="http://schemas.openxmlformats.org/officeDocument/2006/relationships/hyperlink" Target="https://baseball-data.com/player/f/%E3%82%AB%E3%82%B9%E3%83%88%E3%83%AD" TargetMode="External" /><Relationship Id="rId134" Type="http://schemas.openxmlformats.org/officeDocument/2006/relationships/hyperlink" Target="https://baseball-data.com/player/m/%E5%B1%B1%EF%A8%91%E3%80%80%E5%89%9B" TargetMode="External" /><Relationship Id="rId320" Type="http://schemas.openxmlformats.org/officeDocument/2006/relationships/hyperlink" Target="https://baseball-data.com/player/g/%E5%B2%A1%E7%94%B0%E3%80%80%E6%82%A0%E5%B8%8C" TargetMode="External" /><Relationship Id="rId80" Type="http://schemas.openxmlformats.org/officeDocument/2006/relationships/hyperlink" Target="https://baseball-data.com/player/l/%E8%A5%BF%E5%B7%9D%E3%80%80%E6%84%9B%E4%B9%9F" TargetMode="External" /><Relationship Id="rId155" Type="http://schemas.openxmlformats.org/officeDocument/2006/relationships/hyperlink" Target="https://baseball-data.com/player/bs/%E3%82%B7%E3%83%BC%E3%83%A2%E3%82%A2" TargetMode="External" /><Relationship Id="rId176" Type="http://schemas.openxmlformats.org/officeDocument/2006/relationships/hyperlink" Target="https://baseball-data.com/player/c/%E9%87%8E%E9%96%93%E3%80%80%E5%B3%BB%E7%A5%A5" TargetMode="External" /><Relationship Id="rId197" Type="http://schemas.openxmlformats.org/officeDocument/2006/relationships/hyperlink" Target="https://baseball-data.com/player/bs/%E6%9D%89%E6%9C%AC%E3%80%80%E8%A3%95%E5%A4%AA%E9%83%8E" TargetMode="External" /><Relationship Id="rId341" Type="http://schemas.openxmlformats.org/officeDocument/2006/relationships/hyperlink" Target="https://baseball-data.com/player/h/%E3%82%A4%E3%83%92%E3%83%8D%E3%80%80%E3%82%A4%E3%83%84%E3%82%A2" TargetMode="External" /><Relationship Id="rId201" Type="http://schemas.openxmlformats.org/officeDocument/2006/relationships/hyperlink" Target="https://baseball-data.com/player/bs/%E6%9D%89%E6%BE%A4%E3%80%80%E9%BE%8D" TargetMode="External" /><Relationship Id="rId222" Type="http://schemas.openxmlformats.org/officeDocument/2006/relationships/hyperlink" Target="https://baseball-data.com/player/f/%E4%B8%8A%E5%B7%9D%E7%95%91%E3%80%80%E5%A4%A7%E6%82%9F" TargetMode="External" /><Relationship Id="rId243" Type="http://schemas.openxmlformats.org/officeDocument/2006/relationships/hyperlink" Target="https://baseball-data.com/player/s/%E6%9D%BE%E6%9C%AC%E3%80%80%E7%9B%B4%E6%A8%B9" TargetMode="External" /><Relationship Id="rId264" Type="http://schemas.openxmlformats.org/officeDocument/2006/relationships/hyperlink" Target="https://baseball-data.com/player/e/%E5%85%A5%E6%B1%9F%E3%80%80%E5%A4%A7%E6%A8%B9" TargetMode="External" /><Relationship Id="rId285" Type="http://schemas.openxmlformats.org/officeDocument/2006/relationships/hyperlink" Target="https://baseball-data.com/player/g/%E5%A2%97%E7%94%B0%E3%80%80%E5%A4%A7%E8%BC%9D" TargetMode="External" /><Relationship Id="rId17" Type="http://schemas.openxmlformats.org/officeDocument/2006/relationships/hyperlink" Target="https://baseball-data.com/player/e/%E6%9D%91%E6%9E%97%E3%80%80%E4%B8%80%E8%BC%9D" TargetMode="External" /><Relationship Id="rId38" Type="http://schemas.openxmlformats.org/officeDocument/2006/relationships/hyperlink" Target="https://baseball-data.com/player/m/%E8%97%A4%E5%8E%9F%E3%80%80%E6%81%AD%E5%A4%A7" TargetMode="External" /><Relationship Id="rId59" Type="http://schemas.openxmlformats.org/officeDocument/2006/relationships/hyperlink" Target="https://baseball-data.com/player/g/%E4%BD%90%E3%80%85%E6%9C%A8%E3%80%80%E4%BF%8A%E8%BC%94" TargetMode="External" /><Relationship Id="rId103" Type="http://schemas.openxmlformats.org/officeDocument/2006/relationships/hyperlink" Target="https://baseball-data.com/player/d/%E7%94%B0%E4%B8%AD%E3%80%80%E5%B9%B9%E4%B9%9F" TargetMode="External" /><Relationship Id="rId124" Type="http://schemas.openxmlformats.org/officeDocument/2006/relationships/hyperlink" Target="https://baseball-data.com/player/g/%E5%90%89%E5%B7%9D%E3%80%80%E5%B0%9A%E8%BC%9D" TargetMode="External" /><Relationship Id="rId310" Type="http://schemas.openxmlformats.org/officeDocument/2006/relationships/hyperlink" Target="https://baseball-data.com/player/e/%E9%87%91%E5%AD%90%E3%80%80%E4%BA%AC%E4%BB%8B" TargetMode="External" /><Relationship Id="rId70" Type="http://schemas.openxmlformats.org/officeDocument/2006/relationships/hyperlink" Target="https://baseball-data.com/player/bs/%E6%9D%A5%E7%94%B0%E3%80%80%E6%B6%BC%E6%96%97" TargetMode="External" /><Relationship Id="rId91" Type="http://schemas.openxmlformats.org/officeDocument/2006/relationships/hyperlink" Target="https://baseball-data.com/player/f/%E7%94%B0%E5%AE%AE%E3%80%80%E8%A3%95%E6%B6%BC" TargetMode="External" /><Relationship Id="rId145" Type="http://schemas.openxmlformats.org/officeDocument/2006/relationships/hyperlink" Target="https://baseball-data.com/player/m/%E9%AB%99%E9%83%A8%E3%80%80%E7%91%9B%E6%96%97" TargetMode="External" /><Relationship Id="rId166" Type="http://schemas.openxmlformats.org/officeDocument/2006/relationships/hyperlink" Target="https://baseball-data.com/player/t/%E7%AB%8B%E7%9F%B3%E3%80%80%E6%AD%A3%E5%BA%83" TargetMode="External" /><Relationship Id="rId187" Type="http://schemas.openxmlformats.org/officeDocument/2006/relationships/hyperlink" Target="https://baseball-data.com/player/bs/%E9%BA%A6%E8%B0%B7%E3%80%80%E7%A5%90%E4%BB%8B" TargetMode="External" /><Relationship Id="rId331" Type="http://schemas.openxmlformats.org/officeDocument/2006/relationships/hyperlink" Target="https://baseball-data.com/player/e/%E7%94%B0%E4%B8%AD%E3%80%80%E8%B2%B4%E4%B9%9F" TargetMode="External" /><Relationship Id="rId352" Type="http://schemas.openxmlformats.org/officeDocument/2006/relationships/hyperlink" Target="https://baseball-data.com/player/t/%E7%99%BE%EF%A8%91%E3%80%80%E8%92%BC%E7%94%9F" TargetMode="External" /><Relationship Id="rId1" Type="http://schemas.openxmlformats.org/officeDocument/2006/relationships/hyperlink" Target="https://baseball-data.com/player/h/%E6%A0%97%E5%8E%9F%E3%80%80%E9%99%B5%E7%9F%A2" TargetMode="External" /><Relationship Id="rId212" Type="http://schemas.openxmlformats.org/officeDocument/2006/relationships/hyperlink" Target="https://baseball-data.com/player/d/%E4%B8%8A%E6%9E%97%E3%80%80%E8%AA%A0%E7%9F%A5" TargetMode="External" /><Relationship Id="rId233" Type="http://schemas.openxmlformats.org/officeDocument/2006/relationships/hyperlink" Target="https://baseball-data.com/player/yb/%E4%BA%95%E4%B8%8A%E3%80%80%E6%9C%8B%E4%B9%9F" TargetMode="External" /><Relationship Id="rId254" Type="http://schemas.openxmlformats.org/officeDocument/2006/relationships/hyperlink" Target="https://baseball-data.com/player/g/%E3%83%86%E3%82%A3%E3%83%9E" TargetMode="External" /><Relationship Id="rId28" Type="http://schemas.openxmlformats.org/officeDocument/2006/relationships/hyperlink" Target="https://baseball-data.com/player/f/%E6%B8%85%E5%AE%AE%E3%80%80%E5%B9%B8%E5%A4%AA%E9%83%8E" TargetMode="External" /><Relationship Id="rId49" Type="http://schemas.openxmlformats.org/officeDocument/2006/relationships/hyperlink" Target="https://baseball-data.com/player/l/%E3%83%8D%E3%83%93%E3%83%B3" TargetMode="External" /><Relationship Id="rId114" Type="http://schemas.openxmlformats.org/officeDocument/2006/relationships/hyperlink" Target="https://baseball-data.com/player/f/%E6%B0%B4%E8%B0%B7%E3%80%80%E7%9E%AC" TargetMode="External" /><Relationship Id="rId275" Type="http://schemas.openxmlformats.org/officeDocument/2006/relationships/hyperlink" Target="https://baseball-data.com/player/g/%E7%94%B2%E6%96%90%E3%80%80%E6%8B%93%E4%B9%9F" TargetMode="External" /><Relationship Id="rId296" Type="http://schemas.openxmlformats.org/officeDocument/2006/relationships/hyperlink" Target="https://baseball-data.com/player/l/%E6%A0%97%E5%B1%B1%E3%80%80%E5%B7%A7" TargetMode="External" /><Relationship Id="rId300" Type="http://schemas.openxmlformats.org/officeDocument/2006/relationships/hyperlink" Target="https://baseball-data.com/player/s/%E5%8C%97%E6%9D%91%E3%80%80%E6%81%B5%E5%90%BE" TargetMode="External" /><Relationship Id="rId60" Type="http://schemas.openxmlformats.org/officeDocument/2006/relationships/hyperlink" Target="https://baseball-data.com/player/yb/%E8%9D%A6%E5%90%8D%E3%80%80%E9%81%94%E5%A4%AB" TargetMode="External" /><Relationship Id="rId81" Type="http://schemas.openxmlformats.org/officeDocument/2006/relationships/hyperlink" Target="https://baseball-data.com/player/l/%E6%BA%90%E7%94%B0%E3%80%80%E5%A3%AE%E4%BA%AE" TargetMode="External" /><Relationship Id="rId135" Type="http://schemas.openxmlformats.org/officeDocument/2006/relationships/hyperlink" Target="https://baseball-data.com/player/bs/%E9%87%8E%E5%8F%A3%E3%80%80%E6%99%BA%E5%93%89" TargetMode="External" /><Relationship Id="rId156" Type="http://schemas.openxmlformats.org/officeDocument/2006/relationships/hyperlink" Target="https://baseball-data.com/player/d/%E9%98%BF%E9%83%A8%E3%80%80%E5%AF%BF%E6%A8%B9" TargetMode="External" /><Relationship Id="rId177" Type="http://schemas.openxmlformats.org/officeDocument/2006/relationships/hyperlink" Target="https://baseball-data.com/player/m/%E6%9D%BE%E5%B7%9D%E3%80%80%E8%99%8E%E7%94%9F" TargetMode="External" /><Relationship Id="rId198" Type="http://schemas.openxmlformats.org/officeDocument/2006/relationships/hyperlink" Target="https://baseball-data.com/player/d/%E5%8A%A0%E8%97%A4%E3%80%80%E5%8C%A0%E9%A6%AC" TargetMode="External" /><Relationship Id="rId321" Type="http://schemas.openxmlformats.org/officeDocument/2006/relationships/hyperlink" Target="https://baseball-data.com/player/c/%E8%A5%BF%E5%B7%9D%E3%80%80%E7%AF%A4%E5%A4%A2" TargetMode="External" /><Relationship Id="rId342" Type="http://schemas.openxmlformats.org/officeDocument/2006/relationships/hyperlink" Target="https://baseball-data.com/player/d/%E7%9F%A5%E9%87%8E%E3%80%80%E7%9B%B4%E4%BA%BA" TargetMode="External" /><Relationship Id="rId202" Type="http://schemas.openxmlformats.org/officeDocument/2006/relationships/hyperlink" Target="https://baseball-data.com/player/e/%E3%83%9C%E3%82%A4%E3%83%88" TargetMode="External" /><Relationship Id="rId223" Type="http://schemas.openxmlformats.org/officeDocument/2006/relationships/hyperlink" Target="https://baseball-data.com/player/c/%E6%9C%AB%E5%8C%85%E3%80%80%E6%98%87%E5%A4%A7" TargetMode="External" /><Relationship Id="rId244" Type="http://schemas.openxmlformats.org/officeDocument/2006/relationships/hyperlink" Target="https://baseball-data.com/player/f/%E6%B8%85%E6%B0%B4%E3%80%80%E5%84%AA%E5%BF%83" TargetMode="External" /><Relationship Id="rId18" Type="http://schemas.openxmlformats.org/officeDocument/2006/relationships/hyperlink" Target="https://baseball-data.com/player/s/%E9%95%B7%E5%B2%A1%E3%80%80%E7%A7%80%E6%A8%B9" TargetMode="External" /><Relationship Id="rId39" Type="http://schemas.openxmlformats.org/officeDocument/2006/relationships/hyperlink" Target="https://baseball-data.com/player/f/%E4%B8%87%E6%B3%A2%E3%80%80%E4%B8%AD%E6%AD%A3" TargetMode="External" /><Relationship Id="rId265" Type="http://schemas.openxmlformats.org/officeDocument/2006/relationships/hyperlink" Target="https://baseball-data.com/player/l/%E4%BD%90%E8%97%A4%E3%80%80%E5%A4%AA%E9%99%BD" TargetMode="External" /><Relationship Id="rId286" Type="http://schemas.openxmlformats.org/officeDocument/2006/relationships/hyperlink" Target="https://baseball-data.com/player/t/%E5%B0%8F%E9%87%8E%E5%AF%BA%E3%80%80%E6%9A%96" TargetMode="External" /><Relationship Id="rId50" Type="http://schemas.openxmlformats.org/officeDocument/2006/relationships/hyperlink" Target="https://baseball-data.com/player/c/%E4%BD%90%E3%80%85%E6%9C%A8%E3%80%80%E6%B3%B0" TargetMode="External" /><Relationship Id="rId104" Type="http://schemas.openxmlformats.org/officeDocument/2006/relationships/hyperlink" Target="https://baseball-data.com/player/bs/%E6%B8%A1%E9%83%A8%E3%80%80%E9%81%BC%E4%BA%BA" TargetMode="External" /><Relationship Id="rId125" Type="http://schemas.openxmlformats.org/officeDocument/2006/relationships/hyperlink" Target="https://baseball-data.com/player/m/%E4%B8%8A%E7%94%B0%E3%80%80%E5%B8%8C%E7%94%B1%E7%BF%94" TargetMode="External" /><Relationship Id="rId146" Type="http://schemas.openxmlformats.org/officeDocument/2006/relationships/hyperlink" Target="https://baseball-data.com/player/m/%E5%B1%B1%E6%9C%AC%E3%80%80%E5%A4%A7%E6%96%97" TargetMode="External" /><Relationship Id="rId167" Type="http://schemas.openxmlformats.org/officeDocument/2006/relationships/hyperlink" Target="https://baseball-data.com/player/f/%E6%9C%89%E8%96%97%E3%80%80%E7%9B%B4%E8%BC%9D" TargetMode="External" /><Relationship Id="rId188" Type="http://schemas.openxmlformats.org/officeDocument/2006/relationships/hyperlink" Target="https://baseball-data.com/player/m/%E6%B1%A0%E7%94%B0%E3%80%80%E6%9D%A5%E7%BF%94" TargetMode="External" /><Relationship Id="rId311" Type="http://schemas.openxmlformats.org/officeDocument/2006/relationships/hyperlink" Target="https://baseball-data.com/player/d/%E5%B0%BE%E7%94%B0%E3%80%80%E5%89%9B%E6%A8%B9" TargetMode="External" /><Relationship Id="rId332" Type="http://schemas.openxmlformats.org/officeDocument/2006/relationships/hyperlink" Target="https://baseball-data.com/player/s/%E7%9F%A2%E9%87%8E%E3%80%80%E6%B3%B0%E4%BA%8C%E9%83%8E" TargetMode="External" /><Relationship Id="rId353" Type="http://schemas.openxmlformats.org/officeDocument/2006/relationships/hyperlink" Target="https://baseball-data.com/player/s/%E6%9F%BF%E6%B2%BC%E3%80%80%E5%8F%8B%E5%93%89" TargetMode="External" /><Relationship Id="rId71" Type="http://schemas.openxmlformats.org/officeDocument/2006/relationships/hyperlink" Target="https://baseball-data.com/player/bs/%E5%B1%B1%E4%B8%AD%E3%80%80%E7%A8%9C%E7%9C%9F" TargetMode="External" /><Relationship Id="rId92" Type="http://schemas.openxmlformats.org/officeDocument/2006/relationships/hyperlink" Target="https://baseball-data.com/player/e/%E5%A4%AA%E7%94%B0%E3%80%80%E5%85%89" TargetMode="External" /><Relationship Id="rId213" Type="http://schemas.openxmlformats.org/officeDocument/2006/relationships/hyperlink" Target="https://baseball-data.com/player/d/%E5%A4%A7%E5%B3%B6%E3%80%80%E6%B4%8B%E5%B9%B3" TargetMode="External" /><Relationship Id="rId234" Type="http://schemas.openxmlformats.org/officeDocument/2006/relationships/hyperlink" Target="https://baseball-data.com/player/h/%E4%B8%AD%E6%9D%91%E3%80%80%E6%99%83" TargetMode="External" /><Relationship Id="rId2" Type="http://schemas.openxmlformats.org/officeDocument/2006/relationships/hyperlink" Target="https://baseball-data.com/player/t/%E6%A3%AE%E4%B8%8B%E3%80%80%E7%BF%94%E5%A4%AA" TargetMode="External" /><Relationship Id="rId29" Type="http://schemas.openxmlformats.org/officeDocument/2006/relationships/hyperlink" Target="https://baseball-data.com/player/h/%E7%89%A7%E5%8E%9F%E3%80%80%E5%A4%A7%E6%88%90" TargetMode="External" /><Relationship Id="rId255" Type="http://schemas.openxmlformats.org/officeDocument/2006/relationships/hyperlink" Target="https://baseball-data.com/player/yb/%E3%83%93%E3%82%B7%E3%82%A8%E3%83%89" TargetMode="External" /><Relationship Id="rId276" Type="http://schemas.openxmlformats.org/officeDocument/2006/relationships/hyperlink" Target="https://baseball-data.com/player/g/%E9%88%B4%E6%9C%A8%E3%80%80%E5%A4%A7%E5%92%8C" TargetMode="External" /><Relationship Id="rId297" Type="http://schemas.openxmlformats.org/officeDocument/2006/relationships/hyperlink" Target="https://baseball-data.com/player/e/%E3%83%AF%E3%82%A9%E3%83%BC%E3%82%BF%E3%83%BC%E3%82%BA" TargetMode="External" /><Relationship Id="rId40" Type="http://schemas.openxmlformats.org/officeDocument/2006/relationships/hyperlink" Target="https://baseball-data.com/player/g/%E6%9D%BE%E6%9C%AC%E3%80%80%E5%89%9B" TargetMode="External" /><Relationship Id="rId115" Type="http://schemas.openxmlformats.org/officeDocument/2006/relationships/hyperlink" Target="https://baseball-data.com/player/t/%E5%89%8D%E5%B7%9D%E3%80%80%E5%8F%B3%E4%BA%AC" TargetMode="External" /><Relationship Id="rId136" Type="http://schemas.openxmlformats.org/officeDocument/2006/relationships/hyperlink" Target="https://baseball-data.com/player/e/%E6%B8%A1%E9%82%8A%E3%80%80%E4%BD%B3%E6%98%8E" TargetMode="External" /><Relationship Id="rId157" Type="http://schemas.openxmlformats.org/officeDocument/2006/relationships/hyperlink" Target="https://baseball-data.com/player/m/%E4%BA%95%E4%B8%8A%E3%80%80%E5%BA%83%E5%A4%A7" TargetMode="External" /><Relationship Id="rId178" Type="http://schemas.openxmlformats.org/officeDocument/2006/relationships/hyperlink" Target="https://baseball-data.com/player/c/%E5%B9%B3%E5%B7%9D%E3%80%80%E8%93%AE" TargetMode="External" /><Relationship Id="rId301" Type="http://schemas.openxmlformats.org/officeDocument/2006/relationships/hyperlink" Target="https://baseball-data.com/player/f/%E5%B8%B8%E8%B0%B7%E3%80%80%E6%8B%93%E8%BC%9D" TargetMode="External" /><Relationship Id="rId322" Type="http://schemas.openxmlformats.org/officeDocument/2006/relationships/hyperlink" Target="https://baseball-data.com/player/g/%E8%90%A9%E5%B0%BE%E3%80%80%E5%8C%A1%E4%B9%9F" TargetMode="External" /><Relationship Id="rId343" Type="http://schemas.openxmlformats.org/officeDocument/2006/relationships/hyperlink" Target="https://baseball-data.com/player/t/%E5%B3%B6%E7%94%B0%E3%80%80%E6%B5%B7%E5%90%8F" TargetMode="External" /><Relationship Id="rId61" Type="http://schemas.openxmlformats.org/officeDocument/2006/relationships/hyperlink" Target="https://baseball-data.com/player/g/%E5%A4%A7%E5%9F%8E%E3%80%80%E5%8D%93%E4%B8%89" TargetMode="External" /><Relationship Id="rId82" Type="http://schemas.openxmlformats.org/officeDocument/2006/relationships/hyperlink" Target="https://baseball-data.com/player/t/%E5%9D%82%E6%9C%AC%E3%80%80%E8%AA%A0%E5%BF%97%E9%83%8E" TargetMode="External" /><Relationship Id="rId199" Type="http://schemas.openxmlformats.org/officeDocument/2006/relationships/hyperlink" Target="https://baseball-data.com/player/e/%E7%B9%81%E6%B0%B8%E3%80%80%E6%99%9F" TargetMode="External" /><Relationship Id="rId203" Type="http://schemas.openxmlformats.org/officeDocument/2006/relationships/hyperlink" Target="https://baseball-data.com/player/yb/%E6%88%90%E7%80%AC%E3%80%80%E8%84%A9%E4%BA%BA" TargetMode="External" /><Relationship Id="rId19" Type="http://schemas.openxmlformats.org/officeDocument/2006/relationships/hyperlink" Target="https://baseball-data.com/player/bs/%E7%B4%85%E6%9E%97%E3%80%80%E5%BC%98%E5%A4%AA%E9%83%8E" TargetMode="External" /><Relationship Id="rId224" Type="http://schemas.openxmlformats.org/officeDocument/2006/relationships/hyperlink" Target="https://baseball-data.com/player/e/%E9%88%B4%E6%9C%A8%E3%80%80%E5%A4%A7%E5%9C%B0" TargetMode="External" /><Relationship Id="rId245" Type="http://schemas.openxmlformats.org/officeDocument/2006/relationships/hyperlink" Target="https://baseball-data.com/player/m/%E7%9F%B3%E5%B7%9D%E3%80%80%E6%85%8E%E5%90%BE" TargetMode="External" /><Relationship Id="rId266" Type="http://schemas.openxmlformats.org/officeDocument/2006/relationships/hyperlink" Target="https://baseball-data.com/player/m/%E8%97%A4%E5%B2%A1%E3%80%80%E8%A3%95%E5%A4%A7" TargetMode="External" /><Relationship Id="rId287" Type="http://schemas.openxmlformats.org/officeDocument/2006/relationships/hyperlink" Target="https://baseball-data.com/player/f/%E5%AE%AE%E5%B4%8E%E3%80%80%E4%B8%80%E6%A8%B9" TargetMode="External" /><Relationship Id="rId30" Type="http://schemas.openxmlformats.org/officeDocument/2006/relationships/hyperlink" Target="https://baseball-data.com/player/m/%E5%B0%8F%E5%B7%9D%E3%80%80%E9%BE%8D%E6%88%90" TargetMode="External" /><Relationship Id="rId105" Type="http://schemas.openxmlformats.org/officeDocument/2006/relationships/hyperlink" Target="https://baseball-data.com/player/bs/%E6%A3%AE%E3%80%80%E5%8F%8B%E5%93%89" TargetMode="External" /><Relationship Id="rId126" Type="http://schemas.openxmlformats.org/officeDocument/2006/relationships/hyperlink" Target="https://baseball-data.com/player/t/%E5%85%83%E5%B1%B1%E3%80%80%E9%A3%9B%E5%84%AA" TargetMode="External" /><Relationship Id="rId147" Type="http://schemas.openxmlformats.org/officeDocument/2006/relationships/hyperlink" Target="https://baseball-data.com/player/c/%E4%BD%90%E8%97%A4%E3%80%80%E5%95%93%E4%BB%8B" TargetMode="External" /><Relationship Id="rId168" Type="http://schemas.openxmlformats.org/officeDocument/2006/relationships/hyperlink" Target="https://baseball-data.com/player/e/%E5%A0%80%E5%86%85%E3%80%80%E8%AC%99%E4%BC%8D" TargetMode="External" /><Relationship Id="rId312" Type="http://schemas.openxmlformats.org/officeDocument/2006/relationships/hyperlink" Target="https://baseball-data.com/player/e/%E9%99%BD%E3%80%80%E6%9F%8F%E7%BF%94" TargetMode="External" /><Relationship Id="rId333" Type="http://schemas.openxmlformats.org/officeDocument/2006/relationships/hyperlink" Target="https://baseball-data.com/player/f/%E6%A2%85%E6%9E%97%E3%80%80%E5%84%AA%E8%B2%B4" TargetMode="External" /><Relationship Id="rId354" Type="http://schemas.openxmlformats.org/officeDocument/2006/relationships/hyperlink" Target="https://baseball-data.com/player/t/%E6%A6%AE%E6%9E%9D%E3%80%80%E8%A3%95%E8%B2%B4" TargetMode="External" /><Relationship Id="rId51" Type="http://schemas.openxmlformats.org/officeDocument/2006/relationships/hyperlink" Target="https://baseball-data.com/player/t/%E8%BF%91%E6%9C%AC%E3%80%80%E5%85%89%E5%8F%B8" TargetMode="External" /><Relationship Id="rId72" Type="http://schemas.openxmlformats.org/officeDocument/2006/relationships/hyperlink" Target="https://baseball-data.com/player/c/%E5%A4%A7%E7%9B%9B%E3%80%80%E7%A9%82" TargetMode="External" /><Relationship Id="rId93" Type="http://schemas.openxmlformats.org/officeDocument/2006/relationships/hyperlink" Target="https://baseball-data.com/player/c/%E5%90%8D%E5%8E%9F%E3%80%80%E5%85%B8%E5%BD%A6" TargetMode="External" /><Relationship Id="rId189" Type="http://schemas.openxmlformats.org/officeDocument/2006/relationships/hyperlink" Target="https://baseball-data.com/player/yb/%E7%9F%B3%E4%B8%8A%E3%80%80%E6%B3%B0%E8%BC%9D" TargetMode="External" /><Relationship Id="rId3" Type="http://schemas.openxmlformats.org/officeDocument/2006/relationships/hyperlink" Target="https://baseball-data.com/player/t/%E4%BD%90%E8%97%A4%E3%80%80%E8%BC%9D%E6%98%8E" TargetMode="External" /><Relationship Id="rId214" Type="http://schemas.openxmlformats.org/officeDocument/2006/relationships/hyperlink" Target="https://baseball-data.com/player/s/%E4%B8%AD%E6%9D%91%E3%80%80%E6%82%A0%E5%B9%B3" TargetMode="External" /><Relationship Id="rId235" Type="http://schemas.openxmlformats.org/officeDocument/2006/relationships/hyperlink" Target="https://baseball-data.com/player/h/%E5%B7%9D%E6%9D%91%E3%80%80%E5%8F%8B%E6%96%97" TargetMode="External" /><Relationship Id="rId256" Type="http://schemas.openxmlformats.org/officeDocument/2006/relationships/hyperlink" Target="https://baseball-data.com/player/m/%E5%92%8C%E7%94%B0%E3%80%80%E5%BA%B7%E5%A3%AB%E6%9C%97" TargetMode="External" /><Relationship Id="rId277" Type="http://schemas.openxmlformats.org/officeDocument/2006/relationships/hyperlink" Target="https://baseball-data.com/player/bs/%E5%86%85%E8%97%A4%E3%80%80%E9%B5%AC" TargetMode="External" /><Relationship Id="rId298" Type="http://schemas.openxmlformats.org/officeDocument/2006/relationships/hyperlink" Target="https://baseball-data.com/player/l/%E7%A7%8B%E5%B1%B1%E3%80%80%E4%BF%8A" TargetMode="External" /><Relationship Id="rId116" Type="http://schemas.openxmlformats.org/officeDocument/2006/relationships/hyperlink" Target="https://baseball-data.com/player/h/%E5%B1%B1%E5%B7%9D%E3%80%80%E7%A9%82%E9%AB%98" TargetMode="External" /><Relationship Id="rId137" Type="http://schemas.openxmlformats.org/officeDocument/2006/relationships/hyperlink" Target="https://baseball-data.com/player/e/%E5%B0%8F%E6%B7%B1%E7%94%B0%E3%80%80%E5%A4%A7%E7%BF%94" TargetMode="External" /><Relationship Id="rId158" Type="http://schemas.openxmlformats.org/officeDocument/2006/relationships/hyperlink" Target="https://baseball-data.com/player/yb/%E4%B8%89%E6%A3%AE%E3%80%80%E5%A4%A7%E8%B2%B4" TargetMode="External" /><Relationship Id="rId302" Type="http://schemas.openxmlformats.org/officeDocument/2006/relationships/hyperlink" Target="https://baseball-data.com/player/h/%E3%83%80%E3%82%A6%E3%83%B3%E3%82%BA" TargetMode="External" /><Relationship Id="rId323" Type="http://schemas.openxmlformats.org/officeDocument/2006/relationships/hyperlink" Target="https://baseball-data.com/player/d/%E6%A3%AE%E3%80%80%E9%A7%BF%E5%A4%AA" TargetMode="External" /><Relationship Id="rId344" Type="http://schemas.openxmlformats.org/officeDocument/2006/relationships/hyperlink" Target="https://baseball-data.com/player/d/%E7%9F%B3%E6%A9%8B%E3%80%80%E5%BA%B7%E5%A4%AA" TargetMode="External" /><Relationship Id="rId20" Type="http://schemas.openxmlformats.org/officeDocument/2006/relationships/hyperlink" Target="https://baseball-data.com/player/f/%E3%83%AC%E3%82%A4%E3%82%A8%E3%82%B9" TargetMode="External" /><Relationship Id="rId41" Type="http://schemas.openxmlformats.org/officeDocument/2006/relationships/hyperlink" Target="https://baseball-data.com/player/m/%E4%BD%90%E8%97%A4%E3%80%80%E9%83%BD%E5%BF%97%E4%B9%9F" TargetMode="External" /><Relationship Id="rId62" Type="http://schemas.openxmlformats.org/officeDocument/2006/relationships/hyperlink" Target="https://baseball-data.com/player/yb/%E5%AE%AE%EF%A8%91%E3%80%80%E6%95%8F%E9%83%8E" TargetMode="External" /><Relationship Id="rId83" Type="http://schemas.openxmlformats.org/officeDocument/2006/relationships/hyperlink" Target="https://baseball-data.com/player/h/%E6%9F%B3%E7%94%BA%E3%80%80%E9%81%94" TargetMode="External" /><Relationship Id="rId179" Type="http://schemas.openxmlformats.org/officeDocument/2006/relationships/hyperlink" Target="https://baseball-data.com/player/f/%E5%B1%B1%E7%B8%A3%E3%80%80%E7%A7%80" TargetMode="External" 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ball-data.com/player/v/%E8%90%BD%E5%90%88%E3%80%80%E7%A7%80%E5%B8%82" TargetMode="External" /><Relationship Id="rId299" Type="http://schemas.openxmlformats.org/officeDocument/2006/relationships/hyperlink" Target="https://baseball-data.com/player/l/%E3%82%B4%E3%83%B3%E3%82%B6%E3%83%AC%E3%82%B9" TargetMode="External" /><Relationship Id="rId21" Type="http://schemas.openxmlformats.org/officeDocument/2006/relationships/hyperlink" Target="https://baseball-data.com/player/v/%E4%BB%A3%E6%9C%A8%E3%80%80%E5%A4%A7%E5%92%8C" TargetMode="External" /><Relationship Id="rId63" Type="http://schemas.openxmlformats.org/officeDocument/2006/relationships/hyperlink" Target="https://baseball-data.com/player/v/%E4%BD%90%E8%97%A4%E3%80%80%E5%8F%8B%E7%B4%80" TargetMode="External" /><Relationship Id="rId159" Type="http://schemas.openxmlformats.org/officeDocument/2006/relationships/hyperlink" Target="https://baseball-data.com/player/bs/%E9%98%BF%E9%83%A8%E3%80%80%E7%BF%94%E5%A4%AA" TargetMode="External" /><Relationship Id="rId324" Type="http://schemas.openxmlformats.org/officeDocument/2006/relationships/hyperlink" Target="https://baseball-data.com/player/m/%E3%83%AD%E3%83%B3%E3%82%B0" TargetMode="External" /><Relationship Id="rId366" Type="http://schemas.openxmlformats.org/officeDocument/2006/relationships/hyperlink" Target="https://baseball-data.com/player/bs/%E3%83%9A%E3%83%AB%E3%83%89%E3%83%A2" TargetMode="External" /><Relationship Id="rId170" Type="http://schemas.openxmlformats.org/officeDocument/2006/relationships/hyperlink" Target="https://baseball-data.com/player/e/%E9%85%92%E5%B1%85%E3%80%80%E7%9F%A5%E5%8F%B2" TargetMode="External" /><Relationship Id="rId226" Type="http://schemas.openxmlformats.org/officeDocument/2006/relationships/hyperlink" Target="https://baseball-data.com/player/d/%E6%A3%AE%E3%80%80%E5%8D%9A%E4%BA%BA" TargetMode="External" /><Relationship Id="rId433" Type="http://schemas.openxmlformats.org/officeDocument/2006/relationships/hyperlink" Target="https://baseball-data.com/player/s/%E7%9F%B3%E5%B1%B1%E3%80%80%E6%B3%B0%E7%A8%9A" TargetMode="External" /><Relationship Id="rId268" Type="http://schemas.openxmlformats.org/officeDocument/2006/relationships/hyperlink" Target="https://baseball-data.com/player/c/%E9%95%B7%E8%B0%B7%E9%83%A8%E3%80%80%E9%8A%80%E6%AC%A1" TargetMode="External" /><Relationship Id="rId475" Type="http://schemas.openxmlformats.org/officeDocument/2006/relationships/hyperlink" Target="https://baseball-data.com/player/f/%E5%B1%B1%E6%9C%AC%E3%80%80%E6%8B%93%E5%AE%9F" TargetMode="External" /><Relationship Id="rId32" Type="http://schemas.openxmlformats.org/officeDocument/2006/relationships/hyperlink" Target="https://baseball-data.com/player/e/%E5%8F%A4%E8%B3%80%E3%80%80%E5%BA%B7%E8%AA%A0" TargetMode="External" /><Relationship Id="rId74" Type="http://schemas.openxmlformats.org/officeDocument/2006/relationships/hyperlink" Target="https://baseball-data.com/player/h/%E4%B8%AD%E6%9D%91%E3%80%80%E7%A8%94%E5%BC%A5" TargetMode="External" /><Relationship Id="rId128" Type="http://schemas.openxmlformats.org/officeDocument/2006/relationships/hyperlink" Target="https://baseball-data.com/player/t/%E7%9F%B3%E9%BB%92%E3%80%80%E4%BD%91%E5%BC%A5" TargetMode="External" /><Relationship Id="rId335" Type="http://schemas.openxmlformats.org/officeDocument/2006/relationships/hyperlink" Target="https://baseball-data.com/player/h/%E3%82%A2%E3%83%AB%E3%83%A1%E3%83%B3%E3%82%BF" TargetMode="External" /><Relationship Id="rId377" Type="http://schemas.openxmlformats.org/officeDocument/2006/relationships/hyperlink" Target="https://baseball-data.com/player/l/%E9%BB%92%E6%9C%A8%E3%80%80%E5%84%AA%E5%A4%AA" TargetMode="External" /><Relationship Id="rId500" Type="http://schemas.openxmlformats.org/officeDocument/2006/relationships/hyperlink" Target="https://baseball-data.com/player/bs/%E5%B1%B1%EF%A8%91%E3%80%80%E9%A2%AF%E4%B8%80%E9%83%8E" TargetMode="External" /><Relationship Id="rId5" Type="http://schemas.openxmlformats.org/officeDocument/2006/relationships/hyperlink" Target="https://baseball-data.com/player/v/%E9%87%8E%E9%87%8C%E3%80%80%E6%85%B6%E5%A3%AB%E9%83%8E" TargetMode="External" /><Relationship Id="rId181" Type="http://schemas.openxmlformats.org/officeDocument/2006/relationships/hyperlink" Target="https://baseball-data.com/player/e/%E3%82%A6%E3%83%AC%E3%83%BC%E3%83%8B%E3%83%A3" TargetMode="External" /><Relationship Id="rId237" Type="http://schemas.openxmlformats.org/officeDocument/2006/relationships/hyperlink" Target="https://baseball-data.com/player/d/%E6%9C%89%E9%A6%AC%E3%80%80%E6%83%A0%E5%8F%B6" TargetMode="External" /><Relationship Id="rId402" Type="http://schemas.openxmlformats.org/officeDocument/2006/relationships/hyperlink" Target="https://baseball-data.com/player/m/%E8%8C%A8%E6%9C%A8%E3%80%80%E4%BD%91%E5%A4%AA" TargetMode="External" /><Relationship Id="rId279" Type="http://schemas.openxmlformats.org/officeDocument/2006/relationships/hyperlink" Target="https://baseball-data.com/player/c/%E5%B3%B6%E5%86%85%E3%80%80%E9%A2%AF%E5%A4%AA%E9%83%8E" TargetMode="External" /><Relationship Id="rId444" Type="http://schemas.openxmlformats.org/officeDocument/2006/relationships/hyperlink" Target="https://baseball-data.com/player/c/%E5%B0%8F%E8%88%B9%E3%80%80%E7%BF%BC" TargetMode="External" /><Relationship Id="rId486" Type="http://schemas.openxmlformats.org/officeDocument/2006/relationships/hyperlink" Target="https://baseball-data.com/player/bs/%E9%AB%99%E5%B3%B6%E3%80%80%E6%B3%B0%E9%83%BD" TargetMode="External" /><Relationship Id="rId43" Type="http://schemas.openxmlformats.org/officeDocument/2006/relationships/hyperlink" Target="https://baseball-data.com/player/t/%E3%83%A9%E3%82%B0%E3%82%BA%E3%83%87%E3%83%BC%E3%83%AB" TargetMode="External" /><Relationship Id="rId139" Type="http://schemas.openxmlformats.org/officeDocument/2006/relationships/hyperlink" Target="https://baseball-data.com/player/f/%E5%B7%9D%E5%8B%9D%E3%80%80%E7%A9%BA%E4%BA%BA" TargetMode="External" /><Relationship Id="rId290" Type="http://schemas.openxmlformats.org/officeDocument/2006/relationships/hyperlink" Target="https://baseball-data.com/player/f/%E7%95%94%E6%9F%B3%E3%80%80%E4%BA%A8%E4%B8%9E" TargetMode="External" /><Relationship Id="rId304" Type="http://schemas.openxmlformats.org/officeDocument/2006/relationships/hyperlink" Target="https://baseball-data.com/player/e/%E5%AE%8B%E3%80%80%E5%AE%B6%E8%B1%AA" TargetMode="External" /><Relationship Id="rId346" Type="http://schemas.openxmlformats.org/officeDocument/2006/relationships/hyperlink" Target="https://baseball-data.com/player/bs/%E6%9B%BD%E8%B0%B7%E3%80%80%E9%BE%8D%E5%B9%B3" TargetMode="External" /><Relationship Id="rId388" Type="http://schemas.openxmlformats.org/officeDocument/2006/relationships/hyperlink" Target="https://baseball-data.com/player/c/%E6%A3%AE%E4%B8%8B%E3%80%80%E6%9A%A2%E4%BB%81" TargetMode="External" /><Relationship Id="rId511" Type="http://schemas.openxmlformats.org/officeDocument/2006/relationships/hyperlink" Target="https://baseball-data.com/player/g/%E3%83%9E%E3%83%AB%E3%83%86%E3%82%A3%E3%83%8D%E3%82%B9" TargetMode="External" /><Relationship Id="rId85" Type="http://schemas.openxmlformats.org/officeDocument/2006/relationships/hyperlink" Target="https://baseball-data.com/player/l/%E9%AB%98%E6%A9%8B%E3%80%80%E7%A4%BC" TargetMode="External" /><Relationship Id="rId150" Type="http://schemas.openxmlformats.org/officeDocument/2006/relationships/hyperlink" Target="https://baseball-data.com/player/s/%E4%BD%90%E8%97%A4%E3%80%80%E7%90%A2%E7%A3%A8" TargetMode="External" /><Relationship Id="rId192" Type="http://schemas.openxmlformats.org/officeDocument/2006/relationships/hyperlink" Target="https://baseball-data.com/player/f/%E8%8F%8A%E5%9C%B0%E3%80%80%E5%A4%A7%E7%A8%80" TargetMode="External" /><Relationship Id="rId206" Type="http://schemas.openxmlformats.org/officeDocument/2006/relationships/hyperlink" Target="https://baseball-data.com/player/e/%E3%82%B3%E3%83%B3%E3%83%88%E3%83%AC%E3%83%A9%E3%82%B9" TargetMode="External" /><Relationship Id="rId413" Type="http://schemas.openxmlformats.org/officeDocument/2006/relationships/hyperlink" Target="https://baseball-data.com/player/f/%E5%8A%A0%E8%97%A4%E3%80%80%E8%B2%B4%E4%B9%8B" TargetMode="External" /><Relationship Id="rId248" Type="http://schemas.openxmlformats.org/officeDocument/2006/relationships/hyperlink" Target="https://baseball-data.com/player/t/%E4%B8%8B%E6%9D%91%E3%80%80%E6%B5%B7%E7%BF%94" TargetMode="External" /><Relationship Id="rId455" Type="http://schemas.openxmlformats.org/officeDocument/2006/relationships/hyperlink" Target="https://baseball-data.com/player/yb/%E3%83%87%E3%83%A5%E3%83%97%E3%83%A9%E3%83%B3%E3%83%86%E3%82%A3%E3%82%A8" TargetMode="External" /><Relationship Id="rId497" Type="http://schemas.openxmlformats.org/officeDocument/2006/relationships/hyperlink" Target="https://baseball-data.com/player/g/%E5%A0%80%E6%B1%9F%E3%80%80%E6%AD%A3%E5%A4%AA%E9%83%8E" TargetMode="External" /><Relationship Id="rId12" Type="http://schemas.openxmlformats.org/officeDocument/2006/relationships/hyperlink" Target="https://baseball-data.com/player/v/%E9%AB%98%E5%8F%96%E3%80%80%E5%B0%86%E4%B9%8B%E4%BB%8B" TargetMode="External" /><Relationship Id="rId108" Type="http://schemas.openxmlformats.org/officeDocument/2006/relationships/hyperlink" Target="https://baseball-data.com/player/f/%E6%B5%85%E5%88%A9%E3%80%80%E5%A4%AA%E9%96%80" TargetMode="External" /><Relationship Id="rId315" Type="http://schemas.openxmlformats.org/officeDocument/2006/relationships/hyperlink" Target="https://baseball-data.com/player/m/%E5%B0%8F%E5%B3%B6%E3%80%80%E5%92%8C%E5%93%89" TargetMode="External" /><Relationship Id="rId357" Type="http://schemas.openxmlformats.org/officeDocument/2006/relationships/hyperlink" Target="https://baseball-data.com/player/f/%E7%94%9F%E7%94%B0%E7%9B%AE%E3%80%80%E7%BF%BC" TargetMode="External" /><Relationship Id="rId54" Type="http://schemas.openxmlformats.org/officeDocument/2006/relationships/hyperlink" Target="https://baseball-data.com/player/a/%E4%BA%95%E5%8F%A3%E3%80%80%E5%92%8C%E6%9C%8B" TargetMode="External" /><Relationship Id="rId96" Type="http://schemas.openxmlformats.org/officeDocument/2006/relationships/hyperlink" Target="https://baseball-data.com/player/v/%E5%A0%80%E6%B1%9F%E3%80%80%E6%AD%A3%E5%A4%AA%E9%83%8E" TargetMode="External" /><Relationship Id="rId161" Type="http://schemas.openxmlformats.org/officeDocument/2006/relationships/hyperlink" Target="https://baseball-data.com/player/t/%E3%83%A2%E3%83%AC%E3%83%83%E3%82%BF" TargetMode="External" /><Relationship Id="rId217" Type="http://schemas.openxmlformats.org/officeDocument/2006/relationships/hyperlink" Target="https://baseball-data.com/player/f/%E6%B1%A0%E7%94%B0%E3%80%80%E9%9A%86%E8%8B%B1" TargetMode="External" /><Relationship Id="rId399" Type="http://schemas.openxmlformats.org/officeDocument/2006/relationships/hyperlink" Target="https://baseball-data.com/player/f/%E9%81%94%E3%80%80%E5%AD%9D%E5%A4%AA" TargetMode="External" /><Relationship Id="rId259" Type="http://schemas.openxmlformats.org/officeDocument/2006/relationships/hyperlink" Target="https://baseball-data.com/player/a/%E9%98%BF%E9%83%A8%E3%80%80%E9%9B%84%E5%A4%A7" TargetMode="External" /><Relationship Id="rId424" Type="http://schemas.openxmlformats.org/officeDocument/2006/relationships/hyperlink" Target="https://baseball-data.com/player/m/%E4%B8%AD%E6%A3%AE%E3%80%80%E4%BF%8A%E4%BB%8B" TargetMode="External" /><Relationship Id="rId466" Type="http://schemas.openxmlformats.org/officeDocument/2006/relationships/hyperlink" Target="https://baseball-data.com/player/h/%E3%82%AA%E3%82%B9%E3%83%8A" TargetMode="External" /><Relationship Id="rId23" Type="http://schemas.openxmlformats.org/officeDocument/2006/relationships/hyperlink" Target="https://baseball-data.com/player/h/%E5%8C%97%E6%96%97" TargetMode="External" /><Relationship Id="rId119" Type="http://schemas.openxmlformats.org/officeDocument/2006/relationships/hyperlink" Target="https://baseball-data.com/player/v/%E6%B1%A0%E8%B0%B7%E3%80%80%E8%92%BC%E5%A4%A7" TargetMode="External" /><Relationship Id="rId270" Type="http://schemas.openxmlformats.org/officeDocument/2006/relationships/hyperlink" Target="https://baseball-data.com/player/l/%E8%88%87%E5%BA%A7%E3%80%80%E6%B5%B7%E4%BA%BA" TargetMode="External" /><Relationship Id="rId326" Type="http://schemas.openxmlformats.org/officeDocument/2006/relationships/hyperlink" Target="https://baseball-data.com/player/d/%E5%AE%AE%E5%86%85%E3%80%80%E6%98%A5%E8%BC%9D" TargetMode="External" /><Relationship Id="rId65" Type="http://schemas.openxmlformats.org/officeDocument/2006/relationships/hyperlink" Target="https://baseball-data.com/player/c/%E8%B5%A4%E6%9C%A8%E3%80%80%E6%99%B4%E5%93%89" TargetMode="External" /><Relationship Id="rId130" Type="http://schemas.openxmlformats.org/officeDocument/2006/relationships/hyperlink" Target="https://baseball-data.com/player/f/%E6%9D%BE%E5%B2%A1%E3%80%80%E6%B4%B8%E5%B8%8C" TargetMode="External" /><Relationship Id="rId368" Type="http://schemas.openxmlformats.org/officeDocument/2006/relationships/hyperlink" Target="https://baseball-data.com/player/e/%E6%B4%A5%E7%95%99%EF%A8%91%E3%80%80%E5%A4%A7%E6%88%90" TargetMode="External" /><Relationship Id="rId172" Type="http://schemas.openxmlformats.org/officeDocument/2006/relationships/hyperlink" Target="https://baseball-data.com/player/e/%E5%B2%B8%E3%80%80%E5%AD%9D%E4%B9%8B" TargetMode="External" /><Relationship Id="rId228" Type="http://schemas.openxmlformats.org/officeDocument/2006/relationships/hyperlink" Target="https://baseball-data.com/player/bs/%E6%A8%A9%E7%94%B0%E3%80%80%E7%90%89%E6%88%90" TargetMode="External" /><Relationship Id="rId435" Type="http://schemas.openxmlformats.org/officeDocument/2006/relationships/hyperlink" Target="https://baseball-data.com/player/m/%E5%A4%A7%E8%B0%B7%E3%80%80%E8%BC%9D%E9%BE%8D" TargetMode="External" /><Relationship Id="rId477" Type="http://schemas.openxmlformats.org/officeDocument/2006/relationships/hyperlink" Target="https://baseball-data.com/player/f/%E4%B8%8A%E5%8E%9F%E3%80%80%E5%81%A5%E5%A4%AA" TargetMode="External" /><Relationship Id="rId281" Type="http://schemas.openxmlformats.org/officeDocument/2006/relationships/hyperlink" Target="https://baseball-data.com/player/yb/%E4%BD%90%E3%80%85%E6%9C%A8%E3%80%80%E5%8D%83%E9%9A%BC" TargetMode="External" /><Relationship Id="rId337" Type="http://schemas.openxmlformats.org/officeDocument/2006/relationships/hyperlink" Target="https://baseball-data.com/player/s/%E6%8B%93%E4%B9%9F" TargetMode="External" /><Relationship Id="rId502" Type="http://schemas.openxmlformats.org/officeDocument/2006/relationships/hyperlink" Target="https://baseball-data.com/player/f/%E5%B3%B6%E6%9C%AC%E3%80%80%E6%B5%A9%E4%B9%9F" TargetMode="External" /><Relationship Id="rId34" Type="http://schemas.openxmlformats.org/officeDocument/2006/relationships/hyperlink" Target="https://baseball-data.com/player/e/%E4%BC%8A%E8%97%A4%E3%80%80%E6%A8%B9" TargetMode="External" /><Relationship Id="rId76" Type="http://schemas.openxmlformats.org/officeDocument/2006/relationships/hyperlink" Target="https://baseball-data.com/player/m/%E7%9F%B3%E5%B7%9D%E3%80%80%E6%9F%8A%E5%A4%AA" TargetMode="External" /><Relationship Id="rId141" Type="http://schemas.openxmlformats.org/officeDocument/2006/relationships/hyperlink" Target="https://baseball-data.com/player/g/%E7%94%B0%E4%B8%AD%E3%80%80%E5%B0%86%E5%A4%A7" TargetMode="External" /><Relationship Id="rId379" Type="http://schemas.openxmlformats.org/officeDocument/2006/relationships/hyperlink" Target="https://baseball-data.com/player/yb/%E5%B0%BE%E5%BD%A2%E3%80%80%E5%B4%87%E6%96%97" TargetMode="External" /><Relationship Id="rId7" Type="http://schemas.openxmlformats.org/officeDocument/2006/relationships/hyperlink" Target="https://baseball-data.com/player/g/%E5%8F%88%E6%9C%A8%E3%80%80%E9%89%84%E5%B9%B3" TargetMode="External" /><Relationship Id="rId183" Type="http://schemas.openxmlformats.org/officeDocument/2006/relationships/hyperlink" Target="https://baseball-data.com/player/t/%E6%97%A9%E7%80%AC%E3%80%80%E6%9C%94" TargetMode="External" /><Relationship Id="rId239" Type="http://schemas.openxmlformats.org/officeDocument/2006/relationships/hyperlink" Target="https://baseball-data.com/player/v/%E6%9E%97%E3%80%80%E5%B9%B3%E5%A4%AA%E9%83%8E" TargetMode="External" /><Relationship Id="rId390" Type="http://schemas.openxmlformats.org/officeDocument/2006/relationships/hyperlink" Target="https://baseball-data.com/player/d/%E5%90%89%E7%94%B0%E3%80%80%E8%81%96%E5%BC%A5" TargetMode="External" /><Relationship Id="rId404" Type="http://schemas.openxmlformats.org/officeDocument/2006/relationships/hyperlink" Target="https://baseball-data.com/player/h/%E9%A3%9B%E7%94%B0%E3%80%80%E6%82%A0%E6%88%90" TargetMode="External" /><Relationship Id="rId446" Type="http://schemas.openxmlformats.org/officeDocument/2006/relationships/hyperlink" Target="https://baseball-data.com/player/c/%E6%A0%97%E6%9E%97%E3%80%80%E8%89%AF%E5%90%8F" TargetMode="External" /><Relationship Id="rId250" Type="http://schemas.openxmlformats.org/officeDocument/2006/relationships/hyperlink" Target="https://baseball-data.com/player/g/%E8%A5%BF%E8%88%98%E3%80%80%E5%8B%87%E9%99%BD" TargetMode="External" /><Relationship Id="rId292" Type="http://schemas.openxmlformats.org/officeDocument/2006/relationships/hyperlink" Target="https://baseball-data.com/player/h/%E3%83%AD%E3%83%89%E3%83%AA%E3%82%B2%E3%82%B9" TargetMode="External" /><Relationship Id="rId306" Type="http://schemas.openxmlformats.org/officeDocument/2006/relationships/hyperlink" Target="https://baseball-data.com/player/h/%E6%9D%91%E4%B8%8A%E3%80%80%E6%B3%B0%E6%96%97" TargetMode="External" /><Relationship Id="rId488" Type="http://schemas.openxmlformats.org/officeDocument/2006/relationships/hyperlink" Target="https://baseball-data.com/player/h/%E5%AE%AE%E9%87%8C%E3%80%80%E5%84%AA%E5%90%BE" TargetMode="External" /><Relationship Id="rId45" Type="http://schemas.openxmlformats.org/officeDocument/2006/relationships/hyperlink" Target="https://baseball-data.com/player/g/%E5%B1%B1%E7%94%B0%E3%80%80%E9%BE%8D%E8%81%96" TargetMode="External" /><Relationship Id="rId87" Type="http://schemas.openxmlformats.org/officeDocument/2006/relationships/hyperlink" Target="https://baseball-data.com/player/d/%E6%B8%85%E6%B0%B4%E3%80%80%E9%81%94%E4%B9%9F" TargetMode="External" /><Relationship Id="rId110" Type="http://schemas.openxmlformats.org/officeDocument/2006/relationships/hyperlink" Target="https://baseball-data.com/player/s/%E8%A5%BF%E8%88%98%E3%80%80%E6%98%82%E6%B1%B0" TargetMode="External" /><Relationship Id="rId348" Type="http://schemas.openxmlformats.org/officeDocument/2006/relationships/hyperlink" Target="https://baseball-data.com/player/e/%E4%BC%8A%E8%97%A4%E3%80%80%E5%A4%A7%E6%99%9F" TargetMode="External" /><Relationship Id="rId513" Type="http://schemas.openxmlformats.org/officeDocument/2006/relationships/hyperlink" Target="https://baseball-data.com/player/l/%E6%AD%A3%E6%9C%A8%E3%80%80%E6%82%A0%E9%A6%AC" TargetMode="External" /><Relationship Id="rId152" Type="http://schemas.openxmlformats.org/officeDocument/2006/relationships/hyperlink" Target="https://baseball-data.com/player/f/%E9%87%91%E6%9D%91%E3%80%80%E5%B0%9A%E7%9C%9F" TargetMode="External" /><Relationship Id="rId194" Type="http://schemas.openxmlformats.org/officeDocument/2006/relationships/hyperlink" Target="https://baseball-data.com/player/d/%E3%83%9E%E3%83%A9%E3%83%BC" TargetMode="External" /><Relationship Id="rId208" Type="http://schemas.openxmlformats.org/officeDocument/2006/relationships/hyperlink" Target="https://baseball-data.com/player/f/%E7%A6%8F%E5%B3%B6%E3%80%80%E8%93%AE" TargetMode="External" /><Relationship Id="rId415" Type="http://schemas.openxmlformats.org/officeDocument/2006/relationships/hyperlink" Target="https://baseball-data.com/player/s/%E5%90%89%E6%9D%91%E3%80%80%E8%B2%A2%E5%8F%B8%E9%83%8E" TargetMode="External" /><Relationship Id="rId457" Type="http://schemas.openxmlformats.org/officeDocument/2006/relationships/hyperlink" Target="https://baseball-data.com/player/l/%E9%AB%99%E6%A9%8B%E3%80%80%E5%85%89%E6%88%90" TargetMode="External" /><Relationship Id="rId240" Type="http://schemas.openxmlformats.org/officeDocument/2006/relationships/hyperlink" Target="https://baseball-data.com/player/e/%E7%94%B0%E4%B8%AD%E3%80%80%E5%8D%83%E6%99%B4" TargetMode="External" /><Relationship Id="rId261" Type="http://schemas.openxmlformats.org/officeDocument/2006/relationships/hyperlink" Target="https://baseball-data.com/player/yb/%E5%9D%82%E5%8F%A3%E3%80%80%E7%BF%94%E9%A2%AF" TargetMode="External" /><Relationship Id="rId478" Type="http://schemas.openxmlformats.org/officeDocument/2006/relationships/hyperlink" Target="https://baseball-data.com/player/d/%E9%BD%8B%E8%97%A4%E3%80%80%E7%B6%B1%E8%A8%98" TargetMode="External" /><Relationship Id="rId499" Type="http://schemas.openxmlformats.org/officeDocument/2006/relationships/hyperlink" Target="https://baseball-data.com/player/g/%E5%A4%A7%E5%8B%A2" TargetMode="External" /><Relationship Id="rId14" Type="http://schemas.openxmlformats.org/officeDocument/2006/relationships/hyperlink" Target="https://baseball-data.com/player/t/%E8%83%BD%E7%99%BB%E3%80%80%E5%B5%A9%E9%83%BD" TargetMode="External" /><Relationship Id="rId35" Type="http://schemas.openxmlformats.org/officeDocument/2006/relationships/hyperlink" Target="https://baseball-data.com/player/s/%E9%9D%92%E6%9F%B3%E3%80%80%E6%99%83%E6%B4%8B" TargetMode="External" /><Relationship Id="rId56" Type="http://schemas.openxmlformats.org/officeDocument/2006/relationships/hyperlink" Target="https://baseball-data.com/player/m/%E8%A5%BF%E9%87%8E%E3%80%80%E5%8B%87%E5%A3%AB" TargetMode="External" /><Relationship Id="rId77" Type="http://schemas.openxmlformats.org/officeDocument/2006/relationships/hyperlink" Target="https://baseball-data.com/player/a/%E4%B8%8A%E6%9D%91%E3%80%80%E7%9F%A5%E8%BC%9D" TargetMode="External" /><Relationship Id="rId100" Type="http://schemas.openxmlformats.org/officeDocument/2006/relationships/hyperlink" Target="https://baseball-data.com/player/h/%E5%B0%8F%E6%9E%97%E3%80%80%E6%A8%B9%E6%96%97" TargetMode="External" /><Relationship Id="rId282" Type="http://schemas.openxmlformats.org/officeDocument/2006/relationships/hyperlink" Target="https://baseball-data.com/player/f/%E5%AE%AE%E8%A5%BF%E3%80%80%E5%B0%9A%E7%94%9F" TargetMode="External" /><Relationship Id="rId317" Type="http://schemas.openxmlformats.org/officeDocument/2006/relationships/hyperlink" Target="https://baseball-data.com/player/g/%E5%86%A8%E9%87%8D%E3%80%80%E8%8B%B1%E4%BA%8C%E9%83%8E" TargetMode="External" /><Relationship Id="rId338" Type="http://schemas.openxmlformats.org/officeDocument/2006/relationships/hyperlink" Target="https://baseball-data.com/player/bs/%E5%85%A5%E5%B1%B1%E3%80%80%E6%B5%B7%E6%96%97" TargetMode="External" /><Relationship Id="rId359" Type="http://schemas.openxmlformats.org/officeDocument/2006/relationships/hyperlink" Target="https://baseball-data.com/player/g/%E4%BB%A3%E6%9C%A8%E3%80%80%E5%A4%A7%E5%92%8C" TargetMode="External" /><Relationship Id="rId503" Type="http://schemas.openxmlformats.org/officeDocument/2006/relationships/hyperlink" Target="https://baseball-data.com/player/c/%E9%88%B4%E6%9C%A8%E3%80%80%E5%81%A5%E7%9F%A2" TargetMode="External" /><Relationship Id="rId8" Type="http://schemas.openxmlformats.org/officeDocument/2006/relationships/hyperlink" Target="https://baseball-data.com/player/e/%E5%A4%A7%E5%86%85%E3%80%80%E8%AA%A0%E5%BC%A5" TargetMode="External" /><Relationship Id="rId98" Type="http://schemas.openxmlformats.org/officeDocument/2006/relationships/hyperlink" Target="https://baseball-data.com/player/d/%E6%9D%BE%E6%9C%A8%E5%B9%B3%E3%80%80%E5%84%AA%E5%A4%AA" TargetMode="External" /><Relationship Id="rId121" Type="http://schemas.openxmlformats.org/officeDocument/2006/relationships/hyperlink" Target="https://baseball-data.com/player/g/%E6%9D%BF%E6%9D%B1%E3%80%80%E6%B9%A7%E6%A2%A7" TargetMode="External" /><Relationship Id="rId142" Type="http://schemas.openxmlformats.org/officeDocument/2006/relationships/hyperlink" Target="https://baseball-data.com/player/g/%E3%83%90%E3%83%AB%E3%83%89%E3%83%8A%E3%83%BC%E3%83%89" TargetMode="External" /><Relationship Id="rId163" Type="http://schemas.openxmlformats.org/officeDocument/2006/relationships/hyperlink" Target="https://baseball-data.com/player/t/%E6%A1%90%E6%95%B7%E3%80%80%E6%8B%93%E9%A6%AC" TargetMode="External" /><Relationship Id="rId184" Type="http://schemas.openxmlformats.org/officeDocument/2006/relationships/hyperlink" Target="https://baseball-data.com/player/yb/%E6%A9%8B%E6%9C%AC%E3%80%80%E9%81%94%E5%BC%A5" TargetMode="External" /><Relationship Id="rId219" Type="http://schemas.openxmlformats.org/officeDocument/2006/relationships/hyperlink" Target="https://baseball-data.com/player/g/%E5%89%87%E6%9C%AC%E3%80%80%E6%98%82%E5%A4%A7" TargetMode="External" /><Relationship Id="rId370" Type="http://schemas.openxmlformats.org/officeDocument/2006/relationships/hyperlink" Target="https://baseball-data.com/player/a/%E5%9B%BD%E5%90%89%E3%80%80%E4%BD%91%E6%A8%B9" TargetMode="External" /><Relationship Id="rId391" Type="http://schemas.openxmlformats.org/officeDocument/2006/relationships/hyperlink" Target="https://baseball-data.com/player/e/%E6%9F%B4%E7%94%B0%E3%80%80%E5%A4%A7%E5%9C%B0" TargetMode="External" /><Relationship Id="rId405" Type="http://schemas.openxmlformats.org/officeDocument/2006/relationships/hyperlink" Target="https://baseball-data.com/player/h/%E5%A4%A7%E6%B4%A5%E3%80%80%E4%BA%AE%E4%BB%8B" TargetMode="External" /><Relationship Id="rId426" Type="http://schemas.openxmlformats.org/officeDocument/2006/relationships/hyperlink" Target="https://baseball-data.com/player/f/%E6%A8%AA%E5%B1%B1%E3%80%80%E6%B0%B8%E9%81%A0" TargetMode="External" /><Relationship Id="rId447" Type="http://schemas.openxmlformats.org/officeDocument/2006/relationships/hyperlink" Target="https://baseball-data.com/player/d/%E3%82%A2%E3%83%96%E3%83%AC%E3%82%A6" TargetMode="External" /><Relationship Id="rId230" Type="http://schemas.openxmlformats.org/officeDocument/2006/relationships/hyperlink" Target="https://baseball-data.com/player/d/%E4%BA%95%E4%B8%8A%E3%80%80%E5%89%A3%E4%B9%9F" TargetMode="External" /><Relationship Id="rId251" Type="http://schemas.openxmlformats.org/officeDocument/2006/relationships/hyperlink" Target="https://baseball-data.com/player/f/%E7%B4%B0%E9%87%8E%E3%80%80%E6%99%B4%E5%B8%8C" TargetMode="External" /><Relationship Id="rId468" Type="http://schemas.openxmlformats.org/officeDocument/2006/relationships/hyperlink" Target="https://baseball-data.com/player/f/%E6%A0%B9%E6%9C%AC%E3%80%80%E6%82%A0%E6%A5%93" TargetMode="External" /><Relationship Id="rId489" Type="http://schemas.openxmlformats.org/officeDocument/2006/relationships/hyperlink" Target="https://baseball-data.com/player/l/%E4%BD%90%E3%80%85%E6%9C%A8%E3%80%80%E5%81%A5" TargetMode="External" /><Relationship Id="rId25" Type="http://schemas.openxmlformats.org/officeDocument/2006/relationships/hyperlink" Target="https://baseball-data.com/player/m/%E5%94%90%E5%B7%9D%E3%80%80%E4%BE%91%E5%B7%B1" TargetMode="External" /><Relationship Id="rId46" Type="http://schemas.openxmlformats.org/officeDocument/2006/relationships/hyperlink" Target="https://baseball-data.com/player/d/%E4%B8%AD%E8%A5%BF%E3%80%80%E8%81%96%E8%BC%9D" TargetMode="External" /><Relationship Id="rId67" Type="http://schemas.openxmlformats.org/officeDocument/2006/relationships/hyperlink" Target="https://baseball-data.com/player/l/%E3%83%AF%E3%82%A4%E3%83%8A%E3%83%B3%E3%82%B9" TargetMode="External" /><Relationship Id="rId272" Type="http://schemas.openxmlformats.org/officeDocument/2006/relationships/hyperlink" Target="https://baseball-data.com/player/h/%E3%83%A9%E3%83%88%E3%83%AA%E3%83%83%E3%82%B8" TargetMode="External" /><Relationship Id="rId293" Type="http://schemas.openxmlformats.org/officeDocument/2006/relationships/hyperlink" Target="https://baseball-data.com/player/bs/%E5%90%89%E7%94%B0%E3%80%80%E8%BC%9D%E6%98%9F" TargetMode="External" /><Relationship Id="rId307" Type="http://schemas.openxmlformats.org/officeDocument/2006/relationships/hyperlink" Target="https://baseball-data.com/player/g/%E4%BA%95%E4%B8%8A%E3%80%80%E6%B8%A9%E5%A4%A7" TargetMode="External" /><Relationship Id="rId328" Type="http://schemas.openxmlformats.org/officeDocument/2006/relationships/hyperlink" Target="https://baseball-data.com/player/s/%E5%A4%A7%E8%A5%BF%E3%80%80%E5%BA%83%E6%A8%B9" TargetMode="External" /><Relationship Id="rId349" Type="http://schemas.openxmlformats.org/officeDocument/2006/relationships/hyperlink" Target="https://baseball-data.com/player/m/%E9%AB%98%E9%87%8E%E3%80%80%E8%84%A9%E6%B1%B0" TargetMode="External" /><Relationship Id="rId88" Type="http://schemas.openxmlformats.org/officeDocument/2006/relationships/hyperlink" Target="https://baseball-data.com/player/m/%E5%90%89%E5%B7%9D%E3%80%80%E6%82%A0%E6%96%97" TargetMode="External" /><Relationship Id="rId111" Type="http://schemas.openxmlformats.org/officeDocument/2006/relationships/hyperlink" Target="https://baseball-data.com/player/f/%E5%AD%AB%E3%80%80%E6%98%93%E7%A3%8A" TargetMode="External" /><Relationship Id="rId132" Type="http://schemas.openxmlformats.org/officeDocument/2006/relationships/hyperlink" Target="https://baseball-data.com/player/d/%E6%AB%BB%E4%BA%95%E3%80%80%E9%A0%BC%E4%B9%8B%E4%BB%8B" TargetMode="External" /><Relationship Id="rId153" Type="http://schemas.openxmlformats.org/officeDocument/2006/relationships/hyperlink" Target="https://baseball-data.com/player/l/%E8%8F%85%E4%BA%95%E3%80%80%E4%BF%A1%E4%B9%9F" TargetMode="External" /><Relationship Id="rId174" Type="http://schemas.openxmlformats.org/officeDocument/2006/relationships/hyperlink" Target="https://baseball-data.com/player/e/%E4%BB%8A%E9%87%8E%E3%80%80%E9%BE%8D%E5%A4%AA" TargetMode="External" /><Relationship Id="rId195" Type="http://schemas.openxmlformats.org/officeDocument/2006/relationships/hyperlink" Target="https://baseball-data.com/player/yb/%E6%9D%BE%E6%9C%AC%E3%80%80%E5%87%8C%E4%BA%BA" TargetMode="External" /><Relationship Id="rId209" Type="http://schemas.openxmlformats.org/officeDocument/2006/relationships/hyperlink" Target="https://baseball-data.com/player/yb/%E9%A6%AC%E5%A0%B4%E3%80%80%E7%9A%90%E8%BC%94" TargetMode="External" /><Relationship Id="rId360" Type="http://schemas.openxmlformats.org/officeDocument/2006/relationships/hyperlink" Target="https://baseball-data.com/player/l/%E5%B2%A9%E5%9F%8E%E3%80%80%E9%A2%AF%E7%A9%BA" TargetMode="External" /><Relationship Id="rId381" Type="http://schemas.openxmlformats.org/officeDocument/2006/relationships/hyperlink" Target="https://baseball-data.com/player/g/%E5%A0%80%E7%94%B0%E3%80%80%E8%B3%A2%E6%85%8E" TargetMode="External" /><Relationship Id="rId416" Type="http://schemas.openxmlformats.org/officeDocument/2006/relationships/hyperlink" Target="https://baseball-data.com/player/v/%E9%AB%99%E6%A9%8B%E3%80%80%E9%9B%B6" TargetMode="External" /><Relationship Id="rId220" Type="http://schemas.openxmlformats.org/officeDocument/2006/relationships/hyperlink" Target="https://baseball-data.com/player/d/%E6%A0%B9%E5%B0%BE%E3%80%80%E6%98%82" TargetMode="External" /><Relationship Id="rId241" Type="http://schemas.openxmlformats.org/officeDocument/2006/relationships/hyperlink" Target="https://baseball-data.com/player/m/%E5%9D%82%E4%BA%95%E3%80%80%E9%81%BC" TargetMode="External" /><Relationship Id="rId437" Type="http://schemas.openxmlformats.org/officeDocument/2006/relationships/hyperlink" Target="https://baseball-data.com/player/t/%E6%B9%AF%E6%B5%85%E3%80%80%E4%BA%AC%E5%B7%B1" TargetMode="External" /><Relationship Id="rId458" Type="http://schemas.openxmlformats.org/officeDocument/2006/relationships/hyperlink" Target="https://baseball-data.com/player/d/%E9%87%91%E4%B8%B8%E3%80%80%E5%A4%A2%E6%96%97" TargetMode="External" /><Relationship Id="rId479" Type="http://schemas.openxmlformats.org/officeDocument/2006/relationships/hyperlink" Target="https://baseball-data.com/player/m/%E6%AD%A6%E5%86%85%E3%80%80%E6%B6%BC%E5%A4%AA" TargetMode="External" /><Relationship Id="rId15" Type="http://schemas.openxmlformats.org/officeDocument/2006/relationships/hyperlink" Target="https://baseball-data.com/player/v/%E9%87%8E%E6%9D%91%E3%80%80%E8%A3%95%E6%A8%B9" TargetMode="External" /><Relationship Id="rId36" Type="http://schemas.openxmlformats.org/officeDocument/2006/relationships/hyperlink" Target="https://baseball-data.com/player/h/%E5%A4%A7%E9%96%A2%E3%80%80%E5%8F%8B%E4%B9%85" TargetMode="External" /><Relationship Id="rId57" Type="http://schemas.openxmlformats.org/officeDocument/2006/relationships/hyperlink" Target="https://baseball-data.com/player/a/%E9%AB%99%E7%94%B0%E3%80%80%E7%90%A2%E7%99%BB" TargetMode="External" /><Relationship Id="rId262" Type="http://schemas.openxmlformats.org/officeDocument/2006/relationships/hyperlink" Target="https://baseball-data.com/player/d/%E9%AB%99%E6%A9%8B%E3%80%80%E5%AE%8F%E6%96%97" TargetMode="External" /><Relationship Id="rId283" Type="http://schemas.openxmlformats.org/officeDocument/2006/relationships/hyperlink" Target="https://baseball-data.com/player/bs/%E5%8D%9A%E5%BF%97" TargetMode="External" /><Relationship Id="rId318" Type="http://schemas.openxmlformats.org/officeDocument/2006/relationships/hyperlink" Target="https://baseball-data.com/player/s/%E9%98%AA%E5%8F%A3%E3%80%80%E7%9A%93%E4%BA%AE" TargetMode="External" /><Relationship Id="rId339" Type="http://schemas.openxmlformats.org/officeDocument/2006/relationships/hyperlink" Target="https://baseball-data.com/player/c/%E3%82%A2%E3%83%AA%E3%82%A2" TargetMode="External" /><Relationship Id="rId490" Type="http://schemas.openxmlformats.org/officeDocument/2006/relationships/hyperlink" Target="https://baseball-data.com/player/e/%E5%BE%B7%E5%B1%B1%E3%80%80%E4%B8%80%E7%BF%94" TargetMode="External" /><Relationship Id="rId504" Type="http://schemas.openxmlformats.org/officeDocument/2006/relationships/hyperlink" Target="https://baseball-data.com/player/bs/%E3%83%9E%E3%83%81%E3%83%A3%E3%83%89" TargetMode="External" /><Relationship Id="rId78" Type="http://schemas.openxmlformats.org/officeDocument/2006/relationships/hyperlink" Target="https://baseball-data.com/player/s/%E5%A2%97%E5%B1%85%E3%80%80%E7%BF%94%E5%A4%AA" TargetMode="External" /><Relationship Id="rId99" Type="http://schemas.openxmlformats.org/officeDocument/2006/relationships/hyperlink" Target="https://baseball-data.com/player/a/%E7%9F%B3%E5%B7%9D%E3%80%80%E7%9B%B4%E4%B9%9F" TargetMode="External" /><Relationship Id="rId101" Type="http://schemas.openxmlformats.org/officeDocument/2006/relationships/hyperlink" Target="https://baseball-data.com/player/d/%E9%AB%98%E6%A9%8B%E3%80%80%E5%B9%B8%E4%BD%91" TargetMode="External" /><Relationship Id="rId122" Type="http://schemas.openxmlformats.org/officeDocument/2006/relationships/hyperlink" Target="https://baseball-data.com/player/f/%E7%A6%8F%E7%94%B0%E3%80%80%E4%BF%8A" TargetMode="External" /><Relationship Id="rId143" Type="http://schemas.openxmlformats.org/officeDocument/2006/relationships/hyperlink" Target="https://baseball-data.com/player/m/%E8%8F%8A%E5%9C%B0%E3%80%80%E5%90%8F%E7%8E%96" TargetMode="External" /><Relationship Id="rId164" Type="http://schemas.openxmlformats.org/officeDocument/2006/relationships/hyperlink" Target="https://baseball-data.com/player/e/%E5%89%8D%E7%94%B0%E3%80%80%E5%81%A5%E5%A4%AA" TargetMode="External" /><Relationship Id="rId185" Type="http://schemas.openxmlformats.org/officeDocument/2006/relationships/hyperlink" Target="https://baseball-data.com/player/f/%E6%B2%B3%E9%87%8E%E3%80%80%E7%AB%9C%E7%94%9F" TargetMode="External" /><Relationship Id="rId350" Type="http://schemas.openxmlformats.org/officeDocument/2006/relationships/hyperlink" Target="https://baseball-data.com/player/s/%E8%8D%98%E5%8F%B8%E3%80%80%E5%AE%8F%E5%A4%AA" TargetMode="External" /><Relationship Id="rId371" Type="http://schemas.openxmlformats.org/officeDocument/2006/relationships/hyperlink" Target="https://baseball-data.com/player/e/%E8%95%AD%E3%80%80%E9%BD%8A" TargetMode="External" /><Relationship Id="rId406" Type="http://schemas.openxmlformats.org/officeDocument/2006/relationships/hyperlink" Target="https://baseball-data.com/player/m/%E5%B0%8F%E9%87%8E%E3%80%80%E9%83%81" TargetMode="External" /><Relationship Id="rId9" Type="http://schemas.openxmlformats.org/officeDocument/2006/relationships/hyperlink" Target="https://baseball-data.com/player/a/%E5%8D%97%E6%B3%A2%E3%80%80%E7%A7%80" TargetMode="External" /><Relationship Id="rId210" Type="http://schemas.openxmlformats.org/officeDocument/2006/relationships/hyperlink" Target="https://baseball-data.com/player/f/%E6%BE%81%E8%B0%B7%E3%80%80%E7%B4%94%E5%B8%8C" TargetMode="External" /><Relationship Id="rId392" Type="http://schemas.openxmlformats.org/officeDocument/2006/relationships/hyperlink" Target="https://baseball-data.com/player/g/%E7%94%B0%E6%9D%91%E3%80%80%E6%9C%8B%E8%BC%9D" TargetMode="External" /><Relationship Id="rId427" Type="http://schemas.openxmlformats.org/officeDocument/2006/relationships/hyperlink" Target="https://baseball-data.com/player/c/%E7%AB%B9%E4%B8%8B%E3%80%80%E6%B5%B7%E6%96%97" TargetMode="External" /><Relationship Id="rId448" Type="http://schemas.openxmlformats.org/officeDocument/2006/relationships/hyperlink" Target="https://baseball-data.com/player/c/%E8%BE%BB%E3%80%80%E5%A4%A7%E9%9B%85" TargetMode="External" /><Relationship Id="rId469" Type="http://schemas.openxmlformats.org/officeDocument/2006/relationships/hyperlink" Target="https://baseball-data.com/player/h/%E9%88%B4%E6%9C%A8%E3%80%80%E8%B1%AA%E5%A4%AA" TargetMode="External" /><Relationship Id="rId26" Type="http://schemas.openxmlformats.org/officeDocument/2006/relationships/hyperlink" Target="https://baseball-data.com/player/d/%E4%BB%B2%E5%9C%B0%E3%80%80%E7%A4%BC%E4%BA%9C" TargetMode="External" /><Relationship Id="rId231" Type="http://schemas.openxmlformats.org/officeDocument/2006/relationships/hyperlink" Target="https://baseball-data.com/player/c/%E3%82%B1%E3%83%A0%E3%83%8A%E3%80%80%E8%AA%A0" TargetMode="External" /><Relationship Id="rId252" Type="http://schemas.openxmlformats.org/officeDocument/2006/relationships/hyperlink" Target="https://baseball-data.com/player/l/%E6%A3%AE%E8%84%87%E3%80%80%E4%BA%AE%E4%BB%8B" TargetMode="External" /><Relationship Id="rId273" Type="http://schemas.openxmlformats.org/officeDocument/2006/relationships/hyperlink" Target="https://baseball-data.com/player/e/%E6%97%A9%E5%B7%9D%E3%80%80%E9%9A%86%E4%B9%85" TargetMode="External" /><Relationship Id="rId294" Type="http://schemas.openxmlformats.org/officeDocument/2006/relationships/hyperlink" Target="https://baseball-data.com/player/d/%E5%9C%9F%E7%94%9F%E3%80%80%E7%BF%94%E5%A4%AA" TargetMode="External" /><Relationship Id="rId308" Type="http://schemas.openxmlformats.org/officeDocument/2006/relationships/hyperlink" Target="https://baseball-data.com/player/d/%E5%8B%9D%E9%87%8E%E3%80%80%E6%98%8C%E6%85%B6" TargetMode="External" /><Relationship Id="rId329" Type="http://schemas.openxmlformats.org/officeDocument/2006/relationships/hyperlink" Target="https://baseball-data.com/player/h/%E5%B1%B1%E5%B4%8E%E3%80%80%E7%90%A2%E7%A3%A8" TargetMode="External" /><Relationship Id="rId480" Type="http://schemas.openxmlformats.org/officeDocument/2006/relationships/hyperlink" Target="https://baseball-data.com/player/h/%E6%B4%A5%E5%98%89%E5%B1%B1%E3%80%80%E6%86%B2%E5%BF%97%E9%83%8E" TargetMode="External" /><Relationship Id="rId47" Type="http://schemas.openxmlformats.org/officeDocument/2006/relationships/hyperlink" Target="https://baseball-data.com/player/yb/%E8%97%A4%E6%B5%AA%E3%80%80%E6%99%8B%E5%A4%AA%E9%83%8E" TargetMode="External" /><Relationship Id="rId68" Type="http://schemas.openxmlformats.org/officeDocument/2006/relationships/hyperlink" Target="https://baseball-data.com/player/h/%E5%A4%A7%E5%B1%B1%E3%80%80%E5%87%8C" TargetMode="External" /><Relationship Id="rId89" Type="http://schemas.openxmlformats.org/officeDocument/2006/relationships/hyperlink" Target="https://baseball-data.com/player/s/%E3%82%A6%E3%82%A9%E3%83%AB%E3%82%BF%E3%83%BC%E3%82%BA" TargetMode="External" /><Relationship Id="rId112" Type="http://schemas.openxmlformats.org/officeDocument/2006/relationships/hyperlink" Target="https://baseball-data.com/player/yb/%E6%B7%B1%E6%B2%A2%E3%80%80%E9%B3%B3%E4%BB%8B" TargetMode="External" /><Relationship Id="rId133" Type="http://schemas.openxmlformats.org/officeDocument/2006/relationships/hyperlink" Target="https://baseball-data.com/player/f/%E6%9F%B4%E7%94%B0%E3%80%80%E7%8D%85%E5%AD%90" TargetMode="External" /><Relationship Id="rId154" Type="http://schemas.openxmlformats.org/officeDocument/2006/relationships/hyperlink" Target="https://baseball-data.com/player/t/%E6%A4%8E%E8%91%89%E3%80%80%E5%89%9B" TargetMode="External" /><Relationship Id="rId175" Type="http://schemas.openxmlformats.org/officeDocument/2006/relationships/hyperlink" Target="https://baseball-data.com/player/m/%E5%BB%A3%E7%95%91%E3%80%80%E6%95%A6%E4%B9%9F" TargetMode="External" /><Relationship Id="rId340" Type="http://schemas.openxmlformats.org/officeDocument/2006/relationships/hyperlink" Target="https://baseball-data.com/player/e/%E8%A5%BF%E5%8F%A3%E3%80%80%E7%9B%B4%E4%BA%BA" TargetMode="External" /><Relationship Id="rId361" Type="http://schemas.openxmlformats.org/officeDocument/2006/relationships/hyperlink" Target="https://baseball-data.com/player/c/%E9%BB%92%E5%8E%9F%E3%80%80%E6%8B%93%E6%9C%AA" TargetMode="External" /><Relationship Id="rId196" Type="http://schemas.openxmlformats.org/officeDocument/2006/relationships/hyperlink" Target="https://baseball-data.com/player/l/%E6%88%90%E7%94%B0%E3%80%80%E6%99%B4%E9%A2%A8" TargetMode="External" /><Relationship Id="rId200" Type="http://schemas.openxmlformats.org/officeDocument/2006/relationships/hyperlink" Target="https://baseball-data.com/player/t/%E5%A4%A7%E7%AB%B9%E3%80%80%E8%80%95%E5%A4%AA%E9%83%8E" TargetMode="External" /><Relationship Id="rId382" Type="http://schemas.openxmlformats.org/officeDocument/2006/relationships/hyperlink" Target="https://baseball-data.com/player/f/%E5%8A%A0%E8%97%A4%E3%80%80%E5%A4%A7%E5%92%8C" TargetMode="External" /><Relationship Id="rId417" Type="http://schemas.openxmlformats.org/officeDocument/2006/relationships/hyperlink" Target="https://baseball-data.com/player/e/%E4%B9%9D%E8%B0%B7%E3%80%80%E7%91%A0" TargetMode="External" /><Relationship Id="rId438" Type="http://schemas.openxmlformats.org/officeDocument/2006/relationships/hyperlink" Target="https://baseball-data.com/player/bs/%E6%B8%A1%E9%82%89%E3%80%80%E4%B8%80%E7%94%9F" TargetMode="External" /><Relationship Id="rId459" Type="http://schemas.openxmlformats.org/officeDocument/2006/relationships/hyperlink" Target="https://baseball-data.com/player/t/%E6%89%8D%E6%9C%A8%E3%80%80%E6%B5%A9%E4%BA%BA" TargetMode="External" /><Relationship Id="rId16" Type="http://schemas.openxmlformats.org/officeDocument/2006/relationships/hyperlink" Target="https://baseball-data.com/player/l/%E5%B7%9D%E4%B8%8B%E3%80%80%E5%B0%86%E5%8B%B2" TargetMode="External" /><Relationship Id="rId221" Type="http://schemas.openxmlformats.org/officeDocument/2006/relationships/hyperlink" Target="https://baseball-data.com/player/f/%E7%8E%89%E4%BA%95%E3%80%80%E5%A4%A7%E7%BF%94" TargetMode="External" /><Relationship Id="rId242" Type="http://schemas.openxmlformats.org/officeDocument/2006/relationships/hyperlink" Target="https://baseball-data.com/player/c/%E5%A1%B9%E6%B1%9F%E3%80%80%E6%95%A6%E5%93%89" TargetMode="External" /><Relationship Id="rId263" Type="http://schemas.openxmlformats.org/officeDocument/2006/relationships/hyperlink" Target="https://baseball-data.com/player/l/%E7%8B%A9%E7%94%9F%E3%80%80%E8%81%96%E7%9C%9F" TargetMode="External" /><Relationship Id="rId284" Type="http://schemas.openxmlformats.org/officeDocument/2006/relationships/hyperlink" Target="https://baseball-data.com/player/bs/%E8%8A%A6%E7%94%B0%E3%80%80%E4%B8%88%E9%A3%9B" TargetMode="External" /><Relationship Id="rId319" Type="http://schemas.openxmlformats.org/officeDocument/2006/relationships/hyperlink" Target="https://baseball-data.com/player/l/%E6%B5%9C%E5%B1%8B%E3%80%80%E5%B0%86%E5%A4%AA" TargetMode="External" /><Relationship Id="rId470" Type="http://schemas.openxmlformats.org/officeDocument/2006/relationships/hyperlink" Target="https://baseball-data.com/player/g/%E3%82%A6%E3%82%A3%E3%83%83%E3%83%88%E3%83%AA%E3%83%BC" TargetMode="External" /><Relationship Id="rId491" Type="http://schemas.openxmlformats.org/officeDocument/2006/relationships/hyperlink" Target="https://baseball-data.com/player/h/%E6%9D%89%E5%B1%B1%E3%80%80%E4%B8%80%E6%A8%B9" TargetMode="External" /><Relationship Id="rId505" Type="http://schemas.openxmlformats.org/officeDocument/2006/relationships/hyperlink" Target="https://baseball-data.com/player/f/%E6%9F%B3%E5%B7%9D%E3%80%80%E5%A4%A7%E6%99%9F" TargetMode="External" /><Relationship Id="rId37" Type="http://schemas.openxmlformats.org/officeDocument/2006/relationships/hyperlink" Target="https://baseball-data.com/player/g/%E3%83%9E%E3%82%BF" TargetMode="External" /><Relationship Id="rId58" Type="http://schemas.openxmlformats.org/officeDocument/2006/relationships/hyperlink" Target="https://baseball-data.com/player/bs/%E6%9D%B1%E6%9D%BE%E3%80%80%E5%BF%AB%E5%BE%81" TargetMode="External" /><Relationship Id="rId79" Type="http://schemas.openxmlformats.org/officeDocument/2006/relationships/hyperlink" Target="https://baseball-data.com/player/c/%E6%9D%89%E7%94%B0%E3%80%80%E5%81%A5" TargetMode="External" /><Relationship Id="rId102" Type="http://schemas.openxmlformats.org/officeDocument/2006/relationships/hyperlink" Target="https://baseball-data.com/player/d/%E7%A6%8F%E7%94%B0%E3%80%80%E5%B9%B8%E4%B9%8B%E4%BB%8B" TargetMode="External" /><Relationship Id="rId123" Type="http://schemas.openxmlformats.org/officeDocument/2006/relationships/hyperlink" Target="https://baseball-data.com/player/a/%E5%8F%88%E5%90%89%E3%80%80%E5%85%8B%E6%A8%B9" TargetMode="External" /><Relationship Id="rId144" Type="http://schemas.openxmlformats.org/officeDocument/2006/relationships/hyperlink" Target="https://baseball-data.com/player/bs/%E4%B8%8A%E5%8E%9F%E3%80%80%E5%A0%86%E6%88%91" TargetMode="External" /><Relationship Id="rId330" Type="http://schemas.openxmlformats.org/officeDocument/2006/relationships/hyperlink" Target="https://baseball-data.com/player/g/%E3%83%8F%E3%83%AF%E3%83%BC%E3%83%89" TargetMode="External" /><Relationship Id="rId90" Type="http://schemas.openxmlformats.org/officeDocument/2006/relationships/hyperlink" Target="https://baseball-data.com/player/h/%E5%BC%B5%E3%80%80%E5%B3%BB%E7%91%8B" TargetMode="External" /><Relationship Id="rId165" Type="http://schemas.openxmlformats.org/officeDocument/2006/relationships/hyperlink" Target="https://baseball-data.com/player/t/%E6%97%A9%E5%B7%9D%E3%80%80%E5%A4%AA%E8%B2%B4" TargetMode="External" /><Relationship Id="rId186" Type="http://schemas.openxmlformats.org/officeDocument/2006/relationships/hyperlink" Target="https://baseball-data.com/player/f/%E6%9C%89%E5%8E%9F%E3%80%80%E8%88%AA%E5%B9%B3" TargetMode="External" /><Relationship Id="rId351" Type="http://schemas.openxmlformats.org/officeDocument/2006/relationships/hyperlink" Target="https://baseball-data.com/player/yb/%E8%8B%A5%E6%9D%BE%E3%80%80%E5%B0%9A%E8%BC%9D" TargetMode="External" /><Relationship Id="rId372" Type="http://schemas.openxmlformats.org/officeDocument/2006/relationships/hyperlink" Target="https://baseball-data.com/player/h/%E6%9C%A8%E6%9D%91%E3%80%80%E5%85%89" TargetMode="External" /><Relationship Id="rId393" Type="http://schemas.openxmlformats.org/officeDocument/2006/relationships/hyperlink" Target="https://baseball-data.com/player/h/%E6%B4%A5%E6%A3%AE%E3%80%80%E5%AE%A5%E7%B4%80" TargetMode="External" /><Relationship Id="rId407" Type="http://schemas.openxmlformats.org/officeDocument/2006/relationships/hyperlink" Target="https://baseball-data.com/player/e/%E9%88%B4%E6%9C%A8%E3%80%80%E7%BF%94%E5%A4%A9" TargetMode="External" /><Relationship Id="rId428" Type="http://schemas.openxmlformats.org/officeDocument/2006/relationships/hyperlink" Target="https://baseball-data.com/player/m/%E6%9C%A8%E6%9D%91%E3%80%80%E5%84%AA%E4%BA%BA" TargetMode="External" /><Relationship Id="rId449" Type="http://schemas.openxmlformats.org/officeDocument/2006/relationships/hyperlink" Target="https://baseball-data.com/player/d/%E6%A9%8B%E6%9C%AC%E3%80%80%E4%BE%91%E6%A8%B9" TargetMode="External" /><Relationship Id="rId211" Type="http://schemas.openxmlformats.org/officeDocument/2006/relationships/hyperlink" Target="https://baseball-data.com/player/e/%E8%BE%9B%E5%B3%B6%E3%80%80%E8%88%AA" TargetMode="External" /><Relationship Id="rId232" Type="http://schemas.openxmlformats.org/officeDocument/2006/relationships/hyperlink" Target="https://baseball-data.com/player/yb/%E3%83%93%E3%83%89" TargetMode="External" /><Relationship Id="rId253" Type="http://schemas.openxmlformats.org/officeDocument/2006/relationships/hyperlink" Target="https://baseball-data.com/player/yb/%E6%B5%9C%E5%9C%B0%E3%80%80%E7%9C%9F%E6%BE%84" TargetMode="External" /><Relationship Id="rId274" Type="http://schemas.openxmlformats.org/officeDocument/2006/relationships/hyperlink" Target="https://baseball-data.com/player/e/%E4%B8%AD%E8%BE%BC%E3%80%80%E9%99%BD%E7%BF%94" TargetMode="External" /><Relationship Id="rId295" Type="http://schemas.openxmlformats.org/officeDocument/2006/relationships/hyperlink" Target="https://baseball-data.com/player/c/%E6%A3%AE%E3%80%80%E7%BF%94%E5%B9%B3" TargetMode="External" /><Relationship Id="rId309" Type="http://schemas.openxmlformats.org/officeDocument/2006/relationships/hyperlink" Target="https://baseball-data.com/player/yb/%E3%83%9E%E3%83%AB%E3%82%BB%E3%83%AA%E3%83%BC%E3%83%8E" TargetMode="External" /><Relationship Id="rId460" Type="http://schemas.openxmlformats.org/officeDocument/2006/relationships/hyperlink" Target="https://baseball-data.com/player/h/%E6%9D%BE%E6%9C%AC%E3%80%80%E6%99%B4" TargetMode="External" /><Relationship Id="rId481" Type="http://schemas.openxmlformats.org/officeDocument/2006/relationships/hyperlink" Target="https://baseball-data.com/player/g/%E5%AF%8C%E7%94%B0%E3%80%80%E9%BE%8D" TargetMode="External" /><Relationship Id="rId27" Type="http://schemas.openxmlformats.org/officeDocument/2006/relationships/hyperlink" Target="https://baseball-data.com/player/t/%E4%BB%8A%E6%9C%9D%E4%B8%B8%E3%80%80%E8%A3%95%E5%96%9C" TargetMode="External" /><Relationship Id="rId48" Type="http://schemas.openxmlformats.org/officeDocument/2006/relationships/hyperlink" Target="https://baseball-data.com/player/e/%E5%9D%82%E4%BA%95%E3%80%80%E9%99%BD%E7%BF%94" TargetMode="External" /><Relationship Id="rId69" Type="http://schemas.openxmlformats.org/officeDocument/2006/relationships/hyperlink" Target="https://baseball-data.com/player/yb/%E9%87%91%E6%B8%95%E3%80%80%E5%85%89%E5%B8%8C" TargetMode="External" /><Relationship Id="rId113" Type="http://schemas.openxmlformats.org/officeDocument/2006/relationships/hyperlink" Target="https://baseball-data.com/player/g/%E6%9D%BE%E6%B5%A6%E3%80%80%E6%85%B6%E6%96%97" TargetMode="External" /><Relationship Id="rId134" Type="http://schemas.openxmlformats.org/officeDocument/2006/relationships/hyperlink" Target="https://baseball-data.com/player/d/%E6%A2%85%E9%87%8E%E3%80%80%E9%9B%84%E5%90%BE" TargetMode="External" /><Relationship Id="rId320" Type="http://schemas.openxmlformats.org/officeDocument/2006/relationships/hyperlink" Target="https://baseball-data.com/player/c/%E6%97%A5%E9%AB%99%E3%80%80%E6%9A%96%E5%B7%B1" TargetMode="External" /><Relationship Id="rId80" Type="http://schemas.openxmlformats.org/officeDocument/2006/relationships/hyperlink" Target="https://baseball-data.com/player/a/%E4%BC%8A%E7%A6%AE%E3%80%80%E6%B5%B7%E6%96%97" TargetMode="External" /><Relationship Id="rId155" Type="http://schemas.openxmlformats.org/officeDocument/2006/relationships/hyperlink" Target="https://baseball-data.com/player/yb/%E7%9F%B3%E7%94%B0%E3%80%80%E5%81%A5%E5%A4%A7" TargetMode="External" /><Relationship Id="rId176" Type="http://schemas.openxmlformats.org/officeDocument/2006/relationships/hyperlink" Target="https://baseball-data.com/player/yb/%E5%A4%A7%E8%B2%AB%E3%80%80%E6%99%8B%E4%B8%80" TargetMode="External" /><Relationship Id="rId197" Type="http://schemas.openxmlformats.org/officeDocument/2006/relationships/hyperlink" Target="https://baseball-data.com/player/s/%E5%B0%8F%E6%BE%A4%E3%80%80%E6%80%9C%E5%8F%B2" TargetMode="External" /><Relationship Id="rId341" Type="http://schemas.openxmlformats.org/officeDocument/2006/relationships/hyperlink" Target="https://baseball-data.com/player/yb/%E6%B8%85%E6%B0%B4%E3%80%80%E9%BA%BB%E6%88%90" TargetMode="External" /><Relationship Id="rId362" Type="http://schemas.openxmlformats.org/officeDocument/2006/relationships/hyperlink" Target="https://baseball-data.com/player/l/%E4%B8%AD%E6%9D%91%E3%80%80%E7%A5%90%E5%A4%AA" TargetMode="External" /><Relationship Id="rId383" Type="http://schemas.openxmlformats.org/officeDocument/2006/relationships/hyperlink" Target="https://baseball-data.com/player/m/%E5%9D%82%E6%9C%AC%E3%80%80%E5%85%89%E5%A3%AB%E9%83%8E" TargetMode="External" /><Relationship Id="rId418" Type="http://schemas.openxmlformats.org/officeDocument/2006/relationships/hyperlink" Target="https://baseball-data.com/player/d/%E8%97%A4%E5%B6%8B%E3%80%80%E5%81%A5%E4%BA%BA" TargetMode="External" /><Relationship Id="rId439" Type="http://schemas.openxmlformats.org/officeDocument/2006/relationships/hyperlink" Target="https://baseball-data.com/player/f/%E6%9D%89%E6%B5%A6%E3%80%80%E7%A8%94%E5%A4%A7" TargetMode="External" /><Relationship Id="rId201" Type="http://schemas.openxmlformats.org/officeDocument/2006/relationships/hyperlink" Target="https://baseball-data.com/player/d/%E7%AF%A0%EF%A8%91%E3%80%80%E5%9B%BD%E5%BF%A0" TargetMode="External" /><Relationship Id="rId222" Type="http://schemas.openxmlformats.org/officeDocument/2006/relationships/hyperlink" Target="https://baseball-data.com/player/f/%E9%BD%8B%E8%97%A4%E3%80%80%E5%8F%8B%E8%B2%B4%E5%93%89" TargetMode="External" /><Relationship Id="rId243" Type="http://schemas.openxmlformats.org/officeDocument/2006/relationships/hyperlink" Target="https://baseball-data.com/player/s/%E9%AB%98%E6%A9%8B%E3%80%80%E5%A5%8E%E4%BA%8C" TargetMode="External" /><Relationship Id="rId264" Type="http://schemas.openxmlformats.org/officeDocument/2006/relationships/hyperlink" Target="https://baseball-data.com/player/d/%E7%A6%8F%E3%80%80%E6%95%AC%E7%99%BB" TargetMode="External" /><Relationship Id="rId285" Type="http://schemas.openxmlformats.org/officeDocument/2006/relationships/hyperlink" Target="https://baseball-data.com/player/v/%E6%9E%97%E3%80%80%E5%A4%A7%E6%96%97" TargetMode="External" /><Relationship Id="rId450" Type="http://schemas.openxmlformats.org/officeDocument/2006/relationships/hyperlink" Target="https://baseball-data.com/player/f/%E7%94%B0%E4%B8%AD%E3%80%80%E6%AD%A3%E7%BE%A9" TargetMode="External" /><Relationship Id="rId471" Type="http://schemas.openxmlformats.org/officeDocument/2006/relationships/hyperlink" Target="https://baseball-data.com/player/m/%E3%83%AB%E3%82%B1%E3%83%BC%E3%82%B7%E3%83%BC" TargetMode="External" /><Relationship Id="rId506" Type="http://schemas.openxmlformats.org/officeDocument/2006/relationships/hyperlink" Target="https://baseball-data.com/player/bs/%E6%A8%AA%E5%B1%B1%E3%80%80%E6%A5%93" TargetMode="External" /><Relationship Id="rId17" Type="http://schemas.openxmlformats.org/officeDocument/2006/relationships/hyperlink" Target="https://baseball-data.com/player/t/%E8%8C%A8%E6%9C%A8%E3%80%80%E7%A7%80%E4%BF%8A" TargetMode="External" /><Relationship Id="rId38" Type="http://schemas.openxmlformats.org/officeDocument/2006/relationships/hyperlink" Target="https://baseball-data.com/player/c/%E5%A4%A7%E7%80%AC%E8%89%AF%E3%80%80%E5%A4%A7%E5%9C%B0" TargetMode="External" /><Relationship Id="rId59" Type="http://schemas.openxmlformats.org/officeDocument/2006/relationships/hyperlink" Target="https://baseball-data.com/player/m/%E7%A7%8B%E5%B1%B1%E3%80%80%E6%AD%A3%E9%9B%B2" TargetMode="External" /><Relationship Id="rId103" Type="http://schemas.openxmlformats.org/officeDocument/2006/relationships/hyperlink" Target="https://baseball-data.com/player/g/%E6%A3%AE%E7%94%B0%E3%80%80%E9%A7%BF%E5%93%89" TargetMode="External" /><Relationship Id="rId124" Type="http://schemas.openxmlformats.org/officeDocument/2006/relationships/hyperlink" Target="https://baseball-data.com/player/t/%E5%B0%8F%E5%B7%9D%E3%80%80%E4%B8%80%E5%B9%B3" TargetMode="External" /><Relationship Id="rId310" Type="http://schemas.openxmlformats.org/officeDocument/2006/relationships/hyperlink" Target="https://baseball-data.com/player/yb/%E5%9D%82%E6%9C%AC%E3%80%80%E8%A3%95%E5%93%89" TargetMode="External" /><Relationship Id="rId492" Type="http://schemas.openxmlformats.org/officeDocument/2006/relationships/hyperlink" Target="https://baseball-data.com/player/s/%E3%83%AA%E3%83%A9%E3%83%B3%E3%82%BD" TargetMode="External" /><Relationship Id="rId70" Type="http://schemas.openxmlformats.org/officeDocument/2006/relationships/hyperlink" Target="https://baseball-data.com/player/bs/%E5%B1%B1%E5%B2%A1%E3%80%80%E6%B3%B0%E8%BC%94" TargetMode="External" /><Relationship Id="rId91" Type="http://schemas.openxmlformats.org/officeDocument/2006/relationships/hyperlink" Target="https://baseball-data.com/player/v/%E6%BF%B5%E6%9C%AC%E3%80%80%E5%BB%BA" TargetMode="External" /><Relationship Id="rId145" Type="http://schemas.openxmlformats.org/officeDocument/2006/relationships/hyperlink" Target="https://baseball-data.com/player/yb/%E7%AF%A0%E6%9C%A8%E3%80%80%E5%81%A5%E5%A4%AA%E9%83%8E" TargetMode="External" /><Relationship Id="rId166" Type="http://schemas.openxmlformats.org/officeDocument/2006/relationships/hyperlink" Target="https://baseball-data.com/player/t/%E5%B2%A9%E8%B2%9E%E3%80%80%E7%A5%90%E5%A4%AA" TargetMode="External" /><Relationship Id="rId187" Type="http://schemas.openxmlformats.org/officeDocument/2006/relationships/hyperlink" Target="https://baseball-data.com/player/d/%E8%BF%91%E8%97%A4%E3%80%80%E5%BB%89" TargetMode="External" /><Relationship Id="rId331" Type="http://schemas.openxmlformats.org/officeDocument/2006/relationships/hyperlink" Target="https://baseball-data.com/player/t/%E7%A5%9E%E5%AE%AE%E3%80%80%E5%83%9A%E4%BB%8B" TargetMode="External" /><Relationship Id="rId352" Type="http://schemas.openxmlformats.org/officeDocument/2006/relationships/hyperlink" Target="https://baseball-data.com/player/m/%E4%B8%AD%E5%B1%B1%E3%80%80%E5%84%AA%E4%BA%BA" TargetMode="External" /><Relationship Id="rId373" Type="http://schemas.openxmlformats.org/officeDocument/2006/relationships/hyperlink" Target="https://baseball-data.com/player/l/%E8%B1%86%E7%94%B0%E3%80%80%E6%B3%B0%E5%BF%97" TargetMode="External" /><Relationship Id="rId394" Type="http://schemas.openxmlformats.org/officeDocument/2006/relationships/hyperlink" Target="https://baseball-data.com/player/bs/%E4%B9%BE%E3%80%80%E5%81%A5%E6%96%97" TargetMode="External" /><Relationship Id="rId408" Type="http://schemas.openxmlformats.org/officeDocument/2006/relationships/hyperlink" Target="https://baseball-data.com/player/l/%E9%BB%92%E7%94%B0%E3%80%80%E5%B0%86%E7%9F%A2" TargetMode="External" /><Relationship Id="rId429" Type="http://schemas.openxmlformats.org/officeDocument/2006/relationships/hyperlink" Target="https://baseball-data.com/player/h/%E4%B8%8A%E8%8C%B6%E8%B0%B7%E3%80%80%E5%A4%A7%E6%B2%B3" TargetMode="External" /><Relationship Id="rId1" Type="http://schemas.openxmlformats.org/officeDocument/2006/relationships/hyperlink" Target="https://baseball-data.com/player/v/%E4%BD%90%E8%97%A4%E3%80%80%E5%AE%8F%E6%A8%B9" TargetMode="External" /><Relationship Id="rId212" Type="http://schemas.openxmlformats.org/officeDocument/2006/relationships/hyperlink" Target="https://baseball-data.com/player/t/%E4%BC%8A%E5%8E%9F%E3%80%80%E9%99%B5%E4%BA%BA" TargetMode="External" /><Relationship Id="rId233" Type="http://schemas.openxmlformats.org/officeDocument/2006/relationships/hyperlink" Target="https://baseball-data.com/player/s/%E8%A5%BF%E6%BF%B1%E3%80%80%E5%8B%87%E6%98%9F" TargetMode="External" /><Relationship Id="rId254" Type="http://schemas.openxmlformats.org/officeDocument/2006/relationships/hyperlink" Target="https://baseball-data.com/player/f/%E8%97%A4%E7%94%B0%E3%80%80%E7%90%89%E7%94%9F" TargetMode="External" /><Relationship Id="rId440" Type="http://schemas.openxmlformats.org/officeDocument/2006/relationships/hyperlink" Target="https://baseball-data.com/player/bs/%E6%A3%AE%E3%80%80%E9%99%BD%E6%A8%B9" TargetMode="External" /><Relationship Id="rId28" Type="http://schemas.openxmlformats.org/officeDocument/2006/relationships/hyperlink" Target="https://baseball-data.com/player/g/%E5%9C%92%E7%94%B0%E3%80%80%E7%B4%94%E8%A6%8F" TargetMode="External" /><Relationship Id="rId49" Type="http://schemas.openxmlformats.org/officeDocument/2006/relationships/hyperlink" Target="https://baseball-data.com/player/v/%E5%B1%B1%E7%94%B0%E3%80%80%E9%96%80" TargetMode="External" /><Relationship Id="rId114" Type="http://schemas.openxmlformats.org/officeDocument/2006/relationships/hyperlink" Target="https://baseball-data.com/player/c/%E9%AB%98%E6%A9%8B%E3%80%80%E6%98%82%E4%B9%9F" TargetMode="External" /><Relationship Id="rId275" Type="http://schemas.openxmlformats.org/officeDocument/2006/relationships/hyperlink" Target="https://baseball-data.com/player/c/%E5%B8%B8%E5%BB%A3%E3%80%80%E7%BE%BD%E4%B9%9F%E6%96%97" TargetMode="External" /><Relationship Id="rId296" Type="http://schemas.openxmlformats.org/officeDocument/2006/relationships/hyperlink" Target="https://baseball-data.com/player/h/%E3%82%B9%E3%83%81%E3%83%A5%E3%83%AF%E3%83%BC%E3%83%88%E3%83%BB%E3%82%B8%E3%83%A5%E3%83%8B%E3%82%A2" TargetMode="External" /><Relationship Id="rId300" Type="http://schemas.openxmlformats.org/officeDocument/2006/relationships/hyperlink" Target="https://baseball-data.com/player/f/%E5%B1%B1%E5%9F%8E%E3%80%80%E8%88%AA%E5%A4%AA%E9%83%8E" TargetMode="External" /><Relationship Id="rId461" Type="http://schemas.openxmlformats.org/officeDocument/2006/relationships/hyperlink" Target="https://baseball-data.com/player/h/%E9%95%B7%E6%B0%B4%E3%80%80%E5%95%93%E7%9C%9E" TargetMode="External" /><Relationship Id="rId482" Type="http://schemas.openxmlformats.org/officeDocument/2006/relationships/hyperlink" Target="https://baseball-data.com/player/l/%E6%96%8E%E8%97%A4%E3%80%80%E4%BD%B3%E7%B4%B3" TargetMode="External" /><Relationship Id="rId60" Type="http://schemas.openxmlformats.org/officeDocument/2006/relationships/hyperlink" Target="https://baseball-data.com/player/d/%E6%B6%8C%E4%BA%95%E3%80%80%E7%A7%80%E7%AB%A0" TargetMode="External" /><Relationship Id="rId81" Type="http://schemas.openxmlformats.org/officeDocument/2006/relationships/hyperlink" Target="https://baseball-data.com/player/t/%E6%9D%BE%E5%8E%9F%E3%80%80%E5%BF%AB" TargetMode="External" /><Relationship Id="rId135" Type="http://schemas.openxmlformats.org/officeDocument/2006/relationships/hyperlink" Target="https://baseball-data.com/player/m/%E6%9D%B1%E5%A6%BB%E3%80%80%E5%8B%87%E8%BC%94" TargetMode="External" /><Relationship Id="rId156" Type="http://schemas.openxmlformats.org/officeDocument/2006/relationships/hyperlink" Target="https://baseball-data.com/player/c/%E6%9D%89%E5%8E%9F%E3%80%80%E6%9C%9B%E6%9D%A5" TargetMode="External" /><Relationship Id="rId177" Type="http://schemas.openxmlformats.org/officeDocument/2006/relationships/hyperlink" Target="https://baseball-data.com/player/l/%E5%AE%AE%E6%BE%A4%E3%80%80%E5%A4%AA%E6%88%90" TargetMode="External" /><Relationship Id="rId198" Type="http://schemas.openxmlformats.org/officeDocument/2006/relationships/hyperlink" Target="https://baseball-data.com/player/v/%E7%AC%A0%E5%B3%B6%E3%80%80%E5%B0%9A%E6%A8%B9" TargetMode="External" /><Relationship Id="rId321" Type="http://schemas.openxmlformats.org/officeDocument/2006/relationships/hyperlink" Target="https://baseball-data.com/player/t/%E6%9C%A8%E4%B8%8B%E3%80%80%E9%87%8C%E9%83%BD" TargetMode="External" /><Relationship Id="rId342" Type="http://schemas.openxmlformats.org/officeDocument/2006/relationships/hyperlink" Target="https://baseball-data.com/player/f/%E5%AE%89%E8%A5%BF%E3%80%80%E5%8F%B6%E7%BF%94" TargetMode="External" /><Relationship Id="rId363" Type="http://schemas.openxmlformats.org/officeDocument/2006/relationships/hyperlink" Target="https://baseball-data.com/player/bs/%E4%BD%90%E8%97%A4%E3%80%80%E9%BE%8D%E6%9C%88" TargetMode="External" /><Relationship Id="rId384" Type="http://schemas.openxmlformats.org/officeDocument/2006/relationships/hyperlink" Target="https://baseball-data.com/player/m/%E5%A5%A5%E6%9D%91%E3%80%80%E9%A0%BC%E4%BA%BA" TargetMode="External" /><Relationship Id="rId419" Type="http://schemas.openxmlformats.org/officeDocument/2006/relationships/hyperlink" Target="https://baseball-data.com/player/t/%E5%8F%8A%E5%B7%9D%E3%80%80%E9%9B%85%E8%B2%B4" TargetMode="External" /><Relationship Id="rId202" Type="http://schemas.openxmlformats.org/officeDocument/2006/relationships/hyperlink" Target="https://baseball-data.com/player/f/%E5%8F%A4%E6%9E%97%E3%80%80%E7%9D%BF%E7%85%AC" TargetMode="External" /><Relationship Id="rId223" Type="http://schemas.openxmlformats.org/officeDocument/2006/relationships/hyperlink" Target="https://baseball-data.com/player/f/%E6%B8%85%E6%B0%B4%E3%80%80%E5%A4%A7%E6%9A%89" TargetMode="External" /><Relationship Id="rId244" Type="http://schemas.openxmlformats.org/officeDocument/2006/relationships/hyperlink" Target="https://baseball-data.com/player/h/%E6%9D%91%E7%94%B0%E3%80%80%E8%B3%A2%E4%B8%80" TargetMode="External" /><Relationship Id="rId430" Type="http://schemas.openxmlformats.org/officeDocument/2006/relationships/hyperlink" Target="https://baseball-data.com/player/e/%E6%B3%B0%E3%80%80%E5%8B%9D%E5%88%A9" TargetMode="External" /><Relationship Id="rId18" Type="http://schemas.openxmlformats.org/officeDocument/2006/relationships/hyperlink" Target="https://baseball-data.com/player/bs/%E5%AE%AE%E5%9C%8B%E3%80%80%E5%87%8C%E7%A9%BA" TargetMode="External" /><Relationship Id="rId39" Type="http://schemas.openxmlformats.org/officeDocument/2006/relationships/hyperlink" Target="https://baseball-data.com/player/m/%E6%A3%AE%E3%80%80%E9%81%BC%E5%A4%A7%E6%9C%97" TargetMode="External" /><Relationship Id="rId265" Type="http://schemas.openxmlformats.org/officeDocument/2006/relationships/hyperlink" Target="https://baseball-data.com/player/e/%E6%B8%A1%E8%BE%BA%E3%80%80%E7%BF%94%E5%A4%AA" TargetMode="External" /><Relationship Id="rId286" Type="http://schemas.openxmlformats.org/officeDocument/2006/relationships/hyperlink" Target="https://baseball-data.com/player/g/%E7%94%B0%E5%92%8C%E3%80%80%E5%BB%89" TargetMode="External" /><Relationship Id="rId451" Type="http://schemas.openxmlformats.org/officeDocument/2006/relationships/hyperlink" Target="https://baseball-data.com/player/yb/%E4%B8%AD%E5%B7%9D%E3%80%80%E8%99%8E%E5%A4%A7" TargetMode="External" /><Relationship Id="rId472" Type="http://schemas.openxmlformats.org/officeDocument/2006/relationships/hyperlink" Target="https://baseball-data.com/player/yb/%E6%9D%BE%E6%9C%AC%E3%80%80%E9%9A%86%E4%B9%8B%E4%BB%8B" TargetMode="External" /><Relationship Id="rId493" Type="http://schemas.openxmlformats.org/officeDocument/2006/relationships/hyperlink" Target="https://baseball-data.com/player/h/%E3%83%98%E3%83%AB%E3%83%8A%E3%83%B3%E3%83%87%E3%82%B9" TargetMode="External" /><Relationship Id="rId507" Type="http://schemas.openxmlformats.org/officeDocument/2006/relationships/hyperlink" Target="https://baseball-data.com/player/l/%E7%AF%A0%E5%8E%9F%E3%80%80%E9%9F%BF" TargetMode="External" /><Relationship Id="rId50" Type="http://schemas.openxmlformats.org/officeDocument/2006/relationships/hyperlink" Target="https://baseball-data.com/player/yb/%E6%AD%A6%E7%94%B0%E3%80%80%E9%99%B8%E7%8E%96" TargetMode="External" /><Relationship Id="rId104" Type="http://schemas.openxmlformats.org/officeDocument/2006/relationships/hyperlink" Target="https://baseball-data.com/player/c/%E9%BD%8A%E8%97%A4%E3%80%80%E6%B1%B0%E7%9B%B4" TargetMode="External" /><Relationship Id="rId125" Type="http://schemas.openxmlformats.org/officeDocument/2006/relationships/hyperlink" Target="https://baseball-data.com/player/c/%E5%B7%A5%E8%97%A4%E3%80%80%E6%B3%B0%E5%B7%B1" TargetMode="External" /><Relationship Id="rId146" Type="http://schemas.openxmlformats.org/officeDocument/2006/relationships/hyperlink" Target="https://baseball-data.com/player/l/%E9%9D%92%E5%B1%B1%E3%80%80%E7%BE%8E%E5%A4%8F%E4%BA%BA" TargetMode="External" /><Relationship Id="rId167" Type="http://schemas.openxmlformats.org/officeDocument/2006/relationships/hyperlink" Target="https://baseball-data.com/player/g/%E5%AE%AE%E5%8E%9F%E3%80%80%E9%A7%BF%E4%BB%8B" TargetMode="External" /><Relationship Id="rId188" Type="http://schemas.openxmlformats.org/officeDocument/2006/relationships/hyperlink" Target="https://baseball-data.com/player/bs/%E5%B1%B1%E7%94%B0%E3%80%80%E4%BF%AE%E7%BE%A9" TargetMode="External" /><Relationship Id="rId311" Type="http://schemas.openxmlformats.org/officeDocument/2006/relationships/hyperlink" Target="https://baseball-data.com/player/d/%E7%89%A7%E9%87%8E%E3%80%80%E6%86%B2%E4%BC%B8" TargetMode="External" /><Relationship Id="rId332" Type="http://schemas.openxmlformats.org/officeDocument/2006/relationships/hyperlink" Target="https://baseball-data.com/player/e/%E5%86%85%E3%80%80%E6%98%9F%E9%BE%8D" TargetMode="External" /><Relationship Id="rId353" Type="http://schemas.openxmlformats.org/officeDocument/2006/relationships/hyperlink" Target="https://baseball-data.com/player/c/%E9%AB%99%E3%80%80%E5%A4%AA%E4%B8%80" TargetMode="External" /><Relationship Id="rId374" Type="http://schemas.openxmlformats.org/officeDocument/2006/relationships/hyperlink" Target="https://baseball-data.com/player/yb/%E5%B9%B3%E8%89%AF%E3%80%80%E6%8B%B3%E5%A4%AA%E9%83%8E" TargetMode="External" /><Relationship Id="rId395" Type="http://schemas.openxmlformats.org/officeDocument/2006/relationships/hyperlink" Target="https://baseball-data.com/player/s/%E6%9D%BE%E6%9C%AC%E3%80%80%E5%81%A5%E5%90%BE" TargetMode="External" /><Relationship Id="rId409" Type="http://schemas.openxmlformats.org/officeDocument/2006/relationships/hyperlink" Target="https://baseball-data.com/player/m/%E5%86%A8%E5%A3%AB%E3%80%80%E9%9A%BC%E6%96%97" TargetMode="External" /><Relationship Id="rId71" Type="http://schemas.openxmlformats.org/officeDocument/2006/relationships/hyperlink" Target="https://baseball-data.com/player/h/%E6%9D%B1%E6%B5%9C%E3%80%80%E5%B7%A8" TargetMode="External" /><Relationship Id="rId92" Type="http://schemas.openxmlformats.org/officeDocument/2006/relationships/hyperlink" Target="https://baseball-data.com/player/g/%E7%9F%B3%E5%B7%9D%E3%80%80%E9%81%94%E4%B9%9F" TargetMode="External" /><Relationship Id="rId213" Type="http://schemas.openxmlformats.org/officeDocument/2006/relationships/hyperlink" Target="https://baseball-data.com/player/l/%E7%B3%B8%E5%B7%9D%E3%80%80%E4%BA%AE%E5%A4%AA" TargetMode="External" /><Relationship Id="rId234" Type="http://schemas.openxmlformats.org/officeDocument/2006/relationships/hyperlink" Target="https://baseball-data.com/player/m/%E5%AE%AE%EF%A8%91%E3%80%80%E9%A2%AF" TargetMode="External" /><Relationship Id="rId420" Type="http://schemas.openxmlformats.org/officeDocument/2006/relationships/hyperlink" Target="https://baseball-data.com/player/s/%E9%88%B4%E6%9C%A8%E3%80%80%E8%93%AE%E5%90%BE" TargetMode="External" /><Relationship Id="rId2" Type="http://schemas.openxmlformats.org/officeDocument/2006/relationships/hyperlink" Target="https://baseball-data.com/player/c/%E4%BD%90%E8%97%A4%E3%80%80%E6%9F%B3%E4%B9%8B%E4%BB%8B" TargetMode="External" /><Relationship Id="rId29" Type="http://schemas.openxmlformats.org/officeDocument/2006/relationships/hyperlink" Target="https://baseball-data.com/player/d/%E6%9D%BE%E8%91%89%E3%80%80%E8%B2%B4%E5%A4%A7" TargetMode="External" /><Relationship Id="rId255" Type="http://schemas.openxmlformats.org/officeDocument/2006/relationships/hyperlink" Target="https://baseball-data.com/player/s/%E9%AB%98%E6%A2%A8%E3%80%80%E8%A3%95%E7%A8%94" TargetMode="External" /><Relationship Id="rId276" Type="http://schemas.openxmlformats.org/officeDocument/2006/relationships/hyperlink" Target="https://baseball-data.com/player/bs/%E5%8F%A4%E7%94%B0%E5%B3%B6%E3%80%80%E6%88%90%E9%BE%8D" TargetMode="External" /><Relationship Id="rId297" Type="http://schemas.openxmlformats.org/officeDocument/2006/relationships/hyperlink" Target="https://baseball-data.com/player/yb/%E5%B2%A9%E7%94%B0%E3%80%80%E5%B0%86%E8%B2%B4" TargetMode="External" /><Relationship Id="rId441" Type="http://schemas.openxmlformats.org/officeDocument/2006/relationships/hyperlink" Target="https://baseball-data.com/player/t/%E5%B7%A5%E8%97%A4%E3%80%80%E6%B3%B0%E6%88%90" TargetMode="External" /><Relationship Id="rId462" Type="http://schemas.openxmlformats.org/officeDocument/2006/relationships/hyperlink" Target="https://baseball-data.com/player/m/%E3%83%A9%E3%83%89%E3%83%8B%E3%83%BC" TargetMode="External" /><Relationship Id="rId483" Type="http://schemas.openxmlformats.org/officeDocument/2006/relationships/hyperlink" Target="https://baseball-data.com/player/l/%E6%AD%A6%E5%86%85%E3%80%80%E5%A4%8F%E6%9A%89" TargetMode="External" /><Relationship Id="rId40" Type="http://schemas.openxmlformats.org/officeDocument/2006/relationships/hyperlink" Target="https://baseball-data.com/player/e/%E8%97%A4%E4%BA%95%E3%80%80%E8%81%96" TargetMode="External" /><Relationship Id="rId115" Type="http://schemas.openxmlformats.org/officeDocument/2006/relationships/hyperlink" Target="https://baseball-data.com/player/yb/%E5%B3%B6%E7%94%B0%E3%80%80%E8%88%9C%E4%B9%9F" TargetMode="External" /><Relationship Id="rId136" Type="http://schemas.openxmlformats.org/officeDocument/2006/relationships/hyperlink" Target="https://baseball-data.com/player/s/%E9%95%B7%E8%B0%B7%E5%B7%9D%E3%80%80%E5%AE%99%E8%BC%9D" TargetMode="External" /><Relationship Id="rId157" Type="http://schemas.openxmlformats.org/officeDocument/2006/relationships/hyperlink" Target="https://baseball-data.com/player/a/%E7%B4%B0%E8%B0%B7%E3%80%80%E6%80%9C%E5%A4%AE" TargetMode="External" /><Relationship Id="rId178" Type="http://schemas.openxmlformats.org/officeDocument/2006/relationships/hyperlink" Target="https://baseball-data.com/player/c/%E8%8F%8A%E5%9C%B0%E3%80%80%E3%83%8F%E3%83%AB%E3%83%B3" TargetMode="External" /><Relationship Id="rId301" Type="http://schemas.openxmlformats.org/officeDocument/2006/relationships/hyperlink" Target="https://baseball-data.com/player/t/%E3%83%AB%E3%83%BC%E3%82%AB%E3%82%B9" TargetMode="External" /><Relationship Id="rId322" Type="http://schemas.openxmlformats.org/officeDocument/2006/relationships/hyperlink" Target="https://baseball-data.com/player/f/%E7%A6%8F%E8%B0%B7%E3%80%80%E6%B5%A9%E5%8F%B8" TargetMode="External" /><Relationship Id="rId343" Type="http://schemas.openxmlformats.org/officeDocument/2006/relationships/hyperlink" Target="https://baseball-data.com/player/bs/%E6%9D%B1%E3%80%80%E6%99%83%E5%B9%B3" TargetMode="External" /><Relationship Id="rId364" Type="http://schemas.openxmlformats.org/officeDocument/2006/relationships/hyperlink" Target="https://baseball-data.com/player/bs/%E5%AF%BA%E8%A5%BF%E3%80%80%E6%88%90%E9%A8%8E" TargetMode="External" /><Relationship Id="rId61" Type="http://schemas.openxmlformats.org/officeDocument/2006/relationships/hyperlink" Target="https://baseball-data.com/player/h/%E5%B2%A9%E5%B4%8E%E3%80%80%E5%B3%BB%E5%85%B8" TargetMode="External" /><Relationship Id="rId82" Type="http://schemas.openxmlformats.org/officeDocument/2006/relationships/hyperlink" Target="https://baseball-data.com/player/a/%E7%9F%B3%E7%94%B0%E3%80%80%E9%99%B5%E9%A6%AC" TargetMode="External" /><Relationship Id="rId199" Type="http://schemas.openxmlformats.org/officeDocument/2006/relationships/hyperlink" Target="https://baseball-data.com/player/h/%E5%A4%A7%E7%AB%B9%E3%80%80%E9%A2%A8%E9%9B%85" TargetMode="External" /><Relationship Id="rId203" Type="http://schemas.openxmlformats.org/officeDocument/2006/relationships/hyperlink" Target="https://baseball-data.com/player/g/%E6%B3%89%E3%80%80%E5%9C%AD%E8%BC%94" TargetMode="External" /><Relationship Id="rId385" Type="http://schemas.openxmlformats.org/officeDocument/2006/relationships/hyperlink" Target="https://baseball-data.com/player/l/%E7%BE%BD%E7%94%B0%E3%80%80%E6%85%8E%E4%B9%8B%E4%BB%8B" TargetMode="External" /><Relationship Id="rId19" Type="http://schemas.openxmlformats.org/officeDocument/2006/relationships/hyperlink" Target="https://baseball-data.com/player/a/%E5%AE%AE%E6%A3%AE%E3%80%80%E6%99%BA%E5%BF%97" TargetMode="External" /><Relationship Id="rId224" Type="http://schemas.openxmlformats.org/officeDocument/2006/relationships/hyperlink" Target="https://baseball-data.com/player/h/%E5%BE%90%E3%80%80%E8%8B%A5%E7%86%99" TargetMode="External" /><Relationship Id="rId245" Type="http://schemas.openxmlformats.org/officeDocument/2006/relationships/hyperlink" Target="https://baseball-data.com/player/s/%E9%A3%AF%E7%94%B0%E3%80%80%E7%90%89%E6%96%97" TargetMode="External" /><Relationship Id="rId266" Type="http://schemas.openxmlformats.org/officeDocument/2006/relationships/hyperlink" Target="https://baseball-data.com/player/s/%E5%B1%B1%E5%B4%8E%E3%80%80%E5%A4%AA%E9%99%BD" TargetMode="External" /><Relationship Id="rId287" Type="http://schemas.openxmlformats.org/officeDocument/2006/relationships/hyperlink" Target="https://baseball-data.com/player/s/%E7%94%B0%E5%8F%A3%E3%80%80%E9%BA%97%E6%96%97" TargetMode="External" /><Relationship Id="rId410" Type="http://schemas.openxmlformats.org/officeDocument/2006/relationships/hyperlink" Target="https://baseball-data.com/player/g/%E5%B1%B1%EF%A8%91%E3%80%80%E4%BC%8A%E7%B9%94" TargetMode="External" /><Relationship Id="rId431" Type="http://schemas.openxmlformats.org/officeDocument/2006/relationships/hyperlink" Target="https://baseball-data.com/player/v/%E5%AE%AE%E8%B7%AF%E3%80%80%E6%82%A0%E8%89%AF" TargetMode="External" /><Relationship Id="rId452" Type="http://schemas.openxmlformats.org/officeDocument/2006/relationships/hyperlink" Target="https://baseball-data.com/player/s/%E4%B8%B8%E5%B1%B1%E3%80%80%E7%BF%94%E5%A4%A7" TargetMode="External" /><Relationship Id="rId473" Type="http://schemas.openxmlformats.org/officeDocument/2006/relationships/hyperlink" Target="https://baseball-data.com/player/s/%E5%B0%8F%E5%AE%AE%E3%80%80%E6%82%A0%E7%9E%B3" TargetMode="External" /><Relationship Id="rId494" Type="http://schemas.openxmlformats.org/officeDocument/2006/relationships/hyperlink" Target="https://baseball-data.com/player/t/%E3%82%BB%E3%83%99%E3%83%AA%E3%83%BC%E3%83%8E" TargetMode="External" /><Relationship Id="rId508" Type="http://schemas.openxmlformats.org/officeDocument/2006/relationships/hyperlink" Target="https://baseball-data.com/player/m/%E6%97%A9%E5%9D%82%E3%80%80%E9%9F%BF" TargetMode="External" /><Relationship Id="rId30" Type="http://schemas.openxmlformats.org/officeDocument/2006/relationships/hyperlink" Target="https://baseball-data.com/player/m/%E4%B8%AD%E6%9D%91%E3%80%80%E4%BA%AE%E5%A4%AA" TargetMode="External" /><Relationship Id="rId105" Type="http://schemas.openxmlformats.org/officeDocument/2006/relationships/hyperlink" Target="https://baseball-data.com/player/t/%E9%96%80%E5%88%A5%E3%80%80%E5%95%93%E4%BA%BA" TargetMode="External" /><Relationship Id="rId126" Type="http://schemas.openxmlformats.org/officeDocument/2006/relationships/hyperlink" Target="https://baseball-data.com/player/l/%E4%B8%8A%E9%96%93%E3%80%80%E6%B0%B8%E9%81%A0" TargetMode="External" /><Relationship Id="rId147" Type="http://schemas.openxmlformats.org/officeDocument/2006/relationships/hyperlink" Target="https://baseball-data.com/player/f/%E5%B1%B1%EF%A8%91%E3%80%80%E7%A6%8F%E4%B9%9F" TargetMode="External" /><Relationship Id="rId168" Type="http://schemas.openxmlformats.org/officeDocument/2006/relationships/hyperlink" Target="https://baseball-data.com/player/g/%E5%B1%B1%E5%9F%8E%E3%80%80%E4%BA%AC%E5%B9%B3" TargetMode="External" /><Relationship Id="rId312" Type="http://schemas.openxmlformats.org/officeDocument/2006/relationships/hyperlink" Target="https://baseball-data.com/player/h/%E7%9B%B8%E5%8E%9F%E3%80%80%E9%9B%84%E5%A4%AA" TargetMode="External" /><Relationship Id="rId333" Type="http://schemas.openxmlformats.org/officeDocument/2006/relationships/hyperlink" Target="https://baseball-data.com/player/l/%E3%83%9C%E3%83%BC%E3%83%BB%E3%82%BF%E3%82%AB%E3%83%8F%E3%82%B7" TargetMode="External" /><Relationship Id="rId354" Type="http://schemas.openxmlformats.org/officeDocument/2006/relationships/hyperlink" Target="https://baseball-data.com/player/f/%E5%A0%80%E3%80%80%E7%91%9E%E8%BC%9D" TargetMode="External" /><Relationship Id="rId51" Type="http://schemas.openxmlformats.org/officeDocument/2006/relationships/hyperlink" Target="https://baseball-data.com/player/v/%E5%BE%8C%E8%97%A4%E3%80%80%E9%9F%BF" TargetMode="External" /><Relationship Id="rId72" Type="http://schemas.openxmlformats.org/officeDocument/2006/relationships/hyperlink" Target="https://baseball-data.com/player/s/%E5%B0%8F%E5%B7%9D%E3%80%80%E6%B3%B0%E5%BC%98" TargetMode="External" /><Relationship Id="rId93" Type="http://schemas.openxmlformats.org/officeDocument/2006/relationships/hyperlink" Target="https://baseball-data.com/player/a/%E9%88%B4%E6%9C%A8%E3%80%80%E9%A2%AF%E4%BA%BA" TargetMode="External" /><Relationship Id="rId189" Type="http://schemas.openxmlformats.org/officeDocument/2006/relationships/hyperlink" Target="https://baseball-data.com/player/yb/%E5%A0%80%E5%B2%A1%E3%80%80%E9%9A%BC%E4%BA%BA" TargetMode="External" /><Relationship Id="rId375" Type="http://schemas.openxmlformats.org/officeDocument/2006/relationships/hyperlink" Target="https://baseball-data.com/player/l/%E5%B1%B1%E7%94%B0%E3%80%80%E9%99%BD%E7%BF%94" TargetMode="External" /><Relationship Id="rId396" Type="http://schemas.openxmlformats.org/officeDocument/2006/relationships/hyperlink" Target="https://baseball-data.com/player/h/%E3%83%A2%E3%82%A4%E3%83%8D%E3%83%AD" TargetMode="External" /><Relationship Id="rId3" Type="http://schemas.openxmlformats.org/officeDocument/2006/relationships/hyperlink" Target="https://baseball-data.com/player/c/%E6%B2%B3%E9%87%8E%E3%80%80%E4%BD%B3" TargetMode="External" /><Relationship Id="rId214" Type="http://schemas.openxmlformats.org/officeDocument/2006/relationships/hyperlink" Target="https://baseball-data.com/player/bs/%E9%AB%99%E8%B0%B7%E3%80%80%E8%88%9F" TargetMode="External" /><Relationship Id="rId235" Type="http://schemas.openxmlformats.org/officeDocument/2006/relationships/hyperlink" Target="https://baseball-data.com/player/yb/%E5%85%A5%E6%B1%9F%E3%80%80%E5%A4%A7%E7%94%9F" TargetMode="External" /><Relationship Id="rId256" Type="http://schemas.openxmlformats.org/officeDocument/2006/relationships/hyperlink" Target="https://baseball-data.com/player/c/%E7%9B%8A%E7%94%B0%E3%80%80%E6%AD%A6%E5%B0%9A" TargetMode="External" /><Relationship Id="rId277" Type="http://schemas.openxmlformats.org/officeDocument/2006/relationships/hyperlink" Target="https://baseball-data.com/player/f/%E6%B8%85%E5%AE%AE%E3%80%80%E8%99%8E%E5%A4%9A%E6%9C%97" TargetMode="External" /><Relationship Id="rId298" Type="http://schemas.openxmlformats.org/officeDocument/2006/relationships/hyperlink" Target="https://baseball-data.com/player/h/%E5%B2%A9%E4%BA%95%E3%80%80%E4%BF%8A%E4%BB%8B" TargetMode="External" /><Relationship Id="rId400" Type="http://schemas.openxmlformats.org/officeDocument/2006/relationships/hyperlink" Target="https://baseball-data.com/player/bs/%E6%9C%AC%E7%94%B0%E3%80%80%E4%BB%81%E6%B5%B7" TargetMode="External" /><Relationship Id="rId421" Type="http://schemas.openxmlformats.org/officeDocument/2006/relationships/hyperlink" Target="https://baseball-data.com/player/bs/%E6%89%8D%E6%9C%A8%E3%80%80%E6%B5%B7%E7%BF%94" TargetMode="External" /><Relationship Id="rId442" Type="http://schemas.openxmlformats.org/officeDocument/2006/relationships/hyperlink" Target="https://baseball-data.com/player/g/%E8%B5%A4%E6%98%9F%E3%80%80%E5%84%AA%E5%BF%97" TargetMode="External" /><Relationship Id="rId463" Type="http://schemas.openxmlformats.org/officeDocument/2006/relationships/hyperlink" Target="https://baseball-data.com/player/m/%E3%82%AB%E3%82%B9%E3%83%86%E3%82%A3%E3%83%BC%E3%83%A8" TargetMode="External" /><Relationship Id="rId484" Type="http://schemas.openxmlformats.org/officeDocument/2006/relationships/hyperlink" Target="https://baseball-data.com/player/g/%E7%AB%B9%E4%B8%B8%E3%80%80%E5%92%8C%E5%B9%B8" TargetMode="External" /><Relationship Id="rId116" Type="http://schemas.openxmlformats.org/officeDocument/2006/relationships/hyperlink" Target="https://baseball-data.com/player/t/%E3%83%9E%E3%83%AB%E3%83%86%E3%82%A3%E3%83%8D%E3%82%B9" TargetMode="External" /><Relationship Id="rId137" Type="http://schemas.openxmlformats.org/officeDocument/2006/relationships/hyperlink" Target="https://baseball-data.com/player/bs/%E7%94%B0%E5%B6%8B%E3%80%80%E5%A4%A7%E6%A8%B9" TargetMode="External" /><Relationship Id="rId158" Type="http://schemas.openxmlformats.org/officeDocument/2006/relationships/hyperlink" Target="https://baseball-data.com/player/e/%E8%97%A4%E5%8E%9F%E3%80%80%E8%81%A1%E5%A4%A7" TargetMode="External" /><Relationship Id="rId302" Type="http://schemas.openxmlformats.org/officeDocument/2006/relationships/hyperlink" Target="https://baseball-data.com/player/h/%E5%89%8D%E7%94%B0%E3%80%80%E6%82%A0%E4%BC%8D" TargetMode="External" /><Relationship Id="rId323" Type="http://schemas.openxmlformats.org/officeDocument/2006/relationships/hyperlink" Target="https://baseball-data.com/player/f/%E3%83%A9%E3%82%AA" TargetMode="External" /><Relationship Id="rId344" Type="http://schemas.openxmlformats.org/officeDocument/2006/relationships/hyperlink" Target="https://baseball-data.com/player/t/%E4%BC%8A%E8%97%A4%E3%80%80%E5%B0%86%E5%8F%B8" TargetMode="External" /><Relationship Id="rId20" Type="http://schemas.openxmlformats.org/officeDocument/2006/relationships/hyperlink" Target="https://baseball-data.com/player/c/%E3%82%A2%E3%83%89%E3%82%A5%E3%83%AF%E3%80%80%E8%AA%A0" TargetMode="External" /><Relationship Id="rId41" Type="http://schemas.openxmlformats.org/officeDocument/2006/relationships/hyperlink" Target="https://baseball-data.com/player/yb/%E7%89%87%E5%B1%B1%E3%80%80%E7%9A%93%E5%BF%83" TargetMode="External" /><Relationship Id="rId62" Type="http://schemas.openxmlformats.org/officeDocument/2006/relationships/hyperlink" Target="https://baseball-data.com/player/l/%E4%BD%90%E8%97%A4%E3%80%80%E7%88%BD" TargetMode="External" /><Relationship Id="rId83" Type="http://schemas.openxmlformats.org/officeDocument/2006/relationships/hyperlink" Target="https://baseball-data.com/player/f/%E5%A4%A7%E5%B7%9D%E3%80%80%E6%85%88%E8%8B%B1" TargetMode="External" /><Relationship Id="rId179" Type="http://schemas.openxmlformats.org/officeDocument/2006/relationships/hyperlink" Target="https://baseball-data.com/player/l/%E4%B8%89%E6%B5%A6%E3%80%80%E5%A4%A7%E8%BC%9D" TargetMode="External" /><Relationship Id="rId365" Type="http://schemas.openxmlformats.org/officeDocument/2006/relationships/hyperlink" Target="https://baseball-data.com/player/bs/%E5%AF%BF%E8%B3%80%E3%80%80%E5%BC%98%E9%83%BD" TargetMode="External" /><Relationship Id="rId386" Type="http://schemas.openxmlformats.org/officeDocument/2006/relationships/hyperlink" Target="https://baseball-data.com/player/d/%E3%83%9E%E3%83%AB%E3%83%86%E3%82%A3%E3%83%8D%E3%82%B9" TargetMode="External" /><Relationship Id="rId190" Type="http://schemas.openxmlformats.org/officeDocument/2006/relationships/hyperlink" Target="https://baseball-data.com/player/s/%E5%A4%A7%E9%81%93%E3%80%80%E6%B8%A9%E8%B2%B4" TargetMode="External" /><Relationship Id="rId204" Type="http://schemas.openxmlformats.org/officeDocument/2006/relationships/hyperlink" Target="https://baseball-data.com/player/bs/%E5%AF%8C%E5%B1%B1%E3%80%80%E5%87%8C%E9%9B%85" TargetMode="External" /><Relationship Id="rId225" Type="http://schemas.openxmlformats.org/officeDocument/2006/relationships/hyperlink" Target="https://baseball-data.com/player/e/%E6%97%A5%E7%95%B6%E3%80%80%E7%9B%B4%E5%96%9C" TargetMode="External" /><Relationship Id="rId246" Type="http://schemas.openxmlformats.org/officeDocument/2006/relationships/hyperlink" Target="https://baseball-data.com/player/m/%E9%AB%99%E6%A9%8B%E3%80%80%E5%BF%AB%E7%A7%80" TargetMode="External" /><Relationship Id="rId267" Type="http://schemas.openxmlformats.org/officeDocument/2006/relationships/hyperlink" Target="https://baseball-data.com/player/e/%E4%B8%AD%E6%B2%A2%E3%80%80%E5%8C%A0%E7%A3%A8" TargetMode="External" /><Relationship Id="rId288" Type="http://schemas.openxmlformats.org/officeDocument/2006/relationships/hyperlink" Target="https://baseball-data.com/player/f/%E5%AE%AE%E5%86%85%E3%80%80%E6%98%A5%E8%BC%9D" TargetMode="External" /><Relationship Id="rId411" Type="http://schemas.openxmlformats.org/officeDocument/2006/relationships/hyperlink" Target="https://baseball-data.com/player/h/%E4%B8%8A%E6%B2%A2%E3%80%80%E7%9B%B4%E4%B9%8B" TargetMode="External" /><Relationship Id="rId432" Type="http://schemas.openxmlformats.org/officeDocument/2006/relationships/hyperlink" Target="https://baseball-data.com/player/bs/%E5%B9%B3%E9%87%8E%E3%80%80%E4%BD%B3%E5%AF%BF" TargetMode="External" /><Relationship Id="rId453" Type="http://schemas.openxmlformats.org/officeDocument/2006/relationships/hyperlink" Target="https://baseball-data.com/player/t/%E7%9F%B3%E4%BA%95%E3%80%80%E5%A4%A7%E6%99%BA" TargetMode="External" /><Relationship Id="rId474" Type="http://schemas.openxmlformats.org/officeDocument/2006/relationships/hyperlink" Target="https://baseball-data.com/player/g/%E8%A5%BF%E5%B7%9D%E3%80%80%E6%AD%A9" TargetMode="External" /><Relationship Id="rId509" Type="http://schemas.openxmlformats.org/officeDocument/2006/relationships/hyperlink" Target="https://baseball-data.com/player/s/%E5%BB%A3%E6%BE%A4%E3%80%80%E5%84%AA" TargetMode="External" /><Relationship Id="rId106" Type="http://schemas.openxmlformats.org/officeDocument/2006/relationships/hyperlink" Target="https://baseball-data.com/player/e/%E6%9D%BE%E7%94%B0%E3%80%80%E5%95%84%E7%A3%A8" TargetMode="External" /><Relationship Id="rId127" Type="http://schemas.openxmlformats.org/officeDocument/2006/relationships/hyperlink" Target="https://baseball-data.com/player/m/%E6%9C%AC%E5%89%8D%E3%80%80%E9%83%81%E4%B9%9F" TargetMode="External" /><Relationship Id="rId313" Type="http://schemas.openxmlformats.org/officeDocument/2006/relationships/hyperlink" Target="https://baseball-data.com/player/s/%E6%9C%A8%E6%BE%A4%E3%80%80%E5%B0%9A%E6%96%87" TargetMode="External" /><Relationship Id="rId495" Type="http://schemas.openxmlformats.org/officeDocument/2006/relationships/hyperlink" Target="https://baseball-data.com/player/bs/%E3%82%B8%E3%82%A7%E3%83%AA%E3%83%BC" TargetMode="External" /><Relationship Id="rId10" Type="http://schemas.openxmlformats.org/officeDocument/2006/relationships/hyperlink" Target="https://baseball-data.com/player/s/%E4%B8%8B%E5%B7%9D%E3%80%80%E9%9A%BC%E4%BD%91" TargetMode="External" /><Relationship Id="rId31" Type="http://schemas.openxmlformats.org/officeDocument/2006/relationships/hyperlink" Target="https://baseball-data.com/player/bs/%E9%BD%8B%E8%97%A4%E3%80%80%E9%9F%BF%E4%BB%8B" TargetMode="External" /><Relationship Id="rId52" Type="http://schemas.openxmlformats.org/officeDocument/2006/relationships/hyperlink" Target="https://baseball-data.com/player/f/%E6%9D%BE%E6%9C%AC%E3%80%80%E9%81%BC%E5%A4%A7" TargetMode="External" /><Relationship Id="rId73" Type="http://schemas.openxmlformats.org/officeDocument/2006/relationships/hyperlink" Target="https://baseball-data.com/player/v/%E5%A4%A7%E7%9F%B3%E3%80%80%E8%88%AA" TargetMode="External" /><Relationship Id="rId94" Type="http://schemas.openxmlformats.org/officeDocument/2006/relationships/hyperlink" Target="https://baseball-data.com/player/v/%E5%A4%A7%E7%94%9F%E3%80%80%E8%99%8E%E5%8F%B2" TargetMode="External" /><Relationship Id="rId148" Type="http://schemas.openxmlformats.org/officeDocument/2006/relationships/hyperlink" Target="https://baseball-data.com/player/g/%E6%88%B8%E9%83%B7%E3%80%80%E7%BF%94%E5%BE%81" TargetMode="External" /><Relationship Id="rId169" Type="http://schemas.openxmlformats.org/officeDocument/2006/relationships/hyperlink" Target="https://baseball-data.com/player/bs/%E7%89%87%E5%B1%B1%E3%80%80%E6%A5%BD%E7%94%9F" TargetMode="External" /><Relationship Id="rId334" Type="http://schemas.openxmlformats.org/officeDocument/2006/relationships/hyperlink" Target="https://baseball-data.com/player/yb/%E5%90%89%E9%87%8E%E3%80%80%E5%85%89%E6%A8%B9" TargetMode="External" /><Relationship Id="rId355" Type="http://schemas.openxmlformats.org/officeDocument/2006/relationships/hyperlink" Target="https://baseball-data.com/player/h/%E5%86%85%E9%87%8E%E3%80%80%E6%B5%B7%E6%96%97" TargetMode="External" /><Relationship Id="rId376" Type="http://schemas.openxmlformats.org/officeDocument/2006/relationships/hyperlink" Target="https://baseball-data.com/player/bs/%E6%9D%B1%E5%B1%B1%E3%80%80%E7%8E%B2%E5%A3%AB" TargetMode="External" /><Relationship Id="rId397" Type="http://schemas.openxmlformats.org/officeDocument/2006/relationships/hyperlink" Target="https://baseball-data.com/player/e/%E7%80%A7%E4%B8%AD%E3%80%80%E7%9E%AD%E5%A4%AA" TargetMode="External" /><Relationship Id="rId4" Type="http://schemas.openxmlformats.org/officeDocument/2006/relationships/hyperlink" Target="https://baseball-data.com/player/a/%E7%AC%A0%E5%8E%9F%E3%80%80%EF%A8%9A%E5%A4%AA%E9%83%8E" TargetMode="External" /><Relationship Id="rId180" Type="http://schemas.openxmlformats.org/officeDocument/2006/relationships/hyperlink" Target="https://baseball-data.com/player/s/%E7%BF%94%E8%81%96" TargetMode="External" /><Relationship Id="rId215" Type="http://schemas.openxmlformats.org/officeDocument/2006/relationships/hyperlink" Target="https://baseball-data.com/player/d/%E6%A3%AE%E5%B1%B1%E3%80%80%E6%9A%81%E7%94%9F" TargetMode="External" /><Relationship Id="rId236" Type="http://schemas.openxmlformats.org/officeDocument/2006/relationships/hyperlink" Target="https://baseball-data.com/player/a/%E3%83%91%E3%83%A9%E3%83%AC%E3%82%B9" TargetMode="External" /><Relationship Id="rId257" Type="http://schemas.openxmlformats.org/officeDocument/2006/relationships/hyperlink" Target="https://baseball-data.com/player/d/%E4%BC%8A%E8%97%A4%E3%80%80%E8%8C%89%E5%A4%AE" TargetMode="External" /><Relationship Id="rId278" Type="http://schemas.openxmlformats.org/officeDocument/2006/relationships/hyperlink" Target="https://baseball-data.com/player/m/%E7%94%B0%E4%B8%AD%E3%80%80%E6%99%B4%E4%B9%9F" TargetMode="External" /><Relationship Id="rId401" Type="http://schemas.openxmlformats.org/officeDocument/2006/relationships/hyperlink" Target="https://baseball-data.com/player/c/%E9%81%A0%E8%97%A4%E3%80%80%E6%B7%B3%E5%BF%97" TargetMode="External" /><Relationship Id="rId422" Type="http://schemas.openxmlformats.org/officeDocument/2006/relationships/hyperlink" Target="https://baseball-data.com/player/yb/%E3%83%AB%E3%82%A4%E3%83%BC%E3%82%BA" TargetMode="External" /><Relationship Id="rId443" Type="http://schemas.openxmlformats.org/officeDocument/2006/relationships/hyperlink" Target="https://baseball-data.com/player/s/%E5%A5%A5%E5%B7%9D%E3%80%80%E6%81%AD%E4%BC%B8" TargetMode="External" /><Relationship Id="rId464" Type="http://schemas.openxmlformats.org/officeDocument/2006/relationships/hyperlink" Target="https://baseball-data.com/player/s/%E3%82%AD%E3%83%8F%E3%83%80" TargetMode="External" /><Relationship Id="rId303" Type="http://schemas.openxmlformats.org/officeDocument/2006/relationships/hyperlink" Target="https://baseball-data.com/player/t/%E7%95%A0%E3%80%80%E4%B8%96%E5%91%A8" TargetMode="External" /><Relationship Id="rId485" Type="http://schemas.openxmlformats.org/officeDocument/2006/relationships/hyperlink" Target="https://baseball-data.com/player/c/%E5%B2%A1%E6%9C%AC%E3%80%80%E9%A7%BF" TargetMode="External" /><Relationship Id="rId42" Type="http://schemas.openxmlformats.org/officeDocument/2006/relationships/hyperlink" Target="https://baseball-data.com/player/bs/%E5%B1%B1%E5%8F%A3%E3%80%80%E5%BB%89%E7%8E%8B" TargetMode="External" /><Relationship Id="rId84" Type="http://schemas.openxmlformats.org/officeDocument/2006/relationships/hyperlink" Target="https://baseball-data.com/player/a/%E5%AE%89%E5%9F%8E%E3%80%80%E5%81%A5%E6%B1%B0" TargetMode="External" /><Relationship Id="rId138" Type="http://schemas.openxmlformats.org/officeDocument/2006/relationships/hyperlink" Target="https://baseball-data.com/player/c/%E6%9D%BE%E6%9C%AC%E3%80%80%E7%AB%9C%E4%B9%9F" TargetMode="External" /><Relationship Id="rId345" Type="http://schemas.openxmlformats.org/officeDocument/2006/relationships/hyperlink" Target="https://baseball-data.com/player/g/%E5%B0%8F%E7%AC%A0%E5%8E%9F%E3%80%80%E6%85%8E%E4%B9%8B%E4%BB%8B" TargetMode="External" /><Relationship Id="rId387" Type="http://schemas.openxmlformats.org/officeDocument/2006/relationships/hyperlink" Target="https://baseball-data.com/player/bs/%E8%97%A4%E5%B7%9D%E3%80%80%E6%95%A6%E4%B9%9F" TargetMode="External" /><Relationship Id="rId510" Type="http://schemas.openxmlformats.org/officeDocument/2006/relationships/hyperlink" Target="https://baseball-data.com/player/d/%E6%9D%BE%E5%B1%B1%E3%80%80%E6%99%8B%E4%B9%9F" TargetMode="External" /><Relationship Id="rId191" Type="http://schemas.openxmlformats.org/officeDocument/2006/relationships/hyperlink" Target="https://baseball-data.com/player/g/%E5%B9%B3%E5%86%85%E3%80%80%E9%BE%8D%E5%A4%AA" TargetMode="External" /><Relationship Id="rId205" Type="http://schemas.openxmlformats.org/officeDocument/2006/relationships/hyperlink" Target="https://baseball-data.com/player/bs/%E3%83%9E%E3%82%B7%E3%83%A5%E3%83%BC" TargetMode="External" /><Relationship Id="rId247" Type="http://schemas.openxmlformats.org/officeDocument/2006/relationships/hyperlink" Target="https://baseball-data.com/player/s/%E7%9F%B3%E5%B7%9D%E3%80%80%E9%9B%85%E8%A6%8F" TargetMode="External" /><Relationship Id="rId412" Type="http://schemas.openxmlformats.org/officeDocument/2006/relationships/hyperlink" Target="https://baseball-data.com/player/m/%E6%AF%9B%E5%88%A9%E3%80%80%E6%B5%B7%E5%A4%A7" TargetMode="External" /><Relationship Id="rId107" Type="http://schemas.openxmlformats.org/officeDocument/2006/relationships/hyperlink" Target="https://baseball-data.com/player/a/%E5%B1%B1%E7%94%B0%E3%80%80%E5%A4%A7%E6%B2%B3" TargetMode="External" /><Relationship Id="rId289" Type="http://schemas.openxmlformats.org/officeDocument/2006/relationships/hyperlink" Target="https://baseball-data.com/player/a/%E4%BB%8A%E4%BA%95%E3%80%80%E4%BA%AE%E5%A4%AA" TargetMode="External" /><Relationship Id="rId454" Type="http://schemas.openxmlformats.org/officeDocument/2006/relationships/hyperlink" Target="https://baseball-data.com/player/c/%E3%82%BF%E3%83%BC%E3%83%8E%E3%83%83%E3%82%AF" TargetMode="External" /><Relationship Id="rId496" Type="http://schemas.openxmlformats.org/officeDocument/2006/relationships/hyperlink" Target="https://baseball-data.com/player/s/%E6%98%9F%E3%80%80%E7%9F%A5%E5%BC%A5" TargetMode="External" /><Relationship Id="rId11" Type="http://schemas.openxmlformats.org/officeDocument/2006/relationships/hyperlink" Target="https://baseball-data.com/player/l/%E5%86%A8%E5%A3%AB%E3%80%80%E5%A4%A7%E5%92%8C" TargetMode="External" /><Relationship Id="rId53" Type="http://schemas.openxmlformats.org/officeDocument/2006/relationships/hyperlink" Target="https://baseball-data.com/player/t/%E5%AF%8C%E7%94%B0%E3%80%80%E8%93%AE" TargetMode="External" /><Relationship Id="rId149" Type="http://schemas.openxmlformats.org/officeDocument/2006/relationships/hyperlink" Target="https://baseball-data.com/player/g/%E3%83%AB%E3%82%B7%E3%82%A2%E3%83%BC%E3%83%8E" TargetMode="External" /><Relationship Id="rId314" Type="http://schemas.openxmlformats.org/officeDocument/2006/relationships/hyperlink" Target="https://baseball-data.com/player/s/%E5%9D%82%E6%9C%AC%E3%80%80%E6%8B%93%E5%B7%B1" TargetMode="External" /><Relationship Id="rId356" Type="http://schemas.openxmlformats.org/officeDocument/2006/relationships/hyperlink" Target="https://baseball-data.com/player/g/%E9%AB%98%E6%A2%A8%E3%80%80%E9%9B%84%E5%B9%B3" TargetMode="External" /><Relationship Id="rId398" Type="http://schemas.openxmlformats.org/officeDocument/2006/relationships/hyperlink" Target="https://baseball-data.com/player/a/%E7%A8%B2%E8%91%89%E3%80%80%E9%A2%AF%E6%9D%A5" TargetMode="External" /><Relationship Id="rId95" Type="http://schemas.openxmlformats.org/officeDocument/2006/relationships/hyperlink" Target="https://baseball-data.com/player/g/%E8%8A%B1%E7%94%B0%E3%80%80%E4%BE%91%E6%A8%B9" TargetMode="External" /><Relationship Id="rId160" Type="http://schemas.openxmlformats.org/officeDocument/2006/relationships/hyperlink" Target="https://baseball-data.com/player/s/%E7%9F%B3%E5%8E%9F%E3%80%80%E5%8B%87%E8%BC%9D" TargetMode="External" /><Relationship Id="rId216" Type="http://schemas.openxmlformats.org/officeDocument/2006/relationships/hyperlink" Target="https://baseball-data.com/player/c/%E7%8E%89%E6%9D%91%E3%80%80%E6%98%87%E6%82%9F" TargetMode="External" /><Relationship Id="rId423" Type="http://schemas.openxmlformats.org/officeDocument/2006/relationships/hyperlink" Target="https://baseball-data.com/player/e/%E8%A5%BF%E5%9E%A3%E3%80%80%E9%9B%85%E7%9F%A2" TargetMode="External" /><Relationship Id="rId258" Type="http://schemas.openxmlformats.org/officeDocument/2006/relationships/hyperlink" Target="https://baseball-data.com/player/d/%E8%8D%89%E5%8A%A0%E3%80%80%E5%8B%9D" TargetMode="External" /><Relationship Id="rId465" Type="http://schemas.openxmlformats.org/officeDocument/2006/relationships/hyperlink" Target="https://baseball-data.com/player/yb/%E4%BC%8A%E5%8B%A2%E3%80%80%E5%A4%A7%E5%A4%A2" TargetMode="External" /><Relationship Id="rId22" Type="http://schemas.openxmlformats.org/officeDocument/2006/relationships/hyperlink" Target="https://baseball-data.com/player/a/%E9%AB%98%E9%87%8E%E3%80%80%E7%B5%90%E7%BE%BD" TargetMode="External" /><Relationship Id="rId64" Type="http://schemas.openxmlformats.org/officeDocument/2006/relationships/hyperlink" Target="https://baseball-data.com/player/d/%E4%B8%89%E6%B5%A6%E3%80%80%E7%91%9E%E6%A8%B9" TargetMode="External" /><Relationship Id="rId118" Type="http://schemas.openxmlformats.org/officeDocument/2006/relationships/hyperlink" Target="https://baseball-data.com/player/c/%E6%96%89%E8%97%A4%E3%80%80%E5%84%AA%E6%B1%B0" TargetMode="External" /><Relationship Id="rId325" Type="http://schemas.openxmlformats.org/officeDocument/2006/relationships/hyperlink" Target="https://baseball-data.com/player/e/%E5%8F%A4%E8%AC%9D%E3%80%80%E6%A8%B9" TargetMode="External" /><Relationship Id="rId367" Type="http://schemas.openxmlformats.org/officeDocument/2006/relationships/hyperlink" Target="https://baseball-data.com/player/h/%E5%B0%BE%E5%BD%A2%E3%80%80%E5%B4%87%E6%96%97" TargetMode="External" /><Relationship Id="rId171" Type="http://schemas.openxmlformats.org/officeDocument/2006/relationships/hyperlink" Target="https://baseball-data.com/player/g/%E5%8C%97%E6%B5%A6%E3%80%80%E7%AB%9C%E6%AC%A1" TargetMode="External" /><Relationship Id="rId227" Type="http://schemas.openxmlformats.org/officeDocument/2006/relationships/hyperlink" Target="https://baseball-data.com/player/yb/%E4%B8%AD%E5%B7%9D%E3%80%80%E9%A2%AF" TargetMode="External" /><Relationship Id="rId269" Type="http://schemas.openxmlformats.org/officeDocument/2006/relationships/hyperlink" Target="https://baseball-data.com/player/yb/%E6%A3%AE%E4%B8%8B%E3%80%80%E7%91%A0%E5%A4%A7" TargetMode="External" /><Relationship Id="rId434" Type="http://schemas.openxmlformats.org/officeDocument/2006/relationships/hyperlink" Target="https://baseball-data.com/player/c/%E4%B8%AD%EF%A8%91%E3%80%80%E7%BF%94%E5%A4%AA" TargetMode="External" /><Relationship Id="rId476" Type="http://schemas.openxmlformats.org/officeDocument/2006/relationships/hyperlink" Target="https://baseball-data.com/player/e/%E3%83%95%E3%83%AD%E3%83%AA%E3%83%A2%E3%83%B3" TargetMode="External" /><Relationship Id="rId33" Type="http://schemas.openxmlformats.org/officeDocument/2006/relationships/hyperlink" Target="https://baseball-data.com/player/bs/%E4%BD%90%E8%97%A4%E3%80%80%E4%B8%80%E7%A3%A8" TargetMode="External" /><Relationship Id="rId129" Type="http://schemas.openxmlformats.org/officeDocument/2006/relationships/hyperlink" Target="https://baseball-data.com/player/t/%E6%B4%A5%E7%94%B0%E3%80%80%E6%B7%B3%E5%93%89" TargetMode="External" /><Relationship Id="rId280" Type="http://schemas.openxmlformats.org/officeDocument/2006/relationships/hyperlink" Target="https://baseball-data.com/player/m/%E7%9F%B3%E5%9E%A3%E3%80%80%E5%85%83%E6%B0%97" TargetMode="External" /><Relationship Id="rId336" Type="http://schemas.openxmlformats.org/officeDocument/2006/relationships/hyperlink" Target="https://baseball-data.com/player/l/%E4%BD%90%E8%97%A4%E3%80%80%E9%9A%BC%E8%BC%94" TargetMode="External" /><Relationship Id="rId501" Type="http://schemas.openxmlformats.org/officeDocument/2006/relationships/hyperlink" Target="https://baseball-data.com/player/e/%E3%83%9E%E3%83%AB%E3%83%86" TargetMode="External" /><Relationship Id="rId75" Type="http://schemas.openxmlformats.org/officeDocument/2006/relationships/hyperlink" Target="https://baseball-data.com/player/e/%E6%B1%9F%E5%8E%9F%E3%80%80%E9%9B%85%E8%A3%95" TargetMode="External" /><Relationship Id="rId140" Type="http://schemas.openxmlformats.org/officeDocument/2006/relationships/hyperlink" Target="https://baseball-data.com/player/s/%E4%B8%AD%E6%9D%91%E3%80%80%E5%84%AA%E6%96%97" TargetMode="External" /><Relationship Id="rId182" Type="http://schemas.openxmlformats.org/officeDocument/2006/relationships/hyperlink" Target="https://baseball-data.com/player/h/%E5%A4%A7%E6%B1%9F%E3%80%80%E7%AB%9C%E8%81%96" TargetMode="External" /><Relationship Id="rId378" Type="http://schemas.openxmlformats.org/officeDocument/2006/relationships/hyperlink" Target="https://baseball-data.com/player/yb/%E5%AE%AE%E5%9F%8E%E3%80%80%E6%BB%9D%E5%A4%AA" TargetMode="External" /><Relationship Id="rId403" Type="http://schemas.openxmlformats.org/officeDocument/2006/relationships/hyperlink" Target="https://baseball-data.com/player/g/%E5%8D%83%E8%91%89%E3%80%80%E9%9A%86%E5%BA%83" TargetMode="External" /><Relationship Id="rId6" Type="http://schemas.openxmlformats.org/officeDocument/2006/relationships/hyperlink" Target="https://baseball-data.com/player/l/%E6%9D%89%E5%B1%B1%E3%80%80%E9%81%99%E5%B8%8C" TargetMode="External" /><Relationship Id="rId238" Type="http://schemas.openxmlformats.org/officeDocument/2006/relationships/hyperlink" Target="https://baseball-data.com/player/h/%E5%B2%A1%E7%94%B0%E3%80%80%E7%9A%93%E4%B8%80%E6%9C%97" TargetMode="External" /><Relationship Id="rId445" Type="http://schemas.openxmlformats.org/officeDocument/2006/relationships/hyperlink" Target="https://baseball-data.com/player/e/%E6%9E%97%E3%80%80%E5%84%AA%E6%A8%B9" TargetMode="External" /><Relationship Id="rId487" Type="http://schemas.openxmlformats.org/officeDocument/2006/relationships/hyperlink" Target="https://baseball-data.com/player/l/%E6%9C%A8%E7%80%AC%E3%80%80%E7%BF%94%E5%A4%AA" TargetMode="External" /><Relationship Id="rId291" Type="http://schemas.openxmlformats.org/officeDocument/2006/relationships/hyperlink" Target="https://baseball-data.com/player/d/%E6%9D%89%E6%B5%A6%E3%80%80%E7%A8%94%E5%A4%A7" TargetMode="External" /><Relationship Id="rId305" Type="http://schemas.openxmlformats.org/officeDocument/2006/relationships/hyperlink" Target="https://baseball-data.com/player/l/%E5%A0%80%E8%B6%8A%E3%80%80%E5%95%93%E5%A4%AA" TargetMode="External" /><Relationship Id="rId347" Type="http://schemas.openxmlformats.org/officeDocument/2006/relationships/hyperlink" Target="https://baseball-data.com/player/h/%E4%BC%8A%E8%97%A4%E3%80%80%E5%84%AA%E8%BC%94" TargetMode="External" /><Relationship Id="rId512" Type="http://schemas.openxmlformats.org/officeDocument/2006/relationships/hyperlink" Target="https://baseball-data.com/player/l/%E3%82%B7%E3%83%B3%E3%82%AF%E3%83%AC%E3%82%A2" TargetMode="External" /><Relationship Id="rId44" Type="http://schemas.openxmlformats.org/officeDocument/2006/relationships/hyperlink" Target="https://baseball-data.com/player/l/%E4%B8%8A%E7%94%B0%E3%80%80%E5%A4%A7%E6%B2%B3" TargetMode="External" /><Relationship Id="rId86" Type="http://schemas.openxmlformats.org/officeDocument/2006/relationships/hyperlink" Target="https://baseball-data.com/player/bs/%E5%B7%9D%E7%80%AC%E3%80%80%E5%A0%85%E6%96%97" TargetMode="External" /><Relationship Id="rId151" Type="http://schemas.openxmlformats.org/officeDocument/2006/relationships/hyperlink" Target="https://baseball-data.com/player/s/%E6%B2%BC%E7%94%B0%E3%80%80%E7%BF%94%E5%B9%B3" TargetMode="External" /><Relationship Id="rId389" Type="http://schemas.openxmlformats.org/officeDocument/2006/relationships/hyperlink" Target="https://baseball-data.com/player/m/%E5%85%AB%E6%9C%A8%E3%80%80%E5%BD%AC" TargetMode="External" /><Relationship Id="rId193" Type="http://schemas.openxmlformats.org/officeDocument/2006/relationships/hyperlink" Target="https://baseball-data.com/player/s/%E7%AB%B9%E5%B1%B1%E3%80%80%E6%97%A5%E5%90%91" TargetMode="External" /><Relationship Id="rId207" Type="http://schemas.openxmlformats.org/officeDocument/2006/relationships/hyperlink" Target="https://baseball-data.com/player/h/%E8%97%A4%E5%8E%9F%E3%80%80%E5%A4%A7%E7%BF%94" TargetMode="External" /><Relationship Id="rId249" Type="http://schemas.openxmlformats.org/officeDocument/2006/relationships/hyperlink" Target="https://baseball-data.com/player/bs/%E9%99%B3%E3%80%80%E7%9D%A6%E8%A1%A1" TargetMode="External" /><Relationship Id="rId414" Type="http://schemas.openxmlformats.org/officeDocument/2006/relationships/hyperlink" Target="https://baseball-data.com/player/m/%E7%A8%AE%E5%B8%82%E3%80%80%E7%AF%A4%E6%9A%89" TargetMode="External" /><Relationship Id="rId456" Type="http://schemas.openxmlformats.org/officeDocument/2006/relationships/hyperlink" Target="https://baseball-data.com/player/bs/%E3%82%A8%E3%82%B9%E3%83%94%E3%83%8E%E3%83%BC%E3%82%B6" TargetMode="External" /><Relationship Id="rId498" Type="http://schemas.openxmlformats.org/officeDocument/2006/relationships/hyperlink" Target="https://baseball-data.com/player/bs/%E6%A4%8B%E6%9C%A8%E3%80%80%E8%93%AE" TargetMode="External" /><Relationship Id="rId13" Type="http://schemas.openxmlformats.org/officeDocument/2006/relationships/hyperlink" Target="https://baseball-data.com/player/h/%E5%89%8D%E7%94%B0%E3%80%80%E7%B4%94" TargetMode="External" /><Relationship Id="rId109" Type="http://schemas.openxmlformats.org/officeDocument/2006/relationships/hyperlink" Target="https://baseball-data.com/player/h/%E5%A4%A7%E9%87%8E%E3%80%80%E7%A8%BC%E9%A0%AD%E5%A4%AE" TargetMode="External" /><Relationship Id="rId260" Type="http://schemas.openxmlformats.org/officeDocument/2006/relationships/hyperlink" Target="https://baseball-data.com/player/t/%E5%B2%A1%E7%95%99%E3%80%80%E8%8B%B1%E8%B2%B4" TargetMode="External" /><Relationship Id="rId316" Type="http://schemas.openxmlformats.org/officeDocument/2006/relationships/hyperlink" Target="https://baseball-data.com/player/l/%EF%BC%A5%EF%BC%8E%E3%83%A9%E3%83%9F%E3%83%AC%E3%82%B9" TargetMode="External" /><Relationship Id="rId55" Type="http://schemas.openxmlformats.org/officeDocument/2006/relationships/hyperlink" Target="https://baseball-data.com/player/yb/%E7%AB%B9%E7%94%B0%E3%80%80%E7%A5%90" TargetMode="External" /><Relationship Id="rId97" Type="http://schemas.openxmlformats.org/officeDocument/2006/relationships/hyperlink" Target="https://baseball-data.com/player/yb/%E5%B0%8F%E5%9C%92%E3%80%80%E5%81%A5%E5%A4%AA" TargetMode="External" /><Relationship Id="rId120" Type="http://schemas.openxmlformats.org/officeDocument/2006/relationships/hyperlink" Target="https://baseball-data.com/player/l/%E6%9D%BE%E6%9C%AC%E3%80%80%E8%88%AA" TargetMode="External" /><Relationship Id="rId358" Type="http://schemas.openxmlformats.org/officeDocument/2006/relationships/hyperlink" Target="https://baseball-data.com/player/m/%E9%95%B7%E5%B3%B6%E3%80%80%E5%B9%B8%E4%BD%91" TargetMode="External" /><Relationship Id="rId162" Type="http://schemas.openxmlformats.org/officeDocument/2006/relationships/hyperlink" Target="https://baseball-data.com/player/h/%E6%9C%A8%E6%9D%91%E3%80%80%E5%A4%A7%E6%88%90" TargetMode="External" /><Relationship Id="rId218" Type="http://schemas.openxmlformats.org/officeDocument/2006/relationships/hyperlink" Target="https://baseball-data.com/player/m/%E5%A4%A7%E8%81%96" TargetMode="External" /><Relationship Id="rId425" Type="http://schemas.openxmlformats.org/officeDocument/2006/relationships/hyperlink" Target="https://baseball-data.com/player/yb/%E5%90%89%E5%B2%A1%E3%80%80%E6%9A%96" TargetMode="External" /><Relationship Id="rId467" Type="http://schemas.openxmlformats.org/officeDocument/2006/relationships/hyperlink" Target="https://baseball-data.com/player/bs/%E5%AE%87%E7%94%B0%E5%B7%9D%E3%80%80%E5%84%AA%E5%B8%8C" TargetMode="External" /><Relationship Id="rId271" Type="http://schemas.openxmlformats.org/officeDocument/2006/relationships/hyperlink" Target="https://baseball-data.com/player/g/%E6%B2%B3%E9%87%8E%E3%80%80%E5%84%AA%E4%BD%9C" TargetMode="External" /><Relationship Id="rId24" Type="http://schemas.openxmlformats.org/officeDocument/2006/relationships/hyperlink" Target="https://baseball-data.com/player/m/%E6%B2%B3%E6%9D%91%E3%80%80%E8%AA%AC%E4%BA%BA" TargetMode="External" /><Relationship Id="rId66" Type="http://schemas.openxmlformats.org/officeDocument/2006/relationships/hyperlink" Target="https://baseball-data.com/player/yb/%E5%BA%84%E5%8F%B8%E3%80%80%E9%99%BD%E6%96%97" TargetMode="External" /><Relationship Id="rId131" Type="http://schemas.openxmlformats.org/officeDocument/2006/relationships/hyperlink" Target="https://baseball-data.com/player/t/%E8%A5%BF%E3%80%80%E5%8B%87%E8%BC%9D" TargetMode="External" /><Relationship Id="rId327" Type="http://schemas.openxmlformats.org/officeDocument/2006/relationships/hyperlink" Target="https://baseball-data.com/player/yb/%E5%B1%B1%EF%A8%91%E3%80%80%E5%BA%B7%E6%99%83" TargetMode="External" /><Relationship Id="rId369" Type="http://schemas.openxmlformats.org/officeDocument/2006/relationships/hyperlink" Target="https://baseball-data.com/player/bs/%E5%B2%A9%E5%B5%9C%E3%80%80%E7%BF%94" TargetMode="External" /><Relationship Id="rId173" Type="http://schemas.openxmlformats.org/officeDocument/2006/relationships/hyperlink" Target="https://baseball-data.com/player/a/%E8%A5%BF%E6%9D%91%E3%80%80%E9%99%B8" TargetMode="External" /><Relationship Id="rId229" Type="http://schemas.openxmlformats.org/officeDocument/2006/relationships/hyperlink" Target="https://baseball-data.com/player/d/%E3%83%A1%E3%83%92%E3%82%A2" TargetMode="External" /><Relationship Id="rId380" Type="http://schemas.openxmlformats.org/officeDocument/2006/relationships/hyperlink" Target="https://baseball-data.com/player/yb/%E7%9F%B3%E7%94%B0%E3%80%80%E8%A3%95%E5%A4%AA%E9%83%8E" TargetMode="External" /><Relationship Id="rId436" Type="http://schemas.openxmlformats.org/officeDocument/2006/relationships/hyperlink" Target="https://baseball-data.com/player/l/%E3%82%A6%E3%82%A3%E3%83%B3%E3%82%B2%E3%83%B3%E3%82%BF%E3%83%BC" TargetMode="External" 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ball-data.com/player/yb/%E4%BA%95%E4%B8%8A%E3%80%80%E6%9C%8B%E4%B9%9F" TargetMode="External" /><Relationship Id="rId299" Type="http://schemas.openxmlformats.org/officeDocument/2006/relationships/hyperlink" Target="https://baseball-data.com/player/t/%E5%85%83%E5%B1%B1%E3%80%80%E9%A3%9B%E5%84%AA" TargetMode="External" /><Relationship Id="rId21" Type="http://schemas.openxmlformats.org/officeDocument/2006/relationships/hyperlink" Target="https://baseball-data.com/player/l/%E6%9D%91%E7%94%B0%E3%80%80%E6%80%9C%E9%9F%B3" TargetMode="External" /><Relationship Id="rId63" Type="http://schemas.openxmlformats.org/officeDocument/2006/relationships/hyperlink" Target="https://baseball-data.com/player/d/%E6%96%B0%E4%BF%9D%E3%80%80%E8%8C%89%E8%89%AF" TargetMode="External" /><Relationship Id="rId159" Type="http://schemas.openxmlformats.org/officeDocument/2006/relationships/hyperlink" Target="https://baseball-data.com/player/h/%E5%B6%BA%E4%BA%95%E3%80%80%E5%8D%9A%E5%B8%8C" TargetMode="External" /><Relationship Id="rId324" Type="http://schemas.openxmlformats.org/officeDocument/2006/relationships/hyperlink" Target="https://baseball-data.com/player/t/%E8%97%A4%E7%94%B0%E3%80%80%E5%81%A5%E6%96%97" TargetMode="External" /><Relationship Id="rId366" Type="http://schemas.openxmlformats.org/officeDocument/2006/relationships/hyperlink" Target="https://baseball-data.com/player/f/%E9%83%A1%E5%8F%B8%E3%80%80%E8%A3%95%E4%B9%9F" TargetMode="External" /><Relationship Id="rId170" Type="http://schemas.openxmlformats.org/officeDocument/2006/relationships/hyperlink" Target="https://baseball-data.com/player/f/%E4%B8%8A%E5%B7%9D%E7%95%91%E3%80%80%E5%A4%A7%E6%82%9F" TargetMode="External" /><Relationship Id="rId226" Type="http://schemas.openxmlformats.org/officeDocument/2006/relationships/hyperlink" Target="https://baseball-data.com/player/bs/%E4%B8%AD%E8%A5%BF%E3%80%80%E5%89%B5%E5%A4%A7" TargetMode="External" /><Relationship Id="rId433" Type="http://schemas.openxmlformats.org/officeDocument/2006/relationships/hyperlink" Target="https://baseball-data.com/player/d/%E6%9D%BF%E5%B1%B1%E3%80%80%E7%A5%90%E5%A4%AA%E9%83%8E" TargetMode="External" /><Relationship Id="rId268" Type="http://schemas.openxmlformats.org/officeDocument/2006/relationships/hyperlink" Target="https://baseball-data.com/player/g/%E5%B7%9D%E5%8E%9F%E7%94%B0%E3%80%80%E7%B4%94%E5%B9%B3" TargetMode="External" /><Relationship Id="rId475" Type="http://schemas.openxmlformats.org/officeDocument/2006/relationships/hyperlink" Target="https://baseball-data.com/player/l/%E6%B8%A1%E9%83%A8%E3%80%80%E8%81%96%E5%BC%A5" TargetMode="External" /><Relationship Id="rId32" Type="http://schemas.openxmlformats.org/officeDocument/2006/relationships/hyperlink" Target="https://baseball-data.com/player/c/%E6%9C%AB%E5%8C%85%E3%80%80%E6%98%87%E5%A4%A7" TargetMode="External" /><Relationship Id="rId74" Type="http://schemas.openxmlformats.org/officeDocument/2006/relationships/hyperlink" Target="https://baseball-data.com/player/l/%E4%BD%90%E8%97%A4%E3%80%80%E5%A4%AA%E9%99%BD" TargetMode="External" /><Relationship Id="rId128" Type="http://schemas.openxmlformats.org/officeDocument/2006/relationships/hyperlink" Target="https://baseball-data.com/player/h/%E5%A4%A7%E6%B3%89%E3%80%80%E5%91%A8%E4%B9%9F" TargetMode="External" /><Relationship Id="rId335" Type="http://schemas.openxmlformats.org/officeDocument/2006/relationships/hyperlink" Target="https://baseball-data.com/player/d/%E3%83%9C%E3%82%B9%E3%83%A9%E3%83%BC" TargetMode="External" /><Relationship Id="rId377" Type="http://schemas.openxmlformats.org/officeDocument/2006/relationships/hyperlink" Target="https://baseball-data.com/player/m/%E5%AF%8C%E5%B1%B1%E3%80%80%E7%B4%98%E4%B9%8B%E9%80%B2" TargetMode="External" /><Relationship Id="rId500" Type="http://schemas.openxmlformats.org/officeDocument/2006/relationships/hyperlink" Target="https://baseball-data.com/player/l/%E5%8F%A4%E8%B3%80%E3%80%80%E6%82%A0%E6%96%97" TargetMode="External" /><Relationship Id="rId5" Type="http://schemas.openxmlformats.org/officeDocument/2006/relationships/hyperlink" Target="https://baseball-data.com/player/v/%E5%80%89%E6%9C%AC%E3%80%80%E5%AF%BF%E5%BD%A6" TargetMode="External" /><Relationship Id="rId181" Type="http://schemas.openxmlformats.org/officeDocument/2006/relationships/hyperlink" Target="https://baseball-data.com/player/yb/%E5%8F%A4%E5%B8%82%E3%80%80%E5%B0%8A" TargetMode="External" /><Relationship Id="rId237" Type="http://schemas.openxmlformats.org/officeDocument/2006/relationships/hyperlink" Target="https://baseball-data.com/player/g/%E8%97%A4%E4%BA%95%E3%80%80%E5%81%A5%E7%BF%94" TargetMode="External" /><Relationship Id="rId402" Type="http://schemas.openxmlformats.org/officeDocument/2006/relationships/hyperlink" Target="https://baseball-data.com/player/g/%E5%B0%8F%E6%9E%97%E3%80%80%E8%AA%A0%E5%8F%B8" TargetMode="External" /><Relationship Id="rId279" Type="http://schemas.openxmlformats.org/officeDocument/2006/relationships/hyperlink" Target="https://baseball-data.com/player/l/%E5%8F%A4%E8%B3%80%E3%80%80%E8%BC%9D%E5%B8%8C" TargetMode="External" /><Relationship Id="rId444" Type="http://schemas.openxmlformats.org/officeDocument/2006/relationships/hyperlink" Target="https://baseball-data.com/player/bs/%E6%A3%AE%E3%80%80%E5%8F%8B%E5%93%89" TargetMode="External" /><Relationship Id="rId486" Type="http://schemas.openxmlformats.org/officeDocument/2006/relationships/hyperlink" Target="https://baseball-data.com/player/d/%E6%9D%91%E6%9D%BE%E3%80%80%E9%96%8B%E4%BA%BA" TargetMode="External" /><Relationship Id="rId43" Type="http://schemas.openxmlformats.org/officeDocument/2006/relationships/hyperlink" Target="https://baseball-data.com/player/c/%E3%83%A9%E3%83%9F%E3%83%AC%E3%82%B9" TargetMode="External" /><Relationship Id="rId139" Type="http://schemas.openxmlformats.org/officeDocument/2006/relationships/hyperlink" Target="https://baseball-data.com/player/d/%E9%B5%9C%E9%A3%BC%E3%80%80%E8%88%AA%E4%B8%9E" TargetMode="External" /><Relationship Id="rId290" Type="http://schemas.openxmlformats.org/officeDocument/2006/relationships/hyperlink" Target="https://baseball-data.com/player/e/%E3%83%9E%E3%83%83%E3%82%AB%E3%82%B9%E3%82%AB%E3%83%BC" TargetMode="External" /><Relationship Id="rId304" Type="http://schemas.openxmlformats.org/officeDocument/2006/relationships/hyperlink" Target="https://baseball-data.com/player/yb/%E4%BA%AC%E7%94%B0%E3%80%80%E9%99%BD%E5%A4%AA" TargetMode="External" /><Relationship Id="rId346" Type="http://schemas.openxmlformats.org/officeDocument/2006/relationships/hyperlink" Target="https://baseball-data.com/player/s/%E4%BC%8A%E8%97%A4%E3%80%80%E7%90%89%E5%81%89" TargetMode="External" /><Relationship Id="rId388" Type="http://schemas.openxmlformats.org/officeDocument/2006/relationships/hyperlink" Target="https://baseball-data.com/player/a/%E5%B2%B8%E5%B7%9D%E3%80%80%E5%92%8C%E5%BA%83" TargetMode="External" /><Relationship Id="rId85" Type="http://schemas.openxmlformats.org/officeDocument/2006/relationships/hyperlink" Target="https://baseball-data.com/player/g/%E5%B2%A1%E7%94%B0%E3%80%80%E6%82%A0%E5%B8%8C" TargetMode="External" /><Relationship Id="rId150" Type="http://schemas.openxmlformats.org/officeDocument/2006/relationships/hyperlink" Target="https://baseball-data.com/player/t/%E3%82%B3%E3%83%B3%E3%82%B9%E3%82%A8%E3%82%B0%E3%83%A9" TargetMode="External" /><Relationship Id="rId192" Type="http://schemas.openxmlformats.org/officeDocument/2006/relationships/hyperlink" Target="https://baseball-data.com/player/m/%E3%83%9D%E3%83%A9%E3%83%B3%E3%82%B3" TargetMode="External" /><Relationship Id="rId206" Type="http://schemas.openxmlformats.org/officeDocument/2006/relationships/hyperlink" Target="https://baseball-data.com/player/h/%E6%B8%A1%E9%82%89%E3%80%80%E9%99%B8" TargetMode="External" /><Relationship Id="rId413" Type="http://schemas.openxmlformats.org/officeDocument/2006/relationships/hyperlink" Target="https://baseball-data.com/player/a/%E7%94%B0%E8%A5%BF%E3%80%80%E8%AA%93" TargetMode="External" /><Relationship Id="rId248" Type="http://schemas.openxmlformats.org/officeDocument/2006/relationships/hyperlink" Target="https://baseball-data.com/player/l/%E9%87%8E%E7%94%B0%E3%80%80%E6%B5%B7%E4%BA%BA" TargetMode="External" /><Relationship Id="rId455" Type="http://schemas.openxmlformats.org/officeDocument/2006/relationships/hyperlink" Target="https://baseball-data.com/player/h/%E5%BA%84%E5%AD%90%E3%80%80%E9%9B%84%E5%A4%A7" TargetMode="External" /><Relationship Id="rId497" Type="http://schemas.openxmlformats.org/officeDocument/2006/relationships/hyperlink" Target="https://baseball-data.com/player/bs/%E7%B4%85%E6%9E%97%E3%80%80%E5%BC%98%E5%A4%AA%E9%83%8E" TargetMode="External" /><Relationship Id="rId12" Type="http://schemas.openxmlformats.org/officeDocument/2006/relationships/hyperlink" Target="https://baseball-data.com/player/h/%E7%AC%B9%E5%B7%9D%E3%80%80%E5%90%89%E5%BA%B7" TargetMode="External" /><Relationship Id="rId108" Type="http://schemas.openxmlformats.org/officeDocument/2006/relationships/hyperlink" Target="https://baseball-data.com/player/l/%E8%9B%AD%E9%96%93%E3%80%80%E6%8B%93%E5%93%89" TargetMode="External" /><Relationship Id="rId315" Type="http://schemas.openxmlformats.org/officeDocument/2006/relationships/hyperlink" Target="https://baseball-data.com/player/s/%E4%B8%B8%E5%B1%B1%E3%80%80%E5%92%8C%E9%83%81" TargetMode="External" /><Relationship Id="rId357" Type="http://schemas.openxmlformats.org/officeDocument/2006/relationships/hyperlink" Target="https://baseball-data.com/player/a/%E4%BC%B4%E5%9C%A8%E3%80%80%E6%B1%B0%E6%96%87" TargetMode="External" /><Relationship Id="rId54" Type="http://schemas.openxmlformats.org/officeDocument/2006/relationships/hyperlink" Target="https://baseball-data.com/player/e/%E5%90%89%E9%87%8E%E3%80%80%E5%89%B5%E5%A3%AB" TargetMode="External" /><Relationship Id="rId96" Type="http://schemas.openxmlformats.org/officeDocument/2006/relationships/hyperlink" Target="https://baseball-data.com/player/v/%E5%92%8C%E8%BE%BB%E3%80%80%E5%A4%A7%E8%BC%9D" TargetMode="External" /><Relationship Id="rId161" Type="http://schemas.openxmlformats.org/officeDocument/2006/relationships/hyperlink" Target="https://baseball-data.com/player/t/%E5%B6%8B%E6%9D%91%E3%80%80%E9%BA%9F%E5%A3%AB%E6%9C%97" TargetMode="External" /><Relationship Id="rId217" Type="http://schemas.openxmlformats.org/officeDocument/2006/relationships/hyperlink" Target="https://baseball-data.com/player/t/%E5%89%8D%E5%B7%9D%E3%80%80%E5%8F%B3%E4%BA%AC" TargetMode="External" /><Relationship Id="rId399" Type="http://schemas.openxmlformats.org/officeDocument/2006/relationships/hyperlink" Target="https://baseball-data.com/player/s/%E5%B1%B1%E7%94%B0%E3%80%80%E5%93%B2%E4%BA%BA" TargetMode="External" /><Relationship Id="rId259" Type="http://schemas.openxmlformats.org/officeDocument/2006/relationships/hyperlink" Target="https://baseball-data.com/player/t/%E7%B3%B8%E5%8E%9F%E3%80%80%E5%81%A5%E6%96%97" TargetMode="External" /><Relationship Id="rId424" Type="http://schemas.openxmlformats.org/officeDocument/2006/relationships/hyperlink" Target="https://baseball-data.com/player/c/%E7%9F%B3%E5%8E%9F%E3%80%80%E8%B2%B4%E8%A6%8F" TargetMode="External" /><Relationship Id="rId466" Type="http://schemas.openxmlformats.org/officeDocument/2006/relationships/hyperlink" Target="https://baseball-data.com/player/m/%E8%97%A4%E5%8E%9F%E3%80%80%E6%81%AD%E5%A4%A7" TargetMode="External" /><Relationship Id="rId23" Type="http://schemas.openxmlformats.org/officeDocument/2006/relationships/hyperlink" Target="https://baseball-data.com/player/c/%E4%BB%B2%E7%94%B0%E3%80%80%E4%BE%91%E4%BB%81" TargetMode="External" /><Relationship Id="rId119" Type="http://schemas.openxmlformats.org/officeDocument/2006/relationships/hyperlink" Target="https://baseball-data.com/player/h/%E3%83%80%E3%82%A6%E3%83%B3%E3%82%BA" TargetMode="External" /><Relationship Id="rId270" Type="http://schemas.openxmlformats.org/officeDocument/2006/relationships/hyperlink" Target="https://baseball-data.com/player/m/%E5%B1%B1%EF%A8%91%E3%80%80%E5%89%9B" TargetMode="External" /><Relationship Id="rId326" Type="http://schemas.openxmlformats.org/officeDocument/2006/relationships/hyperlink" Target="https://baseball-data.com/player/f/%E6%B0%B4%E8%B0%B7%E3%80%80%E7%9E%AC" TargetMode="External" /><Relationship Id="rId65" Type="http://schemas.openxmlformats.org/officeDocument/2006/relationships/hyperlink" Target="https://baseball-data.com/player/h/%E7%9F%B3%E8%A6%8B%E3%80%80%E9%A2%AF%E7%9C%9F" TargetMode="External" /><Relationship Id="rId130" Type="http://schemas.openxmlformats.org/officeDocument/2006/relationships/hyperlink" Target="https://baseball-data.com/player/f/%E4%BB%8A%E5%B7%9D%E3%80%80%E5%84%AA%E9%A6%AC" TargetMode="External" /><Relationship Id="rId368" Type="http://schemas.openxmlformats.org/officeDocument/2006/relationships/hyperlink" Target="https://baseball-data.com/player/m/%E5%8F%8B%E6%9D%89%E3%80%80%E7%AF%A4%E8%BC%9D" TargetMode="External" /><Relationship Id="rId172" Type="http://schemas.openxmlformats.org/officeDocument/2006/relationships/hyperlink" Target="https://baseball-data.com/player/t/%E6%BF%B1%E7%94%B0%E3%80%80%E5%A4%AA%E8%B2%B4" TargetMode="External" /><Relationship Id="rId228" Type="http://schemas.openxmlformats.org/officeDocument/2006/relationships/hyperlink" Target="https://baseball-data.com/player/m/%E3%82%A2%E3%82%BB%E3%83%99%E3%83%89" TargetMode="External" /><Relationship Id="rId435" Type="http://schemas.openxmlformats.org/officeDocument/2006/relationships/hyperlink" Target="https://baseball-data.com/player/g/%E4%BD%90%E3%80%85%E6%9C%A8%E3%80%80%E4%BF%8A%E8%BC%94" TargetMode="External" /><Relationship Id="rId477" Type="http://schemas.openxmlformats.org/officeDocument/2006/relationships/hyperlink" Target="https://baseball-data.com/player/s/%E9%95%B7%E5%B2%A1%E3%80%80%E7%A7%80%E6%A8%B9" TargetMode="External" /><Relationship Id="rId281" Type="http://schemas.openxmlformats.org/officeDocument/2006/relationships/hyperlink" Target="https://baseball-data.com/player/t/%E6%9C%A8%E6%B5%AA%E3%80%80%E8%81%96%E4%B9%9F" TargetMode="External" /><Relationship Id="rId337" Type="http://schemas.openxmlformats.org/officeDocument/2006/relationships/hyperlink" Target="https://baseball-data.com/player/h/%E6%BC%81%E5%BA%9C%E3%80%80%E8%BC%9D%E7%BE%BD" TargetMode="External" /><Relationship Id="rId502" Type="http://schemas.openxmlformats.org/officeDocument/2006/relationships/hyperlink" Target="https://baseball-data.com/player/l/%E6%BE%A4%E7%94%B0%E3%80%80%E9%81%A5%E6%96%97" TargetMode="External" /><Relationship Id="rId34" Type="http://schemas.openxmlformats.org/officeDocument/2006/relationships/hyperlink" Target="https://baseball-data.com/player/c/%E6%9E%97%E3%80%80%E6%99%83%E6%B1%B0" TargetMode="External" /><Relationship Id="rId76" Type="http://schemas.openxmlformats.org/officeDocument/2006/relationships/hyperlink" Target="https://baseball-data.com/player/d/%E8%BE%BB%E6%9C%AC%E3%80%80%E5%80%AB%E5%A4%AA%E9%83%8E" TargetMode="External" /><Relationship Id="rId141" Type="http://schemas.openxmlformats.org/officeDocument/2006/relationships/hyperlink" Target="https://baseball-data.com/player/e/%E5%B2%B8%E6%9C%AC%E3%80%80%E4%BD%91%E4%B9%9F" TargetMode="External" /><Relationship Id="rId379" Type="http://schemas.openxmlformats.org/officeDocument/2006/relationships/hyperlink" Target="https://baseball-data.com/player/l/%E5%B9%B3%E6%B2%A2%E3%80%80%E5%A4%A7%E6%B2%B3" TargetMode="External" /><Relationship Id="rId7" Type="http://schemas.openxmlformats.org/officeDocument/2006/relationships/hyperlink" Target="https://baseball-data.com/player/yb/%E5%B0%8F%E7%94%B0%E3%80%80%E5%BA%B7%E4%B8%80%E9%83%8E" TargetMode="External" /><Relationship Id="rId183" Type="http://schemas.openxmlformats.org/officeDocument/2006/relationships/hyperlink" Target="https://baseball-data.com/player/s/%E5%B1%B1%E9%87%8E%E8%BE%BA%E3%80%80%E7%BF%94" TargetMode="External" /><Relationship Id="rId239" Type="http://schemas.openxmlformats.org/officeDocument/2006/relationships/hyperlink" Target="https://baseball-data.com/player/s/%E3%83%A2%E3%83%B3%E3%83%86%E3%83%AB" TargetMode="External" /><Relationship Id="rId390" Type="http://schemas.openxmlformats.org/officeDocument/2006/relationships/hyperlink" Target="https://baseball-data.com/player/c/%E9%AB%99%E6%9C%A8%E3%80%80%E7%BF%94%E6%96%97" TargetMode="External" /><Relationship Id="rId404" Type="http://schemas.openxmlformats.org/officeDocument/2006/relationships/hyperlink" Target="https://baseball-data.com/player/s/%E5%AE%AE%E6%9C%AC%E3%80%80%E4%B8%88" TargetMode="External" /><Relationship Id="rId446" Type="http://schemas.openxmlformats.org/officeDocument/2006/relationships/hyperlink" Target="https://baseball-data.com/player/l/%E5%B2%B8%E3%80%80%E6%BD%A4%E4%B8%80%E9%83%8E" TargetMode="External" /><Relationship Id="rId250" Type="http://schemas.openxmlformats.org/officeDocument/2006/relationships/hyperlink" Target="https://baseball-data.com/player/f/%E5%B1%B1%E7%B8%A3%E3%80%80%E7%A7%80" TargetMode="External" /><Relationship Id="rId292" Type="http://schemas.openxmlformats.org/officeDocument/2006/relationships/hyperlink" Target="https://baseball-data.com/player/h/%E4%B8%AD%E6%9D%91%E3%80%80%E6%99%83" TargetMode="External" /><Relationship Id="rId306" Type="http://schemas.openxmlformats.org/officeDocument/2006/relationships/hyperlink" Target="https://baseball-data.com/player/s/%E3%82%BB%E3%83%87%E3%83%BC%E3%83%8B%E3%83%A7" TargetMode="External" /><Relationship Id="rId488" Type="http://schemas.openxmlformats.org/officeDocument/2006/relationships/hyperlink" Target="https://baseball-data.com/player/d/%E9%98%BF%E9%83%A8%E3%80%80%E5%AF%BF%E6%A8%B9" TargetMode="External" /><Relationship Id="rId24" Type="http://schemas.openxmlformats.org/officeDocument/2006/relationships/hyperlink" Target="https://baseball-data.com/player/f/%E3%82%A8%E3%83%89%E3%83%9D%E3%83%AD%E3%80%80%E3%82%B1%E3%82%A4%E3%83%B3" TargetMode="External" /><Relationship Id="rId45" Type="http://schemas.openxmlformats.org/officeDocument/2006/relationships/hyperlink" Target="https://baseball-data.com/player/bs/%E6%B1%A0%E7%94%B0%E3%80%80%E9%99%B5%E7%9C%9F" TargetMode="External" /><Relationship Id="rId66" Type="http://schemas.openxmlformats.org/officeDocument/2006/relationships/hyperlink" Target="https://baseball-data.com/player/t/%E5%B1%B1%E7%94%B0%E3%80%80%E8%84%A9%E4%B9%9F" TargetMode="External" /><Relationship Id="rId87" Type="http://schemas.openxmlformats.org/officeDocument/2006/relationships/hyperlink" Target="https://baseball-data.com/player/a/%E6%B8%A1%E9%82%89%E3%80%80%E8%AB%92" TargetMode="External" /><Relationship Id="rId110" Type="http://schemas.openxmlformats.org/officeDocument/2006/relationships/hyperlink" Target="https://baseball-data.com/player/s/%E7%9F%A2%E9%87%8E%E3%80%80%E6%B3%B0%E4%BA%8C%E9%83%8E" TargetMode="External" /><Relationship Id="rId131" Type="http://schemas.openxmlformats.org/officeDocument/2006/relationships/hyperlink" Target="https://baseball-data.com/player/g/%E9%88%B4%E6%9C%A8%E3%80%80%E5%A4%A7%E5%92%8C" TargetMode="External" /><Relationship Id="rId327" Type="http://schemas.openxmlformats.org/officeDocument/2006/relationships/hyperlink" Target="https://baseball-data.com/player/e/%E3%83%9C%E3%82%A4%E3%83%88" TargetMode="External" /><Relationship Id="rId348" Type="http://schemas.openxmlformats.org/officeDocument/2006/relationships/hyperlink" Target="https://baseball-data.com/player/d/%E3%83%96%E3%83%A9%E3%82%A4%E3%83%88%E3%80%80%E5%81%A5%E5%A4%AA" TargetMode="External" /><Relationship Id="rId369" Type="http://schemas.openxmlformats.org/officeDocument/2006/relationships/hyperlink" Target="https://baseball-data.com/player/yb/%E5%8B%9D%E5%8F%88%E3%80%80%E6%B8%A9%E5%8F%B2" TargetMode="External" /><Relationship Id="rId152" Type="http://schemas.openxmlformats.org/officeDocument/2006/relationships/hyperlink" Target="https://baseball-data.com/player/f/%E6%B7%BA%E9%96%93%E3%80%80%E5%A4%A7%E5%9F%BA" TargetMode="External" /><Relationship Id="rId173" Type="http://schemas.openxmlformats.org/officeDocument/2006/relationships/hyperlink" Target="https://baseball-data.com/player/f/%E6%BF%B5%E7%94%B0%E3%80%80%E6%B3%B0%E5%B8%8C" TargetMode="External" /><Relationship Id="rId194" Type="http://schemas.openxmlformats.org/officeDocument/2006/relationships/hyperlink" Target="https://baseball-data.com/player/m/%E5%AE%AE%E5%B4%8E%E3%80%80%E7%AB%9C%E6%88%90" TargetMode="External" /><Relationship Id="rId208" Type="http://schemas.openxmlformats.org/officeDocument/2006/relationships/hyperlink" Target="https://baseball-data.com/player/m/%E5%AE%89%E7%94%B0%E3%80%80%E5%B0%9A%E6%86%B2" TargetMode="External" /><Relationship Id="rId229" Type="http://schemas.openxmlformats.org/officeDocument/2006/relationships/hyperlink" Target="https://baseball-data.com/player/g/%E7%9F%B3%E5%A1%9A%E3%80%80%E8%A3%95%E6%83%BA" TargetMode="External" /><Relationship Id="rId380" Type="http://schemas.openxmlformats.org/officeDocument/2006/relationships/hyperlink" Target="https://baseball-data.com/player/bs/%E6%B8%85%E6%B0%B4%E3%80%80%E6%AD%A6%E8%94%B5" TargetMode="External" /><Relationship Id="rId415" Type="http://schemas.openxmlformats.org/officeDocument/2006/relationships/hyperlink" Target="https://baseball-data.com/player/c/%E6%8C%81%E4%B8%B8%E3%80%80%E6%B3%B0%E8%BC%9D" TargetMode="External" /><Relationship Id="rId436" Type="http://schemas.openxmlformats.org/officeDocument/2006/relationships/hyperlink" Target="https://baseball-data.com/player/f/%E6%B8%85%E5%AE%AE%E3%80%80%E5%B9%B8%E5%A4%AA%E9%83%8E" TargetMode="External" /><Relationship Id="rId457" Type="http://schemas.openxmlformats.org/officeDocument/2006/relationships/hyperlink" Target="https://baseball-data.com/player/h/%E3%83%A2%E3%83%AC%E3%83%8E" TargetMode="External" /><Relationship Id="rId240" Type="http://schemas.openxmlformats.org/officeDocument/2006/relationships/hyperlink" Target="https://baseball-data.com/player/s/%E4%B8%AD%E5%B7%9D%E3%80%80%E6%8B%93%E7%9C%9F" TargetMode="External" /><Relationship Id="rId261" Type="http://schemas.openxmlformats.org/officeDocument/2006/relationships/hyperlink" Target="https://baseball-data.com/player/f/%E3%82%AB%E3%82%B9%E3%83%88%E3%83%AD" TargetMode="External" /><Relationship Id="rId478" Type="http://schemas.openxmlformats.org/officeDocument/2006/relationships/hyperlink" Target="https://baseball-data.com/player/m/%E4%BD%90%E8%97%A4%E3%80%80%E9%83%BD%E5%BF%97%E4%B9%9F" TargetMode="External" /><Relationship Id="rId499" Type="http://schemas.openxmlformats.org/officeDocument/2006/relationships/hyperlink" Target="https://baseball-data.com/player/h/%E6%B1%A0%E7%94%B0%E3%80%80%E6%A0%9E%E5%A4%AA" TargetMode="External" /><Relationship Id="rId14" Type="http://schemas.openxmlformats.org/officeDocument/2006/relationships/hyperlink" Target="https://baseball-data.com/player/l/%E4%BB%B2%E4%B8%89%E3%80%80%E5%84%AA%E5%A4%AA" TargetMode="External" /><Relationship Id="rId35" Type="http://schemas.openxmlformats.org/officeDocument/2006/relationships/hyperlink" Target="https://baseball-data.com/player/bs/%E4%B8%89%E6%96%B9%E3%80%80%E9%99%BD%E7%99%BB" TargetMode="External" /><Relationship Id="rId56" Type="http://schemas.openxmlformats.org/officeDocument/2006/relationships/hyperlink" Target="https://baseball-data.com/player/v/%E5%B9%B3%E5%B0%BE%E3%80%80%E6%9F%8A%E7%BF%94" TargetMode="External" /><Relationship Id="rId77" Type="http://schemas.openxmlformats.org/officeDocument/2006/relationships/hyperlink" Target="https://baseball-data.com/player/d/%E3%83%AD%E3%83%89%E3%83%AA%E3%82%B2%E3%82%B9" TargetMode="External" /><Relationship Id="rId100" Type="http://schemas.openxmlformats.org/officeDocument/2006/relationships/hyperlink" Target="https://baseball-data.com/player/a/%E9%AB%99%E5%B1%B1%E3%80%80%E4%BF%8A" TargetMode="External" /><Relationship Id="rId282" Type="http://schemas.openxmlformats.org/officeDocument/2006/relationships/hyperlink" Target="https://baseball-data.com/player/f/%E6%98%9F%E9%87%8E%E3%80%80%E3%81%B2%E3%81%AE%E3%81%A7" TargetMode="External" /><Relationship Id="rId317" Type="http://schemas.openxmlformats.org/officeDocument/2006/relationships/hyperlink" Target="https://baseball-data.com/player/m/%E5%92%8C%E7%94%B0%E3%80%80%E5%BA%B7%E5%A3%AB%E6%9C%97" TargetMode="External" /><Relationship Id="rId338" Type="http://schemas.openxmlformats.org/officeDocument/2006/relationships/hyperlink" Target="https://baseball-data.com/player/m/%E5%8B%9D%E5%8F%88%E3%80%80%E7%90%89%E5%81%89" TargetMode="External" /><Relationship Id="rId359" Type="http://schemas.openxmlformats.org/officeDocument/2006/relationships/hyperlink" Target="https://baseball-data.com/player/m/%E8%97%A4%E7%94%B0%E3%80%80%E5%92%8C%E6%A8%B9" TargetMode="External" /><Relationship Id="rId503" Type="http://schemas.openxmlformats.org/officeDocument/2006/relationships/hyperlink" Target="https://baseball-data.com/player/h/%E5%A4%A7%E6%A9%8B%E3%80%80%E4%BB%A4%E5%92%8C" TargetMode="External" /><Relationship Id="rId8" Type="http://schemas.openxmlformats.org/officeDocument/2006/relationships/hyperlink" Target="https://baseball-data.com/player/v/%E9%88%B4%E6%9C%A8%E3%80%80%E5%B0%86%E5%B9%B3" TargetMode="External" /><Relationship Id="rId98" Type="http://schemas.openxmlformats.org/officeDocument/2006/relationships/hyperlink" Target="https://baseball-data.com/player/g/%E6%B5%85%E9%87%8E%E3%80%80%E7%BF%94%E5%90%BE" TargetMode="External" /><Relationship Id="rId121" Type="http://schemas.openxmlformats.org/officeDocument/2006/relationships/hyperlink" Target="https://baseball-data.com/player/bs/%E5%AE%9C%E4%BF%9D%E3%80%80%E7%BF%94" TargetMode="External" /><Relationship Id="rId142" Type="http://schemas.openxmlformats.org/officeDocument/2006/relationships/hyperlink" Target="https://baseball-data.com/player/bs/%E5%B1%B1%E4%B8%AD%E3%80%80%E7%A8%9C%E7%9C%9F" TargetMode="External" /><Relationship Id="rId163" Type="http://schemas.openxmlformats.org/officeDocument/2006/relationships/hyperlink" Target="https://baseball-data.com/player/m/%E9%87%91%E7%94%B0%E3%80%80%E5%84%AA%E5%A4%AA" TargetMode="External" /><Relationship Id="rId184" Type="http://schemas.openxmlformats.org/officeDocument/2006/relationships/hyperlink" Target="https://baseball-data.com/player/t/%E5%B0%8F%E5%B9%A1%E3%80%80%E7%AB%9C%E5%B9%B3" TargetMode="External" /><Relationship Id="rId219" Type="http://schemas.openxmlformats.org/officeDocument/2006/relationships/hyperlink" Target="https://baseball-data.com/player/d/%E5%B1%B1%E6%9C%AC%E3%80%80%E6%B3%B0%E5%AF%9B" TargetMode="External" /><Relationship Id="rId370" Type="http://schemas.openxmlformats.org/officeDocument/2006/relationships/hyperlink" Target="https://baseball-data.com/player/a/%E5%B0%8F%E5%9C%92%E3%80%80%E4%BF%AE%E7%9F%A2" TargetMode="External" /><Relationship Id="rId391" Type="http://schemas.openxmlformats.org/officeDocument/2006/relationships/hyperlink" Target="https://baseball-data.com/player/bs/%E6%9D%91%E4%B8%8A%E3%80%80%E5%96%AC%E4%B8%80%E6%9C%97" TargetMode="External" /><Relationship Id="rId405" Type="http://schemas.openxmlformats.org/officeDocument/2006/relationships/hyperlink" Target="https://baseball-data.com/player/c/%E4%BD%90%E3%80%85%E6%9C%A8%E3%80%80%E6%B3%B0" TargetMode="External" /><Relationship Id="rId426" Type="http://schemas.openxmlformats.org/officeDocument/2006/relationships/hyperlink" Target="https://baseball-data.com/player/e/%E6%B8%A1%E9%82%8A%E3%80%80%E4%BD%B3%E6%98%8E" TargetMode="External" /><Relationship Id="rId447" Type="http://schemas.openxmlformats.org/officeDocument/2006/relationships/hyperlink" Target="https://baseball-data.com/player/e/%E4%B8%AD%E5%B3%B6%E3%80%80%E5%A4%A7%E8%BC%94" TargetMode="External" /><Relationship Id="rId230" Type="http://schemas.openxmlformats.org/officeDocument/2006/relationships/hyperlink" Target="https://baseball-data.com/player/c/%E5%89%8D%E5%B7%9D%E3%80%80%E8%AA%A0%E5%A4%AA" TargetMode="External" /><Relationship Id="rId251" Type="http://schemas.openxmlformats.org/officeDocument/2006/relationships/hyperlink" Target="https://baseball-data.com/player/yb/%E8%A5%BF%E5%B7%BB%E3%80%80%E8%B3%A2%E4%BA%8C" TargetMode="External" /><Relationship Id="rId468" Type="http://schemas.openxmlformats.org/officeDocument/2006/relationships/hyperlink" Target="https://baseball-data.com/player/l/%E9%BE%8D%E5%B1%B1%E3%80%80%E6%9A%96" TargetMode="External" /><Relationship Id="rId489" Type="http://schemas.openxmlformats.org/officeDocument/2006/relationships/hyperlink" Target="https://baseball-data.com/player/v/%E4%B8%AD%E6%9D%91%E3%80%80%E5%BF%97%E8%BC%9D" TargetMode="External" /><Relationship Id="rId25" Type="http://schemas.openxmlformats.org/officeDocument/2006/relationships/hyperlink" Target="https://baseball-data.com/player/yb/%E7%94%B0%E5%86%85%E3%80%80%E7%9C%9F%E7%BF%94" TargetMode="External" /><Relationship Id="rId46" Type="http://schemas.openxmlformats.org/officeDocument/2006/relationships/hyperlink" Target="https://baseball-data.com/player/e/%E7%B9%81%E6%B0%B8%E3%80%80%E6%99%9F" TargetMode="External" /><Relationship Id="rId67" Type="http://schemas.openxmlformats.org/officeDocument/2006/relationships/hyperlink" Target="https://baseball-data.com/player/h/%E7%9F%B3%E5%A1%9A%E3%80%80%E7%B6%9C%E4%B8%80%E9%83%8E" TargetMode="External" /><Relationship Id="rId272" Type="http://schemas.openxmlformats.org/officeDocument/2006/relationships/hyperlink" Target="https://baseball-data.com/player/a/%E6%9D%BE%E5%B1%B1%E3%80%80%E7%AB%9C%E5%B9%B3" TargetMode="External" /><Relationship Id="rId293" Type="http://schemas.openxmlformats.org/officeDocument/2006/relationships/hyperlink" Target="https://baseball-data.com/player/f/%E7%B4%B0%E5%B7%9D%E3%80%80%E5%87%8C%E5%B9%B3" TargetMode="External" /><Relationship Id="rId307" Type="http://schemas.openxmlformats.org/officeDocument/2006/relationships/hyperlink" Target="https://baseball-data.com/player/v/%E7%AF%A0%E5%8E%9F%E3%80%80%E7%8E%B2%E5%A4%AE" TargetMode="External" /><Relationship Id="rId328" Type="http://schemas.openxmlformats.org/officeDocument/2006/relationships/hyperlink" Target="https://baseball-data.com/player/bs/%E9%87%8E%E5%8F%A3%E3%80%80%E6%99%BA%E5%93%89" TargetMode="External" /><Relationship Id="rId349" Type="http://schemas.openxmlformats.org/officeDocument/2006/relationships/hyperlink" Target="https://baseball-data.com/player/s/%E6%AD%A6%E5%B2%A1%E3%80%80%E9%BE%8D%E4%B8%96" TargetMode="External" /><Relationship Id="rId88" Type="http://schemas.openxmlformats.org/officeDocument/2006/relationships/hyperlink" Target="https://baseball-data.com/player/a/%E3%82%A6%E3%82%A9%E3%83%BC%E3%82%AB%E3%83%BC" TargetMode="External" /><Relationship Id="rId111" Type="http://schemas.openxmlformats.org/officeDocument/2006/relationships/hyperlink" Target="https://baseball-data.com/player/t/%E7%AB%8B%E7%9F%B3%E3%80%80%E6%AD%A3%E5%BA%83" TargetMode="External" /><Relationship Id="rId132" Type="http://schemas.openxmlformats.org/officeDocument/2006/relationships/hyperlink" Target="https://baseball-data.com/player/c/%E4%B8%AD%E6%9D%91%E3%80%80%E5%A5%A8%E6%88%90" TargetMode="External" /><Relationship Id="rId153" Type="http://schemas.openxmlformats.org/officeDocument/2006/relationships/hyperlink" Target="https://baseball-data.com/player/c/%E4%B8%AD%E6%9D%91%E3%80%80%E8%B2%B4%E6%B5%A9" TargetMode="External" /><Relationship Id="rId174" Type="http://schemas.openxmlformats.org/officeDocument/2006/relationships/hyperlink" Target="https://baseball-data.com/player/yb/%E4%B8%8A%E7%94%B2%E3%80%80%E5%87%8C%E5%A4%A7" TargetMode="External" /><Relationship Id="rId195" Type="http://schemas.openxmlformats.org/officeDocument/2006/relationships/hyperlink" Target="https://baseball-data.com/player/yb/%E4%B9%9D%E9%AC%BC%E3%80%80%E9%9A%86%E5%B9%B3" TargetMode="External" /><Relationship Id="rId209" Type="http://schemas.openxmlformats.org/officeDocument/2006/relationships/hyperlink" Target="https://baseball-data.com/player/e/%E6%B0%B4%E4%B8%8A%E3%80%80%E6%A1%82" TargetMode="External" /><Relationship Id="rId360" Type="http://schemas.openxmlformats.org/officeDocument/2006/relationships/hyperlink" Target="https://baseball-data.com/player/e/%E5%A4%A7%E6%A0%84%E3%80%80%E5%88%A9%E5%93%89" TargetMode="External" /><Relationship Id="rId381" Type="http://schemas.openxmlformats.org/officeDocument/2006/relationships/hyperlink" Target="https://baseball-data.com/player/l/%E6%9E%97%E3%80%80%E5%86%A0%E8%87%A3" TargetMode="External" /><Relationship Id="rId416" Type="http://schemas.openxmlformats.org/officeDocument/2006/relationships/hyperlink" Target="https://baseball-data.com/player/yb/%E5%B0%8F%E7%AC%A0%E5%8E%9F%E3%80%80%E8%92%BC" TargetMode="External" /><Relationship Id="rId220" Type="http://schemas.openxmlformats.org/officeDocument/2006/relationships/hyperlink" Target="https://baseball-data.com/player/g/%E7%94%B2%E6%96%90%E3%80%80%E6%8B%93%E4%B9%9F" TargetMode="External" /><Relationship Id="rId241" Type="http://schemas.openxmlformats.org/officeDocument/2006/relationships/hyperlink" Target="https://baseball-data.com/player/c/%E5%B0%8F%E5%9C%92%E3%80%80%E6%B5%B7%E6%96%97" TargetMode="External" /><Relationship Id="rId437" Type="http://schemas.openxmlformats.org/officeDocument/2006/relationships/hyperlink" Target="https://baseball-data.com/player/bs/%E6%B8%A1%E9%83%A8%E3%80%80%E9%81%BC%E4%BA%BA" TargetMode="External" /><Relationship Id="rId458" Type="http://schemas.openxmlformats.org/officeDocument/2006/relationships/hyperlink" Target="https://baseball-data.com/player/h/%E5%AE%87%E9%87%8E%E3%80%80%E7%9C%9F%E4%BB%81%E6%9C%97" TargetMode="External" /><Relationship Id="rId479" Type="http://schemas.openxmlformats.org/officeDocument/2006/relationships/hyperlink" Target="https://baseball-data.com/player/m/%E6%A4%8D%E7%94%B0%E3%80%80%E5%B0%86%E5%A4%AA" TargetMode="External" /><Relationship Id="rId15" Type="http://schemas.openxmlformats.org/officeDocument/2006/relationships/hyperlink" Target="https://baseball-data.com/player/bs/%E5%86%85%E8%97%A4%E3%80%80%E9%B5%AC" TargetMode="External" /><Relationship Id="rId36" Type="http://schemas.openxmlformats.org/officeDocument/2006/relationships/hyperlink" Target="https://baseball-data.com/player/f/%E5%AE%AE%E5%B4%8E%E3%80%80%E4%B8%80%E6%A8%B9" TargetMode="External" /><Relationship Id="rId57" Type="http://schemas.openxmlformats.org/officeDocument/2006/relationships/hyperlink" Target="https://baseball-data.com/player/g/%E4%B8%89%E5%A1%9A%E3%80%80%E7%90%89%E7%94%9F" TargetMode="External" /><Relationship Id="rId262" Type="http://schemas.openxmlformats.org/officeDocument/2006/relationships/hyperlink" Target="https://baseball-data.com/player/d/%E7%9F%A5%E9%87%8E%E3%80%80%E7%9B%B4%E4%BA%BA" TargetMode="External" /><Relationship Id="rId283" Type="http://schemas.openxmlformats.org/officeDocument/2006/relationships/hyperlink" Target="https://baseball-data.com/player/d/%E5%B1%B1%E6%B5%85%E3%80%80%E9%BE%8D%E4%B9%8B%E4%BB%8B" TargetMode="External" /><Relationship Id="rId318" Type="http://schemas.openxmlformats.org/officeDocument/2006/relationships/hyperlink" Target="https://baseball-data.com/player/d/%E6%97%A5%E6%B8%A1%E3%80%80%E9%A8%B0%E8%BC%9D" TargetMode="External" /><Relationship Id="rId339" Type="http://schemas.openxmlformats.org/officeDocument/2006/relationships/hyperlink" Target="https://baseball-data.com/player/g/%E5%B2%B8%E7%94%B0%E3%80%80%E8%A1%8C%E5%80%AB" TargetMode="External" /><Relationship Id="rId490" Type="http://schemas.openxmlformats.org/officeDocument/2006/relationships/hyperlink" Target="https://baseball-data.com/player/s/%E6%9D%BE%E5%B7%9D%E3%80%80%E7%8E%B2%E5%A4%AE" TargetMode="External" /><Relationship Id="rId78" Type="http://schemas.openxmlformats.org/officeDocument/2006/relationships/hyperlink" Target="https://baseball-data.com/player/g/%E5%B1%B1%E7%80%AC%E3%80%80%E6%85%8E%E4%B9%8B%E5%8A%A9" TargetMode="External" /><Relationship Id="rId99" Type="http://schemas.openxmlformats.org/officeDocument/2006/relationships/hyperlink" Target="https://baseball-data.com/player/c/%E5%A0%82%E6%9E%97%E3%80%80%E7%BF%94%E5%A4%AA" TargetMode="External" /><Relationship Id="rId101" Type="http://schemas.openxmlformats.org/officeDocument/2006/relationships/hyperlink" Target="https://baseball-data.com/player/e/%E9%99%BD%E3%80%80%E6%9F%8F%E7%BF%94" TargetMode="External" /><Relationship Id="rId122" Type="http://schemas.openxmlformats.org/officeDocument/2006/relationships/hyperlink" Target="https://baseball-data.com/player/f/%E5%B8%B8%E8%B0%B7%E3%80%80%E6%8B%93%E8%BC%9D" TargetMode="External" /><Relationship Id="rId143" Type="http://schemas.openxmlformats.org/officeDocument/2006/relationships/hyperlink" Target="https://baseball-data.com/player/m/%E7%9F%B3%E5%9E%A3%E3%80%80%E5%8B%9D%E6%B5%B7" TargetMode="External" /><Relationship Id="rId164" Type="http://schemas.openxmlformats.org/officeDocument/2006/relationships/hyperlink" Target="https://baseball-data.com/player/g/%E4%B8%AD%E7%94%B0%E3%80%80%E6%AD%A9%E5%A4%A2" TargetMode="External" /><Relationship Id="rId185" Type="http://schemas.openxmlformats.org/officeDocument/2006/relationships/hyperlink" Target="https://baseball-data.com/player/t/%E3%82%A2%E3%83%AB%E3%83%8A%E3%82%A8%E3%82%B9" TargetMode="External" /><Relationship Id="rId350" Type="http://schemas.openxmlformats.org/officeDocument/2006/relationships/hyperlink" Target="https://baseball-data.com/player/t/%E3%82%AC%E3%83%AB%E3%82%B7%E3%82%A2" TargetMode="External" /><Relationship Id="rId371" Type="http://schemas.openxmlformats.org/officeDocument/2006/relationships/hyperlink" Target="https://baseball-data.com/player/c/%E9%87%8E%E9%96%93%E3%80%80%E5%B3%BB%E7%A5%A5" TargetMode="External" /><Relationship Id="rId406" Type="http://schemas.openxmlformats.org/officeDocument/2006/relationships/hyperlink" Target="https://baseball-data.com/player/bs/%E6%9D%89%E6%BE%A4%E3%80%80%E9%BE%8D" TargetMode="External" /><Relationship Id="rId9" Type="http://schemas.openxmlformats.org/officeDocument/2006/relationships/hyperlink" Target="https://baseball-data.com/player/v/%E9%87%8E%E5%8F%A3%E3%80%80%E6%81%AD%E4%BD%91" TargetMode="External" /><Relationship Id="rId210" Type="http://schemas.openxmlformats.org/officeDocument/2006/relationships/hyperlink" Target="https://baseball-data.com/player/c/%E6%B8%A1%E9%82%89%E3%80%80%E6%82%A0%E6%96%97" TargetMode="External" /><Relationship Id="rId392" Type="http://schemas.openxmlformats.org/officeDocument/2006/relationships/hyperlink" Target="https://baseball-data.com/player/h/%E7%9B%9B%E5%B3%B6%E3%80%80%E7%A8%9C%E5%A4%A7" TargetMode="External" /><Relationship Id="rId427" Type="http://schemas.openxmlformats.org/officeDocument/2006/relationships/hyperlink" Target="https://baseball-data.com/player/a/%E9%AB%98%E6%A9%8B%E3%80%80%E9%A7%BF%E8%87%A5" TargetMode="External" /><Relationship Id="rId448" Type="http://schemas.openxmlformats.org/officeDocument/2006/relationships/hyperlink" Target="https://baseball-data.com/player/l/%E6%9F%98%E6%A4%8D%E3%80%80%E4%B8%96%E9%82%A3" TargetMode="External" /><Relationship Id="rId469" Type="http://schemas.openxmlformats.org/officeDocument/2006/relationships/hyperlink" Target="https://baseball-data.com/player/yb/%E7%AD%92%E9%A6%99%E3%80%80%E5%98%89%E6%99%BA" TargetMode="External" /><Relationship Id="rId26" Type="http://schemas.openxmlformats.org/officeDocument/2006/relationships/hyperlink" Target="https://baseball-data.com/player/a/%E5%9C%92%E9%83%A8%E3%80%80%E4%BD%B3%E5%A4%AA" TargetMode="External" /><Relationship Id="rId231" Type="http://schemas.openxmlformats.org/officeDocument/2006/relationships/hyperlink" Target="https://baseball-data.com/player/t/%E9%95%B7%E5%9D%82%E3%80%80%E6%8B%B3%E5%BC%A5" TargetMode="External" /><Relationship Id="rId252" Type="http://schemas.openxmlformats.org/officeDocument/2006/relationships/hyperlink" Target="https://baseball-data.com/player/h/%E6%B1%9F%E5%B4%8E%E3%80%80%E6%AD%A9" TargetMode="External" /><Relationship Id="rId273" Type="http://schemas.openxmlformats.org/officeDocument/2006/relationships/hyperlink" Target="https://baseball-data.com/player/e/%E7%94%B0%E4%B8%AD%E3%80%80%E5%92%8C%E5%9F%BA" TargetMode="External" /><Relationship Id="rId294" Type="http://schemas.openxmlformats.org/officeDocument/2006/relationships/hyperlink" Target="https://baseball-data.com/player/m/%E5%AF%BA%E5%9C%B0%E3%80%80%E9%9A%86%E6%88%90" TargetMode="External" /><Relationship Id="rId308" Type="http://schemas.openxmlformats.org/officeDocument/2006/relationships/hyperlink" Target="https://baseball-data.com/player/s/%E6%9F%BF%E6%B2%BC%E3%80%80%E5%8F%8B%E5%93%89" TargetMode="External" /><Relationship Id="rId329" Type="http://schemas.openxmlformats.org/officeDocument/2006/relationships/hyperlink" Target="https://baseball-data.com/player/bs/%E6%9D%A5%E7%94%B0%E3%80%80%E6%B6%BC%E6%96%97" TargetMode="External" /><Relationship Id="rId480" Type="http://schemas.openxmlformats.org/officeDocument/2006/relationships/hyperlink" Target="https://baseball-data.com/player/h/%E3%82%B6%E3%82%A4%E3%83%AC%E3%83%B3" TargetMode="External" /><Relationship Id="rId47" Type="http://schemas.openxmlformats.org/officeDocument/2006/relationships/hyperlink" Target="https://baseball-data.com/player/s/%E6%A9%8B%E6%9C%AC%E3%80%80%E6%98%9F%E5%93%89" TargetMode="External" /><Relationship Id="rId68" Type="http://schemas.openxmlformats.org/officeDocument/2006/relationships/hyperlink" Target="https://baseball-data.com/player/l/%E5%B1%B1%E6%9D%91%E3%80%80%E5%B4%87%E5%98%89" TargetMode="External" /><Relationship Id="rId89" Type="http://schemas.openxmlformats.org/officeDocument/2006/relationships/hyperlink" Target="https://baseball-data.com/player/t/%E4%BD%90%E9%87%8E%E3%80%80%E5%A4%A7%E9%99%BD" TargetMode="External" /><Relationship Id="rId112" Type="http://schemas.openxmlformats.org/officeDocument/2006/relationships/hyperlink" Target="https://baseball-data.com/player/a/%E5%B0%8F%E9%87%8E%E3%80%80%E5%A4%A7%E8%BC%94" TargetMode="External" /><Relationship Id="rId133" Type="http://schemas.openxmlformats.org/officeDocument/2006/relationships/hyperlink" Target="https://baseball-data.com/player/s/%E5%A1%A9%E8%A6%8B%E3%80%80%E6%B3%B0%E9%9A%86" TargetMode="External" /><Relationship Id="rId154" Type="http://schemas.openxmlformats.org/officeDocument/2006/relationships/hyperlink" Target="https://baseball-data.com/player/bs/%E3%82%B7%E3%83%BC%E3%83%A2%E3%82%A2" TargetMode="External" /><Relationship Id="rId175" Type="http://schemas.openxmlformats.org/officeDocument/2006/relationships/hyperlink" Target="https://baseball-data.com/player/l/%E6%98%AF%E6%BE%A4%E3%80%80%E6%B6%BC%E8%BC%94" TargetMode="External" /><Relationship Id="rId340" Type="http://schemas.openxmlformats.org/officeDocument/2006/relationships/hyperlink" Target="https://baseball-data.com/player/a/%E3%83%80%E3%83%8B%E3%82%A8%E3%83%AB" TargetMode="External" /><Relationship Id="rId361" Type="http://schemas.openxmlformats.org/officeDocument/2006/relationships/hyperlink" Target="https://baseball-data.com/player/l/%E3%82%B3%E3%83%AB%E3%83%8B%E3%82%A8%E3%83%AB" TargetMode="External" /><Relationship Id="rId196" Type="http://schemas.openxmlformats.org/officeDocument/2006/relationships/hyperlink" Target="https://baseball-data.com/player/d/%E4%B8%89%E4%B8%8A%E3%80%80%E6%84%9B%E4%BB%8B" TargetMode="External" /><Relationship Id="rId200" Type="http://schemas.openxmlformats.org/officeDocument/2006/relationships/hyperlink" Target="https://baseball-data.com/player/m/%E8%97%A4%E5%B2%A1%E3%80%80%E8%A3%95%E5%A4%A7" TargetMode="External" /><Relationship Id="rId382" Type="http://schemas.openxmlformats.org/officeDocument/2006/relationships/hyperlink" Target="https://baseball-data.com/player/c/%E7%9F%A2%E9%87%8E%E3%80%80%E9%9B%85%E5%93%89" TargetMode="External" /><Relationship Id="rId417" Type="http://schemas.openxmlformats.org/officeDocument/2006/relationships/hyperlink" Target="https://baseball-data.com/player/d/%E6%A8%8B%E5%8F%A3%E3%80%80%E6%AD%A3%E4%BF%AE" TargetMode="External" /><Relationship Id="rId438" Type="http://schemas.openxmlformats.org/officeDocument/2006/relationships/hyperlink" Target="https://baseball-data.com/player/d/%E5%B2%A1%E6%9E%97%E3%80%80%E5%8B%87%E5%B8%8C" TargetMode="External" /><Relationship Id="rId459" Type="http://schemas.openxmlformats.org/officeDocument/2006/relationships/hyperlink" Target="https://baseball-data.com/player/c/%E8%BE%B0%E8%A6%8B%E3%80%80%E9%B4%BB%E4%B9%8B%E4%BB%8B" TargetMode="External" /><Relationship Id="rId16" Type="http://schemas.openxmlformats.org/officeDocument/2006/relationships/hyperlink" Target="https://baseball-data.com/player/c/%E5%B2%B8%E6%9C%AC%E3%80%80%E5%A4%A7%E5%B8%8C" TargetMode="External" /><Relationship Id="rId221" Type="http://schemas.openxmlformats.org/officeDocument/2006/relationships/hyperlink" Target="https://baseball-data.com/player/f/%E5%A4%A7%E5%A1%9A%E3%80%80%E7%91%A0%E6%99%8F" TargetMode="External" /><Relationship Id="rId242" Type="http://schemas.openxmlformats.org/officeDocument/2006/relationships/hyperlink" Target="https://baseball-data.com/player/d/%E5%B0%BE%E7%94%B0%E3%80%80%E5%89%9B%E6%A8%B9" TargetMode="External" /><Relationship Id="rId263" Type="http://schemas.openxmlformats.org/officeDocument/2006/relationships/hyperlink" Target="https://baseball-data.com/player/f/%E7%9F%A2%E6%BE%A4%E3%80%80%E5%AE%8F%E5%A4%AA" TargetMode="External" /><Relationship Id="rId284" Type="http://schemas.openxmlformats.org/officeDocument/2006/relationships/hyperlink" Target="https://baseball-data.com/player/c/%E5%90%8D%E5%8E%9F%E3%80%80%E5%85%B8%E5%BD%A6" TargetMode="External" /><Relationship Id="rId319" Type="http://schemas.openxmlformats.org/officeDocument/2006/relationships/hyperlink" Target="https://baseball-data.com/player/e/%E7%9F%B3%E5%8E%9F%E3%80%80%E5%BD%AA" TargetMode="External" /><Relationship Id="rId470" Type="http://schemas.openxmlformats.org/officeDocument/2006/relationships/hyperlink" Target="https://baseball-data.com/player/h/%E8%B0%B7%E5%B7%9D%E5%8E%9F%E3%80%80%E5%81%A5%E5%A4%AA" TargetMode="External" /><Relationship Id="rId491" Type="http://schemas.openxmlformats.org/officeDocument/2006/relationships/hyperlink" Target="https://baseball-data.com/player/bs/%E8%8B%A5%E6%9C%88%E3%80%80%E5%81%A5%E7%9F%A2" TargetMode="External" /><Relationship Id="rId37" Type="http://schemas.openxmlformats.org/officeDocument/2006/relationships/hyperlink" Target="https://baseball-data.com/player/a/%E6%BC%86%E5%8E%9F%E3%80%80%E5%B9%BB%E6%B1%B0" TargetMode="External" /><Relationship Id="rId58" Type="http://schemas.openxmlformats.org/officeDocument/2006/relationships/hyperlink" Target="https://baseball-data.com/player/s/%E3%83%A2%E3%82%A4%E3%82%BB%E3%82%A8%E3%83%95%E3%80%80%E3%83%8B%E3%82%AD%E3%83%BC%E3%82%BF" TargetMode="External" /><Relationship Id="rId79" Type="http://schemas.openxmlformats.org/officeDocument/2006/relationships/hyperlink" Target="https://baseball-data.com/player/s/%E8%A5%BF%E6%9D%91%E3%80%80%E7%91%A0%E4%BC%8A%E6%96%97" TargetMode="External" /><Relationship Id="rId102" Type="http://schemas.openxmlformats.org/officeDocument/2006/relationships/hyperlink" Target="https://baseball-data.com/player/s/%E6%BE%A4%E4%BA%95%E3%80%80%E5%BB%89" TargetMode="External" /><Relationship Id="rId123" Type="http://schemas.openxmlformats.org/officeDocument/2006/relationships/hyperlink" Target="https://baseball-data.com/player/d/%E4%B8%AD%E6%9D%91%E3%80%80%E5%A5%88%E4%B8%80%E8%BC%9D" TargetMode="External" /><Relationship Id="rId144" Type="http://schemas.openxmlformats.org/officeDocument/2006/relationships/hyperlink" Target="https://baseball-data.com/player/c/%E5%86%85%E7%94%B0%E3%80%80%E6%B9%98%E5%A4%A7" TargetMode="External" /><Relationship Id="rId330" Type="http://schemas.openxmlformats.org/officeDocument/2006/relationships/hyperlink" Target="https://baseball-data.com/player/l/%E9%87%8E%E6%9D%91%E3%80%80%E5%A4%A7%E6%A8%B9" TargetMode="External" /><Relationship Id="rId90" Type="http://schemas.openxmlformats.org/officeDocument/2006/relationships/hyperlink" Target="https://baseball-data.com/player/f/%E6%98%8E%E7%80%AC%E3%80%80%E8%AB%92%E4%BB%8B" TargetMode="External" /><Relationship Id="rId165" Type="http://schemas.openxmlformats.org/officeDocument/2006/relationships/hyperlink" Target="https://baseball-data.com/player/l/%E5%85%90%E7%8E%89%E3%80%80%E4%BA%AE%E6%B6%BC" TargetMode="External" /><Relationship Id="rId186" Type="http://schemas.openxmlformats.org/officeDocument/2006/relationships/hyperlink" Target="https://baseball-data.com/player/f/%E8%A5%BF%E5%B7%9D%E3%80%80%E9%81%A5%E8%BC%9D" TargetMode="External" /><Relationship Id="rId351" Type="http://schemas.openxmlformats.org/officeDocument/2006/relationships/hyperlink" Target="https://baseball-data.com/player/f/%E9%80%B2%E8%97%A4%E3%80%80%E5%8B%87%E4%B9%9F" TargetMode="External" /><Relationship Id="rId372" Type="http://schemas.openxmlformats.org/officeDocument/2006/relationships/hyperlink" Target="https://baseball-data.com/player/m/%E7%94%B0%E6%9D%91%E3%80%80%E9%BE%8D%E5%BC%98" TargetMode="External" /><Relationship Id="rId393" Type="http://schemas.openxmlformats.org/officeDocument/2006/relationships/hyperlink" Target="https://baseball-data.com/player/bs/%E5%BB%A3%E5%B2%A1%E3%80%80%E5%A4%A7%E5%BF%97" TargetMode="External" /><Relationship Id="rId407" Type="http://schemas.openxmlformats.org/officeDocument/2006/relationships/hyperlink" Target="https://baseball-data.com/player/v/%E6%9D%BE%E6%9C%AC%E3%80%80%E9%99%A3" TargetMode="External" /><Relationship Id="rId428" Type="http://schemas.openxmlformats.org/officeDocument/2006/relationships/hyperlink" Target="https://baseball-data.com/player/bs/%E5%A4%A7%E5%9F%8E%E3%80%80%E6%BB%89%E4%BA%8C" TargetMode="External" /><Relationship Id="rId449" Type="http://schemas.openxmlformats.org/officeDocument/2006/relationships/hyperlink" Target="https://baseball-data.com/player/h/%E5%BA%83%E7%80%AC%E3%80%80%E7%B5%90%E7%85%8C" TargetMode="External" /><Relationship Id="rId211" Type="http://schemas.openxmlformats.org/officeDocument/2006/relationships/hyperlink" Target="https://baseball-data.com/player/d/%E5%A4%A7%E5%B3%B6%E3%80%80%E6%B4%8B%E5%B9%B3" TargetMode="External" /><Relationship Id="rId232" Type="http://schemas.openxmlformats.org/officeDocument/2006/relationships/hyperlink" Target="https://baseball-data.com/player/h/%E5%B1%B1%E4%B8%8B%E3%80%80%E6%81%AD%E5%90%BE" TargetMode="External" /><Relationship Id="rId253" Type="http://schemas.openxmlformats.org/officeDocument/2006/relationships/hyperlink" Target="https://baseball-data.com/player/s/%E6%A0%B9%E5%B2%B8%E3%80%80%E8%BE%B0%E6%98%87" TargetMode="External" /><Relationship Id="rId274" Type="http://schemas.openxmlformats.org/officeDocument/2006/relationships/hyperlink" Target="https://baseball-data.com/player/t/%E7%A6%8F%E5%B3%B6%E3%80%80%E5%9C%AD%E9%9F%B3" TargetMode="External" /><Relationship Id="rId295" Type="http://schemas.openxmlformats.org/officeDocument/2006/relationships/hyperlink" Target="https://baseball-data.com/player/a/%E6%A5%A0%E7%94%B0%E3%80%80%E6%B1%B0%E6%9C%97" TargetMode="External" /><Relationship Id="rId309" Type="http://schemas.openxmlformats.org/officeDocument/2006/relationships/hyperlink" Target="https://baseball-data.com/player/c/%E3%83%95%E3%82%A1%E3%83%93%E3%82%A2%E3%83%B3" TargetMode="External" /><Relationship Id="rId460" Type="http://schemas.openxmlformats.org/officeDocument/2006/relationships/hyperlink" Target="https://baseball-data.com/player/l/%E3%83%8D%E3%83%93%E3%83%B3" TargetMode="External" /><Relationship Id="rId481" Type="http://schemas.openxmlformats.org/officeDocument/2006/relationships/hyperlink" Target="https://baseball-data.com/player/e/%E5%B0%8F%E6%B7%B1%E7%94%B0%E3%80%80%E5%A4%A7%E7%BF%94" TargetMode="External" /><Relationship Id="rId27" Type="http://schemas.openxmlformats.org/officeDocument/2006/relationships/hyperlink" Target="https://baseball-data.com/player/l/%E7%A7%8B%E5%B1%B1%E3%80%80%E4%BF%8A" TargetMode="External" /><Relationship Id="rId48" Type="http://schemas.openxmlformats.org/officeDocument/2006/relationships/hyperlink" Target="https://baseball-data.com/player/l/%E9%BD%8B%E8%97%A4%E3%80%80%E5%A4%A7%E7%BF%94" TargetMode="External" /><Relationship Id="rId69" Type="http://schemas.openxmlformats.org/officeDocument/2006/relationships/hyperlink" Target="https://baseball-data.com/player/v/%E4%BD%90%E8%97%A4%E3%80%80%E8%8B%B1%E9%9B%84" TargetMode="External" /><Relationship Id="rId113" Type="http://schemas.openxmlformats.org/officeDocument/2006/relationships/hyperlink" Target="https://baseball-data.com/player/l/%E5%B7%9D%E7%94%B0%E3%80%80%E6%82%A0%E6%85%8E" TargetMode="External" /><Relationship Id="rId134" Type="http://schemas.openxmlformats.org/officeDocument/2006/relationships/hyperlink" Target="https://baseball-data.com/player/yb/%E7%9B%8A%E5%AD%90%E3%80%80%E4%BA%AC%E5%8F%B3" TargetMode="External" /><Relationship Id="rId320" Type="http://schemas.openxmlformats.org/officeDocument/2006/relationships/hyperlink" Target="https://baseball-data.com/player/l/%E6%A0%97%E5%B1%B1%E3%80%80%E5%B7%A7" TargetMode="External" /><Relationship Id="rId80" Type="http://schemas.openxmlformats.org/officeDocument/2006/relationships/hyperlink" Target="https://baseball-data.com/player/a/%E7%94%B0%E4%B8%AD%E3%80%80%E4%BF%8A%E5%A4%AA" TargetMode="External" /><Relationship Id="rId155" Type="http://schemas.openxmlformats.org/officeDocument/2006/relationships/hyperlink" Target="https://baseball-data.com/player/d/%E7%9F%B3%E6%A9%8B%E3%80%80%E5%BA%B7%E5%A4%AA" TargetMode="External" /><Relationship Id="rId176" Type="http://schemas.openxmlformats.org/officeDocument/2006/relationships/hyperlink" Target="https://baseball-data.com/player/s/%E8%8C%82%E6%9C%A8%E3%80%80%E6%A0%84%E4%BA%94%E9%83%8E" TargetMode="External" /><Relationship Id="rId197" Type="http://schemas.openxmlformats.org/officeDocument/2006/relationships/hyperlink" Target="https://baseball-data.com/player/f/%E6%A2%85%E6%9E%97%E3%80%80%E5%84%AA%E8%B2%B4" TargetMode="External" /><Relationship Id="rId341" Type="http://schemas.openxmlformats.org/officeDocument/2006/relationships/hyperlink" Target="https://baseball-data.com/player/a/%E6%AF%94%E5%98%89%E3%80%80%E5%A4%A9%E4%BD%91" TargetMode="External" /><Relationship Id="rId362" Type="http://schemas.openxmlformats.org/officeDocument/2006/relationships/hyperlink" Target="https://baseball-data.com/player/g/%E4%B8%B8%E3%80%80%E4%BD%B3%E6%B5%A9" TargetMode="External" /><Relationship Id="rId383" Type="http://schemas.openxmlformats.org/officeDocument/2006/relationships/hyperlink" Target="https://baseball-data.com/player/l/%E6%96%B0%E4%BA%95%E3%80%80%E5%94%AF%E6%96%97" TargetMode="External" /><Relationship Id="rId418" Type="http://schemas.openxmlformats.org/officeDocument/2006/relationships/hyperlink" Target="https://baseball-data.com/player/s/%E8%B5%A4%E7%BE%BD%E3%80%80%E7%94%B1%E7%B4%98" TargetMode="External" /><Relationship Id="rId439" Type="http://schemas.openxmlformats.org/officeDocument/2006/relationships/hyperlink" Target="https://baseball-data.com/player/yb/%E6%B8%85%E6%B0%B4%E3%80%80%E8%A9%A9%E5%A4%AA" TargetMode="External" /><Relationship Id="rId201" Type="http://schemas.openxmlformats.org/officeDocument/2006/relationships/hyperlink" Target="https://baseball-data.com/player/yb/%E3%83%92%E3%83%A5%E3%83%B3%E3%83%A1%E3%83%AB" TargetMode="External" /><Relationship Id="rId222" Type="http://schemas.openxmlformats.org/officeDocument/2006/relationships/hyperlink" Target="https://baseball-data.com/player/m/%E5%B1%B1%E6%9C%AC%E3%80%80%E5%A4%A7%E6%96%97" TargetMode="External" /><Relationship Id="rId243" Type="http://schemas.openxmlformats.org/officeDocument/2006/relationships/hyperlink" Target="https://baseball-data.com/player/d/%E7%9F%B3%E5%B7%9D%E3%80%80%E6%98%82%E5%BC%A5" TargetMode="External" /><Relationship Id="rId264" Type="http://schemas.openxmlformats.org/officeDocument/2006/relationships/hyperlink" Target="https://baseball-data.com/player/e/%E5%B0%8F%E6%A3%AE%E3%80%80%E8%88%AA%E5%A4%A7%E9%83%8E" TargetMode="External" /><Relationship Id="rId285" Type="http://schemas.openxmlformats.org/officeDocument/2006/relationships/hyperlink" Target="https://baseball-data.com/player/h/%E4%BA%95%E4%B8%8A%E3%80%80%E6%9C%8B%E4%B9%9F" TargetMode="External" /><Relationship Id="rId450" Type="http://schemas.openxmlformats.org/officeDocument/2006/relationships/hyperlink" Target="https://baseball-data.com/player/g/%E7%9B%B8%E6%BE%A4%E3%80%80%E7%99%BD%E8%99%8E" TargetMode="External" /><Relationship Id="rId471" Type="http://schemas.openxmlformats.org/officeDocument/2006/relationships/hyperlink" Target="https://baseball-data.com/player/g/%E6%9D%91%E5%B1%B1%E3%80%80%E6%BA%90" TargetMode="External" /><Relationship Id="rId17" Type="http://schemas.openxmlformats.org/officeDocument/2006/relationships/hyperlink" Target="https://baseball-data.com/player/bs/%E6%A8%AA%E5%B1%B1%E3%80%80%E8%81%96%E5%93%89" TargetMode="External" /><Relationship Id="rId38" Type="http://schemas.openxmlformats.org/officeDocument/2006/relationships/hyperlink" Target="https://baseball-data.com/player/v/%E5%89%8D%E7%94%B0%E3%80%80%E8%81%96%E7%9F%A2" TargetMode="External" /><Relationship Id="rId59" Type="http://schemas.openxmlformats.org/officeDocument/2006/relationships/hyperlink" Target="https://baseball-data.com/player/g/%E8%8D%92%E5%B7%BB%E3%80%80%E6%82%A0" TargetMode="External" /><Relationship Id="rId103" Type="http://schemas.openxmlformats.org/officeDocument/2006/relationships/hyperlink" Target="https://baseball-data.com/player/m/%E6%9D%BE%E7%9F%B3%E3%80%80%E4%BF%A1%E5%85%AB" TargetMode="External" /><Relationship Id="rId124" Type="http://schemas.openxmlformats.org/officeDocument/2006/relationships/hyperlink" Target="https://baseball-data.com/player/g/%E8%90%A9%E5%B0%BE%E3%80%80%E5%8C%A1%E4%B9%9F" TargetMode="External" /><Relationship Id="rId310" Type="http://schemas.openxmlformats.org/officeDocument/2006/relationships/hyperlink" Target="https://baseball-data.com/player/e/%E5%89%8D%E7%94%B0%E3%80%80%E9%8A%80%E6%B2%BB" TargetMode="External" /><Relationship Id="rId492" Type="http://schemas.openxmlformats.org/officeDocument/2006/relationships/hyperlink" Target="https://baseball-data.com/player/e/%E5%B9%B3%E8%89%AF%E3%80%80%E7%AB%9C%E5%93%89" TargetMode="External" /><Relationship Id="rId70" Type="http://schemas.openxmlformats.org/officeDocument/2006/relationships/hyperlink" Target="https://baseball-data.com/player/h/%E5%BB%A3%E7%80%A8%E3%80%80%E9%9A%86%E5%A4%AA" TargetMode="External" /><Relationship Id="rId91" Type="http://schemas.openxmlformats.org/officeDocument/2006/relationships/hyperlink" Target="https://baseball-data.com/player/e/%E3%83%AF%E3%82%A9%E3%83%BC%E3%82%BF%E3%83%BC%E3%82%BA" TargetMode="External" /><Relationship Id="rId145" Type="http://schemas.openxmlformats.org/officeDocument/2006/relationships/hyperlink" Target="https://baseball-data.com/player/m/%E6%9D%89%E5%B1%B1%E3%80%80%E8%AB%92" TargetMode="External" /><Relationship Id="rId166" Type="http://schemas.openxmlformats.org/officeDocument/2006/relationships/hyperlink" Target="https://baseball-data.com/player/h/%E8%97%A4%E9%87%8E%E3%80%80%E6%81%B5%E9%9F%B3" TargetMode="External" /><Relationship Id="rId187" Type="http://schemas.openxmlformats.org/officeDocument/2006/relationships/hyperlink" Target="https://baseball-data.com/player/s/%E6%9D%BE%E6%9C%AC%E3%80%80%E7%9B%B4%E6%A8%B9" TargetMode="External" /><Relationship Id="rId331" Type="http://schemas.openxmlformats.org/officeDocument/2006/relationships/hyperlink" Target="https://baseball-data.com/player/c/%E4%B9%85%E4%BF%9D%E3%80%80%E4%BF%AE" TargetMode="External" /><Relationship Id="rId352" Type="http://schemas.openxmlformats.org/officeDocument/2006/relationships/hyperlink" Target="https://baseball-data.com/player/d/%E9%AB%98%E6%A9%8B%E3%80%80%E5%91%A8%E5%B9%B3" TargetMode="External" /><Relationship Id="rId373" Type="http://schemas.openxmlformats.org/officeDocument/2006/relationships/hyperlink" Target="https://baseball-data.com/player/yb/%E5%B0%8F%E9%87%9D%E3%80%80%E5%A4%A7%E8%BC%9D" TargetMode="External" /><Relationship Id="rId394" Type="http://schemas.openxmlformats.org/officeDocument/2006/relationships/hyperlink" Target="https://baseball-data.com/player/t/%E4%B8%AD%E5%B7%9D%E3%80%80%E5%8B%87%E6%96%97" TargetMode="External" /><Relationship Id="rId408" Type="http://schemas.openxmlformats.org/officeDocument/2006/relationships/hyperlink" Target="https://baseball-data.com/player/bs/%E4%BB%8A%E5%9D%82%E3%80%80%E5%B9%B8%E6%9A%89" TargetMode="External" /><Relationship Id="rId429" Type="http://schemas.openxmlformats.org/officeDocument/2006/relationships/hyperlink" Target="https://baseball-data.com/player/e/%E4%BD%90%E8%97%A4%E3%80%80%E7%9B%B4%E6%A8%B9" TargetMode="External" /><Relationship Id="rId1" Type="http://schemas.openxmlformats.org/officeDocument/2006/relationships/hyperlink" Target="https://baseball-data.com/player/v/%E4%BB%B2%E6%9D%91%E3%80%80%E6%9D%A5%E5%94%AF%E4%B9%9F" TargetMode="External" /><Relationship Id="rId212" Type="http://schemas.openxmlformats.org/officeDocument/2006/relationships/hyperlink" Target="https://baseball-data.com/player/bs/%E7%94%B0%E5%B3%B6%E3%80%80%E5%85%89%E7%A5%90" TargetMode="External" /><Relationship Id="rId233" Type="http://schemas.openxmlformats.org/officeDocument/2006/relationships/hyperlink" Target="https://baseball-data.com/player/bs/%E5%B9%B3%E6%B2%BC%E3%80%80%E7%BF%94%E5%A4%AA" TargetMode="External" /><Relationship Id="rId254" Type="http://schemas.openxmlformats.org/officeDocument/2006/relationships/hyperlink" Target="https://baseball-data.com/player/yb/%E6%9E%97%E3%80%80%E7%90%A2%E7%9C%9F" TargetMode="External" /><Relationship Id="rId440" Type="http://schemas.openxmlformats.org/officeDocument/2006/relationships/hyperlink" Target="https://baseball-data.com/player/d/%E3%82%B5%E3%83%8E%E3%83%BC" TargetMode="External" /><Relationship Id="rId28" Type="http://schemas.openxmlformats.org/officeDocument/2006/relationships/hyperlink" Target="https://baseball-data.com/player/yb/%E4%BA%95%E4%B8%8A%E3%80%80%E7%B5%A2%E7%99%BB" TargetMode="External" /><Relationship Id="rId49" Type="http://schemas.openxmlformats.org/officeDocument/2006/relationships/hyperlink" Target="https://baseball-data.com/player/bs/%E6%B2%B3%E9%87%8E%E3%80%80%E8%81%A1%E5%A4%AA" TargetMode="External" /><Relationship Id="rId114" Type="http://schemas.openxmlformats.org/officeDocument/2006/relationships/hyperlink" Target="https://baseball-data.com/player/a/%E4%B8%AD%E5%B1%B1%E3%80%80%E7%BF%94%E5%A4%AA" TargetMode="External" /><Relationship Id="rId275" Type="http://schemas.openxmlformats.org/officeDocument/2006/relationships/hyperlink" Target="https://baseball-data.com/player/e/%E9%88%B4%E6%9C%A8%E3%80%80%E5%A4%A7%E5%9C%B0" TargetMode="External" /><Relationship Id="rId296" Type="http://schemas.openxmlformats.org/officeDocument/2006/relationships/hyperlink" Target="https://baseball-data.com/player/l/%E9%87%91%E5%AD%90%E3%80%80%E5%8A%9F%E5%85%90" TargetMode="External" /><Relationship Id="rId300" Type="http://schemas.openxmlformats.org/officeDocument/2006/relationships/hyperlink" Target="https://baseball-data.com/player/c/%E6%9C%83%E6%BE%A4%E3%80%80%E7%BF%BC" TargetMode="External" /><Relationship Id="rId461" Type="http://schemas.openxmlformats.org/officeDocument/2006/relationships/hyperlink" Target="https://baseball-data.com/player/c/%E5%8B%9D%E7%94%B0%E3%80%80%E6%88%90" TargetMode="External" /><Relationship Id="rId482" Type="http://schemas.openxmlformats.org/officeDocument/2006/relationships/hyperlink" Target="https://baseball-data.com/player/yb/%E7%A5%9E%E9%87%8C%E3%80%80%E5%92%8C%E6%AF%85" TargetMode="External" /><Relationship Id="rId60" Type="http://schemas.openxmlformats.org/officeDocument/2006/relationships/hyperlink" Target="https://baseball-data.com/player/f/%E9%98%AA%E5%8F%A3%E3%80%80%E6%A8%82" TargetMode="External" /><Relationship Id="rId81" Type="http://schemas.openxmlformats.org/officeDocument/2006/relationships/hyperlink" Target="https://baseball-data.com/player/t/%E5%B3%B6%E7%94%B0%E3%80%80%E6%B5%B7%E5%90%8F" TargetMode="External" /><Relationship Id="rId135" Type="http://schemas.openxmlformats.org/officeDocument/2006/relationships/hyperlink" Target="https://baseball-data.com/player/m/%E7%9F%B3%E5%B7%9D%E3%80%80%E6%85%8E%E5%90%BE" TargetMode="External" /><Relationship Id="rId156" Type="http://schemas.openxmlformats.org/officeDocument/2006/relationships/hyperlink" Target="https://baseball-data.com/player/v/%E6%9D%BE%E6%B0%B8%E3%80%80%E5%B0%86%E5%A4%A7" TargetMode="External" /><Relationship Id="rId177" Type="http://schemas.openxmlformats.org/officeDocument/2006/relationships/hyperlink" Target="https://baseball-data.com/player/f/%E5%8D%8A%E7%94%B0%E3%80%80%E5%8D%97%E5%8D%81" TargetMode="External" /><Relationship Id="rId198" Type="http://schemas.openxmlformats.org/officeDocument/2006/relationships/hyperlink" Target="https://baseball-data.com/player/a/%E9%99%BD%E3%80%80%E5%B2%B1%E9%8B%BC" TargetMode="External" /><Relationship Id="rId321" Type="http://schemas.openxmlformats.org/officeDocument/2006/relationships/hyperlink" Target="https://baseball-data.com/player/s/%E3%82%AA%E3%82%B9%E3%83%8A" TargetMode="External" /><Relationship Id="rId342" Type="http://schemas.openxmlformats.org/officeDocument/2006/relationships/hyperlink" Target="https://baseball-data.com/player/h/%E9%88%B4%E6%9C%A8%E3%80%80%E8%B2%B4%E5%A4%A7" TargetMode="External" /><Relationship Id="rId363" Type="http://schemas.openxmlformats.org/officeDocument/2006/relationships/hyperlink" Target="https://baseball-data.com/player/l/%E6%A1%91%E5%8E%9F%E3%80%80%E5%B0%86%E5%BF%97" TargetMode="External" /><Relationship Id="rId384" Type="http://schemas.openxmlformats.org/officeDocument/2006/relationships/hyperlink" Target="https://baseball-data.com/player/t/%E7%94%BA%E7%94%B0%E3%80%80%E9%9A%BC%E4%B9%99" TargetMode="External" /><Relationship Id="rId419" Type="http://schemas.openxmlformats.org/officeDocument/2006/relationships/hyperlink" Target="https://baseball-data.com/player/c/%E7%A7%8B%E5%B1%B1%E3%80%80%E7%BF%94%E5%90%BE" TargetMode="External" /><Relationship Id="rId202" Type="http://schemas.openxmlformats.org/officeDocument/2006/relationships/hyperlink" Target="https://baseball-data.com/player/f/%E8%97%A4%E6%A3%AE%E3%80%80%E6%B5%B7%E6%96%97" TargetMode="External" /><Relationship Id="rId223" Type="http://schemas.openxmlformats.org/officeDocument/2006/relationships/hyperlink" Target="https://baseball-data.com/player/c/%E4%BD%90%E8%97%A4%E3%80%80%E5%95%93%E4%BB%8B" TargetMode="External" /><Relationship Id="rId244" Type="http://schemas.openxmlformats.org/officeDocument/2006/relationships/hyperlink" Target="https://baseball-data.com/player/e/%E7%94%B0%E4%B8%AD%E3%80%80%E8%B2%B4%E4%B9%9F" TargetMode="External" /><Relationship Id="rId430" Type="http://schemas.openxmlformats.org/officeDocument/2006/relationships/hyperlink" Target="https://baseball-data.com/player/e/%E8%BE%B0%E5%B7%B1%E3%80%80%E6%B6%BC%E4%BB%8B" TargetMode="External" /><Relationship Id="rId18" Type="http://schemas.openxmlformats.org/officeDocument/2006/relationships/hyperlink" Target="https://baseball-data.com/player/t/%E8%B0%B7%E7%AB%AF%E3%80%80%E5%B0%86%E4%BC%8D" TargetMode="External" /><Relationship Id="rId39" Type="http://schemas.openxmlformats.org/officeDocument/2006/relationships/hyperlink" Target="https://baseball-data.com/player/e/%E9%87%91%E5%AD%90%E3%80%80%E4%BA%AC%E4%BB%8B" TargetMode="External" /><Relationship Id="rId265" Type="http://schemas.openxmlformats.org/officeDocument/2006/relationships/hyperlink" Target="https://baseball-data.com/player/t/%E8%B1%8A%E7%94%B0%E3%80%80%E5%AF%9B" TargetMode="External" /><Relationship Id="rId286" Type="http://schemas.openxmlformats.org/officeDocument/2006/relationships/hyperlink" Target="https://baseball-data.com/player/l/%E5%A4%96%E5%B4%8E%E3%80%80%E4%BF%AE%E6%B1%B0" TargetMode="External" /><Relationship Id="rId451" Type="http://schemas.openxmlformats.org/officeDocument/2006/relationships/hyperlink" Target="https://baseball-data.com/player/h/%E3%82%A2%E3%83%AB%E3%83%A2%E3%83%B3%E3%83%86" TargetMode="External" /><Relationship Id="rId472" Type="http://schemas.openxmlformats.org/officeDocument/2006/relationships/hyperlink" Target="https://baseball-data.com/player/e/%E4%BC%8A%E8%97%A4%E3%80%80%E5%85%89" TargetMode="External" /><Relationship Id="rId493" Type="http://schemas.openxmlformats.org/officeDocument/2006/relationships/hyperlink" Target="https://baseball-data.com/player/g/%E3%83%95%E3%82%A7%E3%83%AA%E3%82%B9" TargetMode="External" /><Relationship Id="rId50" Type="http://schemas.openxmlformats.org/officeDocument/2006/relationships/hyperlink" Target="https://baseball-data.com/player/e/%E5%A4%A7%E5%9D%AA%E3%80%80%E6%A2%93%E6%81%A9" TargetMode="External" /><Relationship Id="rId104" Type="http://schemas.openxmlformats.org/officeDocument/2006/relationships/hyperlink" Target="https://baseball-data.com/player/d/%E8%83%BD%E6%88%B8%E3%80%80%E8%BC%9D%E5%A4%A2" TargetMode="External" /><Relationship Id="rId125" Type="http://schemas.openxmlformats.org/officeDocument/2006/relationships/hyperlink" Target="https://baseball-data.com/player/t/%E6%A6%AE%E6%9E%9D%E3%80%80%E8%A3%95%E8%B2%B4" TargetMode="External" /><Relationship Id="rId146" Type="http://schemas.openxmlformats.org/officeDocument/2006/relationships/hyperlink" Target="https://baseball-data.com/player/f/%E6%9C%89%E8%96%97%E3%80%80%E7%9B%B4%E8%BC%9D" TargetMode="External" /><Relationship Id="rId167" Type="http://schemas.openxmlformats.org/officeDocument/2006/relationships/hyperlink" Target="https://baseball-data.com/player/s/%E9%AB%99%E9%87%8E%E3%80%80%E9%A2%AF%E5%A4%AA" TargetMode="External" /><Relationship Id="rId188" Type="http://schemas.openxmlformats.org/officeDocument/2006/relationships/hyperlink" Target="https://baseball-data.com/player/s/%E6%9D%BE%E4%B8%8B%E3%80%80%E6%AD%A9%E5%8F%B6" TargetMode="External" /><Relationship Id="rId311" Type="http://schemas.openxmlformats.org/officeDocument/2006/relationships/hyperlink" Target="https://baseball-data.com/player/g/%E5%90%89%E5%B7%9D%E3%80%80%E5%B0%9A%E8%BC%9D" TargetMode="External" /><Relationship Id="rId332" Type="http://schemas.openxmlformats.org/officeDocument/2006/relationships/hyperlink" Target="https://baseball-data.com/player/l/%E9%AB%99%E6%9D%BE%E3%80%80%E6%B8%A1" TargetMode="External" /><Relationship Id="rId353" Type="http://schemas.openxmlformats.org/officeDocument/2006/relationships/hyperlink" Target="https://baseball-data.com/player/t/%E5%B7%9D%EF%A8%91%E3%80%80%E4%BF%8A%E5%93%B2" TargetMode="External" /><Relationship Id="rId374" Type="http://schemas.openxmlformats.org/officeDocument/2006/relationships/hyperlink" Target="https://baseball-data.com/player/bs/%E8%A5%BF%E9%87%8E%E3%80%80%E7%9C%9F%E5%BC%98" TargetMode="External" /><Relationship Id="rId395" Type="http://schemas.openxmlformats.org/officeDocument/2006/relationships/hyperlink" Target="https://baseball-data.com/player/h/%E4%BD%90%E5%80%89%E3%80%80%E4%BF%A0%E5%8F%B2%E6%9C%97" TargetMode="External" /><Relationship Id="rId409" Type="http://schemas.openxmlformats.org/officeDocument/2006/relationships/hyperlink" Target="https://baseball-data.com/player/yb/%E6%9F%B4%E7%94%B0%E3%80%80%E7%AB%9C%E6%8B%93" TargetMode="External" /><Relationship Id="rId71" Type="http://schemas.openxmlformats.org/officeDocument/2006/relationships/hyperlink" Target="https://baseball-data.com/player/d/%E6%B4%A5%E7%94%B0%E3%80%80%E5%95%93%E5%8F%B2" TargetMode="External" /><Relationship Id="rId92" Type="http://schemas.openxmlformats.org/officeDocument/2006/relationships/hyperlink" Target="https://baseball-data.com/player/g/%E5%B0%8F%E6%BF%B1%E3%80%80%E4%BD%91%E6%96%97" TargetMode="External" /><Relationship Id="rId213" Type="http://schemas.openxmlformats.org/officeDocument/2006/relationships/hyperlink" Target="https://baseball-data.com/player/bs/%E6%9D%89%E6%9C%AC%E3%80%80%E8%A3%95%E5%A4%AA%E9%83%8E" TargetMode="External" /><Relationship Id="rId234" Type="http://schemas.openxmlformats.org/officeDocument/2006/relationships/hyperlink" Target="https://baseball-data.com/player/f/%E3%83%AA%E3%83%B3" TargetMode="External" /><Relationship Id="rId420" Type="http://schemas.openxmlformats.org/officeDocument/2006/relationships/hyperlink" Target="https://baseball-data.com/player/l/%E5%8F%A4%E5%B7%9D%E3%80%80%E9%9B%84%E5%A4%A7" TargetMode="External" /><Relationship Id="rId2" Type="http://schemas.openxmlformats.org/officeDocument/2006/relationships/hyperlink" Target="https://baseball-data.com/player/a/%E9%AB%98%E3%80%80%E7%BE%A9%E5%8D%9A" TargetMode="External" /><Relationship Id="rId29" Type="http://schemas.openxmlformats.org/officeDocument/2006/relationships/hyperlink" Target="https://baseball-data.com/player/d/%E6%A3%AE%E3%80%80%E9%A7%BF%E5%A4%AA" TargetMode="External" /><Relationship Id="rId255" Type="http://schemas.openxmlformats.org/officeDocument/2006/relationships/hyperlink" Target="https://baseball-data.com/player/h/%E7%B7%92%E6%96%B9%E3%80%80%E7%90%86%E8%B2%A2" TargetMode="External" /><Relationship Id="rId276" Type="http://schemas.openxmlformats.org/officeDocument/2006/relationships/hyperlink" Target="https://baseball-data.com/player/h/%E9%87%8E%E6%9D%91%E3%80%80%E5%8B%87" TargetMode="External" /><Relationship Id="rId297" Type="http://schemas.openxmlformats.org/officeDocument/2006/relationships/hyperlink" Target="https://baseball-data.com/player/l/%E7%89%A7%E9%87%8E%E3%80%80%E7%BF%94%E7%9F%A2" TargetMode="External" /><Relationship Id="rId441" Type="http://schemas.openxmlformats.org/officeDocument/2006/relationships/hyperlink" Target="https://baseball-data.com/player/yb/%E8%BF%91%E8%97%A4%E3%80%80%E5%A4%A7%E9%9B%85" TargetMode="External" /><Relationship Id="rId462" Type="http://schemas.openxmlformats.org/officeDocument/2006/relationships/hyperlink" Target="https://baseball-data.com/player/l/%E5%AE%89%E8%97%A4%E3%80%80%E9%8A%80%E6%9D%9C" TargetMode="External" /><Relationship Id="rId483" Type="http://schemas.openxmlformats.org/officeDocument/2006/relationships/hyperlink" Target="https://baseball-data.com/player/l/%E6%BB%9D%E6%BE%A4%E3%80%80%E5%A4%8F%E5%A4%AE" TargetMode="External" /><Relationship Id="rId40" Type="http://schemas.openxmlformats.org/officeDocument/2006/relationships/hyperlink" Target="https://baseball-data.com/player/bs/%E7%AA%AA%E7%94%B0%E3%80%80%E6%B4%8B%E7%A5%90" TargetMode="External" /><Relationship Id="rId115" Type="http://schemas.openxmlformats.org/officeDocument/2006/relationships/hyperlink" Target="https://baseball-data.com/player/e/%E5%85%A5%E6%B1%9F%E3%80%80%E5%A4%A7%E6%A8%B9" TargetMode="External" /><Relationship Id="rId136" Type="http://schemas.openxmlformats.org/officeDocument/2006/relationships/hyperlink" Target="https://baseball-data.com/player/g/%E5%A2%97%E7%94%B0%E3%80%80%E9%99%B8" TargetMode="External" /><Relationship Id="rId157" Type="http://schemas.openxmlformats.org/officeDocument/2006/relationships/hyperlink" Target="https://baseball-data.com/player/d/%E5%91%B3%E8%B0%B7%E3%80%80%E5%A4%A7%E8%AA%A0" TargetMode="External" /><Relationship Id="rId178" Type="http://schemas.openxmlformats.org/officeDocument/2006/relationships/hyperlink" Target="https://baseball-data.com/player/h/%E5%B1%B1%E6%9C%AC%E3%80%80%E6%81%B5%E5%A4%A7" TargetMode="External" /><Relationship Id="rId301" Type="http://schemas.openxmlformats.org/officeDocument/2006/relationships/hyperlink" Target="https://baseball-data.com/player/s/%E4%B8%A6%E6%9C%A8%E3%80%80%E7%A7%80%E5%B0%8A" TargetMode="External" /><Relationship Id="rId322" Type="http://schemas.openxmlformats.org/officeDocument/2006/relationships/hyperlink" Target="https://baseball-data.com/player/s/%E9%88%B4%E6%9C%A8%E3%80%80%E5%8F%B6" TargetMode="External" /><Relationship Id="rId343" Type="http://schemas.openxmlformats.org/officeDocument/2006/relationships/hyperlink" Target="https://baseball-data.com/player/m/%E6%B1%A0%E7%94%B0%E3%80%80%E6%9D%A5%E7%BF%94" TargetMode="External" /><Relationship Id="rId364" Type="http://schemas.openxmlformats.org/officeDocument/2006/relationships/hyperlink" Target="https://baseball-data.com/player/h/%E6%9F%B3%E7%94%BA%E3%80%80%E9%81%94" TargetMode="External" /><Relationship Id="rId61" Type="http://schemas.openxmlformats.org/officeDocument/2006/relationships/hyperlink" Target="https://baseball-data.com/player/yb/%E9%AB%98%E8%A6%8B%E6%BE%A4%E3%80%80%E9%83%81%E9%AD%85" TargetMode="External" /><Relationship Id="rId82" Type="http://schemas.openxmlformats.org/officeDocument/2006/relationships/hyperlink" Target="https://baseball-data.com/player/e/%E4%BC%8A%E8%97%A4%E3%80%80%E8%A3%95%E5%AD%A3%E4%B9%9F" TargetMode="External" /><Relationship Id="rId199" Type="http://schemas.openxmlformats.org/officeDocument/2006/relationships/hyperlink" Target="https://baseball-data.com/player/d/%E5%B7%9D%E8%B6%8A%E3%80%80%E8%AA%A0%E5%8F%B8" TargetMode="External" /><Relationship Id="rId203" Type="http://schemas.openxmlformats.org/officeDocument/2006/relationships/hyperlink" Target="https://baseball-data.com/player/c/%E3%83%AD%E3%83%99%E3%83%AB%E3%83%88" TargetMode="External" /><Relationship Id="rId385" Type="http://schemas.openxmlformats.org/officeDocument/2006/relationships/hyperlink" Target="https://baseball-data.com/player/f/%E6%97%A5%E6%B8%A1%E3%80%80%E9%A8%B0%E8%BC%9D" TargetMode="External" /><Relationship Id="rId19" Type="http://schemas.openxmlformats.org/officeDocument/2006/relationships/hyperlink" Target="https://baseball-data.com/player/h/%E7%A7%8B%E5%BA%83%E3%80%80%E5%84%AA%E4%BA%BA" TargetMode="External" /><Relationship Id="rId224" Type="http://schemas.openxmlformats.org/officeDocument/2006/relationships/hyperlink" Target="https://baseball-data.com/player/a/%E5%B1%B1%E7%94%B0%E3%80%80%E5%92%8C" TargetMode="External" /><Relationship Id="rId245" Type="http://schemas.openxmlformats.org/officeDocument/2006/relationships/hyperlink" Target="https://baseball-data.com/player/e/%E3%82%B4%E3%83%B3%E3%82%B6%E3%83%AC%E3%82%B9" TargetMode="External" /><Relationship Id="rId266" Type="http://schemas.openxmlformats.org/officeDocument/2006/relationships/hyperlink" Target="https://baseball-data.com/player/c/%E5%AE%89%E7%AB%B9%E3%80%80%E4%BF%8A%E5%96%9C" TargetMode="External" /><Relationship Id="rId287" Type="http://schemas.openxmlformats.org/officeDocument/2006/relationships/hyperlink" Target="https://baseball-data.com/player/g/%E3%82%AD%E3%83%A3%E3%83%99%E3%83%83%E3%82%B8" TargetMode="External" /><Relationship Id="rId410" Type="http://schemas.openxmlformats.org/officeDocument/2006/relationships/hyperlink" Target="https://baseball-data.com/player/bs/%E7%9F%B3%E5%B7%9D%E3%80%80%E4%BA%AE" TargetMode="External" /><Relationship Id="rId431" Type="http://schemas.openxmlformats.org/officeDocument/2006/relationships/hyperlink" Target="https://baseball-data.com/player/h/%E6%AD%A3%E6%9C%A8%E3%80%80%E6%99%BA%E4%B9%9F" TargetMode="External" /><Relationship Id="rId452" Type="http://schemas.openxmlformats.org/officeDocument/2006/relationships/hyperlink" Target="https://baseball-data.com/player/bs/%E9%A0%93%E5%AE%AE%E3%80%80%E8%A3%95%E7%9C%9F" TargetMode="External" /><Relationship Id="rId473" Type="http://schemas.openxmlformats.org/officeDocument/2006/relationships/hyperlink" Target="https://baseball-data.com/player/d/%E5%8A%A0%E8%97%A4%E3%80%80%E5%8C%A0%E9%A6%AC" TargetMode="External" /><Relationship Id="rId494" Type="http://schemas.openxmlformats.org/officeDocument/2006/relationships/hyperlink" Target="https://baseball-data.com/player/l/%E8%B0%B7%E5%8F%A3%E3%80%80%E6%9C%9D%E9%99%BD" TargetMode="External" /><Relationship Id="rId30" Type="http://schemas.openxmlformats.org/officeDocument/2006/relationships/hyperlink" Target="https://baseball-data.com/player/c/%E7%94%B0%E6%9D%91%E3%80%80%E4%BF%8A%E4%BB%8B" TargetMode="External" /><Relationship Id="rId105" Type="http://schemas.openxmlformats.org/officeDocument/2006/relationships/hyperlink" Target="https://baseball-data.com/player/yb/%E6%9D%B1%E5%A6%BB%E3%80%80%E7%B4%94%E5%B9%B3" TargetMode="External" /><Relationship Id="rId126" Type="http://schemas.openxmlformats.org/officeDocument/2006/relationships/hyperlink" Target="https://baseball-data.com/player/g/%E6%B9%AF%E6%B5%85%E3%80%80%E5%A4%A7" TargetMode="External" /><Relationship Id="rId147" Type="http://schemas.openxmlformats.org/officeDocument/2006/relationships/hyperlink" Target="https://baseball-data.com/player/yb/%E5%AE%AE%E4%B8%8B%E3%80%80%E6%9C%9D%E9%99%BD" TargetMode="External" /><Relationship Id="rId168" Type="http://schemas.openxmlformats.org/officeDocument/2006/relationships/hyperlink" Target="https://baseball-data.com/player/yb/%E6%A2%B6%E5%8E%9F%E3%80%80%E6%98%82%E5%B8%8C" TargetMode="External" /><Relationship Id="rId312" Type="http://schemas.openxmlformats.org/officeDocument/2006/relationships/hyperlink" Target="https://baseball-data.com/player/g/%E5%A2%97%E7%94%B0%E3%80%80%E5%A4%A7%E8%BC%9D" TargetMode="External" /><Relationship Id="rId333" Type="http://schemas.openxmlformats.org/officeDocument/2006/relationships/hyperlink" Target="https://baseball-data.com/player/v/%E6%9D%8E%E3%80%80%E5%81%A5%E7%86%99" TargetMode="External" /><Relationship Id="rId354" Type="http://schemas.openxmlformats.org/officeDocument/2006/relationships/hyperlink" Target="https://baseball-data.com/player/e/%E5%A0%80%E5%86%85%E3%80%80%E8%AC%99%E4%BC%8D" TargetMode="External" /><Relationship Id="rId51" Type="http://schemas.openxmlformats.org/officeDocument/2006/relationships/hyperlink" Target="https://baseball-data.com/player/v/%E5%A1%A9%EF%A8%91%E3%80%80%E6%A0%84%E5%A4%9A" TargetMode="External" /><Relationship Id="rId72" Type="http://schemas.openxmlformats.org/officeDocument/2006/relationships/hyperlink" Target="https://baseball-data.com/player/e/%E5%90%89%E7%B4%8D%E3%80%80%E7%BF%BC" TargetMode="External" /><Relationship Id="rId93" Type="http://schemas.openxmlformats.org/officeDocument/2006/relationships/hyperlink" Target="https://baseball-data.com/player/m/%E5%B2%A1%E6%9D%91%E3%80%80%E4%BA%86%E6%A8%B9" TargetMode="External" /><Relationship Id="rId189" Type="http://schemas.openxmlformats.org/officeDocument/2006/relationships/hyperlink" Target="https://baseball-data.com/player/m/%E6%84%9B%E6%96%97" TargetMode="External" /><Relationship Id="rId375" Type="http://schemas.openxmlformats.org/officeDocument/2006/relationships/hyperlink" Target="https://baseball-data.com/player/h/%E7%89%A7%E5%8E%9F%E3%80%80%E5%B7%A7%E6%B1%B0" TargetMode="External" /><Relationship Id="rId396" Type="http://schemas.openxmlformats.org/officeDocument/2006/relationships/hyperlink" Target="https://baseball-data.com/player/g/%E9%96%80%E8%84%87%E3%80%80%E8%AA%A0" TargetMode="External" /><Relationship Id="rId3" Type="http://schemas.openxmlformats.org/officeDocument/2006/relationships/hyperlink" Target="https://baseball-data.com/player/a/%E5%B0%8F%E8%A5%BF%E3%80%80%E6%85%B6%E6%B2%BB" TargetMode="External" /><Relationship Id="rId214" Type="http://schemas.openxmlformats.org/officeDocument/2006/relationships/hyperlink" Target="https://baseball-data.com/player/h/%E8%A5%BF%E5%B0%BE%E3%80%80%E6%AD%A9%E7%9C%9F" TargetMode="External" /><Relationship Id="rId235" Type="http://schemas.openxmlformats.org/officeDocument/2006/relationships/hyperlink" Target="https://baseball-data.com/player/l/%E4%B8%AD%E6%9D%91%E3%80%80%E5%89%9B%E4%B9%9F" TargetMode="External" /><Relationship Id="rId256" Type="http://schemas.openxmlformats.org/officeDocument/2006/relationships/hyperlink" Target="https://baseball-data.com/player/t/%E6%88%B8%E4%BA%95%E3%80%80%E9%9B%B6%E5%A3%AB" TargetMode="External" /><Relationship Id="rId277" Type="http://schemas.openxmlformats.org/officeDocument/2006/relationships/hyperlink" Target="https://baseball-data.com/player/g/%E8%8B%A5%E6%9E%97%E3%80%80%E6%A5%BD%E4%BA%BA" TargetMode="External" /><Relationship Id="rId298" Type="http://schemas.openxmlformats.org/officeDocument/2006/relationships/hyperlink" Target="https://baseball-data.com/player/h/%E4%B8%AD%E6%BE%A4%E3%80%80%E6%81%92%E8%B2%B4" TargetMode="External" /><Relationship Id="rId400" Type="http://schemas.openxmlformats.org/officeDocument/2006/relationships/hyperlink" Target="https://baseball-data.com/player/l/%E5%A5%A5%E6%9D%91%E3%80%80%E5%85%89%E4%B8%80" TargetMode="External" /><Relationship Id="rId421" Type="http://schemas.openxmlformats.org/officeDocument/2006/relationships/hyperlink" Target="https://baseball-data.com/player/yb/%E3%82%A8%E3%83%B3%E3%82%AB%E3%83%BC%E3%83%8A%E3%82%B7%E3%82%AA%E3%83%B3" TargetMode="External" /><Relationship Id="rId442" Type="http://schemas.openxmlformats.org/officeDocument/2006/relationships/hyperlink" Target="https://baseball-data.com/player/h/%E4%BD%90%E8%97%A4%E3%80%80%E8%88%AA%E5%A4%AA" TargetMode="External" /><Relationship Id="rId463" Type="http://schemas.openxmlformats.org/officeDocument/2006/relationships/hyperlink" Target="https://baseball-data.com/player/t/%E8%BF%91%E6%9C%AC%E3%80%80%E5%85%89%E5%8F%B8" TargetMode="External" /><Relationship Id="rId484" Type="http://schemas.openxmlformats.org/officeDocument/2006/relationships/hyperlink" Target="https://baseball-data.com/player/f/%E8%97%A4%E7%94%B0%E3%80%80%E5%A4%A7%E6%B8%85" TargetMode="External" /><Relationship Id="rId116" Type="http://schemas.openxmlformats.org/officeDocument/2006/relationships/hyperlink" Target="https://baseball-data.com/player/a/%E4%B8%8A%E5%8E%9F%E3%80%80%E8%A3%95%E6%A8%B9" TargetMode="External" /><Relationship Id="rId137" Type="http://schemas.openxmlformats.org/officeDocument/2006/relationships/hyperlink" Target="https://baseball-data.com/player/d/%E8%8A%B1%E7%94%B0%E3%80%80%E6%97%AD" TargetMode="External" /><Relationship Id="rId158" Type="http://schemas.openxmlformats.org/officeDocument/2006/relationships/hyperlink" Target="https://baseball-data.com/player/m/%E4%BA%95%E4%B8%8A%E3%80%80%E5%BA%83%E5%A4%A7" TargetMode="External" /><Relationship Id="rId302" Type="http://schemas.openxmlformats.org/officeDocument/2006/relationships/hyperlink" Target="https://baseball-data.com/player/bs/%E7%A6%8F%E6%B0%B8%E3%80%80%E5%A5%A8" TargetMode="External" /><Relationship Id="rId323" Type="http://schemas.openxmlformats.org/officeDocument/2006/relationships/hyperlink" Target="https://baseball-data.com/player/l/%E6%9E%97%E3%80%80%E5%AE%89%E5%8F%AF" TargetMode="External" /><Relationship Id="rId344" Type="http://schemas.openxmlformats.org/officeDocument/2006/relationships/hyperlink" Target="https://baseball-data.com/player/g/%E7%AC%B9%E5%8E%9F%E3%80%80%E6%93%8D%E5%B8%8C" TargetMode="External" /><Relationship Id="rId20" Type="http://schemas.openxmlformats.org/officeDocument/2006/relationships/hyperlink" Target="https://baseball-data.com/player/l/%E6%A8%AA%E7%94%B0%E3%80%80%E8%92%BC%E5%92%8C" TargetMode="External" /><Relationship Id="rId41" Type="http://schemas.openxmlformats.org/officeDocument/2006/relationships/hyperlink" Target="https://baseball-data.com/player/t/%E5%B2%A1%E5%9F%8E%E3%80%80%E5%BF%AB%E7%94%9F" TargetMode="External" /><Relationship Id="rId62" Type="http://schemas.openxmlformats.org/officeDocument/2006/relationships/hyperlink" Target="https://baseball-data.com/player/yb/%E9%96%A2%E6%A0%B9%E3%80%80%E5%A4%A7%E6%B0%97" TargetMode="External" /><Relationship Id="rId83" Type="http://schemas.openxmlformats.org/officeDocument/2006/relationships/hyperlink" Target="https://baseball-data.com/player/s/%E7%94%B0%E4%B8%AD%E3%80%80%E9%99%BD%E7%BF%94" TargetMode="External" /><Relationship Id="rId179" Type="http://schemas.openxmlformats.org/officeDocument/2006/relationships/hyperlink" Target="https://baseball-data.com/player/e/%E6%AD%A6%E8%97%A4%E3%80%80%E6%95%A6%E8%B2%B4" TargetMode="External" /><Relationship Id="rId365" Type="http://schemas.openxmlformats.org/officeDocument/2006/relationships/hyperlink" Target="https://baseball-data.com/player/c/%E4%BA%8C%E4%BF%A3%E3%80%80%E7%BF%94%E4%B8%80" TargetMode="External" /><Relationship Id="rId386" Type="http://schemas.openxmlformats.org/officeDocument/2006/relationships/hyperlink" Target="https://baseball-data.com/player/d/%E6%9C%A8%E4%B8%8B%E3%80%80%E6%8B%93%E5%93%89" TargetMode="External" /><Relationship Id="rId190" Type="http://schemas.openxmlformats.org/officeDocument/2006/relationships/hyperlink" Target="https://baseball-data.com/player/m/%E9%AB%99%E9%83%A8%E3%80%80%E7%91%9B%E6%96%97" TargetMode="External" /><Relationship Id="rId204" Type="http://schemas.openxmlformats.org/officeDocument/2006/relationships/hyperlink" Target="https://baseball-data.com/player/g/%E4%B8%AD%E5%B1%B1%E3%80%80%E7%A4%BC%E9%83%BD" TargetMode="External" /><Relationship Id="rId225" Type="http://schemas.openxmlformats.org/officeDocument/2006/relationships/hyperlink" Target="https://baseball-data.com/player/bs/%E9%81%A0%E8%97%A4%E3%80%80%E6%88%90" TargetMode="External" /><Relationship Id="rId246" Type="http://schemas.openxmlformats.org/officeDocument/2006/relationships/hyperlink" Target="https://baseball-data.com/player/d/%E7%9F%B3%E5%B7%9D%E3%80%80%E5%A4%A7%E5%B3%A8" TargetMode="External" /><Relationship Id="rId267" Type="http://schemas.openxmlformats.org/officeDocument/2006/relationships/hyperlink" Target="https://baseball-data.com/player/c/%E5%B0%8F%E6%9E%97%E3%80%80%E7%B5%90%E5%A4%AA" TargetMode="External" /><Relationship Id="rId288" Type="http://schemas.openxmlformats.org/officeDocument/2006/relationships/hyperlink" Target="https://baseball-data.com/player/c/%E5%B9%B3%E5%B7%9D%E3%80%80%E8%93%AE" TargetMode="External" /><Relationship Id="rId411" Type="http://schemas.openxmlformats.org/officeDocument/2006/relationships/hyperlink" Target="https://baseball-data.com/player/d/%E7%94%B0%E4%B8%AD%E3%80%80%E5%B9%B9%E4%B9%9F" TargetMode="External" /><Relationship Id="rId432" Type="http://schemas.openxmlformats.org/officeDocument/2006/relationships/hyperlink" Target="https://baseball-data.com/player/yb/%E8%9D%A6%E5%90%8D%E3%80%80%E9%81%94%E5%A4%AB" TargetMode="External" /><Relationship Id="rId453" Type="http://schemas.openxmlformats.org/officeDocument/2006/relationships/hyperlink" Target="https://baseball-data.com/player/yb/%E7%89%A7%E3%80%80%E7%A7%80%E6%82%9F" TargetMode="External" /><Relationship Id="rId474" Type="http://schemas.openxmlformats.org/officeDocument/2006/relationships/hyperlink" Target="https://baseball-data.com/player/h/%E5%B7%9D%E7%80%AC%E3%80%80%E6%99%83" TargetMode="External" /><Relationship Id="rId106" Type="http://schemas.openxmlformats.org/officeDocument/2006/relationships/hyperlink" Target="https://baseball-data.com/player/m/%E5%B2%A1%E3%80%80%E5%A4%A7%E6%B5%B7" TargetMode="External" /><Relationship Id="rId127" Type="http://schemas.openxmlformats.org/officeDocument/2006/relationships/hyperlink" Target="https://baseball-data.com/player/s/%E6%9D%BE%E6%9C%AC%E3%80%80%E9%BE%8D%E4%B9%8B%E4%BB%8B" TargetMode="External" /><Relationship Id="rId313" Type="http://schemas.openxmlformats.org/officeDocument/2006/relationships/hyperlink" Target="https://baseball-data.com/player/g/%E7%9F%A5%E5%BF%B5%E3%80%80%E5%A4%A7%E6%88%90" TargetMode="External" /><Relationship Id="rId495" Type="http://schemas.openxmlformats.org/officeDocument/2006/relationships/hyperlink" Target="https://baseball-data.com/player/t/%E4%BC%8F%E8%A6%8B%E3%80%80%E5%AF%85%E5%A8%81" TargetMode="External" /><Relationship Id="rId10" Type="http://schemas.openxmlformats.org/officeDocument/2006/relationships/hyperlink" Target="https://baseball-data.com/player/m/%E6%AB%BB%E4%BA%95%E3%80%80%E3%83%A6%E3%82%A6%E3%83%A4" TargetMode="External" /><Relationship Id="rId31" Type="http://schemas.openxmlformats.org/officeDocument/2006/relationships/hyperlink" Target="https://baseball-data.com/player/g/%E7%9A%86%E5%B7%9D%E3%80%80%E5%B2%B3%E9%A3%9B" TargetMode="External" /><Relationship Id="rId52" Type="http://schemas.openxmlformats.org/officeDocument/2006/relationships/hyperlink" Target="https://baseball-data.com/player/g/%E3%83%86%E3%82%A3%E3%83%9E" TargetMode="External" /><Relationship Id="rId73" Type="http://schemas.openxmlformats.org/officeDocument/2006/relationships/hyperlink" Target="https://baseball-data.com/player/bs/%E5%AF%BA%E6%9C%AC%E3%80%80%E8%81%96%E4%B8%80" TargetMode="External" /><Relationship Id="rId94" Type="http://schemas.openxmlformats.org/officeDocument/2006/relationships/hyperlink" Target="https://baseball-data.com/player/yb/%E6%BF%B1%E3%80%80%E5%B0%86%E4%B9%83%E4%BB%8B" TargetMode="External" /><Relationship Id="rId148" Type="http://schemas.openxmlformats.org/officeDocument/2006/relationships/hyperlink" Target="https://baseball-data.com/player/c/%E6%B8%85%E6%B0%B4%E3%80%80%E5%8F%B6%E4%BA%BA" TargetMode="External" /><Relationship Id="rId169" Type="http://schemas.openxmlformats.org/officeDocument/2006/relationships/hyperlink" Target="https://baseball-data.com/player/s/%E6%BE%A4%E9%87%8E%E3%80%80%E8%81%96%E6%82%A0" TargetMode="External" /><Relationship Id="rId334" Type="http://schemas.openxmlformats.org/officeDocument/2006/relationships/hyperlink" Target="https://baseball-data.com/player/m/%E4%B8%8A%E7%94%B0%E3%80%80%E5%B8%8C%E7%94%B1%E7%BF%94" TargetMode="External" /><Relationship Id="rId355" Type="http://schemas.openxmlformats.org/officeDocument/2006/relationships/hyperlink" Target="https://baseball-data.com/player/g/%E5%AE%87%E9%83%BD%E5%AE%AE%E3%80%80%E8%91%B5%E6%98%9F" TargetMode="External" /><Relationship Id="rId376" Type="http://schemas.openxmlformats.org/officeDocument/2006/relationships/hyperlink" Target="https://baseball-data.com/player/t/%E6%A2%85%E9%87%8E%E3%80%80%E9%9A%86%E5%A4%AA%E9%83%8E" TargetMode="External" /><Relationship Id="rId397" Type="http://schemas.openxmlformats.org/officeDocument/2006/relationships/hyperlink" Target="https://baseball-data.com/player/h/%E5%B7%9D%E6%9D%91%E3%80%80%E5%8F%8B%E6%96%97" TargetMode="External" /><Relationship Id="rId4" Type="http://schemas.openxmlformats.org/officeDocument/2006/relationships/hyperlink" Target="https://baseball-data.com/player/v/%E4%BB%8A%E6%9D%91%E3%80%80%E9%BE%8D%E4%B9%8B%E4%BB%8B" TargetMode="External" /><Relationship Id="rId180" Type="http://schemas.openxmlformats.org/officeDocument/2006/relationships/hyperlink" Target="https://baseball-data.com/player/f/%E5%90%89%E7%94%B0%E3%80%80%E8%B3%A2%E5%90%BE" TargetMode="External" /><Relationship Id="rId215" Type="http://schemas.openxmlformats.org/officeDocument/2006/relationships/hyperlink" Target="https://baseball-data.com/player/d/%E3%82%AB%E3%83%AA%E3%82%B9%E3%83%86" TargetMode="External" /><Relationship Id="rId236" Type="http://schemas.openxmlformats.org/officeDocument/2006/relationships/hyperlink" Target="https://baseball-data.com/player/g/%E9%83%A1%E3%80%80%E6%8B%93%E4%B9%9F" TargetMode="External" /><Relationship Id="rId257" Type="http://schemas.openxmlformats.org/officeDocument/2006/relationships/hyperlink" Target="https://baseball-data.com/player/l/%E7%82%AD%E8%B0%B7%E3%80%80%E9%8A%80%E4%BB%81%EF%A4%A9" TargetMode="External" /><Relationship Id="rId278" Type="http://schemas.openxmlformats.org/officeDocument/2006/relationships/hyperlink" Target="https://baseball-data.com/player/bs/%E9%87%8E%E4%B8%8A%E3%80%80%E5%A3%AB%E8%80%80" TargetMode="External" /><Relationship Id="rId401" Type="http://schemas.openxmlformats.org/officeDocument/2006/relationships/hyperlink" Target="https://baseball-data.com/player/h/%E6%A1%91%E5%8E%9F%E3%80%80%E7%A7%80%E4%BE%8D" TargetMode="External" /><Relationship Id="rId422" Type="http://schemas.openxmlformats.org/officeDocument/2006/relationships/hyperlink" Target="https://baseball-data.com/player/f/%E4%B8%87%E6%B3%A2%E3%80%80%E4%B8%AD%E6%AD%A3" TargetMode="External" /><Relationship Id="rId443" Type="http://schemas.openxmlformats.org/officeDocument/2006/relationships/hyperlink" Target="https://baseball-data.com/player/e/%E5%AE%97%E5%B1%B1%E3%80%80%E5%A1%81" TargetMode="External" /><Relationship Id="rId464" Type="http://schemas.openxmlformats.org/officeDocument/2006/relationships/hyperlink" Target="https://baseball-data.com/player/f/%E4%BA%94%E5%8D%81%E5%B9%A1%E3%80%80%E4%BA%AE%E6%B1%B0" TargetMode="External" /><Relationship Id="rId303" Type="http://schemas.openxmlformats.org/officeDocument/2006/relationships/hyperlink" Target="https://baseball-data.com/player/l/%E7%9F%B3%E4%BA%95%E3%80%80%E4%B8%80%E6%88%90" TargetMode="External" /><Relationship Id="rId485" Type="http://schemas.openxmlformats.org/officeDocument/2006/relationships/hyperlink" Target="https://baseball-data.com/player/l/%E4%BB%8A%E5%B2%A1%E3%80%80%E6%8B%93%E5%A4%A2" TargetMode="External" /><Relationship Id="rId42" Type="http://schemas.openxmlformats.org/officeDocument/2006/relationships/hyperlink" Target="https://baseball-data.com/player/yb/%E5%8A%A0%E8%97%A4%E3%80%80%E9%9F%BF" TargetMode="External" /><Relationship Id="rId84" Type="http://schemas.openxmlformats.org/officeDocument/2006/relationships/hyperlink" Target="https://baseball-data.com/player/m/%E4%B8%AD%E6%9D%91%E3%80%80%E5%A5%A8%E5%90%BE" TargetMode="External" /><Relationship Id="rId138" Type="http://schemas.openxmlformats.org/officeDocument/2006/relationships/hyperlink" Target="https://baseball-data.com/player/t/%E8%A5%BF%E3%80%80%E7%B4%94%E7%9F%A2" TargetMode="External" /><Relationship Id="rId345" Type="http://schemas.openxmlformats.org/officeDocument/2006/relationships/hyperlink" Target="https://baseball-data.com/player/d/%E4%B8%8A%E6%9E%97%E3%80%80%E8%AA%A0%E7%9F%A5" TargetMode="External" /><Relationship Id="rId387" Type="http://schemas.openxmlformats.org/officeDocument/2006/relationships/hyperlink" Target="https://baseball-data.com/player/g/%E7%AB%B9%E4%B8%8B%E3%80%80%E5%BE%A0%E7%A9%BA" TargetMode="External" /><Relationship Id="rId191" Type="http://schemas.openxmlformats.org/officeDocument/2006/relationships/hyperlink" Target="https://baseball-data.com/player/g/%E5%B9%B3%E5%B1%B1%E3%80%80%E5%8A%9F%E5%A4%AA" TargetMode="External" /><Relationship Id="rId205" Type="http://schemas.openxmlformats.org/officeDocument/2006/relationships/hyperlink" Target="https://baseball-data.com/player/a/%E6%B5%85%E4%BA%95%E3%80%80%E7%8E%B2%E6%96%BC" TargetMode="External" /><Relationship Id="rId247" Type="http://schemas.openxmlformats.org/officeDocument/2006/relationships/hyperlink" Target="https://baseball-data.com/player/bs/%E9%A6%99%E6%9C%88%E3%80%80%E4%B8%80%E4%B9%9F" TargetMode="External" /><Relationship Id="rId412" Type="http://schemas.openxmlformats.org/officeDocument/2006/relationships/hyperlink" Target="https://baseball-data.com/player/l/%E9%95%B7%E8%B0%B7%E5%B7%9D%E3%80%80%E4%BF%A1%E5%93%89" TargetMode="External" /><Relationship Id="rId107" Type="http://schemas.openxmlformats.org/officeDocument/2006/relationships/hyperlink" Target="https://baseball-data.com/player/t/%E7%99%BE%EF%A8%91%E3%80%80%E8%92%BC%E7%94%9F" TargetMode="External" /><Relationship Id="rId289" Type="http://schemas.openxmlformats.org/officeDocument/2006/relationships/hyperlink" Target="https://baseball-data.com/player/h/%E3%82%AA%E3%82%B9%E3%83%BC%E3%83%8A" TargetMode="External" /><Relationship Id="rId454" Type="http://schemas.openxmlformats.org/officeDocument/2006/relationships/hyperlink" Target="https://baseball-data.com/player/yb/%E6%9D%BE%E5%B0%BE%E3%80%80%E6%B1%90%E6%81%A9" TargetMode="External" /><Relationship Id="rId496" Type="http://schemas.openxmlformats.org/officeDocument/2006/relationships/hyperlink" Target="https://baseball-data.com/player/g/%E4%BA%80%E7%94%B0%E3%80%80%E5%95%93%E5%A4%AA" TargetMode="External" /><Relationship Id="rId11" Type="http://schemas.openxmlformats.org/officeDocument/2006/relationships/hyperlink" Target="https://baseball-data.com/player/h/%E9%AB%99%E6%A9%8B%E3%80%80%E9%9A%86%E6%85%B6" TargetMode="External" /><Relationship Id="rId53" Type="http://schemas.openxmlformats.org/officeDocument/2006/relationships/hyperlink" Target="https://baseball-data.com/player/m/%E7%AB%8B%E6%9D%BE%E3%80%80%E7%94%B1%E5%AE%87" TargetMode="External" /><Relationship Id="rId149" Type="http://schemas.openxmlformats.org/officeDocument/2006/relationships/hyperlink" Target="https://baseball-data.com/player/f/%E4%B8%AD%E5%B3%B6%E3%80%80%E5%8D%93%E4%B9%9F" TargetMode="External" /><Relationship Id="rId314" Type="http://schemas.openxmlformats.org/officeDocument/2006/relationships/hyperlink" Target="https://baseball-data.com/player/h/%E5%A4%A7%E5%8F%8B%E3%80%80%E5%AE%97" TargetMode="External" /><Relationship Id="rId356" Type="http://schemas.openxmlformats.org/officeDocument/2006/relationships/hyperlink" Target="https://baseball-data.com/player/v/%E5%A4%A7%E6%B8%A1%E3%80%80%E7%B4%94%E6%98%9F" TargetMode="External" /><Relationship Id="rId398" Type="http://schemas.openxmlformats.org/officeDocument/2006/relationships/hyperlink" Target="https://baseball-data.com/player/g/%E5%9D%82%E6%9C%AC%E3%80%80%E9%81%94%E4%B9%9F" TargetMode="External" /><Relationship Id="rId95" Type="http://schemas.openxmlformats.org/officeDocument/2006/relationships/hyperlink" Target="https://baseball-data.com/player/t/%E5%B0%8F%E9%87%8E%E5%AF%BA%E3%80%80%E6%9A%96" TargetMode="External" /><Relationship Id="rId160" Type="http://schemas.openxmlformats.org/officeDocument/2006/relationships/hyperlink" Target="https://baseball-data.com/player/h/%E5%B1%B1%E5%B7%9D%E3%80%80%E7%A9%82%E9%AB%98" TargetMode="External" /><Relationship Id="rId216" Type="http://schemas.openxmlformats.org/officeDocument/2006/relationships/hyperlink" Target="https://baseball-data.com/player/e/YG%E5%AE%89%E7%94%B0" TargetMode="External" /><Relationship Id="rId423" Type="http://schemas.openxmlformats.org/officeDocument/2006/relationships/hyperlink" Target="https://baseball-data.com/player/m/%E6%9D%BE%E5%B7%9D%E3%80%80%E8%99%8E%E7%94%9F" TargetMode="External" /><Relationship Id="rId258" Type="http://schemas.openxmlformats.org/officeDocument/2006/relationships/hyperlink" Target="https://baseball-data.com/player/l/%E7%A6%8F%E5%B0%BE%E3%80%80%E9%81%A5%E7%9C%9F" TargetMode="External" /><Relationship Id="rId465" Type="http://schemas.openxmlformats.org/officeDocument/2006/relationships/hyperlink" Target="https://baseball-data.com/player/a/%E4%BC%8A%E6%B0%B8%E3%80%80%E5%A4%A7%E8%94%B5" TargetMode="External" /><Relationship Id="rId22" Type="http://schemas.openxmlformats.org/officeDocument/2006/relationships/hyperlink" Target="https://baseball-data.com/player/yb/%E6%A3%AE%E3%80%80%E6%95%AC%E6%96%97" TargetMode="External" /><Relationship Id="rId64" Type="http://schemas.openxmlformats.org/officeDocument/2006/relationships/hyperlink" Target="https://baseball-data.com/player/t/%E3%83%87%E3%82%A3%E3%83%99%E3%82%A4%E3%83%8B%E3%83%BC" TargetMode="External" /><Relationship Id="rId118" Type="http://schemas.openxmlformats.org/officeDocument/2006/relationships/hyperlink" Target="https://baseball-data.com/player/g/%E3%83%AA%E3%83%81%E3%83%A3%E3%83%BC%E3%83%89" TargetMode="External" /><Relationship Id="rId325" Type="http://schemas.openxmlformats.org/officeDocument/2006/relationships/hyperlink" Target="https://baseball-data.com/player/e/%E5%B0%8F%E9%83%B7%E3%80%80%E8%A3%95%E5%93%89" TargetMode="External" /><Relationship Id="rId367" Type="http://schemas.openxmlformats.org/officeDocument/2006/relationships/hyperlink" Target="https://baseball-data.com/player/m/%E9%AB%99%E9%87%8E%E3%80%80%E5%85%89%E6%B5%B7" TargetMode="External" /><Relationship Id="rId171" Type="http://schemas.openxmlformats.org/officeDocument/2006/relationships/hyperlink" Target="https://baseball-data.com/player/bs/%E9%BA%A6%E8%B0%B7%E3%80%80%E7%A5%90%E4%BB%8B" TargetMode="External" /><Relationship Id="rId227" Type="http://schemas.openxmlformats.org/officeDocument/2006/relationships/hyperlink" Target="https://baseball-data.com/player/bs/%E5%85%83%E3%80%80%E8%AC%99%E5%A4%AA" TargetMode="External" /><Relationship Id="rId269" Type="http://schemas.openxmlformats.org/officeDocument/2006/relationships/hyperlink" Target="https://baseball-data.com/player/d/%E5%9C%9F%E7%94%B0%E3%80%80%E9%BE%8D%E7%A9%BA" TargetMode="External" /><Relationship Id="rId434" Type="http://schemas.openxmlformats.org/officeDocument/2006/relationships/hyperlink" Target="https://baseball-data.com/player/s/%E4%B8%AD%E6%9D%91%E3%80%80%E6%82%A0%E5%B9%B3" TargetMode="External" /><Relationship Id="rId476" Type="http://schemas.openxmlformats.org/officeDocument/2006/relationships/hyperlink" Target="https://baseball-data.com/player/t/%E7%86%8A%E8%B0%B7%E3%80%80%E6%95%AC%E5%AE%A5" TargetMode="External" /><Relationship Id="rId33" Type="http://schemas.openxmlformats.org/officeDocument/2006/relationships/hyperlink" Target="https://baseball-data.com/player/e/%E9%98%AA%E4%B8%8A%E3%80%80%E7%BF%94%E4%B9%9F" TargetMode="External" /><Relationship Id="rId129" Type="http://schemas.openxmlformats.org/officeDocument/2006/relationships/hyperlink" Target="https://baseball-data.com/player/t/%E4%BA%95%E5%9D%AA%E3%80%80%E9%99%BD%E7%94%9F" TargetMode="External" /><Relationship Id="rId280" Type="http://schemas.openxmlformats.org/officeDocument/2006/relationships/hyperlink" Target="https://baseball-data.com/player/l/%E4%BB%B2%E7%94%B0%E3%80%80%E6%85%B6%E4%BB%8B" TargetMode="External" /><Relationship Id="rId336" Type="http://schemas.openxmlformats.org/officeDocument/2006/relationships/hyperlink" Target="https://baseball-data.com/player/m/%E8%B0%B7%E6%9D%91%E3%80%80%E5%89%9B" TargetMode="External" /><Relationship Id="rId501" Type="http://schemas.openxmlformats.org/officeDocument/2006/relationships/hyperlink" Target="https://baseball-data.com/player/bs/%E5%A4%A7%E9%87%8C%E3%80%80%E6%98%82%E7%94%9F" TargetMode="External" /><Relationship Id="rId75" Type="http://schemas.openxmlformats.org/officeDocument/2006/relationships/hyperlink" Target="https://baseball-data.com/player/s/%E5%8C%97%E6%9D%91%E3%80%80%E6%81%B5%E5%90%BE" TargetMode="External" /><Relationship Id="rId140" Type="http://schemas.openxmlformats.org/officeDocument/2006/relationships/hyperlink" Target="https://baseball-data.com/player/c/%E8%A5%BF%E5%B7%9D%E3%80%80%E7%AF%A4%E5%A4%A2" TargetMode="External" /><Relationship Id="rId182" Type="http://schemas.openxmlformats.org/officeDocument/2006/relationships/hyperlink" Target="https://baseball-data.com/player/e/%E5%B9%8C%E6%9D%91%E3%80%80%E9%BB%9B%E6%B1%B0" TargetMode="External" /><Relationship Id="rId378" Type="http://schemas.openxmlformats.org/officeDocument/2006/relationships/hyperlink" Target="https://baseball-data.com/player/m/%E8%8C%B6%E8%B0%B7%E3%80%80%E5%81%A5%E5%A4%AA" TargetMode="External" /><Relationship Id="rId403" Type="http://schemas.openxmlformats.org/officeDocument/2006/relationships/hyperlink" Target="https://baseball-data.com/player/f/%E5%B1%B1%E5%8F%A3%E3%80%80%E3%82%A2%E3%82%BF%E3%83%AB" TargetMode="External" /><Relationship Id="rId6" Type="http://schemas.openxmlformats.org/officeDocument/2006/relationships/hyperlink" Target="https://baseball-data.com/player/v/%E5%BB%A3%E6%B2%A2%E3%80%80%E6%96%B0%E5%A4%AA%E9%83%8E" TargetMode="External" /><Relationship Id="rId238" Type="http://schemas.openxmlformats.org/officeDocument/2006/relationships/hyperlink" Target="https://baseball-data.com/player/f/%E3%83%9E%E3%83%AB%E3%83%86%E3%82%A3%E3%83%8D%E3%82%B9" TargetMode="External" /><Relationship Id="rId445" Type="http://schemas.openxmlformats.org/officeDocument/2006/relationships/hyperlink" Target="https://baseball-data.com/player/h/%E5%B1%B1%E6%9C%AC%E3%80%80%E7%A5%90%E5%A4%A7" TargetMode="External" /><Relationship Id="rId487" Type="http://schemas.openxmlformats.org/officeDocument/2006/relationships/hyperlink" Target="https://baseball-data.com/player/d/%E7%9F%B3%E4%BC%8A%E3%80%80%E9%9B%84%E5%A4%AA" TargetMode="External" /><Relationship Id="rId291" Type="http://schemas.openxmlformats.org/officeDocument/2006/relationships/hyperlink" Target="https://baseball-data.com/player/l/%E8%A5%BF%E5%B7%9D%E3%80%80%E6%84%9B%E4%B9%9F" TargetMode="External" /><Relationship Id="rId305" Type="http://schemas.openxmlformats.org/officeDocument/2006/relationships/hyperlink" Target="https://baseball-data.com/player/v/%E5%AE%AE%E5%8E%9F%E3%80%80%E6%BB%89%E5%B8%8C" TargetMode="External" /><Relationship Id="rId347" Type="http://schemas.openxmlformats.org/officeDocument/2006/relationships/hyperlink" Target="https://baseball-data.com/player/m/%E5%B1%B1%E5%8F%A3%E3%80%80%E8%88%AA%E8%BC%9D" TargetMode="External" /><Relationship Id="rId44" Type="http://schemas.openxmlformats.org/officeDocument/2006/relationships/hyperlink" Target="https://baseball-data.com/player/h/%E3%82%A4%E3%83%92%E3%83%8D%E3%80%80%E3%82%A4%E3%83%84%E3%82%A2" TargetMode="External" /><Relationship Id="rId86" Type="http://schemas.openxmlformats.org/officeDocument/2006/relationships/hyperlink" Target="https://baseball-data.com/player/d/%E5%B7%9D%E4%B8%8A%E3%80%80%E7%90%86%E5%81%89" TargetMode="External" /><Relationship Id="rId151" Type="http://schemas.openxmlformats.org/officeDocument/2006/relationships/hyperlink" Target="https://baseball-data.com/player/bs/%E5%A0%80%E3%80%80%E6%9F%8A%E9%82%A3" TargetMode="External" /><Relationship Id="rId389" Type="http://schemas.openxmlformats.org/officeDocument/2006/relationships/hyperlink" Target="https://baseball-data.com/player/e/%E6%B5%85%E6%9D%91%E3%80%80%E6%A0%84%E6%96%97" TargetMode="External" /><Relationship Id="rId193" Type="http://schemas.openxmlformats.org/officeDocument/2006/relationships/hyperlink" Target="https://baseball-data.com/player/yb/%E7%9F%B3%E4%B8%8A%E3%80%80%E6%B3%B0%E8%BC%9D" TargetMode="External" /><Relationship Id="rId207" Type="http://schemas.openxmlformats.org/officeDocument/2006/relationships/hyperlink" Target="https://baseball-data.com/player/m/%E8%A7%92%E4%B8%AD%E3%80%80%E5%8B%9D%E4%B9%9F" TargetMode="External" /><Relationship Id="rId249" Type="http://schemas.openxmlformats.org/officeDocument/2006/relationships/hyperlink" Target="https://baseball-data.com/player/f/%E6%B8%85%E6%B0%B4%E3%80%80%E5%84%AA%E5%BF%83" TargetMode="External" /><Relationship Id="rId414" Type="http://schemas.openxmlformats.org/officeDocument/2006/relationships/hyperlink" Target="https://baseball-data.com/player/t/%E5%B1%B1%EF%A8%91%E3%80%80%E7%85%A7%E8%8B%B1" TargetMode="External" /><Relationship Id="rId456" Type="http://schemas.openxmlformats.org/officeDocument/2006/relationships/hyperlink" Target="https://baseball-data.com/player/h/%E9%87%8D%E6%9D%BE%E3%80%80%E5%87%B1%E4%BA%BA" TargetMode="External" /><Relationship Id="rId498" Type="http://schemas.openxmlformats.org/officeDocument/2006/relationships/hyperlink" Target="https://baseball-data.com/player/g/%E6%B3%89%E5%8F%A3%E3%80%80%E5%8F%8B%E6%B1%B0" TargetMode="External" /><Relationship Id="rId13" Type="http://schemas.openxmlformats.org/officeDocument/2006/relationships/hyperlink" Target="https://baseball-data.com/player/a/%E5%A4%A7%E5%B7%9D%E3%80%80%E9%99%BD%E5%A4%A7" TargetMode="External" /><Relationship Id="rId109" Type="http://schemas.openxmlformats.org/officeDocument/2006/relationships/hyperlink" Target="https://baseball-data.com/player/s/%E7%9F%B3%E4%BA%95%E3%80%80%E5%B7%A7" TargetMode="External" /><Relationship Id="rId260" Type="http://schemas.openxmlformats.org/officeDocument/2006/relationships/hyperlink" Target="https://baseball-data.com/player/h/%E8%97%A4%E7%94%B0%E3%80%80%E6%82%A0%E5%A4%AA%E9%83%8E" TargetMode="External" /><Relationship Id="rId316" Type="http://schemas.openxmlformats.org/officeDocument/2006/relationships/hyperlink" Target="https://baseball-data.com/player/e/%E5%B3%B6%E5%8E%9F%E3%80%80%E5%A4%A7%E6%B2%B3" TargetMode="External" /><Relationship Id="rId55" Type="http://schemas.openxmlformats.org/officeDocument/2006/relationships/hyperlink" Target="https://baseball-data.com/player/a/%E4%B8%AD%E6%BE%A4%E3%80%80%E8%8B%B1%E6%98%8E" TargetMode="External" /><Relationship Id="rId97" Type="http://schemas.openxmlformats.org/officeDocument/2006/relationships/hyperlink" Target="https://baseball-data.com/player/d/%E7%A6%8F%E5%85%83%E3%80%80%E6%82%A0%E7%9C%9F" TargetMode="External" /><Relationship Id="rId120" Type="http://schemas.openxmlformats.org/officeDocument/2006/relationships/hyperlink" Target="https://baseball-data.com/player/yb/%E6%88%90%E7%80%AC%E3%80%80%E8%84%A9%E4%BA%BA" TargetMode="External" /><Relationship Id="rId358" Type="http://schemas.openxmlformats.org/officeDocument/2006/relationships/hyperlink" Target="https://baseball-data.com/player/e/%E9%9D%92%E9%87%8E%E3%80%80%E6%8B%93%E6%B5%B7" TargetMode="External" /><Relationship Id="rId162" Type="http://schemas.openxmlformats.org/officeDocument/2006/relationships/hyperlink" Target="https://baseball-data.com/player/l/%E8%8C%B6%E9%87%8E%E3%80%80%E7%AF%A4%E6%94%BF" TargetMode="External" /><Relationship Id="rId218" Type="http://schemas.openxmlformats.org/officeDocument/2006/relationships/hyperlink" Target="https://baseball-data.com/player/d/%E5%AE%87%E4%BD%90%E8%A6%8B%E3%80%80%E7%9C%9F%E5%90%BE" TargetMode="External" /><Relationship Id="rId425" Type="http://schemas.openxmlformats.org/officeDocument/2006/relationships/hyperlink" Target="https://baseball-data.com/player/d/%E7%A6%8F%E6%B0%B8%E3%80%80%E8%A3%95%E5%9F%BA" TargetMode="External" /><Relationship Id="rId467" Type="http://schemas.openxmlformats.org/officeDocument/2006/relationships/hyperlink" Target="https://baseball-data.com/player/v/%E5%BE%B7%E5%B1%B1%E3%80%80%E4%BF%8A" TargetMode="External" /><Relationship Id="rId271" Type="http://schemas.openxmlformats.org/officeDocument/2006/relationships/hyperlink" Target="https://baseball-data.com/player/s/%E5%86%85%E5%B1%B1%E3%80%80%E5%A3%AE%E7%9C%9F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64"/>
  <sheetViews>
    <sheetView topLeftCell="B603" workbookViewId="0">
      <selection activeCell="L624" sqref="L624"/>
    </sheetView>
  </sheetViews>
  <sheetFormatPr defaultColWidth="14.42578125" defaultRowHeight="15" customHeight="1" x14ac:dyDescent="0.15"/>
  <cols>
    <col min="1" max="1" width="6.7421875" customWidth="1"/>
    <col min="2" max="2" width="7.01171875" customWidth="1"/>
    <col min="3" max="5" width="12.5390625" customWidth="1"/>
    <col min="6" max="6" width="10.11328125" customWidth="1"/>
    <col min="7" max="7" width="9.9765625" customWidth="1"/>
    <col min="8" max="8" width="10.3828125" customWidth="1"/>
    <col min="9" max="9" width="9.16796875" customWidth="1"/>
    <col min="10" max="10" width="8.76171875" customWidth="1"/>
    <col min="11" max="11" width="6.7421875" customWidth="1"/>
    <col min="12" max="12" width="13.484375" customWidth="1"/>
    <col min="13" max="13" width="12.5390625" customWidth="1"/>
    <col min="14" max="14" width="7.14453125" customWidth="1"/>
  </cols>
  <sheetData>
    <row r="1" spans="1:14" ht="15.75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</row>
    <row r="2" spans="1:14" ht="15.75" customHeight="1" x14ac:dyDescent="0.15">
      <c r="A2" s="6" t="s">
        <v>14</v>
      </c>
      <c r="B2" s="6" t="s">
        <v>15</v>
      </c>
      <c r="C2" s="7" t="s">
        <v>16</v>
      </c>
      <c r="D2" s="8" t="s">
        <v>17</v>
      </c>
      <c r="E2" s="9">
        <v>34500</v>
      </c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10" t="s">
        <v>25</v>
      </c>
      <c r="N2" s="11" t="s">
        <v>26</v>
      </c>
    </row>
    <row r="3" spans="1:14" ht="15.75" customHeight="1" x14ac:dyDescent="0.15">
      <c r="A3" s="12" t="s">
        <v>27</v>
      </c>
      <c r="B3" s="12" t="s">
        <v>28</v>
      </c>
      <c r="C3" s="7" t="s">
        <v>29</v>
      </c>
      <c r="D3" s="13" t="s">
        <v>17</v>
      </c>
      <c r="E3" s="14">
        <v>36133</v>
      </c>
      <c r="F3" s="13" t="s">
        <v>30</v>
      </c>
      <c r="G3" s="13" t="s">
        <v>31</v>
      </c>
      <c r="H3" s="13" t="s">
        <v>32</v>
      </c>
      <c r="I3" s="13" t="s">
        <v>33</v>
      </c>
      <c r="J3" s="13" t="s">
        <v>34</v>
      </c>
      <c r="K3" s="13" t="s">
        <v>23</v>
      </c>
      <c r="L3" s="13" t="s">
        <v>35</v>
      </c>
      <c r="M3" s="15" t="s">
        <v>36</v>
      </c>
      <c r="N3" s="11" t="s">
        <v>26</v>
      </c>
    </row>
    <row r="4" spans="1:14" ht="15.75" customHeight="1" x14ac:dyDescent="0.15">
      <c r="A4" s="6" t="s">
        <v>37</v>
      </c>
      <c r="B4" s="6" t="s">
        <v>14</v>
      </c>
      <c r="C4" s="7" t="s">
        <v>38</v>
      </c>
      <c r="D4" s="8" t="s">
        <v>39</v>
      </c>
      <c r="E4" s="9">
        <v>36752</v>
      </c>
      <c r="F4" s="8" t="s">
        <v>40</v>
      </c>
      <c r="G4" s="8" t="s">
        <v>41</v>
      </c>
      <c r="H4" s="8" t="s">
        <v>42</v>
      </c>
      <c r="I4" s="8" t="s">
        <v>43</v>
      </c>
      <c r="J4" s="8" t="s">
        <v>22</v>
      </c>
      <c r="K4" s="8" t="s">
        <v>44</v>
      </c>
      <c r="L4" s="8" t="s">
        <v>45</v>
      </c>
      <c r="M4" s="10" t="s">
        <v>46</v>
      </c>
      <c r="N4" s="11" t="s">
        <v>26</v>
      </c>
    </row>
    <row r="5" spans="1:14" ht="15.75" customHeight="1" x14ac:dyDescent="0.15">
      <c r="A5" s="12" t="s">
        <v>47</v>
      </c>
      <c r="B5" s="12" t="s">
        <v>27</v>
      </c>
      <c r="C5" s="7" t="s">
        <v>48</v>
      </c>
      <c r="D5" s="13" t="s">
        <v>49</v>
      </c>
      <c r="E5" s="14">
        <v>33406</v>
      </c>
      <c r="F5" s="13" t="s">
        <v>50</v>
      </c>
      <c r="G5" s="13" t="s">
        <v>51</v>
      </c>
      <c r="H5" s="13" t="s">
        <v>52</v>
      </c>
      <c r="I5" s="13" t="s">
        <v>53</v>
      </c>
      <c r="J5" s="13" t="s">
        <v>54</v>
      </c>
      <c r="K5" s="13" t="s">
        <v>44</v>
      </c>
      <c r="L5" s="13" t="s">
        <v>55</v>
      </c>
      <c r="M5" s="15" t="s">
        <v>56</v>
      </c>
      <c r="N5" s="11" t="s">
        <v>26</v>
      </c>
    </row>
    <row r="6" spans="1:14" ht="15.75" customHeight="1" x14ac:dyDescent="0.15">
      <c r="A6" s="6" t="s">
        <v>57</v>
      </c>
      <c r="B6" s="6" t="s">
        <v>37</v>
      </c>
      <c r="C6" s="7" t="s">
        <v>58</v>
      </c>
      <c r="D6" s="8" t="s">
        <v>17</v>
      </c>
      <c r="E6" s="16">
        <v>34687</v>
      </c>
      <c r="F6" s="8" t="s">
        <v>59</v>
      </c>
      <c r="G6" s="8" t="s">
        <v>60</v>
      </c>
      <c r="H6" s="8" t="s">
        <v>32</v>
      </c>
      <c r="I6" s="8" t="s">
        <v>61</v>
      </c>
      <c r="J6" s="8" t="s">
        <v>22</v>
      </c>
      <c r="K6" s="8" t="s">
        <v>44</v>
      </c>
      <c r="L6" s="8" t="s">
        <v>62</v>
      </c>
      <c r="M6" s="10" t="s">
        <v>63</v>
      </c>
      <c r="N6" s="11" t="s">
        <v>26</v>
      </c>
    </row>
    <row r="7" spans="1:14" ht="15.75" customHeight="1" x14ac:dyDescent="0.15">
      <c r="A7" s="6" t="s">
        <v>64</v>
      </c>
      <c r="B7" s="12" t="s">
        <v>47</v>
      </c>
      <c r="C7" s="7" t="s">
        <v>65</v>
      </c>
      <c r="D7" s="13" t="s">
        <v>17</v>
      </c>
      <c r="E7" s="17">
        <v>35013</v>
      </c>
      <c r="F7" s="13" t="s">
        <v>66</v>
      </c>
      <c r="G7" s="13" t="s">
        <v>67</v>
      </c>
      <c r="H7" s="13" t="s">
        <v>68</v>
      </c>
      <c r="I7" s="13" t="s">
        <v>69</v>
      </c>
      <c r="J7" s="13" t="s">
        <v>54</v>
      </c>
      <c r="K7" s="13" t="s">
        <v>44</v>
      </c>
      <c r="L7" s="13" t="s">
        <v>70</v>
      </c>
      <c r="M7" s="15" t="s">
        <v>71</v>
      </c>
      <c r="N7" s="11" t="s">
        <v>26</v>
      </c>
    </row>
    <row r="8" spans="1:14" ht="15.75" customHeight="1" x14ac:dyDescent="0.15">
      <c r="A8" s="12" t="s">
        <v>72</v>
      </c>
      <c r="B8" s="6" t="s">
        <v>57</v>
      </c>
      <c r="C8" s="7" t="s">
        <v>73</v>
      </c>
      <c r="D8" s="8" t="s">
        <v>39</v>
      </c>
      <c r="E8" s="9">
        <v>34647</v>
      </c>
      <c r="F8" s="8" t="s">
        <v>59</v>
      </c>
      <c r="G8" s="8" t="s">
        <v>19</v>
      </c>
      <c r="H8" s="8" t="s">
        <v>74</v>
      </c>
      <c r="I8" s="8" t="s">
        <v>75</v>
      </c>
      <c r="J8" s="8" t="s">
        <v>76</v>
      </c>
      <c r="K8" s="8" t="s">
        <v>77</v>
      </c>
      <c r="L8" s="8" t="s">
        <v>78</v>
      </c>
      <c r="M8" s="10" t="s">
        <v>79</v>
      </c>
      <c r="N8" s="11" t="s">
        <v>26</v>
      </c>
    </row>
    <row r="9" spans="1:14" ht="15.75" customHeight="1" x14ac:dyDescent="0.15">
      <c r="A9" s="6" t="s">
        <v>80</v>
      </c>
      <c r="B9" s="12" t="s">
        <v>72</v>
      </c>
      <c r="C9" s="7" t="s">
        <v>81</v>
      </c>
      <c r="D9" s="13" t="s">
        <v>17</v>
      </c>
      <c r="E9" s="14">
        <v>35244</v>
      </c>
      <c r="F9" s="13" t="s">
        <v>66</v>
      </c>
      <c r="G9" s="13" t="s">
        <v>31</v>
      </c>
      <c r="H9" s="13" t="s">
        <v>82</v>
      </c>
      <c r="I9" s="13" t="s">
        <v>83</v>
      </c>
      <c r="J9" s="13" t="s">
        <v>54</v>
      </c>
      <c r="K9" s="13" t="s">
        <v>23</v>
      </c>
      <c r="L9" s="13" t="s">
        <v>84</v>
      </c>
      <c r="M9" s="15" t="s">
        <v>85</v>
      </c>
      <c r="N9" s="11" t="s">
        <v>26</v>
      </c>
    </row>
    <row r="10" spans="1:14" ht="15.75" customHeight="1" x14ac:dyDescent="0.15">
      <c r="A10" s="12" t="s">
        <v>86</v>
      </c>
      <c r="B10" s="6" t="s">
        <v>80</v>
      </c>
      <c r="C10" s="7" t="s">
        <v>87</v>
      </c>
      <c r="D10" s="8" t="s">
        <v>17</v>
      </c>
      <c r="E10" s="9">
        <v>36232</v>
      </c>
      <c r="F10" s="8" t="s">
        <v>30</v>
      </c>
      <c r="G10" s="8" t="s">
        <v>31</v>
      </c>
      <c r="H10" s="8" t="s">
        <v>88</v>
      </c>
      <c r="I10" s="8" t="s">
        <v>61</v>
      </c>
      <c r="J10" s="8" t="s">
        <v>76</v>
      </c>
      <c r="K10" s="8" t="s">
        <v>23</v>
      </c>
      <c r="L10" s="8" t="s">
        <v>78</v>
      </c>
      <c r="M10" s="10" t="s">
        <v>89</v>
      </c>
      <c r="N10" s="11" t="s">
        <v>26</v>
      </c>
    </row>
    <row r="11" spans="1:14" ht="15.75" customHeight="1" x14ac:dyDescent="0.15">
      <c r="A11" s="6" t="s">
        <v>90</v>
      </c>
      <c r="B11" s="12" t="s">
        <v>86</v>
      </c>
      <c r="C11" s="7" t="s">
        <v>91</v>
      </c>
      <c r="D11" s="13" t="s">
        <v>17</v>
      </c>
      <c r="E11" s="14">
        <v>37926</v>
      </c>
      <c r="F11" s="13" t="s">
        <v>92</v>
      </c>
      <c r="G11" s="13" t="s">
        <v>93</v>
      </c>
      <c r="H11" s="13" t="s">
        <v>94</v>
      </c>
      <c r="I11" s="13" t="s">
        <v>95</v>
      </c>
      <c r="J11" s="13" t="s">
        <v>22</v>
      </c>
      <c r="K11" s="13" t="s">
        <v>44</v>
      </c>
      <c r="L11" s="13" t="s">
        <v>96</v>
      </c>
      <c r="M11" s="15" t="s">
        <v>97</v>
      </c>
      <c r="N11" s="11" t="s">
        <v>26</v>
      </c>
    </row>
    <row r="12" spans="1:14" ht="15.75" customHeight="1" x14ac:dyDescent="0.15">
      <c r="A12" s="6" t="s">
        <v>98</v>
      </c>
      <c r="B12" s="6" t="s">
        <v>99</v>
      </c>
      <c r="C12" s="7" t="s">
        <v>100</v>
      </c>
      <c r="D12" s="8" t="s">
        <v>49</v>
      </c>
      <c r="E12" s="16">
        <v>34283</v>
      </c>
      <c r="F12" s="8" t="s">
        <v>18</v>
      </c>
      <c r="G12" s="8" t="s">
        <v>101</v>
      </c>
      <c r="H12" s="8" t="s">
        <v>102</v>
      </c>
      <c r="I12" s="8" t="s">
        <v>103</v>
      </c>
      <c r="J12" s="8" t="s">
        <v>22</v>
      </c>
      <c r="K12" s="8" t="s">
        <v>44</v>
      </c>
      <c r="L12" s="8" t="s">
        <v>78</v>
      </c>
      <c r="M12" s="10" t="s">
        <v>104</v>
      </c>
      <c r="N12" s="11" t="s">
        <v>26</v>
      </c>
    </row>
    <row r="13" spans="1:14" ht="15.75" customHeight="1" x14ac:dyDescent="0.15">
      <c r="A13" s="12" t="s">
        <v>99</v>
      </c>
      <c r="B13" s="12" t="s">
        <v>105</v>
      </c>
      <c r="C13" s="7" t="s">
        <v>106</v>
      </c>
      <c r="D13" s="13" t="s">
        <v>107</v>
      </c>
      <c r="E13" s="14">
        <v>33408</v>
      </c>
      <c r="F13" s="13" t="s">
        <v>50</v>
      </c>
      <c r="G13" s="13" t="s">
        <v>51</v>
      </c>
      <c r="H13" s="13" t="s">
        <v>108</v>
      </c>
      <c r="I13" s="13" t="s">
        <v>109</v>
      </c>
      <c r="J13" s="13" t="s">
        <v>76</v>
      </c>
      <c r="K13" s="13" t="s">
        <v>77</v>
      </c>
      <c r="L13" s="13" t="s">
        <v>110</v>
      </c>
      <c r="M13" s="15" t="s">
        <v>111</v>
      </c>
      <c r="N13" s="11" t="s">
        <v>26</v>
      </c>
    </row>
    <row r="14" spans="1:14" ht="15.75" customHeight="1" x14ac:dyDescent="0.15">
      <c r="A14" s="6" t="s">
        <v>105</v>
      </c>
      <c r="B14" s="6" t="s">
        <v>112</v>
      </c>
      <c r="C14" s="7" t="s">
        <v>113</v>
      </c>
      <c r="D14" s="8" t="s">
        <v>107</v>
      </c>
      <c r="E14" s="9">
        <v>33486</v>
      </c>
      <c r="F14" s="8" t="s">
        <v>50</v>
      </c>
      <c r="G14" s="8" t="s">
        <v>51</v>
      </c>
      <c r="H14" s="8" t="s">
        <v>114</v>
      </c>
      <c r="I14" s="8" t="s">
        <v>115</v>
      </c>
      <c r="J14" s="8" t="s">
        <v>54</v>
      </c>
      <c r="K14" s="8" t="s">
        <v>77</v>
      </c>
      <c r="L14" s="8" t="s">
        <v>116</v>
      </c>
      <c r="M14" s="10" t="s">
        <v>104</v>
      </c>
      <c r="N14" s="11" t="s">
        <v>26</v>
      </c>
    </row>
    <row r="15" spans="1:14" ht="15.75" customHeight="1" x14ac:dyDescent="0.15">
      <c r="A15" s="12" t="s">
        <v>112</v>
      </c>
      <c r="B15" s="12" t="s">
        <v>117</v>
      </c>
      <c r="C15" s="7" t="s">
        <v>118</v>
      </c>
      <c r="D15" s="13" t="s">
        <v>107</v>
      </c>
      <c r="E15" s="17">
        <v>33187</v>
      </c>
      <c r="F15" s="13" t="s">
        <v>50</v>
      </c>
      <c r="G15" s="13" t="s">
        <v>119</v>
      </c>
      <c r="H15" s="13" t="s">
        <v>32</v>
      </c>
      <c r="I15" s="13" t="s">
        <v>120</v>
      </c>
      <c r="J15" s="13" t="s">
        <v>76</v>
      </c>
      <c r="K15" s="13" t="s">
        <v>44</v>
      </c>
      <c r="L15" s="13" t="s">
        <v>121</v>
      </c>
      <c r="M15" s="15" t="s">
        <v>85</v>
      </c>
      <c r="N15" s="11" t="s">
        <v>26</v>
      </c>
    </row>
    <row r="16" spans="1:14" ht="15.75" customHeight="1" x14ac:dyDescent="0.15">
      <c r="A16" s="6" t="s">
        <v>122</v>
      </c>
      <c r="B16" s="6" t="s">
        <v>123</v>
      </c>
      <c r="C16" s="7" t="s">
        <v>124</v>
      </c>
      <c r="D16" s="8" t="s">
        <v>49</v>
      </c>
      <c r="E16" s="9">
        <v>33005</v>
      </c>
      <c r="F16" s="8" t="s">
        <v>125</v>
      </c>
      <c r="G16" s="8" t="s">
        <v>126</v>
      </c>
      <c r="H16" s="8" t="s">
        <v>42</v>
      </c>
      <c r="I16" s="8" t="s">
        <v>127</v>
      </c>
      <c r="J16" s="8" t="s">
        <v>34</v>
      </c>
      <c r="K16" s="8" t="s">
        <v>44</v>
      </c>
      <c r="L16" s="8" t="s">
        <v>128</v>
      </c>
      <c r="M16" s="10" t="s">
        <v>104</v>
      </c>
      <c r="N16" s="11" t="s">
        <v>26</v>
      </c>
    </row>
    <row r="17" spans="1:14" ht="15.75" customHeight="1" x14ac:dyDescent="0.15">
      <c r="A17" s="6" t="s">
        <v>117</v>
      </c>
      <c r="B17" s="12" t="s">
        <v>129</v>
      </c>
      <c r="C17" s="7" t="s">
        <v>130</v>
      </c>
      <c r="D17" s="13" t="s">
        <v>107</v>
      </c>
      <c r="E17" s="14">
        <v>36745</v>
      </c>
      <c r="F17" s="13" t="s">
        <v>40</v>
      </c>
      <c r="G17" s="13" t="s">
        <v>131</v>
      </c>
      <c r="H17" s="13" t="s">
        <v>132</v>
      </c>
      <c r="I17" s="13" t="s">
        <v>53</v>
      </c>
      <c r="J17" s="13" t="s">
        <v>76</v>
      </c>
      <c r="K17" s="13" t="s">
        <v>77</v>
      </c>
      <c r="L17" s="13" t="s">
        <v>133</v>
      </c>
      <c r="M17" s="15" t="s">
        <v>134</v>
      </c>
      <c r="N17" s="11" t="s">
        <v>26</v>
      </c>
    </row>
    <row r="18" spans="1:14" ht="15.75" customHeight="1" x14ac:dyDescent="0.15">
      <c r="A18" s="12" t="s">
        <v>123</v>
      </c>
      <c r="B18" s="6" t="s">
        <v>135</v>
      </c>
      <c r="C18" s="7" t="s">
        <v>136</v>
      </c>
      <c r="D18" s="8" t="s">
        <v>107</v>
      </c>
      <c r="E18" s="9">
        <v>37342</v>
      </c>
      <c r="F18" s="8" t="s">
        <v>137</v>
      </c>
      <c r="G18" s="8" t="s">
        <v>138</v>
      </c>
      <c r="H18" s="8" t="s">
        <v>139</v>
      </c>
      <c r="I18" s="8" t="s">
        <v>140</v>
      </c>
      <c r="J18" s="8" t="s">
        <v>54</v>
      </c>
      <c r="K18" s="8" t="s">
        <v>44</v>
      </c>
      <c r="L18" s="8" t="s">
        <v>78</v>
      </c>
      <c r="M18" s="10" t="s">
        <v>141</v>
      </c>
      <c r="N18" s="11" t="s">
        <v>26</v>
      </c>
    </row>
    <row r="19" spans="1:14" ht="15.75" customHeight="1" x14ac:dyDescent="0.15">
      <c r="A19" s="6" t="s">
        <v>129</v>
      </c>
      <c r="B19" s="12" t="s">
        <v>142</v>
      </c>
      <c r="C19" s="7" t="s">
        <v>143</v>
      </c>
      <c r="D19" s="13" t="s">
        <v>107</v>
      </c>
      <c r="E19" s="14">
        <v>34879</v>
      </c>
      <c r="F19" s="13" t="s">
        <v>59</v>
      </c>
      <c r="G19" s="13" t="s">
        <v>67</v>
      </c>
      <c r="H19" s="13" t="s">
        <v>144</v>
      </c>
      <c r="I19" s="13" t="s">
        <v>95</v>
      </c>
      <c r="J19" s="13" t="s">
        <v>54</v>
      </c>
      <c r="K19" s="13" t="s">
        <v>77</v>
      </c>
      <c r="L19" s="13" t="s">
        <v>116</v>
      </c>
      <c r="M19" s="15" t="s">
        <v>145</v>
      </c>
      <c r="N19" s="11" t="s">
        <v>26</v>
      </c>
    </row>
    <row r="20" spans="1:14" ht="15.75" customHeight="1" x14ac:dyDescent="0.15">
      <c r="A20" s="12" t="s">
        <v>135</v>
      </c>
      <c r="B20" s="6" t="s">
        <v>146</v>
      </c>
      <c r="C20" s="7" t="s">
        <v>147</v>
      </c>
      <c r="D20" s="8" t="s">
        <v>17</v>
      </c>
      <c r="E20" s="9">
        <v>35533</v>
      </c>
      <c r="F20" s="8" t="s">
        <v>148</v>
      </c>
      <c r="G20" s="8" t="s">
        <v>93</v>
      </c>
      <c r="H20" s="8" t="s">
        <v>108</v>
      </c>
      <c r="I20" s="8" t="s">
        <v>149</v>
      </c>
      <c r="J20" s="8" t="s">
        <v>150</v>
      </c>
      <c r="K20" s="8" t="s">
        <v>44</v>
      </c>
      <c r="L20" s="8" t="s">
        <v>151</v>
      </c>
      <c r="M20" s="10" t="s">
        <v>152</v>
      </c>
      <c r="N20" s="11" t="s">
        <v>26</v>
      </c>
    </row>
    <row r="21" spans="1:14" ht="15.75" customHeight="1" x14ac:dyDescent="0.15">
      <c r="A21" s="6" t="s">
        <v>153</v>
      </c>
      <c r="B21" s="12" t="s">
        <v>154</v>
      </c>
      <c r="C21" s="7" t="s">
        <v>155</v>
      </c>
      <c r="D21" s="13" t="s">
        <v>17</v>
      </c>
      <c r="E21" s="14">
        <v>38063</v>
      </c>
      <c r="F21" s="13" t="s">
        <v>92</v>
      </c>
      <c r="G21" s="13" t="s">
        <v>93</v>
      </c>
      <c r="H21" s="13" t="s">
        <v>156</v>
      </c>
      <c r="I21" s="13" t="s">
        <v>157</v>
      </c>
      <c r="J21" s="13" t="s">
        <v>76</v>
      </c>
      <c r="K21" s="13" t="s">
        <v>44</v>
      </c>
      <c r="L21" s="13" t="s">
        <v>158</v>
      </c>
      <c r="M21" s="15" t="s">
        <v>36</v>
      </c>
      <c r="N21" s="11" t="s">
        <v>26</v>
      </c>
    </row>
    <row r="22" spans="1:14" ht="15.75" customHeight="1" x14ac:dyDescent="0.15">
      <c r="A22" s="6" t="s">
        <v>142</v>
      </c>
      <c r="B22" s="6" t="s">
        <v>159</v>
      </c>
      <c r="C22" s="7" t="s">
        <v>160</v>
      </c>
      <c r="D22" s="8" t="s">
        <v>107</v>
      </c>
      <c r="E22" s="9">
        <v>37333</v>
      </c>
      <c r="F22" s="8" t="s">
        <v>137</v>
      </c>
      <c r="G22" s="8" t="s">
        <v>138</v>
      </c>
      <c r="H22" s="8" t="s">
        <v>114</v>
      </c>
      <c r="I22" s="8" t="s">
        <v>109</v>
      </c>
      <c r="J22" s="8" t="s">
        <v>54</v>
      </c>
      <c r="K22" s="8" t="s">
        <v>44</v>
      </c>
      <c r="L22" s="8" t="s">
        <v>35</v>
      </c>
      <c r="M22" s="10" t="s">
        <v>161</v>
      </c>
      <c r="N22" s="11" t="s">
        <v>26</v>
      </c>
    </row>
    <row r="23" spans="1:14" ht="15.75" customHeight="1" x14ac:dyDescent="0.15">
      <c r="A23" s="12" t="s">
        <v>162</v>
      </c>
      <c r="B23" s="12" t="s">
        <v>163</v>
      </c>
      <c r="C23" s="7" t="s">
        <v>164</v>
      </c>
      <c r="D23" s="13" t="s">
        <v>107</v>
      </c>
      <c r="E23" s="14">
        <v>35193</v>
      </c>
      <c r="F23" s="13" t="s">
        <v>66</v>
      </c>
      <c r="G23" s="13" t="s">
        <v>31</v>
      </c>
      <c r="H23" s="13" t="s">
        <v>20</v>
      </c>
      <c r="I23" s="13" t="s">
        <v>120</v>
      </c>
      <c r="J23" s="13" t="s">
        <v>34</v>
      </c>
      <c r="K23" s="13" t="s">
        <v>77</v>
      </c>
      <c r="L23" s="13" t="s">
        <v>165</v>
      </c>
      <c r="M23" s="15" t="s">
        <v>166</v>
      </c>
      <c r="N23" s="11" t="s">
        <v>26</v>
      </c>
    </row>
    <row r="24" spans="1:14" ht="15.75" customHeight="1" x14ac:dyDescent="0.15">
      <c r="A24" s="6" t="s">
        <v>167</v>
      </c>
      <c r="B24" s="6" t="s">
        <v>168</v>
      </c>
      <c r="C24" s="7" t="s">
        <v>169</v>
      </c>
      <c r="D24" s="8" t="s">
        <v>107</v>
      </c>
      <c r="E24" s="9">
        <v>38870</v>
      </c>
      <c r="F24" s="8" t="s">
        <v>170</v>
      </c>
      <c r="G24" s="8" t="s">
        <v>131</v>
      </c>
      <c r="H24" s="8" t="s">
        <v>171</v>
      </c>
      <c r="I24" s="8" t="s">
        <v>53</v>
      </c>
      <c r="J24" s="8" t="s">
        <v>54</v>
      </c>
      <c r="K24" s="8" t="s">
        <v>44</v>
      </c>
      <c r="L24" s="8" t="s">
        <v>78</v>
      </c>
      <c r="M24" s="10" t="s">
        <v>172</v>
      </c>
      <c r="N24" s="11" t="s">
        <v>26</v>
      </c>
    </row>
    <row r="25" spans="1:14" ht="15.75" customHeight="1" x14ac:dyDescent="0.15">
      <c r="A25" s="12" t="s">
        <v>146</v>
      </c>
      <c r="B25" s="12" t="s">
        <v>173</v>
      </c>
      <c r="C25" s="7" t="s">
        <v>174</v>
      </c>
      <c r="D25" s="13" t="s">
        <v>107</v>
      </c>
      <c r="E25" s="14">
        <v>35010</v>
      </c>
      <c r="F25" s="13" t="s">
        <v>66</v>
      </c>
      <c r="G25" s="13" t="s">
        <v>67</v>
      </c>
      <c r="H25" s="13" t="s">
        <v>32</v>
      </c>
      <c r="I25" s="13" t="s">
        <v>33</v>
      </c>
      <c r="J25" s="13" t="s">
        <v>54</v>
      </c>
      <c r="K25" s="13" t="s">
        <v>77</v>
      </c>
      <c r="L25" s="13" t="s">
        <v>110</v>
      </c>
      <c r="M25" s="15" t="s">
        <v>71</v>
      </c>
      <c r="N25" s="11" t="s">
        <v>26</v>
      </c>
    </row>
    <row r="26" spans="1:14" ht="15.75" customHeight="1" x14ac:dyDescent="0.15">
      <c r="A26" s="6" t="s">
        <v>154</v>
      </c>
      <c r="B26" s="6" t="s">
        <v>175</v>
      </c>
      <c r="C26" s="7" t="s">
        <v>176</v>
      </c>
      <c r="D26" s="8" t="s">
        <v>107</v>
      </c>
      <c r="E26" s="9">
        <v>38178</v>
      </c>
      <c r="F26" s="8" t="s">
        <v>92</v>
      </c>
      <c r="G26" s="8" t="s">
        <v>41</v>
      </c>
      <c r="H26" s="8" t="s">
        <v>114</v>
      </c>
      <c r="I26" s="8" t="s">
        <v>115</v>
      </c>
      <c r="J26" s="8" t="s">
        <v>54</v>
      </c>
      <c r="K26" s="8" t="s">
        <v>77</v>
      </c>
      <c r="L26" s="8" t="s">
        <v>128</v>
      </c>
      <c r="M26" s="10" t="s">
        <v>36</v>
      </c>
      <c r="N26" s="11" t="s">
        <v>26</v>
      </c>
    </row>
    <row r="27" spans="1:14" ht="15.75" customHeight="1" x14ac:dyDescent="0.15">
      <c r="A27" s="6" t="s">
        <v>159</v>
      </c>
      <c r="B27" s="12" t="s">
        <v>177</v>
      </c>
      <c r="C27" s="7" t="s">
        <v>178</v>
      </c>
      <c r="D27" s="13" t="s">
        <v>39</v>
      </c>
      <c r="E27" s="14">
        <v>36773</v>
      </c>
      <c r="F27" s="13" t="s">
        <v>40</v>
      </c>
      <c r="G27" s="13" t="s">
        <v>19</v>
      </c>
      <c r="H27" s="13" t="s">
        <v>179</v>
      </c>
      <c r="I27" s="13" t="s">
        <v>21</v>
      </c>
      <c r="J27" s="13" t="s">
        <v>54</v>
      </c>
      <c r="K27" s="13" t="s">
        <v>44</v>
      </c>
      <c r="L27" s="13" t="s">
        <v>55</v>
      </c>
      <c r="M27" s="15" t="s">
        <v>97</v>
      </c>
      <c r="N27" s="11" t="s">
        <v>26</v>
      </c>
    </row>
    <row r="28" spans="1:14" ht="15.75" customHeight="1" x14ac:dyDescent="0.15">
      <c r="A28" s="12" t="s">
        <v>163</v>
      </c>
      <c r="B28" s="6" t="s">
        <v>180</v>
      </c>
      <c r="C28" s="7" t="s">
        <v>181</v>
      </c>
      <c r="D28" s="8" t="s">
        <v>17</v>
      </c>
      <c r="E28" s="16">
        <v>33919</v>
      </c>
      <c r="F28" s="8" t="s">
        <v>182</v>
      </c>
      <c r="G28" s="8" t="s">
        <v>60</v>
      </c>
      <c r="H28" s="8" t="s">
        <v>68</v>
      </c>
      <c r="I28" s="8" t="s">
        <v>157</v>
      </c>
      <c r="J28" s="8" t="s">
        <v>22</v>
      </c>
      <c r="K28" s="8" t="s">
        <v>23</v>
      </c>
      <c r="L28" s="8" t="s">
        <v>183</v>
      </c>
      <c r="M28" s="10" t="s">
        <v>25</v>
      </c>
      <c r="N28" s="11" t="s">
        <v>26</v>
      </c>
    </row>
    <row r="29" spans="1:14" ht="15.75" customHeight="1" x14ac:dyDescent="0.15">
      <c r="A29" s="6" t="s">
        <v>168</v>
      </c>
      <c r="B29" s="12" t="s">
        <v>184</v>
      </c>
      <c r="C29" s="7" t="s">
        <v>185</v>
      </c>
      <c r="D29" s="13" t="s">
        <v>39</v>
      </c>
      <c r="E29" s="14">
        <v>37795</v>
      </c>
      <c r="F29" s="13" t="s">
        <v>186</v>
      </c>
      <c r="G29" s="13" t="s">
        <v>93</v>
      </c>
      <c r="H29" s="13" t="s">
        <v>114</v>
      </c>
      <c r="I29" s="13" t="s">
        <v>120</v>
      </c>
      <c r="J29" s="13" t="s">
        <v>22</v>
      </c>
      <c r="K29" s="13" t="s">
        <v>44</v>
      </c>
      <c r="L29" s="13" t="s">
        <v>187</v>
      </c>
      <c r="M29" s="15" t="s">
        <v>188</v>
      </c>
      <c r="N29" s="11" t="s">
        <v>26</v>
      </c>
    </row>
    <row r="30" spans="1:14" ht="15.75" customHeight="1" x14ac:dyDescent="0.15">
      <c r="A30" s="12" t="s">
        <v>173</v>
      </c>
      <c r="B30" s="6" t="s">
        <v>189</v>
      </c>
      <c r="C30" s="7" t="s">
        <v>190</v>
      </c>
      <c r="D30" s="8" t="s">
        <v>107</v>
      </c>
      <c r="E30" s="9">
        <v>36106</v>
      </c>
      <c r="F30" s="8" t="s">
        <v>30</v>
      </c>
      <c r="G30" s="8" t="s">
        <v>60</v>
      </c>
      <c r="H30" s="8" t="s">
        <v>191</v>
      </c>
      <c r="I30" s="8" t="s">
        <v>192</v>
      </c>
      <c r="J30" s="8" t="s">
        <v>54</v>
      </c>
      <c r="K30" s="8" t="s">
        <v>44</v>
      </c>
      <c r="L30" s="8" t="s">
        <v>78</v>
      </c>
      <c r="M30" s="10" t="s">
        <v>193</v>
      </c>
      <c r="N30" s="11" t="s">
        <v>26</v>
      </c>
    </row>
    <row r="31" spans="1:14" ht="15.75" customHeight="1" x14ac:dyDescent="0.15">
      <c r="A31" s="6" t="s">
        <v>175</v>
      </c>
      <c r="B31" s="12" t="s">
        <v>194</v>
      </c>
      <c r="C31" s="7" t="s">
        <v>195</v>
      </c>
      <c r="D31" s="13" t="s">
        <v>107</v>
      </c>
      <c r="E31" s="14">
        <v>34485</v>
      </c>
      <c r="F31" s="13" t="s">
        <v>18</v>
      </c>
      <c r="G31" s="13" t="s">
        <v>60</v>
      </c>
      <c r="H31" s="13" t="s">
        <v>196</v>
      </c>
      <c r="I31" s="13" t="s">
        <v>197</v>
      </c>
      <c r="J31" s="13" t="s">
        <v>34</v>
      </c>
      <c r="K31" s="13" t="s">
        <v>23</v>
      </c>
      <c r="L31" s="13" t="s">
        <v>198</v>
      </c>
      <c r="M31" s="15" t="s">
        <v>199</v>
      </c>
      <c r="N31" s="11" t="s">
        <v>26</v>
      </c>
    </row>
    <row r="32" spans="1:14" ht="15.75" customHeight="1" x14ac:dyDescent="0.15">
      <c r="A32" s="6" t="s">
        <v>200</v>
      </c>
      <c r="B32" s="6" t="s">
        <v>201</v>
      </c>
      <c r="C32" s="7" t="s">
        <v>202</v>
      </c>
      <c r="D32" s="8" t="s">
        <v>107</v>
      </c>
      <c r="E32" s="9">
        <v>36999</v>
      </c>
      <c r="F32" s="8" t="s">
        <v>203</v>
      </c>
      <c r="G32" s="8" t="s">
        <v>204</v>
      </c>
      <c r="H32" s="8" t="s">
        <v>144</v>
      </c>
      <c r="I32" s="8" t="s">
        <v>115</v>
      </c>
      <c r="J32" s="8" t="s">
        <v>22</v>
      </c>
      <c r="K32" s="8" t="s">
        <v>77</v>
      </c>
      <c r="L32" s="8" t="s">
        <v>165</v>
      </c>
      <c r="M32" s="10" t="s">
        <v>104</v>
      </c>
      <c r="N32" s="11" t="s">
        <v>26</v>
      </c>
    </row>
    <row r="33" spans="1:14" ht="15.75" customHeight="1" x14ac:dyDescent="0.15">
      <c r="A33" s="12" t="s">
        <v>177</v>
      </c>
      <c r="B33" s="12" t="s">
        <v>205</v>
      </c>
      <c r="C33" s="7" t="s">
        <v>206</v>
      </c>
      <c r="D33" s="13" t="s">
        <v>17</v>
      </c>
      <c r="E33" s="14">
        <v>36790</v>
      </c>
      <c r="F33" s="13" t="s">
        <v>203</v>
      </c>
      <c r="G33" s="13" t="s">
        <v>19</v>
      </c>
      <c r="H33" s="13" t="s">
        <v>144</v>
      </c>
      <c r="I33" s="13" t="s">
        <v>207</v>
      </c>
      <c r="J33" s="13" t="s">
        <v>76</v>
      </c>
      <c r="K33" s="13" t="s">
        <v>23</v>
      </c>
      <c r="L33" s="13" t="s">
        <v>208</v>
      </c>
      <c r="M33" s="15" t="s">
        <v>209</v>
      </c>
      <c r="N33" s="11" t="s">
        <v>26</v>
      </c>
    </row>
    <row r="34" spans="1:14" ht="15.75" customHeight="1" x14ac:dyDescent="0.15">
      <c r="A34" s="6" t="s">
        <v>180</v>
      </c>
      <c r="B34" s="6" t="s">
        <v>210</v>
      </c>
      <c r="C34" s="7" t="s">
        <v>211</v>
      </c>
      <c r="D34" s="8" t="s">
        <v>49</v>
      </c>
      <c r="E34" s="9">
        <v>35931</v>
      </c>
      <c r="F34" s="8" t="s">
        <v>212</v>
      </c>
      <c r="G34" s="8" t="s">
        <v>31</v>
      </c>
      <c r="H34" s="8" t="s">
        <v>94</v>
      </c>
      <c r="I34" s="8" t="s">
        <v>213</v>
      </c>
      <c r="J34" s="8" t="s">
        <v>54</v>
      </c>
      <c r="K34" s="8" t="s">
        <v>44</v>
      </c>
      <c r="L34" s="8" t="s">
        <v>214</v>
      </c>
      <c r="M34" s="10" t="s">
        <v>161</v>
      </c>
      <c r="N34" s="11" t="s">
        <v>26</v>
      </c>
    </row>
    <row r="35" spans="1:14" ht="15.75" customHeight="1" x14ac:dyDescent="0.15">
      <c r="A35" s="12" t="s">
        <v>184</v>
      </c>
      <c r="B35" s="12" t="s">
        <v>215</v>
      </c>
      <c r="C35" s="7" t="s">
        <v>216</v>
      </c>
      <c r="D35" s="13" t="s">
        <v>39</v>
      </c>
      <c r="E35" s="14">
        <v>38428</v>
      </c>
      <c r="F35" s="13" t="s">
        <v>217</v>
      </c>
      <c r="G35" s="13" t="s">
        <v>41</v>
      </c>
      <c r="H35" s="13" t="s">
        <v>179</v>
      </c>
      <c r="I35" s="13" t="s">
        <v>127</v>
      </c>
      <c r="J35" s="13" t="s">
        <v>54</v>
      </c>
      <c r="K35" s="13" t="s">
        <v>44</v>
      </c>
      <c r="L35" s="13" t="s">
        <v>218</v>
      </c>
      <c r="M35" s="15" t="s">
        <v>219</v>
      </c>
      <c r="N35" s="11" t="s">
        <v>26</v>
      </c>
    </row>
    <row r="36" spans="1:14" ht="15.75" customHeight="1" x14ac:dyDescent="0.15">
      <c r="A36" s="6" t="s">
        <v>189</v>
      </c>
      <c r="B36" s="6" t="s">
        <v>220</v>
      </c>
      <c r="C36" s="7" t="s">
        <v>221</v>
      </c>
      <c r="D36" s="8" t="s">
        <v>107</v>
      </c>
      <c r="E36" s="9">
        <v>35971</v>
      </c>
      <c r="F36" s="8" t="s">
        <v>212</v>
      </c>
      <c r="G36" s="8" t="s">
        <v>31</v>
      </c>
      <c r="H36" s="8" t="s">
        <v>68</v>
      </c>
      <c r="I36" s="8" t="s">
        <v>213</v>
      </c>
      <c r="J36" s="8" t="s">
        <v>54</v>
      </c>
      <c r="K36" s="8" t="s">
        <v>23</v>
      </c>
      <c r="L36" s="8" t="s">
        <v>78</v>
      </c>
      <c r="M36" s="10" t="s">
        <v>222</v>
      </c>
      <c r="N36" s="11" t="s">
        <v>26</v>
      </c>
    </row>
    <row r="37" spans="1:14" ht="15.75" customHeight="1" x14ac:dyDescent="0.15">
      <c r="A37" s="6" t="s">
        <v>194</v>
      </c>
      <c r="B37" s="12" t="s">
        <v>223</v>
      </c>
      <c r="C37" s="7" t="s">
        <v>224</v>
      </c>
      <c r="D37" s="13" t="s">
        <v>107</v>
      </c>
      <c r="E37" s="14">
        <v>35331</v>
      </c>
      <c r="F37" s="13" t="s">
        <v>148</v>
      </c>
      <c r="G37" s="13" t="s">
        <v>93</v>
      </c>
      <c r="H37" s="13" t="s">
        <v>225</v>
      </c>
      <c r="I37" s="13" t="s">
        <v>197</v>
      </c>
      <c r="J37" s="13" t="s">
        <v>150</v>
      </c>
      <c r="K37" s="13" t="s">
        <v>77</v>
      </c>
      <c r="L37" s="13" t="s">
        <v>151</v>
      </c>
      <c r="M37" s="15" t="s">
        <v>226</v>
      </c>
      <c r="N37" s="11" t="s">
        <v>26</v>
      </c>
    </row>
    <row r="38" spans="1:14" ht="15.75" customHeight="1" x14ac:dyDescent="0.15">
      <c r="A38" s="12" t="s">
        <v>201</v>
      </c>
      <c r="B38" s="6" t="s">
        <v>227</v>
      </c>
      <c r="C38" s="7" t="s">
        <v>228</v>
      </c>
      <c r="D38" s="8" t="s">
        <v>49</v>
      </c>
      <c r="E38" s="9">
        <v>37714</v>
      </c>
      <c r="F38" s="8" t="s">
        <v>186</v>
      </c>
      <c r="G38" s="8" t="s">
        <v>131</v>
      </c>
      <c r="H38" s="8" t="s">
        <v>196</v>
      </c>
      <c r="I38" s="8" t="s">
        <v>115</v>
      </c>
      <c r="J38" s="8" t="s">
        <v>54</v>
      </c>
      <c r="K38" s="8" t="s">
        <v>44</v>
      </c>
      <c r="L38" s="8" t="s">
        <v>45</v>
      </c>
      <c r="M38" s="10" t="s">
        <v>229</v>
      </c>
      <c r="N38" s="11" t="s">
        <v>26</v>
      </c>
    </row>
    <row r="39" spans="1:14" ht="15.75" customHeight="1" x14ac:dyDescent="0.15">
      <c r="A39" s="6" t="s">
        <v>205</v>
      </c>
      <c r="B39" s="12" t="s">
        <v>230</v>
      </c>
      <c r="C39" s="7" t="s">
        <v>231</v>
      </c>
      <c r="D39" s="13" t="s">
        <v>107</v>
      </c>
      <c r="E39" s="14">
        <v>39324</v>
      </c>
      <c r="F39" s="13" t="s">
        <v>232</v>
      </c>
      <c r="G39" s="13" t="s">
        <v>93</v>
      </c>
      <c r="H39" s="13" t="s">
        <v>108</v>
      </c>
      <c r="I39" s="13" t="s">
        <v>103</v>
      </c>
      <c r="J39" s="13" t="s">
        <v>22</v>
      </c>
      <c r="K39" s="13" t="s">
        <v>23</v>
      </c>
      <c r="L39" s="13" t="s">
        <v>78</v>
      </c>
      <c r="M39" s="15" t="s">
        <v>233</v>
      </c>
      <c r="N39" s="11" t="s">
        <v>26</v>
      </c>
    </row>
    <row r="40" spans="1:14" ht="15.75" customHeight="1" x14ac:dyDescent="0.15">
      <c r="A40" s="12" t="s">
        <v>210</v>
      </c>
      <c r="B40" s="6" t="s">
        <v>234</v>
      </c>
      <c r="C40" s="7" t="s">
        <v>235</v>
      </c>
      <c r="D40" s="8" t="s">
        <v>17</v>
      </c>
      <c r="E40" s="9">
        <v>37301</v>
      </c>
      <c r="F40" s="8" t="s">
        <v>137</v>
      </c>
      <c r="G40" s="8" t="s">
        <v>131</v>
      </c>
      <c r="H40" s="8" t="s">
        <v>156</v>
      </c>
      <c r="I40" s="8" t="s">
        <v>103</v>
      </c>
      <c r="J40" s="8" t="s">
        <v>54</v>
      </c>
      <c r="K40" s="8" t="s">
        <v>44</v>
      </c>
      <c r="L40" s="8" t="s">
        <v>110</v>
      </c>
      <c r="M40" s="10" t="s">
        <v>229</v>
      </c>
      <c r="N40" s="11" t="s">
        <v>26</v>
      </c>
    </row>
    <row r="41" spans="1:14" ht="15.75" customHeight="1" x14ac:dyDescent="0.15">
      <c r="A41" s="6" t="s">
        <v>215</v>
      </c>
      <c r="B41" s="12" t="s">
        <v>236</v>
      </c>
      <c r="C41" s="7" t="s">
        <v>237</v>
      </c>
      <c r="D41" s="13" t="s">
        <v>107</v>
      </c>
      <c r="E41" s="14">
        <v>35940</v>
      </c>
      <c r="F41" s="13" t="s">
        <v>212</v>
      </c>
      <c r="G41" s="13" t="s">
        <v>93</v>
      </c>
      <c r="H41" s="13" t="s">
        <v>238</v>
      </c>
      <c r="I41" s="13" t="s">
        <v>239</v>
      </c>
      <c r="J41" s="13" t="s">
        <v>150</v>
      </c>
      <c r="K41" s="13" t="s">
        <v>44</v>
      </c>
      <c r="L41" s="13" t="s">
        <v>151</v>
      </c>
      <c r="M41" s="15" t="s">
        <v>240</v>
      </c>
      <c r="N41" s="11" t="s">
        <v>26</v>
      </c>
    </row>
    <row r="42" spans="1:14" ht="15.75" customHeight="1" x14ac:dyDescent="0.15">
      <c r="A42" s="6" t="s">
        <v>220</v>
      </c>
      <c r="B42" s="6" t="s">
        <v>241</v>
      </c>
      <c r="C42" s="7" t="s">
        <v>242</v>
      </c>
      <c r="D42" s="8" t="s">
        <v>107</v>
      </c>
      <c r="E42" s="9">
        <v>36331</v>
      </c>
      <c r="F42" s="8" t="s">
        <v>30</v>
      </c>
      <c r="G42" s="8" t="s">
        <v>243</v>
      </c>
      <c r="H42" s="8" t="s">
        <v>20</v>
      </c>
      <c r="I42" s="8" t="s">
        <v>109</v>
      </c>
      <c r="J42" s="8" t="s">
        <v>22</v>
      </c>
      <c r="K42" s="8" t="s">
        <v>77</v>
      </c>
      <c r="L42" s="8" t="s">
        <v>244</v>
      </c>
      <c r="M42" s="10" t="s">
        <v>245</v>
      </c>
      <c r="N42" s="11" t="s">
        <v>26</v>
      </c>
    </row>
    <row r="43" spans="1:14" ht="15.75" customHeight="1" x14ac:dyDescent="0.15">
      <c r="A43" s="12" t="s">
        <v>223</v>
      </c>
      <c r="B43" s="12" t="s">
        <v>246</v>
      </c>
      <c r="C43" s="7" t="s">
        <v>247</v>
      </c>
      <c r="D43" s="13" t="s">
        <v>107</v>
      </c>
      <c r="E43" s="14">
        <v>38146</v>
      </c>
      <c r="F43" s="13" t="s">
        <v>92</v>
      </c>
      <c r="G43" s="13" t="s">
        <v>41</v>
      </c>
      <c r="H43" s="13" t="s">
        <v>114</v>
      </c>
      <c r="I43" s="13" t="s">
        <v>95</v>
      </c>
      <c r="J43" s="13" t="s">
        <v>54</v>
      </c>
      <c r="K43" s="13" t="s">
        <v>44</v>
      </c>
      <c r="L43" s="13" t="s">
        <v>128</v>
      </c>
      <c r="M43" s="15" t="s">
        <v>248</v>
      </c>
      <c r="N43" s="11" t="s">
        <v>26</v>
      </c>
    </row>
    <row r="44" spans="1:14" ht="15.75" customHeight="1" x14ac:dyDescent="0.15">
      <c r="A44" s="6" t="s">
        <v>227</v>
      </c>
      <c r="B44" s="6" t="s">
        <v>249</v>
      </c>
      <c r="C44" s="7" t="s">
        <v>250</v>
      </c>
      <c r="D44" s="8" t="s">
        <v>107</v>
      </c>
      <c r="E44" s="16">
        <v>37214</v>
      </c>
      <c r="F44" s="8" t="s">
        <v>137</v>
      </c>
      <c r="G44" s="8" t="s">
        <v>131</v>
      </c>
      <c r="H44" s="8" t="s">
        <v>179</v>
      </c>
      <c r="I44" s="8" t="s">
        <v>33</v>
      </c>
      <c r="J44" s="8" t="s">
        <v>54</v>
      </c>
      <c r="K44" s="8" t="s">
        <v>23</v>
      </c>
      <c r="L44" s="8" t="s">
        <v>251</v>
      </c>
      <c r="M44" s="10" t="s">
        <v>252</v>
      </c>
      <c r="N44" s="11" t="s">
        <v>26</v>
      </c>
    </row>
    <row r="45" spans="1:14" ht="15.75" customHeight="1" x14ac:dyDescent="0.15">
      <c r="A45" s="12" t="s">
        <v>230</v>
      </c>
      <c r="B45" s="12" t="s">
        <v>253</v>
      </c>
      <c r="C45" s="7" t="s">
        <v>254</v>
      </c>
      <c r="D45" s="13" t="s">
        <v>107</v>
      </c>
      <c r="E45" s="14">
        <v>37140</v>
      </c>
      <c r="F45" s="13" t="s">
        <v>137</v>
      </c>
      <c r="G45" s="13" t="s">
        <v>41</v>
      </c>
      <c r="H45" s="13" t="s">
        <v>102</v>
      </c>
      <c r="I45" s="13" t="s">
        <v>207</v>
      </c>
      <c r="J45" s="13" t="s">
        <v>76</v>
      </c>
      <c r="K45" s="13" t="s">
        <v>77</v>
      </c>
      <c r="L45" s="13" t="s">
        <v>255</v>
      </c>
      <c r="M45" s="15" t="s">
        <v>256</v>
      </c>
      <c r="N45" s="11" t="s">
        <v>26</v>
      </c>
    </row>
    <row r="46" spans="1:14" ht="15.75" customHeight="1" x14ac:dyDescent="0.15">
      <c r="A46" s="6" t="s">
        <v>234</v>
      </c>
      <c r="B46" s="6" t="s">
        <v>257</v>
      </c>
      <c r="C46" s="7" t="s">
        <v>258</v>
      </c>
      <c r="D46" s="8" t="s">
        <v>107</v>
      </c>
      <c r="E46" s="16">
        <v>36512</v>
      </c>
      <c r="F46" s="8" t="s">
        <v>40</v>
      </c>
      <c r="G46" s="8" t="s">
        <v>131</v>
      </c>
      <c r="H46" s="8" t="s">
        <v>196</v>
      </c>
      <c r="I46" s="8" t="s">
        <v>43</v>
      </c>
      <c r="J46" s="8" t="s">
        <v>22</v>
      </c>
      <c r="K46" s="8" t="s">
        <v>44</v>
      </c>
      <c r="L46" s="8" t="s">
        <v>128</v>
      </c>
      <c r="M46" s="10" t="s">
        <v>172</v>
      </c>
      <c r="N46" s="11" t="s">
        <v>26</v>
      </c>
    </row>
    <row r="47" spans="1:14" ht="15.75" customHeight="1" x14ac:dyDescent="0.15">
      <c r="A47" s="6" t="s">
        <v>236</v>
      </c>
      <c r="B47" s="12" t="s">
        <v>259</v>
      </c>
      <c r="C47" s="7" t="s">
        <v>260</v>
      </c>
      <c r="D47" s="13" t="s">
        <v>17</v>
      </c>
      <c r="E47" s="14">
        <v>38584</v>
      </c>
      <c r="F47" s="13" t="s">
        <v>217</v>
      </c>
      <c r="G47" s="13" t="s">
        <v>138</v>
      </c>
      <c r="H47" s="13" t="s">
        <v>179</v>
      </c>
      <c r="I47" s="13" t="s">
        <v>261</v>
      </c>
      <c r="J47" s="13" t="s">
        <v>54</v>
      </c>
      <c r="K47" s="13" t="s">
        <v>44</v>
      </c>
      <c r="L47" s="13" t="s">
        <v>70</v>
      </c>
      <c r="M47" s="15" t="s">
        <v>262</v>
      </c>
      <c r="N47" s="11" t="s">
        <v>26</v>
      </c>
    </row>
    <row r="48" spans="1:14" ht="15.75" customHeight="1" x14ac:dyDescent="0.15">
      <c r="A48" s="12" t="s">
        <v>241</v>
      </c>
      <c r="B48" s="6" t="s">
        <v>263</v>
      </c>
      <c r="C48" s="7" t="s">
        <v>264</v>
      </c>
      <c r="D48" s="8" t="s">
        <v>39</v>
      </c>
      <c r="E48" s="9">
        <v>35101</v>
      </c>
      <c r="F48" s="8" t="s">
        <v>66</v>
      </c>
      <c r="G48" s="8" t="s">
        <v>67</v>
      </c>
      <c r="H48" s="8" t="s">
        <v>102</v>
      </c>
      <c r="I48" s="8" t="s">
        <v>265</v>
      </c>
      <c r="J48" s="8" t="s">
        <v>34</v>
      </c>
      <c r="K48" s="8" t="s">
        <v>23</v>
      </c>
      <c r="L48" s="8" t="s">
        <v>116</v>
      </c>
      <c r="M48" s="10" t="s">
        <v>71</v>
      </c>
      <c r="N48" s="11" t="s">
        <v>26</v>
      </c>
    </row>
    <row r="49" spans="1:14" ht="15.75" customHeight="1" x14ac:dyDescent="0.15">
      <c r="A49" s="6" t="s">
        <v>246</v>
      </c>
      <c r="B49" s="12" t="s">
        <v>266</v>
      </c>
      <c r="C49" s="7" t="s">
        <v>267</v>
      </c>
      <c r="D49" s="13" t="s">
        <v>107</v>
      </c>
      <c r="E49" s="14">
        <v>36918</v>
      </c>
      <c r="F49" s="13" t="s">
        <v>203</v>
      </c>
      <c r="G49" s="13" t="s">
        <v>131</v>
      </c>
      <c r="H49" s="13" t="s">
        <v>114</v>
      </c>
      <c r="I49" s="13" t="s">
        <v>127</v>
      </c>
      <c r="J49" s="13" t="s">
        <v>54</v>
      </c>
      <c r="K49" s="13" t="s">
        <v>44</v>
      </c>
      <c r="L49" s="13" t="s">
        <v>55</v>
      </c>
      <c r="M49" s="15" t="s">
        <v>36</v>
      </c>
      <c r="N49" s="11" t="s">
        <v>26</v>
      </c>
    </row>
    <row r="50" spans="1:14" ht="15.75" customHeight="1" x14ac:dyDescent="0.15">
      <c r="A50" s="12" t="s">
        <v>249</v>
      </c>
      <c r="B50" s="6" t="s">
        <v>268</v>
      </c>
      <c r="C50" s="7" t="s">
        <v>269</v>
      </c>
      <c r="D50" s="8" t="s">
        <v>107</v>
      </c>
      <c r="E50" s="9">
        <v>37163</v>
      </c>
      <c r="F50" s="8" t="s">
        <v>137</v>
      </c>
      <c r="G50" s="8" t="s">
        <v>93</v>
      </c>
      <c r="H50" s="8" t="s">
        <v>144</v>
      </c>
      <c r="I50" s="8" t="s">
        <v>149</v>
      </c>
      <c r="J50" s="8" t="s">
        <v>54</v>
      </c>
      <c r="K50" s="8" t="s">
        <v>44</v>
      </c>
      <c r="L50" s="8" t="s">
        <v>128</v>
      </c>
      <c r="M50" s="10" t="s">
        <v>270</v>
      </c>
      <c r="N50" s="11" t="s">
        <v>26</v>
      </c>
    </row>
    <row r="51" spans="1:14" ht="15.75" customHeight="1" x14ac:dyDescent="0.15">
      <c r="A51" s="6" t="s">
        <v>253</v>
      </c>
      <c r="B51" s="12" t="s">
        <v>271</v>
      </c>
      <c r="C51" s="7" t="s">
        <v>272</v>
      </c>
      <c r="D51" s="13" t="s">
        <v>17</v>
      </c>
      <c r="E51" s="14">
        <v>38606</v>
      </c>
      <c r="F51" s="13" t="s">
        <v>170</v>
      </c>
      <c r="G51" s="13" t="s">
        <v>138</v>
      </c>
      <c r="H51" s="13" t="s">
        <v>20</v>
      </c>
      <c r="I51" s="13" t="s">
        <v>273</v>
      </c>
      <c r="J51" s="13" t="s">
        <v>76</v>
      </c>
      <c r="K51" s="13" t="s">
        <v>44</v>
      </c>
      <c r="L51" s="13" t="s">
        <v>116</v>
      </c>
      <c r="M51" s="15" t="s">
        <v>274</v>
      </c>
      <c r="N51" s="11" t="s">
        <v>26</v>
      </c>
    </row>
    <row r="52" spans="1:14" ht="15.75" customHeight="1" x14ac:dyDescent="0.15">
      <c r="A52" s="6" t="s">
        <v>257</v>
      </c>
      <c r="B52" s="6" t="s">
        <v>275</v>
      </c>
      <c r="C52" s="7" t="s">
        <v>276</v>
      </c>
      <c r="D52" s="8" t="s">
        <v>49</v>
      </c>
      <c r="E52" s="9">
        <v>34452</v>
      </c>
      <c r="F52" s="8" t="s">
        <v>18</v>
      </c>
      <c r="G52" s="8" t="s">
        <v>60</v>
      </c>
      <c r="H52" s="8" t="s">
        <v>52</v>
      </c>
      <c r="I52" s="8" t="s">
        <v>213</v>
      </c>
      <c r="J52" s="8" t="s">
        <v>76</v>
      </c>
      <c r="K52" s="8" t="s">
        <v>44</v>
      </c>
      <c r="L52" s="8" t="s">
        <v>277</v>
      </c>
      <c r="M52" s="10" t="s">
        <v>36</v>
      </c>
      <c r="N52" s="11" t="s">
        <v>26</v>
      </c>
    </row>
    <row r="53" spans="1:14" ht="15.75" customHeight="1" x14ac:dyDescent="0.15">
      <c r="A53" s="12" t="s">
        <v>259</v>
      </c>
      <c r="B53" s="12" t="s">
        <v>278</v>
      </c>
      <c r="C53" s="7" t="s">
        <v>279</v>
      </c>
      <c r="D53" s="13" t="s">
        <v>39</v>
      </c>
      <c r="E53" s="14">
        <v>37759</v>
      </c>
      <c r="F53" s="13" t="s">
        <v>186</v>
      </c>
      <c r="G53" s="13" t="s">
        <v>243</v>
      </c>
      <c r="H53" s="13" t="s">
        <v>102</v>
      </c>
      <c r="I53" s="13" t="s">
        <v>109</v>
      </c>
      <c r="J53" s="13" t="s">
        <v>22</v>
      </c>
      <c r="K53" s="13" t="s">
        <v>77</v>
      </c>
      <c r="L53" s="13" t="s">
        <v>121</v>
      </c>
      <c r="M53" s="15" t="s">
        <v>280</v>
      </c>
      <c r="N53" s="11" t="s">
        <v>26</v>
      </c>
    </row>
    <row r="54" spans="1:14" ht="15.75" customHeight="1" x14ac:dyDescent="0.15">
      <c r="A54" s="6" t="s">
        <v>263</v>
      </c>
      <c r="B54" s="6" t="s">
        <v>281</v>
      </c>
      <c r="C54" s="7" t="s">
        <v>282</v>
      </c>
      <c r="D54" s="8" t="s">
        <v>49</v>
      </c>
      <c r="E54" s="16">
        <v>37182</v>
      </c>
      <c r="F54" s="8" t="s">
        <v>137</v>
      </c>
      <c r="G54" s="8" t="s">
        <v>204</v>
      </c>
      <c r="H54" s="8" t="s">
        <v>52</v>
      </c>
      <c r="I54" s="8" t="s">
        <v>207</v>
      </c>
      <c r="J54" s="8" t="s">
        <v>54</v>
      </c>
      <c r="K54" s="8" t="s">
        <v>44</v>
      </c>
      <c r="L54" s="8" t="s">
        <v>283</v>
      </c>
      <c r="M54" s="10" t="s">
        <v>284</v>
      </c>
      <c r="N54" s="11" t="s">
        <v>26</v>
      </c>
    </row>
    <row r="55" spans="1:14" ht="15.75" customHeight="1" x14ac:dyDescent="0.15">
      <c r="A55" s="12" t="s">
        <v>266</v>
      </c>
      <c r="B55" s="12" t="s">
        <v>285</v>
      </c>
      <c r="C55" s="7" t="s">
        <v>286</v>
      </c>
      <c r="D55" s="13" t="s">
        <v>39</v>
      </c>
      <c r="E55" s="14">
        <v>35871</v>
      </c>
      <c r="F55" s="13" t="s">
        <v>212</v>
      </c>
      <c r="G55" s="13" t="s">
        <v>204</v>
      </c>
      <c r="H55" s="13" t="s">
        <v>114</v>
      </c>
      <c r="I55" s="13" t="s">
        <v>21</v>
      </c>
      <c r="J55" s="13" t="s">
        <v>54</v>
      </c>
      <c r="K55" s="13" t="s">
        <v>44</v>
      </c>
      <c r="L55" s="13" t="s">
        <v>133</v>
      </c>
      <c r="M55" s="15" t="s">
        <v>287</v>
      </c>
      <c r="N55" s="11" t="s">
        <v>26</v>
      </c>
    </row>
    <row r="56" spans="1:14" ht="15.75" customHeight="1" x14ac:dyDescent="0.15">
      <c r="A56" s="6" t="s">
        <v>268</v>
      </c>
      <c r="B56" s="6" t="s">
        <v>288</v>
      </c>
      <c r="C56" s="7" t="s">
        <v>289</v>
      </c>
      <c r="D56" s="8" t="s">
        <v>39</v>
      </c>
      <c r="E56" s="9">
        <v>35548</v>
      </c>
      <c r="F56" s="8" t="s">
        <v>148</v>
      </c>
      <c r="G56" s="8" t="s">
        <v>243</v>
      </c>
      <c r="H56" s="8" t="s">
        <v>156</v>
      </c>
      <c r="I56" s="8" t="s">
        <v>95</v>
      </c>
      <c r="J56" s="8" t="s">
        <v>76</v>
      </c>
      <c r="K56" s="8" t="s">
        <v>44</v>
      </c>
      <c r="L56" s="8" t="s">
        <v>45</v>
      </c>
      <c r="M56" s="10" t="s">
        <v>290</v>
      </c>
      <c r="N56" s="11" t="s">
        <v>26</v>
      </c>
    </row>
    <row r="57" spans="1:14" ht="15.75" customHeight="1" x14ac:dyDescent="0.15">
      <c r="A57" s="6" t="s">
        <v>271</v>
      </c>
      <c r="B57" s="12" t="s">
        <v>291</v>
      </c>
      <c r="C57" s="7" t="s">
        <v>292</v>
      </c>
      <c r="D57" s="13" t="s">
        <v>17</v>
      </c>
      <c r="E57" s="14">
        <v>35174</v>
      </c>
      <c r="F57" s="13" t="s">
        <v>66</v>
      </c>
      <c r="G57" s="13" t="s">
        <v>293</v>
      </c>
      <c r="H57" s="13" t="s">
        <v>68</v>
      </c>
      <c r="I57" s="13" t="s">
        <v>69</v>
      </c>
      <c r="J57" s="13" t="s">
        <v>22</v>
      </c>
      <c r="K57" s="13" t="s">
        <v>294</v>
      </c>
      <c r="L57" s="13" t="s">
        <v>283</v>
      </c>
      <c r="M57" s="15" t="s">
        <v>256</v>
      </c>
      <c r="N57" s="11" t="s">
        <v>26</v>
      </c>
    </row>
    <row r="58" spans="1:14" ht="15.75" customHeight="1" x14ac:dyDescent="0.15">
      <c r="A58" s="12" t="s">
        <v>275</v>
      </c>
      <c r="B58" s="6" t="s">
        <v>295</v>
      </c>
      <c r="C58" s="7" t="s">
        <v>296</v>
      </c>
      <c r="D58" s="8" t="s">
        <v>107</v>
      </c>
      <c r="E58" s="9">
        <v>37062</v>
      </c>
      <c r="F58" s="8" t="s">
        <v>203</v>
      </c>
      <c r="G58" s="8" t="s">
        <v>138</v>
      </c>
      <c r="H58" s="8" t="s">
        <v>94</v>
      </c>
      <c r="I58" s="8" t="s">
        <v>115</v>
      </c>
      <c r="J58" s="8" t="s">
        <v>22</v>
      </c>
      <c r="K58" s="8" t="s">
        <v>44</v>
      </c>
      <c r="L58" s="8" t="s">
        <v>297</v>
      </c>
      <c r="M58" s="10" t="s">
        <v>298</v>
      </c>
      <c r="N58" s="11" t="s">
        <v>26</v>
      </c>
    </row>
    <row r="59" spans="1:14" ht="15.75" customHeight="1" x14ac:dyDescent="0.15">
      <c r="A59" s="6" t="s">
        <v>278</v>
      </c>
      <c r="B59" s="12" t="s">
        <v>299</v>
      </c>
      <c r="C59" s="7" t="s">
        <v>300</v>
      </c>
      <c r="D59" s="13" t="s">
        <v>107</v>
      </c>
      <c r="E59" s="14">
        <v>36471</v>
      </c>
      <c r="F59" s="13" t="s">
        <v>40</v>
      </c>
      <c r="G59" s="13" t="s">
        <v>243</v>
      </c>
      <c r="H59" s="13" t="s">
        <v>32</v>
      </c>
      <c r="I59" s="13" t="s">
        <v>61</v>
      </c>
      <c r="J59" s="13" t="s">
        <v>22</v>
      </c>
      <c r="K59" s="13" t="s">
        <v>44</v>
      </c>
      <c r="L59" s="13" t="s">
        <v>301</v>
      </c>
      <c r="M59" s="15" t="s">
        <v>302</v>
      </c>
      <c r="N59" s="11" t="s">
        <v>26</v>
      </c>
    </row>
    <row r="60" spans="1:14" ht="15.75" customHeight="1" x14ac:dyDescent="0.15">
      <c r="A60" s="12" t="s">
        <v>281</v>
      </c>
      <c r="B60" s="6" t="s">
        <v>303</v>
      </c>
      <c r="C60" s="7" t="s">
        <v>304</v>
      </c>
      <c r="D60" s="8" t="s">
        <v>107</v>
      </c>
      <c r="E60" s="9">
        <v>36358</v>
      </c>
      <c r="F60" s="8" t="s">
        <v>30</v>
      </c>
      <c r="G60" s="8" t="s">
        <v>19</v>
      </c>
      <c r="H60" s="8" t="s">
        <v>114</v>
      </c>
      <c r="I60" s="8" t="s">
        <v>115</v>
      </c>
      <c r="J60" s="8" t="s">
        <v>22</v>
      </c>
      <c r="K60" s="8" t="s">
        <v>44</v>
      </c>
      <c r="L60" s="8" t="s">
        <v>121</v>
      </c>
      <c r="M60" s="10" t="s">
        <v>305</v>
      </c>
      <c r="N60" s="11" t="s">
        <v>26</v>
      </c>
    </row>
    <row r="61" spans="1:14" ht="15.75" customHeight="1" x14ac:dyDescent="0.15">
      <c r="A61" s="6" t="s">
        <v>285</v>
      </c>
      <c r="B61" s="12" t="s">
        <v>306</v>
      </c>
      <c r="C61" s="7" t="s">
        <v>307</v>
      </c>
      <c r="D61" s="13" t="s">
        <v>107</v>
      </c>
      <c r="E61" s="14">
        <v>37130</v>
      </c>
      <c r="F61" s="13" t="s">
        <v>203</v>
      </c>
      <c r="G61" s="13" t="s">
        <v>138</v>
      </c>
      <c r="H61" s="13" t="s">
        <v>20</v>
      </c>
      <c r="I61" s="13" t="s">
        <v>33</v>
      </c>
      <c r="J61" s="13" t="s">
        <v>22</v>
      </c>
      <c r="K61" s="13" t="s">
        <v>44</v>
      </c>
      <c r="L61" s="13" t="s">
        <v>133</v>
      </c>
      <c r="M61" s="15" t="s">
        <v>172</v>
      </c>
      <c r="N61" s="11" t="s">
        <v>26</v>
      </c>
    </row>
    <row r="62" spans="1:14" ht="15.75" customHeight="1" x14ac:dyDescent="0.15">
      <c r="A62" s="6" t="s">
        <v>288</v>
      </c>
      <c r="B62" s="6" t="s">
        <v>308</v>
      </c>
      <c r="C62" s="7" t="s">
        <v>309</v>
      </c>
      <c r="D62" s="8" t="s">
        <v>17</v>
      </c>
      <c r="E62" s="16">
        <v>37546</v>
      </c>
      <c r="F62" s="8" t="s">
        <v>186</v>
      </c>
      <c r="G62" s="8" t="s">
        <v>31</v>
      </c>
      <c r="H62" s="8" t="s">
        <v>156</v>
      </c>
      <c r="I62" s="8" t="s">
        <v>207</v>
      </c>
      <c r="J62" s="8" t="s">
        <v>22</v>
      </c>
      <c r="K62" s="8" t="s">
        <v>23</v>
      </c>
      <c r="L62" s="8" t="s">
        <v>310</v>
      </c>
      <c r="M62" s="10" t="s">
        <v>199</v>
      </c>
      <c r="N62" s="11" t="s">
        <v>26</v>
      </c>
    </row>
    <row r="63" spans="1:14" ht="15.75" customHeight="1" x14ac:dyDescent="0.15">
      <c r="A63" s="12" t="s">
        <v>291</v>
      </c>
      <c r="B63" s="12" t="s">
        <v>311</v>
      </c>
      <c r="C63" s="7" t="s">
        <v>312</v>
      </c>
      <c r="D63" s="13" t="s">
        <v>49</v>
      </c>
      <c r="E63" s="14">
        <v>38013</v>
      </c>
      <c r="F63" s="13" t="s">
        <v>92</v>
      </c>
      <c r="G63" s="13" t="s">
        <v>243</v>
      </c>
      <c r="H63" s="13" t="s">
        <v>82</v>
      </c>
      <c r="I63" s="13" t="s">
        <v>313</v>
      </c>
      <c r="J63" s="13" t="s">
        <v>22</v>
      </c>
      <c r="K63" s="13" t="s">
        <v>44</v>
      </c>
      <c r="L63" s="13" t="s">
        <v>297</v>
      </c>
      <c r="M63" s="15" t="s">
        <v>161</v>
      </c>
      <c r="N63" s="11" t="s">
        <v>26</v>
      </c>
    </row>
    <row r="64" spans="1:14" ht="15.75" customHeight="1" x14ac:dyDescent="0.15">
      <c r="A64" s="6" t="s">
        <v>295</v>
      </c>
      <c r="B64" s="6" t="s">
        <v>314</v>
      </c>
      <c r="C64" s="7" t="s">
        <v>315</v>
      </c>
      <c r="D64" s="8" t="s">
        <v>107</v>
      </c>
      <c r="E64" s="9">
        <v>35640</v>
      </c>
      <c r="F64" s="8" t="s">
        <v>148</v>
      </c>
      <c r="G64" s="8" t="s">
        <v>31</v>
      </c>
      <c r="H64" s="8" t="s">
        <v>68</v>
      </c>
      <c r="I64" s="8" t="s">
        <v>103</v>
      </c>
      <c r="J64" s="8" t="s">
        <v>22</v>
      </c>
      <c r="K64" s="8" t="s">
        <v>44</v>
      </c>
      <c r="L64" s="8" t="s">
        <v>251</v>
      </c>
      <c r="M64" s="10" t="s">
        <v>111</v>
      </c>
      <c r="N64" s="11" t="s">
        <v>26</v>
      </c>
    </row>
    <row r="65" spans="1:14" ht="15.75" customHeight="1" x14ac:dyDescent="0.15">
      <c r="A65" s="12" t="s">
        <v>299</v>
      </c>
      <c r="B65" s="12" t="s">
        <v>316</v>
      </c>
      <c r="C65" s="7" t="s">
        <v>317</v>
      </c>
      <c r="D65" s="13" t="s">
        <v>49</v>
      </c>
      <c r="E65" s="14">
        <v>37815</v>
      </c>
      <c r="F65" s="13" t="s">
        <v>186</v>
      </c>
      <c r="G65" s="13" t="s">
        <v>131</v>
      </c>
      <c r="H65" s="13" t="s">
        <v>179</v>
      </c>
      <c r="I65" s="13" t="s">
        <v>192</v>
      </c>
      <c r="J65" s="13" t="s">
        <v>22</v>
      </c>
      <c r="K65" s="13" t="s">
        <v>23</v>
      </c>
      <c r="L65" s="13" t="s">
        <v>214</v>
      </c>
      <c r="M65" s="15" t="s">
        <v>318</v>
      </c>
      <c r="N65" s="11" t="s">
        <v>26</v>
      </c>
    </row>
    <row r="66" spans="1:14" ht="15.75" customHeight="1" x14ac:dyDescent="0.15">
      <c r="A66" s="6" t="s">
        <v>303</v>
      </c>
      <c r="B66" s="6" t="s">
        <v>319</v>
      </c>
      <c r="C66" s="7" t="s">
        <v>320</v>
      </c>
      <c r="D66" s="8" t="s">
        <v>39</v>
      </c>
      <c r="E66" s="9">
        <v>37170</v>
      </c>
      <c r="F66" s="8" t="s">
        <v>137</v>
      </c>
      <c r="G66" s="8" t="s">
        <v>138</v>
      </c>
      <c r="H66" s="8" t="s">
        <v>74</v>
      </c>
      <c r="I66" s="8" t="s">
        <v>69</v>
      </c>
      <c r="J66" s="8" t="s">
        <v>22</v>
      </c>
      <c r="K66" s="8" t="s">
        <v>23</v>
      </c>
      <c r="L66" s="8" t="s">
        <v>244</v>
      </c>
      <c r="M66" s="10" t="s">
        <v>318</v>
      </c>
      <c r="N66" s="11" t="s">
        <v>26</v>
      </c>
    </row>
    <row r="67" spans="1:14" ht="15.75" customHeight="1" x14ac:dyDescent="0.15">
      <c r="A67" s="6" t="s">
        <v>306</v>
      </c>
      <c r="B67" s="12" t="s">
        <v>321</v>
      </c>
      <c r="C67" s="7" t="s">
        <v>322</v>
      </c>
      <c r="D67" s="13" t="s">
        <v>39</v>
      </c>
      <c r="E67" s="14">
        <v>35802</v>
      </c>
      <c r="F67" s="13" t="s">
        <v>212</v>
      </c>
      <c r="G67" s="13" t="s">
        <v>93</v>
      </c>
      <c r="H67" s="13" t="s">
        <v>171</v>
      </c>
      <c r="I67" s="13" t="s">
        <v>323</v>
      </c>
      <c r="J67" s="13" t="s">
        <v>22</v>
      </c>
      <c r="K67" s="13" t="s">
        <v>44</v>
      </c>
      <c r="L67" s="13" t="s">
        <v>324</v>
      </c>
      <c r="M67" s="15" t="s">
        <v>188</v>
      </c>
      <c r="N67" s="11" t="s">
        <v>26</v>
      </c>
    </row>
    <row r="68" spans="1:14" ht="15.75" customHeight="1" x14ac:dyDescent="0.15">
      <c r="A68" s="12" t="s">
        <v>308</v>
      </c>
      <c r="B68" s="6" t="s">
        <v>325</v>
      </c>
      <c r="C68" s="7" t="s">
        <v>326</v>
      </c>
      <c r="D68" s="8" t="s">
        <v>107</v>
      </c>
      <c r="E68" s="9">
        <v>37768</v>
      </c>
      <c r="F68" s="8" t="s">
        <v>186</v>
      </c>
      <c r="G68" s="8" t="s">
        <v>93</v>
      </c>
      <c r="H68" s="8" t="s">
        <v>156</v>
      </c>
      <c r="I68" s="8" t="s">
        <v>21</v>
      </c>
      <c r="J68" s="8" t="s">
        <v>54</v>
      </c>
      <c r="K68" s="8" t="s">
        <v>44</v>
      </c>
      <c r="L68" s="8" t="s">
        <v>277</v>
      </c>
      <c r="M68" s="10" t="s">
        <v>318</v>
      </c>
      <c r="N68" s="11" t="s">
        <v>26</v>
      </c>
    </row>
    <row r="69" spans="1:14" ht="15.75" customHeight="1" x14ac:dyDescent="0.15">
      <c r="A69" s="6" t="s">
        <v>311</v>
      </c>
      <c r="B69" s="12" t="s">
        <v>327</v>
      </c>
      <c r="C69" s="7" t="s">
        <v>328</v>
      </c>
      <c r="D69" s="13" t="s">
        <v>107</v>
      </c>
      <c r="E69" s="14">
        <v>34594</v>
      </c>
      <c r="F69" s="13" t="s">
        <v>59</v>
      </c>
      <c r="G69" s="13" t="s">
        <v>93</v>
      </c>
      <c r="H69" s="13" t="s">
        <v>156</v>
      </c>
      <c r="I69" s="13" t="s">
        <v>115</v>
      </c>
      <c r="J69" s="13" t="s">
        <v>150</v>
      </c>
      <c r="K69" s="13" t="s">
        <v>77</v>
      </c>
      <c r="L69" s="13" t="s">
        <v>324</v>
      </c>
      <c r="M69" s="15" t="s">
        <v>329</v>
      </c>
      <c r="N69" s="11" t="s">
        <v>26</v>
      </c>
    </row>
    <row r="70" spans="1:14" ht="15.75" customHeight="1" x14ac:dyDescent="0.15">
      <c r="A70" s="12" t="s">
        <v>314</v>
      </c>
      <c r="B70" s="6" t="s">
        <v>330</v>
      </c>
      <c r="C70" s="7" t="s">
        <v>331</v>
      </c>
      <c r="D70" s="8" t="s">
        <v>107</v>
      </c>
      <c r="E70" s="9">
        <v>32152</v>
      </c>
      <c r="F70" s="8" t="s">
        <v>332</v>
      </c>
      <c r="G70" s="8" t="s">
        <v>31</v>
      </c>
      <c r="H70" s="8" t="s">
        <v>333</v>
      </c>
      <c r="I70" s="8" t="s">
        <v>239</v>
      </c>
      <c r="J70" s="8" t="s">
        <v>150</v>
      </c>
      <c r="K70" s="8" t="s">
        <v>44</v>
      </c>
      <c r="L70" s="8" t="s">
        <v>324</v>
      </c>
      <c r="M70" s="10" t="s">
        <v>104</v>
      </c>
      <c r="N70" s="11" t="s">
        <v>26</v>
      </c>
    </row>
    <row r="71" spans="1:14" ht="15.75" customHeight="1" x14ac:dyDescent="0.15">
      <c r="A71" s="6" t="s">
        <v>334</v>
      </c>
      <c r="B71" s="12" t="s">
        <v>335</v>
      </c>
      <c r="C71" s="7" t="s">
        <v>336</v>
      </c>
      <c r="D71" s="13" t="s">
        <v>107</v>
      </c>
      <c r="E71" s="14">
        <v>35170</v>
      </c>
      <c r="F71" s="13" t="s">
        <v>66</v>
      </c>
      <c r="G71" s="13" t="s">
        <v>93</v>
      </c>
      <c r="H71" s="13" t="s">
        <v>171</v>
      </c>
      <c r="I71" s="13" t="s">
        <v>337</v>
      </c>
      <c r="J71" s="13" t="s">
        <v>150</v>
      </c>
      <c r="K71" s="13" t="s">
        <v>44</v>
      </c>
      <c r="L71" s="13" t="s">
        <v>324</v>
      </c>
      <c r="M71" s="15" t="s">
        <v>338</v>
      </c>
      <c r="N71" s="11" t="s">
        <v>26</v>
      </c>
    </row>
    <row r="72" spans="1:14" ht="15.75" customHeight="1" x14ac:dyDescent="0.15">
      <c r="A72" s="6" t="s">
        <v>339</v>
      </c>
      <c r="B72" s="6" t="s">
        <v>340</v>
      </c>
      <c r="C72" s="7" t="s">
        <v>341</v>
      </c>
      <c r="D72" s="8" t="s">
        <v>39</v>
      </c>
      <c r="E72" s="9">
        <v>37147</v>
      </c>
      <c r="F72" s="8" t="s">
        <v>137</v>
      </c>
      <c r="G72" s="8" t="s">
        <v>204</v>
      </c>
      <c r="H72" s="8" t="s">
        <v>144</v>
      </c>
      <c r="I72" s="8" t="s">
        <v>342</v>
      </c>
      <c r="J72" s="8" t="s">
        <v>22</v>
      </c>
      <c r="K72" s="8" t="s">
        <v>44</v>
      </c>
      <c r="L72" s="8" t="s">
        <v>198</v>
      </c>
      <c r="M72" s="10" t="s">
        <v>287</v>
      </c>
      <c r="N72" s="11" t="s">
        <v>26</v>
      </c>
    </row>
    <row r="73" spans="1:14" ht="15.75" customHeight="1" x14ac:dyDescent="0.15">
      <c r="A73" s="12" t="s">
        <v>343</v>
      </c>
      <c r="B73" s="12" t="s">
        <v>344</v>
      </c>
      <c r="C73" s="7" t="s">
        <v>345</v>
      </c>
      <c r="D73" s="13" t="s">
        <v>17</v>
      </c>
      <c r="E73" s="14">
        <v>38370</v>
      </c>
      <c r="F73" s="13" t="s">
        <v>217</v>
      </c>
      <c r="G73" s="13" t="s">
        <v>41</v>
      </c>
      <c r="H73" s="13" t="s">
        <v>32</v>
      </c>
      <c r="I73" s="13" t="s">
        <v>157</v>
      </c>
      <c r="J73" s="13" t="s">
        <v>54</v>
      </c>
      <c r="K73" s="13" t="s">
        <v>44</v>
      </c>
      <c r="L73" s="13" t="s">
        <v>35</v>
      </c>
      <c r="M73" s="15" t="s">
        <v>233</v>
      </c>
      <c r="N73" s="11" t="s">
        <v>26</v>
      </c>
    </row>
    <row r="74" spans="1:14" ht="15.75" customHeight="1" x14ac:dyDescent="0.15">
      <c r="A74" s="6" t="s">
        <v>346</v>
      </c>
      <c r="B74" s="6" t="s">
        <v>347</v>
      </c>
      <c r="C74" s="7" t="s">
        <v>348</v>
      </c>
      <c r="D74" s="8" t="s">
        <v>107</v>
      </c>
      <c r="E74" s="9">
        <v>35584</v>
      </c>
      <c r="F74" s="8" t="s">
        <v>148</v>
      </c>
      <c r="G74" s="8" t="s">
        <v>204</v>
      </c>
      <c r="H74" s="8" t="s">
        <v>114</v>
      </c>
      <c r="I74" s="8" t="s">
        <v>115</v>
      </c>
      <c r="J74" s="8" t="s">
        <v>54</v>
      </c>
      <c r="K74" s="8" t="s">
        <v>44</v>
      </c>
      <c r="L74" s="8" t="s">
        <v>45</v>
      </c>
      <c r="M74" s="10" t="s">
        <v>349</v>
      </c>
      <c r="N74" s="11" t="s">
        <v>26</v>
      </c>
    </row>
    <row r="75" spans="1:14" ht="15.75" customHeight="1" x14ac:dyDescent="0.15">
      <c r="A75" s="12" t="s">
        <v>350</v>
      </c>
      <c r="B75" s="12" t="s">
        <v>351</v>
      </c>
      <c r="C75" s="7" t="s">
        <v>352</v>
      </c>
      <c r="D75" s="13" t="s">
        <v>107</v>
      </c>
      <c r="E75" s="14">
        <v>36396</v>
      </c>
      <c r="F75" s="13" t="s">
        <v>30</v>
      </c>
      <c r="G75" s="13" t="s">
        <v>138</v>
      </c>
      <c r="H75" s="13" t="s">
        <v>94</v>
      </c>
      <c r="I75" s="13" t="s">
        <v>43</v>
      </c>
      <c r="J75" s="13" t="s">
        <v>22</v>
      </c>
      <c r="K75" s="13" t="s">
        <v>44</v>
      </c>
      <c r="L75" s="13" t="s">
        <v>353</v>
      </c>
      <c r="M75" s="15" t="s">
        <v>318</v>
      </c>
      <c r="N75" s="11" t="s">
        <v>26</v>
      </c>
    </row>
    <row r="76" spans="1:14" ht="15.75" customHeight="1" x14ac:dyDescent="0.15">
      <c r="A76" s="6" t="s">
        <v>354</v>
      </c>
      <c r="B76" s="6" t="s">
        <v>355</v>
      </c>
      <c r="C76" s="7" t="s">
        <v>356</v>
      </c>
      <c r="D76" s="8" t="s">
        <v>107</v>
      </c>
      <c r="E76" s="9">
        <v>36472</v>
      </c>
      <c r="F76" s="8" t="s">
        <v>40</v>
      </c>
      <c r="G76" s="8" t="s">
        <v>243</v>
      </c>
      <c r="H76" s="8" t="s">
        <v>156</v>
      </c>
      <c r="I76" s="8" t="s">
        <v>149</v>
      </c>
      <c r="J76" s="8" t="s">
        <v>76</v>
      </c>
      <c r="K76" s="8" t="s">
        <v>77</v>
      </c>
      <c r="L76" s="8" t="s">
        <v>297</v>
      </c>
      <c r="M76" s="10" t="s">
        <v>357</v>
      </c>
      <c r="N76" s="11" t="s">
        <v>26</v>
      </c>
    </row>
    <row r="77" spans="1:14" ht="15.75" customHeight="1" x14ac:dyDescent="0.15">
      <c r="A77" s="6" t="s">
        <v>358</v>
      </c>
      <c r="B77" s="12" t="s">
        <v>359</v>
      </c>
      <c r="C77" s="7" t="s">
        <v>360</v>
      </c>
      <c r="D77" s="13" t="s">
        <v>39</v>
      </c>
      <c r="E77" s="14">
        <v>37591</v>
      </c>
      <c r="F77" s="13" t="s">
        <v>186</v>
      </c>
      <c r="G77" s="13" t="s">
        <v>93</v>
      </c>
      <c r="H77" s="13" t="s">
        <v>139</v>
      </c>
      <c r="I77" s="13" t="s">
        <v>361</v>
      </c>
      <c r="J77" s="13" t="s">
        <v>54</v>
      </c>
      <c r="K77" s="13" t="s">
        <v>23</v>
      </c>
      <c r="L77" s="13" t="s">
        <v>362</v>
      </c>
      <c r="M77" s="15" t="s">
        <v>318</v>
      </c>
      <c r="N77" s="11" t="s">
        <v>26</v>
      </c>
    </row>
    <row r="78" spans="1:14" ht="15.75" customHeight="1" x14ac:dyDescent="0.15">
      <c r="A78" s="12" t="s">
        <v>363</v>
      </c>
      <c r="B78" s="6" t="s">
        <v>364</v>
      </c>
      <c r="C78" s="7" t="s">
        <v>365</v>
      </c>
      <c r="D78" s="8" t="s">
        <v>17</v>
      </c>
      <c r="E78" s="9">
        <v>37013</v>
      </c>
      <c r="F78" s="8" t="s">
        <v>203</v>
      </c>
      <c r="G78" s="8" t="s">
        <v>131</v>
      </c>
      <c r="H78" s="8" t="s">
        <v>139</v>
      </c>
      <c r="I78" s="8" t="s">
        <v>261</v>
      </c>
      <c r="J78" s="8" t="s">
        <v>76</v>
      </c>
      <c r="K78" s="8" t="s">
        <v>23</v>
      </c>
      <c r="L78" s="8" t="s">
        <v>158</v>
      </c>
      <c r="M78" s="10" t="s">
        <v>318</v>
      </c>
      <c r="N78" s="11" t="s">
        <v>26</v>
      </c>
    </row>
    <row r="79" spans="1:14" ht="15.75" customHeight="1" x14ac:dyDescent="0.15">
      <c r="A79" s="6" t="s">
        <v>366</v>
      </c>
      <c r="B79" s="12" t="s">
        <v>367</v>
      </c>
      <c r="C79" s="7" t="s">
        <v>368</v>
      </c>
      <c r="D79" s="13" t="s">
        <v>107</v>
      </c>
      <c r="E79" s="14">
        <v>36535</v>
      </c>
      <c r="F79" s="13" t="s">
        <v>40</v>
      </c>
      <c r="G79" s="13" t="s">
        <v>138</v>
      </c>
      <c r="H79" s="13" t="s">
        <v>369</v>
      </c>
      <c r="I79" s="13" t="s">
        <v>61</v>
      </c>
      <c r="J79" s="13" t="s">
        <v>150</v>
      </c>
      <c r="K79" s="13" t="s">
        <v>44</v>
      </c>
      <c r="L79" s="13" t="s">
        <v>324</v>
      </c>
      <c r="M79" s="15" t="s">
        <v>318</v>
      </c>
      <c r="N79" s="11" t="s">
        <v>26</v>
      </c>
    </row>
    <row r="80" spans="1:14" ht="15.75" customHeight="1" x14ac:dyDescent="0.15">
      <c r="A80" s="12" t="s">
        <v>370</v>
      </c>
      <c r="B80" s="6" t="s">
        <v>371</v>
      </c>
      <c r="C80" s="7" t="s">
        <v>372</v>
      </c>
      <c r="D80" s="8" t="s">
        <v>17</v>
      </c>
      <c r="E80" s="9">
        <v>37490</v>
      </c>
      <c r="F80" s="8" t="s">
        <v>137</v>
      </c>
      <c r="G80" s="8" t="s">
        <v>131</v>
      </c>
      <c r="H80" s="8" t="s">
        <v>102</v>
      </c>
      <c r="I80" s="8" t="s">
        <v>95</v>
      </c>
      <c r="J80" s="8" t="s">
        <v>150</v>
      </c>
      <c r="K80" s="8" t="s">
        <v>44</v>
      </c>
      <c r="L80" s="8" t="s">
        <v>373</v>
      </c>
      <c r="M80" s="10" t="s">
        <v>318</v>
      </c>
      <c r="N80" s="11" t="s">
        <v>26</v>
      </c>
    </row>
    <row r="81" spans="1:14" ht="15.75" customHeight="1" x14ac:dyDescent="0.15">
      <c r="A81" s="6" t="s">
        <v>374</v>
      </c>
      <c r="B81" s="12" t="s">
        <v>375</v>
      </c>
      <c r="C81" s="7" t="s">
        <v>376</v>
      </c>
      <c r="D81" s="13" t="s">
        <v>39</v>
      </c>
      <c r="E81" s="14">
        <v>36793</v>
      </c>
      <c r="F81" s="13" t="s">
        <v>203</v>
      </c>
      <c r="G81" s="13" t="s">
        <v>131</v>
      </c>
      <c r="H81" s="13" t="s">
        <v>369</v>
      </c>
      <c r="I81" s="13" t="s">
        <v>43</v>
      </c>
      <c r="J81" s="13" t="s">
        <v>150</v>
      </c>
      <c r="K81" s="13" t="s">
        <v>44</v>
      </c>
      <c r="L81" s="13" t="s">
        <v>324</v>
      </c>
      <c r="M81" s="15" t="s">
        <v>318</v>
      </c>
      <c r="N81" s="11" t="s">
        <v>26</v>
      </c>
    </row>
    <row r="82" spans="1:14" ht="15.75" customHeight="1" x14ac:dyDescent="0.15">
      <c r="A82" s="6" t="s">
        <v>377</v>
      </c>
      <c r="B82" s="6" t="s">
        <v>28</v>
      </c>
      <c r="C82" s="7" t="s">
        <v>378</v>
      </c>
      <c r="D82" s="8" t="s">
        <v>17</v>
      </c>
      <c r="E82" s="9">
        <v>36762</v>
      </c>
      <c r="F82" s="8" t="s">
        <v>40</v>
      </c>
      <c r="G82" s="8" t="s">
        <v>41</v>
      </c>
      <c r="H82" s="8" t="s">
        <v>74</v>
      </c>
      <c r="I82" s="8" t="s">
        <v>157</v>
      </c>
      <c r="J82" s="8" t="s">
        <v>54</v>
      </c>
      <c r="K82" s="8" t="s">
        <v>23</v>
      </c>
      <c r="L82" s="8" t="s">
        <v>297</v>
      </c>
      <c r="M82" s="10" t="s">
        <v>280</v>
      </c>
      <c r="N82" s="11" t="s">
        <v>379</v>
      </c>
    </row>
    <row r="83" spans="1:14" ht="15.75" customHeight="1" x14ac:dyDescent="0.15">
      <c r="A83" s="6" t="s">
        <v>380</v>
      </c>
      <c r="B83" s="6" t="s">
        <v>27</v>
      </c>
      <c r="C83" s="7" t="s">
        <v>381</v>
      </c>
      <c r="D83" s="8" t="s">
        <v>17</v>
      </c>
      <c r="E83" s="9">
        <v>35906</v>
      </c>
      <c r="F83" s="8" t="s">
        <v>212</v>
      </c>
      <c r="G83" s="8" t="s">
        <v>31</v>
      </c>
      <c r="H83" s="8" t="s">
        <v>156</v>
      </c>
      <c r="I83" s="8" t="s">
        <v>382</v>
      </c>
      <c r="J83" s="8" t="s">
        <v>22</v>
      </c>
      <c r="K83" s="8" t="s">
        <v>44</v>
      </c>
      <c r="L83" s="8" t="s">
        <v>310</v>
      </c>
      <c r="M83" s="10" t="s">
        <v>193</v>
      </c>
      <c r="N83" s="11" t="s">
        <v>379</v>
      </c>
    </row>
    <row r="84" spans="1:14" ht="15.75" customHeight="1" x14ac:dyDescent="0.15">
      <c r="A84" s="12" t="s">
        <v>383</v>
      </c>
      <c r="B84" s="12" t="s">
        <v>37</v>
      </c>
      <c r="C84" s="7" t="s">
        <v>384</v>
      </c>
      <c r="D84" s="13" t="s">
        <v>17</v>
      </c>
      <c r="E84" s="14">
        <v>37848</v>
      </c>
      <c r="F84" s="13" t="s">
        <v>186</v>
      </c>
      <c r="G84" s="13" t="s">
        <v>93</v>
      </c>
      <c r="H84" s="13" t="s">
        <v>52</v>
      </c>
      <c r="I84" s="13" t="s">
        <v>385</v>
      </c>
      <c r="J84" s="13" t="s">
        <v>150</v>
      </c>
      <c r="K84" s="13" t="s">
        <v>23</v>
      </c>
      <c r="L84" s="13" t="s">
        <v>218</v>
      </c>
      <c r="M84" s="15" t="s">
        <v>97</v>
      </c>
      <c r="N84" s="11" t="s">
        <v>379</v>
      </c>
    </row>
    <row r="85" spans="1:14" ht="15.75" customHeight="1" x14ac:dyDescent="0.15">
      <c r="A85" s="6" t="s">
        <v>316</v>
      </c>
      <c r="B85" s="6" t="s">
        <v>47</v>
      </c>
      <c r="C85" s="7" t="s">
        <v>386</v>
      </c>
      <c r="D85" s="8" t="s">
        <v>39</v>
      </c>
      <c r="E85" s="9">
        <v>37533</v>
      </c>
      <c r="F85" s="8" t="s">
        <v>186</v>
      </c>
      <c r="G85" s="8" t="s">
        <v>138</v>
      </c>
      <c r="H85" s="8" t="s">
        <v>114</v>
      </c>
      <c r="I85" s="8" t="s">
        <v>120</v>
      </c>
      <c r="J85" s="8" t="s">
        <v>54</v>
      </c>
      <c r="K85" s="8" t="s">
        <v>23</v>
      </c>
      <c r="L85" s="8" t="s">
        <v>165</v>
      </c>
      <c r="M85" s="10" t="s">
        <v>387</v>
      </c>
      <c r="N85" s="11" t="s">
        <v>379</v>
      </c>
    </row>
    <row r="86" spans="1:14" ht="15.75" customHeight="1" x14ac:dyDescent="0.15">
      <c r="A86" s="6" t="s">
        <v>388</v>
      </c>
      <c r="B86" s="12" t="s">
        <v>57</v>
      </c>
      <c r="C86" s="7" t="s">
        <v>389</v>
      </c>
      <c r="D86" s="13" t="s">
        <v>49</v>
      </c>
      <c r="E86" s="14">
        <v>38174</v>
      </c>
      <c r="F86" s="13" t="s">
        <v>92</v>
      </c>
      <c r="G86" s="13" t="s">
        <v>41</v>
      </c>
      <c r="H86" s="13" t="s">
        <v>156</v>
      </c>
      <c r="I86" s="13" t="s">
        <v>33</v>
      </c>
      <c r="J86" s="13" t="s">
        <v>54</v>
      </c>
      <c r="K86" s="13" t="s">
        <v>44</v>
      </c>
      <c r="L86" s="13" t="s">
        <v>390</v>
      </c>
      <c r="M86" s="15" t="s">
        <v>391</v>
      </c>
      <c r="N86" s="11" t="s">
        <v>379</v>
      </c>
    </row>
    <row r="87" spans="1:14" ht="15.75" customHeight="1" x14ac:dyDescent="0.15">
      <c r="A87" s="12" t="s">
        <v>392</v>
      </c>
      <c r="B87" s="6" t="s">
        <v>64</v>
      </c>
      <c r="C87" s="7" t="s">
        <v>393</v>
      </c>
      <c r="D87" s="8" t="s">
        <v>17</v>
      </c>
      <c r="E87" s="9">
        <v>37284</v>
      </c>
      <c r="F87" s="8" t="s">
        <v>137</v>
      </c>
      <c r="G87" s="8" t="s">
        <v>204</v>
      </c>
      <c r="H87" s="8" t="s">
        <v>179</v>
      </c>
      <c r="I87" s="8" t="s">
        <v>157</v>
      </c>
      <c r="J87" s="8" t="s">
        <v>54</v>
      </c>
      <c r="K87" s="8" t="s">
        <v>23</v>
      </c>
      <c r="L87" s="8" t="s">
        <v>110</v>
      </c>
      <c r="M87" s="10" t="s">
        <v>394</v>
      </c>
      <c r="N87" s="11" t="s">
        <v>379</v>
      </c>
    </row>
    <row r="88" spans="1:14" ht="15.75" customHeight="1" x14ac:dyDescent="0.15">
      <c r="A88" s="6" t="s">
        <v>395</v>
      </c>
      <c r="B88" s="12" t="s">
        <v>72</v>
      </c>
      <c r="C88" s="7" t="s">
        <v>396</v>
      </c>
      <c r="D88" s="13" t="s">
        <v>39</v>
      </c>
      <c r="E88" s="17">
        <v>34666</v>
      </c>
      <c r="F88" s="13" t="s">
        <v>59</v>
      </c>
      <c r="G88" s="13" t="s">
        <v>60</v>
      </c>
      <c r="H88" s="13" t="s">
        <v>156</v>
      </c>
      <c r="I88" s="13" t="s">
        <v>149</v>
      </c>
      <c r="J88" s="13" t="s">
        <v>54</v>
      </c>
      <c r="K88" s="13" t="s">
        <v>23</v>
      </c>
      <c r="L88" s="13" t="s">
        <v>187</v>
      </c>
      <c r="M88" s="15" t="s">
        <v>397</v>
      </c>
      <c r="N88" s="11" t="s">
        <v>379</v>
      </c>
    </row>
    <row r="89" spans="1:14" ht="15.75" customHeight="1" x14ac:dyDescent="0.15">
      <c r="A89" s="12" t="s">
        <v>398</v>
      </c>
      <c r="B89" s="6" t="s">
        <v>80</v>
      </c>
      <c r="C89" s="7" t="s">
        <v>399</v>
      </c>
      <c r="D89" s="8" t="s">
        <v>39</v>
      </c>
      <c r="E89" s="9">
        <v>34351</v>
      </c>
      <c r="F89" s="8" t="s">
        <v>18</v>
      </c>
      <c r="G89" s="8" t="s">
        <v>67</v>
      </c>
      <c r="H89" s="8" t="s">
        <v>20</v>
      </c>
      <c r="I89" s="8" t="s">
        <v>115</v>
      </c>
      <c r="J89" s="8" t="s">
        <v>54</v>
      </c>
      <c r="K89" s="8" t="s">
        <v>23</v>
      </c>
      <c r="L89" s="8" t="s">
        <v>301</v>
      </c>
      <c r="M89" s="10" t="s">
        <v>387</v>
      </c>
      <c r="N89" s="11" t="s">
        <v>379</v>
      </c>
    </row>
    <row r="90" spans="1:14" ht="15.75" customHeight="1" x14ac:dyDescent="0.15">
      <c r="A90" s="6" t="s">
        <v>400</v>
      </c>
      <c r="B90" s="12" t="s">
        <v>86</v>
      </c>
      <c r="C90" s="7" t="s">
        <v>401</v>
      </c>
      <c r="D90" s="13" t="s">
        <v>17</v>
      </c>
      <c r="E90" s="14">
        <v>34444</v>
      </c>
      <c r="F90" s="13" t="s">
        <v>18</v>
      </c>
      <c r="G90" s="13" t="s">
        <v>60</v>
      </c>
      <c r="H90" s="13" t="s">
        <v>144</v>
      </c>
      <c r="I90" s="13" t="s">
        <v>192</v>
      </c>
      <c r="J90" s="13" t="s">
        <v>22</v>
      </c>
      <c r="K90" s="13" t="s">
        <v>23</v>
      </c>
      <c r="L90" s="13" t="s">
        <v>158</v>
      </c>
      <c r="M90" s="15" t="s">
        <v>305</v>
      </c>
      <c r="N90" s="11" t="s">
        <v>379</v>
      </c>
    </row>
    <row r="91" spans="1:14" ht="15.75" customHeight="1" x14ac:dyDescent="0.15">
      <c r="A91" s="6" t="s">
        <v>402</v>
      </c>
      <c r="B91" s="6" t="s">
        <v>90</v>
      </c>
      <c r="C91" s="7" t="s">
        <v>403</v>
      </c>
      <c r="D91" s="8" t="s">
        <v>49</v>
      </c>
      <c r="E91" s="9">
        <v>32974</v>
      </c>
      <c r="F91" s="8" t="s">
        <v>125</v>
      </c>
      <c r="G91" s="8" t="s">
        <v>101</v>
      </c>
      <c r="H91" s="8" t="s">
        <v>20</v>
      </c>
      <c r="I91" s="8" t="s">
        <v>192</v>
      </c>
      <c r="J91" s="8" t="s">
        <v>54</v>
      </c>
      <c r="K91" s="8" t="s">
        <v>23</v>
      </c>
      <c r="L91" s="8" t="s">
        <v>404</v>
      </c>
      <c r="M91" s="10" t="s">
        <v>405</v>
      </c>
      <c r="N91" s="11" t="s">
        <v>379</v>
      </c>
    </row>
    <row r="92" spans="1:14" ht="15.75" customHeight="1" x14ac:dyDescent="0.15">
      <c r="A92" s="12" t="s">
        <v>319</v>
      </c>
      <c r="B92" s="12" t="s">
        <v>98</v>
      </c>
      <c r="C92" s="7" t="s">
        <v>406</v>
      </c>
      <c r="D92" s="13" t="s">
        <v>107</v>
      </c>
      <c r="E92" s="17">
        <v>35032</v>
      </c>
      <c r="F92" s="13" t="s">
        <v>66</v>
      </c>
      <c r="G92" s="13" t="s">
        <v>67</v>
      </c>
      <c r="H92" s="13" t="s">
        <v>132</v>
      </c>
      <c r="I92" s="13" t="s">
        <v>157</v>
      </c>
      <c r="J92" s="13" t="s">
        <v>76</v>
      </c>
      <c r="K92" s="13" t="s">
        <v>77</v>
      </c>
      <c r="L92" s="13" t="s">
        <v>121</v>
      </c>
      <c r="M92" s="15" t="s">
        <v>85</v>
      </c>
      <c r="N92" s="11" t="s">
        <v>379</v>
      </c>
    </row>
    <row r="93" spans="1:14" ht="15.75" customHeight="1" x14ac:dyDescent="0.15">
      <c r="A93" s="6" t="s">
        <v>407</v>
      </c>
      <c r="B93" s="6" t="s">
        <v>99</v>
      </c>
      <c r="C93" s="7" t="s">
        <v>408</v>
      </c>
      <c r="D93" s="8" t="s">
        <v>107</v>
      </c>
      <c r="E93" s="9">
        <v>36346</v>
      </c>
      <c r="F93" s="8" t="s">
        <v>30</v>
      </c>
      <c r="G93" s="8" t="s">
        <v>131</v>
      </c>
      <c r="H93" s="8" t="s">
        <v>144</v>
      </c>
      <c r="I93" s="8" t="s">
        <v>61</v>
      </c>
      <c r="J93" s="8" t="s">
        <v>22</v>
      </c>
      <c r="K93" s="8" t="s">
        <v>44</v>
      </c>
      <c r="L93" s="8" t="s">
        <v>35</v>
      </c>
      <c r="M93" s="10" t="s">
        <v>199</v>
      </c>
      <c r="N93" s="11" t="s">
        <v>379</v>
      </c>
    </row>
    <row r="94" spans="1:14" ht="15.75" customHeight="1" x14ac:dyDescent="0.15">
      <c r="A94" s="12" t="s">
        <v>321</v>
      </c>
      <c r="B94" s="12" t="s">
        <v>105</v>
      </c>
      <c r="C94" s="7" t="s">
        <v>409</v>
      </c>
      <c r="D94" s="13" t="s">
        <v>107</v>
      </c>
      <c r="E94" s="14">
        <v>35861</v>
      </c>
      <c r="F94" s="13" t="s">
        <v>212</v>
      </c>
      <c r="G94" s="13" t="s">
        <v>204</v>
      </c>
      <c r="H94" s="13" t="s">
        <v>114</v>
      </c>
      <c r="I94" s="13" t="s">
        <v>197</v>
      </c>
      <c r="J94" s="13" t="s">
        <v>54</v>
      </c>
      <c r="K94" s="13" t="s">
        <v>44</v>
      </c>
      <c r="L94" s="13" t="s">
        <v>116</v>
      </c>
      <c r="M94" s="15" t="s">
        <v>166</v>
      </c>
      <c r="N94" s="11" t="s">
        <v>379</v>
      </c>
    </row>
    <row r="95" spans="1:14" ht="15.75" customHeight="1" x14ac:dyDescent="0.15">
      <c r="A95" s="6" t="s">
        <v>325</v>
      </c>
      <c r="B95" s="6" t="s">
        <v>112</v>
      </c>
      <c r="C95" s="7" t="s">
        <v>410</v>
      </c>
      <c r="D95" s="8" t="s">
        <v>107</v>
      </c>
      <c r="E95" s="9">
        <v>34029</v>
      </c>
      <c r="F95" s="8" t="s">
        <v>182</v>
      </c>
      <c r="G95" s="8" t="s">
        <v>293</v>
      </c>
      <c r="H95" s="8" t="s">
        <v>94</v>
      </c>
      <c r="I95" s="8" t="s">
        <v>385</v>
      </c>
      <c r="J95" s="8" t="s">
        <v>22</v>
      </c>
      <c r="K95" s="8" t="s">
        <v>77</v>
      </c>
      <c r="L95" s="8" t="s">
        <v>198</v>
      </c>
      <c r="M95" s="10" t="s">
        <v>411</v>
      </c>
      <c r="N95" s="11" t="s">
        <v>379</v>
      </c>
    </row>
    <row r="96" spans="1:14" ht="15.75" customHeight="1" x14ac:dyDescent="0.15">
      <c r="A96" s="6" t="s">
        <v>412</v>
      </c>
      <c r="B96" s="12" t="s">
        <v>122</v>
      </c>
      <c r="C96" s="7" t="s">
        <v>413</v>
      </c>
      <c r="D96" s="13" t="s">
        <v>107</v>
      </c>
      <c r="E96" s="14">
        <v>37741</v>
      </c>
      <c r="F96" s="13" t="s">
        <v>186</v>
      </c>
      <c r="G96" s="13" t="s">
        <v>93</v>
      </c>
      <c r="H96" s="13" t="s">
        <v>108</v>
      </c>
      <c r="I96" s="13" t="s">
        <v>414</v>
      </c>
      <c r="J96" s="13" t="s">
        <v>150</v>
      </c>
      <c r="K96" s="13" t="s">
        <v>44</v>
      </c>
      <c r="L96" s="13" t="s">
        <v>45</v>
      </c>
      <c r="M96" s="15" t="s">
        <v>36</v>
      </c>
      <c r="N96" s="11" t="s">
        <v>379</v>
      </c>
    </row>
    <row r="97" spans="1:14" ht="15.75" customHeight="1" x14ac:dyDescent="0.15">
      <c r="A97" s="12" t="s">
        <v>327</v>
      </c>
      <c r="B97" s="6" t="s">
        <v>117</v>
      </c>
      <c r="C97" s="7" t="s">
        <v>415</v>
      </c>
      <c r="D97" s="8" t="s">
        <v>107</v>
      </c>
      <c r="E97" s="9">
        <v>34368</v>
      </c>
      <c r="F97" s="8" t="s">
        <v>18</v>
      </c>
      <c r="G97" s="8" t="s">
        <v>19</v>
      </c>
      <c r="H97" s="8" t="s">
        <v>32</v>
      </c>
      <c r="I97" s="8" t="s">
        <v>313</v>
      </c>
      <c r="J97" s="8" t="s">
        <v>34</v>
      </c>
      <c r="K97" s="8" t="s">
        <v>44</v>
      </c>
      <c r="L97" s="8" t="s">
        <v>45</v>
      </c>
      <c r="M97" s="10" t="s">
        <v>416</v>
      </c>
      <c r="N97" s="11" t="s">
        <v>379</v>
      </c>
    </row>
    <row r="98" spans="1:14" ht="15.75" customHeight="1" x14ac:dyDescent="0.15">
      <c r="A98" s="6" t="s">
        <v>330</v>
      </c>
      <c r="B98" s="12" t="s">
        <v>129</v>
      </c>
      <c r="C98" s="7" t="s">
        <v>417</v>
      </c>
      <c r="D98" s="13" t="s">
        <v>107</v>
      </c>
      <c r="E98" s="14">
        <v>37720</v>
      </c>
      <c r="F98" s="13" t="s">
        <v>186</v>
      </c>
      <c r="G98" s="13" t="s">
        <v>243</v>
      </c>
      <c r="H98" s="13" t="s">
        <v>108</v>
      </c>
      <c r="I98" s="13" t="s">
        <v>192</v>
      </c>
      <c r="J98" s="13" t="s">
        <v>22</v>
      </c>
      <c r="K98" s="13" t="s">
        <v>44</v>
      </c>
      <c r="L98" s="13" t="s">
        <v>35</v>
      </c>
      <c r="M98" s="15" t="s">
        <v>270</v>
      </c>
      <c r="N98" s="11" t="s">
        <v>379</v>
      </c>
    </row>
    <row r="99" spans="1:14" ht="15.75" customHeight="1" x14ac:dyDescent="0.15">
      <c r="A99" s="12" t="s">
        <v>335</v>
      </c>
      <c r="B99" s="6" t="s">
        <v>135</v>
      </c>
      <c r="C99" s="7" t="s">
        <v>418</v>
      </c>
      <c r="D99" s="8" t="s">
        <v>107</v>
      </c>
      <c r="E99" s="9">
        <v>33879</v>
      </c>
      <c r="F99" s="8" t="s">
        <v>182</v>
      </c>
      <c r="G99" s="8" t="s">
        <v>293</v>
      </c>
      <c r="H99" s="8" t="s">
        <v>20</v>
      </c>
      <c r="I99" s="8" t="s">
        <v>149</v>
      </c>
      <c r="J99" s="8" t="s">
        <v>22</v>
      </c>
      <c r="K99" s="8" t="s">
        <v>44</v>
      </c>
      <c r="L99" s="8" t="s">
        <v>218</v>
      </c>
      <c r="M99" s="10" t="s">
        <v>85</v>
      </c>
      <c r="N99" s="11" t="s">
        <v>379</v>
      </c>
    </row>
    <row r="100" spans="1:14" ht="15.75" customHeight="1" x14ac:dyDescent="0.15">
      <c r="A100" s="6" t="s">
        <v>419</v>
      </c>
      <c r="B100" s="12" t="s">
        <v>153</v>
      </c>
      <c r="C100" s="7" t="s">
        <v>420</v>
      </c>
      <c r="D100" s="13" t="s">
        <v>107</v>
      </c>
      <c r="E100" s="14">
        <v>35639</v>
      </c>
      <c r="F100" s="13" t="s">
        <v>148</v>
      </c>
      <c r="G100" s="13" t="s">
        <v>204</v>
      </c>
      <c r="H100" s="13" t="s">
        <v>32</v>
      </c>
      <c r="I100" s="13" t="s">
        <v>149</v>
      </c>
      <c r="J100" s="13" t="s">
        <v>22</v>
      </c>
      <c r="K100" s="13" t="s">
        <v>77</v>
      </c>
      <c r="L100" s="13" t="s">
        <v>55</v>
      </c>
      <c r="M100" s="15" t="s">
        <v>421</v>
      </c>
      <c r="N100" s="11" t="s">
        <v>379</v>
      </c>
    </row>
    <row r="101" spans="1:14" ht="15.75" customHeight="1" x14ac:dyDescent="0.15">
      <c r="A101" s="6" t="s">
        <v>422</v>
      </c>
      <c r="B101" s="6" t="s">
        <v>162</v>
      </c>
      <c r="C101" s="7" t="s">
        <v>423</v>
      </c>
      <c r="D101" s="8" t="s">
        <v>107</v>
      </c>
      <c r="E101" s="9">
        <v>36033</v>
      </c>
      <c r="F101" s="8" t="s">
        <v>212</v>
      </c>
      <c r="G101" s="8" t="s">
        <v>31</v>
      </c>
      <c r="H101" s="8" t="s">
        <v>88</v>
      </c>
      <c r="I101" s="8" t="s">
        <v>192</v>
      </c>
      <c r="J101" s="8" t="s">
        <v>22</v>
      </c>
      <c r="K101" s="8" t="s">
        <v>44</v>
      </c>
      <c r="L101" s="8" t="s">
        <v>424</v>
      </c>
      <c r="M101" s="10" t="s">
        <v>425</v>
      </c>
      <c r="N101" s="11" t="s">
        <v>379</v>
      </c>
    </row>
    <row r="102" spans="1:14" ht="15.75" customHeight="1" x14ac:dyDescent="0.15">
      <c r="A102" s="12" t="s">
        <v>426</v>
      </c>
      <c r="B102" s="12" t="s">
        <v>146</v>
      </c>
      <c r="C102" s="7" t="s">
        <v>427</v>
      </c>
      <c r="D102" s="13" t="s">
        <v>107</v>
      </c>
      <c r="E102" s="14">
        <v>35995</v>
      </c>
      <c r="F102" s="13" t="s">
        <v>212</v>
      </c>
      <c r="G102" s="13" t="s">
        <v>41</v>
      </c>
      <c r="H102" s="13" t="s">
        <v>102</v>
      </c>
      <c r="I102" s="13" t="s">
        <v>157</v>
      </c>
      <c r="J102" s="13" t="s">
        <v>22</v>
      </c>
      <c r="K102" s="13" t="s">
        <v>44</v>
      </c>
      <c r="L102" s="13" t="s">
        <v>116</v>
      </c>
      <c r="M102" s="15" t="s">
        <v>141</v>
      </c>
      <c r="N102" s="11" t="s">
        <v>379</v>
      </c>
    </row>
    <row r="103" spans="1:14" ht="15.75" customHeight="1" x14ac:dyDescent="0.15">
      <c r="A103" s="6" t="s">
        <v>428</v>
      </c>
      <c r="B103" s="6" t="s">
        <v>154</v>
      </c>
      <c r="C103" s="7" t="s">
        <v>429</v>
      </c>
      <c r="D103" s="8" t="s">
        <v>17</v>
      </c>
      <c r="E103" s="16">
        <v>33568</v>
      </c>
      <c r="F103" s="8" t="s">
        <v>430</v>
      </c>
      <c r="G103" s="8" t="s">
        <v>51</v>
      </c>
      <c r="H103" s="8" t="s">
        <v>108</v>
      </c>
      <c r="I103" s="8" t="s">
        <v>382</v>
      </c>
      <c r="J103" s="8" t="s">
        <v>54</v>
      </c>
      <c r="K103" s="8" t="s">
        <v>23</v>
      </c>
      <c r="L103" s="8" t="s">
        <v>431</v>
      </c>
      <c r="M103" s="10" t="s">
        <v>85</v>
      </c>
      <c r="N103" s="11" t="s">
        <v>379</v>
      </c>
    </row>
    <row r="104" spans="1:14" ht="15.75" customHeight="1" x14ac:dyDescent="0.15">
      <c r="A104" s="12" t="s">
        <v>432</v>
      </c>
      <c r="B104" s="12" t="s">
        <v>159</v>
      </c>
      <c r="C104" s="7" t="s">
        <v>433</v>
      </c>
      <c r="D104" s="13" t="s">
        <v>17</v>
      </c>
      <c r="E104" s="14">
        <v>36212</v>
      </c>
      <c r="F104" s="13" t="s">
        <v>30</v>
      </c>
      <c r="G104" s="13" t="s">
        <v>60</v>
      </c>
      <c r="H104" s="13" t="s">
        <v>196</v>
      </c>
      <c r="I104" s="13" t="s">
        <v>313</v>
      </c>
      <c r="J104" s="13" t="s">
        <v>54</v>
      </c>
      <c r="K104" s="13" t="s">
        <v>23</v>
      </c>
      <c r="L104" s="13" t="s">
        <v>244</v>
      </c>
      <c r="M104" s="15" t="s">
        <v>434</v>
      </c>
      <c r="N104" s="11" t="s">
        <v>379</v>
      </c>
    </row>
    <row r="105" spans="1:14" ht="15.75" customHeight="1" x14ac:dyDescent="0.15">
      <c r="A105" s="6" t="s">
        <v>435</v>
      </c>
      <c r="B105" s="6" t="s">
        <v>163</v>
      </c>
      <c r="C105" s="7" t="s">
        <v>436</v>
      </c>
      <c r="D105" s="8" t="s">
        <v>107</v>
      </c>
      <c r="E105" s="9">
        <v>34436</v>
      </c>
      <c r="F105" s="8" t="s">
        <v>18</v>
      </c>
      <c r="G105" s="8" t="s">
        <v>293</v>
      </c>
      <c r="H105" s="8" t="s">
        <v>437</v>
      </c>
      <c r="I105" s="8" t="s">
        <v>438</v>
      </c>
      <c r="J105" s="8" t="s">
        <v>54</v>
      </c>
      <c r="K105" s="8" t="s">
        <v>44</v>
      </c>
      <c r="L105" s="8" t="s">
        <v>35</v>
      </c>
      <c r="M105" s="10" t="s">
        <v>411</v>
      </c>
      <c r="N105" s="11" t="s">
        <v>379</v>
      </c>
    </row>
    <row r="106" spans="1:14" ht="15.75" customHeight="1" x14ac:dyDescent="0.15">
      <c r="A106" s="6" t="s">
        <v>439</v>
      </c>
      <c r="B106" s="12" t="s">
        <v>168</v>
      </c>
      <c r="C106" s="7" t="s">
        <v>440</v>
      </c>
      <c r="D106" s="13" t="s">
        <v>39</v>
      </c>
      <c r="E106" s="14">
        <v>36668</v>
      </c>
      <c r="F106" s="13" t="s">
        <v>40</v>
      </c>
      <c r="G106" s="13" t="s">
        <v>19</v>
      </c>
      <c r="H106" s="13" t="s">
        <v>94</v>
      </c>
      <c r="I106" s="13" t="s">
        <v>192</v>
      </c>
      <c r="J106" s="13" t="s">
        <v>150</v>
      </c>
      <c r="K106" s="13" t="s">
        <v>23</v>
      </c>
      <c r="L106" s="13" t="s">
        <v>218</v>
      </c>
      <c r="M106" s="15" t="s">
        <v>441</v>
      </c>
      <c r="N106" s="11" t="s">
        <v>379</v>
      </c>
    </row>
    <row r="107" spans="1:14" ht="15.75" customHeight="1" x14ac:dyDescent="0.15">
      <c r="A107" s="12" t="s">
        <v>442</v>
      </c>
      <c r="B107" s="6" t="s">
        <v>175</v>
      </c>
      <c r="C107" s="7" t="s">
        <v>443</v>
      </c>
      <c r="D107" s="8" t="s">
        <v>107</v>
      </c>
      <c r="E107" s="9">
        <v>37383</v>
      </c>
      <c r="F107" s="8" t="s">
        <v>137</v>
      </c>
      <c r="G107" s="8" t="s">
        <v>131</v>
      </c>
      <c r="H107" s="8" t="s">
        <v>179</v>
      </c>
      <c r="I107" s="8" t="s">
        <v>157</v>
      </c>
      <c r="J107" s="8" t="s">
        <v>76</v>
      </c>
      <c r="K107" s="8" t="s">
        <v>23</v>
      </c>
      <c r="L107" s="8" t="s">
        <v>277</v>
      </c>
      <c r="M107" s="10" t="s">
        <v>36</v>
      </c>
      <c r="N107" s="11" t="s">
        <v>379</v>
      </c>
    </row>
    <row r="108" spans="1:14" ht="15.75" customHeight="1" x14ac:dyDescent="0.15">
      <c r="A108" s="6" t="s">
        <v>444</v>
      </c>
      <c r="B108" s="12" t="s">
        <v>200</v>
      </c>
      <c r="C108" s="7" t="s">
        <v>445</v>
      </c>
      <c r="D108" s="13" t="s">
        <v>17</v>
      </c>
      <c r="E108" s="17">
        <v>34319</v>
      </c>
      <c r="F108" s="13" t="s">
        <v>18</v>
      </c>
      <c r="G108" s="13" t="s">
        <v>101</v>
      </c>
      <c r="H108" s="13" t="s">
        <v>446</v>
      </c>
      <c r="I108" s="13" t="s">
        <v>83</v>
      </c>
      <c r="J108" s="13" t="s">
        <v>22</v>
      </c>
      <c r="K108" s="13" t="s">
        <v>23</v>
      </c>
      <c r="L108" s="13" t="s">
        <v>187</v>
      </c>
      <c r="M108" s="15" t="s">
        <v>209</v>
      </c>
      <c r="N108" s="11" t="s">
        <v>379</v>
      </c>
    </row>
    <row r="109" spans="1:14" ht="15.75" customHeight="1" x14ac:dyDescent="0.15">
      <c r="A109" s="12" t="s">
        <v>447</v>
      </c>
      <c r="B109" s="6" t="s">
        <v>177</v>
      </c>
      <c r="C109" s="7" t="s">
        <v>448</v>
      </c>
      <c r="D109" s="8" t="s">
        <v>49</v>
      </c>
      <c r="E109" s="16">
        <v>36887</v>
      </c>
      <c r="F109" s="8" t="s">
        <v>203</v>
      </c>
      <c r="G109" s="8" t="s">
        <v>19</v>
      </c>
      <c r="H109" s="8" t="s">
        <v>102</v>
      </c>
      <c r="I109" s="8" t="s">
        <v>414</v>
      </c>
      <c r="J109" s="8" t="s">
        <v>54</v>
      </c>
      <c r="K109" s="8" t="s">
        <v>44</v>
      </c>
      <c r="L109" s="8" t="s">
        <v>424</v>
      </c>
      <c r="M109" s="10" t="s">
        <v>449</v>
      </c>
      <c r="N109" s="11" t="s">
        <v>379</v>
      </c>
    </row>
    <row r="110" spans="1:14" ht="15.75" customHeight="1" x14ac:dyDescent="0.15">
      <c r="A110" s="6" t="s">
        <v>450</v>
      </c>
      <c r="B110" s="12" t="s">
        <v>180</v>
      </c>
      <c r="C110" s="7" t="s">
        <v>451</v>
      </c>
      <c r="D110" s="13" t="s">
        <v>107</v>
      </c>
      <c r="E110" s="14">
        <v>38509</v>
      </c>
      <c r="F110" s="13" t="s">
        <v>217</v>
      </c>
      <c r="G110" s="13" t="s">
        <v>138</v>
      </c>
      <c r="H110" s="13" t="s">
        <v>52</v>
      </c>
      <c r="I110" s="13" t="s">
        <v>207</v>
      </c>
      <c r="J110" s="13" t="s">
        <v>76</v>
      </c>
      <c r="K110" s="13" t="s">
        <v>77</v>
      </c>
      <c r="L110" s="13" t="s">
        <v>84</v>
      </c>
      <c r="M110" s="15" t="s">
        <v>449</v>
      </c>
      <c r="N110" s="11" t="s">
        <v>379</v>
      </c>
    </row>
    <row r="111" spans="1:14" ht="15.75" customHeight="1" x14ac:dyDescent="0.15">
      <c r="A111" s="6" t="s">
        <v>452</v>
      </c>
      <c r="B111" s="6" t="s">
        <v>184</v>
      </c>
      <c r="C111" s="7" t="s">
        <v>453</v>
      </c>
      <c r="D111" s="8" t="s">
        <v>17</v>
      </c>
      <c r="E111" s="9">
        <v>38012</v>
      </c>
      <c r="F111" s="8" t="s">
        <v>92</v>
      </c>
      <c r="G111" s="8" t="s">
        <v>93</v>
      </c>
      <c r="H111" s="8" t="s">
        <v>42</v>
      </c>
      <c r="I111" s="8" t="s">
        <v>149</v>
      </c>
      <c r="J111" s="8" t="s">
        <v>150</v>
      </c>
      <c r="K111" s="8" t="s">
        <v>44</v>
      </c>
      <c r="L111" s="8" t="s">
        <v>128</v>
      </c>
      <c r="M111" s="10" t="s">
        <v>298</v>
      </c>
      <c r="N111" s="11" t="s">
        <v>379</v>
      </c>
    </row>
    <row r="112" spans="1:14" ht="15.75" customHeight="1" x14ac:dyDescent="0.15">
      <c r="A112" s="12" t="s">
        <v>454</v>
      </c>
      <c r="B112" s="12" t="s">
        <v>189</v>
      </c>
      <c r="C112" s="7" t="s">
        <v>455</v>
      </c>
      <c r="D112" s="13" t="s">
        <v>107</v>
      </c>
      <c r="E112" s="14">
        <v>36725</v>
      </c>
      <c r="F112" s="13" t="s">
        <v>40</v>
      </c>
      <c r="G112" s="13" t="s">
        <v>41</v>
      </c>
      <c r="H112" s="13" t="s">
        <v>32</v>
      </c>
      <c r="I112" s="13" t="s">
        <v>213</v>
      </c>
      <c r="J112" s="13" t="s">
        <v>76</v>
      </c>
      <c r="K112" s="13" t="s">
        <v>44</v>
      </c>
      <c r="L112" s="13" t="s">
        <v>78</v>
      </c>
      <c r="M112" s="15" t="s">
        <v>349</v>
      </c>
      <c r="N112" s="11" t="s">
        <v>379</v>
      </c>
    </row>
    <row r="113" spans="1:14" ht="15.75" customHeight="1" x14ac:dyDescent="0.15">
      <c r="A113" s="6" t="s">
        <v>456</v>
      </c>
      <c r="B113" s="6" t="s">
        <v>194</v>
      </c>
      <c r="C113" s="7" t="s">
        <v>457</v>
      </c>
      <c r="D113" s="8" t="s">
        <v>107</v>
      </c>
      <c r="E113" s="9">
        <v>36295</v>
      </c>
      <c r="F113" s="8" t="s">
        <v>30</v>
      </c>
      <c r="G113" s="8" t="s">
        <v>67</v>
      </c>
      <c r="H113" s="8" t="s">
        <v>42</v>
      </c>
      <c r="I113" s="8" t="s">
        <v>192</v>
      </c>
      <c r="J113" s="8" t="s">
        <v>22</v>
      </c>
      <c r="K113" s="8" t="s">
        <v>23</v>
      </c>
      <c r="L113" s="8" t="s">
        <v>70</v>
      </c>
      <c r="M113" s="10" t="s">
        <v>458</v>
      </c>
      <c r="N113" s="11" t="s">
        <v>379</v>
      </c>
    </row>
    <row r="114" spans="1:14" ht="15.75" customHeight="1" x14ac:dyDescent="0.15">
      <c r="A114" s="12" t="s">
        <v>459</v>
      </c>
      <c r="B114" s="12" t="s">
        <v>201</v>
      </c>
      <c r="C114" s="7" t="s">
        <v>460</v>
      </c>
      <c r="D114" s="13" t="s">
        <v>17</v>
      </c>
      <c r="E114" s="14">
        <v>37422</v>
      </c>
      <c r="F114" s="13" t="s">
        <v>137</v>
      </c>
      <c r="G114" s="13" t="s">
        <v>131</v>
      </c>
      <c r="H114" s="13" t="s">
        <v>94</v>
      </c>
      <c r="I114" s="13" t="s">
        <v>385</v>
      </c>
      <c r="J114" s="13" t="s">
        <v>54</v>
      </c>
      <c r="K114" s="13" t="s">
        <v>44</v>
      </c>
      <c r="L114" s="13" t="s">
        <v>45</v>
      </c>
      <c r="M114" s="15" t="s">
        <v>461</v>
      </c>
      <c r="N114" s="11" t="s">
        <v>379</v>
      </c>
    </row>
    <row r="115" spans="1:14" ht="15.75" customHeight="1" x14ac:dyDescent="0.15">
      <c r="A115" s="6" t="s">
        <v>462</v>
      </c>
      <c r="B115" s="6" t="s">
        <v>205</v>
      </c>
      <c r="C115" s="7" t="s">
        <v>463</v>
      </c>
      <c r="D115" s="8" t="s">
        <v>107</v>
      </c>
      <c r="E115" s="9">
        <v>37230</v>
      </c>
      <c r="F115" s="8" t="s">
        <v>137</v>
      </c>
      <c r="G115" s="8" t="s">
        <v>138</v>
      </c>
      <c r="H115" s="8" t="s">
        <v>108</v>
      </c>
      <c r="I115" s="8" t="s">
        <v>109</v>
      </c>
      <c r="J115" s="8" t="s">
        <v>34</v>
      </c>
      <c r="K115" s="8" t="s">
        <v>44</v>
      </c>
      <c r="L115" s="8" t="s">
        <v>35</v>
      </c>
      <c r="M115" s="10" t="s">
        <v>464</v>
      </c>
      <c r="N115" s="11" t="s">
        <v>379</v>
      </c>
    </row>
    <row r="116" spans="1:14" ht="15.75" customHeight="1" x14ac:dyDescent="0.15">
      <c r="A116" s="6" t="s">
        <v>465</v>
      </c>
      <c r="B116" s="12" t="s">
        <v>210</v>
      </c>
      <c r="C116" s="7" t="s">
        <v>466</v>
      </c>
      <c r="D116" s="13" t="s">
        <v>107</v>
      </c>
      <c r="E116" s="14">
        <v>36656</v>
      </c>
      <c r="F116" s="13" t="s">
        <v>40</v>
      </c>
      <c r="G116" s="13" t="s">
        <v>131</v>
      </c>
      <c r="H116" s="13" t="s">
        <v>144</v>
      </c>
      <c r="I116" s="13" t="s">
        <v>43</v>
      </c>
      <c r="J116" s="13" t="s">
        <v>54</v>
      </c>
      <c r="K116" s="13" t="s">
        <v>44</v>
      </c>
      <c r="L116" s="13" t="s">
        <v>128</v>
      </c>
      <c r="M116" s="15" t="s">
        <v>467</v>
      </c>
      <c r="N116" s="11" t="s">
        <v>379</v>
      </c>
    </row>
    <row r="117" spans="1:14" ht="15.75" customHeight="1" x14ac:dyDescent="0.15">
      <c r="A117" s="12" t="s">
        <v>468</v>
      </c>
      <c r="B117" s="6" t="s">
        <v>215</v>
      </c>
      <c r="C117" s="7" t="s">
        <v>469</v>
      </c>
      <c r="D117" s="8" t="s">
        <v>17</v>
      </c>
      <c r="E117" s="9">
        <v>37649</v>
      </c>
      <c r="F117" s="8" t="s">
        <v>186</v>
      </c>
      <c r="G117" s="8" t="s">
        <v>31</v>
      </c>
      <c r="H117" s="8" t="s">
        <v>42</v>
      </c>
      <c r="I117" s="8" t="s">
        <v>470</v>
      </c>
      <c r="J117" s="8" t="s">
        <v>54</v>
      </c>
      <c r="K117" s="8" t="s">
        <v>44</v>
      </c>
      <c r="L117" s="8" t="s">
        <v>35</v>
      </c>
      <c r="M117" s="10" t="s">
        <v>471</v>
      </c>
      <c r="N117" s="11" t="s">
        <v>379</v>
      </c>
    </row>
    <row r="118" spans="1:14" ht="15.75" customHeight="1" x14ac:dyDescent="0.15">
      <c r="A118" s="6" t="s">
        <v>472</v>
      </c>
      <c r="B118" s="12" t="s">
        <v>220</v>
      </c>
      <c r="C118" s="7" t="s">
        <v>473</v>
      </c>
      <c r="D118" s="13" t="s">
        <v>107</v>
      </c>
      <c r="E118" s="14">
        <v>34493</v>
      </c>
      <c r="F118" s="13" t="s">
        <v>18</v>
      </c>
      <c r="G118" s="13" t="s">
        <v>60</v>
      </c>
      <c r="H118" s="13" t="s">
        <v>32</v>
      </c>
      <c r="I118" s="13" t="s">
        <v>120</v>
      </c>
      <c r="J118" s="13" t="s">
        <v>22</v>
      </c>
      <c r="K118" s="13" t="s">
        <v>44</v>
      </c>
      <c r="L118" s="13" t="s">
        <v>218</v>
      </c>
      <c r="M118" s="15" t="s">
        <v>474</v>
      </c>
      <c r="N118" s="11" t="s">
        <v>379</v>
      </c>
    </row>
    <row r="119" spans="1:14" ht="15.75" customHeight="1" x14ac:dyDescent="0.15">
      <c r="A119" s="12" t="s">
        <v>475</v>
      </c>
      <c r="B119" s="6" t="s">
        <v>223</v>
      </c>
      <c r="C119" s="7" t="s">
        <v>476</v>
      </c>
      <c r="D119" s="8" t="s">
        <v>107</v>
      </c>
      <c r="E119" s="16">
        <v>34990</v>
      </c>
      <c r="F119" s="8" t="s">
        <v>66</v>
      </c>
      <c r="G119" s="8" t="s">
        <v>93</v>
      </c>
      <c r="H119" s="8" t="s">
        <v>369</v>
      </c>
      <c r="I119" s="8" t="s">
        <v>103</v>
      </c>
      <c r="J119" s="8" t="s">
        <v>150</v>
      </c>
      <c r="K119" s="8" t="s">
        <v>44</v>
      </c>
      <c r="L119" s="8" t="s">
        <v>324</v>
      </c>
      <c r="M119" s="10" t="s">
        <v>338</v>
      </c>
      <c r="N119" s="11" t="s">
        <v>379</v>
      </c>
    </row>
    <row r="120" spans="1:14" ht="15.75" customHeight="1" x14ac:dyDescent="0.15">
      <c r="A120" s="6" t="s">
        <v>344</v>
      </c>
      <c r="B120" s="6" t="s">
        <v>227</v>
      </c>
      <c r="C120" s="7" t="s">
        <v>477</v>
      </c>
      <c r="D120" s="8" t="s">
        <v>107</v>
      </c>
      <c r="E120" s="9">
        <v>37930</v>
      </c>
      <c r="F120" s="8" t="s">
        <v>92</v>
      </c>
      <c r="G120" s="8" t="s">
        <v>243</v>
      </c>
      <c r="H120" s="8" t="s">
        <v>179</v>
      </c>
      <c r="I120" s="8" t="s">
        <v>157</v>
      </c>
      <c r="J120" s="8" t="s">
        <v>54</v>
      </c>
      <c r="K120" s="8" t="s">
        <v>44</v>
      </c>
      <c r="L120" s="8" t="s">
        <v>218</v>
      </c>
      <c r="M120" s="10" t="s">
        <v>274</v>
      </c>
      <c r="N120" s="11" t="s">
        <v>379</v>
      </c>
    </row>
    <row r="121" spans="1:14" ht="15.75" customHeight="1" x14ac:dyDescent="0.15">
      <c r="A121" s="12" t="s">
        <v>347</v>
      </c>
      <c r="B121" s="12" t="s">
        <v>230</v>
      </c>
      <c r="C121" s="7" t="s">
        <v>478</v>
      </c>
      <c r="D121" s="13" t="s">
        <v>17</v>
      </c>
      <c r="E121" s="14">
        <v>37029</v>
      </c>
      <c r="F121" s="13" t="s">
        <v>203</v>
      </c>
      <c r="G121" s="13" t="s">
        <v>138</v>
      </c>
      <c r="H121" s="13" t="s">
        <v>82</v>
      </c>
      <c r="I121" s="13" t="s">
        <v>385</v>
      </c>
      <c r="J121" s="13" t="s">
        <v>54</v>
      </c>
      <c r="K121" s="13" t="s">
        <v>23</v>
      </c>
      <c r="L121" s="13" t="s">
        <v>479</v>
      </c>
      <c r="M121" s="15" t="s">
        <v>287</v>
      </c>
      <c r="N121" s="11" t="s">
        <v>379</v>
      </c>
    </row>
    <row r="122" spans="1:14" ht="15.75" customHeight="1" x14ac:dyDescent="0.15">
      <c r="A122" s="6" t="s">
        <v>351</v>
      </c>
      <c r="B122" s="6" t="s">
        <v>234</v>
      </c>
      <c r="C122" s="7" t="s">
        <v>480</v>
      </c>
      <c r="D122" s="8" t="s">
        <v>107</v>
      </c>
      <c r="E122" s="16">
        <v>33598</v>
      </c>
      <c r="F122" s="8" t="s">
        <v>430</v>
      </c>
      <c r="G122" s="8" t="s">
        <v>60</v>
      </c>
      <c r="H122" s="8" t="s">
        <v>108</v>
      </c>
      <c r="I122" s="8" t="s">
        <v>149</v>
      </c>
      <c r="J122" s="8" t="s">
        <v>34</v>
      </c>
      <c r="K122" s="8" t="s">
        <v>23</v>
      </c>
      <c r="L122" s="8" t="s">
        <v>198</v>
      </c>
      <c r="M122" s="10" t="s">
        <v>104</v>
      </c>
      <c r="N122" s="11" t="s">
        <v>379</v>
      </c>
    </row>
    <row r="123" spans="1:14" ht="15.75" customHeight="1" x14ac:dyDescent="0.15">
      <c r="A123" s="12" t="s">
        <v>481</v>
      </c>
      <c r="B123" s="12" t="s">
        <v>236</v>
      </c>
      <c r="C123" s="7" t="s">
        <v>482</v>
      </c>
      <c r="D123" s="13" t="s">
        <v>107</v>
      </c>
      <c r="E123" s="14">
        <v>37511</v>
      </c>
      <c r="F123" s="13" t="s">
        <v>186</v>
      </c>
      <c r="G123" s="13" t="s">
        <v>131</v>
      </c>
      <c r="H123" s="13" t="s">
        <v>94</v>
      </c>
      <c r="I123" s="13" t="s">
        <v>213</v>
      </c>
      <c r="J123" s="13" t="s">
        <v>34</v>
      </c>
      <c r="K123" s="13" t="s">
        <v>44</v>
      </c>
      <c r="L123" s="13" t="s">
        <v>78</v>
      </c>
      <c r="M123" s="15" t="s">
        <v>219</v>
      </c>
      <c r="N123" s="11" t="s">
        <v>379</v>
      </c>
    </row>
    <row r="124" spans="1:14" ht="15.75" customHeight="1" x14ac:dyDescent="0.15">
      <c r="A124" s="6" t="s">
        <v>355</v>
      </c>
      <c r="B124" s="6" t="s">
        <v>241</v>
      </c>
      <c r="C124" s="7" t="s">
        <v>483</v>
      </c>
      <c r="D124" s="8" t="s">
        <v>107</v>
      </c>
      <c r="E124" s="16">
        <v>36099</v>
      </c>
      <c r="F124" s="8" t="s">
        <v>30</v>
      </c>
      <c r="G124" s="8" t="s">
        <v>93</v>
      </c>
      <c r="H124" s="8" t="s">
        <v>68</v>
      </c>
      <c r="I124" s="8" t="s">
        <v>213</v>
      </c>
      <c r="J124" s="8" t="s">
        <v>150</v>
      </c>
      <c r="K124" s="8" t="s">
        <v>77</v>
      </c>
      <c r="L124" s="8" t="s">
        <v>62</v>
      </c>
      <c r="M124" s="10" t="s">
        <v>161</v>
      </c>
      <c r="N124" s="11" t="s">
        <v>379</v>
      </c>
    </row>
    <row r="125" spans="1:14" ht="15.75" customHeight="1" x14ac:dyDescent="0.15">
      <c r="A125" s="6" t="s">
        <v>484</v>
      </c>
      <c r="B125" s="12" t="s">
        <v>246</v>
      </c>
      <c r="C125" s="7" t="s">
        <v>485</v>
      </c>
      <c r="D125" s="13" t="s">
        <v>17</v>
      </c>
      <c r="E125" s="14">
        <v>37034</v>
      </c>
      <c r="F125" s="13" t="s">
        <v>203</v>
      </c>
      <c r="G125" s="13" t="s">
        <v>93</v>
      </c>
      <c r="H125" s="13" t="s">
        <v>68</v>
      </c>
      <c r="I125" s="13" t="s">
        <v>53</v>
      </c>
      <c r="J125" s="13" t="s">
        <v>150</v>
      </c>
      <c r="K125" s="13" t="s">
        <v>44</v>
      </c>
      <c r="L125" s="13" t="s">
        <v>297</v>
      </c>
      <c r="M125" s="15" t="s">
        <v>486</v>
      </c>
      <c r="N125" s="11" t="s">
        <v>379</v>
      </c>
    </row>
    <row r="126" spans="1:14" ht="15.75" customHeight="1" x14ac:dyDescent="0.15">
      <c r="A126" s="12" t="s">
        <v>487</v>
      </c>
      <c r="B126" s="6" t="s">
        <v>249</v>
      </c>
      <c r="C126" s="7" t="s">
        <v>488</v>
      </c>
      <c r="D126" s="8" t="s">
        <v>107</v>
      </c>
      <c r="E126" s="16">
        <v>34628</v>
      </c>
      <c r="F126" s="8" t="s">
        <v>59</v>
      </c>
      <c r="G126" s="8" t="s">
        <v>93</v>
      </c>
      <c r="H126" s="8" t="s">
        <v>108</v>
      </c>
      <c r="I126" s="8" t="s">
        <v>489</v>
      </c>
      <c r="J126" s="8" t="s">
        <v>150</v>
      </c>
      <c r="K126" s="8" t="s">
        <v>44</v>
      </c>
      <c r="L126" s="8" t="s">
        <v>490</v>
      </c>
      <c r="M126" s="10" t="s">
        <v>338</v>
      </c>
      <c r="N126" s="11" t="s">
        <v>379</v>
      </c>
    </row>
    <row r="127" spans="1:14" ht="15.75" customHeight="1" x14ac:dyDescent="0.15">
      <c r="A127" s="6" t="s">
        <v>491</v>
      </c>
      <c r="B127" s="12" t="s">
        <v>257</v>
      </c>
      <c r="C127" s="7" t="s">
        <v>492</v>
      </c>
      <c r="D127" s="13" t="s">
        <v>17</v>
      </c>
      <c r="E127" s="17">
        <v>32489</v>
      </c>
      <c r="F127" s="13" t="s">
        <v>493</v>
      </c>
      <c r="G127" s="13" t="s">
        <v>126</v>
      </c>
      <c r="H127" s="13" t="s">
        <v>82</v>
      </c>
      <c r="I127" s="13" t="s">
        <v>385</v>
      </c>
      <c r="J127" s="13" t="s">
        <v>76</v>
      </c>
      <c r="K127" s="13" t="s">
        <v>44</v>
      </c>
      <c r="L127" s="13" t="s">
        <v>494</v>
      </c>
      <c r="M127" s="15" t="s">
        <v>111</v>
      </c>
      <c r="N127" s="11" t="s">
        <v>379</v>
      </c>
    </row>
    <row r="128" spans="1:14" ht="15.75" customHeight="1" x14ac:dyDescent="0.15">
      <c r="A128" s="12" t="s">
        <v>359</v>
      </c>
      <c r="B128" s="6" t="s">
        <v>259</v>
      </c>
      <c r="C128" s="7" t="s">
        <v>495</v>
      </c>
      <c r="D128" s="8" t="s">
        <v>107</v>
      </c>
      <c r="E128" s="9">
        <v>35940</v>
      </c>
      <c r="F128" s="8" t="s">
        <v>212</v>
      </c>
      <c r="G128" s="8" t="s">
        <v>60</v>
      </c>
      <c r="H128" s="8" t="s">
        <v>108</v>
      </c>
      <c r="I128" s="8" t="s">
        <v>149</v>
      </c>
      <c r="J128" s="8" t="s">
        <v>22</v>
      </c>
      <c r="K128" s="8" t="s">
        <v>44</v>
      </c>
      <c r="L128" s="8" t="s">
        <v>55</v>
      </c>
      <c r="M128" s="10" t="s">
        <v>496</v>
      </c>
      <c r="N128" s="11" t="s">
        <v>379</v>
      </c>
    </row>
    <row r="129" spans="1:14" ht="15.75" customHeight="1" x14ac:dyDescent="0.15">
      <c r="A129" s="6" t="s">
        <v>364</v>
      </c>
      <c r="B129" s="12" t="s">
        <v>263</v>
      </c>
      <c r="C129" s="7" t="s">
        <v>497</v>
      </c>
      <c r="D129" s="13" t="s">
        <v>107</v>
      </c>
      <c r="E129" s="17">
        <v>36078</v>
      </c>
      <c r="F129" s="13" t="s">
        <v>30</v>
      </c>
      <c r="G129" s="13" t="s">
        <v>31</v>
      </c>
      <c r="H129" s="13" t="s">
        <v>144</v>
      </c>
      <c r="I129" s="13" t="s">
        <v>157</v>
      </c>
      <c r="J129" s="13" t="s">
        <v>54</v>
      </c>
      <c r="K129" s="13" t="s">
        <v>23</v>
      </c>
      <c r="L129" s="13" t="s">
        <v>45</v>
      </c>
      <c r="M129" s="15" t="s">
        <v>302</v>
      </c>
      <c r="N129" s="11" t="s">
        <v>379</v>
      </c>
    </row>
    <row r="130" spans="1:14" ht="15.75" customHeight="1" x14ac:dyDescent="0.15">
      <c r="A130" s="6" t="s">
        <v>498</v>
      </c>
      <c r="B130" s="6" t="s">
        <v>266</v>
      </c>
      <c r="C130" s="7" t="s">
        <v>499</v>
      </c>
      <c r="D130" s="8" t="s">
        <v>107</v>
      </c>
      <c r="E130" s="9">
        <v>37278</v>
      </c>
      <c r="F130" s="8" t="s">
        <v>137</v>
      </c>
      <c r="G130" s="8" t="s">
        <v>138</v>
      </c>
      <c r="H130" s="8" t="s">
        <v>94</v>
      </c>
      <c r="I130" s="8" t="s">
        <v>265</v>
      </c>
      <c r="J130" s="8" t="s">
        <v>54</v>
      </c>
      <c r="K130" s="8" t="s">
        <v>44</v>
      </c>
      <c r="L130" s="8" t="s">
        <v>45</v>
      </c>
      <c r="M130" s="10" t="s">
        <v>71</v>
      </c>
      <c r="N130" s="11" t="s">
        <v>379</v>
      </c>
    </row>
    <row r="131" spans="1:14" ht="15.75" customHeight="1" x14ac:dyDescent="0.15">
      <c r="A131" s="12" t="s">
        <v>367</v>
      </c>
      <c r="B131" s="12" t="s">
        <v>268</v>
      </c>
      <c r="C131" s="7" t="s">
        <v>500</v>
      </c>
      <c r="D131" s="13" t="s">
        <v>39</v>
      </c>
      <c r="E131" s="14">
        <v>36579</v>
      </c>
      <c r="F131" s="13" t="s">
        <v>40</v>
      </c>
      <c r="G131" s="13" t="s">
        <v>138</v>
      </c>
      <c r="H131" s="13" t="s">
        <v>156</v>
      </c>
      <c r="I131" s="13" t="s">
        <v>192</v>
      </c>
      <c r="J131" s="13" t="s">
        <v>22</v>
      </c>
      <c r="K131" s="13" t="s">
        <v>23</v>
      </c>
      <c r="L131" s="13" t="s">
        <v>55</v>
      </c>
      <c r="M131" s="15" t="s">
        <v>298</v>
      </c>
      <c r="N131" s="11" t="s">
        <v>379</v>
      </c>
    </row>
    <row r="132" spans="1:14" ht="15.75" customHeight="1" x14ac:dyDescent="0.15">
      <c r="A132" s="6" t="s">
        <v>371</v>
      </c>
      <c r="B132" s="6" t="s">
        <v>271</v>
      </c>
      <c r="C132" s="7" t="s">
        <v>501</v>
      </c>
      <c r="D132" s="8" t="s">
        <v>17</v>
      </c>
      <c r="E132" s="9">
        <v>39147</v>
      </c>
      <c r="F132" s="8" t="s">
        <v>232</v>
      </c>
      <c r="G132" s="8" t="s">
        <v>131</v>
      </c>
      <c r="H132" s="8" t="s">
        <v>179</v>
      </c>
      <c r="I132" s="8" t="s">
        <v>21</v>
      </c>
      <c r="J132" s="8" t="s">
        <v>22</v>
      </c>
      <c r="K132" s="8" t="s">
        <v>44</v>
      </c>
      <c r="L132" s="8" t="s">
        <v>198</v>
      </c>
      <c r="M132" s="10" t="s">
        <v>502</v>
      </c>
      <c r="N132" s="11" t="s">
        <v>379</v>
      </c>
    </row>
    <row r="133" spans="1:14" ht="15.75" customHeight="1" x14ac:dyDescent="0.15">
      <c r="A133" s="12" t="s">
        <v>375</v>
      </c>
      <c r="B133" s="12" t="s">
        <v>275</v>
      </c>
      <c r="C133" s="7" t="s">
        <v>503</v>
      </c>
      <c r="D133" s="13" t="s">
        <v>49</v>
      </c>
      <c r="E133" s="14">
        <v>37075</v>
      </c>
      <c r="F133" s="13" t="s">
        <v>203</v>
      </c>
      <c r="G133" s="13" t="s">
        <v>204</v>
      </c>
      <c r="H133" s="13" t="s">
        <v>139</v>
      </c>
      <c r="I133" s="13" t="s">
        <v>120</v>
      </c>
      <c r="J133" s="13" t="s">
        <v>34</v>
      </c>
      <c r="K133" s="13" t="s">
        <v>44</v>
      </c>
      <c r="L133" s="13" t="s">
        <v>431</v>
      </c>
      <c r="M133" s="15" t="s">
        <v>262</v>
      </c>
      <c r="N133" s="11" t="s">
        <v>379</v>
      </c>
    </row>
    <row r="134" spans="1:14" ht="15.75" customHeight="1" x14ac:dyDescent="0.15">
      <c r="A134" s="6" t="s">
        <v>504</v>
      </c>
      <c r="B134" s="6" t="s">
        <v>278</v>
      </c>
      <c r="C134" s="7" t="s">
        <v>505</v>
      </c>
      <c r="D134" s="8" t="s">
        <v>39</v>
      </c>
      <c r="E134" s="9">
        <v>36422</v>
      </c>
      <c r="F134" s="8" t="s">
        <v>40</v>
      </c>
      <c r="G134" s="8" t="s">
        <v>243</v>
      </c>
      <c r="H134" s="8" t="s">
        <v>191</v>
      </c>
      <c r="I134" s="8" t="s">
        <v>192</v>
      </c>
      <c r="J134" s="8" t="s">
        <v>54</v>
      </c>
      <c r="K134" s="8" t="s">
        <v>23</v>
      </c>
      <c r="L134" s="8" t="s">
        <v>208</v>
      </c>
      <c r="M134" s="10" t="s">
        <v>506</v>
      </c>
      <c r="N134" s="11" t="s">
        <v>379</v>
      </c>
    </row>
    <row r="135" spans="1:14" ht="15.75" customHeight="1" x14ac:dyDescent="0.15">
      <c r="A135" s="6" t="s">
        <v>507</v>
      </c>
      <c r="B135" s="12" t="s">
        <v>281</v>
      </c>
      <c r="C135" s="7" t="s">
        <v>508</v>
      </c>
      <c r="D135" s="13" t="s">
        <v>107</v>
      </c>
      <c r="E135" s="14">
        <v>34892</v>
      </c>
      <c r="F135" s="13" t="s">
        <v>59</v>
      </c>
      <c r="G135" s="13" t="s">
        <v>51</v>
      </c>
      <c r="H135" s="13" t="s">
        <v>94</v>
      </c>
      <c r="I135" s="13" t="s">
        <v>157</v>
      </c>
      <c r="J135" s="13" t="s">
        <v>22</v>
      </c>
      <c r="K135" s="13" t="s">
        <v>44</v>
      </c>
      <c r="L135" s="13" t="s">
        <v>301</v>
      </c>
      <c r="M135" s="15" t="s">
        <v>71</v>
      </c>
      <c r="N135" s="11" t="s">
        <v>379</v>
      </c>
    </row>
    <row r="136" spans="1:14" ht="15.75" customHeight="1" x14ac:dyDescent="0.15">
      <c r="A136" s="12" t="s">
        <v>509</v>
      </c>
      <c r="B136" s="6" t="s">
        <v>285</v>
      </c>
      <c r="C136" s="7" t="s">
        <v>510</v>
      </c>
      <c r="D136" s="8" t="s">
        <v>49</v>
      </c>
      <c r="E136" s="9">
        <v>37422</v>
      </c>
      <c r="F136" s="8" t="s">
        <v>137</v>
      </c>
      <c r="G136" s="8" t="s">
        <v>243</v>
      </c>
      <c r="H136" s="8" t="s">
        <v>102</v>
      </c>
      <c r="I136" s="8" t="s">
        <v>265</v>
      </c>
      <c r="J136" s="8" t="s">
        <v>22</v>
      </c>
      <c r="K136" s="8" t="s">
        <v>44</v>
      </c>
      <c r="L136" s="8" t="s">
        <v>511</v>
      </c>
      <c r="M136" s="10" t="s">
        <v>467</v>
      </c>
      <c r="N136" s="11" t="s">
        <v>379</v>
      </c>
    </row>
    <row r="137" spans="1:14" ht="15.75" customHeight="1" x14ac:dyDescent="0.15">
      <c r="A137" s="6" t="s">
        <v>512</v>
      </c>
      <c r="B137" s="12" t="s">
        <v>288</v>
      </c>
      <c r="C137" s="7" t="s">
        <v>513</v>
      </c>
      <c r="D137" s="13" t="s">
        <v>39</v>
      </c>
      <c r="E137" s="14">
        <v>35693</v>
      </c>
      <c r="F137" s="13" t="s">
        <v>212</v>
      </c>
      <c r="G137" s="13" t="s">
        <v>204</v>
      </c>
      <c r="H137" s="13" t="s">
        <v>108</v>
      </c>
      <c r="I137" s="13" t="s">
        <v>43</v>
      </c>
      <c r="J137" s="13" t="s">
        <v>76</v>
      </c>
      <c r="K137" s="13" t="s">
        <v>44</v>
      </c>
      <c r="L137" s="13" t="s">
        <v>24</v>
      </c>
      <c r="M137" s="15" t="s">
        <v>514</v>
      </c>
      <c r="N137" s="11" t="s">
        <v>379</v>
      </c>
    </row>
    <row r="138" spans="1:14" ht="15.75" customHeight="1" x14ac:dyDescent="0.15">
      <c r="A138" s="12" t="s">
        <v>515</v>
      </c>
      <c r="B138" s="6" t="s">
        <v>291</v>
      </c>
      <c r="C138" s="7" t="s">
        <v>516</v>
      </c>
      <c r="D138" s="8" t="s">
        <v>107</v>
      </c>
      <c r="E138" s="9">
        <v>35904</v>
      </c>
      <c r="F138" s="8" t="s">
        <v>212</v>
      </c>
      <c r="G138" s="8" t="s">
        <v>93</v>
      </c>
      <c r="H138" s="8" t="s">
        <v>238</v>
      </c>
      <c r="I138" s="8" t="s">
        <v>517</v>
      </c>
      <c r="J138" s="8" t="s">
        <v>150</v>
      </c>
      <c r="K138" s="8" t="s">
        <v>23</v>
      </c>
      <c r="L138" s="8" t="s">
        <v>151</v>
      </c>
      <c r="M138" s="10" t="s">
        <v>166</v>
      </c>
      <c r="N138" s="11" t="s">
        <v>379</v>
      </c>
    </row>
    <row r="139" spans="1:14" ht="15.75" customHeight="1" x14ac:dyDescent="0.15">
      <c r="A139" s="6" t="s">
        <v>518</v>
      </c>
      <c r="B139" s="12" t="s">
        <v>295</v>
      </c>
      <c r="C139" s="7" t="s">
        <v>519</v>
      </c>
      <c r="D139" s="13" t="s">
        <v>39</v>
      </c>
      <c r="E139" s="14">
        <v>34878</v>
      </c>
      <c r="F139" s="13" t="s">
        <v>59</v>
      </c>
      <c r="G139" s="13" t="s">
        <v>51</v>
      </c>
      <c r="H139" s="13" t="s">
        <v>52</v>
      </c>
      <c r="I139" s="13" t="s">
        <v>207</v>
      </c>
      <c r="J139" s="13" t="s">
        <v>54</v>
      </c>
      <c r="K139" s="13" t="s">
        <v>77</v>
      </c>
      <c r="L139" s="13" t="s">
        <v>297</v>
      </c>
      <c r="M139" s="15" t="s">
        <v>520</v>
      </c>
      <c r="N139" s="11" t="s">
        <v>379</v>
      </c>
    </row>
    <row r="140" spans="1:14" ht="15.75" customHeight="1" x14ac:dyDescent="0.15">
      <c r="A140" s="6" t="s">
        <v>521</v>
      </c>
      <c r="B140" s="6" t="s">
        <v>299</v>
      </c>
      <c r="C140" s="7" t="s">
        <v>522</v>
      </c>
      <c r="D140" s="8" t="s">
        <v>107</v>
      </c>
      <c r="E140" s="9">
        <v>36435</v>
      </c>
      <c r="F140" s="8" t="s">
        <v>40</v>
      </c>
      <c r="G140" s="8" t="s">
        <v>67</v>
      </c>
      <c r="H140" s="8" t="s">
        <v>156</v>
      </c>
      <c r="I140" s="8" t="s">
        <v>385</v>
      </c>
      <c r="J140" s="8" t="s">
        <v>76</v>
      </c>
      <c r="K140" s="8" t="s">
        <v>44</v>
      </c>
      <c r="L140" s="8" t="s">
        <v>431</v>
      </c>
      <c r="M140" s="10" t="s">
        <v>391</v>
      </c>
      <c r="N140" s="11" t="s">
        <v>379</v>
      </c>
    </row>
    <row r="141" spans="1:14" ht="15.75" customHeight="1" x14ac:dyDescent="0.15">
      <c r="A141" s="12" t="s">
        <v>523</v>
      </c>
      <c r="B141" s="12" t="s">
        <v>303</v>
      </c>
      <c r="C141" s="7" t="s">
        <v>524</v>
      </c>
      <c r="D141" s="13" t="s">
        <v>107</v>
      </c>
      <c r="E141" s="14">
        <v>36722</v>
      </c>
      <c r="F141" s="13" t="s">
        <v>40</v>
      </c>
      <c r="G141" s="13" t="s">
        <v>19</v>
      </c>
      <c r="H141" s="13" t="s">
        <v>32</v>
      </c>
      <c r="I141" s="13" t="s">
        <v>157</v>
      </c>
      <c r="J141" s="13" t="s">
        <v>54</v>
      </c>
      <c r="K141" s="13" t="s">
        <v>44</v>
      </c>
      <c r="L141" s="13" t="s">
        <v>301</v>
      </c>
      <c r="M141" s="15" t="s">
        <v>525</v>
      </c>
      <c r="N141" s="11" t="s">
        <v>379</v>
      </c>
    </row>
    <row r="142" spans="1:14" ht="15.75" customHeight="1" x14ac:dyDescent="0.15">
      <c r="A142" s="6" t="s">
        <v>526</v>
      </c>
      <c r="B142" s="6" t="s">
        <v>306</v>
      </c>
      <c r="C142" s="7" t="s">
        <v>527</v>
      </c>
      <c r="D142" s="8" t="s">
        <v>17</v>
      </c>
      <c r="E142" s="9">
        <v>38735</v>
      </c>
      <c r="F142" s="8" t="s">
        <v>170</v>
      </c>
      <c r="G142" s="8" t="s">
        <v>138</v>
      </c>
      <c r="H142" s="8" t="s">
        <v>114</v>
      </c>
      <c r="I142" s="8" t="s">
        <v>385</v>
      </c>
      <c r="J142" s="8" t="s">
        <v>54</v>
      </c>
      <c r="K142" s="8" t="s">
        <v>23</v>
      </c>
      <c r="L142" s="8" t="s">
        <v>244</v>
      </c>
      <c r="M142" s="10" t="s">
        <v>528</v>
      </c>
      <c r="N142" s="11" t="s">
        <v>379</v>
      </c>
    </row>
    <row r="143" spans="1:14" ht="15.75" customHeight="1" x14ac:dyDescent="0.15">
      <c r="A143" s="6" t="s">
        <v>529</v>
      </c>
      <c r="B143" s="6" t="s">
        <v>308</v>
      </c>
      <c r="C143" s="7" t="s">
        <v>530</v>
      </c>
      <c r="D143" s="8" t="s">
        <v>39</v>
      </c>
      <c r="E143" s="9">
        <v>36649</v>
      </c>
      <c r="F143" s="8" t="s">
        <v>40</v>
      </c>
      <c r="G143" s="8" t="s">
        <v>41</v>
      </c>
      <c r="H143" s="8" t="s">
        <v>32</v>
      </c>
      <c r="I143" s="8" t="s">
        <v>120</v>
      </c>
      <c r="J143" s="8" t="s">
        <v>22</v>
      </c>
      <c r="K143" s="8" t="s">
        <v>23</v>
      </c>
      <c r="L143" s="8" t="s">
        <v>35</v>
      </c>
      <c r="M143" s="10" t="s">
        <v>349</v>
      </c>
      <c r="N143" s="11" t="s">
        <v>379</v>
      </c>
    </row>
    <row r="144" spans="1:14" ht="15.75" customHeight="1" x14ac:dyDescent="0.15">
      <c r="A144" s="6" t="s">
        <v>531</v>
      </c>
      <c r="B144" s="12" t="s">
        <v>311</v>
      </c>
      <c r="C144" s="7" t="s">
        <v>532</v>
      </c>
      <c r="D144" s="13" t="s">
        <v>107</v>
      </c>
      <c r="E144" s="14">
        <v>35962</v>
      </c>
      <c r="F144" s="13" t="s">
        <v>212</v>
      </c>
      <c r="G144" s="13" t="s">
        <v>31</v>
      </c>
      <c r="H144" s="13" t="s">
        <v>156</v>
      </c>
      <c r="I144" s="13" t="s">
        <v>21</v>
      </c>
      <c r="J144" s="13" t="s">
        <v>76</v>
      </c>
      <c r="K144" s="13" t="s">
        <v>77</v>
      </c>
      <c r="L144" s="13" t="s">
        <v>55</v>
      </c>
      <c r="M144" s="15" t="s">
        <v>449</v>
      </c>
      <c r="N144" s="11" t="s">
        <v>379</v>
      </c>
    </row>
    <row r="145" spans="1:14" ht="15.75" customHeight="1" x14ac:dyDescent="0.15">
      <c r="A145" s="12" t="s">
        <v>533</v>
      </c>
      <c r="B145" s="6" t="s">
        <v>314</v>
      </c>
      <c r="C145" s="7" t="s">
        <v>534</v>
      </c>
      <c r="D145" s="8" t="s">
        <v>39</v>
      </c>
      <c r="E145" s="16">
        <v>35725</v>
      </c>
      <c r="F145" s="8" t="s">
        <v>212</v>
      </c>
      <c r="G145" s="8" t="s">
        <v>93</v>
      </c>
      <c r="H145" s="8" t="s">
        <v>535</v>
      </c>
      <c r="I145" s="8" t="s">
        <v>517</v>
      </c>
      <c r="J145" s="8" t="s">
        <v>150</v>
      </c>
      <c r="K145" s="8" t="s">
        <v>44</v>
      </c>
      <c r="L145" s="8" t="s">
        <v>324</v>
      </c>
      <c r="M145" s="10" t="s">
        <v>329</v>
      </c>
      <c r="N145" s="11" t="s">
        <v>379</v>
      </c>
    </row>
    <row r="146" spans="1:14" ht="15.75" customHeight="1" x14ac:dyDescent="0.15">
      <c r="A146" s="6" t="s">
        <v>536</v>
      </c>
      <c r="B146" s="12" t="s">
        <v>319</v>
      </c>
      <c r="C146" s="7" t="s">
        <v>537</v>
      </c>
      <c r="D146" s="13" t="s">
        <v>107</v>
      </c>
      <c r="E146" s="14">
        <v>36049</v>
      </c>
      <c r="F146" s="13" t="s">
        <v>30</v>
      </c>
      <c r="G146" s="13" t="s">
        <v>60</v>
      </c>
      <c r="H146" s="13" t="s">
        <v>114</v>
      </c>
      <c r="I146" s="13" t="s">
        <v>95</v>
      </c>
      <c r="J146" s="13" t="s">
        <v>22</v>
      </c>
      <c r="K146" s="13" t="s">
        <v>44</v>
      </c>
      <c r="L146" s="13" t="s">
        <v>45</v>
      </c>
      <c r="M146" s="15" t="s">
        <v>229</v>
      </c>
      <c r="N146" s="11" t="s">
        <v>379</v>
      </c>
    </row>
    <row r="147" spans="1:14" ht="15.75" customHeight="1" x14ac:dyDescent="0.15">
      <c r="A147" s="12" t="s">
        <v>538</v>
      </c>
      <c r="B147" s="6" t="s">
        <v>407</v>
      </c>
      <c r="C147" s="7" t="s">
        <v>539</v>
      </c>
      <c r="D147" s="8" t="s">
        <v>107</v>
      </c>
      <c r="E147" s="9">
        <v>37042</v>
      </c>
      <c r="F147" s="8" t="s">
        <v>203</v>
      </c>
      <c r="G147" s="8" t="s">
        <v>138</v>
      </c>
      <c r="H147" s="8" t="s">
        <v>144</v>
      </c>
      <c r="I147" s="8" t="s">
        <v>43</v>
      </c>
      <c r="J147" s="8" t="s">
        <v>22</v>
      </c>
      <c r="K147" s="8" t="s">
        <v>77</v>
      </c>
      <c r="L147" s="8" t="s">
        <v>70</v>
      </c>
      <c r="M147" s="10" t="s">
        <v>540</v>
      </c>
      <c r="N147" s="11" t="s">
        <v>379</v>
      </c>
    </row>
    <row r="148" spans="1:14" ht="15.75" customHeight="1" x14ac:dyDescent="0.15">
      <c r="A148" s="6" t="s">
        <v>541</v>
      </c>
      <c r="B148" s="12" t="s">
        <v>325</v>
      </c>
      <c r="C148" s="7" t="s">
        <v>542</v>
      </c>
      <c r="D148" s="13" t="s">
        <v>49</v>
      </c>
      <c r="E148" s="14">
        <v>36043</v>
      </c>
      <c r="F148" s="13" t="s">
        <v>212</v>
      </c>
      <c r="G148" s="13" t="s">
        <v>60</v>
      </c>
      <c r="H148" s="13" t="s">
        <v>94</v>
      </c>
      <c r="I148" s="13" t="s">
        <v>385</v>
      </c>
      <c r="J148" s="13" t="s">
        <v>54</v>
      </c>
      <c r="K148" s="13" t="s">
        <v>44</v>
      </c>
      <c r="L148" s="13" t="s">
        <v>35</v>
      </c>
      <c r="M148" s="15" t="s">
        <v>349</v>
      </c>
      <c r="N148" s="11" t="s">
        <v>379</v>
      </c>
    </row>
    <row r="149" spans="1:14" ht="15.75" customHeight="1" x14ac:dyDescent="0.15">
      <c r="A149" s="6" t="s">
        <v>543</v>
      </c>
      <c r="B149" s="6" t="s">
        <v>412</v>
      </c>
      <c r="C149" s="7" t="s">
        <v>544</v>
      </c>
      <c r="D149" s="8" t="s">
        <v>107</v>
      </c>
      <c r="E149" s="9">
        <v>34837</v>
      </c>
      <c r="F149" s="8" t="s">
        <v>59</v>
      </c>
      <c r="G149" s="8" t="s">
        <v>67</v>
      </c>
      <c r="H149" s="8" t="s">
        <v>94</v>
      </c>
      <c r="I149" s="8" t="s">
        <v>382</v>
      </c>
      <c r="J149" s="8" t="s">
        <v>22</v>
      </c>
      <c r="K149" s="8" t="s">
        <v>44</v>
      </c>
      <c r="L149" s="8" t="s">
        <v>70</v>
      </c>
      <c r="M149" s="10" t="s">
        <v>36</v>
      </c>
      <c r="N149" s="11" t="s">
        <v>379</v>
      </c>
    </row>
    <row r="150" spans="1:14" ht="15.75" customHeight="1" x14ac:dyDescent="0.15">
      <c r="A150" s="12" t="s">
        <v>545</v>
      </c>
      <c r="B150" s="12" t="s">
        <v>330</v>
      </c>
      <c r="C150" s="7" t="s">
        <v>546</v>
      </c>
      <c r="D150" s="13" t="s">
        <v>107</v>
      </c>
      <c r="E150" s="14">
        <v>37423</v>
      </c>
      <c r="F150" s="13" t="s">
        <v>137</v>
      </c>
      <c r="G150" s="13" t="s">
        <v>243</v>
      </c>
      <c r="H150" s="13" t="s">
        <v>225</v>
      </c>
      <c r="I150" s="13" t="s">
        <v>33</v>
      </c>
      <c r="J150" s="13" t="s">
        <v>150</v>
      </c>
      <c r="K150" s="13" t="s">
        <v>44</v>
      </c>
      <c r="L150" s="13" t="s">
        <v>324</v>
      </c>
      <c r="M150" s="15" t="s">
        <v>547</v>
      </c>
      <c r="N150" s="11" t="s">
        <v>379</v>
      </c>
    </row>
    <row r="151" spans="1:14" ht="15.75" customHeight="1" x14ac:dyDescent="0.15">
      <c r="A151" s="6" t="s">
        <v>548</v>
      </c>
      <c r="B151" s="6" t="s">
        <v>335</v>
      </c>
      <c r="C151" s="7" t="s">
        <v>549</v>
      </c>
      <c r="D151" s="8" t="s">
        <v>39</v>
      </c>
      <c r="E151" s="16">
        <v>34666</v>
      </c>
      <c r="F151" s="8" t="s">
        <v>59</v>
      </c>
      <c r="G151" s="8" t="s">
        <v>93</v>
      </c>
      <c r="H151" s="8" t="s">
        <v>68</v>
      </c>
      <c r="I151" s="8" t="s">
        <v>127</v>
      </c>
      <c r="J151" s="8" t="s">
        <v>150</v>
      </c>
      <c r="K151" s="8" t="s">
        <v>294</v>
      </c>
      <c r="L151" s="8" t="s">
        <v>151</v>
      </c>
      <c r="M151" s="10" t="s">
        <v>550</v>
      </c>
      <c r="N151" s="11" t="s">
        <v>379</v>
      </c>
    </row>
    <row r="152" spans="1:14" ht="15.75" customHeight="1" x14ac:dyDescent="0.15">
      <c r="A152" s="12" t="s">
        <v>551</v>
      </c>
      <c r="B152" s="12" t="s">
        <v>426</v>
      </c>
      <c r="C152" s="7" t="s">
        <v>552</v>
      </c>
      <c r="D152" s="13" t="s">
        <v>107</v>
      </c>
      <c r="E152" s="14">
        <v>38631</v>
      </c>
      <c r="F152" s="13" t="s">
        <v>170</v>
      </c>
      <c r="G152" s="13" t="s">
        <v>138</v>
      </c>
      <c r="H152" s="13" t="s">
        <v>88</v>
      </c>
      <c r="I152" s="13" t="s">
        <v>213</v>
      </c>
      <c r="J152" s="13" t="s">
        <v>22</v>
      </c>
      <c r="K152" s="13" t="s">
        <v>44</v>
      </c>
      <c r="L152" s="13" t="s">
        <v>277</v>
      </c>
      <c r="M152" s="15" t="s">
        <v>528</v>
      </c>
      <c r="N152" s="11" t="s">
        <v>379</v>
      </c>
    </row>
    <row r="153" spans="1:14" ht="15.75" customHeight="1" x14ac:dyDescent="0.15">
      <c r="A153" s="6" t="s">
        <v>553</v>
      </c>
      <c r="B153" s="6" t="s">
        <v>428</v>
      </c>
      <c r="C153" s="7" t="s">
        <v>554</v>
      </c>
      <c r="D153" s="8" t="s">
        <v>107</v>
      </c>
      <c r="E153" s="9">
        <v>38991</v>
      </c>
      <c r="F153" s="8" t="s">
        <v>232</v>
      </c>
      <c r="G153" s="8" t="s">
        <v>131</v>
      </c>
      <c r="H153" s="8" t="s">
        <v>144</v>
      </c>
      <c r="I153" s="8" t="s">
        <v>192</v>
      </c>
      <c r="J153" s="8" t="s">
        <v>22</v>
      </c>
      <c r="K153" s="8" t="s">
        <v>77</v>
      </c>
      <c r="L153" s="8" t="s">
        <v>24</v>
      </c>
      <c r="M153" s="10" t="s">
        <v>528</v>
      </c>
      <c r="N153" s="11" t="s">
        <v>379</v>
      </c>
    </row>
    <row r="154" spans="1:14" ht="15.75" customHeight="1" x14ac:dyDescent="0.15">
      <c r="A154" s="6" t="s">
        <v>555</v>
      </c>
      <c r="B154" s="12" t="s">
        <v>452</v>
      </c>
      <c r="C154" s="7" t="s">
        <v>556</v>
      </c>
      <c r="D154" s="13" t="s">
        <v>107</v>
      </c>
      <c r="E154" s="14">
        <v>38957</v>
      </c>
      <c r="F154" s="13" t="s">
        <v>170</v>
      </c>
      <c r="G154" s="13" t="s">
        <v>131</v>
      </c>
      <c r="H154" s="13" t="s">
        <v>42</v>
      </c>
      <c r="I154" s="13" t="s">
        <v>149</v>
      </c>
      <c r="J154" s="13" t="s">
        <v>54</v>
      </c>
      <c r="K154" s="13" t="s">
        <v>44</v>
      </c>
      <c r="L154" s="13" t="s">
        <v>479</v>
      </c>
      <c r="M154" s="15" t="s">
        <v>528</v>
      </c>
      <c r="N154" s="11" t="s">
        <v>379</v>
      </c>
    </row>
    <row r="155" spans="1:14" ht="15.75" customHeight="1" x14ac:dyDescent="0.15">
      <c r="A155" s="12" t="s">
        <v>557</v>
      </c>
      <c r="B155" s="6" t="s">
        <v>355</v>
      </c>
      <c r="C155" s="7" t="s">
        <v>558</v>
      </c>
      <c r="D155" s="8" t="s">
        <v>17</v>
      </c>
      <c r="E155" s="16">
        <v>38645</v>
      </c>
      <c r="F155" s="8" t="s">
        <v>170</v>
      </c>
      <c r="G155" s="8" t="s">
        <v>138</v>
      </c>
      <c r="H155" s="8" t="s">
        <v>94</v>
      </c>
      <c r="I155" s="8" t="s">
        <v>61</v>
      </c>
      <c r="J155" s="8" t="s">
        <v>54</v>
      </c>
      <c r="K155" s="8" t="s">
        <v>23</v>
      </c>
      <c r="L155" s="8" t="s">
        <v>297</v>
      </c>
      <c r="M155" s="10" t="s">
        <v>528</v>
      </c>
      <c r="N155" s="11" t="s">
        <v>379</v>
      </c>
    </row>
    <row r="156" spans="1:14" ht="15.75" customHeight="1" x14ac:dyDescent="0.15">
      <c r="A156" s="6" t="s">
        <v>559</v>
      </c>
      <c r="B156" s="12" t="s">
        <v>487</v>
      </c>
      <c r="C156" s="7" t="s">
        <v>560</v>
      </c>
      <c r="D156" s="13" t="s">
        <v>49</v>
      </c>
      <c r="E156" s="14">
        <v>36920</v>
      </c>
      <c r="F156" s="13" t="s">
        <v>203</v>
      </c>
      <c r="G156" s="13" t="s">
        <v>41</v>
      </c>
      <c r="H156" s="13" t="s">
        <v>144</v>
      </c>
      <c r="I156" s="13" t="s">
        <v>192</v>
      </c>
      <c r="J156" s="13" t="s">
        <v>34</v>
      </c>
      <c r="K156" s="13" t="s">
        <v>23</v>
      </c>
      <c r="L156" s="13" t="s">
        <v>561</v>
      </c>
      <c r="M156" s="15" t="s">
        <v>562</v>
      </c>
      <c r="N156" s="11" t="s">
        <v>379</v>
      </c>
    </row>
    <row r="157" spans="1:14" ht="15.75" customHeight="1" x14ac:dyDescent="0.15">
      <c r="A157" s="12" t="s">
        <v>563</v>
      </c>
      <c r="B157" s="6" t="s">
        <v>359</v>
      </c>
      <c r="C157" s="7" t="s">
        <v>564</v>
      </c>
      <c r="D157" s="8" t="s">
        <v>17</v>
      </c>
      <c r="E157" s="9">
        <v>36272</v>
      </c>
      <c r="F157" s="8" t="s">
        <v>30</v>
      </c>
      <c r="G157" s="8" t="s">
        <v>67</v>
      </c>
      <c r="H157" s="8" t="s">
        <v>446</v>
      </c>
      <c r="I157" s="8" t="s">
        <v>140</v>
      </c>
      <c r="J157" s="8" t="s">
        <v>54</v>
      </c>
      <c r="K157" s="8" t="s">
        <v>44</v>
      </c>
      <c r="L157" s="8" t="s">
        <v>565</v>
      </c>
      <c r="M157" s="10" t="s">
        <v>566</v>
      </c>
      <c r="N157" s="11" t="s">
        <v>379</v>
      </c>
    </row>
    <row r="158" spans="1:14" ht="15.75" customHeight="1" x14ac:dyDescent="0.15">
      <c r="A158" s="6" t="s">
        <v>567</v>
      </c>
      <c r="B158" s="12" t="s">
        <v>364</v>
      </c>
      <c r="C158" s="7" t="s">
        <v>568</v>
      </c>
      <c r="D158" s="13" t="s">
        <v>49</v>
      </c>
      <c r="E158" s="14">
        <v>38613</v>
      </c>
      <c r="F158" s="13" t="s">
        <v>170</v>
      </c>
      <c r="G158" s="13" t="s">
        <v>138</v>
      </c>
      <c r="H158" s="13" t="s">
        <v>139</v>
      </c>
      <c r="I158" s="13" t="s">
        <v>95</v>
      </c>
      <c r="J158" s="13" t="s">
        <v>34</v>
      </c>
      <c r="K158" s="13" t="s">
        <v>44</v>
      </c>
      <c r="L158" s="13" t="s">
        <v>78</v>
      </c>
      <c r="M158" s="15" t="s">
        <v>528</v>
      </c>
      <c r="N158" s="11" t="s">
        <v>379</v>
      </c>
    </row>
    <row r="159" spans="1:14" ht="15.75" customHeight="1" x14ac:dyDescent="0.15">
      <c r="A159" s="6" t="s">
        <v>569</v>
      </c>
      <c r="B159" s="6" t="s">
        <v>498</v>
      </c>
      <c r="C159" s="7" t="s">
        <v>570</v>
      </c>
      <c r="D159" s="8" t="s">
        <v>17</v>
      </c>
      <c r="E159" s="9">
        <v>39352</v>
      </c>
      <c r="F159" s="8" t="s">
        <v>571</v>
      </c>
      <c r="G159" s="8" t="s">
        <v>93</v>
      </c>
      <c r="H159" s="8" t="s">
        <v>32</v>
      </c>
      <c r="I159" s="8" t="s">
        <v>53</v>
      </c>
      <c r="J159" s="8" t="s">
        <v>150</v>
      </c>
      <c r="K159" s="8" t="s">
        <v>44</v>
      </c>
      <c r="L159" s="8" t="s">
        <v>572</v>
      </c>
      <c r="M159" s="10" t="s">
        <v>528</v>
      </c>
      <c r="N159" s="11" t="s">
        <v>379</v>
      </c>
    </row>
    <row r="160" spans="1:14" ht="15.75" customHeight="1" x14ac:dyDescent="0.15">
      <c r="A160" s="12" t="s">
        <v>573</v>
      </c>
      <c r="B160" s="12" t="s">
        <v>507</v>
      </c>
      <c r="C160" s="7" t="s">
        <v>574</v>
      </c>
      <c r="D160" s="13" t="s">
        <v>107</v>
      </c>
      <c r="E160" s="14">
        <v>38249</v>
      </c>
      <c r="F160" s="13" t="s">
        <v>217</v>
      </c>
      <c r="G160" s="13" t="s">
        <v>41</v>
      </c>
      <c r="H160" s="13" t="s">
        <v>94</v>
      </c>
      <c r="I160" s="13" t="s">
        <v>53</v>
      </c>
      <c r="J160" s="13" t="s">
        <v>54</v>
      </c>
      <c r="K160" s="13" t="s">
        <v>77</v>
      </c>
      <c r="L160" s="13" t="s">
        <v>390</v>
      </c>
      <c r="M160" s="15" t="s">
        <v>248</v>
      </c>
      <c r="N160" s="11" t="s">
        <v>379</v>
      </c>
    </row>
    <row r="161" spans="1:14" ht="15.75" customHeight="1" x14ac:dyDescent="0.15">
      <c r="A161" s="6" t="s">
        <v>575</v>
      </c>
      <c r="B161" s="6" t="s">
        <v>518</v>
      </c>
      <c r="C161" s="7" t="s">
        <v>576</v>
      </c>
      <c r="D161" s="8" t="s">
        <v>107</v>
      </c>
      <c r="E161" s="9">
        <v>37468</v>
      </c>
      <c r="F161" s="8" t="s">
        <v>137</v>
      </c>
      <c r="G161" s="8" t="s">
        <v>31</v>
      </c>
      <c r="H161" s="8" t="s">
        <v>171</v>
      </c>
      <c r="I161" s="8" t="s">
        <v>197</v>
      </c>
      <c r="J161" s="8" t="s">
        <v>54</v>
      </c>
      <c r="K161" s="8" t="s">
        <v>77</v>
      </c>
      <c r="L161" s="8" t="s">
        <v>45</v>
      </c>
      <c r="M161" s="10" t="s">
        <v>449</v>
      </c>
      <c r="N161" s="11" t="s">
        <v>379</v>
      </c>
    </row>
    <row r="162" spans="1:14" ht="15.75" customHeight="1" x14ac:dyDescent="0.15">
      <c r="A162" s="12" t="s">
        <v>577</v>
      </c>
      <c r="B162" s="12" t="s">
        <v>553</v>
      </c>
      <c r="C162" s="7" t="s">
        <v>578</v>
      </c>
      <c r="D162" s="13" t="s">
        <v>39</v>
      </c>
      <c r="E162" s="17">
        <v>39000</v>
      </c>
      <c r="F162" s="13" t="s">
        <v>232</v>
      </c>
      <c r="G162" s="13" t="s">
        <v>131</v>
      </c>
      <c r="H162" s="13" t="s">
        <v>579</v>
      </c>
      <c r="I162" s="13" t="s">
        <v>149</v>
      </c>
      <c r="J162" s="13" t="s">
        <v>22</v>
      </c>
      <c r="K162" s="13" t="s">
        <v>77</v>
      </c>
      <c r="L162" s="13" t="s">
        <v>218</v>
      </c>
      <c r="M162" s="15" t="s">
        <v>528</v>
      </c>
      <c r="N162" s="11" t="s">
        <v>379</v>
      </c>
    </row>
    <row r="163" spans="1:14" ht="15.75" customHeight="1" x14ac:dyDescent="0.15">
      <c r="A163" s="6" t="s">
        <v>580</v>
      </c>
      <c r="B163" s="6" t="s">
        <v>28</v>
      </c>
      <c r="C163" s="7" t="s">
        <v>581</v>
      </c>
      <c r="D163" s="8" t="s">
        <v>17</v>
      </c>
      <c r="E163" s="9">
        <v>36549</v>
      </c>
      <c r="F163" s="8" t="s">
        <v>40</v>
      </c>
      <c r="G163" s="8" t="s">
        <v>67</v>
      </c>
      <c r="H163" s="8" t="s">
        <v>82</v>
      </c>
      <c r="I163" s="8" t="s">
        <v>582</v>
      </c>
      <c r="J163" s="8" t="s">
        <v>54</v>
      </c>
      <c r="K163" s="8" t="s">
        <v>44</v>
      </c>
      <c r="L163" s="8" t="s">
        <v>277</v>
      </c>
      <c r="M163" s="10" t="s">
        <v>583</v>
      </c>
      <c r="N163" s="11" t="s">
        <v>584</v>
      </c>
    </row>
    <row r="164" spans="1:14" ht="15.75" customHeight="1" x14ac:dyDescent="0.15">
      <c r="A164" s="6" t="s">
        <v>585</v>
      </c>
      <c r="B164" s="12" t="s">
        <v>15</v>
      </c>
      <c r="C164" s="7" t="s">
        <v>586</v>
      </c>
      <c r="D164" s="13" t="s">
        <v>17</v>
      </c>
      <c r="E164" s="14">
        <v>34179</v>
      </c>
      <c r="F164" s="13" t="s">
        <v>182</v>
      </c>
      <c r="G164" s="13" t="s">
        <v>101</v>
      </c>
      <c r="H164" s="13" t="s">
        <v>82</v>
      </c>
      <c r="I164" s="13" t="s">
        <v>75</v>
      </c>
      <c r="J164" s="13" t="s">
        <v>54</v>
      </c>
      <c r="K164" s="13" t="s">
        <v>44</v>
      </c>
      <c r="L164" s="13" t="s">
        <v>479</v>
      </c>
      <c r="M164" s="15" t="s">
        <v>458</v>
      </c>
      <c r="N164" s="11" t="s">
        <v>584</v>
      </c>
    </row>
    <row r="165" spans="1:14" ht="15.75" customHeight="1" x14ac:dyDescent="0.15">
      <c r="A165" s="12" t="s">
        <v>587</v>
      </c>
      <c r="B165" s="6" t="s">
        <v>588</v>
      </c>
      <c r="C165" s="7" t="s">
        <v>589</v>
      </c>
      <c r="D165" s="8" t="s">
        <v>17</v>
      </c>
      <c r="E165" s="9">
        <v>38165</v>
      </c>
      <c r="F165" s="8" t="s">
        <v>92</v>
      </c>
      <c r="G165" s="8" t="s">
        <v>41</v>
      </c>
      <c r="H165" s="8" t="s">
        <v>82</v>
      </c>
      <c r="I165" s="8" t="s">
        <v>273</v>
      </c>
      <c r="J165" s="8" t="s">
        <v>54</v>
      </c>
      <c r="K165" s="8" t="s">
        <v>44</v>
      </c>
      <c r="L165" s="8" t="s">
        <v>24</v>
      </c>
      <c r="M165" s="10" t="s">
        <v>590</v>
      </c>
      <c r="N165" s="11" t="s">
        <v>584</v>
      </c>
    </row>
    <row r="166" spans="1:14" ht="15.75" customHeight="1" x14ac:dyDescent="0.15">
      <c r="A166" s="6" t="s">
        <v>591</v>
      </c>
      <c r="B166" s="12" t="s">
        <v>27</v>
      </c>
      <c r="C166" s="7" t="s">
        <v>592</v>
      </c>
      <c r="D166" s="13" t="s">
        <v>17</v>
      </c>
      <c r="E166" s="14">
        <v>34738</v>
      </c>
      <c r="F166" s="13" t="s">
        <v>59</v>
      </c>
      <c r="G166" s="13" t="s">
        <v>60</v>
      </c>
      <c r="H166" s="13" t="s">
        <v>179</v>
      </c>
      <c r="I166" s="13" t="s">
        <v>33</v>
      </c>
      <c r="J166" s="13" t="s">
        <v>54</v>
      </c>
      <c r="K166" s="13" t="s">
        <v>23</v>
      </c>
      <c r="L166" s="13" t="s">
        <v>255</v>
      </c>
      <c r="M166" s="15" t="s">
        <v>111</v>
      </c>
      <c r="N166" s="11" t="s">
        <v>584</v>
      </c>
    </row>
    <row r="167" spans="1:14" ht="15.75" customHeight="1" x14ac:dyDescent="0.15">
      <c r="A167" s="12" t="s">
        <v>593</v>
      </c>
      <c r="B167" s="6" t="s">
        <v>594</v>
      </c>
      <c r="C167" s="7" t="s">
        <v>595</v>
      </c>
      <c r="D167" s="8" t="s">
        <v>17</v>
      </c>
      <c r="E167" s="9">
        <v>38530</v>
      </c>
      <c r="F167" s="8" t="s">
        <v>217</v>
      </c>
      <c r="G167" s="8" t="s">
        <v>138</v>
      </c>
      <c r="H167" s="8" t="s">
        <v>94</v>
      </c>
      <c r="I167" s="8" t="s">
        <v>582</v>
      </c>
      <c r="J167" s="8" t="s">
        <v>22</v>
      </c>
      <c r="K167" s="8" t="s">
        <v>44</v>
      </c>
      <c r="L167" s="8" t="s">
        <v>404</v>
      </c>
      <c r="M167" s="10" t="s">
        <v>596</v>
      </c>
      <c r="N167" s="11" t="s">
        <v>584</v>
      </c>
    </row>
    <row r="168" spans="1:14" ht="15.75" customHeight="1" x14ac:dyDescent="0.15">
      <c r="A168" s="6" t="s">
        <v>597</v>
      </c>
      <c r="B168" s="12" t="s">
        <v>57</v>
      </c>
      <c r="C168" s="7" t="s">
        <v>598</v>
      </c>
      <c r="D168" s="13" t="s">
        <v>17</v>
      </c>
      <c r="E168" s="14">
        <v>36915</v>
      </c>
      <c r="F168" s="13" t="s">
        <v>203</v>
      </c>
      <c r="G168" s="13" t="s">
        <v>41</v>
      </c>
      <c r="H168" s="13" t="s">
        <v>82</v>
      </c>
      <c r="I168" s="13" t="s">
        <v>53</v>
      </c>
      <c r="J168" s="13" t="s">
        <v>54</v>
      </c>
      <c r="K168" s="13" t="s">
        <v>23</v>
      </c>
      <c r="L168" s="13" t="s">
        <v>133</v>
      </c>
      <c r="M168" s="15" t="s">
        <v>209</v>
      </c>
      <c r="N168" s="11" t="s">
        <v>584</v>
      </c>
    </row>
    <row r="169" spans="1:14" ht="15.75" customHeight="1" x14ac:dyDescent="0.15">
      <c r="A169" s="6" t="s">
        <v>599</v>
      </c>
      <c r="B169" s="6" t="s">
        <v>600</v>
      </c>
      <c r="C169" s="7" t="s">
        <v>601</v>
      </c>
      <c r="D169" s="8" t="s">
        <v>17</v>
      </c>
      <c r="E169" s="9">
        <v>38511</v>
      </c>
      <c r="F169" s="8" t="s">
        <v>217</v>
      </c>
      <c r="G169" s="8" t="s">
        <v>138</v>
      </c>
      <c r="H169" s="8" t="s">
        <v>94</v>
      </c>
      <c r="I169" s="8" t="s">
        <v>192</v>
      </c>
      <c r="J169" s="8" t="s">
        <v>22</v>
      </c>
      <c r="K169" s="8" t="s">
        <v>44</v>
      </c>
      <c r="L169" s="8" t="s">
        <v>45</v>
      </c>
      <c r="M169" s="10" t="s">
        <v>596</v>
      </c>
      <c r="N169" s="11" t="s">
        <v>584</v>
      </c>
    </row>
    <row r="170" spans="1:14" ht="15.75" customHeight="1" x14ac:dyDescent="0.15">
      <c r="A170" s="12" t="s">
        <v>602</v>
      </c>
      <c r="B170" s="12" t="s">
        <v>603</v>
      </c>
      <c r="C170" s="7" t="s">
        <v>604</v>
      </c>
      <c r="D170" s="13" t="s">
        <v>49</v>
      </c>
      <c r="E170" s="14">
        <v>39297</v>
      </c>
      <c r="F170" s="13" t="s">
        <v>232</v>
      </c>
      <c r="G170" s="13" t="s">
        <v>93</v>
      </c>
      <c r="H170" s="13" t="s">
        <v>102</v>
      </c>
      <c r="I170" s="13" t="s">
        <v>103</v>
      </c>
      <c r="J170" s="13" t="s">
        <v>22</v>
      </c>
      <c r="K170" s="13" t="s">
        <v>23</v>
      </c>
      <c r="L170" s="13" t="s">
        <v>297</v>
      </c>
      <c r="M170" s="15" t="s">
        <v>605</v>
      </c>
      <c r="N170" s="11" t="s">
        <v>584</v>
      </c>
    </row>
    <row r="171" spans="1:14" ht="15.75" customHeight="1" x14ac:dyDescent="0.15">
      <c r="A171" s="6" t="s">
        <v>606</v>
      </c>
      <c r="B171" s="6" t="s">
        <v>64</v>
      </c>
      <c r="C171" s="7" t="s">
        <v>607</v>
      </c>
      <c r="D171" s="8" t="s">
        <v>17</v>
      </c>
      <c r="E171" s="16">
        <v>32491</v>
      </c>
      <c r="F171" s="8" t="s">
        <v>493</v>
      </c>
      <c r="G171" s="8" t="s">
        <v>608</v>
      </c>
      <c r="H171" s="8" t="s">
        <v>196</v>
      </c>
      <c r="I171" s="8" t="s">
        <v>115</v>
      </c>
      <c r="J171" s="8" t="s">
        <v>34</v>
      </c>
      <c r="K171" s="8" t="s">
        <v>44</v>
      </c>
      <c r="L171" s="8" t="s">
        <v>78</v>
      </c>
      <c r="M171" s="10" t="s">
        <v>85</v>
      </c>
      <c r="N171" s="11" t="s">
        <v>584</v>
      </c>
    </row>
    <row r="172" spans="1:14" ht="15.75" customHeight="1" x14ac:dyDescent="0.15">
      <c r="A172" s="12" t="s">
        <v>609</v>
      </c>
      <c r="B172" s="12" t="s">
        <v>80</v>
      </c>
      <c r="C172" s="7" t="s">
        <v>610</v>
      </c>
      <c r="D172" s="13" t="s">
        <v>39</v>
      </c>
      <c r="E172" s="14">
        <v>32609</v>
      </c>
      <c r="F172" s="13" t="s">
        <v>493</v>
      </c>
      <c r="G172" s="13" t="s">
        <v>611</v>
      </c>
      <c r="H172" s="13" t="s">
        <v>179</v>
      </c>
      <c r="I172" s="13" t="s">
        <v>197</v>
      </c>
      <c r="J172" s="13" t="s">
        <v>34</v>
      </c>
      <c r="K172" s="13" t="s">
        <v>23</v>
      </c>
      <c r="L172" s="13" t="s">
        <v>165</v>
      </c>
      <c r="M172" s="15" t="s">
        <v>111</v>
      </c>
      <c r="N172" s="11" t="s">
        <v>584</v>
      </c>
    </row>
    <row r="173" spans="1:14" ht="15.75" customHeight="1" x14ac:dyDescent="0.15">
      <c r="A173" s="6" t="s">
        <v>612</v>
      </c>
      <c r="B173" s="6" t="s">
        <v>613</v>
      </c>
      <c r="C173" s="7" t="s">
        <v>614</v>
      </c>
      <c r="D173" s="8" t="s">
        <v>39</v>
      </c>
      <c r="E173" s="9">
        <v>38135</v>
      </c>
      <c r="F173" s="8" t="s">
        <v>92</v>
      </c>
      <c r="G173" s="8" t="s">
        <v>41</v>
      </c>
      <c r="H173" s="8" t="s">
        <v>156</v>
      </c>
      <c r="I173" s="8" t="s">
        <v>213</v>
      </c>
      <c r="J173" s="8" t="s">
        <v>54</v>
      </c>
      <c r="K173" s="8" t="s">
        <v>44</v>
      </c>
      <c r="L173" s="8" t="s">
        <v>244</v>
      </c>
      <c r="M173" s="10" t="s">
        <v>615</v>
      </c>
      <c r="N173" s="11" t="s">
        <v>584</v>
      </c>
    </row>
    <row r="174" spans="1:14" ht="15.75" customHeight="1" x14ac:dyDescent="0.15">
      <c r="A174" s="6" t="s">
        <v>616</v>
      </c>
      <c r="B174" s="12" t="s">
        <v>86</v>
      </c>
      <c r="C174" s="7" t="s">
        <v>617</v>
      </c>
      <c r="D174" s="13" t="s">
        <v>39</v>
      </c>
      <c r="E174" s="14">
        <v>34192</v>
      </c>
      <c r="F174" s="13" t="s">
        <v>182</v>
      </c>
      <c r="G174" s="13" t="s">
        <v>618</v>
      </c>
      <c r="H174" s="13" t="s">
        <v>94</v>
      </c>
      <c r="I174" s="13" t="s">
        <v>120</v>
      </c>
      <c r="J174" s="13" t="s">
        <v>34</v>
      </c>
      <c r="K174" s="13" t="s">
        <v>44</v>
      </c>
      <c r="L174" s="13" t="s">
        <v>244</v>
      </c>
      <c r="M174" s="15" t="s">
        <v>619</v>
      </c>
      <c r="N174" s="11" t="s">
        <v>584</v>
      </c>
    </row>
    <row r="175" spans="1:14" ht="15.75" customHeight="1" x14ac:dyDescent="0.15">
      <c r="A175" s="12" t="s">
        <v>620</v>
      </c>
      <c r="B175" s="6" t="s">
        <v>90</v>
      </c>
      <c r="C175" s="7" t="s">
        <v>621</v>
      </c>
      <c r="D175" s="8" t="s">
        <v>49</v>
      </c>
      <c r="E175" s="9">
        <v>33913</v>
      </c>
      <c r="F175" s="8" t="s">
        <v>182</v>
      </c>
      <c r="G175" s="8" t="s">
        <v>622</v>
      </c>
      <c r="H175" s="8" t="s">
        <v>132</v>
      </c>
      <c r="I175" s="8" t="s">
        <v>95</v>
      </c>
      <c r="J175" s="8" t="s">
        <v>22</v>
      </c>
      <c r="K175" s="8" t="s">
        <v>44</v>
      </c>
      <c r="L175" s="8" t="s">
        <v>208</v>
      </c>
      <c r="M175" s="10" t="s">
        <v>85</v>
      </c>
      <c r="N175" s="11" t="s">
        <v>584</v>
      </c>
    </row>
    <row r="176" spans="1:14" ht="15.75" customHeight="1" x14ac:dyDescent="0.15">
      <c r="A176" s="6" t="s">
        <v>623</v>
      </c>
      <c r="B176" s="12" t="s">
        <v>98</v>
      </c>
      <c r="C176" s="7" t="s">
        <v>624</v>
      </c>
      <c r="D176" s="13" t="s">
        <v>107</v>
      </c>
      <c r="E176" s="14">
        <v>32448</v>
      </c>
      <c r="F176" s="13" t="s">
        <v>493</v>
      </c>
      <c r="G176" s="13" t="s">
        <v>51</v>
      </c>
      <c r="H176" s="13" t="s">
        <v>171</v>
      </c>
      <c r="I176" s="13" t="s">
        <v>337</v>
      </c>
      <c r="J176" s="13" t="s">
        <v>54</v>
      </c>
      <c r="K176" s="13" t="s">
        <v>44</v>
      </c>
      <c r="L176" s="13" t="s">
        <v>78</v>
      </c>
      <c r="M176" s="15" t="s">
        <v>104</v>
      </c>
      <c r="N176" s="11" t="s">
        <v>584</v>
      </c>
    </row>
    <row r="177" spans="1:14" ht="15.75" customHeight="1" x14ac:dyDescent="0.15">
      <c r="A177" s="12" t="s">
        <v>625</v>
      </c>
      <c r="B177" s="6" t="s">
        <v>626</v>
      </c>
      <c r="C177" s="7" t="s">
        <v>627</v>
      </c>
      <c r="D177" s="8" t="s">
        <v>107</v>
      </c>
      <c r="E177" s="9">
        <v>37043</v>
      </c>
      <c r="F177" s="8" t="s">
        <v>203</v>
      </c>
      <c r="G177" s="8" t="s">
        <v>93</v>
      </c>
      <c r="H177" s="8" t="s">
        <v>156</v>
      </c>
      <c r="I177" s="8" t="s">
        <v>33</v>
      </c>
      <c r="J177" s="8" t="s">
        <v>54</v>
      </c>
      <c r="K177" s="8" t="s">
        <v>77</v>
      </c>
      <c r="L177" s="8" t="s">
        <v>45</v>
      </c>
      <c r="M177" s="10" t="s">
        <v>628</v>
      </c>
      <c r="N177" s="11" t="s">
        <v>584</v>
      </c>
    </row>
    <row r="178" spans="1:14" ht="15.75" customHeight="1" x14ac:dyDescent="0.15">
      <c r="A178" s="6" t="s">
        <v>629</v>
      </c>
      <c r="B178" s="12" t="s">
        <v>630</v>
      </c>
      <c r="C178" s="7" t="s">
        <v>631</v>
      </c>
      <c r="D178" s="13" t="s">
        <v>107</v>
      </c>
      <c r="E178" s="14">
        <v>37733</v>
      </c>
      <c r="F178" s="13" t="s">
        <v>186</v>
      </c>
      <c r="G178" s="13" t="s">
        <v>93</v>
      </c>
      <c r="H178" s="13" t="s">
        <v>114</v>
      </c>
      <c r="I178" s="13" t="s">
        <v>385</v>
      </c>
      <c r="J178" s="13" t="s">
        <v>54</v>
      </c>
      <c r="K178" s="13" t="s">
        <v>44</v>
      </c>
      <c r="L178" s="13" t="s">
        <v>128</v>
      </c>
      <c r="M178" s="15" t="s">
        <v>628</v>
      </c>
      <c r="N178" s="11" t="s">
        <v>584</v>
      </c>
    </row>
    <row r="179" spans="1:14" ht="15.75" customHeight="1" x14ac:dyDescent="0.15">
      <c r="A179" s="6" t="s">
        <v>632</v>
      </c>
      <c r="B179" s="6" t="s">
        <v>99</v>
      </c>
      <c r="C179" s="7" t="s">
        <v>633</v>
      </c>
      <c r="D179" s="8" t="s">
        <v>39</v>
      </c>
      <c r="E179" s="16">
        <v>36888</v>
      </c>
      <c r="F179" s="8" t="s">
        <v>203</v>
      </c>
      <c r="G179" s="8" t="s">
        <v>41</v>
      </c>
      <c r="H179" s="8" t="s">
        <v>94</v>
      </c>
      <c r="I179" s="8" t="s">
        <v>385</v>
      </c>
      <c r="J179" s="8" t="s">
        <v>76</v>
      </c>
      <c r="K179" s="8" t="s">
        <v>44</v>
      </c>
      <c r="L179" s="8" t="s">
        <v>116</v>
      </c>
      <c r="M179" s="10" t="s">
        <v>97</v>
      </c>
      <c r="N179" s="11" t="s">
        <v>584</v>
      </c>
    </row>
    <row r="180" spans="1:14" ht="15.75" customHeight="1" x14ac:dyDescent="0.15">
      <c r="A180" s="12" t="s">
        <v>634</v>
      </c>
      <c r="B180" s="12" t="s">
        <v>105</v>
      </c>
      <c r="C180" s="7" t="s">
        <v>635</v>
      </c>
      <c r="D180" s="13" t="s">
        <v>39</v>
      </c>
      <c r="E180" s="14">
        <v>35553</v>
      </c>
      <c r="F180" s="13" t="s">
        <v>148</v>
      </c>
      <c r="G180" s="13" t="s">
        <v>131</v>
      </c>
      <c r="H180" s="13" t="s">
        <v>171</v>
      </c>
      <c r="I180" s="13" t="s">
        <v>109</v>
      </c>
      <c r="J180" s="13" t="s">
        <v>150</v>
      </c>
      <c r="K180" s="13" t="s">
        <v>23</v>
      </c>
      <c r="L180" s="13" t="s">
        <v>151</v>
      </c>
      <c r="M180" s="15" t="s">
        <v>193</v>
      </c>
      <c r="N180" s="11" t="s">
        <v>584</v>
      </c>
    </row>
    <row r="181" spans="1:14" ht="15.75" customHeight="1" x14ac:dyDescent="0.15">
      <c r="A181" s="6" t="s">
        <v>636</v>
      </c>
      <c r="B181" s="6" t="s">
        <v>637</v>
      </c>
      <c r="C181" s="7" t="s">
        <v>638</v>
      </c>
      <c r="D181" s="8" t="s">
        <v>107</v>
      </c>
      <c r="E181" s="9">
        <v>38907</v>
      </c>
      <c r="F181" s="8" t="s">
        <v>170</v>
      </c>
      <c r="G181" s="8" t="s">
        <v>131</v>
      </c>
      <c r="H181" s="8" t="s">
        <v>114</v>
      </c>
      <c r="I181" s="8" t="s">
        <v>127</v>
      </c>
      <c r="J181" s="8" t="s">
        <v>76</v>
      </c>
      <c r="K181" s="8" t="s">
        <v>23</v>
      </c>
      <c r="L181" s="8" t="s">
        <v>45</v>
      </c>
      <c r="M181" s="10" t="s">
        <v>605</v>
      </c>
      <c r="N181" s="11" t="s">
        <v>584</v>
      </c>
    </row>
    <row r="182" spans="1:14" ht="15.75" customHeight="1" x14ac:dyDescent="0.15">
      <c r="A182" s="12" t="s">
        <v>639</v>
      </c>
      <c r="B182" s="12" t="s">
        <v>122</v>
      </c>
      <c r="C182" s="7" t="s">
        <v>640</v>
      </c>
      <c r="D182" s="13" t="s">
        <v>107</v>
      </c>
      <c r="E182" s="14">
        <v>36340</v>
      </c>
      <c r="F182" s="13" t="s">
        <v>30</v>
      </c>
      <c r="G182" s="13" t="s">
        <v>243</v>
      </c>
      <c r="H182" s="13" t="s">
        <v>114</v>
      </c>
      <c r="I182" s="13" t="s">
        <v>192</v>
      </c>
      <c r="J182" s="13" t="s">
        <v>22</v>
      </c>
      <c r="K182" s="13" t="s">
        <v>44</v>
      </c>
      <c r="L182" s="13" t="s">
        <v>78</v>
      </c>
      <c r="M182" s="15" t="s">
        <v>641</v>
      </c>
      <c r="N182" s="11" t="s">
        <v>584</v>
      </c>
    </row>
    <row r="183" spans="1:14" ht="15.75" customHeight="1" x14ac:dyDescent="0.15">
      <c r="A183" s="6" t="s">
        <v>642</v>
      </c>
      <c r="B183" s="6" t="s">
        <v>643</v>
      </c>
      <c r="C183" s="7" t="s">
        <v>644</v>
      </c>
      <c r="D183" s="8" t="s">
        <v>107</v>
      </c>
      <c r="E183" s="9">
        <v>38487</v>
      </c>
      <c r="F183" s="8" t="s">
        <v>217</v>
      </c>
      <c r="G183" s="8" t="s">
        <v>138</v>
      </c>
      <c r="H183" s="8" t="s">
        <v>139</v>
      </c>
      <c r="I183" s="8" t="s">
        <v>385</v>
      </c>
      <c r="J183" s="8" t="s">
        <v>34</v>
      </c>
      <c r="K183" s="8" t="s">
        <v>77</v>
      </c>
      <c r="L183" s="8" t="s">
        <v>128</v>
      </c>
      <c r="M183" s="10" t="s">
        <v>605</v>
      </c>
      <c r="N183" s="11" t="s">
        <v>584</v>
      </c>
    </row>
    <row r="184" spans="1:14" ht="15.75" customHeight="1" x14ac:dyDescent="0.15">
      <c r="A184" s="6" t="s">
        <v>645</v>
      </c>
      <c r="B184" s="12" t="s">
        <v>123</v>
      </c>
      <c r="C184" s="7" t="s">
        <v>646</v>
      </c>
      <c r="D184" s="13" t="s">
        <v>107</v>
      </c>
      <c r="E184" s="14">
        <v>37326</v>
      </c>
      <c r="F184" s="13" t="s">
        <v>137</v>
      </c>
      <c r="G184" s="13" t="s">
        <v>138</v>
      </c>
      <c r="H184" s="13" t="s">
        <v>108</v>
      </c>
      <c r="I184" s="13" t="s">
        <v>149</v>
      </c>
      <c r="J184" s="13" t="s">
        <v>54</v>
      </c>
      <c r="K184" s="13" t="s">
        <v>44</v>
      </c>
      <c r="L184" s="13" t="s">
        <v>647</v>
      </c>
      <c r="M184" s="15" t="s">
        <v>458</v>
      </c>
      <c r="N184" s="11" t="s">
        <v>584</v>
      </c>
    </row>
    <row r="185" spans="1:14" ht="15.75" customHeight="1" x14ac:dyDescent="0.15">
      <c r="A185" s="12" t="s">
        <v>648</v>
      </c>
      <c r="B185" s="6" t="s">
        <v>649</v>
      </c>
      <c r="C185" s="7" t="s">
        <v>650</v>
      </c>
      <c r="D185" s="8" t="s">
        <v>107</v>
      </c>
      <c r="E185" s="9">
        <v>37377</v>
      </c>
      <c r="F185" s="8" t="s">
        <v>137</v>
      </c>
      <c r="G185" s="8" t="s">
        <v>31</v>
      </c>
      <c r="H185" s="8" t="s">
        <v>196</v>
      </c>
      <c r="I185" s="8" t="s">
        <v>651</v>
      </c>
      <c r="J185" s="8" t="s">
        <v>54</v>
      </c>
      <c r="K185" s="8" t="s">
        <v>44</v>
      </c>
      <c r="L185" s="8" t="s">
        <v>218</v>
      </c>
      <c r="M185" s="10" t="s">
        <v>652</v>
      </c>
      <c r="N185" s="11" t="s">
        <v>584</v>
      </c>
    </row>
    <row r="186" spans="1:14" ht="15.75" customHeight="1" x14ac:dyDescent="0.15">
      <c r="A186" s="6" t="s">
        <v>653</v>
      </c>
      <c r="B186" s="12" t="s">
        <v>135</v>
      </c>
      <c r="C186" s="7" t="s">
        <v>654</v>
      </c>
      <c r="D186" s="13" t="s">
        <v>107</v>
      </c>
      <c r="E186" s="17">
        <v>36078</v>
      </c>
      <c r="F186" s="13" t="s">
        <v>30</v>
      </c>
      <c r="G186" s="13" t="s">
        <v>31</v>
      </c>
      <c r="H186" s="13" t="s">
        <v>32</v>
      </c>
      <c r="I186" s="13" t="s">
        <v>21</v>
      </c>
      <c r="J186" s="13" t="s">
        <v>76</v>
      </c>
      <c r="K186" s="13" t="s">
        <v>23</v>
      </c>
      <c r="L186" s="13" t="s">
        <v>78</v>
      </c>
      <c r="M186" s="15" t="s">
        <v>641</v>
      </c>
      <c r="N186" s="11" t="s">
        <v>584</v>
      </c>
    </row>
    <row r="187" spans="1:14" ht="15.75" customHeight="1" x14ac:dyDescent="0.15">
      <c r="A187" s="12" t="s">
        <v>655</v>
      </c>
      <c r="B187" s="6" t="s">
        <v>656</v>
      </c>
      <c r="C187" s="7" t="s">
        <v>657</v>
      </c>
      <c r="D187" s="8" t="s">
        <v>107</v>
      </c>
      <c r="E187" s="9">
        <v>38540</v>
      </c>
      <c r="F187" s="8" t="s">
        <v>217</v>
      </c>
      <c r="G187" s="8" t="s">
        <v>138</v>
      </c>
      <c r="H187" s="8" t="s">
        <v>144</v>
      </c>
      <c r="I187" s="8" t="s">
        <v>157</v>
      </c>
      <c r="J187" s="8" t="s">
        <v>54</v>
      </c>
      <c r="K187" s="8" t="s">
        <v>44</v>
      </c>
      <c r="L187" s="8" t="s">
        <v>55</v>
      </c>
      <c r="M187" s="10" t="s">
        <v>590</v>
      </c>
      <c r="N187" s="11" t="s">
        <v>584</v>
      </c>
    </row>
    <row r="188" spans="1:14" ht="15.75" customHeight="1" x14ac:dyDescent="0.15">
      <c r="A188" s="6" t="s">
        <v>658</v>
      </c>
      <c r="B188" s="12" t="s">
        <v>659</v>
      </c>
      <c r="C188" s="7" t="s">
        <v>660</v>
      </c>
      <c r="D188" s="13" t="s">
        <v>49</v>
      </c>
      <c r="E188" s="14">
        <v>36032</v>
      </c>
      <c r="F188" s="13" t="s">
        <v>212</v>
      </c>
      <c r="G188" s="13" t="s">
        <v>31</v>
      </c>
      <c r="H188" s="13" t="s">
        <v>20</v>
      </c>
      <c r="I188" s="13" t="s">
        <v>43</v>
      </c>
      <c r="J188" s="13" t="s">
        <v>54</v>
      </c>
      <c r="K188" s="13" t="s">
        <v>44</v>
      </c>
      <c r="L188" s="13" t="s">
        <v>158</v>
      </c>
      <c r="M188" s="15" t="s">
        <v>262</v>
      </c>
      <c r="N188" s="11" t="s">
        <v>584</v>
      </c>
    </row>
    <row r="189" spans="1:14" ht="15.75" customHeight="1" x14ac:dyDescent="0.15">
      <c r="A189" s="6" t="s">
        <v>661</v>
      </c>
      <c r="B189" s="6" t="s">
        <v>153</v>
      </c>
      <c r="C189" s="7" t="s">
        <v>662</v>
      </c>
      <c r="D189" s="8" t="s">
        <v>107</v>
      </c>
      <c r="E189" s="9">
        <v>36620</v>
      </c>
      <c r="F189" s="8" t="s">
        <v>40</v>
      </c>
      <c r="G189" s="8" t="s">
        <v>19</v>
      </c>
      <c r="H189" s="8" t="s">
        <v>88</v>
      </c>
      <c r="I189" s="8" t="s">
        <v>385</v>
      </c>
      <c r="J189" s="8" t="s">
        <v>34</v>
      </c>
      <c r="K189" s="8" t="s">
        <v>44</v>
      </c>
      <c r="L189" s="8" t="s">
        <v>663</v>
      </c>
      <c r="M189" s="10" t="s">
        <v>664</v>
      </c>
      <c r="N189" s="11" t="s">
        <v>584</v>
      </c>
    </row>
    <row r="190" spans="1:14" ht="15.75" customHeight="1" x14ac:dyDescent="0.15">
      <c r="A190" s="12" t="s">
        <v>665</v>
      </c>
      <c r="B190" s="12" t="s">
        <v>666</v>
      </c>
      <c r="C190" s="7" t="s">
        <v>667</v>
      </c>
      <c r="D190" s="13" t="s">
        <v>107</v>
      </c>
      <c r="E190" s="14">
        <v>36783</v>
      </c>
      <c r="F190" s="13" t="s">
        <v>203</v>
      </c>
      <c r="G190" s="13" t="s">
        <v>41</v>
      </c>
      <c r="H190" s="13" t="s">
        <v>94</v>
      </c>
      <c r="I190" s="13" t="s">
        <v>385</v>
      </c>
      <c r="J190" s="13" t="s">
        <v>54</v>
      </c>
      <c r="K190" s="13" t="s">
        <v>44</v>
      </c>
      <c r="L190" s="13" t="s">
        <v>218</v>
      </c>
      <c r="M190" s="15" t="s">
        <v>668</v>
      </c>
      <c r="N190" s="11" t="s">
        <v>584</v>
      </c>
    </row>
    <row r="191" spans="1:14" ht="15.75" customHeight="1" x14ac:dyDescent="0.15">
      <c r="A191" s="6" t="s">
        <v>669</v>
      </c>
      <c r="B191" s="6" t="s">
        <v>142</v>
      </c>
      <c r="C191" s="7" t="s">
        <v>670</v>
      </c>
      <c r="D191" s="8" t="s">
        <v>107</v>
      </c>
      <c r="E191" s="9">
        <v>37313</v>
      </c>
      <c r="F191" s="8" t="s">
        <v>137</v>
      </c>
      <c r="G191" s="8" t="s">
        <v>93</v>
      </c>
      <c r="H191" s="8" t="s">
        <v>20</v>
      </c>
      <c r="I191" s="8" t="s">
        <v>313</v>
      </c>
      <c r="J191" s="8" t="s">
        <v>54</v>
      </c>
      <c r="K191" s="8" t="s">
        <v>77</v>
      </c>
      <c r="L191" s="8" t="s">
        <v>198</v>
      </c>
      <c r="M191" s="10" t="s">
        <v>97</v>
      </c>
      <c r="N191" s="11" t="s">
        <v>584</v>
      </c>
    </row>
    <row r="192" spans="1:14" ht="15.75" customHeight="1" x14ac:dyDescent="0.15">
      <c r="A192" s="12" t="s">
        <v>671</v>
      </c>
      <c r="B192" s="12" t="s">
        <v>672</v>
      </c>
      <c r="C192" s="7" t="s">
        <v>673</v>
      </c>
      <c r="D192" s="13" t="s">
        <v>49</v>
      </c>
      <c r="E192" s="14">
        <v>36259</v>
      </c>
      <c r="F192" s="13" t="s">
        <v>30</v>
      </c>
      <c r="G192" s="13" t="s">
        <v>243</v>
      </c>
      <c r="H192" s="13" t="s">
        <v>108</v>
      </c>
      <c r="I192" s="13" t="s">
        <v>382</v>
      </c>
      <c r="J192" s="13" t="s">
        <v>22</v>
      </c>
      <c r="K192" s="13" t="s">
        <v>44</v>
      </c>
      <c r="L192" s="13" t="s">
        <v>45</v>
      </c>
      <c r="M192" s="15" t="s">
        <v>674</v>
      </c>
      <c r="N192" s="11" t="s">
        <v>584</v>
      </c>
    </row>
    <row r="193" spans="1:14" ht="15.75" customHeight="1" x14ac:dyDescent="0.15">
      <c r="A193" s="6" t="s">
        <v>675</v>
      </c>
      <c r="B193" s="6" t="s">
        <v>162</v>
      </c>
      <c r="C193" s="7" t="s">
        <v>676</v>
      </c>
      <c r="D193" s="8" t="s">
        <v>49</v>
      </c>
      <c r="E193" s="9">
        <v>32666</v>
      </c>
      <c r="F193" s="8" t="s">
        <v>493</v>
      </c>
      <c r="G193" s="8" t="s">
        <v>51</v>
      </c>
      <c r="H193" s="8" t="s">
        <v>156</v>
      </c>
      <c r="I193" s="8" t="s">
        <v>115</v>
      </c>
      <c r="J193" s="8" t="s">
        <v>22</v>
      </c>
      <c r="K193" s="8" t="s">
        <v>44</v>
      </c>
      <c r="L193" s="8" t="s">
        <v>35</v>
      </c>
      <c r="M193" s="10" t="s">
        <v>209</v>
      </c>
      <c r="N193" s="11" t="s">
        <v>584</v>
      </c>
    </row>
    <row r="194" spans="1:14" ht="15.75" customHeight="1" x14ac:dyDescent="0.15">
      <c r="A194" s="6" t="s">
        <v>677</v>
      </c>
      <c r="B194" s="12" t="s">
        <v>678</v>
      </c>
      <c r="C194" s="7" t="s">
        <v>679</v>
      </c>
      <c r="D194" s="13" t="s">
        <v>107</v>
      </c>
      <c r="E194" s="14">
        <v>38083</v>
      </c>
      <c r="F194" s="13" t="s">
        <v>92</v>
      </c>
      <c r="G194" s="13" t="s">
        <v>41</v>
      </c>
      <c r="H194" s="13" t="s">
        <v>144</v>
      </c>
      <c r="I194" s="13" t="s">
        <v>149</v>
      </c>
      <c r="J194" s="13" t="s">
        <v>54</v>
      </c>
      <c r="K194" s="13" t="s">
        <v>44</v>
      </c>
      <c r="L194" s="13" t="s">
        <v>218</v>
      </c>
      <c r="M194" s="15" t="s">
        <v>652</v>
      </c>
      <c r="N194" s="11" t="s">
        <v>584</v>
      </c>
    </row>
    <row r="195" spans="1:14" ht="15.75" customHeight="1" x14ac:dyDescent="0.15">
      <c r="A195" s="12" t="s">
        <v>680</v>
      </c>
      <c r="B195" s="6" t="s">
        <v>167</v>
      </c>
      <c r="C195" s="7" t="s">
        <v>681</v>
      </c>
      <c r="D195" s="8" t="s">
        <v>17</v>
      </c>
      <c r="E195" s="9">
        <v>38813</v>
      </c>
      <c r="F195" s="8" t="s">
        <v>170</v>
      </c>
      <c r="G195" s="8" t="s">
        <v>131</v>
      </c>
      <c r="H195" s="8" t="s">
        <v>42</v>
      </c>
      <c r="I195" s="8" t="s">
        <v>197</v>
      </c>
      <c r="J195" s="8" t="s">
        <v>76</v>
      </c>
      <c r="K195" s="8" t="s">
        <v>44</v>
      </c>
      <c r="L195" s="8" t="s">
        <v>165</v>
      </c>
      <c r="M195" s="10" t="s">
        <v>682</v>
      </c>
      <c r="N195" s="11" t="s">
        <v>584</v>
      </c>
    </row>
    <row r="196" spans="1:14" ht="15.75" customHeight="1" x14ac:dyDescent="0.15">
      <c r="A196" s="6" t="s">
        <v>683</v>
      </c>
      <c r="B196" s="12" t="s">
        <v>146</v>
      </c>
      <c r="C196" s="7" t="s">
        <v>684</v>
      </c>
      <c r="D196" s="13" t="s">
        <v>49</v>
      </c>
      <c r="E196" s="14">
        <v>34011</v>
      </c>
      <c r="F196" s="13" t="s">
        <v>182</v>
      </c>
      <c r="G196" s="13" t="s">
        <v>67</v>
      </c>
      <c r="H196" s="13" t="s">
        <v>88</v>
      </c>
      <c r="I196" s="13" t="s">
        <v>382</v>
      </c>
      <c r="J196" s="13" t="s">
        <v>76</v>
      </c>
      <c r="K196" s="13" t="s">
        <v>23</v>
      </c>
      <c r="L196" s="13" t="s">
        <v>301</v>
      </c>
      <c r="M196" s="15" t="s">
        <v>685</v>
      </c>
      <c r="N196" s="11" t="s">
        <v>584</v>
      </c>
    </row>
    <row r="197" spans="1:14" ht="15.75" customHeight="1" x14ac:dyDescent="0.15">
      <c r="A197" s="12" t="s">
        <v>686</v>
      </c>
      <c r="B197" s="6" t="s">
        <v>687</v>
      </c>
      <c r="C197" s="7" t="s">
        <v>688</v>
      </c>
      <c r="D197" s="8" t="s">
        <v>49</v>
      </c>
      <c r="E197" s="9">
        <v>37499</v>
      </c>
      <c r="F197" s="8" t="s">
        <v>137</v>
      </c>
      <c r="G197" s="8" t="s">
        <v>131</v>
      </c>
      <c r="H197" s="8" t="s">
        <v>52</v>
      </c>
      <c r="I197" s="8" t="s">
        <v>313</v>
      </c>
      <c r="J197" s="8" t="s">
        <v>54</v>
      </c>
      <c r="K197" s="8" t="s">
        <v>44</v>
      </c>
      <c r="L197" s="8" t="s">
        <v>55</v>
      </c>
      <c r="M197" s="10" t="s">
        <v>590</v>
      </c>
      <c r="N197" s="11" t="s">
        <v>584</v>
      </c>
    </row>
    <row r="198" spans="1:14" ht="15.75" customHeight="1" x14ac:dyDescent="0.15">
      <c r="A198" s="6" t="s">
        <v>689</v>
      </c>
      <c r="B198" s="12" t="s">
        <v>690</v>
      </c>
      <c r="C198" s="7" t="s">
        <v>691</v>
      </c>
      <c r="D198" s="13" t="s">
        <v>17</v>
      </c>
      <c r="E198" s="17">
        <v>39033</v>
      </c>
      <c r="F198" s="13" t="s">
        <v>232</v>
      </c>
      <c r="G198" s="13" t="s">
        <v>131</v>
      </c>
      <c r="H198" s="13" t="s">
        <v>114</v>
      </c>
      <c r="I198" s="13" t="s">
        <v>692</v>
      </c>
      <c r="J198" s="13" t="s">
        <v>22</v>
      </c>
      <c r="K198" s="13" t="s">
        <v>44</v>
      </c>
      <c r="L198" s="13" t="s">
        <v>183</v>
      </c>
      <c r="M198" s="15" t="s">
        <v>596</v>
      </c>
      <c r="N198" s="11" t="s">
        <v>584</v>
      </c>
    </row>
    <row r="199" spans="1:14" ht="15.75" customHeight="1" x14ac:dyDescent="0.15">
      <c r="A199" s="6" t="s">
        <v>693</v>
      </c>
      <c r="B199" s="6" t="s">
        <v>159</v>
      </c>
      <c r="C199" s="7" t="s">
        <v>694</v>
      </c>
      <c r="D199" s="8" t="s">
        <v>107</v>
      </c>
      <c r="E199" s="9">
        <v>35688</v>
      </c>
      <c r="F199" s="8" t="s">
        <v>212</v>
      </c>
      <c r="G199" s="8" t="s">
        <v>93</v>
      </c>
      <c r="H199" s="8" t="s">
        <v>695</v>
      </c>
      <c r="I199" s="8" t="s">
        <v>197</v>
      </c>
      <c r="J199" s="8" t="s">
        <v>150</v>
      </c>
      <c r="K199" s="8" t="s">
        <v>44</v>
      </c>
      <c r="L199" s="8" t="s">
        <v>151</v>
      </c>
      <c r="M199" s="10" t="s">
        <v>111</v>
      </c>
      <c r="N199" s="11" t="s">
        <v>584</v>
      </c>
    </row>
    <row r="200" spans="1:14" ht="15.75" customHeight="1" x14ac:dyDescent="0.15">
      <c r="A200" s="12" t="s">
        <v>696</v>
      </c>
      <c r="B200" s="12" t="s">
        <v>697</v>
      </c>
      <c r="C200" s="7" t="s">
        <v>698</v>
      </c>
      <c r="D200" s="13" t="s">
        <v>107</v>
      </c>
      <c r="E200" s="14">
        <v>38329</v>
      </c>
      <c r="F200" s="13" t="s">
        <v>217</v>
      </c>
      <c r="G200" s="13" t="s">
        <v>41</v>
      </c>
      <c r="H200" s="13" t="s">
        <v>32</v>
      </c>
      <c r="I200" s="13" t="s">
        <v>213</v>
      </c>
      <c r="J200" s="13" t="s">
        <v>76</v>
      </c>
      <c r="K200" s="13" t="s">
        <v>77</v>
      </c>
      <c r="L200" s="13" t="s">
        <v>116</v>
      </c>
      <c r="M200" s="15" t="s">
        <v>615</v>
      </c>
      <c r="N200" s="11" t="s">
        <v>584</v>
      </c>
    </row>
    <row r="201" spans="1:14" ht="15.75" customHeight="1" x14ac:dyDescent="0.15">
      <c r="A201" s="6" t="s">
        <v>699</v>
      </c>
      <c r="B201" s="6" t="s">
        <v>700</v>
      </c>
      <c r="C201" s="7" t="s">
        <v>701</v>
      </c>
      <c r="D201" s="8" t="s">
        <v>17</v>
      </c>
      <c r="E201" s="9">
        <v>38403</v>
      </c>
      <c r="F201" s="8" t="s">
        <v>217</v>
      </c>
      <c r="G201" s="8" t="s">
        <v>41</v>
      </c>
      <c r="H201" s="8" t="s">
        <v>139</v>
      </c>
      <c r="I201" s="8" t="s">
        <v>207</v>
      </c>
      <c r="J201" s="8" t="s">
        <v>22</v>
      </c>
      <c r="K201" s="8" t="s">
        <v>44</v>
      </c>
      <c r="L201" s="8" t="s">
        <v>277</v>
      </c>
      <c r="M201" s="10" t="s">
        <v>596</v>
      </c>
      <c r="N201" s="11" t="s">
        <v>584</v>
      </c>
    </row>
    <row r="202" spans="1:14" ht="15.75" customHeight="1" x14ac:dyDescent="0.15">
      <c r="A202" s="12" t="s">
        <v>702</v>
      </c>
      <c r="B202" s="12" t="s">
        <v>163</v>
      </c>
      <c r="C202" s="7" t="s">
        <v>703</v>
      </c>
      <c r="D202" s="13" t="s">
        <v>49</v>
      </c>
      <c r="E202" s="17">
        <v>35348</v>
      </c>
      <c r="F202" s="13" t="s">
        <v>148</v>
      </c>
      <c r="G202" s="13" t="s">
        <v>67</v>
      </c>
      <c r="H202" s="13" t="s">
        <v>102</v>
      </c>
      <c r="I202" s="13" t="s">
        <v>192</v>
      </c>
      <c r="J202" s="13" t="s">
        <v>54</v>
      </c>
      <c r="K202" s="13" t="s">
        <v>44</v>
      </c>
      <c r="L202" s="13" t="s">
        <v>78</v>
      </c>
      <c r="M202" s="15" t="s">
        <v>704</v>
      </c>
      <c r="N202" s="11" t="s">
        <v>584</v>
      </c>
    </row>
    <row r="203" spans="1:14" ht="15.75" customHeight="1" x14ac:dyDescent="0.15">
      <c r="A203" s="6" t="s">
        <v>705</v>
      </c>
      <c r="B203" s="6" t="s">
        <v>706</v>
      </c>
      <c r="C203" s="7" t="s">
        <v>707</v>
      </c>
      <c r="D203" s="8" t="s">
        <v>107</v>
      </c>
      <c r="E203" s="16">
        <v>36475</v>
      </c>
      <c r="F203" s="8" t="s">
        <v>40</v>
      </c>
      <c r="G203" s="8" t="s">
        <v>243</v>
      </c>
      <c r="H203" s="8" t="s">
        <v>20</v>
      </c>
      <c r="I203" s="8" t="s">
        <v>385</v>
      </c>
      <c r="J203" s="8" t="s">
        <v>22</v>
      </c>
      <c r="K203" s="8" t="s">
        <v>77</v>
      </c>
      <c r="L203" s="8" t="s">
        <v>511</v>
      </c>
      <c r="M203" s="10" t="s">
        <v>652</v>
      </c>
      <c r="N203" s="11" t="s">
        <v>584</v>
      </c>
    </row>
    <row r="204" spans="1:14" ht="15.75" customHeight="1" x14ac:dyDescent="0.15">
      <c r="A204" s="6" t="s">
        <v>708</v>
      </c>
      <c r="B204" s="12" t="s">
        <v>168</v>
      </c>
      <c r="C204" s="7" t="s">
        <v>709</v>
      </c>
      <c r="D204" s="13" t="s">
        <v>107</v>
      </c>
      <c r="E204" s="14">
        <v>35274</v>
      </c>
      <c r="F204" s="13" t="s">
        <v>66</v>
      </c>
      <c r="G204" s="13" t="s">
        <v>131</v>
      </c>
      <c r="H204" s="13" t="s">
        <v>369</v>
      </c>
      <c r="I204" s="13" t="s">
        <v>414</v>
      </c>
      <c r="J204" s="13" t="s">
        <v>150</v>
      </c>
      <c r="K204" s="13" t="s">
        <v>44</v>
      </c>
      <c r="L204" s="13" t="s">
        <v>151</v>
      </c>
      <c r="M204" s="15" t="s">
        <v>104</v>
      </c>
      <c r="N204" s="11" t="s">
        <v>584</v>
      </c>
    </row>
    <row r="205" spans="1:14" ht="15.75" customHeight="1" x14ac:dyDescent="0.15">
      <c r="A205" s="12" t="s">
        <v>710</v>
      </c>
      <c r="B205" s="6" t="s">
        <v>711</v>
      </c>
      <c r="C205" s="7" t="s">
        <v>712</v>
      </c>
      <c r="D205" s="8" t="s">
        <v>107</v>
      </c>
      <c r="E205" s="16">
        <v>39036</v>
      </c>
      <c r="F205" s="8" t="s">
        <v>232</v>
      </c>
      <c r="G205" s="8" t="s">
        <v>131</v>
      </c>
      <c r="H205" s="8" t="s">
        <v>713</v>
      </c>
      <c r="I205" s="8" t="s">
        <v>207</v>
      </c>
      <c r="J205" s="8" t="s">
        <v>34</v>
      </c>
      <c r="K205" s="8" t="s">
        <v>77</v>
      </c>
      <c r="L205" s="8" t="s">
        <v>244</v>
      </c>
      <c r="M205" s="10" t="s">
        <v>615</v>
      </c>
      <c r="N205" s="11" t="s">
        <v>584</v>
      </c>
    </row>
    <row r="206" spans="1:14" ht="15.75" customHeight="1" x14ac:dyDescent="0.15">
      <c r="A206" s="6" t="s">
        <v>714</v>
      </c>
      <c r="B206" s="12" t="s">
        <v>173</v>
      </c>
      <c r="C206" s="7" t="s">
        <v>715</v>
      </c>
      <c r="D206" s="13" t="s">
        <v>17</v>
      </c>
      <c r="E206" s="14">
        <v>34879</v>
      </c>
      <c r="F206" s="13" t="s">
        <v>59</v>
      </c>
      <c r="G206" s="13" t="s">
        <v>93</v>
      </c>
      <c r="H206" s="13" t="s">
        <v>225</v>
      </c>
      <c r="I206" s="13" t="s">
        <v>337</v>
      </c>
      <c r="J206" s="13" t="s">
        <v>150</v>
      </c>
      <c r="K206" s="13" t="s">
        <v>44</v>
      </c>
      <c r="L206" s="13" t="s">
        <v>151</v>
      </c>
      <c r="M206" s="15" t="s">
        <v>716</v>
      </c>
      <c r="N206" s="11" t="s">
        <v>584</v>
      </c>
    </row>
    <row r="207" spans="1:14" ht="15.75" customHeight="1" x14ac:dyDescent="0.15">
      <c r="A207" s="12" t="s">
        <v>717</v>
      </c>
      <c r="B207" s="6" t="s">
        <v>175</v>
      </c>
      <c r="C207" s="7" t="s">
        <v>718</v>
      </c>
      <c r="D207" s="8" t="s">
        <v>107</v>
      </c>
      <c r="E207" s="9">
        <v>37743</v>
      </c>
      <c r="F207" s="8" t="s">
        <v>186</v>
      </c>
      <c r="G207" s="8" t="s">
        <v>93</v>
      </c>
      <c r="H207" s="8" t="s">
        <v>114</v>
      </c>
      <c r="I207" s="8" t="s">
        <v>95</v>
      </c>
      <c r="J207" s="8" t="s">
        <v>54</v>
      </c>
      <c r="K207" s="8" t="s">
        <v>44</v>
      </c>
      <c r="L207" s="8" t="s">
        <v>390</v>
      </c>
      <c r="M207" s="10" t="s">
        <v>36</v>
      </c>
      <c r="N207" s="11" t="s">
        <v>584</v>
      </c>
    </row>
    <row r="208" spans="1:14" ht="15.75" customHeight="1" x14ac:dyDescent="0.15">
      <c r="A208" s="6" t="s">
        <v>719</v>
      </c>
      <c r="B208" s="12" t="s">
        <v>720</v>
      </c>
      <c r="C208" s="7" t="s">
        <v>721</v>
      </c>
      <c r="D208" s="13" t="s">
        <v>107</v>
      </c>
      <c r="E208" s="14">
        <v>39134</v>
      </c>
      <c r="F208" s="13" t="s">
        <v>232</v>
      </c>
      <c r="G208" s="13" t="s">
        <v>131</v>
      </c>
      <c r="H208" s="13" t="s">
        <v>191</v>
      </c>
      <c r="I208" s="13" t="s">
        <v>109</v>
      </c>
      <c r="J208" s="13" t="s">
        <v>76</v>
      </c>
      <c r="K208" s="13" t="s">
        <v>44</v>
      </c>
      <c r="L208" s="13" t="s">
        <v>24</v>
      </c>
      <c r="M208" s="15" t="s">
        <v>596</v>
      </c>
      <c r="N208" s="11" t="s">
        <v>584</v>
      </c>
    </row>
    <row r="209" spans="1:14" ht="15.75" customHeight="1" x14ac:dyDescent="0.15">
      <c r="A209" s="6" t="s">
        <v>722</v>
      </c>
      <c r="B209" s="6" t="s">
        <v>200</v>
      </c>
      <c r="C209" s="7" t="s">
        <v>723</v>
      </c>
      <c r="D209" s="8" t="s">
        <v>107</v>
      </c>
      <c r="E209" s="9">
        <v>36343</v>
      </c>
      <c r="F209" s="8" t="s">
        <v>30</v>
      </c>
      <c r="G209" s="8" t="s">
        <v>243</v>
      </c>
      <c r="H209" s="8" t="s">
        <v>68</v>
      </c>
      <c r="I209" s="8" t="s">
        <v>33</v>
      </c>
      <c r="J209" s="8" t="s">
        <v>76</v>
      </c>
      <c r="K209" s="8" t="s">
        <v>44</v>
      </c>
      <c r="L209" s="8" t="s">
        <v>218</v>
      </c>
      <c r="M209" s="10" t="s">
        <v>724</v>
      </c>
      <c r="N209" s="11" t="s">
        <v>584</v>
      </c>
    </row>
    <row r="210" spans="1:14" ht="15.75" customHeight="1" x14ac:dyDescent="0.15">
      <c r="A210" s="12" t="s">
        <v>725</v>
      </c>
      <c r="B210" s="12" t="s">
        <v>177</v>
      </c>
      <c r="C210" s="7" t="s">
        <v>726</v>
      </c>
      <c r="D210" s="13" t="s">
        <v>17</v>
      </c>
      <c r="E210" s="14">
        <v>37498</v>
      </c>
      <c r="F210" s="13" t="s">
        <v>137</v>
      </c>
      <c r="G210" s="13" t="s">
        <v>131</v>
      </c>
      <c r="H210" s="13" t="s">
        <v>74</v>
      </c>
      <c r="I210" s="13" t="s">
        <v>361</v>
      </c>
      <c r="J210" s="13" t="s">
        <v>22</v>
      </c>
      <c r="K210" s="13" t="s">
        <v>23</v>
      </c>
      <c r="L210" s="13" t="s">
        <v>362</v>
      </c>
      <c r="M210" s="15" t="s">
        <v>727</v>
      </c>
      <c r="N210" s="11" t="s">
        <v>584</v>
      </c>
    </row>
    <row r="211" spans="1:14" ht="15.75" customHeight="1" x14ac:dyDescent="0.15">
      <c r="A211" s="6" t="s">
        <v>728</v>
      </c>
      <c r="B211" s="6" t="s">
        <v>180</v>
      </c>
      <c r="C211" s="7" t="s">
        <v>729</v>
      </c>
      <c r="D211" s="8" t="s">
        <v>17</v>
      </c>
      <c r="E211" s="9">
        <v>37169</v>
      </c>
      <c r="F211" s="8" t="s">
        <v>137</v>
      </c>
      <c r="G211" s="8" t="s">
        <v>93</v>
      </c>
      <c r="H211" s="8" t="s">
        <v>94</v>
      </c>
      <c r="I211" s="8" t="s">
        <v>115</v>
      </c>
      <c r="J211" s="8" t="s">
        <v>54</v>
      </c>
      <c r="K211" s="8" t="s">
        <v>44</v>
      </c>
      <c r="L211" s="8" t="s">
        <v>301</v>
      </c>
      <c r="M211" s="10" t="s">
        <v>161</v>
      </c>
      <c r="N211" s="11" t="s">
        <v>584</v>
      </c>
    </row>
    <row r="212" spans="1:14" ht="15.75" customHeight="1" x14ac:dyDescent="0.15">
      <c r="A212" s="12" t="s">
        <v>730</v>
      </c>
      <c r="B212" s="12" t="s">
        <v>731</v>
      </c>
      <c r="C212" s="7" t="s">
        <v>732</v>
      </c>
      <c r="D212" s="13" t="s">
        <v>107</v>
      </c>
      <c r="E212" s="14">
        <v>38233</v>
      </c>
      <c r="F212" s="13" t="s">
        <v>92</v>
      </c>
      <c r="G212" s="13" t="s">
        <v>41</v>
      </c>
      <c r="H212" s="13" t="s">
        <v>102</v>
      </c>
      <c r="I212" s="13" t="s">
        <v>103</v>
      </c>
      <c r="J212" s="13" t="s">
        <v>76</v>
      </c>
      <c r="K212" s="13" t="s">
        <v>77</v>
      </c>
      <c r="L212" s="13" t="s">
        <v>733</v>
      </c>
      <c r="M212" s="15" t="s">
        <v>615</v>
      </c>
      <c r="N212" s="11" t="s">
        <v>584</v>
      </c>
    </row>
    <row r="213" spans="1:14" ht="15.75" customHeight="1" x14ac:dyDescent="0.15">
      <c r="A213" s="6" t="s">
        <v>734</v>
      </c>
      <c r="B213" s="6" t="s">
        <v>189</v>
      </c>
      <c r="C213" s="7" t="s">
        <v>735</v>
      </c>
      <c r="D213" s="8" t="s">
        <v>17</v>
      </c>
      <c r="E213" s="9">
        <v>36297</v>
      </c>
      <c r="F213" s="8" t="s">
        <v>30</v>
      </c>
      <c r="G213" s="8" t="s">
        <v>138</v>
      </c>
      <c r="H213" s="8" t="s">
        <v>156</v>
      </c>
      <c r="I213" s="8" t="s">
        <v>213</v>
      </c>
      <c r="J213" s="8" t="s">
        <v>22</v>
      </c>
      <c r="K213" s="8" t="s">
        <v>23</v>
      </c>
      <c r="L213" s="8" t="s">
        <v>431</v>
      </c>
      <c r="M213" s="10" t="s">
        <v>736</v>
      </c>
      <c r="N213" s="11" t="s">
        <v>584</v>
      </c>
    </row>
    <row r="214" spans="1:14" ht="15.75" customHeight="1" x14ac:dyDescent="0.15">
      <c r="A214" s="6" t="s">
        <v>737</v>
      </c>
      <c r="B214" s="12" t="s">
        <v>194</v>
      </c>
      <c r="C214" s="7" t="s">
        <v>738</v>
      </c>
      <c r="D214" s="13" t="s">
        <v>107</v>
      </c>
      <c r="E214" s="14">
        <v>37884</v>
      </c>
      <c r="F214" s="13" t="s">
        <v>92</v>
      </c>
      <c r="G214" s="13" t="s">
        <v>93</v>
      </c>
      <c r="H214" s="13" t="s">
        <v>139</v>
      </c>
      <c r="I214" s="13" t="s">
        <v>140</v>
      </c>
      <c r="J214" s="13" t="s">
        <v>54</v>
      </c>
      <c r="K214" s="13" t="s">
        <v>77</v>
      </c>
      <c r="L214" s="13" t="s">
        <v>301</v>
      </c>
      <c r="M214" s="15" t="s">
        <v>161</v>
      </c>
      <c r="N214" s="11" t="s">
        <v>584</v>
      </c>
    </row>
    <row r="215" spans="1:14" ht="15.75" customHeight="1" x14ac:dyDescent="0.15">
      <c r="A215" s="12" t="s">
        <v>739</v>
      </c>
      <c r="B215" s="6" t="s">
        <v>201</v>
      </c>
      <c r="C215" s="7" t="s">
        <v>740</v>
      </c>
      <c r="D215" s="8" t="s">
        <v>49</v>
      </c>
      <c r="E215" s="9">
        <v>35910</v>
      </c>
      <c r="F215" s="8" t="s">
        <v>212</v>
      </c>
      <c r="G215" s="8" t="s">
        <v>60</v>
      </c>
      <c r="H215" s="8" t="s">
        <v>20</v>
      </c>
      <c r="I215" s="8" t="s">
        <v>149</v>
      </c>
      <c r="J215" s="8" t="s">
        <v>76</v>
      </c>
      <c r="K215" s="8" t="s">
        <v>44</v>
      </c>
      <c r="L215" s="8" t="s">
        <v>218</v>
      </c>
      <c r="M215" s="10" t="s">
        <v>252</v>
      </c>
      <c r="N215" s="11" t="s">
        <v>584</v>
      </c>
    </row>
    <row r="216" spans="1:14" ht="15.75" customHeight="1" x14ac:dyDescent="0.15">
      <c r="A216" s="6" t="s">
        <v>741</v>
      </c>
      <c r="B216" s="12" t="s">
        <v>205</v>
      </c>
      <c r="C216" s="7" t="s">
        <v>742</v>
      </c>
      <c r="D216" s="13" t="s">
        <v>39</v>
      </c>
      <c r="E216" s="14">
        <v>36544</v>
      </c>
      <c r="F216" s="13" t="s">
        <v>40</v>
      </c>
      <c r="G216" s="13" t="s">
        <v>243</v>
      </c>
      <c r="H216" s="13" t="s">
        <v>144</v>
      </c>
      <c r="I216" s="13" t="s">
        <v>115</v>
      </c>
      <c r="J216" s="13" t="s">
        <v>22</v>
      </c>
      <c r="K216" s="13" t="s">
        <v>23</v>
      </c>
      <c r="L216" s="13" t="s">
        <v>198</v>
      </c>
      <c r="M216" s="15" t="s">
        <v>486</v>
      </c>
      <c r="N216" s="11" t="s">
        <v>584</v>
      </c>
    </row>
    <row r="217" spans="1:14" ht="15.75" customHeight="1" x14ac:dyDescent="0.15">
      <c r="A217" s="12" t="s">
        <v>743</v>
      </c>
      <c r="B217" s="6" t="s">
        <v>210</v>
      </c>
      <c r="C217" s="7" t="s">
        <v>744</v>
      </c>
      <c r="D217" s="8" t="s">
        <v>39</v>
      </c>
      <c r="E217" s="9">
        <v>37741</v>
      </c>
      <c r="F217" s="8" t="s">
        <v>186</v>
      </c>
      <c r="G217" s="8" t="s">
        <v>93</v>
      </c>
      <c r="H217" s="8" t="s">
        <v>42</v>
      </c>
      <c r="I217" s="8" t="s">
        <v>149</v>
      </c>
      <c r="J217" s="8" t="s">
        <v>22</v>
      </c>
      <c r="K217" s="8" t="s">
        <v>23</v>
      </c>
      <c r="L217" s="8" t="s">
        <v>277</v>
      </c>
      <c r="M217" s="10" t="s">
        <v>161</v>
      </c>
      <c r="N217" s="11" t="s">
        <v>584</v>
      </c>
    </row>
    <row r="218" spans="1:14" ht="15.75" customHeight="1" x14ac:dyDescent="0.15">
      <c r="A218" s="6" t="s">
        <v>745</v>
      </c>
      <c r="B218" s="12" t="s">
        <v>215</v>
      </c>
      <c r="C218" s="7" t="s">
        <v>746</v>
      </c>
      <c r="D218" s="13" t="s">
        <v>39</v>
      </c>
      <c r="E218" s="14">
        <v>37358</v>
      </c>
      <c r="F218" s="13" t="s">
        <v>137</v>
      </c>
      <c r="G218" s="13" t="s">
        <v>31</v>
      </c>
      <c r="H218" s="13" t="s">
        <v>42</v>
      </c>
      <c r="I218" s="13" t="s">
        <v>192</v>
      </c>
      <c r="J218" s="13" t="s">
        <v>54</v>
      </c>
      <c r="K218" s="13" t="s">
        <v>23</v>
      </c>
      <c r="L218" s="13" t="s">
        <v>297</v>
      </c>
      <c r="M218" s="15" t="s">
        <v>747</v>
      </c>
      <c r="N218" s="11" t="s">
        <v>584</v>
      </c>
    </row>
    <row r="219" spans="1:14" ht="15.75" customHeight="1" x14ac:dyDescent="0.15">
      <c r="A219" s="6" t="s">
        <v>748</v>
      </c>
      <c r="B219" s="6" t="s">
        <v>749</v>
      </c>
      <c r="C219" s="7" t="s">
        <v>750</v>
      </c>
      <c r="D219" s="8" t="s">
        <v>107</v>
      </c>
      <c r="E219" s="9">
        <v>38690</v>
      </c>
      <c r="F219" s="8" t="s">
        <v>170</v>
      </c>
      <c r="G219" s="8" t="s">
        <v>138</v>
      </c>
      <c r="H219" s="8" t="s">
        <v>144</v>
      </c>
      <c r="I219" s="8" t="s">
        <v>273</v>
      </c>
      <c r="J219" s="8" t="s">
        <v>150</v>
      </c>
      <c r="K219" s="8" t="s">
        <v>77</v>
      </c>
      <c r="L219" s="8" t="s">
        <v>751</v>
      </c>
      <c r="M219" s="10" t="s">
        <v>540</v>
      </c>
      <c r="N219" s="11" t="s">
        <v>584</v>
      </c>
    </row>
    <row r="220" spans="1:14" ht="15.75" customHeight="1" x14ac:dyDescent="0.15">
      <c r="A220" s="12" t="s">
        <v>752</v>
      </c>
      <c r="B220" s="12" t="s">
        <v>220</v>
      </c>
      <c r="C220" s="7" t="s">
        <v>753</v>
      </c>
      <c r="D220" s="13" t="s">
        <v>107</v>
      </c>
      <c r="E220" s="14">
        <v>34389</v>
      </c>
      <c r="F220" s="13" t="s">
        <v>18</v>
      </c>
      <c r="G220" s="13" t="s">
        <v>101</v>
      </c>
      <c r="H220" s="13" t="s">
        <v>114</v>
      </c>
      <c r="I220" s="13" t="s">
        <v>115</v>
      </c>
      <c r="J220" s="13" t="s">
        <v>54</v>
      </c>
      <c r="K220" s="13" t="s">
        <v>77</v>
      </c>
      <c r="L220" s="13" t="s">
        <v>35</v>
      </c>
      <c r="M220" s="15" t="s">
        <v>716</v>
      </c>
      <c r="N220" s="11" t="s">
        <v>584</v>
      </c>
    </row>
    <row r="221" spans="1:14" ht="15.75" customHeight="1" x14ac:dyDescent="0.15">
      <c r="A221" s="6" t="s">
        <v>754</v>
      </c>
      <c r="B221" s="6" t="s">
        <v>223</v>
      </c>
      <c r="C221" s="7" t="s">
        <v>755</v>
      </c>
      <c r="D221" s="8" t="s">
        <v>107</v>
      </c>
      <c r="E221" s="9">
        <v>36283</v>
      </c>
      <c r="F221" s="8" t="s">
        <v>30</v>
      </c>
      <c r="G221" s="8" t="s">
        <v>93</v>
      </c>
      <c r="H221" s="8" t="s">
        <v>369</v>
      </c>
      <c r="I221" s="8" t="s">
        <v>756</v>
      </c>
      <c r="J221" s="8" t="s">
        <v>150</v>
      </c>
      <c r="K221" s="8" t="s">
        <v>44</v>
      </c>
      <c r="L221" s="8" t="s">
        <v>490</v>
      </c>
      <c r="M221" s="10" t="s">
        <v>104</v>
      </c>
      <c r="N221" s="11" t="s">
        <v>584</v>
      </c>
    </row>
    <row r="222" spans="1:14" ht="15.75" customHeight="1" x14ac:dyDescent="0.15">
      <c r="A222" s="12" t="s">
        <v>757</v>
      </c>
      <c r="B222" s="12" t="s">
        <v>758</v>
      </c>
      <c r="C222" s="7" t="s">
        <v>759</v>
      </c>
      <c r="D222" s="13" t="s">
        <v>107</v>
      </c>
      <c r="E222" s="17">
        <v>39081</v>
      </c>
      <c r="F222" s="13" t="s">
        <v>232</v>
      </c>
      <c r="G222" s="13" t="s">
        <v>131</v>
      </c>
      <c r="H222" s="13" t="s">
        <v>191</v>
      </c>
      <c r="I222" s="13" t="s">
        <v>192</v>
      </c>
      <c r="J222" s="13" t="s">
        <v>150</v>
      </c>
      <c r="K222" s="13" t="s">
        <v>77</v>
      </c>
      <c r="L222" s="13" t="s">
        <v>324</v>
      </c>
      <c r="M222" s="15" t="s">
        <v>605</v>
      </c>
      <c r="N222" s="11" t="s">
        <v>584</v>
      </c>
    </row>
    <row r="223" spans="1:14" ht="15.75" customHeight="1" x14ac:dyDescent="0.15">
      <c r="A223" s="6" t="s">
        <v>760</v>
      </c>
      <c r="B223" s="6" t="s">
        <v>227</v>
      </c>
      <c r="C223" s="7" t="s">
        <v>761</v>
      </c>
      <c r="D223" s="8" t="s">
        <v>107</v>
      </c>
      <c r="E223" s="16">
        <v>33224</v>
      </c>
      <c r="F223" s="8" t="s">
        <v>50</v>
      </c>
      <c r="G223" s="8" t="s">
        <v>126</v>
      </c>
      <c r="H223" s="8" t="s">
        <v>156</v>
      </c>
      <c r="I223" s="8" t="s">
        <v>127</v>
      </c>
      <c r="J223" s="8" t="s">
        <v>54</v>
      </c>
      <c r="K223" s="8" t="s">
        <v>23</v>
      </c>
      <c r="L223" s="8" t="s">
        <v>283</v>
      </c>
      <c r="M223" s="10" t="s">
        <v>85</v>
      </c>
      <c r="N223" s="11" t="s">
        <v>584</v>
      </c>
    </row>
    <row r="224" spans="1:14" ht="15.75" customHeight="1" x14ac:dyDescent="0.15">
      <c r="A224" s="6" t="s">
        <v>762</v>
      </c>
      <c r="B224" s="12" t="s">
        <v>230</v>
      </c>
      <c r="C224" s="7" t="s">
        <v>763</v>
      </c>
      <c r="D224" s="13" t="s">
        <v>39</v>
      </c>
      <c r="E224" s="14">
        <v>36470</v>
      </c>
      <c r="F224" s="13" t="s">
        <v>40</v>
      </c>
      <c r="G224" s="13" t="s">
        <v>138</v>
      </c>
      <c r="H224" s="13" t="s">
        <v>139</v>
      </c>
      <c r="I224" s="13" t="s">
        <v>157</v>
      </c>
      <c r="J224" s="13" t="s">
        <v>54</v>
      </c>
      <c r="K224" s="13" t="s">
        <v>23</v>
      </c>
      <c r="L224" s="13" t="s">
        <v>218</v>
      </c>
      <c r="M224" s="15" t="s">
        <v>391</v>
      </c>
      <c r="N224" s="11" t="s">
        <v>584</v>
      </c>
    </row>
    <row r="225" spans="1:14" ht="15.75" customHeight="1" x14ac:dyDescent="0.15">
      <c r="A225" s="12" t="s">
        <v>764</v>
      </c>
      <c r="B225" s="6" t="s">
        <v>234</v>
      </c>
      <c r="C225" s="7" t="s">
        <v>765</v>
      </c>
      <c r="D225" s="8" t="s">
        <v>107</v>
      </c>
      <c r="E225" s="9">
        <v>36354</v>
      </c>
      <c r="F225" s="8" t="s">
        <v>30</v>
      </c>
      <c r="G225" s="8" t="s">
        <v>67</v>
      </c>
      <c r="H225" s="8" t="s">
        <v>144</v>
      </c>
      <c r="I225" s="8" t="s">
        <v>213</v>
      </c>
      <c r="J225" s="8" t="s">
        <v>54</v>
      </c>
      <c r="K225" s="8" t="s">
        <v>23</v>
      </c>
      <c r="L225" s="8" t="s">
        <v>208</v>
      </c>
      <c r="M225" s="10" t="s">
        <v>766</v>
      </c>
      <c r="N225" s="11" t="s">
        <v>584</v>
      </c>
    </row>
    <row r="226" spans="1:14" ht="15.75" customHeight="1" x14ac:dyDescent="0.15">
      <c r="A226" s="6" t="s">
        <v>767</v>
      </c>
      <c r="B226" s="12" t="s">
        <v>236</v>
      </c>
      <c r="C226" s="7" t="s">
        <v>768</v>
      </c>
      <c r="D226" s="13" t="s">
        <v>107</v>
      </c>
      <c r="E226" s="14">
        <v>36203</v>
      </c>
      <c r="F226" s="13" t="s">
        <v>30</v>
      </c>
      <c r="G226" s="13" t="s">
        <v>138</v>
      </c>
      <c r="H226" s="13" t="s">
        <v>42</v>
      </c>
      <c r="I226" s="13" t="s">
        <v>414</v>
      </c>
      <c r="J226" s="13" t="s">
        <v>54</v>
      </c>
      <c r="K226" s="13" t="s">
        <v>77</v>
      </c>
      <c r="L226" s="13" t="s">
        <v>769</v>
      </c>
      <c r="M226" s="15" t="s">
        <v>770</v>
      </c>
      <c r="N226" s="11" t="s">
        <v>584</v>
      </c>
    </row>
    <row r="227" spans="1:14" ht="15.75" customHeight="1" x14ac:dyDescent="0.15">
      <c r="A227" s="12" t="s">
        <v>771</v>
      </c>
      <c r="B227" s="6" t="s">
        <v>772</v>
      </c>
      <c r="C227" s="7" t="s">
        <v>773</v>
      </c>
      <c r="D227" s="8" t="s">
        <v>107</v>
      </c>
      <c r="E227" s="9">
        <v>37805</v>
      </c>
      <c r="F227" s="8" t="s">
        <v>186</v>
      </c>
      <c r="G227" s="8" t="s">
        <v>93</v>
      </c>
      <c r="H227" s="8" t="s">
        <v>94</v>
      </c>
      <c r="I227" s="8" t="s">
        <v>192</v>
      </c>
      <c r="J227" s="8" t="s">
        <v>54</v>
      </c>
      <c r="K227" s="8" t="s">
        <v>77</v>
      </c>
      <c r="L227" s="8" t="s">
        <v>35</v>
      </c>
      <c r="M227" s="10" t="s">
        <v>628</v>
      </c>
      <c r="N227" s="11" t="s">
        <v>584</v>
      </c>
    </row>
    <row r="228" spans="1:14" ht="15.75" customHeight="1" x14ac:dyDescent="0.15">
      <c r="A228" s="6" t="s">
        <v>774</v>
      </c>
      <c r="B228" s="12" t="s">
        <v>241</v>
      </c>
      <c r="C228" s="7" t="s">
        <v>775</v>
      </c>
      <c r="D228" s="13" t="s">
        <v>107</v>
      </c>
      <c r="E228" s="14">
        <v>35472</v>
      </c>
      <c r="F228" s="13" t="s">
        <v>148</v>
      </c>
      <c r="G228" s="13" t="s">
        <v>138</v>
      </c>
      <c r="H228" s="13" t="s">
        <v>108</v>
      </c>
      <c r="I228" s="13" t="s">
        <v>149</v>
      </c>
      <c r="J228" s="13" t="s">
        <v>76</v>
      </c>
      <c r="K228" s="13" t="s">
        <v>77</v>
      </c>
      <c r="L228" s="13" t="s">
        <v>353</v>
      </c>
      <c r="M228" s="15" t="s">
        <v>287</v>
      </c>
      <c r="N228" s="11" t="s">
        <v>584</v>
      </c>
    </row>
    <row r="229" spans="1:14" ht="15.75" customHeight="1" x14ac:dyDescent="0.15">
      <c r="A229" s="6" t="s">
        <v>776</v>
      </c>
      <c r="B229" s="6" t="s">
        <v>246</v>
      </c>
      <c r="C229" s="7" t="s">
        <v>777</v>
      </c>
      <c r="D229" s="8" t="s">
        <v>107</v>
      </c>
      <c r="E229" s="9">
        <v>36571</v>
      </c>
      <c r="F229" s="8" t="s">
        <v>40</v>
      </c>
      <c r="G229" s="8" t="s">
        <v>41</v>
      </c>
      <c r="H229" s="8" t="s">
        <v>369</v>
      </c>
      <c r="I229" s="8" t="s">
        <v>414</v>
      </c>
      <c r="J229" s="8" t="s">
        <v>150</v>
      </c>
      <c r="K229" s="8" t="s">
        <v>44</v>
      </c>
      <c r="L229" s="8" t="s">
        <v>324</v>
      </c>
      <c r="M229" s="10" t="s">
        <v>36</v>
      </c>
      <c r="N229" s="11" t="s">
        <v>584</v>
      </c>
    </row>
    <row r="230" spans="1:14" ht="15.75" customHeight="1" x14ac:dyDescent="0.15">
      <c r="A230" s="12" t="s">
        <v>778</v>
      </c>
      <c r="B230" s="12" t="s">
        <v>779</v>
      </c>
      <c r="C230" s="7" t="s">
        <v>780</v>
      </c>
      <c r="D230" s="13" t="s">
        <v>39</v>
      </c>
      <c r="E230" s="14">
        <v>37506</v>
      </c>
      <c r="F230" s="13" t="s">
        <v>186</v>
      </c>
      <c r="G230" s="13" t="s">
        <v>131</v>
      </c>
      <c r="H230" s="13" t="s">
        <v>781</v>
      </c>
      <c r="I230" s="13" t="s">
        <v>782</v>
      </c>
      <c r="J230" s="13" t="s">
        <v>150</v>
      </c>
      <c r="K230" s="13" t="s">
        <v>77</v>
      </c>
      <c r="L230" s="13" t="s">
        <v>324</v>
      </c>
      <c r="M230" s="15" t="s">
        <v>605</v>
      </c>
      <c r="N230" s="11" t="s">
        <v>584</v>
      </c>
    </row>
    <row r="231" spans="1:14" ht="15.75" customHeight="1" x14ac:dyDescent="0.15">
      <c r="A231" s="6" t="s">
        <v>783</v>
      </c>
      <c r="B231" s="6" t="s">
        <v>249</v>
      </c>
      <c r="C231" s="7" t="s">
        <v>784</v>
      </c>
      <c r="D231" s="8" t="s">
        <v>107</v>
      </c>
      <c r="E231" s="9">
        <v>34001</v>
      </c>
      <c r="F231" s="8" t="s">
        <v>182</v>
      </c>
      <c r="G231" s="8" t="s">
        <v>41</v>
      </c>
      <c r="H231" s="8" t="s">
        <v>333</v>
      </c>
      <c r="I231" s="8" t="s">
        <v>785</v>
      </c>
      <c r="J231" s="8" t="s">
        <v>150</v>
      </c>
      <c r="K231" s="8" t="s">
        <v>77</v>
      </c>
      <c r="L231" s="8" t="s">
        <v>373</v>
      </c>
      <c r="M231" s="10" t="s">
        <v>716</v>
      </c>
      <c r="N231" s="11" t="s">
        <v>584</v>
      </c>
    </row>
    <row r="232" spans="1:14" ht="15.75" customHeight="1" x14ac:dyDescent="0.15">
      <c r="A232" s="12" t="s">
        <v>786</v>
      </c>
      <c r="B232" s="12" t="s">
        <v>253</v>
      </c>
      <c r="C232" s="7" t="s">
        <v>787</v>
      </c>
      <c r="D232" s="13" t="s">
        <v>39</v>
      </c>
      <c r="E232" s="14">
        <v>38255</v>
      </c>
      <c r="F232" s="13" t="s">
        <v>217</v>
      </c>
      <c r="G232" s="13" t="s">
        <v>31</v>
      </c>
      <c r="H232" s="13" t="s">
        <v>788</v>
      </c>
      <c r="I232" s="13" t="s">
        <v>239</v>
      </c>
      <c r="J232" s="13" t="s">
        <v>150</v>
      </c>
      <c r="K232" s="13" t="s">
        <v>44</v>
      </c>
      <c r="L232" s="13" t="s">
        <v>324</v>
      </c>
      <c r="M232" s="15" t="s">
        <v>248</v>
      </c>
      <c r="N232" s="11" t="s">
        <v>584</v>
      </c>
    </row>
    <row r="233" spans="1:14" ht="15.75" customHeight="1" x14ac:dyDescent="0.15">
      <c r="A233" s="6" t="s">
        <v>789</v>
      </c>
      <c r="B233" s="6" t="s">
        <v>790</v>
      </c>
      <c r="C233" s="7" t="s">
        <v>791</v>
      </c>
      <c r="D233" s="8" t="s">
        <v>107</v>
      </c>
      <c r="E233" s="16">
        <v>35060</v>
      </c>
      <c r="F233" s="8" t="s">
        <v>66</v>
      </c>
      <c r="G233" s="8" t="s">
        <v>19</v>
      </c>
      <c r="H233" s="8" t="s">
        <v>42</v>
      </c>
      <c r="I233" s="8" t="s">
        <v>207</v>
      </c>
      <c r="J233" s="8" t="s">
        <v>34</v>
      </c>
      <c r="K233" s="8" t="s">
        <v>44</v>
      </c>
      <c r="L233" s="8" t="s">
        <v>479</v>
      </c>
      <c r="M233" s="10" t="s">
        <v>727</v>
      </c>
      <c r="N233" s="11" t="s">
        <v>584</v>
      </c>
    </row>
    <row r="234" spans="1:14" ht="15.75" customHeight="1" x14ac:dyDescent="0.15">
      <c r="A234" s="6" t="s">
        <v>792</v>
      </c>
      <c r="B234" s="12" t="s">
        <v>257</v>
      </c>
      <c r="C234" s="7" t="s">
        <v>793</v>
      </c>
      <c r="D234" s="13" t="s">
        <v>39</v>
      </c>
      <c r="E234" s="17">
        <v>38315</v>
      </c>
      <c r="F234" s="13" t="s">
        <v>217</v>
      </c>
      <c r="G234" s="13" t="s">
        <v>41</v>
      </c>
      <c r="H234" s="13" t="s">
        <v>82</v>
      </c>
      <c r="I234" s="13" t="s">
        <v>127</v>
      </c>
      <c r="J234" s="13" t="s">
        <v>54</v>
      </c>
      <c r="K234" s="13" t="s">
        <v>44</v>
      </c>
      <c r="L234" s="13" t="s">
        <v>511</v>
      </c>
      <c r="M234" s="15" t="s">
        <v>794</v>
      </c>
      <c r="N234" s="11" t="s">
        <v>584</v>
      </c>
    </row>
    <row r="235" spans="1:14" ht="15.75" customHeight="1" x14ac:dyDescent="0.15">
      <c r="A235" s="12" t="s">
        <v>795</v>
      </c>
      <c r="B235" s="6" t="s">
        <v>259</v>
      </c>
      <c r="C235" s="7" t="s">
        <v>796</v>
      </c>
      <c r="D235" s="8" t="s">
        <v>17</v>
      </c>
      <c r="E235" s="9">
        <v>36329</v>
      </c>
      <c r="F235" s="8" t="s">
        <v>30</v>
      </c>
      <c r="G235" s="8" t="s">
        <v>67</v>
      </c>
      <c r="H235" s="8" t="s">
        <v>191</v>
      </c>
      <c r="I235" s="8" t="s">
        <v>797</v>
      </c>
      <c r="J235" s="8" t="s">
        <v>22</v>
      </c>
      <c r="K235" s="8" t="s">
        <v>44</v>
      </c>
      <c r="L235" s="8" t="s">
        <v>301</v>
      </c>
      <c r="M235" s="10" t="s">
        <v>506</v>
      </c>
      <c r="N235" s="11" t="s">
        <v>584</v>
      </c>
    </row>
    <row r="236" spans="1:14" ht="15.75" customHeight="1" x14ac:dyDescent="0.15">
      <c r="A236" s="6" t="s">
        <v>798</v>
      </c>
      <c r="B236" s="12" t="s">
        <v>263</v>
      </c>
      <c r="C236" s="7" t="s">
        <v>799</v>
      </c>
      <c r="D236" s="13" t="s">
        <v>107</v>
      </c>
      <c r="E236" s="14">
        <v>33798</v>
      </c>
      <c r="F236" s="13" t="s">
        <v>430</v>
      </c>
      <c r="G236" s="13" t="s">
        <v>60</v>
      </c>
      <c r="H236" s="13" t="s">
        <v>68</v>
      </c>
      <c r="I236" s="13" t="s">
        <v>115</v>
      </c>
      <c r="J236" s="13" t="s">
        <v>22</v>
      </c>
      <c r="K236" s="13" t="s">
        <v>77</v>
      </c>
      <c r="L236" s="13" t="s">
        <v>244</v>
      </c>
      <c r="M236" s="15" t="s">
        <v>716</v>
      </c>
      <c r="N236" s="11" t="s">
        <v>584</v>
      </c>
    </row>
    <row r="237" spans="1:14" ht="15.75" customHeight="1" x14ac:dyDescent="0.15">
      <c r="A237" s="12" t="s">
        <v>800</v>
      </c>
      <c r="B237" s="6" t="s">
        <v>266</v>
      </c>
      <c r="C237" s="7" t="s">
        <v>801</v>
      </c>
      <c r="D237" s="8" t="s">
        <v>107</v>
      </c>
      <c r="E237" s="9">
        <v>37803</v>
      </c>
      <c r="F237" s="8" t="s">
        <v>186</v>
      </c>
      <c r="G237" s="8" t="s">
        <v>243</v>
      </c>
      <c r="H237" s="8" t="s">
        <v>88</v>
      </c>
      <c r="I237" s="8" t="s">
        <v>651</v>
      </c>
      <c r="J237" s="8" t="s">
        <v>54</v>
      </c>
      <c r="K237" s="8" t="s">
        <v>77</v>
      </c>
      <c r="L237" s="8" t="s">
        <v>70</v>
      </c>
      <c r="M237" s="10" t="s">
        <v>349</v>
      </c>
      <c r="N237" s="11" t="s">
        <v>584</v>
      </c>
    </row>
    <row r="238" spans="1:14" ht="15.75" customHeight="1" x14ac:dyDescent="0.15">
      <c r="A238" s="6" t="s">
        <v>802</v>
      </c>
      <c r="B238" s="12" t="s">
        <v>271</v>
      </c>
      <c r="C238" s="7" t="s">
        <v>803</v>
      </c>
      <c r="D238" s="13" t="s">
        <v>107</v>
      </c>
      <c r="E238" s="14">
        <v>36537</v>
      </c>
      <c r="F238" s="13" t="s">
        <v>40</v>
      </c>
      <c r="G238" s="13" t="s">
        <v>67</v>
      </c>
      <c r="H238" s="13" t="s">
        <v>144</v>
      </c>
      <c r="I238" s="13" t="s">
        <v>804</v>
      </c>
      <c r="J238" s="13" t="s">
        <v>34</v>
      </c>
      <c r="K238" s="13" t="s">
        <v>77</v>
      </c>
      <c r="L238" s="13" t="s">
        <v>424</v>
      </c>
      <c r="M238" s="15" t="s">
        <v>727</v>
      </c>
      <c r="N238" s="11" t="s">
        <v>584</v>
      </c>
    </row>
    <row r="239" spans="1:14" ht="15.75" customHeight="1" x14ac:dyDescent="0.15">
      <c r="A239" s="6" t="s">
        <v>805</v>
      </c>
      <c r="B239" s="6" t="s">
        <v>275</v>
      </c>
      <c r="C239" s="7" t="s">
        <v>806</v>
      </c>
      <c r="D239" s="8" t="s">
        <v>107</v>
      </c>
      <c r="E239" s="9">
        <v>37511</v>
      </c>
      <c r="F239" s="8" t="s">
        <v>186</v>
      </c>
      <c r="G239" s="8" t="s">
        <v>131</v>
      </c>
      <c r="H239" s="8" t="s">
        <v>139</v>
      </c>
      <c r="I239" s="8" t="s">
        <v>385</v>
      </c>
      <c r="J239" s="8" t="s">
        <v>76</v>
      </c>
      <c r="K239" s="8" t="s">
        <v>77</v>
      </c>
      <c r="L239" s="8" t="s">
        <v>45</v>
      </c>
      <c r="M239" s="10" t="s">
        <v>161</v>
      </c>
      <c r="N239" s="11" t="s">
        <v>584</v>
      </c>
    </row>
    <row r="240" spans="1:14" ht="15.75" customHeight="1" x14ac:dyDescent="0.15">
      <c r="A240" s="12" t="s">
        <v>807</v>
      </c>
      <c r="B240" s="12" t="s">
        <v>278</v>
      </c>
      <c r="C240" s="7" t="s">
        <v>808</v>
      </c>
      <c r="D240" s="13" t="s">
        <v>107</v>
      </c>
      <c r="E240" s="17">
        <v>35354</v>
      </c>
      <c r="F240" s="13" t="s">
        <v>148</v>
      </c>
      <c r="G240" s="13" t="s">
        <v>41</v>
      </c>
      <c r="H240" s="13" t="s">
        <v>139</v>
      </c>
      <c r="I240" s="13" t="s">
        <v>157</v>
      </c>
      <c r="J240" s="13" t="s">
        <v>76</v>
      </c>
      <c r="K240" s="13" t="s">
        <v>23</v>
      </c>
      <c r="L240" s="13" t="s">
        <v>70</v>
      </c>
      <c r="M240" s="15" t="s">
        <v>809</v>
      </c>
      <c r="N240" s="11" t="s">
        <v>584</v>
      </c>
    </row>
    <row r="241" spans="1:14" ht="15.75" customHeight="1" x14ac:dyDescent="0.15">
      <c r="A241" s="12" t="s">
        <v>810</v>
      </c>
      <c r="B241" s="12" t="s">
        <v>281</v>
      </c>
      <c r="C241" s="7" t="s">
        <v>811</v>
      </c>
      <c r="D241" s="13" t="s">
        <v>39</v>
      </c>
      <c r="E241" s="14">
        <v>36277</v>
      </c>
      <c r="F241" s="13" t="s">
        <v>30</v>
      </c>
      <c r="G241" s="13" t="s">
        <v>243</v>
      </c>
      <c r="H241" s="13" t="s">
        <v>52</v>
      </c>
      <c r="I241" s="13" t="s">
        <v>582</v>
      </c>
      <c r="J241" s="13" t="s">
        <v>22</v>
      </c>
      <c r="K241" s="13" t="s">
        <v>44</v>
      </c>
      <c r="L241" s="13" t="s">
        <v>128</v>
      </c>
      <c r="M241" s="15" t="s">
        <v>812</v>
      </c>
      <c r="N241" s="11" t="s">
        <v>584</v>
      </c>
    </row>
    <row r="242" spans="1:14" ht="15.75" customHeight="1" x14ac:dyDescent="0.15">
      <c r="A242" s="6" t="s">
        <v>813</v>
      </c>
      <c r="B242" s="6" t="s">
        <v>285</v>
      </c>
      <c r="C242" s="7" t="s">
        <v>814</v>
      </c>
      <c r="D242" s="8" t="s">
        <v>17</v>
      </c>
      <c r="E242" s="16">
        <v>37613</v>
      </c>
      <c r="F242" s="8" t="s">
        <v>186</v>
      </c>
      <c r="G242" s="8" t="s">
        <v>131</v>
      </c>
      <c r="H242" s="8" t="s">
        <v>144</v>
      </c>
      <c r="I242" s="8" t="s">
        <v>651</v>
      </c>
      <c r="J242" s="8" t="s">
        <v>22</v>
      </c>
      <c r="K242" s="8" t="s">
        <v>23</v>
      </c>
      <c r="L242" s="8" t="s">
        <v>55</v>
      </c>
      <c r="M242" s="10" t="s">
        <v>36</v>
      </c>
      <c r="N242" s="11" t="s">
        <v>584</v>
      </c>
    </row>
    <row r="243" spans="1:14" ht="15.75" customHeight="1" x14ac:dyDescent="0.15">
      <c r="A243" s="6" t="s">
        <v>815</v>
      </c>
      <c r="B243" s="12" t="s">
        <v>288</v>
      </c>
      <c r="C243" s="7" t="s">
        <v>816</v>
      </c>
      <c r="D243" s="13" t="s">
        <v>17</v>
      </c>
      <c r="E243" s="14">
        <v>36694</v>
      </c>
      <c r="F243" s="13" t="s">
        <v>40</v>
      </c>
      <c r="G243" s="13" t="s">
        <v>19</v>
      </c>
      <c r="H243" s="13" t="s">
        <v>20</v>
      </c>
      <c r="I243" s="13" t="s">
        <v>109</v>
      </c>
      <c r="J243" s="13" t="s">
        <v>54</v>
      </c>
      <c r="K243" s="13" t="s">
        <v>44</v>
      </c>
      <c r="L243" s="13" t="s">
        <v>35</v>
      </c>
      <c r="M243" s="15" t="s">
        <v>506</v>
      </c>
      <c r="N243" s="11" t="s">
        <v>584</v>
      </c>
    </row>
    <row r="244" spans="1:14" ht="15.75" customHeight="1" x14ac:dyDescent="0.15">
      <c r="A244" s="12" t="s">
        <v>817</v>
      </c>
      <c r="B244" s="6" t="s">
        <v>291</v>
      </c>
      <c r="C244" s="7" t="s">
        <v>818</v>
      </c>
      <c r="D244" s="8" t="s">
        <v>107</v>
      </c>
      <c r="E244" s="9">
        <v>36768</v>
      </c>
      <c r="F244" s="8" t="s">
        <v>40</v>
      </c>
      <c r="G244" s="8" t="s">
        <v>19</v>
      </c>
      <c r="H244" s="8" t="s">
        <v>369</v>
      </c>
      <c r="I244" s="8" t="s">
        <v>438</v>
      </c>
      <c r="J244" s="8" t="s">
        <v>76</v>
      </c>
      <c r="K244" s="8" t="s">
        <v>77</v>
      </c>
      <c r="L244" s="8" t="s">
        <v>283</v>
      </c>
      <c r="M244" s="10" t="s">
        <v>71</v>
      </c>
      <c r="N244" s="11" t="s">
        <v>584</v>
      </c>
    </row>
    <row r="245" spans="1:14" ht="15.75" customHeight="1" x14ac:dyDescent="0.15">
      <c r="A245" s="6" t="s">
        <v>819</v>
      </c>
      <c r="B245" s="12" t="s">
        <v>295</v>
      </c>
      <c r="C245" s="7" t="s">
        <v>820</v>
      </c>
      <c r="D245" s="13" t="s">
        <v>107</v>
      </c>
      <c r="E245" s="14">
        <v>35491</v>
      </c>
      <c r="F245" s="13" t="s">
        <v>148</v>
      </c>
      <c r="G245" s="13" t="s">
        <v>19</v>
      </c>
      <c r="H245" s="13" t="s">
        <v>171</v>
      </c>
      <c r="I245" s="13" t="s">
        <v>95</v>
      </c>
      <c r="J245" s="13" t="s">
        <v>54</v>
      </c>
      <c r="K245" s="13" t="s">
        <v>44</v>
      </c>
      <c r="L245" s="13" t="s">
        <v>158</v>
      </c>
      <c r="M245" s="15" t="s">
        <v>387</v>
      </c>
      <c r="N245" s="11" t="s">
        <v>584</v>
      </c>
    </row>
    <row r="246" spans="1:14" ht="15.75" customHeight="1" x14ac:dyDescent="0.15">
      <c r="A246" s="12" t="s">
        <v>821</v>
      </c>
      <c r="B246" s="6" t="s">
        <v>822</v>
      </c>
      <c r="C246" s="7" t="s">
        <v>823</v>
      </c>
      <c r="D246" s="8" t="s">
        <v>107</v>
      </c>
      <c r="E246" s="9">
        <v>37797</v>
      </c>
      <c r="F246" s="8" t="s">
        <v>186</v>
      </c>
      <c r="G246" s="8" t="s">
        <v>243</v>
      </c>
      <c r="H246" s="8" t="s">
        <v>32</v>
      </c>
      <c r="I246" s="8" t="s">
        <v>207</v>
      </c>
      <c r="J246" s="8" t="s">
        <v>34</v>
      </c>
      <c r="K246" s="8" t="s">
        <v>23</v>
      </c>
      <c r="L246" s="8" t="s">
        <v>198</v>
      </c>
      <c r="M246" s="10" t="s">
        <v>590</v>
      </c>
      <c r="N246" s="11" t="s">
        <v>584</v>
      </c>
    </row>
    <row r="247" spans="1:14" ht="15.75" customHeight="1" x14ac:dyDescent="0.15">
      <c r="A247" s="6" t="s">
        <v>824</v>
      </c>
      <c r="B247" s="12" t="s">
        <v>299</v>
      </c>
      <c r="C247" s="7" t="s">
        <v>825</v>
      </c>
      <c r="D247" s="13" t="s">
        <v>107</v>
      </c>
      <c r="E247" s="14">
        <v>36776</v>
      </c>
      <c r="F247" s="13" t="s">
        <v>203</v>
      </c>
      <c r="G247" s="13" t="s">
        <v>243</v>
      </c>
      <c r="H247" s="13" t="s">
        <v>144</v>
      </c>
      <c r="I247" s="13" t="s">
        <v>109</v>
      </c>
      <c r="J247" s="13" t="s">
        <v>76</v>
      </c>
      <c r="K247" s="13" t="s">
        <v>77</v>
      </c>
      <c r="L247" s="13" t="s">
        <v>353</v>
      </c>
      <c r="M247" s="15" t="s">
        <v>464</v>
      </c>
      <c r="N247" s="11" t="s">
        <v>584</v>
      </c>
    </row>
    <row r="248" spans="1:14" ht="15.75" customHeight="1" x14ac:dyDescent="0.15">
      <c r="A248" s="6" t="s">
        <v>826</v>
      </c>
      <c r="B248" s="6" t="s">
        <v>303</v>
      </c>
      <c r="C248" s="7" t="s">
        <v>827</v>
      </c>
      <c r="D248" s="8" t="s">
        <v>107</v>
      </c>
      <c r="E248" s="9">
        <v>35900</v>
      </c>
      <c r="F248" s="8" t="s">
        <v>212</v>
      </c>
      <c r="G248" s="8" t="s">
        <v>31</v>
      </c>
      <c r="H248" s="8" t="s">
        <v>156</v>
      </c>
      <c r="I248" s="8" t="s">
        <v>120</v>
      </c>
      <c r="J248" s="8" t="s">
        <v>54</v>
      </c>
      <c r="K248" s="8" t="s">
        <v>828</v>
      </c>
      <c r="L248" s="8" t="s">
        <v>45</v>
      </c>
      <c r="M248" s="10" t="s">
        <v>829</v>
      </c>
      <c r="N248" s="11" t="s">
        <v>584</v>
      </c>
    </row>
    <row r="249" spans="1:14" ht="15.75" customHeight="1" x14ac:dyDescent="0.15">
      <c r="A249" s="12" t="s">
        <v>830</v>
      </c>
      <c r="B249" s="12" t="s">
        <v>306</v>
      </c>
      <c r="C249" s="7" t="s">
        <v>831</v>
      </c>
      <c r="D249" s="13" t="s">
        <v>107</v>
      </c>
      <c r="E249" s="14">
        <v>36008</v>
      </c>
      <c r="F249" s="13" t="s">
        <v>212</v>
      </c>
      <c r="G249" s="13" t="s">
        <v>31</v>
      </c>
      <c r="H249" s="13" t="s">
        <v>108</v>
      </c>
      <c r="I249" s="13" t="s">
        <v>414</v>
      </c>
      <c r="J249" s="13" t="s">
        <v>54</v>
      </c>
      <c r="K249" s="13" t="s">
        <v>44</v>
      </c>
      <c r="L249" s="13" t="s">
        <v>78</v>
      </c>
      <c r="M249" s="15" t="s">
        <v>458</v>
      </c>
      <c r="N249" s="11" t="s">
        <v>584</v>
      </c>
    </row>
    <row r="250" spans="1:14" ht="15.75" customHeight="1" x14ac:dyDescent="0.15">
      <c r="A250" s="6" t="s">
        <v>832</v>
      </c>
      <c r="B250" s="6" t="s">
        <v>308</v>
      </c>
      <c r="C250" s="7" t="s">
        <v>833</v>
      </c>
      <c r="D250" s="8" t="s">
        <v>49</v>
      </c>
      <c r="E250" s="9">
        <v>37015</v>
      </c>
      <c r="F250" s="8" t="s">
        <v>203</v>
      </c>
      <c r="G250" s="8" t="s">
        <v>204</v>
      </c>
      <c r="H250" s="8" t="s">
        <v>179</v>
      </c>
      <c r="I250" s="8" t="s">
        <v>127</v>
      </c>
      <c r="J250" s="8" t="s">
        <v>76</v>
      </c>
      <c r="K250" s="8" t="s">
        <v>44</v>
      </c>
      <c r="L250" s="8" t="s">
        <v>158</v>
      </c>
      <c r="M250" s="10" t="s">
        <v>161</v>
      </c>
      <c r="N250" s="11" t="s">
        <v>584</v>
      </c>
    </row>
    <row r="251" spans="1:14" ht="15.75" customHeight="1" x14ac:dyDescent="0.15">
      <c r="A251" s="12" t="s">
        <v>834</v>
      </c>
      <c r="B251" s="12" t="s">
        <v>835</v>
      </c>
      <c r="C251" s="7" t="s">
        <v>836</v>
      </c>
      <c r="D251" s="13" t="s">
        <v>17</v>
      </c>
      <c r="E251" s="14">
        <v>37397</v>
      </c>
      <c r="F251" s="13" t="s">
        <v>137</v>
      </c>
      <c r="G251" s="13" t="s">
        <v>31</v>
      </c>
      <c r="H251" s="13" t="s">
        <v>837</v>
      </c>
      <c r="I251" s="13" t="s">
        <v>140</v>
      </c>
      <c r="J251" s="13" t="s">
        <v>22</v>
      </c>
      <c r="K251" s="13" t="s">
        <v>44</v>
      </c>
      <c r="L251" s="13" t="s">
        <v>647</v>
      </c>
      <c r="M251" s="15" t="s">
        <v>284</v>
      </c>
      <c r="N251" s="11" t="s">
        <v>584</v>
      </c>
    </row>
    <row r="252" spans="1:14" ht="15.75" customHeight="1" x14ac:dyDescent="0.15">
      <c r="A252" s="6" t="s">
        <v>838</v>
      </c>
      <c r="B252" s="6" t="s">
        <v>311</v>
      </c>
      <c r="C252" s="7" t="s">
        <v>839</v>
      </c>
      <c r="D252" s="8" t="s">
        <v>17</v>
      </c>
      <c r="E252" s="9">
        <v>38161</v>
      </c>
      <c r="F252" s="8" t="s">
        <v>92</v>
      </c>
      <c r="G252" s="8" t="s">
        <v>138</v>
      </c>
      <c r="H252" s="8" t="s">
        <v>68</v>
      </c>
      <c r="I252" s="8" t="s">
        <v>140</v>
      </c>
      <c r="J252" s="8" t="s">
        <v>54</v>
      </c>
      <c r="K252" s="8" t="s">
        <v>23</v>
      </c>
      <c r="L252" s="8" t="s">
        <v>561</v>
      </c>
      <c r="M252" s="10" t="s">
        <v>812</v>
      </c>
      <c r="N252" s="11" t="s">
        <v>584</v>
      </c>
    </row>
    <row r="253" spans="1:14" ht="15.75" customHeight="1" x14ac:dyDescent="0.15">
      <c r="A253" s="6" t="s">
        <v>840</v>
      </c>
      <c r="B253" s="12" t="s">
        <v>314</v>
      </c>
      <c r="C253" s="7" t="s">
        <v>841</v>
      </c>
      <c r="D253" s="13" t="s">
        <v>17</v>
      </c>
      <c r="E253" s="14">
        <v>38062</v>
      </c>
      <c r="F253" s="13" t="s">
        <v>92</v>
      </c>
      <c r="G253" s="13" t="s">
        <v>138</v>
      </c>
      <c r="H253" s="13" t="s">
        <v>108</v>
      </c>
      <c r="I253" s="13" t="s">
        <v>33</v>
      </c>
      <c r="J253" s="13" t="s">
        <v>34</v>
      </c>
      <c r="K253" s="13" t="s">
        <v>44</v>
      </c>
      <c r="L253" s="13" t="s">
        <v>198</v>
      </c>
      <c r="M253" s="15" t="s">
        <v>674</v>
      </c>
      <c r="N253" s="11" t="s">
        <v>584</v>
      </c>
    </row>
    <row r="254" spans="1:14" ht="15.75" customHeight="1" x14ac:dyDescent="0.15">
      <c r="A254" s="12" t="s">
        <v>842</v>
      </c>
      <c r="B254" s="6" t="s">
        <v>843</v>
      </c>
      <c r="C254" s="7" t="s">
        <v>844</v>
      </c>
      <c r="D254" s="8" t="s">
        <v>107</v>
      </c>
      <c r="E254" s="9">
        <v>37716</v>
      </c>
      <c r="F254" s="8" t="s">
        <v>186</v>
      </c>
      <c r="G254" s="8" t="s">
        <v>243</v>
      </c>
      <c r="H254" s="8" t="s">
        <v>114</v>
      </c>
      <c r="I254" s="8" t="s">
        <v>109</v>
      </c>
      <c r="J254" s="8" t="s">
        <v>54</v>
      </c>
      <c r="K254" s="8" t="s">
        <v>77</v>
      </c>
      <c r="L254" s="8" t="s">
        <v>424</v>
      </c>
      <c r="M254" s="10" t="s">
        <v>845</v>
      </c>
      <c r="N254" s="11" t="s">
        <v>584</v>
      </c>
    </row>
    <row r="255" spans="1:14" ht="15.75" customHeight="1" x14ac:dyDescent="0.15">
      <c r="A255" s="6" t="s">
        <v>846</v>
      </c>
      <c r="B255" s="12" t="s">
        <v>847</v>
      </c>
      <c r="C255" s="7" t="s">
        <v>848</v>
      </c>
      <c r="D255" s="13" t="s">
        <v>107</v>
      </c>
      <c r="E255" s="14">
        <v>38919</v>
      </c>
      <c r="F255" s="13" t="s">
        <v>170</v>
      </c>
      <c r="G255" s="13" t="s">
        <v>131</v>
      </c>
      <c r="H255" s="13" t="s">
        <v>579</v>
      </c>
      <c r="I255" s="13" t="s">
        <v>192</v>
      </c>
      <c r="J255" s="13" t="s">
        <v>22</v>
      </c>
      <c r="K255" s="13" t="s">
        <v>44</v>
      </c>
      <c r="L255" s="13" t="s">
        <v>128</v>
      </c>
      <c r="M255" s="15" t="s">
        <v>449</v>
      </c>
      <c r="N255" s="11" t="s">
        <v>584</v>
      </c>
    </row>
    <row r="256" spans="1:14" ht="15.75" customHeight="1" x14ac:dyDescent="0.15">
      <c r="A256" s="12" t="s">
        <v>849</v>
      </c>
      <c r="B256" s="6" t="s">
        <v>402</v>
      </c>
      <c r="C256" s="7" t="s">
        <v>850</v>
      </c>
      <c r="D256" s="8" t="s">
        <v>107</v>
      </c>
      <c r="E256" s="9">
        <v>37032</v>
      </c>
      <c r="F256" s="8" t="s">
        <v>203</v>
      </c>
      <c r="G256" s="8" t="s">
        <v>204</v>
      </c>
      <c r="H256" s="8" t="s">
        <v>196</v>
      </c>
      <c r="I256" s="8" t="s">
        <v>192</v>
      </c>
      <c r="J256" s="8" t="s">
        <v>22</v>
      </c>
      <c r="K256" s="8" t="s">
        <v>44</v>
      </c>
      <c r="L256" s="8" t="s">
        <v>647</v>
      </c>
      <c r="M256" s="10" t="s">
        <v>287</v>
      </c>
      <c r="N256" s="11" t="s">
        <v>584</v>
      </c>
    </row>
    <row r="257" spans="1:14" ht="15.75" customHeight="1" x14ac:dyDescent="0.15">
      <c r="A257" s="6" t="s">
        <v>851</v>
      </c>
      <c r="B257" s="12" t="s">
        <v>319</v>
      </c>
      <c r="C257" s="7" t="s">
        <v>3418</v>
      </c>
      <c r="D257" s="13" t="s">
        <v>107</v>
      </c>
      <c r="E257" s="17">
        <v>35349</v>
      </c>
      <c r="F257" s="13" t="s">
        <v>148</v>
      </c>
      <c r="G257" s="13" t="s">
        <v>60</v>
      </c>
      <c r="H257" s="13" t="s">
        <v>535</v>
      </c>
      <c r="I257" s="13" t="s">
        <v>43</v>
      </c>
      <c r="J257" s="13" t="s">
        <v>150</v>
      </c>
      <c r="K257" s="13" t="s">
        <v>23</v>
      </c>
      <c r="L257" s="13" t="s">
        <v>852</v>
      </c>
      <c r="M257" s="15" t="s">
        <v>853</v>
      </c>
      <c r="N257" s="11" t="s">
        <v>584</v>
      </c>
    </row>
    <row r="258" spans="1:14" ht="15.75" customHeight="1" x14ac:dyDescent="0.15">
      <c r="A258" s="6" t="s">
        <v>854</v>
      </c>
      <c r="B258" s="6" t="s">
        <v>321</v>
      </c>
      <c r="C258" s="7" t="s">
        <v>855</v>
      </c>
      <c r="D258" s="8" t="s">
        <v>39</v>
      </c>
      <c r="E258" s="9">
        <v>36643</v>
      </c>
      <c r="F258" s="8" t="s">
        <v>40</v>
      </c>
      <c r="G258" s="8" t="s">
        <v>93</v>
      </c>
      <c r="H258" s="8" t="s">
        <v>32</v>
      </c>
      <c r="I258" s="8" t="s">
        <v>385</v>
      </c>
      <c r="J258" s="8" t="s">
        <v>22</v>
      </c>
      <c r="K258" s="8" t="s">
        <v>77</v>
      </c>
      <c r="L258" s="8" t="s">
        <v>301</v>
      </c>
      <c r="M258" s="10" t="s">
        <v>628</v>
      </c>
      <c r="N258" s="11" t="s">
        <v>584</v>
      </c>
    </row>
    <row r="259" spans="1:14" ht="15.75" customHeight="1" x14ac:dyDescent="0.15">
      <c r="A259" s="12" t="s">
        <v>856</v>
      </c>
      <c r="B259" s="12" t="s">
        <v>325</v>
      </c>
      <c r="C259" s="7" t="s">
        <v>857</v>
      </c>
      <c r="D259" s="13" t="s">
        <v>39</v>
      </c>
      <c r="E259" s="14">
        <v>38026</v>
      </c>
      <c r="F259" s="13" t="s">
        <v>92</v>
      </c>
      <c r="G259" s="13" t="s">
        <v>243</v>
      </c>
      <c r="H259" s="13" t="s">
        <v>94</v>
      </c>
      <c r="I259" s="13" t="s">
        <v>115</v>
      </c>
      <c r="J259" s="13" t="s">
        <v>22</v>
      </c>
      <c r="K259" s="13" t="s">
        <v>44</v>
      </c>
      <c r="L259" s="13" t="s">
        <v>310</v>
      </c>
      <c r="M259" s="15" t="s">
        <v>262</v>
      </c>
      <c r="N259" s="11" t="s">
        <v>584</v>
      </c>
    </row>
    <row r="260" spans="1:14" ht="15.75" customHeight="1" x14ac:dyDescent="0.15">
      <c r="A260" s="6" t="s">
        <v>858</v>
      </c>
      <c r="B260" s="6" t="s">
        <v>412</v>
      </c>
      <c r="C260" s="7" t="s">
        <v>859</v>
      </c>
      <c r="D260" s="8" t="s">
        <v>39</v>
      </c>
      <c r="E260" s="9">
        <v>38117</v>
      </c>
      <c r="F260" s="8" t="s">
        <v>92</v>
      </c>
      <c r="G260" s="8" t="s">
        <v>41</v>
      </c>
      <c r="H260" s="8" t="s">
        <v>42</v>
      </c>
      <c r="I260" s="8" t="s">
        <v>43</v>
      </c>
      <c r="J260" s="8" t="s">
        <v>34</v>
      </c>
      <c r="K260" s="8" t="s">
        <v>77</v>
      </c>
      <c r="L260" s="8" t="s">
        <v>218</v>
      </c>
      <c r="M260" s="10" t="s">
        <v>540</v>
      </c>
      <c r="N260" s="11" t="s">
        <v>584</v>
      </c>
    </row>
    <row r="261" spans="1:14" ht="15.75" customHeight="1" x14ac:dyDescent="0.15">
      <c r="A261" s="12" t="s">
        <v>860</v>
      </c>
      <c r="B261" s="12" t="s">
        <v>327</v>
      </c>
      <c r="C261" s="7" t="s">
        <v>861</v>
      </c>
      <c r="D261" s="13" t="s">
        <v>107</v>
      </c>
      <c r="E261" s="14">
        <v>37024</v>
      </c>
      <c r="F261" s="13" t="s">
        <v>203</v>
      </c>
      <c r="G261" s="13" t="s">
        <v>204</v>
      </c>
      <c r="H261" s="13" t="s">
        <v>102</v>
      </c>
      <c r="I261" s="13" t="s">
        <v>115</v>
      </c>
      <c r="J261" s="13" t="s">
        <v>76</v>
      </c>
      <c r="K261" s="13" t="s">
        <v>77</v>
      </c>
      <c r="L261" s="13" t="s">
        <v>277</v>
      </c>
      <c r="M261" s="15" t="s">
        <v>747</v>
      </c>
      <c r="N261" s="11" t="s">
        <v>584</v>
      </c>
    </row>
    <row r="262" spans="1:14" ht="15.75" customHeight="1" x14ac:dyDescent="0.15">
      <c r="A262" s="6" t="s">
        <v>862</v>
      </c>
      <c r="B262" s="6" t="s">
        <v>330</v>
      </c>
      <c r="C262" s="7" t="s">
        <v>863</v>
      </c>
      <c r="D262" s="8" t="s">
        <v>107</v>
      </c>
      <c r="E262" s="9">
        <v>35711</v>
      </c>
      <c r="F262" s="8" t="s">
        <v>212</v>
      </c>
      <c r="G262" s="8" t="s">
        <v>60</v>
      </c>
      <c r="H262" s="8" t="s">
        <v>94</v>
      </c>
      <c r="I262" s="8" t="s">
        <v>43</v>
      </c>
      <c r="J262" s="8" t="s">
        <v>54</v>
      </c>
      <c r="K262" s="8" t="s">
        <v>77</v>
      </c>
      <c r="L262" s="8" t="s">
        <v>45</v>
      </c>
      <c r="M262" s="10" t="s">
        <v>641</v>
      </c>
      <c r="N262" s="11" t="s">
        <v>584</v>
      </c>
    </row>
    <row r="263" spans="1:14" ht="15.75" customHeight="1" x14ac:dyDescent="0.15">
      <c r="A263" s="6" t="s">
        <v>864</v>
      </c>
      <c r="B263" s="12" t="s">
        <v>335</v>
      </c>
      <c r="C263" s="7" t="s">
        <v>865</v>
      </c>
      <c r="D263" s="13" t="s">
        <v>17</v>
      </c>
      <c r="E263" s="14">
        <v>39309</v>
      </c>
      <c r="F263" s="13" t="s">
        <v>232</v>
      </c>
      <c r="G263" s="13" t="s">
        <v>93</v>
      </c>
      <c r="H263" s="13" t="s">
        <v>32</v>
      </c>
      <c r="I263" s="13" t="s">
        <v>61</v>
      </c>
      <c r="J263" s="13" t="s">
        <v>22</v>
      </c>
      <c r="K263" s="13" t="s">
        <v>44</v>
      </c>
      <c r="L263" s="13" t="s">
        <v>187</v>
      </c>
      <c r="M263" s="15" t="s">
        <v>284</v>
      </c>
      <c r="N263" s="11" t="s">
        <v>584</v>
      </c>
    </row>
    <row r="264" spans="1:14" ht="15.75" customHeight="1" x14ac:dyDescent="0.15">
      <c r="A264" s="12" t="s">
        <v>866</v>
      </c>
      <c r="B264" s="6" t="s">
        <v>867</v>
      </c>
      <c r="C264" s="7" t="s">
        <v>868</v>
      </c>
      <c r="D264" s="8" t="s">
        <v>107</v>
      </c>
      <c r="E264" s="9">
        <v>38023</v>
      </c>
      <c r="F264" s="8" t="s">
        <v>92</v>
      </c>
      <c r="G264" s="8" t="s">
        <v>243</v>
      </c>
      <c r="H264" s="8" t="s">
        <v>369</v>
      </c>
      <c r="I264" s="8" t="s">
        <v>470</v>
      </c>
      <c r="J264" s="8" t="s">
        <v>54</v>
      </c>
      <c r="K264" s="8" t="s">
        <v>44</v>
      </c>
      <c r="L264" s="8" t="s">
        <v>35</v>
      </c>
      <c r="M264" s="10" t="s">
        <v>812</v>
      </c>
      <c r="N264" s="11" t="s">
        <v>584</v>
      </c>
    </row>
    <row r="265" spans="1:14" ht="15.75" customHeight="1" x14ac:dyDescent="0.15">
      <c r="A265" s="6" t="s">
        <v>869</v>
      </c>
      <c r="B265" s="6" t="s">
        <v>15</v>
      </c>
      <c r="C265" s="7" t="s">
        <v>870</v>
      </c>
      <c r="D265" s="8" t="s">
        <v>17</v>
      </c>
      <c r="E265" s="9">
        <v>37114</v>
      </c>
      <c r="F265" s="8" t="s">
        <v>203</v>
      </c>
      <c r="G265" s="8" t="s">
        <v>138</v>
      </c>
      <c r="H265" s="8" t="s">
        <v>837</v>
      </c>
      <c r="I265" s="8" t="s">
        <v>53</v>
      </c>
      <c r="J265" s="8" t="s">
        <v>54</v>
      </c>
      <c r="K265" s="8" t="s">
        <v>44</v>
      </c>
      <c r="L265" s="8" t="s">
        <v>128</v>
      </c>
      <c r="M265" s="10" t="s">
        <v>464</v>
      </c>
      <c r="N265" s="11" t="s">
        <v>871</v>
      </c>
    </row>
    <row r="266" spans="1:14" ht="15.75" customHeight="1" x14ac:dyDescent="0.15">
      <c r="A266" s="12" t="s">
        <v>872</v>
      </c>
      <c r="B266" s="12" t="s">
        <v>28</v>
      </c>
      <c r="C266" s="7" t="s">
        <v>873</v>
      </c>
      <c r="D266" s="13" t="s">
        <v>39</v>
      </c>
      <c r="E266" s="14">
        <v>36741</v>
      </c>
      <c r="F266" s="13" t="s">
        <v>40</v>
      </c>
      <c r="G266" s="13" t="s">
        <v>138</v>
      </c>
      <c r="H266" s="13" t="s">
        <v>68</v>
      </c>
      <c r="I266" s="13" t="s">
        <v>273</v>
      </c>
      <c r="J266" s="13" t="s">
        <v>54</v>
      </c>
      <c r="K266" s="13" t="s">
        <v>77</v>
      </c>
      <c r="L266" s="13" t="s">
        <v>78</v>
      </c>
      <c r="M266" s="15" t="s">
        <v>486</v>
      </c>
      <c r="N266" s="11" t="s">
        <v>871</v>
      </c>
    </row>
    <row r="267" spans="1:14" ht="15.75" customHeight="1" x14ac:dyDescent="0.15">
      <c r="A267" s="6" t="s">
        <v>874</v>
      </c>
      <c r="B267" s="6" t="s">
        <v>14</v>
      </c>
      <c r="C267" s="7" t="s">
        <v>875</v>
      </c>
      <c r="D267" s="8" t="s">
        <v>39</v>
      </c>
      <c r="E267" s="9">
        <v>37309</v>
      </c>
      <c r="F267" s="8" t="s">
        <v>137</v>
      </c>
      <c r="G267" s="8" t="s">
        <v>204</v>
      </c>
      <c r="H267" s="8" t="s">
        <v>68</v>
      </c>
      <c r="I267" s="8" t="s">
        <v>53</v>
      </c>
      <c r="J267" s="8" t="s">
        <v>22</v>
      </c>
      <c r="K267" s="8" t="s">
        <v>23</v>
      </c>
      <c r="L267" s="8" t="s">
        <v>121</v>
      </c>
      <c r="M267" s="10" t="s">
        <v>716</v>
      </c>
      <c r="N267" s="11" t="s">
        <v>871</v>
      </c>
    </row>
    <row r="268" spans="1:14" ht="15.75" customHeight="1" x14ac:dyDescent="0.15">
      <c r="A268" s="6" t="s">
        <v>876</v>
      </c>
      <c r="B268" s="12" t="s">
        <v>27</v>
      </c>
      <c r="C268" s="7" t="s">
        <v>877</v>
      </c>
      <c r="D268" s="13" t="s">
        <v>17</v>
      </c>
      <c r="E268" s="17">
        <v>36858</v>
      </c>
      <c r="F268" s="13" t="s">
        <v>203</v>
      </c>
      <c r="G268" s="13" t="s">
        <v>41</v>
      </c>
      <c r="H268" s="13" t="s">
        <v>878</v>
      </c>
      <c r="I268" s="13" t="s">
        <v>83</v>
      </c>
      <c r="J268" s="13" t="s">
        <v>22</v>
      </c>
      <c r="K268" s="13" t="s">
        <v>44</v>
      </c>
      <c r="L268" s="13" t="s">
        <v>45</v>
      </c>
      <c r="M268" s="15" t="s">
        <v>134</v>
      </c>
      <c r="N268" s="11" t="s">
        <v>871</v>
      </c>
    </row>
    <row r="269" spans="1:14" ht="15.75" customHeight="1" x14ac:dyDescent="0.15">
      <c r="A269" s="12" t="s">
        <v>879</v>
      </c>
      <c r="B269" s="6" t="s">
        <v>37</v>
      </c>
      <c r="C269" s="7" t="s">
        <v>880</v>
      </c>
      <c r="D269" s="8" t="s">
        <v>17</v>
      </c>
      <c r="E269" s="9">
        <v>34352</v>
      </c>
      <c r="F269" s="8" t="s">
        <v>18</v>
      </c>
      <c r="G269" s="8" t="s">
        <v>618</v>
      </c>
      <c r="H269" s="8" t="s">
        <v>94</v>
      </c>
      <c r="I269" s="8" t="s">
        <v>192</v>
      </c>
      <c r="J269" s="8" t="s">
        <v>22</v>
      </c>
      <c r="K269" s="8" t="s">
        <v>23</v>
      </c>
      <c r="L269" s="8" t="s">
        <v>45</v>
      </c>
      <c r="M269" s="10" t="s">
        <v>305</v>
      </c>
      <c r="N269" s="11" t="s">
        <v>871</v>
      </c>
    </row>
    <row r="270" spans="1:14" ht="15.75" customHeight="1" x14ac:dyDescent="0.15">
      <c r="A270" s="6" t="s">
        <v>881</v>
      </c>
      <c r="B270" s="12" t="s">
        <v>47</v>
      </c>
      <c r="C270" s="7" t="s">
        <v>882</v>
      </c>
      <c r="D270" s="13" t="s">
        <v>17</v>
      </c>
      <c r="E270" s="14">
        <v>33637</v>
      </c>
      <c r="F270" s="13" t="s">
        <v>430</v>
      </c>
      <c r="G270" s="13" t="s">
        <v>41</v>
      </c>
      <c r="H270" s="13" t="s">
        <v>144</v>
      </c>
      <c r="I270" s="13" t="s">
        <v>95</v>
      </c>
      <c r="J270" s="13" t="s">
        <v>150</v>
      </c>
      <c r="K270" s="13" t="s">
        <v>44</v>
      </c>
      <c r="L270" s="13" t="s">
        <v>324</v>
      </c>
      <c r="M270" s="15" t="s">
        <v>809</v>
      </c>
      <c r="N270" s="11" t="s">
        <v>871</v>
      </c>
    </row>
    <row r="271" spans="1:14" ht="15.75" customHeight="1" x14ac:dyDescent="0.15">
      <c r="A271" s="12" t="s">
        <v>883</v>
      </c>
      <c r="B271" s="6" t="s">
        <v>57</v>
      </c>
      <c r="C271" s="7" t="s">
        <v>884</v>
      </c>
      <c r="D271" s="8" t="s">
        <v>17</v>
      </c>
      <c r="E271" s="9">
        <v>36897</v>
      </c>
      <c r="F271" s="8" t="s">
        <v>203</v>
      </c>
      <c r="G271" s="8" t="s">
        <v>41</v>
      </c>
      <c r="H271" s="8" t="s">
        <v>82</v>
      </c>
      <c r="I271" s="8" t="s">
        <v>157</v>
      </c>
      <c r="J271" s="8" t="s">
        <v>76</v>
      </c>
      <c r="K271" s="8" t="s">
        <v>23</v>
      </c>
      <c r="L271" s="8" t="s">
        <v>110</v>
      </c>
      <c r="M271" s="10" t="s">
        <v>496</v>
      </c>
      <c r="N271" s="11" t="s">
        <v>871</v>
      </c>
    </row>
    <row r="272" spans="1:14" ht="15.75" customHeight="1" x14ac:dyDescent="0.15">
      <c r="A272" s="6" t="s">
        <v>885</v>
      </c>
      <c r="B272" s="12" t="s">
        <v>72</v>
      </c>
      <c r="C272" s="7" t="s">
        <v>886</v>
      </c>
      <c r="D272" s="13" t="s">
        <v>17</v>
      </c>
      <c r="E272" s="14">
        <v>35324</v>
      </c>
      <c r="F272" s="13" t="s">
        <v>148</v>
      </c>
      <c r="G272" s="13" t="s">
        <v>41</v>
      </c>
      <c r="H272" s="13" t="s">
        <v>94</v>
      </c>
      <c r="I272" s="13" t="s">
        <v>95</v>
      </c>
      <c r="J272" s="13" t="s">
        <v>34</v>
      </c>
      <c r="K272" s="13" t="s">
        <v>44</v>
      </c>
      <c r="L272" s="13" t="s">
        <v>283</v>
      </c>
      <c r="M272" s="15" t="s">
        <v>458</v>
      </c>
      <c r="N272" s="11" t="s">
        <v>871</v>
      </c>
    </row>
    <row r="273" spans="1:14" ht="15.75" customHeight="1" x14ac:dyDescent="0.15">
      <c r="A273" s="6" t="s">
        <v>887</v>
      </c>
      <c r="B273" s="6" t="s">
        <v>80</v>
      </c>
      <c r="C273" s="7" t="s">
        <v>888</v>
      </c>
      <c r="D273" s="8" t="s">
        <v>39</v>
      </c>
      <c r="E273" s="9">
        <v>31360</v>
      </c>
      <c r="F273" s="8" t="s">
        <v>889</v>
      </c>
      <c r="G273" s="8" t="s">
        <v>890</v>
      </c>
      <c r="H273" s="8" t="s">
        <v>102</v>
      </c>
      <c r="I273" s="8" t="s">
        <v>53</v>
      </c>
      <c r="J273" s="8" t="s">
        <v>54</v>
      </c>
      <c r="K273" s="8" t="s">
        <v>77</v>
      </c>
      <c r="L273" s="8" t="s">
        <v>297</v>
      </c>
      <c r="M273" s="10" t="s">
        <v>305</v>
      </c>
      <c r="N273" s="11" t="s">
        <v>871</v>
      </c>
    </row>
    <row r="274" spans="1:14" ht="15.75" customHeight="1" x14ac:dyDescent="0.15">
      <c r="A274" s="12" t="s">
        <v>891</v>
      </c>
      <c r="B274" s="12" t="s">
        <v>86</v>
      </c>
      <c r="C274" s="7" t="s">
        <v>892</v>
      </c>
      <c r="D274" s="13" t="s">
        <v>49</v>
      </c>
      <c r="E274" s="14">
        <v>36756</v>
      </c>
      <c r="F274" s="13" t="s">
        <v>40</v>
      </c>
      <c r="G274" s="13" t="s">
        <v>131</v>
      </c>
      <c r="H274" s="13" t="s">
        <v>156</v>
      </c>
      <c r="I274" s="13" t="s">
        <v>213</v>
      </c>
      <c r="J274" s="13" t="s">
        <v>150</v>
      </c>
      <c r="K274" s="13" t="s">
        <v>44</v>
      </c>
      <c r="L274" s="13" t="s">
        <v>121</v>
      </c>
      <c r="M274" s="15" t="s">
        <v>506</v>
      </c>
      <c r="N274" s="11" t="s">
        <v>871</v>
      </c>
    </row>
    <row r="275" spans="1:14" ht="15.75" customHeight="1" x14ac:dyDescent="0.15">
      <c r="A275" s="6" t="s">
        <v>893</v>
      </c>
      <c r="B275" s="6" t="s">
        <v>98</v>
      </c>
      <c r="C275" s="7" t="s">
        <v>894</v>
      </c>
      <c r="D275" s="8" t="s">
        <v>107</v>
      </c>
      <c r="E275" s="16">
        <v>37973</v>
      </c>
      <c r="F275" s="8" t="s">
        <v>92</v>
      </c>
      <c r="G275" s="8" t="s">
        <v>93</v>
      </c>
      <c r="H275" s="8" t="s">
        <v>42</v>
      </c>
      <c r="I275" s="8" t="s">
        <v>109</v>
      </c>
      <c r="J275" s="8" t="s">
        <v>150</v>
      </c>
      <c r="K275" s="8" t="s">
        <v>44</v>
      </c>
      <c r="L275" s="8" t="s">
        <v>133</v>
      </c>
      <c r="M275" s="10" t="s">
        <v>97</v>
      </c>
      <c r="N275" s="11" t="s">
        <v>871</v>
      </c>
    </row>
    <row r="276" spans="1:14" ht="15.75" customHeight="1" x14ac:dyDescent="0.15">
      <c r="A276" s="12" t="s">
        <v>895</v>
      </c>
      <c r="B276" s="12" t="s">
        <v>105</v>
      </c>
      <c r="C276" s="7" t="s">
        <v>896</v>
      </c>
      <c r="D276" s="13" t="s">
        <v>107</v>
      </c>
      <c r="E276" s="14">
        <v>35803</v>
      </c>
      <c r="F276" s="13" t="s">
        <v>212</v>
      </c>
      <c r="G276" s="13" t="s">
        <v>204</v>
      </c>
      <c r="H276" s="13" t="s">
        <v>94</v>
      </c>
      <c r="I276" s="13" t="s">
        <v>157</v>
      </c>
      <c r="J276" s="13" t="s">
        <v>54</v>
      </c>
      <c r="K276" s="13" t="s">
        <v>77</v>
      </c>
      <c r="L276" s="13" t="s">
        <v>572</v>
      </c>
      <c r="M276" s="15" t="s">
        <v>897</v>
      </c>
      <c r="N276" s="11" t="s">
        <v>871</v>
      </c>
    </row>
    <row r="277" spans="1:14" ht="15.75" customHeight="1" x14ac:dyDescent="0.15">
      <c r="A277" s="6" t="s">
        <v>898</v>
      </c>
      <c r="B277" s="6" t="s">
        <v>112</v>
      </c>
      <c r="C277" s="7" t="s">
        <v>899</v>
      </c>
      <c r="D277" s="8" t="s">
        <v>107</v>
      </c>
      <c r="E277" s="16">
        <v>37216</v>
      </c>
      <c r="F277" s="8" t="s">
        <v>137</v>
      </c>
      <c r="G277" s="8" t="s">
        <v>138</v>
      </c>
      <c r="H277" s="8" t="s">
        <v>42</v>
      </c>
      <c r="I277" s="8" t="s">
        <v>273</v>
      </c>
      <c r="J277" s="8" t="s">
        <v>54</v>
      </c>
      <c r="K277" s="8" t="s">
        <v>44</v>
      </c>
      <c r="L277" s="8" t="s">
        <v>187</v>
      </c>
      <c r="M277" s="10" t="s">
        <v>141</v>
      </c>
      <c r="N277" s="11" t="s">
        <v>871</v>
      </c>
    </row>
    <row r="278" spans="1:14" ht="15.75" customHeight="1" x14ac:dyDescent="0.15">
      <c r="A278" s="6" t="s">
        <v>900</v>
      </c>
      <c r="B278" s="12" t="s">
        <v>117</v>
      </c>
      <c r="C278" s="7" t="s">
        <v>901</v>
      </c>
      <c r="D278" s="13" t="s">
        <v>107</v>
      </c>
      <c r="E278" s="14">
        <v>37823</v>
      </c>
      <c r="F278" s="13" t="s">
        <v>186</v>
      </c>
      <c r="G278" s="13" t="s">
        <v>93</v>
      </c>
      <c r="H278" s="13" t="s">
        <v>68</v>
      </c>
      <c r="I278" s="13" t="s">
        <v>83</v>
      </c>
      <c r="J278" s="13" t="s">
        <v>150</v>
      </c>
      <c r="K278" s="13" t="s">
        <v>44</v>
      </c>
      <c r="L278" s="13" t="s">
        <v>78</v>
      </c>
      <c r="M278" s="15" t="s">
        <v>36</v>
      </c>
      <c r="N278" s="11" t="s">
        <v>871</v>
      </c>
    </row>
    <row r="279" spans="1:14" ht="15.75" customHeight="1" x14ac:dyDescent="0.15">
      <c r="A279" s="12" t="s">
        <v>902</v>
      </c>
      <c r="B279" s="6" t="s">
        <v>123</v>
      </c>
      <c r="C279" s="7" t="s">
        <v>903</v>
      </c>
      <c r="D279" s="8" t="s">
        <v>107</v>
      </c>
      <c r="E279" s="9">
        <v>34446</v>
      </c>
      <c r="F279" s="8" t="s">
        <v>18</v>
      </c>
      <c r="G279" s="8" t="s">
        <v>60</v>
      </c>
      <c r="H279" s="8" t="s">
        <v>94</v>
      </c>
      <c r="I279" s="8" t="s">
        <v>385</v>
      </c>
      <c r="J279" s="8" t="s">
        <v>54</v>
      </c>
      <c r="K279" s="8" t="s">
        <v>44</v>
      </c>
      <c r="L279" s="8" t="s">
        <v>663</v>
      </c>
      <c r="M279" s="10" t="s">
        <v>111</v>
      </c>
      <c r="N279" s="11" t="s">
        <v>871</v>
      </c>
    </row>
    <row r="280" spans="1:14" ht="15.75" customHeight="1" x14ac:dyDescent="0.15">
      <c r="A280" s="6" t="s">
        <v>904</v>
      </c>
      <c r="B280" s="12" t="s">
        <v>135</v>
      </c>
      <c r="C280" s="7" t="s">
        <v>905</v>
      </c>
      <c r="D280" s="13" t="s">
        <v>107</v>
      </c>
      <c r="E280" s="14">
        <v>37477</v>
      </c>
      <c r="F280" s="13" t="s">
        <v>137</v>
      </c>
      <c r="G280" s="13" t="s">
        <v>31</v>
      </c>
      <c r="H280" s="13" t="s">
        <v>196</v>
      </c>
      <c r="I280" s="13" t="s">
        <v>115</v>
      </c>
      <c r="J280" s="13" t="s">
        <v>34</v>
      </c>
      <c r="K280" s="13" t="s">
        <v>44</v>
      </c>
      <c r="L280" s="13" t="s">
        <v>297</v>
      </c>
      <c r="M280" s="15" t="s">
        <v>111</v>
      </c>
      <c r="N280" s="11" t="s">
        <v>871</v>
      </c>
    </row>
    <row r="281" spans="1:14" ht="15.75" customHeight="1" x14ac:dyDescent="0.15">
      <c r="A281" s="12" t="s">
        <v>906</v>
      </c>
      <c r="B281" s="6" t="s">
        <v>153</v>
      </c>
      <c r="C281" s="7" t="s">
        <v>907</v>
      </c>
      <c r="D281" s="8" t="s">
        <v>107</v>
      </c>
      <c r="E281" s="9">
        <v>31584</v>
      </c>
      <c r="F281" s="8" t="s">
        <v>889</v>
      </c>
      <c r="G281" s="8" t="s">
        <v>908</v>
      </c>
      <c r="H281" s="8" t="s">
        <v>108</v>
      </c>
      <c r="I281" s="8" t="s">
        <v>385</v>
      </c>
      <c r="J281" s="8" t="s">
        <v>54</v>
      </c>
      <c r="K281" s="8" t="s">
        <v>44</v>
      </c>
      <c r="L281" s="8" t="s">
        <v>165</v>
      </c>
      <c r="M281" s="10" t="s">
        <v>704</v>
      </c>
      <c r="N281" s="11" t="s">
        <v>871</v>
      </c>
    </row>
    <row r="282" spans="1:14" ht="15.75" customHeight="1" x14ac:dyDescent="0.15">
      <c r="A282" s="6" t="s">
        <v>909</v>
      </c>
      <c r="B282" s="12" t="s">
        <v>142</v>
      </c>
      <c r="C282" s="7" t="s">
        <v>910</v>
      </c>
      <c r="D282" s="13" t="s">
        <v>107</v>
      </c>
      <c r="E282" s="14">
        <v>37653</v>
      </c>
      <c r="F282" s="13" t="s">
        <v>186</v>
      </c>
      <c r="G282" s="13" t="s">
        <v>131</v>
      </c>
      <c r="H282" s="13" t="s">
        <v>179</v>
      </c>
      <c r="I282" s="13" t="s">
        <v>207</v>
      </c>
      <c r="J282" s="13" t="s">
        <v>22</v>
      </c>
      <c r="K282" s="13" t="s">
        <v>77</v>
      </c>
      <c r="L282" s="13" t="s">
        <v>78</v>
      </c>
      <c r="M282" s="15" t="s">
        <v>256</v>
      </c>
      <c r="N282" s="11" t="s">
        <v>871</v>
      </c>
    </row>
    <row r="283" spans="1:14" ht="15.75" customHeight="1" x14ac:dyDescent="0.15">
      <c r="A283" s="6" t="s">
        <v>911</v>
      </c>
      <c r="B283" s="6" t="s">
        <v>162</v>
      </c>
      <c r="C283" s="7" t="s">
        <v>912</v>
      </c>
      <c r="D283" s="8" t="s">
        <v>107</v>
      </c>
      <c r="E283" s="9">
        <v>32412</v>
      </c>
      <c r="F283" s="8" t="s">
        <v>493</v>
      </c>
      <c r="G283" s="8" t="s">
        <v>622</v>
      </c>
      <c r="H283" s="8" t="s">
        <v>144</v>
      </c>
      <c r="I283" s="8" t="s">
        <v>385</v>
      </c>
      <c r="J283" s="8" t="s">
        <v>22</v>
      </c>
      <c r="K283" s="8" t="s">
        <v>77</v>
      </c>
      <c r="L283" s="8" t="s">
        <v>390</v>
      </c>
      <c r="M283" s="10" t="s">
        <v>397</v>
      </c>
      <c r="N283" s="11" t="s">
        <v>871</v>
      </c>
    </row>
    <row r="284" spans="1:14" ht="15.75" customHeight="1" x14ac:dyDescent="0.15">
      <c r="A284" s="12" t="s">
        <v>913</v>
      </c>
      <c r="B284" s="12" t="s">
        <v>167</v>
      </c>
      <c r="C284" s="7" t="s">
        <v>914</v>
      </c>
      <c r="D284" s="13" t="s">
        <v>17</v>
      </c>
      <c r="E284" s="14">
        <v>34100</v>
      </c>
      <c r="F284" s="13" t="s">
        <v>182</v>
      </c>
      <c r="G284" s="13" t="s">
        <v>93</v>
      </c>
      <c r="H284" s="13" t="s">
        <v>333</v>
      </c>
      <c r="I284" s="13" t="s">
        <v>915</v>
      </c>
      <c r="J284" s="13" t="s">
        <v>150</v>
      </c>
      <c r="K284" s="13" t="s">
        <v>44</v>
      </c>
      <c r="L284" s="13" t="s">
        <v>324</v>
      </c>
      <c r="M284" s="15" t="s">
        <v>716</v>
      </c>
      <c r="N284" s="11" t="s">
        <v>871</v>
      </c>
    </row>
    <row r="285" spans="1:14" ht="15.75" customHeight="1" x14ac:dyDescent="0.15">
      <c r="A285" s="6" t="s">
        <v>916</v>
      </c>
      <c r="B285" s="6" t="s">
        <v>146</v>
      </c>
      <c r="C285" s="7" t="s">
        <v>917</v>
      </c>
      <c r="D285" s="8" t="s">
        <v>39</v>
      </c>
      <c r="E285" s="9">
        <v>34218</v>
      </c>
      <c r="F285" s="8" t="s">
        <v>18</v>
      </c>
      <c r="G285" s="8" t="s">
        <v>131</v>
      </c>
      <c r="H285" s="8" t="s">
        <v>196</v>
      </c>
      <c r="I285" s="8" t="s">
        <v>438</v>
      </c>
      <c r="J285" s="8" t="s">
        <v>150</v>
      </c>
      <c r="K285" s="8" t="s">
        <v>23</v>
      </c>
      <c r="L285" s="8" t="s">
        <v>151</v>
      </c>
      <c r="M285" s="10" t="s">
        <v>716</v>
      </c>
      <c r="N285" s="11" t="s">
        <v>871</v>
      </c>
    </row>
    <row r="286" spans="1:14" ht="15.75" customHeight="1" x14ac:dyDescent="0.15">
      <c r="A286" s="12" t="s">
        <v>918</v>
      </c>
      <c r="B286" s="12" t="s">
        <v>154</v>
      </c>
      <c r="C286" s="7" t="s">
        <v>919</v>
      </c>
      <c r="D286" s="13" t="s">
        <v>17</v>
      </c>
      <c r="E286" s="14">
        <v>37064</v>
      </c>
      <c r="F286" s="13" t="s">
        <v>203</v>
      </c>
      <c r="G286" s="13" t="s">
        <v>204</v>
      </c>
      <c r="H286" s="13" t="s">
        <v>196</v>
      </c>
      <c r="I286" s="13" t="s">
        <v>651</v>
      </c>
      <c r="J286" s="13" t="s">
        <v>22</v>
      </c>
      <c r="K286" s="13" t="s">
        <v>44</v>
      </c>
      <c r="L286" s="13" t="s">
        <v>297</v>
      </c>
      <c r="M286" s="15" t="s">
        <v>391</v>
      </c>
      <c r="N286" s="11" t="s">
        <v>871</v>
      </c>
    </row>
    <row r="287" spans="1:14" ht="15.75" customHeight="1" x14ac:dyDescent="0.15">
      <c r="A287" s="6" t="s">
        <v>920</v>
      </c>
      <c r="B287" s="6" t="s">
        <v>159</v>
      </c>
      <c r="C287" s="7" t="s">
        <v>921</v>
      </c>
      <c r="D287" s="8" t="s">
        <v>107</v>
      </c>
      <c r="E287" s="9">
        <v>36937</v>
      </c>
      <c r="F287" s="8" t="s">
        <v>203</v>
      </c>
      <c r="G287" s="8" t="s">
        <v>41</v>
      </c>
      <c r="H287" s="8" t="s">
        <v>179</v>
      </c>
      <c r="I287" s="8" t="s">
        <v>120</v>
      </c>
      <c r="J287" s="8" t="s">
        <v>22</v>
      </c>
      <c r="K287" s="8" t="s">
        <v>44</v>
      </c>
      <c r="L287" s="8" t="s">
        <v>301</v>
      </c>
      <c r="M287" s="10" t="s">
        <v>298</v>
      </c>
      <c r="N287" s="11" t="s">
        <v>871</v>
      </c>
    </row>
    <row r="288" spans="1:14" ht="15.75" customHeight="1" x14ac:dyDescent="0.15">
      <c r="A288" s="6" t="s">
        <v>922</v>
      </c>
      <c r="B288" s="12" t="s">
        <v>168</v>
      </c>
      <c r="C288" s="7" t="s">
        <v>923</v>
      </c>
      <c r="D288" s="13" t="s">
        <v>107</v>
      </c>
      <c r="E288" s="14">
        <v>34968</v>
      </c>
      <c r="F288" s="13" t="s">
        <v>66</v>
      </c>
      <c r="G288" s="13" t="s">
        <v>131</v>
      </c>
      <c r="H288" s="13" t="s">
        <v>171</v>
      </c>
      <c r="I288" s="13" t="s">
        <v>197</v>
      </c>
      <c r="J288" s="13" t="s">
        <v>150</v>
      </c>
      <c r="K288" s="13" t="s">
        <v>23</v>
      </c>
      <c r="L288" s="13" t="s">
        <v>324</v>
      </c>
      <c r="M288" s="15" t="s">
        <v>716</v>
      </c>
      <c r="N288" s="11" t="s">
        <v>871</v>
      </c>
    </row>
    <row r="289" spans="1:14" ht="15.75" customHeight="1" x14ac:dyDescent="0.15">
      <c r="A289" s="12" t="s">
        <v>924</v>
      </c>
      <c r="B289" s="6" t="s">
        <v>173</v>
      </c>
      <c r="C289" s="7" t="s">
        <v>925</v>
      </c>
      <c r="D289" s="8" t="s">
        <v>107</v>
      </c>
      <c r="E289" s="9">
        <v>37676</v>
      </c>
      <c r="F289" s="8" t="s">
        <v>186</v>
      </c>
      <c r="G289" s="8" t="s">
        <v>31</v>
      </c>
      <c r="H289" s="8" t="s">
        <v>94</v>
      </c>
      <c r="I289" s="8" t="s">
        <v>385</v>
      </c>
      <c r="J289" s="8" t="s">
        <v>22</v>
      </c>
      <c r="K289" s="8" t="s">
        <v>44</v>
      </c>
      <c r="L289" s="8" t="s">
        <v>35</v>
      </c>
      <c r="M289" s="10" t="s">
        <v>298</v>
      </c>
      <c r="N289" s="11" t="s">
        <v>871</v>
      </c>
    </row>
    <row r="290" spans="1:14" ht="15.75" customHeight="1" x14ac:dyDescent="0.15">
      <c r="A290" s="6" t="s">
        <v>926</v>
      </c>
      <c r="B290" s="12" t="s">
        <v>175</v>
      </c>
      <c r="C290" s="7" t="s">
        <v>927</v>
      </c>
      <c r="D290" s="13" t="s">
        <v>107</v>
      </c>
      <c r="E290" s="14">
        <v>36635</v>
      </c>
      <c r="F290" s="13" t="s">
        <v>40</v>
      </c>
      <c r="G290" s="13" t="s">
        <v>19</v>
      </c>
      <c r="H290" s="13" t="s">
        <v>179</v>
      </c>
      <c r="I290" s="13" t="s">
        <v>385</v>
      </c>
      <c r="J290" s="13" t="s">
        <v>22</v>
      </c>
      <c r="K290" s="13" t="s">
        <v>23</v>
      </c>
      <c r="L290" s="13" t="s">
        <v>255</v>
      </c>
      <c r="M290" s="15" t="s">
        <v>928</v>
      </c>
      <c r="N290" s="11" t="s">
        <v>871</v>
      </c>
    </row>
    <row r="291" spans="1:14" ht="15.75" customHeight="1" x14ac:dyDescent="0.15">
      <c r="A291" s="12" t="s">
        <v>929</v>
      </c>
      <c r="B291" s="6" t="s">
        <v>200</v>
      </c>
      <c r="C291" s="7" t="s">
        <v>930</v>
      </c>
      <c r="D291" s="8" t="s">
        <v>17</v>
      </c>
      <c r="E291" s="16">
        <v>39076</v>
      </c>
      <c r="F291" s="8" t="s">
        <v>232</v>
      </c>
      <c r="G291" s="8" t="s">
        <v>131</v>
      </c>
      <c r="H291" s="8" t="s">
        <v>171</v>
      </c>
      <c r="I291" s="8" t="s">
        <v>43</v>
      </c>
      <c r="J291" s="8" t="s">
        <v>76</v>
      </c>
      <c r="K291" s="8" t="s">
        <v>23</v>
      </c>
      <c r="L291" s="8" t="s">
        <v>45</v>
      </c>
      <c r="M291" s="10" t="s">
        <v>441</v>
      </c>
      <c r="N291" s="11" t="s">
        <v>871</v>
      </c>
    </row>
    <row r="292" spans="1:14" ht="15.75" customHeight="1" x14ac:dyDescent="0.15">
      <c r="A292" s="6" t="s">
        <v>931</v>
      </c>
      <c r="B292" s="12" t="s">
        <v>177</v>
      </c>
      <c r="C292" s="7" t="s">
        <v>932</v>
      </c>
      <c r="D292" s="13" t="s">
        <v>107</v>
      </c>
      <c r="E292" s="17">
        <v>36849</v>
      </c>
      <c r="F292" s="13" t="s">
        <v>203</v>
      </c>
      <c r="G292" s="13" t="s">
        <v>41</v>
      </c>
      <c r="H292" s="13" t="s">
        <v>102</v>
      </c>
      <c r="I292" s="13" t="s">
        <v>120</v>
      </c>
      <c r="J292" s="13" t="s">
        <v>22</v>
      </c>
      <c r="K292" s="13" t="s">
        <v>23</v>
      </c>
      <c r="L292" s="13" t="s">
        <v>565</v>
      </c>
      <c r="M292" s="15" t="s">
        <v>161</v>
      </c>
      <c r="N292" s="11" t="s">
        <v>871</v>
      </c>
    </row>
    <row r="293" spans="1:14" ht="15.75" customHeight="1" x14ac:dyDescent="0.15">
      <c r="A293" s="6" t="s">
        <v>933</v>
      </c>
      <c r="B293" s="6" t="s">
        <v>180</v>
      </c>
      <c r="C293" s="7" t="s">
        <v>934</v>
      </c>
      <c r="D293" s="8" t="s">
        <v>107</v>
      </c>
      <c r="E293" s="9">
        <v>33659</v>
      </c>
      <c r="F293" s="8" t="s">
        <v>430</v>
      </c>
      <c r="G293" s="8" t="s">
        <v>51</v>
      </c>
      <c r="H293" s="8" t="s">
        <v>369</v>
      </c>
      <c r="I293" s="8" t="s">
        <v>192</v>
      </c>
      <c r="J293" s="8" t="s">
        <v>54</v>
      </c>
      <c r="K293" s="8" t="s">
        <v>44</v>
      </c>
      <c r="L293" s="8" t="s">
        <v>128</v>
      </c>
      <c r="M293" s="10" t="s">
        <v>305</v>
      </c>
      <c r="N293" s="11" t="s">
        <v>871</v>
      </c>
    </row>
    <row r="294" spans="1:14" ht="15.75" customHeight="1" x14ac:dyDescent="0.15">
      <c r="A294" s="12" t="s">
        <v>935</v>
      </c>
      <c r="B294" s="12" t="s">
        <v>184</v>
      </c>
      <c r="C294" s="7" t="s">
        <v>936</v>
      </c>
      <c r="D294" s="13" t="s">
        <v>107</v>
      </c>
      <c r="E294" s="14">
        <v>33771</v>
      </c>
      <c r="F294" s="13" t="s">
        <v>430</v>
      </c>
      <c r="G294" s="13" t="s">
        <v>101</v>
      </c>
      <c r="H294" s="13" t="s">
        <v>32</v>
      </c>
      <c r="I294" s="13" t="s">
        <v>438</v>
      </c>
      <c r="J294" s="13" t="s">
        <v>22</v>
      </c>
      <c r="K294" s="13" t="s">
        <v>77</v>
      </c>
      <c r="L294" s="13" t="s">
        <v>78</v>
      </c>
      <c r="M294" s="15" t="s">
        <v>71</v>
      </c>
      <c r="N294" s="11" t="s">
        <v>871</v>
      </c>
    </row>
    <row r="295" spans="1:14" ht="15.75" customHeight="1" x14ac:dyDescent="0.15">
      <c r="A295" s="6" t="s">
        <v>937</v>
      </c>
      <c r="B295" s="6" t="s">
        <v>189</v>
      </c>
      <c r="C295" s="7" t="s">
        <v>938</v>
      </c>
      <c r="D295" s="8" t="s">
        <v>49</v>
      </c>
      <c r="E295" s="16">
        <v>33590</v>
      </c>
      <c r="F295" s="8" t="s">
        <v>430</v>
      </c>
      <c r="G295" s="8" t="s">
        <v>101</v>
      </c>
      <c r="H295" s="8" t="s">
        <v>114</v>
      </c>
      <c r="I295" s="8" t="s">
        <v>414</v>
      </c>
      <c r="J295" s="8" t="s">
        <v>76</v>
      </c>
      <c r="K295" s="8" t="s">
        <v>44</v>
      </c>
      <c r="L295" s="8" t="s">
        <v>214</v>
      </c>
      <c r="M295" s="10" t="s">
        <v>704</v>
      </c>
      <c r="N295" s="11" t="s">
        <v>871</v>
      </c>
    </row>
    <row r="296" spans="1:14" ht="15.75" customHeight="1" x14ac:dyDescent="0.15">
      <c r="A296" s="12" t="s">
        <v>939</v>
      </c>
      <c r="B296" s="12" t="s">
        <v>194</v>
      </c>
      <c r="C296" s="7" t="s">
        <v>940</v>
      </c>
      <c r="D296" s="13" t="s">
        <v>107</v>
      </c>
      <c r="E296" s="14">
        <v>38575</v>
      </c>
      <c r="F296" s="13" t="s">
        <v>217</v>
      </c>
      <c r="G296" s="13" t="s">
        <v>138</v>
      </c>
      <c r="H296" s="13" t="s">
        <v>42</v>
      </c>
      <c r="I296" s="13" t="s">
        <v>149</v>
      </c>
      <c r="J296" s="13" t="s">
        <v>54</v>
      </c>
      <c r="K296" s="13" t="s">
        <v>77</v>
      </c>
      <c r="L296" s="13" t="s">
        <v>35</v>
      </c>
      <c r="M296" s="15" t="s">
        <v>668</v>
      </c>
      <c r="N296" s="11" t="s">
        <v>871</v>
      </c>
    </row>
    <row r="297" spans="1:14" ht="15.75" customHeight="1" x14ac:dyDescent="0.15">
      <c r="A297" s="6" t="s">
        <v>941</v>
      </c>
      <c r="B297" s="6" t="s">
        <v>205</v>
      </c>
      <c r="C297" s="7" t="s">
        <v>942</v>
      </c>
      <c r="D297" s="8" t="s">
        <v>107</v>
      </c>
      <c r="E297" s="9">
        <v>33099</v>
      </c>
      <c r="F297" s="8" t="s">
        <v>125</v>
      </c>
      <c r="G297" s="8" t="s">
        <v>126</v>
      </c>
      <c r="H297" s="8" t="s">
        <v>20</v>
      </c>
      <c r="I297" s="8" t="s">
        <v>33</v>
      </c>
      <c r="J297" s="8" t="s">
        <v>76</v>
      </c>
      <c r="K297" s="8" t="s">
        <v>77</v>
      </c>
      <c r="L297" s="8" t="s">
        <v>78</v>
      </c>
      <c r="M297" s="10" t="s">
        <v>104</v>
      </c>
      <c r="N297" s="11" t="s">
        <v>871</v>
      </c>
    </row>
    <row r="298" spans="1:14" ht="15.75" customHeight="1" x14ac:dyDescent="0.15">
      <c r="A298" s="6" t="s">
        <v>943</v>
      </c>
      <c r="B298" s="12" t="s">
        <v>210</v>
      </c>
      <c r="C298" s="7" t="s">
        <v>944</v>
      </c>
      <c r="D298" s="13" t="s">
        <v>49</v>
      </c>
      <c r="E298" s="14">
        <v>34124</v>
      </c>
      <c r="F298" s="13" t="s">
        <v>182</v>
      </c>
      <c r="G298" s="13" t="s">
        <v>101</v>
      </c>
      <c r="H298" s="13" t="s">
        <v>32</v>
      </c>
      <c r="I298" s="13" t="s">
        <v>414</v>
      </c>
      <c r="J298" s="13" t="s">
        <v>22</v>
      </c>
      <c r="K298" s="13" t="s">
        <v>23</v>
      </c>
      <c r="L298" s="13" t="s">
        <v>165</v>
      </c>
      <c r="M298" s="15" t="s">
        <v>71</v>
      </c>
      <c r="N298" s="11" t="s">
        <v>871</v>
      </c>
    </row>
    <row r="299" spans="1:14" ht="15.75" customHeight="1" x14ac:dyDescent="0.15">
      <c r="A299" s="12" t="s">
        <v>945</v>
      </c>
      <c r="B299" s="6" t="s">
        <v>220</v>
      </c>
      <c r="C299" s="7" t="s">
        <v>946</v>
      </c>
      <c r="D299" s="8" t="s">
        <v>107</v>
      </c>
      <c r="E299" s="9">
        <v>35593</v>
      </c>
      <c r="F299" s="8" t="s">
        <v>148</v>
      </c>
      <c r="G299" s="8" t="s">
        <v>19</v>
      </c>
      <c r="H299" s="8" t="s">
        <v>114</v>
      </c>
      <c r="I299" s="8" t="s">
        <v>414</v>
      </c>
      <c r="J299" s="8" t="s">
        <v>22</v>
      </c>
      <c r="K299" s="8" t="s">
        <v>44</v>
      </c>
      <c r="L299" s="8" t="s">
        <v>255</v>
      </c>
      <c r="M299" s="10" t="s">
        <v>947</v>
      </c>
      <c r="N299" s="11" t="s">
        <v>871</v>
      </c>
    </row>
    <row r="300" spans="1:14" ht="15.75" customHeight="1" x14ac:dyDescent="0.15">
      <c r="A300" s="6" t="s">
        <v>948</v>
      </c>
      <c r="B300" s="12" t="s">
        <v>223</v>
      </c>
      <c r="C300" s="7" t="s">
        <v>949</v>
      </c>
      <c r="D300" s="13" t="s">
        <v>39</v>
      </c>
      <c r="E300" s="14">
        <v>36287</v>
      </c>
      <c r="F300" s="13" t="s">
        <v>30</v>
      </c>
      <c r="G300" s="13" t="s">
        <v>243</v>
      </c>
      <c r="H300" s="13" t="s">
        <v>144</v>
      </c>
      <c r="I300" s="13" t="s">
        <v>109</v>
      </c>
      <c r="J300" s="13" t="s">
        <v>54</v>
      </c>
      <c r="K300" s="13" t="s">
        <v>44</v>
      </c>
      <c r="L300" s="13" t="s">
        <v>218</v>
      </c>
      <c r="M300" s="15" t="s">
        <v>950</v>
      </c>
      <c r="N300" s="11" t="s">
        <v>871</v>
      </c>
    </row>
    <row r="301" spans="1:14" ht="15.75" customHeight="1" x14ac:dyDescent="0.15">
      <c r="A301" s="12" t="s">
        <v>951</v>
      </c>
      <c r="B301" s="6" t="s">
        <v>227</v>
      </c>
      <c r="C301" s="7" t="s">
        <v>952</v>
      </c>
      <c r="D301" s="8" t="s">
        <v>49</v>
      </c>
      <c r="E301" s="9">
        <v>37786</v>
      </c>
      <c r="F301" s="8" t="s">
        <v>186</v>
      </c>
      <c r="G301" s="8" t="s">
        <v>243</v>
      </c>
      <c r="H301" s="8" t="s">
        <v>94</v>
      </c>
      <c r="I301" s="8" t="s">
        <v>149</v>
      </c>
      <c r="J301" s="8" t="s">
        <v>54</v>
      </c>
      <c r="K301" s="8" t="s">
        <v>23</v>
      </c>
      <c r="L301" s="8" t="s">
        <v>35</v>
      </c>
      <c r="M301" s="10" t="s">
        <v>953</v>
      </c>
      <c r="N301" s="11" t="s">
        <v>871</v>
      </c>
    </row>
    <row r="302" spans="1:14" ht="15.75" customHeight="1" x14ac:dyDescent="0.15">
      <c r="A302" s="6" t="s">
        <v>954</v>
      </c>
      <c r="B302" s="12" t="s">
        <v>230</v>
      </c>
      <c r="C302" s="7" t="s">
        <v>955</v>
      </c>
      <c r="D302" s="13" t="s">
        <v>39</v>
      </c>
      <c r="E302" s="14">
        <v>34150</v>
      </c>
      <c r="F302" s="13" t="s">
        <v>182</v>
      </c>
      <c r="G302" s="13" t="s">
        <v>101</v>
      </c>
      <c r="H302" s="13" t="s">
        <v>139</v>
      </c>
      <c r="I302" s="13" t="s">
        <v>157</v>
      </c>
      <c r="J302" s="13" t="s">
        <v>54</v>
      </c>
      <c r="K302" s="13" t="s">
        <v>77</v>
      </c>
      <c r="L302" s="13" t="s">
        <v>128</v>
      </c>
      <c r="M302" s="15" t="s">
        <v>956</v>
      </c>
      <c r="N302" s="11" t="s">
        <v>871</v>
      </c>
    </row>
    <row r="303" spans="1:14" ht="15.75" customHeight="1" x14ac:dyDescent="0.15">
      <c r="A303" s="6" t="s">
        <v>957</v>
      </c>
      <c r="B303" s="6" t="s">
        <v>234</v>
      </c>
      <c r="C303" s="7" t="s">
        <v>958</v>
      </c>
      <c r="D303" s="8" t="s">
        <v>17</v>
      </c>
      <c r="E303" s="16">
        <v>37620</v>
      </c>
      <c r="F303" s="8" t="s">
        <v>186</v>
      </c>
      <c r="G303" s="8" t="s">
        <v>31</v>
      </c>
      <c r="H303" s="8" t="s">
        <v>94</v>
      </c>
      <c r="I303" s="8" t="s">
        <v>157</v>
      </c>
      <c r="J303" s="8" t="s">
        <v>54</v>
      </c>
      <c r="K303" s="8" t="s">
        <v>23</v>
      </c>
      <c r="L303" s="8" t="s">
        <v>283</v>
      </c>
      <c r="M303" s="10" t="s">
        <v>727</v>
      </c>
      <c r="N303" s="11" t="s">
        <v>871</v>
      </c>
    </row>
    <row r="304" spans="1:14" ht="15.75" customHeight="1" x14ac:dyDescent="0.15">
      <c r="A304" s="12" t="s">
        <v>959</v>
      </c>
      <c r="B304" s="12" t="s">
        <v>236</v>
      </c>
      <c r="C304" s="7" t="s">
        <v>960</v>
      </c>
      <c r="D304" s="13" t="s">
        <v>107</v>
      </c>
      <c r="E304" s="14">
        <v>36173</v>
      </c>
      <c r="F304" s="13" t="s">
        <v>30</v>
      </c>
      <c r="G304" s="13" t="s">
        <v>60</v>
      </c>
      <c r="H304" s="13" t="s">
        <v>179</v>
      </c>
      <c r="I304" s="13" t="s">
        <v>192</v>
      </c>
      <c r="J304" s="13" t="s">
        <v>54</v>
      </c>
      <c r="K304" s="13" t="s">
        <v>44</v>
      </c>
      <c r="L304" s="13" t="s">
        <v>55</v>
      </c>
      <c r="M304" s="15" t="s">
        <v>256</v>
      </c>
      <c r="N304" s="11" t="s">
        <v>871</v>
      </c>
    </row>
    <row r="305" spans="1:14" ht="15.75" customHeight="1" x14ac:dyDescent="0.15">
      <c r="A305" s="6" t="s">
        <v>961</v>
      </c>
      <c r="B305" s="6" t="s">
        <v>241</v>
      </c>
      <c r="C305" s="7" t="s">
        <v>962</v>
      </c>
      <c r="D305" s="8" t="s">
        <v>107</v>
      </c>
      <c r="E305" s="9">
        <v>37399</v>
      </c>
      <c r="F305" s="8" t="s">
        <v>137</v>
      </c>
      <c r="G305" s="8" t="s">
        <v>131</v>
      </c>
      <c r="H305" s="8" t="s">
        <v>179</v>
      </c>
      <c r="I305" s="8" t="s">
        <v>21</v>
      </c>
      <c r="J305" s="8" t="s">
        <v>54</v>
      </c>
      <c r="K305" s="8" t="s">
        <v>77</v>
      </c>
      <c r="L305" s="8" t="s">
        <v>494</v>
      </c>
      <c r="M305" s="10" t="s">
        <v>963</v>
      </c>
      <c r="N305" s="11" t="s">
        <v>871</v>
      </c>
    </row>
    <row r="306" spans="1:14" ht="15.75" customHeight="1" x14ac:dyDescent="0.15">
      <c r="A306" s="12" t="s">
        <v>964</v>
      </c>
      <c r="B306" s="12" t="s">
        <v>246</v>
      </c>
      <c r="C306" s="7" t="s">
        <v>965</v>
      </c>
      <c r="D306" s="13" t="s">
        <v>17</v>
      </c>
      <c r="E306" s="14">
        <v>32845</v>
      </c>
      <c r="F306" s="13" t="s">
        <v>125</v>
      </c>
      <c r="G306" s="13" t="s">
        <v>101</v>
      </c>
      <c r="H306" s="13" t="s">
        <v>108</v>
      </c>
      <c r="I306" s="13" t="s">
        <v>109</v>
      </c>
      <c r="J306" s="13" t="s">
        <v>76</v>
      </c>
      <c r="K306" s="13" t="s">
        <v>44</v>
      </c>
      <c r="L306" s="13" t="s">
        <v>647</v>
      </c>
      <c r="M306" s="15" t="s">
        <v>287</v>
      </c>
      <c r="N306" s="11" t="s">
        <v>871</v>
      </c>
    </row>
    <row r="307" spans="1:14" ht="15.75" customHeight="1" x14ac:dyDescent="0.15">
      <c r="A307" s="6" t="s">
        <v>966</v>
      </c>
      <c r="B307" s="6" t="s">
        <v>249</v>
      </c>
      <c r="C307" s="7" t="s">
        <v>967</v>
      </c>
      <c r="D307" s="8" t="s">
        <v>49</v>
      </c>
      <c r="E307" s="9">
        <v>33723</v>
      </c>
      <c r="F307" s="8" t="s">
        <v>430</v>
      </c>
      <c r="G307" s="8" t="s">
        <v>293</v>
      </c>
      <c r="H307" s="8" t="s">
        <v>68</v>
      </c>
      <c r="I307" s="8" t="s">
        <v>385</v>
      </c>
      <c r="J307" s="8" t="s">
        <v>76</v>
      </c>
      <c r="K307" s="8" t="s">
        <v>44</v>
      </c>
      <c r="L307" s="8" t="s">
        <v>121</v>
      </c>
      <c r="M307" s="10" t="s">
        <v>968</v>
      </c>
      <c r="N307" s="11" t="s">
        <v>871</v>
      </c>
    </row>
    <row r="308" spans="1:14" ht="15.75" customHeight="1" x14ac:dyDescent="0.15">
      <c r="A308" s="6" t="s">
        <v>969</v>
      </c>
      <c r="B308" s="12" t="s">
        <v>253</v>
      </c>
      <c r="C308" s="7" t="s">
        <v>970</v>
      </c>
      <c r="D308" s="13" t="s">
        <v>107</v>
      </c>
      <c r="E308" s="14">
        <v>36467</v>
      </c>
      <c r="F308" s="13" t="s">
        <v>40</v>
      </c>
      <c r="G308" s="13" t="s">
        <v>67</v>
      </c>
      <c r="H308" s="13" t="s">
        <v>108</v>
      </c>
      <c r="I308" s="13" t="s">
        <v>43</v>
      </c>
      <c r="J308" s="13" t="s">
        <v>34</v>
      </c>
      <c r="K308" s="13" t="s">
        <v>44</v>
      </c>
      <c r="L308" s="13" t="s">
        <v>244</v>
      </c>
      <c r="M308" s="15" t="s">
        <v>971</v>
      </c>
      <c r="N308" s="11" t="s">
        <v>871</v>
      </c>
    </row>
    <row r="309" spans="1:14" ht="15.75" customHeight="1" x14ac:dyDescent="0.15">
      <c r="A309" s="12" t="s">
        <v>972</v>
      </c>
      <c r="B309" s="6" t="s">
        <v>257</v>
      </c>
      <c r="C309" s="7" t="s">
        <v>973</v>
      </c>
      <c r="D309" s="8" t="s">
        <v>39</v>
      </c>
      <c r="E309" s="9">
        <v>34912</v>
      </c>
      <c r="F309" s="8" t="s">
        <v>59</v>
      </c>
      <c r="G309" s="8" t="s">
        <v>51</v>
      </c>
      <c r="H309" s="8" t="s">
        <v>108</v>
      </c>
      <c r="I309" s="8" t="s">
        <v>192</v>
      </c>
      <c r="J309" s="8" t="s">
        <v>22</v>
      </c>
      <c r="K309" s="8" t="s">
        <v>23</v>
      </c>
      <c r="L309" s="8" t="s">
        <v>244</v>
      </c>
      <c r="M309" s="10" t="s">
        <v>974</v>
      </c>
      <c r="N309" s="11" t="s">
        <v>871</v>
      </c>
    </row>
    <row r="310" spans="1:14" ht="15.75" customHeight="1" x14ac:dyDescent="0.15">
      <c r="A310" s="6" t="s">
        <v>975</v>
      </c>
      <c r="B310" s="12" t="s">
        <v>259</v>
      </c>
      <c r="C310" s="7" t="s">
        <v>976</v>
      </c>
      <c r="D310" s="13" t="s">
        <v>107</v>
      </c>
      <c r="E310" s="14">
        <v>38515</v>
      </c>
      <c r="F310" s="13" t="s">
        <v>217</v>
      </c>
      <c r="G310" s="13" t="s">
        <v>93</v>
      </c>
      <c r="H310" s="13" t="s">
        <v>535</v>
      </c>
      <c r="I310" s="13" t="s">
        <v>977</v>
      </c>
      <c r="J310" s="13" t="s">
        <v>150</v>
      </c>
      <c r="K310" s="13" t="s">
        <v>44</v>
      </c>
      <c r="L310" s="13" t="s">
        <v>218</v>
      </c>
      <c r="M310" s="15" t="s">
        <v>161</v>
      </c>
      <c r="N310" s="11" t="s">
        <v>871</v>
      </c>
    </row>
    <row r="311" spans="1:14" ht="15.75" customHeight="1" x14ac:dyDescent="0.15">
      <c r="A311" s="12" t="s">
        <v>978</v>
      </c>
      <c r="B311" s="6" t="s">
        <v>263</v>
      </c>
      <c r="C311" s="7" t="s">
        <v>979</v>
      </c>
      <c r="D311" s="8" t="s">
        <v>107</v>
      </c>
      <c r="E311" s="9">
        <v>35210</v>
      </c>
      <c r="F311" s="8" t="s">
        <v>66</v>
      </c>
      <c r="G311" s="8" t="s">
        <v>41</v>
      </c>
      <c r="H311" s="8" t="s">
        <v>102</v>
      </c>
      <c r="I311" s="8" t="s">
        <v>157</v>
      </c>
      <c r="J311" s="8" t="s">
        <v>34</v>
      </c>
      <c r="K311" s="8" t="s">
        <v>44</v>
      </c>
      <c r="L311" s="8" t="s">
        <v>165</v>
      </c>
      <c r="M311" s="10" t="s">
        <v>980</v>
      </c>
      <c r="N311" s="11" t="s">
        <v>871</v>
      </c>
    </row>
    <row r="312" spans="1:14" ht="15.75" customHeight="1" x14ac:dyDescent="0.15">
      <c r="A312" s="6" t="s">
        <v>981</v>
      </c>
      <c r="B312" s="12" t="s">
        <v>266</v>
      </c>
      <c r="C312" s="7" t="s">
        <v>982</v>
      </c>
      <c r="D312" s="13" t="s">
        <v>107</v>
      </c>
      <c r="E312" s="14">
        <v>35923</v>
      </c>
      <c r="F312" s="13" t="s">
        <v>212</v>
      </c>
      <c r="G312" s="13" t="s">
        <v>60</v>
      </c>
      <c r="H312" s="13" t="s">
        <v>179</v>
      </c>
      <c r="I312" s="13" t="s">
        <v>192</v>
      </c>
      <c r="J312" s="13" t="s">
        <v>22</v>
      </c>
      <c r="K312" s="13" t="s">
        <v>44</v>
      </c>
      <c r="L312" s="13" t="s">
        <v>297</v>
      </c>
      <c r="M312" s="15" t="s">
        <v>56</v>
      </c>
      <c r="N312" s="11" t="s">
        <v>871</v>
      </c>
    </row>
    <row r="313" spans="1:14" ht="15.75" customHeight="1" x14ac:dyDescent="0.15">
      <c r="A313" s="6" t="s">
        <v>983</v>
      </c>
      <c r="B313" s="6" t="s">
        <v>268</v>
      </c>
      <c r="C313" s="7" t="s">
        <v>984</v>
      </c>
      <c r="D313" s="8" t="s">
        <v>39</v>
      </c>
      <c r="E313" s="9">
        <v>36011</v>
      </c>
      <c r="F313" s="8" t="s">
        <v>212</v>
      </c>
      <c r="G313" s="8" t="s">
        <v>60</v>
      </c>
      <c r="H313" s="8" t="s">
        <v>20</v>
      </c>
      <c r="I313" s="8" t="s">
        <v>438</v>
      </c>
      <c r="J313" s="8" t="s">
        <v>34</v>
      </c>
      <c r="K313" s="8" t="s">
        <v>44</v>
      </c>
      <c r="L313" s="8" t="s">
        <v>45</v>
      </c>
      <c r="M313" s="10" t="s">
        <v>145</v>
      </c>
      <c r="N313" s="11" t="s">
        <v>871</v>
      </c>
    </row>
    <row r="314" spans="1:14" ht="15.75" customHeight="1" x14ac:dyDescent="0.15">
      <c r="A314" s="12" t="s">
        <v>985</v>
      </c>
      <c r="B314" s="12" t="s">
        <v>271</v>
      </c>
      <c r="C314" s="7" t="s">
        <v>986</v>
      </c>
      <c r="D314" s="13" t="s">
        <v>17</v>
      </c>
      <c r="E314" s="17">
        <v>37954</v>
      </c>
      <c r="F314" s="13" t="s">
        <v>92</v>
      </c>
      <c r="G314" s="13" t="s">
        <v>93</v>
      </c>
      <c r="H314" s="13" t="s">
        <v>114</v>
      </c>
      <c r="I314" s="13" t="s">
        <v>313</v>
      </c>
      <c r="J314" s="13" t="s">
        <v>150</v>
      </c>
      <c r="K314" s="13" t="s">
        <v>23</v>
      </c>
      <c r="L314" s="13" t="s">
        <v>35</v>
      </c>
      <c r="M314" s="15" t="s">
        <v>172</v>
      </c>
      <c r="N314" s="11" t="s">
        <v>871</v>
      </c>
    </row>
    <row r="315" spans="1:14" ht="15.75" customHeight="1" x14ac:dyDescent="0.15">
      <c r="A315" s="6" t="s">
        <v>987</v>
      </c>
      <c r="B315" s="6" t="s">
        <v>275</v>
      </c>
      <c r="C315" s="7" t="s">
        <v>988</v>
      </c>
      <c r="D315" s="8" t="s">
        <v>39</v>
      </c>
      <c r="E315" s="9">
        <v>37734</v>
      </c>
      <c r="F315" s="8" t="s">
        <v>186</v>
      </c>
      <c r="G315" s="8" t="s">
        <v>93</v>
      </c>
      <c r="H315" s="8" t="s">
        <v>88</v>
      </c>
      <c r="I315" s="8" t="s">
        <v>95</v>
      </c>
      <c r="J315" s="8" t="s">
        <v>150</v>
      </c>
      <c r="K315" s="8" t="s">
        <v>44</v>
      </c>
      <c r="L315" s="8" t="s">
        <v>35</v>
      </c>
      <c r="M315" s="10" t="s">
        <v>172</v>
      </c>
      <c r="N315" s="11" t="s">
        <v>871</v>
      </c>
    </row>
    <row r="316" spans="1:14" ht="15.75" customHeight="1" x14ac:dyDescent="0.15">
      <c r="A316" s="12" t="s">
        <v>989</v>
      </c>
      <c r="B316" s="12" t="s">
        <v>278</v>
      </c>
      <c r="C316" s="7" t="s">
        <v>990</v>
      </c>
      <c r="D316" s="13" t="s">
        <v>49</v>
      </c>
      <c r="E316" s="14">
        <v>36867</v>
      </c>
      <c r="F316" s="13" t="s">
        <v>203</v>
      </c>
      <c r="G316" s="13" t="s">
        <v>19</v>
      </c>
      <c r="H316" s="13" t="s">
        <v>32</v>
      </c>
      <c r="I316" s="13" t="s">
        <v>109</v>
      </c>
      <c r="J316" s="13" t="s">
        <v>54</v>
      </c>
      <c r="K316" s="13" t="s">
        <v>44</v>
      </c>
      <c r="L316" s="13" t="s">
        <v>165</v>
      </c>
      <c r="M316" s="15" t="s">
        <v>991</v>
      </c>
      <c r="N316" s="11" t="s">
        <v>871</v>
      </c>
    </row>
    <row r="317" spans="1:14" ht="15.75" customHeight="1" x14ac:dyDescent="0.15">
      <c r="A317" s="6" t="s">
        <v>992</v>
      </c>
      <c r="B317" s="6" t="s">
        <v>281</v>
      </c>
      <c r="C317" s="7" t="s">
        <v>993</v>
      </c>
      <c r="D317" s="8" t="s">
        <v>107</v>
      </c>
      <c r="E317" s="16">
        <v>35417</v>
      </c>
      <c r="F317" s="8" t="s">
        <v>148</v>
      </c>
      <c r="G317" s="8" t="s">
        <v>293</v>
      </c>
      <c r="H317" s="8" t="s">
        <v>42</v>
      </c>
      <c r="I317" s="8" t="s">
        <v>109</v>
      </c>
      <c r="J317" s="8" t="s">
        <v>22</v>
      </c>
      <c r="K317" s="8" t="s">
        <v>77</v>
      </c>
      <c r="L317" s="8" t="s">
        <v>128</v>
      </c>
      <c r="M317" s="10" t="s">
        <v>25</v>
      </c>
      <c r="N317" s="11" t="s">
        <v>871</v>
      </c>
    </row>
    <row r="318" spans="1:14" ht="15.75" customHeight="1" x14ac:dyDescent="0.15">
      <c r="A318" s="6" t="s">
        <v>994</v>
      </c>
      <c r="B318" s="12" t="s">
        <v>285</v>
      </c>
      <c r="C318" s="7" t="s">
        <v>995</v>
      </c>
      <c r="D318" s="13" t="s">
        <v>17</v>
      </c>
      <c r="E318" s="17">
        <v>34252</v>
      </c>
      <c r="F318" s="13" t="s">
        <v>18</v>
      </c>
      <c r="G318" s="13" t="s">
        <v>101</v>
      </c>
      <c r="H318" s="13" t="s">
        <v>102</v>
      </c>
      <c r="I318" s="13" t="s">
        <v>313</v>
      </c>
      <c r="J318" s="13" t="s">
        <v>76</v>
      </c>
      <c r="K318" s="13" t="s">
        <v>44</v>
      </c>
      <c r="L318" s="13" t="s">
        <v>218</v>
      </c>
      <c r="M318" s="15" t="s">
        <v>387</v>
      </c>
      <c r="N318" s="11" t="s">
        <v>871</v>
      </c>
    </row>
    <row r="319" spans="1:14" ht="15.75" customHeight="1" x14ac:dyDescent="0.15">
      <c r="A319" s="12" t="s">
        <v>996</v>
      </c>
      <c r="B319" s="6" t="s">
        <v>288</v>
      </c>
      <c r="C319" s="7" t="s">
        <v>997</v>
      </c>
      <c r="D319" s="8" t="s">
        <v>107</v>
      </c>
      <c r="E319" s="16">
        <v>39082</v>
      </c>
      <c r="F319" s="8" t="s">
        <v>232</v>
      </c>
      <c r="G319" s="8" t="s">
        <v>131</v>
      </c>
      <c r="H319" s="8" t="s">
        <v>156</v>
      </c>
      <c r="I319" s="8" t="s">
        <v>95</v>
      </c>
      <c r="J319" s="8" t="s">
        <v>22</v>
      </c>
      <c r="K319" s="8" t="s">
        <v>77</v>
      </c>
      <c r="L319" s="8" t="s">
        <v>128</v>
      </c>
      <c r="M319" s="10" t="s">
        <v>284</v>
      </c>
      <c r="N319" s="11" t="s">
        <v>871</v>
      </c>
    </row>
    <row r="320" spans="1:14" ht="15.75" customHeight="1" x14ac:dyDescent="0.15">
      <c r="A320" s="6" t="s">
        <v>998</v>
      </c>
      <c r="B320" s="12" t="s">
        <v>291</v>
      </c>
      <c r="C320" s="7" t="s">
        <v>999</v>
      </c>
      <c r="D320" s="13" t="s">
        <v>107</v>
      </c>
      <c r="E320" s="14">
        <v>35940</v>
      </c>
      <c r="F320" s="13" t="s">
        <v>212</v>
      </c>
      <c r="G320" s="13" t="s">
        <v>31</v>
      </c>
      <c r="H320" s="13" t="s">
        <v>179</v>
      </c>
      <c r="I320" s="13" t="s">
        <v>95</v>
      </c>
      <c r="J320" s="13" t="s">
        <v>22</v>
      </c>
      <c r="K320" s="13" t="s">
        <v>44</v>
      </c>
      <c r="L320" s="13" t="s">
        <v>297</v>
      </c>
      <c r="M320" s="15" t="s">
        <v>628</v>
      </c>
      <c r="N320" s="11" t="s">
        <v>871</v>
      </c>
    </row>
    <row r="321" spans="1:14" ht="15.75" customHeight="1" x14ac:dyDescent="0.15">
      <c r="A321" s="12" t="s">
        <v>1000</v>
      </c>
      <c r="B321" s="6" t="s">
        <v>295</v>
      </c>
      <c r="C321" s="7" t="s">
        <v>1001</v>
      </c>
      <c r="D321" s="8" t="s">
        <v>17</v>
      </c>
      <c r="E321" s="9">
        <v>34420</v>
      </c>
      <c r="F321" s="8" t="s">
        <v>18</v>
      </c>
      <c r="G321" s="8" t="s">
        <v>101</v>
      </c>
      <c r="H321" s="8" t="s">
        <v>94</v>
      </c>
      <c r="I321" s="8" t="s">
        <v>149</v>
      </c>
      <c r="J321" s="8" t="s">
        <v>76</v>
      </c>
      <c r="K321" s="8" t="s">
        <v>23</v>
      </c>
      <c r="L321" s="8" t="s">
        <v>45</v>
      </c>
      <c r="M321" s="10" t="s">
        <v>950</v>
      </c>
      <c r="N321" s="11" t="s">
        <v>871</v>
      </c>
    </row>
    <row r="322" spans="1:14" ht="15.75" customHeight="1" x14ac:dyDescent="0.15">
      <c r="A322" s="6" t="s">
        <v>1002</v>
      </c>
      <c r="B322" s="12" t="s">
        <v>299</v>
      </c>
      <c r="C322" s="7" t="s">
        <v>1003</v>
      </c>
      <c r="D322" s="13" t="s">
        <v>107</v>
      </c>
      <c r="E322" s="14">
        <v>38980</v>
      </c>
      <c r="F322" s="13" t="s">
        <v>232</v>
      </c>
      <c r="G322" s="13" t="s">
        <v>131</v>
      </c>
      <c r="H322" s="13" t="s">
        <v>225</v>
      </c>
      <c r="I322" s="13" t="s">
        <v>33</v>
      </c>
      <c r="J322" s="13" t="s">
        <v>54</v>
      </c>
      <c r="K322" s="13" t="s">
        <v>44</v>
      </c>
      <c r="L322" s="13" t="s">
        <v>561</v>
      </c>
      <c r="M322" s="15" t="s">
        <v>284</v>
      </c>
      <c r="N322" s="11" t="s">
        <v>871</v>
      </c>
    </row>
    <row r="323" spans="1:14" ht="15.75" customHeight="1" x14ac:dyDescent="0.15">
      <c r="A323" s="6" t="s">
        <v>1004</v>
      </c>
      <c r="B323" s="6" t="s">
        <v>303</v>
      </c>
      <c r="C323" s="7" t="s">
        <v>1005</v>
      </c>
      <c r="D323" s="8" t="s">
        <v>17</v>
      </c>
      <c r="E323" s="9">
        <v>36207</v>
      </c>
      <c r="F323" s="8" t="s">
        <v>30</v>
      </c>
      <c r="G323" s="8" t="s">
        <v>19</v>
      </c>
      <c r="H323" s="8" t="s">
        <v>42</v>
      </c>
      <c r="I323" s="8" t="s">
        <v>385</v>
      </c>
      <c r="J323" s="8" t="s">
        <v>54</v>
      </c>
      <c r="K323" s="8" t="s">
        <v>44</v>
      </c>
      <c r="L323" s="8" t="s">
        <v>1006</v>
      </c>
      <c r="M323" s="10" t="s">
        <v>161</v>
      </c>
      <c r="N323" s="11" t="s">
        <v>871</v>
      </c>
    </row>
    <row r="324" spans="1:14" ht="15.75" customHeight="1" x14ac:dyDescent="0.15">
      <c r="A324" s="12" t="s">
        <v>1007</v>
      </c>
      <c r="B324" s="12" t="s">
        <v>306</v>
      </c>
      <c r="C324" s="7" t="s">
        <v>1008</v>
      </c>
      <c r="D324" s="13" t="s">
        <v>39</v>
      </c>
      <c r="E324" s="14">
        <v>36310</v>
      </c>
      <c r="F324" s="13" t="s">
        <v>30</v>
      </c>
      <c r="G324" s="13" t="s">
        <v>243</v>
      </c>
      <c r="H324" s="13" t="s">
        <v>114</v>
      </c>
      <c r="I324" s="13" t="s">
        <v>651</v>
      </c>
      <c r="J324" s="13" t="s">
        <v>22</v>
      </c>
      <c r="K324" s="13" t="s">
        <v>44</v>
      </c>
      <c r="L324" s="13" t="s">
        <v>297</v>
      </c>
      <c r="M324" s="15" t="s">
        <v>928</v>
      </c>
      <c r="N324" s="11" t="s">
        <v>871</v>
      </c>
    </row>
    <row r="325" spans="1:14" ht="15.75" customHeight="1" x14ac:dyDescent="0.15">
      <c r="A325" s="6" t="s">
        <v>1009</v>
      </c>
      <c r="B325" s="6" t="s">
        <v>308</v>
      </c>
      <c r="C325" s="7" t="s">
        <v>1010</v>
      </c>
      <c r="D325" s="8" t="s">
        <v>39</v>
      </c>
      <c r="E325" s="9">
        <v>39217</v>
      </c>
      <c r="F325" s="8" t="s">
        <v>232</v>
      </c>
      <c r="G325" s="8" t="s">
        <v>93</v>
      </c>
      <c r="H325" s="8" t="s">
        <v>144</v>
      </c>
      <c r="I325" s="8" t="s">
        <v>33</v>
      </c>
      <c r="J325" s="8" t="s">
        <v>150</v>
      </c>
      <c r="K325" s="8" t="s">
        <v>23</v>
      </c>
      <c r="L325" s="8" t="s">
        <v>128</v>
      </c>
      <c r="M325" s="10" t="s">
        <v>262</v>
      </c>
      <c r="N325" s="11" t="s">
        <v>871</v>
      </c>
    </row>
    <row r="326" spans="1:14" ht="15.75" customHeight="1" x14ac:dyDescent="0.15">
      <c r="A326" s="12" t="s">
        <v>1011</v>
      </c>
      <c r="B326" s="12" t="s">
        <v>311</v>
      </c>
      <c r="C326" s="7" t="s">
        <v>1012</v>
      </c>
      <c r="D326" s="13" t="s">
        <v>107</v>
      </c>
      <c r="E326" s="14">
        <v>36422</v>
      </c>
      <c r="F326" s="13" t="s">
        <v>40</v>
      </c>
      <c r="G326" s="13" t="s">
        <v>93</v>
      </c>
      <c r="H326" s="13" t="s">
        <v>32</v>
      </c>
      <c r="I326" s="13" t="s">
        <v>470</v>
      </c>
      <c r="J326" s="13" t="s">
        <v>150</v>
      </c>
      <c r="K326" s="13" t="s">
        <v>77</v>
      </c>
      <c r="L326" s="13" t="s">
        <v>128</v>
      </c>
      <c r="M326" s="15" t="s">
        <v>318</v>
      </c>
      <c r="N326" s="11" t="s">
        <v>871</v>
      </c>
    </row>
    <row r="327" spans="1:14" ht="15.75" customHeight="1" x14ac:dyDescent="0.15">
      <c r="A327" s="6" t="s">
        <v>1013</v>
      </c>
      <c r="B327" s="6" t="s">
        <v>314</v>
      </c>
      <c r="C327" s="7" t="s">
        <v>1014</v>
      </c>
      <c r="D327" s="8" t="s">
        <v>107</v>
      </c>
      <c r="E327" s="9">
        <v>36405</v>
      </c>
      <c r="F327" s="8" t="s">
        <v>30</v>
      </c>
      <c r="G327" s="8" t="s">
        <v>243</v>
      </c>
      <c r="H327" s="8" t="s">
        <v>139</v>
      </c>
      <c r="I327" s="8" t="s">
        <v>21</v>
      </c>
      <c r="J327" s="8" t="s">
        <v>54</v>
      </c>
      <c r="K327" s="8" t="s">
        <v>828</v>
      </c>
      <c r="L327" s="8" t="s">
        <v>45</v>
      </c>
      <c r="M327" s="10" t="s">
        <v>298</v>
      </c>
      <c r="N327" s="11" t="s">
        <v>871</v>
      </c>
    </row>
    <row r="328" spans="1:14" ht="15.75" customHeight="1" x14ac:dyDescent="0.15">
      <c r="A328" s="6" t="s">
        <v>1015</v>
      </c>
      <c r="B328" s="12" t="s">
        <v>334</v>
      </c>
      <c r="C328" s="7" t="s">
        <v>1016</v>
      </c>
      <c r="D328" s="13" t="s">
        <v>107</v>
      </c>
      <c r="E328" s="14">
        <v>36060</v>
      </c>
      <c r="F328" s="13" t="s">
        <v>30</v>
      </c>
      <c r="G328" s="13" t="s">
        <v>31</v>
      </c>
      <c r="H328" s="13" t="s">
        <v>94</v>
      </c>
      <c r="I328" s="13" t="s">
        <v>43</v>
      </c>
      <c r="J328" s="13" t="s">
        <v>54</v>
      </c>
      <c r="K328" s="13" t="s">
        <v>77</v>
      </c>
      <c r="L328" s="13" t="s">
        <v>218</v>
      </c>
      <c r="M328" s="15" t="s">
        <v>298</v>
      </c>
      <c r="N328" s="11" t="s">
        <v>871</v>
      </c>
    </row>
    <row r="329" spans="1:14" ht="15.75" customHeight="1" x14ac:dyDescent="0.15">
      <c r="A329" s="12" t="s">
        <v>1017</v>
      </c>
      <c r="B329" s="6" t="s">
        <v>400</v>
      </c>
      <c r="C329" s="7" t="s">
        <v>1018</v>
      </c>
      <c r="D329" s="8" t="s">
        <v>107</v>
      </c>
      <c r="E329" s="9">
        <v>36700</v>
      </c>
      <c r="F329" s="8" t="s">
        <v>40</v>
      </c>
      <c r="G329" s="8" t="s">
        <v>41</v>
      </c>
      <c r="H329" s="8" t="s">
        <v>171</v>
      </c>
      <c r="I329" s="8" t="s">
        <v>109</v>
      </c>
      <c r="J329" s="8" t="s">
        <v>22</v>
      </c>
      <c r="K329" s="8" t="s">
        <v>44</v>
      </c>
      <c r="L329" s="8" t="s">
        <v>24</v>
      </c>
      <c r="M329" s="10" t="s">
        <v>971</v>
      </c>
      <c r="N329" s="11" t="s">
        <v>871</v>
      </c>
    </row>
    <row r="330" spans="1:14" ht="15.75" customHeight="1" x14ac:dyDescent="0.15">
      <c r="A330" s="6" t="s">
        <v>1019</v>
      </c>
      <c r="B330" s="12" t="s">
        <v>402</v>
      </c>
      <c r="C330" s="7" t="s">
        <v>1020</v>
      </c>
      <c r="D330" s="13" t="s">
        <v>107</v>
      </c>
      <c r="E330" s="14">
        <v>35492</v>
      </c>
      <c r="F330" s="13" t="s">
        <v>148</v>
      </c>
      <c r="G330" s="13" t="s">
        <v>41</v>
      </c>
      <c r="H330" s="13" t="s">
        <v>535</v>
      </c>
      <c r="I330" s="13" t="s">
        <v>1021</v>
      </c>
      <c r="J330" s="13" t="s">
        <v>150</v>
      </c>
      <c r="K330" s="13" t="s">
        <v>44</v>
      </c>
      <c r="L330" s="13" t="s">
        <v>373</v>
      </c>
      <c r="M330" s="15" t="s">
        <v>619</v>
      </c>
      <c r="N330" s="11" t="s">
        <v>871</v>
      </c>
    </row>
    <row r="331" spans="1:14" ht="15.75" customHeight="1" x14ac:dyDescent="0.15">
      <c r="A331" s="12" t="s">
        <v>1022</v>
      </c>
      <c r="B331" s="6" t="s">
        <v>407</v>
      </c>
      <c r="C331" s="7" t="s">
        <v>1023</v>
      </c>
      <c r="D331" s="8" t="s">
        <v>107</v>
      </c>
      <c r="E331" s="9">
        <v>35710</v>
      </c>
      <c r="F331" s="8" t="s">
        <v>212</v>
      </c>
      <c r="G331" s="8" t="s">
        <v>131</v>
      </c>
      <c r="H331" s="8" t="s">
        <v>695</v>
      </c>
      <c r="I331" s="8" t="s">
        <v>1024</v>
      </c>
      <c r="J331" s="8" t="s">
        <v>150</v>
      </c>
      <c r="K331" s="8" t="s">
        <v>828</v>
      </c>
      <c r="L331" s="8" t="s">
        <v>151</v>
      </c>
      <c r="M331" s="10" t="s">
        <v>104</v>
      </c>
      <c r="N331" s="11" t="s">
        <v>871</v>
      </c>
    </row>
    <row r="332" spans="1:14" ht="15.75" customHeight="1" x14ac:dyDescent="0.15">
      <c r="A332" s="6" t="s">
        <v>1025</v>
      </c>
      <c r="B332" s="12" t="s">
        <v>325</v>
      </c>
      <c r="C332" s="7" t="s">
        <v>1026</v>
      </c>
      <c r="D332" s="13" t="s">
        <v>17</v>
      </c>
      <c r="E332" s="14">
        <v>37346</v>
      </c>
      <c r="F332" s="13" t="s">
        <v>137</v>
      </c>
      <c r="G332" s="13" t="s">
        <v>138</v>
      </c>
      <c r="H332" s="13" t="s">
        <v>191</v>
      </c>
      <c r="I332" s="13" t="s">
        <v>192</v>
      </c>
      <c r="J332" s="13" t="s">
        <v>150</v>
      </c>
      <c r="K332" s="13" t="s">
        <v>44</v>
      </c>
      <c r="L332" s="13" t="s">
        <v>852</v>
      </c>
      <c r="M332" s="15" t="s">
        <v>287</v>
      </c>
      <c r="N332" s="11" t="s">
        <v>871</v>
      </c>
    </row>
    <row r="333" spans="1:14" ht="15.75" customHeight="1" x14ac:dyDescent="0.15">
      <c r="A333" s="6" t="s">
        <v>1027</v>
      </c>
      <c r="B333" s="6" t="s">
        <v>327</v>
      </c>
      <c r="C333" s="7" t="s">
        <v>1028</v>
      </c>
      <c r="D333" s="8" t="s">
        <v>17</v>
      </c>
      <c r="E333" s="16">
        <v>36116</v>
      </c>
      <c r="F333" s="8" t="s">
        <v>30</v>
      </c>
      <c r="G333" s="8" t="s">
        <v>41</v>
      </c>
      <c r="H333" s="8" t="s">
        <v>179</v>
      </c>
      <c r="I333" s="8" t="s">
        <v>313</v>
      </c>
      <c r="J333" s="8" t="s">
        <v>54</v>
      </c>
      <c r="K333" s="8" t="s">
        <v>23</v>
      </c>
      <c r="L333" s="8" t="s">
        <v>244</v>
      </c>
      <c r="M333" s="10" t="s">
        <v>467</v>
      </c>
      <c r="N333" s="11" t="s">
        <v>871</v>
      </c>
    </row>
    <row r="334" spans="1:14" ht="15.75" customHeight="1" x14ac:dyDescent="0.15">
      <c r="A334" s="12" t="s">
        <v>1029</v>
      </c>
      <c r="B334" s="12" t="s">
        <v>696</v>
      </c>
      <c r="C334" s="7" t="s">
        <v>1030</v>
      </c>
      <c r="D334" s="13" t="s">
        <v>17</v>
      </c>
      <c r="E334" s="14">
        <v>38945</v>
      </c>
      <c r="F334" s="13" t="s">
        <v>170</v>
      </c>
      <c r="G334" s="13" t="s">
        <v>131</v>
      </c>
      <c r="H334" s="13" t="s">
        <v>144</v>
      </c>
      <c r="I334" s="13" t="s">
        <v>313</v>
      </c>
      <c r="J334" s="13" t="s">
        <v>54</v>
      </c>
      <c r="K334" s="13" t="s">
        <v>44</v>
      </c>
      <c r="L334" s="13" t="s">
        <v>663</v>
      </c>
      <c r="M334" s="15" t="s">
        <v>318</v>
      </c>
      <c r="N334" s="11" t="s">
        <v>871</v>
      </c>
    </row>
    <row r="335" spans="1:14" ht="15.75" customHeight="1" x14ac:dyDescent="0.15">
      <c r="A335" s="6" t="s">
        <v>1031</v>
      </c>
      <c r="B335" s="6" t="s">
        <v>699</v>
      </c>
      <c r="C335" s="7" t="s">
        <v>1032</v>
      </c>
      <c r="D335" s="8" t="s">
        <v>107</v>
      </c>
      <c r="E335" s="16">
        <v>39071</v>
      </c>
      <c r="F335" s="8" t="s">
        <v>232</v>
      </c>
      <c r="G335" s="8" t="s">
        <v>131</v>
      </c>
      <c r="H335" s="8" t="s">
        <v>156</v>
      </c>
      <c r="I335" s="8" t="s">
        <v>33</v>
      </c>
      <c r="J335" s="8" t="s">
        <v>22</v>
      </c>
      <c r="K335" s="8" t="s">
        <v>44</v>
      </c>
      <c r="L335" s="8" t="s">
        <v>404</v>
      </c>
      <c r="M335" s="10" t="s">
        <v>318</v>
      </c>
      <c r="N335" s="11" t="s">
        <v>871</v>
      </c>
    </row>
    <row r="336" spans="1:14" ht="15.75" customHeight="1" x14ac:dyDescent="0.15">
      <c r="A336" s="12" t="s">
        <v>1033</v>
      </c>
      <c r="B336" s="12" t="s">
        <v>705</v>
      </c>
      <c r="C336" s="7" t="s">
        <v>1034</v>
      </c>
      <c r="D336" s="13" t="s">
        <v>107</v>
      </c>
      <c r="E336" s="14">
        <v>36960</v>
      </c>
      <c r="F336" s="13" t="s">
        <v>203</v>
      </c>
      <c r="G336" s="13" t="s">
        <v>138</v>
      </c>
      <c r="H336" s="13" t="s">
        <v>94</v>
      </c>
      <c r="I336" s="13" t="s">
        <v>43</v>
      </c>
      <c r="J336" s="13" t="s">
        <v>54</v>
      </c>
      <c r="K336" s="13" t="s">
        <v>44</v>
      </c>
      <c r="L336" s="13" t="s">
        <v>45</v>
      </c>
      <c r="M336" s="15" t="s">
        <v>628</v>
      </c>
      <c r="N336" s="11" t="s">
        <v>871</v>
      </c>
    </row>
    <row r="337" spans="1:14" ht="15.75" customHeight="1" x14ac:dyDescent="0.15">
      <c r="A337" s="6" t="s">
        <v>1035</v>
      </c>
      <c r="B337" s="6" t="s">
        <v>708</v>
      </c>
      <c r="C337" s="7" t="s">
        <v>1036</v>
      </c>
      <c r="D337" s="8" t="s">
        <v>49</v>
      </c>
      <c r="E337" s="9">
        <v>38098</v>
      </c>
      <c r="F337" s="8" t="s">
        <v>92</v>
      </c>
      <c r="G337" s="8" t="s">
        <v>41</v>
      </c>
      <c r="H337" s="8" t="s">
        <v>68</v>
      </c>
      <c r="I337" s="8" t="s">
        <v>385</v>
      </c>
      <c r="J337" s="8" t="s">
        <v>76</v>
      </c>
      <c r="K337" s="8" t="s">
        <v>23</v>
      </c>
      <c r="L337" s="8" t="s">
        <v>251</v>
      </c>
      <c r="M337" s="10" t="s">
        <v>628</v>
      </c>
      <c r="N337" s="11" t="s">
        <v>871</v>
      </c>
    </row>
    <row r="338" spans="1:14" ht="15.75" customHeight="1" x14ac:dyDescent="0.15">
      <c r="A338" s="6" t="s">
        <v>1037</v>
      </c>
      <c r="B338" s="12" t="s">
        <v>710</v>
      </c>
      <c r="C338" s="7" t="s">
        <v>1038</v>
      </c>
      <c r="D338" s="13" t="s">
        <v>17</v>
      </c>
      <c r="E338" s="17">
        <v>37583</v>
      </c>
      <c r="F338" s="13" t="s">
        <v>186</v>
      </c>
      <c r="G338" s="13" t="s">
        <v>138</v>
      </c>
      <c r="H338" s="13" t="s">
        <v>32</v>
      </c>
      <c r="I338" s="13" t="s">
        <v>149</v>
      </c>
      <c r="J338" s="13" t="s">
        <v>22</v>
      </c>
      <c r="K338" s="13" t="s">
        <v>44</v>
      </c>
      <c r="L338" s="13" t="s">
        <v>116</v>
      </c>
      <c r="M338" s="15" t="s">
        <v>590</v>
      </c>
      <c r="N338" s="11" t="s">
        <v>871</v>
      </c>
    </row>
    <row r="339" spans="1:14" ht="15.75" customHeight="1" x14ac:dyDescent="0.15">
      <c r="A339" s="12" t="s">
        <v>1039</v>
      </c>
      <c r="B339" s="6" t="s">
        <v>717</v>
      </c>
      <c r="C339" s="7" t="s">
        <v>1040</v>
      </c>
      <c r="D339" s="8" t="s">
        <v>39</v>
      </c>
      <c r="E339" s="9">
        <v>36495</v>
      </c>
      <c r="F339" s="8" t="s">
        <v>40</v>
      </c>
      <c r="G339" s="8" t="s">
        <v>243</v>
      </c>
      <c r="H339" s="8" t="s">
        <v>94</v>
      </c>
      <c r="I339" s="8" t="s">
        <v>385</v>
      </c>
      <c r="J339" s="8" t="s">
        <v>22</v>
      </c>
      <c r="K339" s="8" t="s">
        <v>44</v>
      </c>
      <c r="L339" s="8" t="s">
        <v>133</v>
      </c>
      <c r="M339" s="10" t="s">
        <v>590</v>
      </c>
      <c r="N339" s="11" t="s">
        <v>871</v>
      </c>
    </row>
    <row r="340" spans="1:14" ht="15.75" customHeight="1" x14ac:dyDescent="0.15">
      <c r="A340" s="6" t="s">
        <v>1041</v>
      </c>
      <c r="B340" s="12" t="s">
        <v>722</v>
      </c>
      <c r="C340" s="7" t="s">
        <v>1042</v>
      </c>
      <c r="D340" s="13" t="s">
        <v>107</v>
      </c>
      <c r="E340" s="17">
        <v>35362</v>
      </c>
      <c r="F340" s="13" t="s">
        <v>148</v>
      </c>
      <c r="G340" s="13" t="s">
        <v>19</v>
      </c>
      <c r="H340" s="13" t="s">
        <v>191</v>
      </c>
      <c r="I340" s="13" t="s">
        <v>651</v>
      </c>
      <c r="J340" s="13" t="s">
        <v>76</v>
      </c>
      <c r="K340" s="13" t="s">
        <v>44</v>
      </c>
      <c r="L340" s="13" t="s">
        <v>70</v>
      </c>
      <c r="M340" s="15" t="s">
        <v>628</v>
      </c>
      <c r="N340" s="11" t="s">
        <v>871</v>
      </c>
    </row>
    <row r="341" spans="1:14" ht="15.75" customHeight="1" x14ac:dyDescent="0.15">
      <c r="A341" s="12" t="s">
        <v>1043</v>
      </c>
      <c r="B341" s="6" t="s">
        <v>728</v>
      </c>
      <c r="C341" s="7" t="s">
        <v>1044</v>
      </c>
      <c r="D341" s="8" t="s">
        <v>107</v>
      </c>
      <c r="E341" s="9">
        <v>38363</v>
      </c>
      <c r="F341" s="8" t="s">
        <v>217</v>
      </c>
      <c r="G341" s="8" t="s">
        <v>41</v>
      </c>
      <c r="H341" s="8" t="s">
        <v>114</v>
      </c>
      <c r="I341" s="8" t="s">
        <v>192</v>
      </c>
      <c r="J341" s="8" t="s">
        <v>22</v>
      </c>
      <c r="K341" s="8" t="s">
        <v>77</v>
      </c>
      <c r="L341" s="8" t="s">
        <v>479</v>
      </c>
      <c r="M341" s="10" t="s">
        <v>590</v>
      </c>
      <c r="N341" s="11" t="s">
        <v>871</v>
      </c>
    </row>
    <row r="342" spans="1:14" ht="15.75" customHeight="1" x14ac:dyDescent="0.15">
      <c r="A342" s="6" t="s">
        <v>1045</v>
      </c>
      <c r="B342" s="12" t="s">
        <v>737</v>
      </c>
      <c r="C342" s="7" t="s">
        <v>1046</v>
      </c>
      <c r="D342" s="13" t="s">
        <v>17</v>
      </c>
      <c r="E342" s="14">
        <v>39295</v>
      </c>
      <c r="F342" s="13" t="s">
        <v>232</v>
      </c>
      <c r="G342" s="13" t="s">
        <v>93</v>
      </c>
      <c r="H342" s="13" t="s">
        <v>88</v>
      </c>
      <c r="I342" s="13" t="s">
        <v>109</v>
      </c>
      <c r="J342" s="13" t="s">
        <v>150</v>
      </c>
      <c r="K342" s="13" t="s">
        <v>44</v>
      </c>
      <c r="L342" s="13" t="s">
        <v>110</v>
      </c>
      <c r="M342" s="15" t="s">
        <v>318</v>
      </c>
      <c r="N342" s="11" t="s">
        <v>871</v>
      </c>
    </row>
    <row r="343" spans="1:14" ht="15.75" customHeight="1" x14ac:dyDescent="0.15">
      <c r="A343" s="6" t="s">
        <v>1047</v>
      </c>
      <c r="B343" s="6" t="s">
        <v>739</v>
      </c>
      <c r="C343" s="7" t="s">
        <v>1048</v>
      </c>
      <c r="D343" s="8" t="s">
        <v>39</v>
      </c>
      <c r="E343" s="9">
        <v>38152</v>
      </c>
      <c r="F343" s="8" t="s">
        <v>92</v>
      </c>
      <c r="G343" s="8" t="s">
        <v>93</v>
      </c>
      <c r="H343" s="8" t="s">
        <v>52</v>
      </c>
      <c r="I343" s="8" t="s">
        <v>53</v>
      </c>
      <c r="J343" s="8" t="s">
        <v>150</v>
      </c>
      <c r="K343" s="8" t="s">
        <v>23</v>
      </c>
      <c r="L343" s="8" t="s">
        <v>561</v>
      </c>
      <c r="M343" s="10" t="s">
        <v>318</v>
      </c>
      <c r="N343" s="11" t="s">
        <v>871</v>
      </c>
    </row>
    <row r="344" spans="1:14" ht="15.75" customHeight="1" x14ac:dyDescent="0.15">
      <c r="A344" s="12" t="s">
        <v>1049</v>
      </c>
      <c r="B344" s="12" t="s">
        <v>741</v>
      </c>
      <c r="C344" s="7" t="s">
        <v>1050</v>
      </c>
      <c r="D344" s="13" t="s">
        <v>17</v>
      </c>
      <c r="E344" s="14">
        <v>36960</v>
      </c>
      <c r="F344" s="13" t="s">
        <v>203</v>
      </c>
      <c r="G344" s="13" t="s">
        <v>138</v>
      </c>
      <c r="H344" s="13" t="s">
        <v>156</v>
      </c>
      <c r="I344" s="13" t="s">
        <v>385</v>
      </c>
      <c r="J344" s="13" t="s">
        <v>34</v>
      </c>
      <c r="K344" s="13" t="s">
        <v>44</v>
      </c>
      <c r="L344" s="13" t="s">
        <v>208</v>
      </c>
      <c r="M344" s="15" t="s">
        <v>1051</v>
      </c>
      <c r="N344" s="11" t="s">
        <v>871</v>
      </c>
    </row>
    <row r="345" spans="1:14" ht="15.75" customHeight="1" x14ac:dyDescent="0.15">
      <c r="A345" s="6" t="s">
        <v>1052</v>
      </c>
      <c r="B345" s="6" t="s">
        <v>743</v>
      </c>
      <c r="C345" s="7" t="s">
        <v>368</v>
      </c>
      <c r="D345" s="8" t="s">
        <v>107</v>
      </c>
      <c r="E345" s="9">
        <v>37892</v>
      </c>
      <c r="F345" s="8" t="s">
        <v>92</v>
      </c>
      <c r="G345" s="8" t="s">
        <v>131</v>
      </c>
      <c r="H345" s="8" t="s">
        <v>179</v>
      </c>
      <c r="I345" s="8" t="s">
        <v>261</v>
      </c>
      <c r="J345" s="8" t="s">
        <v>150</v>
      </c>
      <c r="K345" s="8" t="s">
        <v>77</v>
      </c>
      <c r="L345" s="8" t="s">
        <v>852</v>
      </c>
      <c r="M345" s="10" t="s">
        <v>161</v>
      </c>
      <c r="N345" s="11" t="s">
        <v>871</v>
      </c>
    </row>
    <row r="346" spans="1:14" ht="15.75" customHeight="1" x14ac:dyDescent="0.15">
      <c r="A346" s="12" t="s">
        <v>1053</v>
      </c>
      <c r="B346" s="6" t="s">
        <v>15</v>
      </c>
      <c r="C346" s="7" t="s">
        <v>1054</v>
      </c>
      <c r="D346" s="8" t="s">
        <v>17</v>
      </c>
      <c r="E346" s="9">
        <v>37793</v>
      </c>
      <c r="F346" s="8" t="s">
        <v>186</v>
      </c>
      <c r="G346" s="8" t="s">
        <v>93</v>
      </c>
      <c r="H346" s="8" t="s">
        <v>1055</v>
      </c>
      <c r="I346" s="8" t="s">
        <v>140</v>
      </c>
      <c r="J346" s="8" t="s">
        <v>76</v>
      </c>
      <c r="K346" s="8" t="s">
        <v>23</v>
      </c>
      <c r="L346" s="8" t="s">
        <v>35</v>
      </c>
      <c r="M346" s="10" t="s">
        <v>161</v>
      </c>
      <c r="N346" s="11" t="s">
        <v>1056</v>
      </c>
    </row>
    <row r="347" spans="1:14" ht="15.75" customHeight="1" x14ac:dyDescent="0.15">
      <c r="A347" s="6" t="s">
        <v>1057</v>
      </c>
      <c r="B347" s="12" t="s">
        <v>47</v>
      </c>
      <c r="C347" s="7" t="s">
        <v>1058</v>
      </c>
      <c r="D347" s="13" t="s">
        <v>17</v>
      </c>
      <c r="E347" s="17">
        <v>36145</v>
      </c>
      <c r="F347" s="13" t="s">
        <v>30</v>
      </c>
      <c r="G347" s="13" t="s">
        <v>31</v>
      </c>
      <c r="H347" s="13" t="s">
        <v>74</v>
      </c>
      <c r="I347" s="13" t="s">
        <v>261</v>
      </c>
      <c r="J347" s="13" t="s">
        <v>54</v>
      </c>
      <c r="K347" s="13" t="s">
        <v>23</v>
      </c>
      <c r="L347" s="13" t="s">
        <v>35</v>
      </c>
      <c r="M347" s="15" t="s">
        <v>724</v>
      </c>
      <c r="N347" s="11" t="s">
        <v>1056</v>
      </c>
    </row>
    <row r="348" spans="1:14" ht="15.75" customHeight="1" x14ac:dyDescent="0.15">
      <c r="A348" s="6" t="s">
        <v>1059</v>
      </c>
      <c r="B348" s="6" t="s">
        <v>57</v>
      </c>
      <c r="C348" s="7" t="s">
        <v>1060</v>
      </c>
      <c r="D348" s="8" t="s">
        <v>17</v>
      </c>
      <c r="E348" s="9">
        <v>36684</v>
      </c>
      <c r="F348" s="8" t="s">
        <v>40</v>
      </c>
      <c r="G348" s="8" t="s">
        <v>19</v>
      </c>
      <c r="H348" s="8" t="s">
        <v>156</v>
      </c>
      <c r="I348" s="8" t="s">
        <v>109</v>
      </c>
      <c r="J348" s="8" t="s">
        <v>34</v>
      </c>
      <c r="K348" s="8" t="s">
        <v>23</v>
      </c>
      <c r="L348" s="8" t="s">
        <v>78</v>
      </c>
      <c r="M348" s="10" t="s">
        <v>716</v>
      </c>
      <c r="N348" s="11" t="s">
        <v>1056</v>
      </c>
    </row>
    <row r="349" spans="1:14" ht="15.75" customHeight="1" x14ac:dyDescent="0.15">
      <c r="A349" s="12" t="s">
        <v>1061</v>
      </c>
      <c r="B349" s="12" t="s">
        <v>72</v>
      </c>
      <c r="C349" s="7" t="s">
        <v>1062</v>
      </c>
      <c r="D349" s="13" t="s">
        <v>17</v>
      </c>
      <c r="E349" s="14">
        <v>33467</v>
      </c>
      <c r="F349" s="13" t="s">
        <v>50</v>
      </c>
      <c r="G349" s="13" t="s">
        <v>890</v>
      </c>
      <c r="H349" s="13" t="s">
        <v>144</v>
      </c>
      <c r="I349" s="13" t="s">
        <v>197</v>
      </c>
      <c r="J349" s="13" t="s">
        <v>54</v>
      </c>
      <c r="K349" s="13" t="s">
        <v>44</v>
      </c>
      <c r="L349" s="13" t="s">
        <v>297</v>
      </c>
      <c r="M349" s="15" t="s">
        <v>724</v>
      </c>
      <c r="N349" s="11" t="s">
        <v>1056</v>
      </c>
    </row>
    <row r="350" spans="1:14" ht="15.75" customHeight="1" x14ac:dyDescent="0.15">
      <c r="A350" s="6" t="s">
        <v>1063</v>
      </c>
      <c r="B350" s="6" t="s">
        <v>86</v>
      </c>
      <c r="C350" s="7" t="s">
        <v>1064</v>
      </c>
      <c r="D350" s="8" t="s">
        <v>39</v>
      </c>
      <c r="E350" s="9">
        <v>32249</v>
      </c>
      <c r="F350" s="8" t="s">
        <v>332</v>
      </c>
      <c r="G350" s="8" t="s">
        <v>126</v>
      </c>
      <c r="H350" s="8" t="s">
        <v>196</v>
      </c>
      <c r="I350" s="8" t="s">
        <v>115</v>
      </c>
      <c r="J350" s="8" t="s">
        <v>54</v>
      </c>
      <c r="K350" s="8" t="s">
        <v>23</v>
      </c>
      <c r="L350" s="8" t="s">
        <v>45</v>
      </c>
      <c r="M350" s="10" t="s">
        <v>145</v>
      </c>
      <c r="N350" s="11" t="s">
        <v>1056</v>
      </c>
    </row>
    <row r="351" spans="1:14" ht="15.75" customHeight="1" x14ac:dyDescent="0.15">
      <c r="A351" s="12" t="s">
        <v>1065</v>
      </c>
      <c r="B351" s="12" t="s">
        <v>90</v>
      </c>
      <c r="C351" s="7" t="s">
        <v>1066</v>
      </c>
      <c r="D351" s="13" t="s">
        <v>17</v>
      </c>
      <c r="E351" s="17">
        <v>37614</v>
      </c>
      <c r="F351" s="13" t="s">
        <v>186</v>
      </c>
      <c r="G351" s="13" t="s">
        <v>131</v>
      </c>
      <c r="H351" s="13" t="s">
        <v>156</v>
      </c>
      <c r="I351" s="13" t="s">
        <v>115</v>
      </c>
      <c r="J351" s="13" t="s">
        <v>22</v>
      </c>
      <c r="K351" s="13" t="s">
        <v>44</v>
      </c>
      <c r="L351" s="13" t="s">
        <v>255</v>
      </c>
      <c r="M351" s="15" t="s">
        <v>1067</v>
      </c>
      <c r="N351" s="11" t="s">
        <v>1056</v>
      </c>
    </row>
    <row r="352" spans="1:14" ht="15.75" customHeight="1" x14ac:dyDescent="0.15">
      <c r="A352" s="6" t="s">
        <v>1068</v>
      </c>
      <c r="B352" s="6" t="s">
        <v>98</v>
      </c>
      <c r="C352" s="7" t="s">
        <v>1069</v>
      </c>
      <c r="D352" s="8" t="s">
        <v>107</v>
      </c>
      <c r="E352" s="9">
        <v>37962</v>
      </c>
      <c r="F352" s="8" t="s">
        <v>92</v>
      </c>
      <c r="G352" s="8" t="s">
        <v>93</v>
      </c>
      <c r="H352" s="8" t="s">
        <v>114</v>
      </c>
      <c r="I352" s="8" t="s">
        <v>192</v>
      </c>
      <c r="J352" s="8" t="s">
        <v>54</v>
      </c>
      <c r="K352" s="8" t="s">
        <v>44</v>
      </c>
      <c r="L352" s="8" t="s">
        <v>78</v>
      </c>
      <c r="M352" s="10" t="s">
        <v>36</v>
      </c>
      <c r="N352" s="11" t="s">
        <v>1056</v>
      </c>
    </row>
    <row r="353" spans="1:14" ht="15.75" customHeight="1" x14ac:dyDescent="0.15">
      <c r="A353" s="6" t="s">
        <v>1070</v>
      </c>
      <c r="B353" s="12" t="s">
        <v>105</v>
      </c>
      <c r="C353" s="7" t="s">
        <v>1071</v>
      </c>
      <c r="D353" s="13" t="s">
        <v>107</v>
      </c>
      <c r="E353" s="14">
        <v>35961</v>
      </c>
      <c r="F353" s="13" t="s">
        <v>212</v>
      </c>
      <c r="G353" s="13" t="s">
        <v>31</v>
      </c>
      <c r="H353" s="13" t="s">
        <v>68</v>
      </c>
      <c r="I353" s="13" t="s">
        <v>207</v>
      </c>
      <c r="J353" s="13" t="s">
        <v>22</v>
      </c>
      <c r="K353" s="13" t="s">
        <v>77</v>
      </c>
      <c r="L353" s="13" t="s">
        <v>431</v>
      </c>
      <c r="M353" s="15" t="s">
        <v>619</v>
      </c>
      <c r="N353" s="11" t="s">
        <v>1056</v>
      </c>
    </row>
    <row r="354" spans="1:14" ht="15.75" customHeight="1" x14ac:dyDescent="0.15">
      <c r="A354" s="12" t="s">
        <v>1072</v>
      </c>
      <c r="B354" s="6" t="s">
        <v>112</v>
      </c>
      <c r="C354" s="7" t="s">
        <v>1073</v>
      </c>
      <c r="D354" s="8" t="s">
        <v>107</v>
      </c>
      <c r="E354" s="9">
        <v>33406</v>
      </c>
      <c r="F354" s="8" t="s">
        <v>50</v>
      </c>
      <c r="G354" s="8" t="s">
        <v>51</v>
      </c>
      <c r="H354" s="8" t="s">
        <v>171</v>
      </c>
      <c r="I354" s="8" t="s">
        <v>197</v>
      </c>
      <c r="J354" s="8" t="s">
        <v>34</v>
      </c>
      <c r="K354" s="8" t="s">
        <v>44</v>
      </c>
      <c r="L354" s="8" t="s">
        <v>362</v>
      </c>
      <c r="M354" s="10" t="s">
        <v>111</v>
      </c>
      <c r="N354" s="11" t="s">
        <v>1056</v>
      </c>
    </row>
    <row r="355" spans="1:14" ht="15.75" customHeight="1" x14ac:dyDescent="0.15">
      <c r="A355" s="6" t="s">
        <v>1074</v>
      </c>
      <c r="B355" s="12" t="s">
        <v>117</v>
      </c>
      <c r="C355" s="7" t="s">
        <v>1075</v>
      </c>
      <c r="D355" s="13" t="s">
        <v>107</v>
      </c>
      <c r="E355" s="14">
        <v>35796</v>
      </c>
      <c r="F355" s="13" t="s">
        <v>212</v>
      </c>
      <c r="G355" s="13" t="s">
        <v>243</v>
      </c>
      <c r="H355" s="13" t="s">
        <v>179</v>
      </c>
      <c r="I355" s="13" t="s">
        <v>115</v>
      </c>
      <c r="J355" s="13" t="s">
        <v>22</v>
      </c>
      <c r="K355" s="13" t="s">
        <v>77</v>
      </c>
      <c r="L355" s="13" t="s">
        <v>733</v>
      </c>
      <c r="M355" s="15" t="s">
        <v>747</v>
      </c>
      <c r="N355" s="11" t="s">
        <v>1056</v>
      </c>
    </row>
    <row r="356" spans="1:14" ht="15.75" customHeight="1" x14ac:dyDescent="0.15">
      <c r="A356" s="12" t="s">
        <v>1076</v>
      </c>
      <c r="B356" s="6" t="s">
        <v>123</v>
      </c>
      <c r="C356" s="7" t="s">
        <v>1077</v>
      </c>
      <c r="D356" s="8" t="s">
        <v>107</v>
      </c>
      <c r="E356" s="9">
        <v>37152</v>
      </c>
      <c r="F356" s="8" t="s">
        <v>137</v>
      </c>
      <c r="G356" s="8" t="s">
        <v>138</v>
      </c>
      <c r="H356" s="8" t="s">
        <v>94</v>
      </c>
      <c r="I356" s="8" t="s">
        <v>33</v>
      </c>
      <c r="J356" s="8" t="s">
        <v>22</v>
      </c>
      <c r="K356" s="8" t="s">
        <v>44</v>
      </c>
      <c r="L356" s="8" t="s">
        <v>208</v>
      </c>
      <c r="M356" s="10" t="s">
        <v>956</v>
      </c>
      <c r="N356" s="11" t="s">
        <v>1056</v>
      </c>
    </row>
    <row r="357" spans="1:14" ht="15.75" customHeight="1" x14ac:dyDescent="0.15">
      <c r="A357" s="6" t="s">
        <v>1078</v>
      </c>
      <c r="B357" s="12" t="s">
        <v>129</v>
      </c>
      <c r="C357" s="7" t="s">
        <v>1079</v>
      </c>
      <c r="D357" s="13" t="s">
        <v>107</v>
      </c>
      <c r="E357" s="14">
        <v>35667</v>
      </c>
      <c r="F357" s="13" t="s">
        <v>148</v>
      </c>
      <c r="G357" s="13" t="s">
        <v>204</v>
      </c>
      <c r="H357" s="13" t="s">
        <v>32</v>
      </c>
      <c r="I357" s="13" t="s">
        <v>21</v>
      </c>
      <c r="J357" s="13" t="s">
        <v>22</v>
      </c>
      <c r="K357" s="13" t="s">
        <v>44</v>
      </c>
      <c r="L357" s="13" t="s">
        <v>208</v>
      </c>
      <c r="M357" s="15" t="s">
        <v>111</v>
      </c>
      <c r="N357" s="11" t="s">
        <v>1056</v>
      </c>
    </row>
    <row r="358" spans="1:14" ht="15.75" customHeight="1" x14ac:dyDescent="0.15">
      <c r="A358" s="6" t="s">
        <v>1080</v>
      </c>
      <c r="B358" s="6" t="s">
        <v>135</v>
      </c>
      <c r="C358" s="7" t="s">
        <v>1081</v>
      </c>
      <c r="D358" s="8" t="s">
        <v>107</v>
      </c>
      <c r="E358" s="9">
        <v>34759</v>
      </c>
      <c r="F358" s="8" t="s">
        <v>59</v>
      </c>
      <c r="G358" s="8" t="s">
        <v>60</v>
      </c>
      <c r="H358" s="8" t="s">
        <v>32</v>
      </c>
      <c r="I358" s="8" t="s">
        <v>197</v>
      </c>
      <c r="J358" s="8" t="s">
        <v>54</v>
      </c>
      <c r="K358" s="8" t="s">
        <v>77</v>
      </c>
      <c r="L358" s="8" t="s">
        <v>78</v>
      </c>
      <c r="M358" s="10" t="s">
        <v>1082</v>
      </c>
      <c r="N358" s="11" t="s">
        <v>1056</v>
      </c>
    </row>
    <row r="359" spans="1:14" ht="15.75" customHeight="1" x14ac:dyDescent="0.15">
      <c r="A359" s="12" t="s">
        <v>1083</v>
      </c>
      <c r="B359" s="12" t="s">
        <v>153</v>
      </c>
      <c r="C359" s="7" t="s">
        <v>1084</v>
      </c>
      <c r="D359" s="13" t="s">
        <v>107</v>
      </c>
      <c r="E359" s="14">
        <v>35255</v>
      </c>
      <c r="F359" s="13" t="s">
        <v>66</v>
      </c>
      <c r="G359" s="13" t="s">
        <v>31</v>
      </c>
      <c r="H359" s="13" t="s">
        <v>179</v>
      </c>
      <c r="I359" s="13" t="s">
        <v>149</v>
      </c>
      <c r="J359" s="13" t="s">
        <v>54</v>
      </c>
      <c r="K359" s="13" t="s">
        <v>44</v>
      </c>
      <c r="L359" s="13" t="s">
        <v>297</v>
      </c>
      <c r="M359" s="15" t="s">
        <v>641</v>
      </c>
      <c r="N359" s="11" t="s">
        <v>1056</v>
      </c>
    </row>
    <row r="360" spans="1:14" ht="15.75" customHeight="1" x14ac:dyDescent="0.15">
      <c r="A360" s="6" t="s">
        <v>1085</v>
      </c>
      <c r="B360" s="6" t="s">
        <v>142</v>
      </c>
      <c r="C360" s="7" t="s">
        <v>1086</v>
      </c>
      <c r="D360" s="8" t="s">
        <v>107</v>
      </c>
      <c r="E360" s="9">
        <v>33826</v>
      </c>
      <c r="F360" s="8" t="s">
        <v>430</v>
      </c>
      <c r="G360" s="8" t="s">
        <v>622</v>
      </c>
      <c r="H360" s="8" t="s">
        <v>88</v>
      </c>
      <c r="I360" s="8" t="s">
        <v>756</v>
      </c>
      <c r="J360" s="8" t="s">
        <v>76</v>
      </c>
      <c r="K360" s="8" t="s">
        <v>44</v>
      </c>
      <c r="L360" s="8" t="s">
        <v>404</v>
      </c>
      <c r="M360" s="10" t="s">
        <v>1087</v>
      </c>
      <c r="N360" s="11" t="s">
        <v>1056</v>
      </c>
    </row>
    <row r="361" spans="1:14" ht="15.75" customHeight="1" x14ac:dyDescent="0.15">
      <c r="A361" s="12" t="s">
        <v>1088</v>
      </c>
      <c r="B361" s="12" t="s">
        <v>162</v>
      </c>
      <c r="C361" s="7" t="s">
        <v>1089</v>
      </c>
      <c r="D361" s="13" t="s">
        <v>107</v>
      </c>
      <c r="E361" s="14">
        <v>37098</v>
      </c>
      <c r="F361" s="13" t="s">
        <v>203</v>
      </c>
      <c r="G361" s="13" t="s">
        <v>138</v>
      </c>
      <c r="H361" s="13" t="s">
        <v>20</v>
      </c>
      <c r="I361" s="13" t="s">
        <v>127</v>
      </c>
      <c r="J361" s="13" t="s">
        <v>22</v>
      </c>
      <c r="K361" s="13" t="s">
        <v>77</v>
      </c>
      <c r="L361" s="13" t="s">
        <v>561</v>
      </c>
      <c r="M361" s="15" t="s">
        <v>1067</v>
      </c>
      <c r="N361" s="11" t="s">
        <v>1056</v>
      </c>
    </row>
    <row r="362" spans="1:14" ht="15.75" customHeight="1" x14ac:dyDescent="0.15">
      <c r="A362" s="6" t="s">
        <v>1090</v>
      </c>
      <c r="B362" s="6" t="s">
        <v>146</v>
      </c>
      <c r="C362" s="7" t="s">
        <v>1091</v>
      </c>
      <c r="D362" s="8" t="s">
        <v>107</v>
      </c>
      <c r="E362" s="16">
        <v>36493</v>
      </c>
      <c r="F362" s="8" t="s">
        <v>40</v>
      </c>
      <c r="G362" s="8" t="s">
        <v>243</v>
      </c>
      <c r="H362" s="8" t="s">
        <v>52</v>
      </c>
      <c r="I362" s="8" t="s">
        <v>120</v>
      </c>
      <c r="J362" s="8" t="s">
        <v>54</v>
      </c>
      <c r="K362" s="8" t="s">
        <v>77</v>
      </c>
      <c r="L362" s="8" t="s">
        <v>431</v>
      </c>
      <c r="M362" s="10" t="s">
        <v>458</v>
      </c>
      <c r="N362" s="11" t="s">
        <v>1056</v>
      </c>
    </row>
    <row r="363" spans="1:14" ht="15.75" customHeight="1" x14ac:dyDescent="0.15">
      <c r="A363" s="6" t="s">
        <v>1092</v>
      </c>
      <c r="B363" s="12" t="s">
        <v>159</v>
      </c>
      <c r="C363" s="7" t="s">
        <v>1093</v>
      </c>
      <c r="D363" s="13" t="s">
        <v>107</v>
      </c>
      <c r="E363" s="14">
        <v>36074</v>
      </c>
      <c r="F363" s="13" t="s">
        <v>30</v>
      </c>
      <c r="G363" s="13" t="s">
        <v>41</v>
      </c>
      <c r="H363" s="13" t="s">
        <v>139</v>
      </c>
      <c r="I363" s="13" t="s">
        <v>115</v>
      </c>
      <c r="J363" s="13" t="s">
        <v>22</v>
      </c>
      <c r="K363" s="13" t="s">
        <v>44</v>
      </c>
      <c r="L363" s="13" t="s">
        <v>55</v>
      </c>
      <c r="M363" s="15" t="s">
        <v>161</v>
      </c>
      <c r="N363" s="11" t="s">
        <v>1056</v>
      </c>
    </row>
    <row r="364" spans="1:14" ht="15.75" customHeight="1" x14ac:dyDescent="0.15">
      <c r="A364" s="12" t="s">
        <v>1094</v>
      </c>
      <c r="B364" s="6" t="s">
        <v>163</v>
      </c>
      <c r="C364" s="7" t="s">
        <v>1095</v>
      </c>
      <c r="D364" s="8" t="s">
        <v>49</v>
      </c>
      <c r="E364" s="9">
        <v>32246</v>
      </c>
      <c r="F364" s="8" t="s">
        <v>332</v>
      </c>
      <c r="G364" s="8" t="s">
        <v>608</v>
      </c>
      <c r="H364" s="8" t="s">
        <v>68</v>
      </c>
      <c r="I364" s="8" t="s">
        <v>414</v>
      </c>
      <c r="J364" s="8" t="s">
        <v>76</v>
      </c>
      <c r="K364" s="8" t="s">
        <v>44</v>
      </c>
      <c r="L364" s="8" t="s">
        <v>62</v>
      </c>
      <c r="M364" s="10" t="s">
        <v>434</v>
      </c>
      <c r="N364" s="11" t="s">
        <v>1056</v>
      </c>
    </row>
    <row r="365" spans="1:14" ht="15.75" customHeight="1" x14ac:dyDescent="0.15">
      <c r="A365" s="6" t="s">
        <v>1096</v>
      </c>
      <c r="B365" s="12" t="s">
        <v>168</v>
      </c>
      <c r="C365" s="7" t="s">
        <v>1097</v>
      </c>
      <c r="D365" s="13" t="s">
        <v>107</v>
      </c>
      <c r="E365" s="14">
        <v>37561</v>
      </c>
      <c r="F365" s="13" t="s">
        <v>186</v>
      </c>
      <c r="G365" s="13" t="s">
        <v>131</v>
      </c>
      <c r="H365" s="13" t="s">
        <v>20</v>
      </c>
      <c r="I365" s="13" t="s">
        <v>149</v>
      </c>
      <c r="J365" s="13" t="s">
        <v>22</v>
      </c>
      <c r="K365" s="13" t="s">
        <v>77</v>
      </c>
      <c r="L365" s="13" t="s">
        <v>70</v>
      </c>
      <c r="M365" s="15" t="s">
        <v>36</v>
      </c>
      <c r="N365" s="11" t="s">
        <v>1056</v>
      </c>
    </row>
    <row r="366" spans="1:14" ht="15.75" customHeight="1" x14ac:dyDescent="0.15">
      <c r="A366" s="12" t="s">
        <v>1098</v>
      </c>
      <c r="B366" s="6" t="s">
        <v>173</v>
      </c>
      <c r="C366" s="7" t="s">
        <v>1099</v>
      </c>
      <c r="D366" s="8" t="s">
        <v>107</v>
      </c>
      <c r="E366" s="9">
        <v>34855</v>
      </c>
      <c r="F366" s="8" t="s">
        <v>59</v>
      </c>
      <c r="G366" s="8" t="s">
        <v>67</v>
      </c>
      <c r="H366" s="8" t="s">
        <v>369</v>
      </c>
      <c r="I366" s="8" t="s">
        <v>438</v>
      </c>
      <c r="J366" s="8" t="s">
        <v>76</v>
      </c>
      <c r="K366" s="8" t="s">
        <v>44</v>
      </c>
      <c r="L366" s="8" t="s">
        <v>151</v>
      </c>
      <c r="M366" s="10" t="s">
        <v>97</v>
      </c>
      <c r="N366" s="11" t="s">
        <v>1056</v>
      </c>
    </row>
    <row r="367" spans="1:14" ht="15.75" customHeight="1" x14ac:dyDescent="0.15">
      <c r="A367" s="6" t="s">
        <v>1100</v>
      </c>
      <c r="B367" s="12" t="s">
        <v>175</v>
      </c>
      <c r="C367" s="7" t="s">
        <v>1101</v>
      </c>
      <c r="D367" s="13" t="s">
        <v>107</v>
      </c>
      <c r="E367" s="17">
        <v>37253</v>
      </c>
      <c r="F367" s="13" t="s">
        <v>137</v>
      </c>
      <c r="G367" s="13" t="s">
        <v>138</v>
      </c>
      <c r="H367" s="13" t="s">
        <v>114</v>
      </c>
      <c r="I367" s="13" t="s">
        <v>127</v>
      </c>
      <c r="J367" s="13" t="s">
        <v>54</v>
      </c>
      <c r="K367" s="13" t="s">
        <v>77</v>
      </c>
      <c r="L367" s="13" t="s">
        <v>128</v>
      </c>
      <c r="M367" s="15" t="s">
        <v>161</v>
      </c>
      <c r="N367" s="11" t="s">
        <v>1056</v>
      </c>
    </row>
    <row r="368" spans="1:14" ht="15.75" customHeight="1" x14ac:dyDescent="0.15">
      <c r="A368" s="6" t="s">
        <v>1102</v>
      </c>
      <c r="B368" s="6" t="s">
        <v>200</v>
      </c>
      <c r="C368" s="7" t="s">
        <v>1103</v>
      </c>
      <c r="D368" s="8" t="s">
        <v>49</v>
      </c>
      <c r="E368" s="9">
        <v>35944</v>
      </c>
      <c r="F368" s="8" t="s">
        <v>212</v>
      </c>
      <c r="G368" s="8" t="s">
        <v>60</v>
      </c>
      <c r="H368" s="8" t="s">
        <v>179</v>
      </c>
      <c r="I368" s="8" t="s">
        <v>470</v>
      </c>
      <c r="J368" s="8" t="s">
        <v>54</v>
      </c>
      <c r="K368" s="8" t="s">
        <v>23</v>
      </c>
      <c r="L368" s="8" t="s">
        <v>165</v>
      </c>
      <c r="M368" s="10" t="s">
        <v>166</v>
      </c>
      <c r="N368" s="11" t="s">
        <v>1056</v>
      </c>
    </row>
    <row r="369" spans="1:14" ht="15.75" customHeight="1" x14ac:dyDescent="0.15">
      <c r="A369" s="12" t="s">
        <v>1104</v>
      </c>
      <c r="B369" s="12" t="s">
        <v>177</v>
      </c>
      <c r="C369" s="7" t="s">
        <v>1105</v>
      </c>
      <c r="D369" s="13" t="s">
        <v>49</v>
      </c>
      <c r="E369" s="14">
        <v>35829</v>
      </c>
      <c r="F369" s="13" t="s">
        <v>212</v>
      </c>
      <c r="G369" s="13" t="s">
        <v>204</v>
      </c>
      <c r="H369" s="13" t="s">
        <v>52</v>
      </c>
      <c r="I369" s="13" t="s">
        <v>149</v>
      </c>
      <c r="J369" s="13" t="s">
        <v>54</v>
      </c>
      <c r="K369" s="13" t="s">
        <v>44</v>
      </c>
      <c r="L369" s="13" t="s">
        <v>78</v>
      </c>
      <c r="M369" s="15" t="s">
        <v>199</v>
      </c>
      <c r="N369" s="11" t="s">
        <v>1056</v>
      </c>
    </row>
    <row r="370" spans="1:14" ht="15.75" customHeight="1" x14ac:dyDescent="0.15">
      <c r="A370" s="6" t="s">
        <v>1106</v>
      </c>
      <c r="B370" s="6" t="s">
        <v>180</v>
      </c>
      <c r="C370" s="7" t="s">
        <v>1107</v>
      </c>
      <c r="D370" s="8" t="s">
        <v>17</v>
      </c>
      <c r="E370" s="9">
        <v>32943</v>
      </c>
      <c r="F370" s="8" t="s">
        <v>125</v>
      </c>
      <c r="G370" s="8" t="s">
        <v>618</v>
      </c>
      <c r="H370" s="8" t="s">
        <v>74</v>
      </c>
      <c r="I370" s="8" t="s">
        <v>75</v>
      </c>
      <c r="J370" s="8" t="s">
        <v>54</v>
      </c>
      <c r="K370" s="8" t="s">
        <v>44</v>
      </c>
      <c r="L370" s="8" t="s">
        <v>218</v>
      </c>
      <c r="M370" s="10" t="s">
        <v>397</v>
      </c>
      <c r="N370" s="11" t="s">
        <v>1056</v>
      </c>
    </row>
    <row r="371" spans="1:14" ht="15.75" customHeight="1" x14ac:dyDescent="0.15">
      <c r="A371" s="12" t="s">
        <v>1108</v>
      </c>
      <c r="B371" s="12" t="s">
        <v>184</v>
      </c>
      <c r="C371" s="7" t="s">
        <v>1109</v>
      </c>
      <c r="D371" s="13" t="s">
        <v>107</v>
      </c>
      <c r="E371" s="14">
        <v>36065</v>
      </c>
      <c r="F371" s="13" t="s">
        <v>30</v>
      </c>
      <c r="G371" s="13" t="s">
        <v>60</v>
      </c>
      <c r="H371" s="13" t="s">
        <v>42</v>
      </c>
      <c r="I371" s="13" t="s">
        <v>470</v>
      </c>
      <c r="J371" s="13" t="s">
        <v>54</v>
      </c>
      <c r="K371" s="13" t="s">
        <v>77</v>
      </c>
      <c r="L371" s="13" t="s">
        <v>244</v>
      </c>
      <c r="M371" s="15" t="s">
        <v>956</v>
      </c>
      <c r="N371" s="11" t="s">
        <v>1056</v>
      </c>
    </row>
    <row r="372" spans="1:14" ht="15.75" customHeight="1" x14ac:dyDescent="0.15">
      <c r="A372" s="6" t="s">
        <v>1110</v>
      </c>
      <c r="B372" s="6" t="s">
        <v>189</v>
      </c>
      <c r="C372" s="7" t="s">
        <v>1111</v>
      </c>
      <c r="D372" s="8" t="s">
        <v>107</v>
      </c>
      <c r="E372" s="9">
        <v>37893</v>
      </c>
      <c r="F372" s="8" t="s">
        <v>92</v>
      </c>
      <c r="G372" s="8" t="s">
        <v>93</v>
      </c>
      <c r="H372" s="8" t="s">
        <v>68</v>
      </c>
      <c r="I372" s="8" t="s">
        <v>95</v>
      </c>
      <c r="J372" s="8" t="s">
        <v>22</v>
      </c>
      <c r="K372" s="8" t="s">
        <v>44</v>
      </c>
      <c r="L372" s="8" t="s">
        <v>128</v>
      </c>
      <c r="M372" s="10" t="s">
        <v>467</v>
      </c>
      <c r="N372" s="11" t="s">
        <v>1056</v>
      </c>
    </row>
    <row r="373" spans="1:14" ht="15.75" customHeight="1" x14ac:dyDescent="0.15">
      <c r="A373" s="6" t="s">
        <v>1112</v>
      </c>
      <c r="B373" s="12" t="s">
        <v>194</v>
      </c>
      <c r="C373" s="7" t="s">
        <v>1113</v>
      </c>
      <c r="D373" s="13" t="s">
        <v>107</v>
      </c>
      <c r="E373" s="14">
        <v>35482</v>
      </c>
      <c r="F373" s="13" t="s">
        <v>148</v>
      </c>
      <c r="G373" s="13" t="s">
        <v>293</v>
      </c>
      <c r="H373" s="13" t="s">
        <v>156</v>
      </c>
      <c r="I373" s="13" t="s">
        <v>127</v>
      </c>
      <c r="J373" s="13" t="s">
        <v>54</v>
      </c>
      <c r="K373" s="13" t="s">
        <v>77</v>
      </c>
      <c r="L373" s="13" t="s">
        <v>511</v>
      </c>
      <c r="M373" s="15" t="s">
        <v>387</v>
      </c>
      <c r="N373" s="11" t="s">
        <v>1056</v>
      </c>
    </row>
    <row r="374" spans="1:14" ht="15.75" customHeight="1" x14ac:dyDescent="0.15">
      <c r="A374" s="12" t="s">
        <v>1114</v>
      </c>
      <c r="B374" s="6" t="s">
        <v>201</v>
      </c>
      <c r="C374" s="7" t="s">
        <v>1115</v>
      </c>
      <c r="D374" s="8" t="s">
        <v>39</v>
      </c>
      <c r="E374" s="9">
        <v>33997</v>
      </c>
      <c r="F374" s="8" t="s">
        <v>182</v>
      </c>
      <c r="G374" s="8" t="s">
        <v>293</v>
      </c>
      <c r="H374" s="8" t="s">
        <v>42</v>
      </c>
      <c r="I374" s="8" t="s">
        <v>95</v>
      </c>
      <c r="J374" s="8" t="s">
        <v>76</v>
      </c>
      <c r="K374" s="8" t="s">
        <v>23</v>
      </c>
      <c r="L374" s="8" t="s">
        <v>78</v>
      </c>
      <c r="M374" s="10" t="s">
        <v>704</v>
      </c>
      <c r="N374" s="11" t="s">
        <v>1056</v>
      </c>
    </row>
    <row r="375" spans="1:14" ht="15.75" customHeight="1" x14ac:dyDescent="0.15">
      <c r="A375" s="6" t="s">
        <v>1116</v>
      </c>
      <c r="B375" s="12" t="s">
        <v>205</v>
      </c>
      <c r="C375" s="7" t="s">
        <v>1117</v>
      </c>
      <c r="D375" s="13" t="s">
        <v>107</v>
      </c>
      <c r="E375" s="14">
        <v>37899</v>
      </c>
      <c r="F375" s="13" t="s">
        <v>92</v>
      </c>
      <c r="G375" s="13" t="s">
        <v>93</v>
      </c>
      <c r="H375" s="13" t="s">
        <v>225</v>
      </c>
      <c r="I375" s="13" t="s">
        <v>115</v>
      </c>
      <c r="J375" s="13" t="s">
        <v>22</v>
      </c>
      <c r="K375" s="13" t="s">
        <v>44</v>
      </c>
      <c r="L375" s="13" t="s">
        <v>35</v>
      </c>
      <c r="M375" s="15" t="s">
        <v>219</v>
      </c>
      <c r="N375" s="11" t="s">
        <v>1056</v>
      </c>
    </row>
    <row r="376" spans="1:14" ht="15.75" customHeight="1" x14ac:dyDescent="0.15">
      <c r="A376" s="12" t="s">
        <v>1118</v>
      </c>
      <c r="B376" s="6" t="s">
        <v>210</v>
      </c>
      <c r="C376" s="7" t="s">
        <v>1119</v>
      </c>
      <c r="D376" s="8" t="s">
        <v>107</v>
      </c>
      <c r="E376" s="9">
        <v>36005</v>
      </c>
      <c r="F376" s="8" t="s">
        <v>212</v>
      </c>
      <c r="G376" s="8" t="s">
        <v>41</v>
      </c>
      <c r="H376" s="8" t="s">
        <v>144</v>
      </c>
      <c r="I376" s="8" t="s">
        <v>192</v>
      </c>
      <c r="J376" s="8" t="s">
        <v>54</v>
      </c>
      <c r="K376" s="8" t="s">
        <v>77</v>
      </c>
      <c r="L376" s="8" t="s">
        <v>297</v>
      </c>
      <c r="M376" s="10" t="s">
        <v>467</v>
      </c>
      <c r="N376" s="11" t="s">
        <v>1056</v>
      </c>
    </row>
    <row r="377" spans="1:14" ht="15.75" customHeight="1" x14ac:dyDescent="0.15">
      <c r="A377" s="6" t="s">
        <v>1120</v>
      </c>
      <c r="B377" s="12" t="s">
        <v>220</v>
      </c>
      <c r="C377" s="7" t="s">
        <v>1121</v>
      </c>
      <c r="D377" s="13" t="s">
        <v>107</v>
      </c>
      <c r="E377" s="17">
        <v>35775</v>
      </c>
      <c r="F377" s="13" t="s">
        <v>212</v>
      </c>
      <c r="G377" s="13" t="s">
        <v>204</v>
      </c>
      <c r="H377" s="13" t="s">
        <v>102</v>
      </c>
      <c r="I377" s="13" t="s">
        <v>157</v>
      </c>
      <c r="J377" s="13" t="s">
        <v>22</v>
      </c>
      <c r="K377" s="13" t="s">
        <v>23</v>
      </c>
      <c r="L377" s="13" t="s">
        <v>165</v>
      </c>
      <c r="M377" s="15" t="s">
        <v>71</v>
      </c>
      <c r="N377" s="11" t="s">
        <v>1056</v>
      </c>
    </row>
    <row r="378" spans="1:14" ht="15.75" customHeight="1" x14ac:dyDescent="0.15">
      <c r="A378" s="6" t="s">
        <v>1122</v>
      </c>
      <c r="B378" s="6" t="s">
        <v>223</v>
      </c>
      <c r="C378" s="7" t="s">
        <v>1123</v>
      </c>
      <c r="D378" s="8" t="s">
        <v>107</v>
      </c>
      <c r="E378" s="16">
        <v>36123</v>
      </c>
      <c r="F378" s="8" t="s">
        <v>30</v>
      </c>
      <c r="G378" s="8" t="s">
        <v>93</v>
      </c>
      <c r="H378" s="8" t="s">
        <v>535</v>
      </c>
      <c r="I378" s="8" t="s">
        <v>213</v>
      </c>
      <c r="J378" s="8" t="s">
        <v>150</v>
      </c>
      <c r="K378" s="8" t="s">
        <v>44</v>
      </c>
      <c r="L378" s="8" t="s">
        <v>151</v>
      </c>
      <c r="M378" s="10" t="s">
        <v>338</v>
      </c>
      <c r="N378" s="11" t="s">
        <v>1056</v>
      </c>
    </row>
    <row r="379" spans="1:14" ht="15.75" customHeight="1" x14ac:dyDescent="0.15">
      <c r="A379" s="12" t="s">
        <v>1124</v>
      </c>
      <c r="B379" s="12" t="s">
        <v>227</v>
      </c>
      <c r="C379" s="7" t="s">
        <v>1125</v>
      </c>
      <c r="D379" s="13" t="s">
        <v>107</v>
      </c>
      <c r="E379" s="17">
        <v>35352</v>
      </c>
      <c r="F379" s="13" t="s">
        <v>148</v>
      </c>
      <c r="G379" s="13" t="s">
        <v>19</v>
      </c>
      <c r="H379" s="13" t="s">
        <v>94</v>
      </c>
      <c r="I379" s="13" t="s">
        <v>213</v>
      </c>
      <c r="J379" s="13" t="s">
        <v>22</v>
      </c>
      <c r="K379" s="13" t="s">
        <v>44</v>
      </c>
      <c r="L379" s="13" t="s">
        <v>55</v>
      </c>
      <c r="M379" s="15" t="s">
        <v>145</v>
      </c>
      <c r="N379" s="11" t="s">
        <v>1056</v>
      </c>
    </row>
    <row r="380" spans="1:14" ht="15.75" customHeight="1" x14ac:dyDescent="0.15">
      <c r="A380" s="6" t="s">
        <v>1126</v>
      </c>
      <c r="B380" s="6" t="s">
        <v>230</v>
      </c>
      <c r="C380" s="7" t="s">
        <v>1127</v>
      </c>
      <c r="D380" s="8" t="s">
        <v>17</v>
      </c>
      <c r="E380" s="16">
        <v>36846</v>
      </c>
      <c r="F380" s="8" t="s">
        <v>203</v>
      </c>
      <c r="G380" s="8" t="s">
        <v>19</v>
      </c>
      <c r="H380" s="8" t="s">
        <v>32</v>
      </c>
      <c r="I380" s="8" t="s">
        <v>651</v>
      </c>
      <c r="J380" s="8" t="s">
        <v>22</v>
      </c>
      <c r="K380" s="8" t="s">
        <v>23</v>
      </c>
      <c r="L380" s="8" t="s">
        <v>431</v>
      </c>
      <c r="M380" s="10" t="s">
        <v>36</v>
      </c>
      <c r="N380" s="11" t="s">
        <v>1056</v>
      </c>
    </row>
    <row r="381" spans="1:14" ht="15.75" customHeight="1" x14ac:dyDescent="0.15">
      <c r="A381" s="12" t="s">
        <v>1128</v>
      </c>
      <c r="B381" s="12" t="s">
        <v>234</v>
      </c>
      <c r="C381" s="7" t="s">
        <v>1129</v>
      </c>
      <c r="D381" s="13" t="s">
        <v>107</v>
      </c>
      <c r="E381" s="14">
        <v>36421</v>
      </c>
      <c r="F381" s="13" t="s">
        <v>40</v>
      </c>
      <c r="G381" s="13" t="s">
        <v>243</v>
      </c>
      <c r="H381" s="13" t="s">
        <v>156</v>
      </c>
      <c r="I381" s="13" t="s">
        <v>651</v>
      </c>
      <c r="J381" s="13" t="s">
        <v>54</v>
      </c>
      <c r="K381" s="13" t="s">
        <v>44</v>
      </c>
      <c r="L381" s="13" t="s">
        <v>133</v>
      </c>
      <c r="M381" s="15" t="s">
        <v>141</v>
      </c>
      <c r="N381" s="11" t="s">
        <v>1056</v>
      </c>
    </row>
    <row r="382" spans="1:14" ht="15.75" customHeight="1" x14ac:dyDescent="0.15">
      <c r="A382" s="6" t="s">
        <v>1130</v>
      </c>
      <c r="B382" s="6" t="s">
        <v>236</v>
      </c>
      <c r="C382" s="7" t="s">
        <v>1131</v>
      </c>
      <c r="D382" s="8" t="s">
        <v>107</v>
      </c>
      <c r="E382" s="9">
        <v>38065</v>
      </c>
      <c r="F382" s="8" t="s">
        <v>92</v>
      </c>
      <c r="G382" s="8" t="s">
        <v>93</v>
      </c>
      <c r="H382" s="8" t="s">
        <v>94</v>
      </c>
      <c r="I382" s="8" t="s">
        <v>157</v>
      </c>
      <c r="J382" s="8" t="s">
        <v>54</v>
      </c>
      <c r="K382" s="8" t="s">
        <v>44</v>
      </c>
      <c r="L382" s="8" t="s">
        <v>297</v>
      </c>
      <c r="M382" s="10" t="s">
        <v>262</v>
      </c>
      <c r="N382" s="11" t="s">
        <v>1056</v>
      </c>
    </row>
    <row r="383" spans="1:14" ht="15.75" customHeight="1" x14ac:dyDescent="0.15">
      <c r="A383" s="6" t="s">
        <v>1132</v>
      </c>
      <c r="B383" s="12" t="s">
        <v>241</v>
      </c>
      <c r="C383" s="7" t="s">
        <v>1133</v>
      </c>
      <c r="D383" s="13" t="s">
        <v>107</v>
      </c>
      <c r="E383" s="14">
        <v>38134</v>
      </c>
      <c r="F383" s="13" t="s">
        <v>92</v>
      </c>
      <c r="G383" s="13" t="s">
        <v>41</v>
      </c>
      <c r="H383" s="13" t="s">
        <v>191</v>
      </c>
      <c r="I383" s="13" t="s">
        <v>342</v>
      </c>
      <c r="J383" s="13" t="s">
        <v>22</v>
      </c>
      <c r="K383" s="13" t="s">
        <v>23</v>
      </c>
      <c r="L383" s="13" t="s">
        <v>128</v>
      </c>
      <c r="M383" s="15" t="s">
        <v>219</v>
      </c>
      <c r="N383" s="11" t="s">
        <v>1056</v>
      </c>
    </row>
    <row r="384" spans="1:14" ht="15.75" customHeight="1" x14ac:dyDescent="0.15">
      <c r="A384" s="12" t="s">
        <v>1134</v>
      </c>
      <c r="B384" s="6" t="s">
        <v>246</v>
      </c>
      <c r="C384" s="7" t="s">
        <v>1135</v>
      </c>
      <c r="D384" s="8" t="s">
        <v>107</v>
      </c>
      <c r="E384" s="9">
        <v>36070</v>
      </c>
      <c r="F384" s="8" t="s">
        <v>30</v>
      </c>
      <c r="G384" s="8" t="s">
        <v>60</v>
      </c>
      <c r="H384" s="8" t="s">
        <v>333</v>
      </c>
      <c r="I384" s="8" t="s">
        <v>157</v>
      </c>
      <c r="J384" s="8" t="s">
        <v>22</v>
      </c>
      <c r="K384" s="8" t="s">
        <v>44</v>
      </c>
      <c r="L384" s="8" t="s">
        <v>116</v>
      </c>
      <c r="M384" s="10" t="s">
        <v>1136</v>
      </c>
      <c r="N384" s="11" t="s">
        <v>1056</v>
      </c>
    </row>
    <row r="385" spans="1:14" ht="15.75" customHeight="1" x14ac:dyDescent="0.15">
      <c r="A385" s="6" t="s">
        <v>1137</v>
      </c>
      <c r="B385" s="12" t="s">
        <v>249</v>
      </c>
      <c r="C385" s="7" t="s">
        <v>1138</v>
      </c>
      <c r="D385" s="13" t="s">
        <v>17</v>
      </c>
      <c r="E385" s="14">
        <v>37444</v>
      </c>
      <c r="F385" s="13" t="s">
        <v>137</v>
      </c>
      <c r="G385" s="13" t="s">
        <v>131</v>
      </c>
      <c r="H385" s="13" t="s">
        <v>42</v>
      </c>
      <c r="I385" s="13" t="s">
        <v>651</v>
      </c>
      <c r="J385" s="13" t="s">
        <v>22</v>
      </c>
      <c r="K385" s="13" t="s">
        <v>44</v>
      </c>
      <c r="L385" s="13" t="s">
        <v>218</v>
      </c>
      <c r="M385" s="15" t="s">
        <v>219</v>
      </c>
      <c r="N385" s="11" t="s">
        <v>1056</v>
      </c>
    </row>
    <row r="386" spans="1:14" ht="15.75" customHeight="1" x14ac:dyDescent="0.15">
      <c r="A386" s="12" t="s">
        <v>1139</v>
      </c>
      <c r="B386" s="6" t="s">
        <v>253</v>
      </c>
      <c r="C386" s="7" t="s">
        <v>1140</v>
      </c>
      <c r="D386" s="8" t="s">
        <v>107</v>
      </c>
      <c r="E386" s="9">
        <v>37131</v>
      </c>
      <c r="F386" s="8" t="s">
        <v>203</v>
      </c>
      <c r="G386" s="8" t="s">
        <v>138</v>
      </c>
      <c r="H386" s="8" t="s">
        <v>171</v>
      </c>
      <c r="I386" s="8" t="s">
        <v>385</v>
      </c>
      <c r="J386" s="8" t="s">
        <v>54</v>
      </c>
      <c r="K386" s="8" t="s">
        <v>44</v>
      </c>
      <c r="L386" s="8" t="s">
        <v>110</v>
      </c>
      <c r="M386" s="10" t="s">
        <v>628</v>
      </c>
      <c r="N386" s="11" t="s">
        <v>1056</v>
      </c>
    </row>
    <row r="387" spans="1:14" ht="15.75" customHeight="1" x14ac:dyDescent="0.15">
      <c r="A387" s="6" t="s">
        <v>1141</v>
      </c>
      <c r="B387" s="12" t="s">
        <v>257</v>
      </c>
      <c r="C387" s="7" t="s">
        <v>1142</v>
      </c>
      <c r="D387" s="13" t="s">
        <v>39</v>
      </c>
      <c r="E387" s="14">
        <v>38077</v>
      </c>
      <c r="F387" s="13" t="s">
        <v>92</v>
      </c>
      <c r="G387" s="13" t="s">
        <v>93</v>
      </c>
      <c r="H387" s="13" t="s">
        <v>88</v>
      </c>
      <c r="I387" s="13" t="s">
        <v>43</v>
      </c>
      <c r="J387" s="13" t="s">
        <v>54</v>
      </c>
      <c r="K387" s="13" t="s">
        <v>294</v>
      </c>
      <c r="L387" s="13" t="s">
        <v>128</v>
      </c>
      <c r="M387" s="15" t="s">
        <v>97</v>
      </c>
      <c r="N387" s="11" t="s">
        <v>1056</v>
      </c>
    </row>
    <row r="388" spans="1:14" ht="15.75" customHeight="1" x14ac:dyDescent="0.15">
      <c r="A388" s="6" t="s">
        <v>1143</v>
      </c>
      <c r="B388" s="6" t="s">
        <v>259</v>
      </c>
      <c r="C388" s="7" t="s">
        <v>1144</v>
      </c>
      <c r="D388" s="8" t="s">
        <v>39</v>
      </c>
      <c r="E388" s="9">
        <v>35212</v>
      </c>
      <c r="F388" s="8" t="s">
        <v>66</v>
      </c>
      <c r="G388" s="8" t="s">
        <v>243</v>
      </c>
      <c r="H388" s="8" t="s">
        <v>171</v>
      </c>
      <c r="I388" s="8" t="s">
        <v>1145</v>
      </c>
      <c r="J388" s="8" t="s">
        <v>22</v>
      </c>
      <c r="K388" s="8" t="s">
        <v>44</v>
      </c>
      <c r="L388" s="8" t="s">
        <v>511</v>
      </c>
      <c r="M388" s="10" t="s">
        <v>1146</v>
      </c>
      <c r="N388" s="11" t="s">
        <v>1056</v>
      </c>
    </row>
    <row r="389" spans="1:14" ht="15.75" customHeight="1" x14ac:dyDescent="0.15">
      <c r="A389" s="12" t="s">
        <v>1147</v>
      </c>
      <c r="B389" s="12" t="s">
        <v>263</v>
      </c>
      <c r="C389" s="7" t="s">
        <v>1148</v>
      </c>
      <c r="D389" s="13" t="s">
        <v>107</v>
      </c>
      <c r="E389" s="14">
        <v>37419</v>
      </c>
      <c r="F389" s="13" t="s">
        <v>137</v>
      </c>
      <c r="G389" s="13" t="s">
        <v>131</v>
      </c>
      <c r="H389" s="13" t="s">
        <v>196</v>
      </c>
      <c r="I389" s="13" t="s">
        <v>127</v>
      </c>
      <c r="J389" s="13" t="s">
        <v>34</v>
      </c>
      <c r="K389" s="13" t="s">
        <v>23</v>
      </c>
      <c r="L389" s="13" t="s">
        <v>479</v>
      </c>
      <c r="M389" s="15" t="s">
        <v>199</v>
      </c>
      <c r="N389" s="11" t="s">
        <v>1056</v>
      </c>
    </row>
    <row r="390" spans="1:14" ht="15.75" customHeight="1" x14ac:dyDescent="0.15">
      <c r="A390" s="6" t="s">
        <v>1149</v>
      </c>
      <c r="B390" s="6" t="s">
        <v>266</v>
      </c>
      <c r="C390" s="7" t="s">
        <v>1150</v>
      </c>
      <c r="D390" s="8" t="s">
        <v>17</v>
      </c>
      <c r="E390" s="16">
        <v>39444</v>
      </c>
      <c r="F390" s="8" t="s">
        <v>571</v>
      </c>
      <c r="G390" s="8" t="s">
        <v>93</v>
      </c>
      <c r="H390" s="8" t="s">
        <v>144</v>
      </c>
      <c r="I390" s="8" t="s">
        <v>273</v>
      </c>
      <c r="J390" s="8" t="s">
        <v>54</v>
      </c>
      <c r="K390" s="8" t="s">
        <v>23</v>
      </c>
      <c r="L390" s="8" t="s">
        <v>121</v>
      </c>
      <c r="M390" s="10" t="s">
        <v>540</v>
      </c>
      <c r="N390" s="11" t="s">
        <v>1056</v>
      </c>
    </row>
    <row r="391" spans="1:14" ht="15.75" customHeight="1" x14ac:dyDescent="0.15">
      <c r="A391" s="12" t="s">
        <v>1151</v>
      </c>
      <c r="B391" s="12" t="s">
        <v>271</v>
      </c>
      <c r="C391" s="7" t="s">
        <v>1152</v>
      </c>
      <c r="D391" s="13" t="s">
        <v>39</v>
      </c>
      <c r="E391" s="14">
        <v>36798</v>
      </c>
      <c r="F391" s="13" t="s">
        <v>203</v>
      </c>
      <c r="G391" s="13" t="s">
        <v>41</v>
      </c>
      <c r="H391" s="13" t="s">
        <v>32</v>
      </c>
      <c r="I391" s="13" t="s">
        <v>120</v>
      </c>
      <c r="J391" s="13" t="s">
        <v>54</v>
      </c>
      <c r="K391" s="13" t="s">
        <v>44</v>
      </c>
      <c r="L391" s="13" t="s">
        <v>35</v>
      </c>
      <c r="M391" s="15" t="s">
        <v>219</v>
      </c>
      <c r="N391" s="11" t="s">
        <v>1056</v>
      </c>
    </row>
    <row r="392" spans="1:14" ht="15.75" customHeight="1" x14ac:dyDescent="0.15">
      <c r="A392" s="6" t="s">
        <v>1153</v>
      </c>
      <c r="B392" s="6" t="s">
        <v>275</v>
      </c>
      <c r="C392" s="7" t="s">
        <v>1154</v>
      </c>
      <c r="D392" s="8" t="s">
        <v>49</v>
      </c>
      <c r="E392" s="16">
        <v>37190</v>
      </c>
      <c r="F392" s="8" t="s">
        <v>137</v>
      </c>
      <c r="G392" s="8" t="s">
        <v>204</v>
      </c>
      <c r="H392" s="8" t="s">
        <v>179</v>
      </c>
      <c r="I392" s="8" t="s">
        <v>470</v>
      </c>
      <c r="J392" s="8" t="s">
        <v>54</v>
      </c>
      <c r="K392" s="8" t="s">
        <v>23</v>
      </c>
      <c r="L392" s="8" t="s">
        <v>128</v>
      </c>
      <c r="M392" s="10" t="s">
        <v>248</v>
      </c>
      <c r="N392" s="11" t="s">
        <v>1056</v>
      </c>
    </row>
    <row r="393" spans="1:14" ht="15.75" customHeight="1" x14ac:dyDescent="0.15">
      <c r="A393" s="6" t="s">
        <v>1155</v>
      </c>
      <c r="B393" s="12" t="s">
        <v>278</v>
      </c>
      <c r="C393" s="7" t="s">
        <v>1156</v>
      </c>
      <c r="D393" s="13" t="s">
        <v>17</v>
      </c>
      <c r="E393" s="14">
        <v>38564</v>
      </c>
      <c r="F393" s="13" t="s">
        <v>217</v>
      </c>
      <c r="G393" s="13" t="s">
        <v>138</v>
      </c>
      <c r="H393" s="13" t="s">
        <v>88</v>
      </c>
      <c r="I393" s="13" t="s">
        <v>804</v>
      </c>
      <c r="J393" s="13" t="s">
        <v>34</v>
      </c>
      <c r="K393" s="13" t="s">
        <v>44</v>
      </c>
      <c r="L393" s="13" t="s">
        <v>301</v>
      </c>
      <c r="M393" s="15" t="s">
        <v>274</v>
      </c>
      <c r="N393" s="11" t="s">
        <v>1056</v>
      </c>
    </row>
    <row r="394" spans="1:14" ht="15.75" customHeight="1" x14ac:dyDescent="0.15">
      <c r="A394" s="12" t="s">
        <v>1157</v>
      </c>
      <c r="B394" s="6" t="s">
        <v>281</v>
      </c>
      <c r="C394" s="7" t="s">
        <v>1158</v>
      </c>
      <c r="D394" s="8" t="s">
        <v>39</v>
      </c>
      <c r="E394" s="9">
        <v>35308</v>
      </c>
      <c r="F394" s="8" t="s">
        <v>66</v>
      </c>
      <c r="G394" s="8" t="s">
        <v>19</v>
      </c>
      <c r="H394" s="8" t="s">
        <v>20</v>
      </c>
      <c r="I394" s="8" t="s">
        <v>213</v>
      </c>
      <c r="J394" s="8" t="s">
        <v>54</v>
      </c>
      <c r="K394" s="8" t="s">
        <v>23</v>
      </c>
      <c r="L394" s="8" t="s">
        <v>35</v>
      </c>
      <c r="M394" s="10" t="s">
        <v>280</v>
      </c>
      <c r="N394" s="11" t="s">
        <v>1056</v>
      </c>
    </row>
    <row r="395" spans="1:14" ht="15.75" customHeight="1" x14ac:dyDescent="0.15">
      <c r="A395" s="6" t="s">
        <v>1159</v>
      </c>
      <c r="B395" s="12" t="s">
        <v>285</v>
      </c>
      <c r="C395" s="7" t="s">
        <v>1160</v>
      </c>
      <c r="D395" s="13" t="s">
        <v>39</v>
      </c>
      <c r="E395" s="14">
        <v>37858</v>
      </c>
      <c r="F395" s="13" t="s">
        <v>186</v>
      </c>
      <c r="G395" s="13" t="s">
        <v>243</v>
      </c>
      <c r="H395" s="13" t="s">
        <v>156</v>
      </c>
      <c r="I395" s="13" t="s">
        <v>414</v>
      </c>
      <c r="J395" s="13" t="s">
        <v>22</v>
      </c>
      <c r="K395" s="13" t="s">
        <v>77</v>
      </c>
      <c r="L395" s="13" t="s">
        <v>390</v>
      </c>
      <c r="M395" s="15" t="s">
        <v>161</v>
      </c>
      <c r="N395" s="11" t="s">
        <v>1056</v>
      </c>
    </row>
    <row r="396" spans="1:14" ht="15.75" customHeight="1" x14ac:dyDescent="0.15">
      <c r="A396" s="12" t="s">
        <v>1161</v>
      </c>
      <c r="B396" s="6" t="s">
        <v>288</v>
      </c>
      <c r="C396" s="7" t="s">
        <v>1162</v>
      </c>
      <c r="D396" s="8" t="s">
        <v>39</v>
      </c>
      <c r="E396" s="9">
        <v>35860</v>
      </c>
      <c r="F396" s="8" t="s">
        <v>212</v>
      </c>
      <c r="G396" s="8" t="s">
        <v>131</v>
      </c>
      <c r="H396" s="8" t="s">
        <v>94</v>
      </c>
      <c r="I396" s="8" t="s">
        <v>109</v>
      </c>
      <c r="J396" s="8" t="s">
        <v>150</v>
      </c>
      <c r="K396" s="8" t="s">
        <v>44</v>
      </c>
      <c r="L396" s="8" t="s">
        <v>324</v>
      </c>
      <c r="M396" s="10" t="s">
        <v>1163</v>
      </c>
      <c r="N396" s="11" t="s">
        <v>1056</v>
      </c>
    </row>
    <row r="397" spans="1:14" ht="15.75" customHeight="1" x14ac:dyDescent="0.15">
      <c r="A397" s="6" t="s">
        <v>1164</v>
      </c>
      <c r="B397" s="12" t="s">
        <v>291</v>
      </c>
      <c r="C397" s="7" t="s">
        <v>1165</v>
      </c>
      <c r="D397" s="13" t="s">
        <v>49</v>
      </c>
      <c r="E397" s="14">
        <v>38174</v>
      </c>
      <c r="F397" s="13" t="s">
        <v>92</v>
      </c>
      <c r="G397" s="13" t="s">
        <v>41</v>
      </c>
      <c r="H397" s="13" t="s">
        <v>102</v>
      </c>
      <c r="I397" s="13" t="s">
        <v>109</v>
      </c>
      <c r="J397" s="13" t="s">
        <v>76</v>
      </c>
      <c r="K397" s="13" t="s">
        <v>23</v>
      </c>
      <c r="L397" s="13" t="s">
        <v>277</v>
      </c>
      <c r="M397" s="15" t="s">
        <v>248</v>
      </c>
      <c r="N397" s="11" t="s">
        <v>1056</v>
      </c>
    </row>
    <row r="398" spans="1:14" ht="15.75" customHeight="1" x14ac:dyDescent="0.15">
      <c r="A398" s="6" t="s">
        <v>1166</v>
      </c>
      <c r="B398" s="6" t="s">
        <v>295</v>
      </c>
      <c r="C398" s="7" t="s">
        <v>1167</v>
      </c>
      <c r="D398" s="8" t="s">
        <v>17</v>
      </c>
      <c r="E398" s="9">
        <v>38252</v>
      </c>
      <c r="F398" s="8" t="s">
        <v>217</v>
      </c>
      <c r="G398" s="8" t="s">
        <v>41</v>
      </c>
      <c r="H398" s="8" t="s">
        <v>114</v>
      </c>
      <c r="I398" s="8" t="s">
        <v>382</v>
      </c>
      <c r="J398" s="8" t="s">
        <v>54</v>
      </c>
      <c r="K398" s="8" t="s">
        <v>44</v>
      </c>
      <c r="L398" s="8" t="s">
        <v>310</v>
      </c>
      <c r="M398" s="10" t="s">
        <v>262</v>
      </c>
      <c r="N398" s="11" t="s">
        <v>1056</v>
      </c>
    </row>
    <row r="399" spans="1:14" ht="15.75" customHeight="1" x14ac:dyDescent="0.15">
      <c r="A399" s="12" t="s">
        <v>1168</v>
      </c>
      <c r="B399" s="12" t="s">
        <v>299</v>
      </c>
      <c r="C399" s="7" t="s">
        <v>1169</v>
      </c>
      <c r="D399" s="13" t="s">
        <v>49</v>
      </c>
      <c r="E399" s="14">
        <v>37845</v>
      </c>
      <c r="F399" s="13" t="s">
        <v>186</v>
      </c>
      <c r="G399" s="13" t="s">
        <v>243</v>
      </c>
      <c r="H399" s="13" t="s">
        <v>171</v>
      </c>
      <c r="I399" s="13" t="s">
        <v>43</v>
      </c>
      <c r="J399" s="13" t="s">
        <v>22</v>
      </c>
      <c r="K399" s="13" t="s">
        <v>44</v>
      </c>
      <c r="L399" s="13" t="s">
        <v>255</v>
      </c>
      <c r="M399" s="15" t="s">
        <v>274</v>
      </c>
      <c r="N399" s="11" t="s">
        <v>1056</v>
      </c>
    </row>
    <row r="400" spans="1:14" ht="15.75" customHeight="1" x14ac:dyDescent="0.15">
      <c r="A400" s="6" t="s">
        <v>1170</v>
      </c>
      <c r="B400" s="6" t="s">
        <v>303</v>
      </c>
      <c r="C400" s="7" t="s">
        <v>1171</v>
      </c>
      <c r="D400" s="8" t="s">
        <v>107</v>
      </c>
      <c r="E400" s="9">
        <v>36997</v>
      </c>
      <c r="F400" s="8" t="s">
        <v>203</v>
      </c>
      <c r="G400" s="8" t="s">
        <v>204</v>
      </c>
      <c r="H400" s="8" t="s">
        <v>20</v>
      </c>
      <c r="I400" s="8" t="s">
        <v>127</v>
      </c>
      <c r="J400" s="8" t="s">
        <v>54</v>
      </c>
      <c r="K400" s="8" t="s">
        <v>77</v>
      </c>
      <c r="L400" s="8" t="s">
        <v>572</v>
      </c>
      <c r="M400" s="10" t="s">
        <v>947</v>
      </c>
      <c r="N400" s="11" t="s">
        <v>1056</v>
      </c>
    </row>
    <row r="401" spans="1:14" ht="15.75" customHeight="1" x14ac:dyDescent="0.15">
      <c r="A401" s="12" t="s">
        <v>1172</v>
      </c>
      <c r="B401" s="12" t="s">
        <v>306</v>
      </c>
      <c r="C401" s="7" t="s">
        <v>1173</v>
      </c>
      <c r="D401" s="13" t="s">
        <v>107</v>
      </c>
      <c r="E401" s="14">
        <v>36258</v>
      </c>
      <c r="F401" s="13" t="s">
        <v>30</v>
      </c>
      <c r="G401" s="13" t="s">
        <v>67</v>
      </c>
      <c r="H401" s="13" t="s">
        <v>196</v>
      </c>
      <c r="I401" s="13" t="s">
        <v>192</v>
      </c>
      <c r="J401" s="13" t="s">
        <v>22</v>
      </c>
      <c r="K401" s="13" t="s">
        <v>44</v>
      </c>
      <c r="L401" s="13" t="s">
        <v>62</v>
      </c>
      <c r="M401" s="15" t="s">
        <v>1067</v>
      </c>
      <c r="N401" s="11" t="s">
        <v>1056</v>
      </c>
    </row>
    <row r="402" spans="1:14" ht="15.75" customHeight="1" x14ac:dyDescent="0.15">
      <c r="A402" s="6" t="s">
        <v>1174</v>
      </c>
      <c r="B402" s="6" t="s">
        <v>308</v>
      </c>
      <c r="C402" s="7" t="s">
        <v>1175</v>
      </c>
      <c r="D402" s="8" t="s">
        <v>107</v>
      </c>
      <c r="E402" s="9">
        <v>39103</v>
      </c>
      <c r="F402" s="8" t="s">
        <v>232</v>
      </c>
      <c r="G402" s="8" t="s">
        <v>131</v>
      </c>
      <c r="H402" s="8" t="s">
        <v>781</v>
      </c>
      <c r="I402" s="8" t="s">
        <v>1176</v>
      </c>
      <c r="J402" s="8" t="s">
        <v>54</v>
      </c>
      <c r="K402" s="8" t="s">
        <v>44</v>
      </c>
      <c r="L402" s="8" t="s">
        <v>165</v>
      </c>
      <c r="M402" s="10" t="s">
        <v>248</v>
      </c>
      <c r="N402" s="11" t="s">
        <v>1056</v>
      </c>
    </row>
    <row r="403" spans="1:14" ht="15.75" customHeight="1" x14ac:dyDescent="0.15">
      <c r="A403" s="6" t="s">
        <v>1177</v>
      </c>
      <c r="B403" s="12" t="s">
        <v>311</v>
      </c>
      <c r="C403" s="7" t="s">
        <v>1178</v>
      </c>
      <c r="D403" s="13" t="s">
        <v>107</v>
      </c>
      <c r="E403" s="14">
        <v>34576</v>
      </c>
      <c r="F403" s="13" t="s">
        <v>18</v>
      </c>
      <c r="G403" s="13" t="s">
        <v>138</v>
      </c>
      <c r="H403" s="13" t="s">
        <v>1179</v>
      </c>
      <c r="I403" s="13" t="s">
        <v>1024</v>
      </c>
      <c r="J403" s="13" t="s">
        <v>150</v>
      </c>
      <c r="K403" s="13" t="s">
        <v>77</v>
      </c>
      <c r="L403" s="13" t="s">
        <v>151</v>
      </c>
      <c r="M403" s="15" t="s">
        <v>1180</v>
      </c>
      <c r="N403" s="11" t="s">
        <v>1056</v>
      </c>
    </row>
    <row r="404" spans="1:14" ht="15.75" customHeight="1" x14ac:dyDescent="0.15">
      <c r="A404" s="12" t="s">
        <v>1181</v>
      </c>
      <c r="B404" s="6" t="s">
        <v>314</v>
      </c>
      <c r="C404" s="7" t="s">
        <v>1182</v>
      </c>
      <c r="D404" s="8" t="s">
        <v>17</v>
      </c>
      <c r="E404" s="16">
        <v>36854</v>
      </c>
      <c r="F404" s="8" t="s">
        <v>203</v>
      </c>
      <c r="G404" s="8" t="s">
        <v>41</v>
      </c>
      <c r="H404" s="8" t="s">
        <v>102</v>
      </c>
      <c r="I404" s="8" t="s">
        <v>361</v>
      </c>
      <c r="J404" s="8" t="s">
        <v>76</v>
      </c>
      <c r="K404" s="8" t="s">
        <v>44</v>
      </c>
      <c r="L404" s="8" t="s">
        <v>55</v>
      </c>
      <c r="M404" s="10" t="s">
        <v>1183</v>
      </c>
      <c r="N404" s="11" t="s">
        <v>1056</v>
      </c>
    </row>
    <row r="405" spans="1:14" ht="15.75" customHeight="1" x14ac:dyDescent="0.15">
      <c r="A405" s="6" t="s">
        <v>1184</v>
      </c>
      <c r="B405" s="12" t="s">
        <v>334</v>
      </c>
      <c r="C405" s="7" t="s">
        <v>1185</v>
      </c>
      <c r="D405" s="13" t="s">
        <v>107</v>
      </c>
      <c r="E405" s="14">
        <v>38246</v>
      </c>
      <c r="F405" s="13" t="s">
        <v>217</v>
      </c>
      <c r="G405" s="13" t="s">
        <v>41</v>
      </c>
      <c r="H405" s="13" t="s">
        <v>114</v>
      </c>
      <c r="I405" s="13" t="s">
        <v>53</v>
      </c>
      <c r="J405" s="13" t="s">
        <v>22</v>
      </c>
      <c r="K405" s="13" t="s">
        <v>23</v>
      </c>
      <c r="L405" s="13" t="s">
        <v>663</v>
      </c>
      <c r="M405" s="15" t="s">
        <v>540</v>
      </c>
      <c r="N405" s="11" t="s">
        <v>1056</v>
      </c>
    </row>
    <row r="406" spans="1:14" ht="15.75" customHeight="1" x14ac:dyDescent="0.15">
      <c r="A406" s="12" t="s">
        <v>1186</v>
      </c>
      <c r="B406" s="6" t="s">
        <v>319</v>
      </c>
      <c r="C406" s="7" t="s">
        <v>1187</v>
      </c>
      <c r="D406" s="8" t="s">
        <v>39</v>
      </c>
      <c r="E406" s="9">
        <v>36701</v>
      </c>
      <c r="F406" s="8" t="s">
        <v>40</v>
      </c>
      <c r="G406" s="8" t="s">
        <v>41</v>
      </c>
      <c r="H406" s="8" t="s">
        <v>42</v>
      </c>
      <c r="I406" s="8" t="s">
        <v>33</v>
      </c>
      <c r="J406" s="8" t="s">
        <v>76</v>
      </c>
      <c r="K406" s="8" t="s">
        <v>44</v>
      </c>
      <c r="L406" s="8" t="s">
        <v>198</v>
      </c>
      <c r="M406" s="10" t="s">
        <v>628</v>
      </c>
      <c r="N406" s="11" t="s">
        <v>1056</v>
      </c>
    </row>
    <row r="407" spans="1:14" ht="15.75" customHeight="1" x14ac:dyDescent="0.15">
      <c r="A407" s="6" t="s">
        <v>1188</v>
      </c>
      <c r="B407" s="12" t="s">
        <v>407</v>
      </c>
      <c r="C407" s="7" t="s">
        <v>1189</v>
      </c>
      <c r="D407" s="13" t="s">
        <v>17</v>
      </c>
      <c r="E407" s="14">
        <v>37715</v>
      </c>
      <c r="F407" s="13" t="s">
        <v>186</v>
      </c>
      <c r="G407" s="13" t="s">
        <v>243</v>
      </c>
      <c r="H407" s="13" t="s">
        <v>102</v>
      </c>
      <c r="I407" s="13" t="s">
        <v>1190</v>
      </c>
      <c r="J407" s="13" t="s">
        <v>34</v>
      </c>
      <c r="K407" s="13" t="s">
        <v>44</v>
      </c>
      <c r="L407" s="13" t="s">
        <v>390</v>
      </c>
      <c r="M407" s="15" t="s">
        <v>219</v>
      </c>
      <c r="N407" s="11" t="s">
        <v>1056</v>
      </c>
    </row>
    <row r="408" spans="1:14" ht="15.75" customHeight="1" x14ac:dyDescent="0.15">
      <c r="A408" s="6" t="s">
        <v>1191</v>
      </c>
      <c r="B408" s="6" t="s">
        <v>321</v>
      </c>
      <c r="C408" s="7" t="s">
        <v>1192</v>
      </c>
      <c r="D408" s="8" t="s">
        <v>17</v>
      </c>
      <c r="E408" s="9">
        <v>37035</v>
      </c>
      <c r="F408" s="8" t="s">
        <v>203</v>
      </c>
      <c r="G408" s="8" t="s">
        <v>138</v>
      </c>
      <c r="H408" s="8" t="s">
        <v>42</v>
      </c>
      <c r="I408" s="8" t="s">
        <v>43</v>
      </c>
      <c r="J408" s="8" t="s">
        <v>54</v>
      </c>
      <c r="K408" s="8" t="s">
        <v>23</v>
      </c>
      <c r="L408" s="8" t="s">
        <v>297</v>
      </c>
      <c r="M408" s="10" t="s">
        <v>219</v>
      </c>
      <c r="N408" s="11" t="s">
        <v>1056</v>
      </c>
    </row>
    <row r="409" spans="1:14" ht="15.75" customHeight="1" x14ac:dyDescent="0.15">
      <c r="A409" s="12" t="s">
        <v>1193</v>
      </c>
      <c r="B409" s="12" t="s">
        <v>325</v>
      </c>
      <c r="C409" s="7" t="s">
        <v>1194</v>
      </c>
      <c r="D409" s="13" t="s">
        <v>17</v>
      </c>
      <c r="E409" s="14">
        <v>36024</v>
      </c>
      <c r="F409" s="13" t="s">
        <v>212</v>
      </c>
      <c r="G409" s="13" t="s">
        <v>131</v>
      </c>
      <c r="H409" s="13" t="s">
        <v>369</v>
      </c>
      <c r="I409" s="13" t="s">
        <v>239</v>
      </c>
      <c r="J409" s="13" t="s">
        <v>150</v>
      </c>
      <c r="K409" s="13" t="s">
        <v>44</v>
      </c>
      <c r="L409" s="13" t="s">
        <v>324</v>
      </c>
      <c r="M409" s="15" t="s">
        <v>1195</v>
      </c>
      <c r="N409" s="11" t="s">
        <v>1056</v>
      </c>
    </row>
    <row r="410" spans="1:14" ht="15.75" customHeight="1" x14ac:dyDescent="0.15">
      <c r="A410" s="6" t="s">
        <v>1196</v>
      </c>
      <c r="B410" s="6" t="s">
        <v>412</v>
      </c>
      <c r="C410" s="7" t="s">
        <v>1197</v>
      </c>
      <c r="D410" s="8" t="s">
        <v>39</v>
      </c>
      <c r="E410" s="9">
        <v>36317</v>
      </c>
      <c r="F410" s="8" t="s">
        <v>30</v>
      </c>
      <c r="G410" s="8" t="s">
        <v>67</v>
      </c>
      <c r="H410" s="8" t="s">
        <v>32</v>
      </c>
      <c r="I410" s="8" t="s">
        <v>127</v>
      </c>
      <c r="J410" s="8" t="s">
        <v>76</v>
      </c>
      <c r="K410" s="8" t="s">
        <v>44</v>
      </c>
      <c r="L410" s="8" t="s">
        <v>198</v>
      </c>
      <c r="M410" s="10" t="s">
        <v>71</v>
      </c>
      <c r="N410" s="11" t="s">
        <v>1056</v>
      </c>
    </row>
    <row r="411" spans="1:14" ht="15.75" customHeight="1" x14ac:dyDescent="0.15">
      <c r="A411" s="12" t="s">
        <v>1198</v>
      </c>
      <c r="B411" s="12" t="s">
        <v>327</v>
      </c>
      <c r="C411" s="7" t="s">
        <v>1199</v>
      </c>
      <c r="D411" s="13" t="s">
        <v>39</v>
      </c>
      <c r="E411" s="14">
        <v>36625</v>
      </c>
      <c r="F411" s="13" t="s">
        <v>40</v>
      </c>
      <c r="G411" s="13" t="s">
        <v>41</v>
      </c>
      <c r="H411" s="13" t="s">
        <v>179</v>
      </c>
      <c r="I411" s="13" t="s">
        <v>95</v>
      </c>
      <c r="J411" s="13" t="s">
        <v>54</v>
      </c>
      <c r="K411" s="13" t="s">
        <v>23</v>
      </c>
      <c r="L411" s="13" t="s">
        <v>55</v>
      </c>
      <c r="M411" s="15" t="s">
        <v>219</v>
      </c>
      <c r="N411" s="11" t="s">
        <v>1056</v>
      </c>
    </row>
    <row r="412" spans="1:14" ht="15.75" customHeight="1" x14ac:dyDescent="0.15">
      <c r="A412" s="6" t="s">
        <v>1200</v>
      </c>
      <c r="B412" s="6" t="s">
        <v>330</v>
      </c>
      <c r="C412" s="7" t="s">
        <v>1201</v>
      </c>
      <c r="D412" s="8" t="s">
        <v>107</v>
      </c>
      <c r="E412" s="9">
        <v>38228</v>
      </c>
      <c r="F412" s="8" t="s">
        <v>92</v>
      </c>
      <c r="G412" s="8" t="s">
        <v>41</v>
      </c>
      <c r="H412" s="8" t="s">
        <v>42</v>
      </c>
      <c r="I412" s="8" t="s">
        <v>149</v>
      </c>
      <c r="J412" s="8" t="s">
        <v>54</v>
      </c>
      <c r="K412" s="8" t="s">
        <v>77</v>
      </c>
      <c r="L412" s="8" t="s">
        <v>45</v>
      </c>
      <c r="M412" s="10" t="s">
        <v>467</v>
      </c>
      <c r="N412" s="11" t="s">
        <v>1056</v>
      </c>
    </row>
    <row r="413" spans="1:14" ht="15.75" customHeight="1" x14ac:dyDescent="0.15">
      <c r="A413" s="6" t="s">
        <v>1202</v>
      </c>
      <c r="B413" s="12" t="s">
        <v>335</v>
      </c>
      <c r="C413" s="7" t="s">
        <v>1203</v>
      </c>
      <c r="D413" s="13" t="s">
        <v>17</v>
      </c>
      <c r="E413" s="17">
        <v>37550</v>
      </c>
      <c r="F413" s="13" t="s">
        <v>186</v>
      </c>
      <c r="G413" s="13" t="s">
        <v>31</v>
      </c>
      <c r="H413" s="13" t="s">
        <v>94</v>
      </c>
      <c r="I413" s="13" t="s">
        <v>207</v>
      </c>
      <c r="J413" s="13" t="s">
        <v>34</v>
      </c>
      <c r="K413" s="13" t="s">
        <v>44</v>
      </c>
      <c r="L413" s="13" t="s">
        <v>110</v>
      </c>
      <c r="M413" s="15" t="s">
        <v>956</v>
      </c>
      <c r="N413" s="11" t="s">
        <v>1056</v>
      </c>
    </row>
    <row r="414" spans="1:14" ht="15.75" customHeight="1" x14ac:dyDescent="0.15">
      <c r="A414" s="12" t="s">
        <v>1204</v>
      </c>
      <c r="B414" s="6" t="s">
        <v>347</v>
      </c>
      <c r="C414" s="7" t="s">
        <v>1205</v>
      </c>
      <c r="D414" s="8" t="s">
        <v>49</v>
      </c>
      <c r="E414" s="9">
        <v>36998</v>
      </c>
      <c r="F414" s="8" t="s">
        <v>203</v>
      </c>
      <c r="G414" s="8" t="s">
        <v>131</v>
      </c>
      <c r="H414" s="8" t="s">
        <v>156</v>
      </c>
      <c r="I414" s="8" t="s">
        <v>33</v>
      </c>
      <c r="J414" s="8" t="s">
        <v>54</v>
      </c>
      <c r="K414" s="8" t="s">
        <v>44</v>
      </c>
      <c r="L414" s="8" t="s">
        <v>110</v>
      </c>
      <c r="M414" s="10" t="s">
        <v>357</v>
      </c>
      <c r="N414" s="11" t="s">
        <v>1056</v>
      </c>
    </row>
    <row r="415" spans="1:14" ht="15.75" customHeight="1" x14ac:dyDescent="0.15">
      <c r="A415" s="6" t="s">
        <v>1206</v>
      </c>
      <c r="B415" s="12" t="s">
        <v>351</v>
      </c>
      <c r="C415" s="7" t="s">
        <v>1207</v>
      </c>
      <c r="D415" s="13" t="s">
        <v>107</v>
      </c>
      <c r="E415" s="14">
        <v>38888</v>
      </c>
      <c r="F415" s="13" t="s">
        <v>170</v>
      </c>
      <c r="G415" s="13" t="s">
        <v>131</v>
      </c>
      <c r="H415" s="13" t="s">
        <v>1179</v>
      </c>
      <c r="I415" s="13" t="s">
        <v>1208</v>
      </c>
      <c r="J415" s="13" t="s">
        <v>22</v>
      </c>
      <c r="K415" s="13" t="s">
        <v>44</v>
      </c>
      <c r="L415" s="13" t="s">
        <v>45</v>
      </c>
      <c r="M415" s="15" t="s">
        <v>318</v>
      </c>
      <c r="N415" s="11" t="s">
        <v>1056</v>
      </c>
    </row>
    <row r="416" spans="1:14" ht="15.75" customHeight="1" x14ac:dyDescent="0.15">
      <c r="A416" s="12" t="s">
        <v>1209</v>
      </c>
      <c r="B416" s="6" t="s">
        <v>481</v>
      </c>
      <c r="C416" s="7" t="s">
        <v>1210</v>
      </c>
      <c r="D416" s="8" t="s">
        <v>49</v>
      </c>
      <c r="E416" s="9">
        <v>38032</v>
      </c>
      <c r="F416" s="8" t="s">
        <v>92</v>
      </c>
      <c r="G416" s="8" t="s">
        <v>93</v>
      </c>
      <c r="H416" s="8" t="s">
        <v>179</v>
      </c>
      <c r="I416" s="8" t="s">
        <v>33</v>
      </c>
      <c r="J416" s="8" t="s">
        <v>54</v>
      </c>
      <c r="K416" s="8" t="s">
        <v>23</v>
      </c>
      <c r="L416" s="8" t="s">
        <v>187</v>
      </c>
      <c r="M416" s="10" t="s">
        <v>318</v>
      </c>
      <c r="N416" s="11" t="s">
        <v>1056</v>
      </c>
    </row>
    <row r="417" spans="1:14" ht="15.75" customHeight="1" x14ac:dyDescent="0.15">
      <c r="A417" s="6" t="s">
        <v>1211</v>
      </c>
      <c r="B417" s="12" t="s">
        <v>355</v>
      </c>
      <c r="C417" s="7" t="s">
        <v>1212</v>
      </c>
      <c r="D417" s="13" t="s">
        <v>17</v>
      </c>
      <c r="E417" s="14">
        <v>37257</v>
      </c>
      <c r="F417" s="13" t="s">
        <v>137</v>
      </c>
      <c r="G417" s="13" t="s">
        <v>93</v>
      </c>
      <c r="H417" s="13" t="s">
        <v>837</v>
      </c>
      <c r="I417" s="13" t="s">
        <v>140</v>
      </c>
      <c r="J417" s="13" t="s">
        <v>22</v>
      </c>
      <c r="K417" s="13" t="s">
        <v>23</v>
      </c>
      <c r="L417" s="13" t="s">
        <v>362</v>
      </c>
      <c r="M417" s="15" t="s">
        <v>318</v>
      </c>
      <c r="N417" s="11" t="s">
        <v>1056</v>
      </c>
    </row>
    <row r="418" spans="1:14" ht="15.75" customHeight="1" x14ac:dyDescent="0.15">
      <c r="A418" s="6" t="s">
        <v>1213</v>
      </c>
      <c r="B418" s="6" t="s">
        <v>484</v>
      </c>
      <c r="C418" s="7" t="s">
        <v>1214</v>
      </c>
      <c r="D418" s="8" t="s">
        <v>107</v>
      </c>
      <c r="E418" s="9">
        <v>39027</v>
      </c>
      <c r="F418" s="8" t="s">
        <v>232</v>
      </c>
      <c r="G418" s="8" t="s">
        <v>131</v>
      </c>
      <c r="H418" s="8" t="s">
        <v>94</v>
      </c>
      <c r="I418" s="8" t="s">
        <v>157</v>
      </c>
      <c r="J418" s="8" t="s">
        <v>22</v>
      </c>
      <c r="K418" s="8" t="s">
        <v>77</v>
      </c>
      <c r="L418" s="8" t="s">
        <v>572</v>
      </c>
      <c r="M418" s="10" t="s">
        <v>318</v>
      </c>
      <c r="N418" s="11" t="s">
        <v>1056</v>
      </c>
    </row>
    <row r="419" spans="1:14" ht="15.75" customHeight="1" x14ac:dyDescent="0.15">
      <c r="A419" s="12" t="s">
        <v>1215</v>
      </c>
      <c r="B419" s="12" t="s">
        <v>487</v>
      </c>
      <c r="C419" s="7" t="s">
        <v>1216</v>
      </c>
      <c r="D419" s="13" t="s">
        <v>107</v>
      </c>
      <c r="E419" s="14">
        <v>37126</v>
      </c>
      <c r="F419" s="13" t="s">
        <v>203</v>
      </c>
      <c r="G419" s="13" t="s">
        <v>41</v>
      </c>
      <c r="H419" s="13" t="s">
        <v>68</v>
      </c>
      <c r="I419" s="13" t="s">
        <v>95</v>
      </c>
      <c r="J419" s="13" t="s">
        <v>22</v>
      </c>
      <c r="K419" s="13" t="s">
        <v>44</v>
      </c>
      <c r="L419" s="13" t="s">
        <v>78</v>
      </c>
      <c r="M419" s="15" t="s">
        <v>262</v>
      </c>
      <c r="N419" s="11" t="s">
        <v>1056</v>
      </c>
    </row>
    <row r="420" spans="1:14" ht="15.75" customHeight="1" x14ac:dyDescent="0.15">
      <c r="A420" s="6" t="s">
        <v>1217</v>
      </c>
      <c r="B420" s="6" t="s">
        <v>491</v>
      </c>
      <c r="C420" s="7" t="s">
        <v>1218</v>
      </c>
      <c r="D420" s="8" t="s">
        <v>107</v>
      </c>
      <c r="E420" s="9">
        <v>38618</v>
      </c>
      <c r="F420" s="8" t="s">
        <v>170</v>
      </c>
      <c r="G420" s="8" t="s">
        <v>138</v>
      </c>
      <c r="H420" s="8" t="s">
        <v>68</v>
      </c>
      <c r="I420" s="8" t="s">
        <v>207</v>
      </c>
      <c r="J420" s="8" t="s">
        <v>54</v>
      </c>
      <c r="K420" s="8" t="s">
        <v>77</v>
      </c>
      <c r="L420" s="8" t="s">
        <v>35</v>
      </c>
      <c r="M420" s="10" t="s">
        <v>357</v>
      </c>
      <c r="N420" s="11" t="s">
        <v>1056</v>
      </c>
    </row>
    <row r="421" spans="1:14" ht="15.75" customHeight="1" x14ac:dyDescent="0.15">
      <c r="A421" s="12" t="s">
        <v>1219</v>
      </c>
      <c r="B421" s="12" t="s">
        <v>364</v>
      </c>
      <c r="C421" s="7" t="s">
        <v>1220</v>
      </c>
      <c r="D421" s="13" t="s">
        <v>17</v>
      </c>
      <c r="E421" s="14">
        <v>37288</v>
      </c>
      <c r="F421" s="13" t="s">
        <v>137</v>
      </c>
      <c r="G421" s="13" t="s">
        <v>138</v>
      </c>
      <c r="H421" s="13" t="s">
        <v>225</v>
      </c>
      <c r="I421" s="13" t="s">
        <v>1221</v>
      </c>
      <c r="J421" s="13" t="s">
        <v>150</v>
      </c>
      <c r="K421" s="13" t="s">
        <v>44</v>
      </c>
      <c r="L421" s="13" t="s">
        <v>324</v>
      </c>
      <c r="M421" s="15" t="s">
        <v>318</v>
      </c>
      <c r="N421" s="11" t="s">
        <v>1056</v>
      </c>
    </row>
    <row r="422" spans="1:14" ht="15.75" customHeight="1" x14ac:dyDescent="0.15">
      <c r="A422" s="6" t="s">
        <v>1222</v>
      </c>
      <c r="B422" s="6" t="s">
        <v>498</v>
      </c>
      <c r="C422" s="7" t="s">
        <v>1223</v>
      </c>
      <c r="D422" s="8" t="s">
        <v>39</v>
      </c>
      <c r="E422" s="16">
        <v>36826</v>
      </c>
      <c r="F422" s="8" t="s">
        <v>203</v>
      </c>
      <c r="G422" s="8" t="s">
        <v>138</v>
      </c>
      <c r="H422" s="8" t="s">
        <v>225</v>
      </c>
      <c r="I422" s="8" t="s">
        <v>977</v>
      </c>
      <c r="J422" s="8" t="s">
        <v>150</v>
      </c>
      <c r="K422" s="8" t="s">
        <v>44</v>
      </c>
      <c r="L422" s="8" t="s">
        <v>324</v>
      </c>
      <c r="M422" s="10" t="s">
        <v>318</v>
      </c>
      <c r="N422" s="11" t="s">
        <v>1056</v>
      </c>
    </row>
    <row r="423" spans="1:14" ht="15.75" customHeight="1" x14ac:dyDescent="0.15">
      <c r="A423" s="6" t="s">
        <v>1224</v>
      </c>
      <c r="B423" s="12" t="s">
        <v>367</v>
      </c>
      <c r="C423" s="7" t="s">
        <v>1225</v>
      </c>
      <c r="D423" s="13" t="s">
        <v>107</v>
      </c>
      <c r="E423" s="14">
        <v>36970</v>
      </c>
      <c r="F423" s="13" t="s">
        <v>203</v>
      </c>
      <c r="G423" s="13" t="s">
        <v>93</v>
      </c>
      <c r="H423" s="13" t="s">
        <v>114</v>
      </c>
      <c r="I423" s="13" t="s">
        <v>53</v>
      </c>
      <c r="J423" s="13" t="s">
        <v>150</v>
      </c>
      <c r="K423" s="13" t="s">
        <v>77</v>
      </c>
      <c r="L423" s="13" t="s">
        <v>324</v>
      </c>
      <c r="M423" s="15" t="s">
        <v>1226</v>
      </c>
      <c r="N423" s="11" t="s">
        <v>1056</v>
      </c>
    </row>
    <row r="424" spans="1:14" ht="15.75" customHeight="1" x14ac:dyDescent="0.15">
      <c r="A424" s="12" t="s">
        <v>1227</v>
      </c>
      <c r="B424" s="6" t="s">
        <v>15</v>
      </c>
      <c r="C424" s="7" t="s">
        <v>1228</v>
      </c>
      <c r="D424" s="8" t="s">
        <v>39</v>
      </c>
      <c r="E424" s="9">
        <v>36242</v>
      </c>
      <c r="F424" s="8" t="s">
        <v>30</v>
      </c>
      <c r="G424" s="8" t="s">
        <v>31</v>
      </c>
      <c r="H424" s="8" t="s">
        <v>132</v>
      </c>
      <c r="I424" s="8" t="s">
        <v>261</v>
      </c>
      <c r="J424" s="8" t="s">
        <v>76</v>
      </c>
      <c r="K424" s="8" t="s">
        <v>44</v>
      </c>
      <c r="L424" s="8" t="s">
        <v>244</v>
      </c>
      <c r="M424" s="10" t="s">
        <v>97</v>
      </c>
      <c r="N424" s="11" t="s">
        <v>1229</v>
      </c>
    </row>
    <row r="425" spans="1:14" ht="15.75" customHeight="1" x14ac:dyDescent="0.15">
      <c r="A425" s="6" t="s">
        <v>1230</v>
      </c>
      <c r="B425" s="12" t="s">
        <v>28</v>
      </c>
      <c r="C425" s="7" t="s">
        <v>1231</v>
      </c>
      <c r="D425" s="13" t="s">
        <v>17</v>
      </c>
      <c r="E425" s="14">
        <v>36706</v>
      </c>
      <c r="F425" s="13" t="s">
        <v>40</v>
      </c>
      <c r="G425" s="13" t="s">
        <v>31</v>
      </c>
      <c r="H425" s="13" t="s">
        <v>102</v>
      </c>
      <c r="I425" s="13" t="s">
        <v>120</v>
      </c>
      <c r="J425" s="13" t="s">
        <v>76</v>
      </c>
      <c r="K425" s="13" t="s">
        <v>44</v>
      </c>
      <c r="L425" s="13" t="s">
        <v>310</v>
      </c>
      <c r="M425" s="15" t="s">
        <v>950</v>
      </c>
      <c r="N425" s="11" t="s">
        <v>1229</v>
      </c>
    </row>
    <row r="426" spans="1:14" ht="15.75" customHeight="1" x14ac:dyDescent="0.15">
      <c r="A426" s="12" t="s">
        <v>1232</v>
      </c>
      <c r="B426" s="6" t="s">
        <v>14</v>
      </c>
      <c r="C426" s="7" t="s">
        <v>1233</v>
      </c>
      <c r="D426" s="8" t="s">
        <v>17</v>
      </c>
      <c r="E426" s="9">
        <v>33801</v>
      </c>
      <c r="F426" s="8" t="s">
        <v>430</v>
      </c>
      <c r="G426" s="8" t="s">
        <v>622</v>
      </c>
      <c r="H426" s="8" t="s">
        <v>32</v>
      </c>
      <c r="I426" s="8" t="s">
        <v>21</v>
      </c>
      <c r="J426" s="8" t="s">
        <v>22</v>
      </c>
      <c r="K426" s="8" t="s">
        <v>44</v>
      </c>
      <c r="L426" s="8" t="s">
        <v>78</v>
      </c>
      <c r="M426" s="10" t="s">
        <v>79</v>
      </c>
      <c r="N426" s="11" t="s">
        <v>1229</v>
      </c>
    </row>
    <row r="427" spans="1:14" ht="15.75" customHeight="1" x14ac:dyDescent="0.15">
      <c r="A427" s="6" t="s">
        <v>1234</v>
      </c>
      <c r="B427" s="12" t="s">
        <v>27</v>
      </c>
      <c r="C427" s="7" t="s">
        <v>1235</v>
      </c>
      <c r="D427" s="13" t="s">
        <v>49</v>
      </c>
      <c r="E427" s="14">
        <v>36014</v>
      </c>
      <c r="F427" s="13" t="s">
        <v>212</v>
      </c>
      <c r="G427" s="13" t="s">
        <v>60</v>
      </c>
      <c r="H427" s="13" t="s">
        <v>179</v>
      </c>
      <c r="I427" s="13" t="s">
        <v>120</v>
      </c>
      <c r="J427" s="13" t="s">
        <v>76</v>
      </c>
      <c r="K427" s="13" t="s">
        <v>44</v>
      </c>
      <c r="L427" s="13" t="s">
        <v>55</v>
      </c>
      <c r="M427" s="15" t="s">
        <v>71</v>
      </c>
      <c r="N427" s="11" t="s">
        <v>1229</v>
      </c>
    </row>
    <row r="428" spans="1:14" ht="15.75" customHeight="1" x14ac:dyDescent="0.15">
      <c r="A428" s="6" t="s">
        <v>1236</v>
      </c>
      <c r="B428" s="6" t="s">
        <v>37</v>
      </c>
      <c r="C428" s="7" t="s">
        <v>1237</v>
      </c>
      <c r="D428" s="8" t="s">
        <v>17</v>
      </c>
      <c r="E428" s="9">
        <v>37437</v>
      </c>
      <c r="F428" s="8" t="s">
        <v>137</v>
      </c>
      <c r="G428" s="8" t="s">
        <v>31</v>
      </c>
      <c r="H428" s="8" t="s">
        <v>82</v>
      </c>
      <c r="I428" s="8" t="s">
        <v>313</v>
      </c>
      <c r="J428" s="8" t="s">
        <v>22</v>
      </c>
      <c r="K428" s="8" t="s">
        <v>44</v>
      </c>
      <c r="L428" s="8" t="s">
        <v>353</v>
      </c>
      <c r="M428" s="10" t="s">
        <v>421</v>
      </c>
      <c r="N428" s="11" t="s">
        <v>1229</v>
      </c>
    </row>
    <row r="429" spans="1:14" ht="15.75" customHeight="1" x14ac:dyDescent="0.15">
      <c r="A429" s="12" t="s">
        <v>1238</v>
      </c>
      <c r="B429" s="12" t="s">
        <v>47</v>
      </c>
      <c r="C429" s="7" t="s">
        <v>1239</v>
      </c>
      <c r="D429" s="13" t="s">
        <v>39</v>
      </c>
      <c r="E429" s="14">
        <v>36359</v>
      </c>
      <c r="F429" s="13" t="s">
        <v>30</v>
      </c>
      <c r="G429" s="13" t="s">
        <v>243</v>
      </c>
      <c r="H429" s="13" t="s">
        <v>139</v>
      </c>
      <c r="I429" s="13" t="s">
        <v>157</v>
      </c>
      <c r="J429" s="13" t="s">
        <v>76</v>
      </c>
      <c r="K429" s="13" t="s">
        <v>77</v>
      </c>
      <c r="L429" s="13" t="s">
        <v>277</v>
      </c>
      <c r="M429" s="15" t="s">
        <v>950</v>
      </c>
      <c r="N429" s="11" t="s">
        <v>1229</v>
      </c>
    </row>
    <row r="430" spans="1:14" ht="15.75" customHeight="1" x14ac:dyDescent="0.15">
      <c r="A430" s="6" t="s">
        <v>1240</v>
      </c>
      <c r="B430" s="6" t="s">
        <v>64</v>
      </c>
      <c r="C430" s="7" t="s">
        <v>1241</v>
      </c>
      <c r="D430" s="8" t="s">
        <v>17</v>
      </c>
      <c r="E430" s="9">
        <v>37725</v>
      </c>
      <c r="F430" s="8" t="s">
        <v>186</v>
      </c>
      <c r="G430" s="8" t="s">
        <v>93</v>
      </c>
      <c r="H430" s="8" t="s">
        <v>32</v>
      </c>
      <c r="I430" s="8" t="s">
        <v>95</v>
      </c>
      <c r="J430" s="8" t="s">
        <v>150</v>
      </c>
      <c r="K430" s="8" t="s">
        <v>44</v>
      </c>
      <c r="L430" s="8" t="s">
        <v>45</v>
      </c>
      <c r="M430" s="10" t="s">
        <v>97</v>
      </c>
      <c r="N430" s="11" t="s">
        <v>1229</v>
      </c>
    </row>
    <row r="431" spans="1:14" ht="15.75" customHeight="1" x14ac:dyDescent="0.15">
      <c r="A431" s="12" t="s">
        <v>1242</v>
      </c>
      <c r="B431" s="12" t="s">
        <v>72</v>
      </c>
      <c r="C431" s="7" t="s">
        <v>1243</v>
      </c>
      <c r="D431" s="13" t="s">
        <v>17</v>
      </c>
      <c r="E431" s="14">
        <v>37160</v>
      </c>
      <c r="F431" s="13" t="s">
        <v>137</v>
      </c>
      <c r="G431" s="13" t="s">
        <v>204</v>
      </c>
      <c r="H431" s="13" t="s">
        <v>68</v>
      </c>
      <c r="I431" s="13" t="s">
        <v>33</v>
      </c>
      <c r="J431" s="13" t="s">
        <v>54</v>
      </c>
      <c r="K431" s="13" t="s">
        <v>23</v>
      </c>
      <c r="L431" s="13" t="s">
        <v>165</v>
      </c>
      <c r="M431" s="15" t="s">
        <v>405</v>
      </c>
      <c r="N431" s="11" t="s">
        <v>1229</v>
      </c>
    </row>
    <row r="432" spans="1:14" ht="15.75" customHeight="1" x14ac:dyDescent="0.15">
      <c r="A432" s="6" t="s">
        <v>1244</v>
      </c>
      <c r="B432" s="6" t="s">
        <v>80</v>
      </c>
      <c r="C432" s="7" t="s">
        <v>1245</v>
      </c>
      <c r="D432" s="8" t="s">
        <v>17</v>
      </c>
      <c r="E432" s="9">
        <v>34379</v>
      </c>
      <c r="F432" s="8" t="s">
        <v>18</v>
      </c>
      <c r="G432" s="8" t="s">
        <v>101</v>
      </c>
      <c r="H432" s="8" t="s">
        <v>52</v>
      </c>
      <c r="I432" s="8" t="s">
        <v>207</v>
      </c>
      <c r="J432" s="8" t="s">
        <v>22</v>
      </c>
      <c r="K432" s="8" t="s">
        <v>23</v>
      </c>
      <c r="L432" s="8" t="s">
        <v>218</v>
      </c>
      <c r="M432" s="10" t="s">
        <v>704</v>
      </c>
      <c r="N432" s="11" t="s">
        <v>1229</v>
      </c>
    </row>
    <row r="433" spans="1:14" ht="15.75" customHeight="1" x14ac:dyDescent="0.15">
      <c r="A433" s="6" t="s">
        <v>1246</v>
      </c>
      <c r="B433" s="12" t="s">
        <v>86</v>
      </c>
      <c r="C433" s="7" t="s">
        <v>1247</v>
      </c>
      <c r="D433" s="13" t="s">
        <v>39</v>
      </c>
      <c r="E433" s="14">
        <v>34132</v>
      </c>
      <c r="F433" s="13" t="s">
        <v>182</v>
      </c>
      <c r="G433" s="13" t="s">
        <v>67</v>
      </c>
      <c r="H433" s="13" t="s">
        <v>94</v>
      </c>
      <c r="I433" s="13" t="s">
        <v>21</v>
      </c>
      <c r="J433" s="13" t="s">
        <v>76</v>
      </c>
      <c r="K433" s="13" t="s">
        <v>44</v>
      </c>
      <c r="L433" s="13" t="s">
        <v>45</v>
      </c>
      <c r="M433" s="15" t="s">
        <v>1248</v>
      </c>
      <c r="N433" s="11" t="s">
        <v>1229</v>
      </c>
    </row>
    <row r="434" spans="1:14" ht="15.75" customHeight="1" x14ac:dyDescent="0.15">
      <c r="A434" s="12" t="s">
        <v>1249</v>
      </c>
      <c r="B434" s="6" t="s">
        <v>90</v>
      </c>
      <c r="C434" s="7" t="s">
        <v>1250</v>
      </c>
      <c r="D434" s="8" t="s">
        <v>17</v>
      </c>
      <c r="E434" s="9">
        <v>34792</v>
      </c>
      <c r="F434" s="8" t="s">
        <v>59</v>
      </c>
      <c r="G434" s="8" t="s">
        <v>67</v>
      </c>
      <c r="H434" s="8" t="s">
        <v>32</v>
      </c>
      <c r="I434" s="8" t="s">
        <v>33</v>
      </c>
      <c r="J434" s="8" t="s">
        <v>76</v>
      </c>
      <c r="K434" s="8" t="s">
        <v>23</v>
      </c>
      <c r="L434" s="8" t="s">
        <v>35</v>
      </c>
      <c r="M434" s="10" t="s">
        <v>496</v>
      </c>
      <c r="N434" s="11" t="s">
        <v>1229</v>
      </c>
    </row>
    <row r="435" spans="1:14" ht="15.75" customHeight="1" x14ac:dyDescent="0.15">
      <c r="A435" s="6" t="s">
        <v>1251</v>
      </c>
      <c r="B435" s="12" t="s">
        <v>98</v>
      </c>
      <c r="C435" s="7" t="s">
        <v>1252</v>
      </c>
      <c r="D435" s="13" t="s">
        <v>107</v>
      </c>
      <c r="E435" s="14">
        <v>35012</v>
      </c>
      <c r="F435" s="13" t="s">
        <v>66</v>
      </c>
      <c r="G435" s="13" t="s">
        <v>93</v>
      </c>
      <c r="H435" s="13" t="s">
        <v>94</v>
      </c>
      <c r="I435" s="13" t="s">
        <v>382</v>
      </c>
      <c r="J435" s="13" t="s">
        <v>150</v>
      </c>
      <c r="K435" s="13" t="s">
        <v>77</v>
      </c>
      <c r="L435" s="13" t="s">
        <v>490</v>
      </c>
      <c r="M435" s="15" t="s">
        <v>1253</v>
      </c>
      <c r="N435" s="11" t="s">
        <v>1229</v>
      </c>
    </row>
    <row r="436" spans="1:14" ht="15.75" customHeight="1" x14ac:dyDescent="0.15">
      <c r="A436" s="12" t="s">
        <v>1254</v>
      </c>
      <c r="B436" s="6" t="s">
        <v>99</v>
      </c>
      <c r="C436" s="7" t="s">
        <v>1255</v>
      </c>
      <c r="D436" s="8" t="s">
        <v>107</v>
      </c>
      <c r="E436" s="9">
        <v>32387</v>
      </c>
      <c r="F436" s="8" t="s">
        <v>332</v>
      </c>
      <c r="G436" s="8" t="s">
        <v>126</v>
      </c>
      <c r="H436" s="8" t="s">
        <v>42</v>
      </c>
      <c r="I436" s="8" t="s">
        <v>120</v>
      </c>
      <c r="J436" s="8" t="s">
        <v>54</v>
      </c>
      <c r="K436" s="8" t="s">
        <v>44</v>
      </c>
      <c r="L436" s="8" t="s">
        <v>251</v>
      </c>
      <c r="M436" s="10" t="s">
        <v>56</v>
      </c>
      <c r="N436" s="11" t="s">
        <v>1229</v>
      </c>
    </row>
    <row r="437" spans="1:14" ht="15.75" customHeight="1" x14ac:dyDescent="0.15">
      <c r="A437" s="6" t="s">
        <v>1256</v>
      </c>
      <c r="B437" s="12" t="s">
        <v>105</v>
      </c>
      <c r="C437" s="7" t="s">
        <v>3420</v>
      </c>
      <c r="D437" s="13" t="s">
        <v>17</v>
      </c>
      <c r="E437" s="17">
        <v>33950</v>
      </c>
      <c r="F437" s="13" t="s">
        <v>182</v>
      </c>
      <c r="G437" s="13" t="s">
        <v>31</v>
      </c>
      <c r="H437" s="13" t="s">
        <v>171</v>
      </c>
      <c r="I437" s="13" t="s">
        <v>239</v>
      </c>
      <c r="J437" s="13" t="s">
        <v>150</v>
      </c>
      <c r="K437" s="13" t="s">
        <v>44</v>
      </c>
      <c r="L437" s="13" t="s">
        <v>490</v>
      </c>
      <c r="M437" s="15" t="s">
        <v>1257</v>
      </c>
      <c r="N437" s="11" t="s">
        <v>1229</v>
      </c>
    </row>
    <row r="438" spans="1:14" ht="15.75" customHeight="1" x14ac:dyDescent="0.15">
      <c r="A438" s="6" t="s">
        <v>1258</v>
      </c>
      <c r="B438" s="6" t="s">
        <v>1259</v>
      </c>
      <c r="C438" s="7" t="s">
        <v>1260</v>
      </c>
      <c r="D438" s="8" t="s">
        <v>107</v>
      </c>
      <c r="E438" s="9">
        <v>37927</v>
      </c>
      <c r="F438" s="8" t="s">
        <v>92</v>
      </c>
      <c r="G438" s="8" t="s">
        <v>243</v>
      </c>
      <c r="H438" s="8" t="s">
        <v>42</v>
      </c>
      <c r="I438" s="8" t="s">
        <v>115</v>
      </c>
      <c r="J438" s="8" t="s">
        <v>76</v>
      </c>
      <c r="K438" s="8" t="s">
        <v>44</v>
      </c>
      <c r="L438" s="8" t="s">
        <v>297</v>
      </c>
      <c r="M438" s="10" t="s">
        <v>628</v>
      </c>
      <c r="N438" s="11" t="s">
        <v>1229</v>
      </c>
    </row>
    <row r="439" spans="1:14" ht="15.75" customHeight="1" x14ac:dyDescent="0.15">
      <c r="A439" s="12" t="s">
        <v>1261</v>
      </c>
      <c r="B439" s="12" t="s">
        <v>112</v>
      </c>
      <c r="C439" s="7" t="s">
        <v>1262</v>
      </c>
      <c r="D439" s="13" t="s">
        <v>107</v>
      </c>
      <c r="E439" s="14">
        <v>37051</v>
      </c>
      <c r="F439" s="13" t="s">
        <v>203</v>
      </c>
      <c r="G439" s="13" t="s">
        <v>138</v>
      </c>
      <c r="H439" s="13" t="s">
        <v>191</v>
      </c>
      <c r="I439" s="13" t="s">
        <v>197</v>
      </c>
      <c r="J439" s="13" t="s">
        <v>150</v>
      </c>
      <c r="K439" s="13" t="s">
        <v>44</v>
      </c>
      <c r="L439" s="13" t="s">
        <v>55</v>
      </c>
      <c r="M439" s="15" t="s">
        <v>928</v>
      </c>
      <c r="N439" s="11" t="s">
        <v>1229</v>
      </c>
    </row>
    <row r="440" spans="1:14" ht="15.75" customHeight="1" x14ac:dyDescent="0.15">
      <c r="A440" s="6" t="s">
        <v>1263</v>
      </c>
      <c r="B440" s="6" t="s">
        <v>637</v>
      </c>
      <c r="C440" s="7" t="s">
        <v>1264</v>
      </c>
      <c r="D440" s="8" t="s">
        <v>107</v>
      </c>
      <c r="E440" s="9">
        <v>39241</v>
      </c>
      <c r="F440" s="8" t="s">
        <v>232</v>
      </c>
      <c r="G440" s="8" t="s">
        <v>93</v>
      </c>
      <c r="H440" s="8" t="s">
        <v>94</v>
      </c>
      <c r="I440" s="8" t="s">
        <v>140</v>
      </c>
      <c r="J440" s="8" t="s">
        <v>150</v>
      </c>
      <c r="K440" s="8" t="s">
        <v>77</v>
      </c>
      <c r="L440" s="8" t="s">
        <v>45</v>
      </c>
      <c r="M440" s="10" t="s">
        <v>1265</v>
      </c>
      <c r="N440" s="11" t="s">
        <v>1229</v>
      </c>
    </row>
    <row r="441" spans="1:14" ht="15.75" customHeight="1" x14ac:dyDescent="0.15">
      <c r="A441" s="12" t="s">
        <v>1266</v>
      </c>
      <c r="B441" s="12" t="s">
        <v>122</v>
      </c>
      <c r="C441" s="7" t="s">
        <v>1267</v>
      </c>
      <c r="D441" s="13" t="s">
        <v>107</v>
      </c>
      <c r="E441" s="14">
        <v>37660</v>
      </c>
      <c r="F441" s="13" t="s">
        <v>186</v>
      </c>
      <c r="G441" s="13" t="s">
        <v>131</v>
      </c>
      <c r="H441" s="13" t="s">
        <v>102</v>
      </c>
      <c r="I441" s="13" t="s">
        <v>115</v>
      </c>
      <c r="J441" s="13" t="s">
        <v>22</v>
      </c>
      <c r="K441" s="13" t="s">
        <v>23</v>
      </c>
      <c r="L441" s="13" t="s">
        <v>362</v>
      </c>
      <c r="M441" s="15" t="s">
        <v>794</v>
      </c>
      <c r="N441" s="11" t="s">
        <v>1229</v>
      </c>
    </row>
    <row r="442" spans="1:14" ht="15.75" customHeight="1" x14ac:dyDescent="0.15">
      <c r="A442" s="6" t="s">
        <v>1268</v>
      </c>
      <c r="B442" s="6" t="s">
        <v>643</v>
      </c>
      <c r="C442" s="7" t="s">
        <v>1269</v>
      </c>
      <c r="D442" s="8" t="s">
        <v>107</v>
      </c>
      <c r="E442" s="16">
        <v>37583</v>
      </c>
      <c r="F442" s="8" t="s">
        <v>186</v>
      </c>
      <c r="G442" s="8" t="s">
        <v>41</v>
      </c>
      <c r="H442" s="8" t="s">
        <v>32</v>
      </c>
      <c r="I442" s="8" t="s">
        <v>157</v>
      </c>
      <c r="J442" s="8" t="s">
        <v>22</v>
      </c>
      <c r="K442" s="8" t="s">
        <v>23</v>
      </c>
      <c r="L442" s="8" t="s">
        <v>277</v>
      </c>
      <c r="M442" s="10" t="s">
        <v>1270</v>
      </c>
      <c r="N442" s="11" t="s">
        <v>1229</v>
      </c>
    </row>
    <row r="443" spans="1:14" ht="15.75" customHeight="1" x14ac:dyDescent="0.15">
      <c r="A443" s="6" t="s">
        <v>1271</v>
      </c>
      <c r="B443" s="12" t="s">
        <v>123</v>
      </c>
      <c r="C443" s="7" t="s">
        <v>1272</v>
      </c>
      <c r="D443" s="13" t="s">
        <v>107</v>
      </c>
      <c r="E443" s="17">
        <v>35353</v>
      </c>
      <c r="F443" s="13" t="s">
        <v>148</v>
      </c>
      <c r="G443" s="13" t="s">
        <v>19</v>
      </c>
      <c r="H443" s="13" t="s">
        <v>94</v>
      </c>
      <c r="I443" s="13" t="s">
        <v>414</v>
      </c>
      <c r="J443" s="13" t="s">
        <v>54</v>
      </c>
      <c r="K443" s="13" t="s">
        <v>23</v>
      </c>
      <c r="L443" s="13" t="s">
        <v>218</v>
      </c>
      <c r="M443" s="15" t="s">
        <v>405</v>
      </c>
      <c r="N443" s="11" t="s">
        <v>1229</v>
      </c>
    </row>
    <row r="444" spans="1:14" ht="15.75" customHeight="1" x14ac:dyDescent="0.15">
      <c r="A444" s="12" t="s">
        <v>1273</v>
      </c>
      <c r="B444" s="6" t="s">
        <v>1274</v>
      </c>
      <c r="C444" s="7" t="s">
        <v>1275</v>
      </c>
      <c r="D444" s="8" t="s">
        <v>107</v>
      </c>
      <c r="E444" s="16">
        <v>38703</v>
      </c>
      <c r="F444" s="8" t="s">
        <v>170</v>
      </c>
      <c r="G444" s="8" t="s">
        <v>138</v>
      </c>
      <c r="H444" s="8" t="s">
        <v>171</v>
      </c>
      <c r="I444" s="8" t="s">
        <v>21</v>
      </c>
      <c r="J444" s="8" t="s">
        <v>150</v>
      </c>
      <c r="K444" s="8" t="s">
        <v>44</v>
      </c>
      <c r="L444" s="8" t="s">
        <v>751</v>
      </c>
      <c r="M444" s="10" t="s">
        <v>845</v>
      </c>
      <c r="N444" s="11" t="s">
        <v>1229</v>
      </c>
    </row>
    <row r="445" spans="1:14" ht="15.75" customHeight="1" x14ac:dyDescent="0.15">
      <c r="A445" s="6" t="s">
        <v>1276</v>
      </c>
      <c r="B445" s="12" t="s">
        <v>129</v>
      </c>
      <c r="C445" s="7" t="s">
        <v>1277</v>
      </c>
      <c r="D445" s="13" t="s">
        <v>107</v>
      </c>
      <c r="E445" s="14">
        <v>36997</v>
      </c>
      <c r="F445" s="13" t="s">
        <v>203</v>
      </c>
      <c r="G445" s="13" t="s">
        <v>204</v>
      </c>
      <c r="H445" s="13" t="s">
        <v>144</v>
      </c>
      <c r="I445" s="13" t="s">
        <v>33</v>
      </c>
      <c r="J445" s="13" t="s">
        <v>22</v>
      </c>
      <c r="K445" s="13" t="s">
        <v>44</v>
      </c>
      <c r="L445" s="13" t="s">
        <v>158</v>
      </c>
      <c r="M445" s="15" t="s">
        <v>1278</v>
      </c>
      <c r="N445" s="11" t="s">
        <v>1229</v>
      </c>
    </row>
    <row r="446" spans="1:14" ht="15.75" customHeight="1" x14ac:dyDescent="0.15">
      <c r="A446" s="12" t="s">
        <v>1279</v>
      </c>
      <c r="B446" s="6" t="s">
        <v>656</v>
      </c>
      <c r="C446" s="7" t="s">
        <v>1280</v>
      </c>
      <c r="D446" s="8" t="s">
        <v>107</v>
      </c>
      <c r="E446" s="9">
        <v>36603</v>
      </c>
      <c r="F446" s="8" t="s">
        <v>40</v>
      </c>
      <c r="G446" s="8" t="s">
        <v>243</v>
      </c>
      <c r="H446" s="8" t="s">
        <v>144</v>
      </c>
      <c r="I446" s="8" t="s">
        <v>115</v>
      </c>
      <c r="J446" s="8" t="s">
        <v>54</v>
      </c>
      <c r="K446" s="8" t="s">
        <v>77</v>
      </c>
      <c r="L446" s="8" t="s">
        <v>1006</v>
      </c>
      <c r="M446" s="10" t="s">
        <v>628</v>
      </c>
      <c r="N446" s="11" t="s">
        <v>1229</v>
      </c>
    </row>
    <row r="447" spans="1:14" ht="15.75" customHeight="1" x14ac:dyDescent="0.15">
      <c r="A447" s="6" t="s">
        <v>1281</v>
      </c>
      <c r="B447" s="12" t="s">
        <v>135</v>
      </c>
      <c r="C447" s="7" t="s">
        <v>1282</v>
      </c>
      <c r="D447" s="13" t="s">
        <v>107</v>
      </c>
      <c r="E447" s="14">
        <v>29242</v>
      </c>
      <c r="F447" s="13" t="s">
        <v>1283</v>
      </c>
      <c r="G447" s="13" t="s">
        <v>1284</v>
      </c>
      <c r="H447" s="13" t="s">
        <v>446</v>
      </c>
      <c r="I447" s="13" t="s">
        <v>582</v>
      </c>
      <c r="J447" s="13" t="s">
        <v>54</v>
      </c>
      <c r="K447" s="13" t="s">
        <v>77</v>
      </c>
      <c r="L447" s="13" t="s">
        <v>251</v>
      </c>
      <c r="M447" s="15" t="s">
        <v>1278</v>
      </c>
      <c r="N447" s="11" t="s">
        <v>1229</v>
      </c>
    </row>
    <row r="448" spans="1:14" ht="15.75" customHeight="1" x14ac:dyDescent="0.15">
      <c r="A448" s="6" t="s">
        <v>1285</v>
      </c>
      <c r="B448" s="6" t="s">
        <v>153</v>
      </c>
      <c r="C448" s="7" t="s">
        <v>1286</v>
      </c>
      <c r="D448" s="8" t="s">
        <v>107</v>
      </c>
      <c r="E448" s="9">
        <v>35910</v>
      </c>
      <c r="F448" s="8" t="s">
        <v>212</v>
      </c>
      <c r="G448" s="8" t="s">
        <v>31</v>
      </c>
      <c r="H448" s="8" t="s">
        <v>114</v>
      </c>
      <c r="I448" s="8" t="s">
        <v>192</v>
      </c>
      <c r="J448" s="8" t="s">
        <v>22</v>
      </c>
      <c r="K448" s="8" t="s">
        <v>44</v>
      </c>
      <c r="L448" s="8" t="s">
        <v>165</v>
      </c>
      <c r="M448" s="10" t="s">
        <v>416</v>
      </c>
      <c r="N448" s="11" t="s">
        <v>1229</v>
      </c>
    </row>
    <row r="449" spans="1:14" ht="15.75" customHeight="1" x14ac:dyDescent="0.15">
      <c r="A449" s="12" t="s">
        <v>1287</v>
      </c>
      <c r="B449" s="12" t="s">
        <v>142</v>
      </c>
      <c r="C449" s="7" t="s">
        <v>1288</v>
      </c>
      <c r="D449" s="13" t="s">
        <v>107</v>
      </c>
      <c r="E449" s="14">
        <v>35814</v>
      </c>
      <c r="F449" s="13" t="s">
        <v>212</v>
      </c>
      <c r="G449" s="13" t="s">
        <v>41</v>
      </c>
      <c r="H449" s="13" t="s">
        <v>114</v>
      </c>
      <c r="I449" s="13" t="s">
        <v>385</v>
      </c>
      <c r="J449" s="13" t="s">
        <v>76</v>
      </c>
      <c r="K449" s="13" t="s">
        <v>44</v>
      </c>
      <c r="L449" s="13" t="s">
        <v>218</v>
      </c>
      <c r="M449" s="15" t="s">
        <v>405</v>
      </c>
      <c r="N449" s="11" t="s">
        <v>1229</v>
      </c>
    </row>
    <row r="450" spans="1:14" ht="15.75" customHeight="1" x14ac:dyDescent="0.15">
      <c r="A450" s="6" t="s">
        <v>1289</v>
      </c>
      <c r="B450" s="6" t="s">
        <v>672</v>
      </c>
      <c r="C450" s="7" t="s">
        <v>1290</v>
      </c>
      <c r="D450" s="8" t="s">
        <v>49</v>
      </c>
      <c r="E450" s="9">
        <v>38412</v>
      </c>
      <c r="F450" s="8" t="s">
        <v>217</v>
      </c>
      <c r="G450" s="8" t="s">
        <v>131</v>
      </c>
      <c r="H450" s="8" t="s">
        <v>102</v>
      </c>
      <c r="I450" s="8" t="s">
        <v>21</v>
      </c>
      <c r="J450" s="8" t="s">
        <v>22</v>
      </c>
      <c r="K450" s="8" t="s">
        <v>44</v>
      </c>
      <c r="L450" s="8" t="s">
        <v>35</v>
      </c>
      <c r="M450" s="10" t="s">
        <v>318</v>
      </c>
      <c r="N450" s="11" t="s">
        <v>1229</v>
      </c>
    </row>
    <row r="451" spans="1:14" ht="15.75" customHeight="1" x14ac:dyDescent="0.15">
      <c r="A451" s="12" t="s">
        <v>1291</v>
      </c>
      <c r="B451" s="12" t="s">
        <v>678</v>
      </c>
      <c r="C451" s="7" t="s">
        <v>1292</v>
      </c>
      <c r="D451" s="13" t="s">
        <v>17</v>
      </c>
      <c r="E451" s="14">
        <v>37324</v>
      </c>
      <c r="F451" s="13" t="s">
        <v>137</v>
      </c>
      <c r="G451" s="13" t="s">
        <v>204</v>
      </c>
      <c r="H451" s="13" t="s">
        <v>196</v>
      </c>
      <c r="I451" s="13" t="s">
        <v>197</v>
      </c>
      <c r="J451" s="13" t="s">
        <v>54</v>
      </c>
      <c r="K451" s="13" t="s">
        <v>23</v>
      </c>
      <c r="L451" s="13" t="s">
        <v>297</v>
      </c>
      <c r="M451" s="15" t="s">
        <v>318</v>
      </c>
      <c r="N451" s="11" t="s">
        <v>1229</v>
      </c>
    </row>
    <row r="452" spans="1:14" ht="15.75" customHeight="1" x14ac:dyDescent="0.15">
      <c r="A452" s="6" t="s">
        <v>1293</v>
      </c>
      <c r="B452" s="6" t="s">
        <v>146</v>
      </c>
      <c r="C452" s="7" t="s">
        <v>1294</v>
      </c>
      <c r="D452" s="8" t="s">
        <v>107</v>
      </c>
      <c r="E452" s="9">
        <v>34439</v>
      </c>
      <c r="F452" s="8" t="s">
        <v>18</v>
      </c>
      <c r="G452" s="8" t="s">
        <v>60</v>
      </c>
      <c r="H452" s="8" t="s">
        <v>114</v>
      </c>
      <c r="I452" s="8" t="s">
        <v>470</v>
      </c>
      <c r="J452" s="8" t="s">
        <v>22</v>
      </c>
      <c r="K452" s="8" t="s">
        <v>44</v>
      </c>
      <c r="L452" s="8" t="s">
        <v>424</v>
      </c>
      <c r="M452" s="10" t="s">
        <v>1295</v>
      </c>
      <c r="N452" s="11" t="s">
        <v>1229</v>
      </c>
    </row>
    <row r="453" spans="1:14" ht="15.75" customHeight="1" x14ac:dyDescent="0.15">
      <c r="A453" s="6" t="s">
        <v>1296</v>
      </c>
      <c r="B453" s="12" t="s">
        <v>690</v>
      </c>
      <c r="C453" s="7" t="s">
        <v>1297</v>
      </c>
      <c r="D453" s="13" t="s">
        <v>17</v>
      </c>
      <c r="E453" s="14">
        <v>36789</v>
      </c>
      <c r="F453" s="13" t="s">
        <v>203</v>
      </c>
      <c r="G453" s="13" t="s">
        <v>131</v>
      </c>
      <c r="H453" s="13" t="s">
        <v>94</v>
      </c>
      <c r="I453" s="13" t="s">
        <v>414</v>
      </c>
      <c r="J453" s="13" t="s">
        <v>54</v>
      </c>
      <c r="K453" s="13" t="s">
        <v>77</v>
      </c>
      <c r="L453" s="13" t="s">
        <v>218</v>
      </c>
      <c r="M453" s="15" t="s">
        <v>318</v>
      </c>
      <c r="N453" s="11" t="s">
        <v>1229</v>
      </c>
    </row>
    <row r="454" spans="1:14" ht="15.75" customHeight="1" x14ac:dyDescent="0.15">
      <c r="A454" s="12" t="s">
        <v>1298</v>
      </c>
      <c r="B454" s="6" t="s">
        <v>154</v>
      </c>
      <c r="C454" s="7" t="s">
        <v>1299</v>
      </c>
      <c r="D454" s="8" t="s">
        <v>39</v>
      </c>
      <c r="E454" s="9">
        <v>33821</v>
      </c>
      <c r="F454" s="8" t="s">
        <v>430</v>
      </c>
      <c r="G454" s="8" t="s">
        <v>31</v>
      </c>
      <c r="H454" s="8" t="s">
        <v>1300</v>
      </c>
      <c r="I454" s="8" t="s">
        <v>1021</v>
      </c>
      <c r="J454" s="8" t="s">
        <v>150</v>
      </c>
      <c r="K454" s="8" t="s">
        <v>44</v>
      </c>
      <c r="L454" s="8" t="s">
        <v>324</v>
      </c>
      <c r="M454" s="10" t="s">
        <v>1301</v>
      </c>
      <c r="N454" s="11" t="s">
        <v>1229</v>
      </c>
    </row>
    <row r="455" spans="1:14" ht="15.75" customHeight="1" x14ac:dyDescent="0.15">
      <c r="A455" s="6" t="s">
        <v>1302</v>
      </c>
      <c r="B455" s="12" t="s">
        <v>697</v>
      </c>
      <c r="C455" s="7" t="s">
        <v>1303</v>
      </c>
      <c r="D455" s="13" t="s">
        <v>17</v>
      </c>
      <c r="E455" s="14">
        <v>38561</v>
      </c>
      <c r="F455" s="13" t="s">
        <v>217</v>
      </c>
      <c r="G455" s="13" t="s">
        <v>138</v>
      </c>
      <c r="H455" s="13" t="s">
        <v>102</v>
      </c>
      <c r="I455" s="13" t="s">
        <v>192</v>
      </c>
      <c r="J455" s="13" t="s">
        <v>54</v>
      </c>
      <c r="K455" s="13" t="s">
        <v>44</v>
      </c>
      <c r="L455" s="13" t="s">
        <v>183</v>
      </c>
      <c r="M455" s="15" t="s">
        <v>1270</v>
      </c>
      <c r="N455" s="11" t="s">
        <v>1229</v>
      </c>
    </row>
    <row r="456" spans="1:14" ht="15.75" customHeight="1" x14ac:dyDescent="0.15">
      <c r="A456" s="12" t="s">
        <v>1304</v>
      </c>
      <c r="B456" s="6" t="s">
        <v>159</v>
      </c>
      <c r="C456" s="7" t="s">
        <v>1305</v>
      </c>
      <c r="D456" s="8" t="s">
        <v>107</v>
      </c>
      <c r="E456" s="9">
        <v>36243</v>
      </c>
      <c r="F456" s="8" t="s">
        <v>30</v>
      </c>
      <c r="G456" s="8" t="s">
        <v>31</v>
      </c>
      <c r="H456" s="8" t="s">
        <v>52</v>
      </c>
      <c r="I456" s="8" t="s">
        <v>21</v>
      </c>
      <c r="J456" s="8" t="s">
        <v>76</v>
      </c>
      <c r="K456" s="8" t="s">
        <v>77</v>
      </c>
      <c r="L456" s="8" t="s">
        <v>96</v>
      </c>
      <c r="M456" s="10" t="s">
        <v>391</v>
      </c>
      <c r="N456" s="11" t="s">
        <v>1229</v>
      </c>
    </row>
    <row r="457" spans="1:14" ht="15.75" customHeight="1" x14ac:dyDescent="0.15">
      <c r="A457" s="6" t="s">
        <v>1306</v>
      </c>
      <c r="B457" s="12" t="s">
        <v>163</v>
      </c>
      <c r="C457" s="7" t="s">
        <v>1307</v>
      </c>
      <c r="D457" s="13" t="s">
        <v>49</v>
      </c>
      <c r="E457" s="14">
        <v>33041</v>
      </c>
      <c r="F457" s="13" t="s">
        <v>125</v>
      </c>
      <c r="G457" s="13" t="s">
        <v>119</v>
      </c>
      <c r="H457" s="13" t="s">
        <v>102</v>
      </c>
      <c r="I457" s="13" t="s">
        <v>103</v>
      </c>
      <c r="J457" s="13" t="s">
        <v>54</v>
      </c>
      <c r="K457" s="13" t="s">
        <v>44</v>
      </c>
      <c r="L457" s="13" t="s">
        <v>572</v>
      </c>
      <c r="M457" s="15" t="s">
        <v>716</v>
      </c>
      <c r="N457" s="11" t="s">
        <v>1229</v>
      </c>
    </row>
    <row r="458" spans="1:14" ht="15.75" customHeight="1" x14ac:dyDescent="0.15">
      <c r="A458" s="6" t="s">
        <v>1308</v>
      </c>
      <c r="B458" s="6" t="s">
        <v>700</v>
      </c>
      <c r="C458" s="7" t="s">
        <v>1309</v>
      </c>
      <c r="D458" s="8" t="s">
        <v>49</v>
      </c>
      <c r="E458" s="9">
        <v>37454</v>
      </c>
      <c r="F458" s="8" t="s">
        <v>137</v>
      </c>
      <c r="G458" s="8" t="s">
        <v>31</v>
      </c>
      <c r="H458" s="8" t="s">
        <v>94</v>
      </c>
      <c r="I458" s="8" t="s">
        <v>149</v>
      </c>
      <c r="J458" s="8" t="s">
        <v>76</v>
      </c>
      <c r="K458" s="8" t="s">
        <v>44</v>
      </c>
      <c r="L458" s="8" t="s">
        <v>297</v>
      </c>
      <c r="M458" s="10" t="s">
        <v>628</v>
      </c>
      <c r="N458" s="11" t="s">
        <v>1229</v>
      </c>
    </row>
    <row r="459" spans="1:14" ht="15.75" customHeight="1" x14ac:dyDescent="0.15">
      <c r="A459" s="12" t="s">
        <v>1310</v>
      </c>
      <c r="B459" s="12" t="s">
        <v>168</v>
      </c>
      <c r="C459" s="7" t="s">
        <v>1311</v>
      </c>
      <c r="D459" s="13" t="s">
        <v>107</v>
      </c>
      <c r="E459" s="14">
        <v>36264</v>
      </c>
      <c r="F459" s="13" t="s">
        <v>30</v>
      </c>
      <c r="G459" s="13" t="s">
        <v>138</v>
      </c>
      <c r="H459" s="13" t="s">
        <v>94</v>
      </c>
      <c r="I459" s="13" t="s">
        <v>120</v>
      </c>
      <c r="J459" s="13" t="s">
        <v>76</v>
      </c>
      <c r="K459" s="13" t="s">
        <v>44</v>
      </c>
      <c r="L459" s="13" t="s">
        <v>218</v>
      </c>
      <c r="M459" s="15" t="s">
        <v>199</v>
      </c>
      <c r="N459" s="11" t="s">
        <v>1229</v>
      </c>
    </row>
    <row r="460" spans="1:14" ht="15.75" customHeight="1" x14ac:dyDescent="0.15">
      <c r="A460" s="6" t="s">
        <v>1312</v>
      </c>
      <c r="B460" s="6" t="s">
        <v>173</v>
      </c>
      <c r="C460" s="7" t="s">
        <v>1313</v>
      </c>
      <c r="D460" s="8" t="s">
        <v>107</v>
      </c>
      <c r="E460" s="9">
        <v>33009</v>
      </c>
      <c r="F460" s="8" t="s">
        <v>125</v>
      </c>
      <c r="G460" s="8" t="s">
        <v>126</v>
      </c>
      <c r="H460" s="8" t="s">
        <v>82</v>
      </c>
      <c r="I460" s="8" t="s">
        <v>33</v>
      </c>
      <c r="J460" s="8" t="s">
        <v>54</v>
      </c>
      <c r="K460" s="8" t="s">
        <v>44</v>
      </c>
      <c r="L460" s="8" t="s">
        <v>297</v>
      </c>
      <c r="M460" s="10" t="s">
        <v>1314</v>
      </c>
      <c r="N460" s="11" t="s">
        <v>1229</v>
      </c>
    </row>
    <row r="461" spans="1:14" ht="15.75" customHeight="1" x14ac:dyDescent="0.15">
      <c r="A461" s="12" t="s">
        <v>1315</v>
      </c>
      <c r="B461" s="12" t="s">
        <v>175</v>
      </c>
      <c r="C461" s="7" t="s">
        <v>1316</v>
      </c>
      <c r="D461" s="13" t="s">
        <v>107</v>
      </c>
      <c r="E461" s="14">
        <v>36668</v>
      </c>
      <c r="F461" s="13" t="s">
        <v>40</v>
      </c>
      <c r="G461" s="13" t="s">
        <v>131</v>
      </c>
      <c r="H461" s="13" t="s">
        <v>82</v>
      </c>
      <c r="I461" s="13" t="s">
        <v>192</v>
      </c>
      <c r="J461" s="13" t="s">
        <v>34</v>
      </c>
      <c r="K461" s="13" t="s">
        <v>77</v>
      </c>
      <c r="L461" s="13" t="s">
        <v>218</v>
      </c>
      <c r="M461" s="15" t="s">
        <v>1317</v>
      </c>
      <c r="N461" s="11" t="s">
        <v>1229</v>
      </c>
    </row>
    <row r="462" spans="1:14" ht="15.75" customHeight="1" x14ac:dyDescent="0.15">
      <c r="A462" s="6" t="s">
        <v>1318</v>
      </c>
      <c r="B462" s="6" t="s">
        <v>200</v>
      </c>
      <c r="C462" s="7" t="s">
        <v>1319</v>
      </c>
      <c r="D462" s="8" t="s">
        <v>39</v>
      </c>
      <c r="E462" s="16">
        <v>39050</v>
      </c>
      <c r="F462" s="8" t="s">
        <v>232</v>
      </c>
      <c r="G462" s="8" t="s">
        <v>131</v>
      </c>
      <c r="H462" s="8" t="s">
        <v>42</v>
      </c>
      <c r="I462" s="8" t="s">
        <v>95</v>
      </c>
      <c r="J462" s="8" t="s">
        <v>76</v>
      </c>
      <c r="K462" s="8" t="s">
        <v>77</v>
      </c>
      <c r="L462" s="8" t="s">
        <v>297</v>
      </c>
      <c r="M462" s="10" t="s">
        <v>349</v>
      </c>
      <c r="N462" s="11" t="s">
        <v>1229</v>
      </c>
    </row>
    <row r="463" spans="1:14" ht="15.75" customHeight="1" x14ac:dyDescent="0.15">
      <c r="A463" s="6" t="s">
        <v>1320</v>
      </c>
      <c r="B463" s="12" t="s">
        <v>177</v>
      </c>
      <c r="C463" s="7" t="s">
        <v>1321</v>
      </c>
      <c r="D463" s="13" t="s">
        <v>49</v>
      </c>
      <c r="E463" s="17">
        <v>34259</v>
      </c>
      <c r="F463" s="13" t="s">
        <v>18</v>
      </c>
      <c r="G463" s="13" t="s">
        <v>67</v>
      </c>
      <c r="H463" s="13" t="s">
        <v>179</v>
      </c>
      <c r="I463" s="13" t="s">
        <v>33</v>
      </c>
      <c r="J463" s="13" t="s">
        <v>54</v>
      </c>
      <c r="K463" s="13" t="s">
        <v>44</v>
      </c>
      <c r="L463" s="13" t="s">
        <v>511</v>
      </c>
      <c r="M463" s="15" t="s">
        <v>1067</v>
      </c>
      <c r="N463" s="11" t="s">
        <v>1229</v>
      </c>
    </row>
    <row r="464" spans="1:14" ht="15.75" customHeight="1" x14ac:dyDescent="0.15">
      <c r="A464" s="12" t="s">
        <v>1322</v>
      </c>
      <c r="B464" s="6" t="s">
        <v>180</v>
      </c>
      <c r="C464" s="7" t="s">
        <v>1323</v>
      </c>
      <c r="D464" s="8" t="s">
        <v>107</v>
      </c>
      <c r="E464" s="9">
        <v>37808</v>
      </c>
      <c r="F464" s="8" t="s">
        <v>186</v>
      </c>
      <c r="G464" s="8" t="s">
        <v>93</v>
      </c>
      <c r="H464" s="8" t="s">
        <v>535</v>
      </c>
      <c r="I464" s="8" t="s">
        <v>95</v>
      </c>
      <c r="J464" s="8" t="s">
        <v>150</v>
      </c>
      <c r="K464" s="8" t="s">
        <v>44</v>
      </c>
      <c r="L464" s="8" t="s">
        <v>218</v>
      </c>
      <c r="M464" s="10" t="s">
        <v>298</v>
      </c>
      <c r="N464" s="11" t="s">
        <v>1229</v>
      </c>
    </row>
    <row r="465" spans="1:14" ht="15.75" customHeight="1" x14ac:dyDescent="0.15">
      <c r="A465" s="6" t="s">
        <v>1324</v>
      </c>
      <c r="B465" s="12" t="s">
        <v>184</v>
      </c>
      <c r="C465" s="7" t="s">
        <v>1325</v>
      </c>
      <c r="D465" s="13" t="s">
        <v>107</v>
      </c>
      <c r="E465" s="14">
        <v>34956</v>
      </c>
      <c r="F465" s="13" t="s">
        <v>66</v>
      </c>
      <c r="G465" s="13" t="s">
        <v>51</v>
      </c>
      <c r="H465" s="13" t="s">
        <v>74</v>
      </c>
      <c r="I465" s="13" t="s">
        <v>103</v>
      </c>
      <c r="J465" s="13" t="s">
        <v>76</v>
      </c>
      <c r="K465" s="13" t="s">
        <v>77</v>
      </c>
      <c r="L465" s="13" t="s">
        <v>198</v>
      </c>
      <c r="M465" s="15" t="s">
        <v>1326</v>
      </c>
      <c r="N465" s="11" t="s">
        <v>1229</v>
      </c>
    </row>
    <row r="466" spans="1:14" ht="15.75" customHeight="1" x14ac:dyDescent="0.15">
      <c r="A466" s="12" t="s">
        <v>1327</v>
      </c>
      <c r="B466" s="6" t="s">
        <v>189</v>
      </c>
      <c r="C466" s="7" t="s">
        <v>1328</v>
      </c>
      <c r="D466" s="8" t="s">
        <v>107</v>
      </c>
      <c r="E466" s="9">
        <v>37133</v>
      </c>
      <c r="F466" s="8" t="s">
        <v>203</v>
      </c>
      <c r="G466" s="8" t="s">
        <v>138</v>
      </c>
      <c r="H466" s="8" t="s">
        <v>94</v>
      </c>
      <c r="I466" s="8" t="s">
        <v>95</v>
      </c>
      <c r="J466" s="8" t="s">
        <v>76</v>
      </c>
      <c r="K466" s="8" t="s">
        <v>77</v>
      </c>
      <c r="L466" s="8" t="s">
        <v>198</v>
      </c>
      <c r="M466" s="10" t="s">
        <v>467</v>
      </c>
      <c r="N466" s="11" t="s">
        <v>1229</v>
      </c>
    </row>
    <row r="467" spans="1:14" ht="15.75" customHeight="1" x14ac:dyDescent="0.15">
      <c r="A467" s="6" t="s">
        <v>1329</v>
      </c>
      <c r="B467" s="12" t="s">
        <v>194</v>
      </c>
      <c r="C467" s="7" t="s">
        <v>1330</v>
      </c>
      <c r="D467" s="13" t="s">
        <v>39</v>
      </c>
      <c r="E467" s="14">
        <v>38169</v>
      </c>
      <c r="F467" s="13" t="s">
        <v>92</v>
      </c>
      <c r="G467" s="13" t="s">
        <v>41</v>
      </c>
      <c r="H467" s="13" t="s">
        <v>156</v>
      </c>
      <c r="I467" s="13" t="s">
        <v>157</v>
      </c>
      <c r="J467" s="13" t="s">
        <v>76</v>
      </c>
      <c r="K467" s="13" t="s">
        <v>23</v>
      </c>
      <c r="L467" s="13" t="s">
        <v>390</v>
      </c>
      <c r="M467" s="15" t="s">
        <v>219</v>
      </c>
      <c r="N467" s="11" t="s">
        <v>1229</v>
      </c>
    </row>
    <row r="468" spans="1:14" ht="15.75" customHeight="1" x14ac:dyDescent="0.15">
      <c r="A468" s="6" t="s">
        <v>1331</v>
      </c>
      <c r="B468" s="6" t="s">
        <v>201</v>
      </c>
      <c r="C468" s="7" t="s">
        <v>1332</v>
      </c>
      <c r="D468" s="8" t="s">
        <v>17</v>
      </c>
      <c r="E468" s="9">
        <v>34478</v>
      </c>
      <c r="F468" s="8" t="s">
        <v>18</v>
      </c>
      <c r="G468" s="8" t="s">
        <v>19</v>
      </c>
      <c r="H468" s="8" t="s">
        <v>132</v>
      </c>
      <c r="I468" s="8" t="s">
        <v>265</v>
      </c>
      <c r="J468" s="8" t="s">
        <v>34</v>
      </c>
      <c r="K468" s="8" t="s">
        <v>44</v>
      </c>
      <c r="L468" s="8" t="s">
        <v>218</v>
      </c>
      <c r="M468" s="10" t="s">
        <v>141</v>
      </c>
      <c r="N468" s="11" t="s">
        <v>1229</v>
      </c>
    </row>
    <row r="469" spans="1:14" ht="15.75" customHeight="1" x14ac:dyDescent="0.15">
      <c r="A469" s="12" t="s">
        <v>1333</v>
      </c>
      <c r="B469" s="12" t="s">
        <v>205</v>
      </c>
      <c r="C469" s="7" t="s">
        <v>1334</v>
      </c>
      <c r="D469" s="13" t="s">
        <v>17</v>
      </c>
      <c r="E469" s="14">
        <v>37317</v>
      </c>
      <c r="F469" s="13" t="s">
        <v>137</v>
      </c>
      <c r="G469" s="13" t="s">
        <v>93</v>
      </c>
      <c r="H469" s="13" t="s">
        <v>94</v>
      </c>
      <c r="I469" s="13" t="s">
        <v>21</v>
      </c>
      <c r="J469" s="13" t="s">
        <v>150</v>
      </c>
      <c r="K469" s="13" t="s">
        <v>44</v>
      </c>
      <c r="L469" s="13" t="s">
        <v>424</v>
      </c>
      <c r="M469" s="15" t="s">
        <v>467</v>
      </c>
      <c r="N469" s="11" t="s">
        <v>1229</v>
      </c>
    </row>
    <row r="470" spans="1:14" ht="15.75" customHeight="1" x14ac:dyDescent="0.15">
      <c r="A470" s="6" t="s">
        <v>1335</v>
      </c>
      <c r="B470" s="6" t="s">
        <v>210</v>
      </c>
      <c r="C470" s="7" t="s">
        <v>1336</v>
      </c>
      <c r="D470" s="8" t="s">
        <v>17</v>
      </c>
      <c r="E470" s="9">
        <v>38072</v>
      </c>
      <c r="F470" s="8" t="s">
        <v>92</v>
      </c>
      <c r="G470" s="8" t="s">
        <v>93</v>
      </c>
      <c r="H470" s="8" t="s">
        <v>114</v>
      </c>
      <c r="I470" s="8" t="s">
        <v>21</v>
      </c>
      <c r="J470" s="8" t="s">
        <v>150</v>
      </c>
      <c r="K470" s="8" t="s">
        <v>23</v>
      </c>
      <c r="L470" s="8" t="s">
        <v>187</v>
      </c>
      <c r="M470" s="10" t="s">
        <v>36</v>
      </c>
      <c r="N470" s="11" t="s">
        <v>1229</v>
      </c>
    </row>
    <row r="471" spans="1:14" ht="15.75" customHeight="1" x14ac:dyDescent="0.15">
      <c r="A471" s="12" t="s">
        <v>1337</v>
      </c>
      <c r="B471" s="12" t="s">
        <v>215</v>
      </c>
      <c r="C471" s="7" t="s">
        <v>1338</v>
      </c>
      <c r="D471" s="13" t="s">
        <v>107</v>
      </c>
      <c r="E471" s="14">
        <v>33394</v>
      </c>
      <c r="F471" s="13" t="s">
        <v>50</v>
      </c>
      <c r="G471" s="13" t="s">
        <v>51</v>
      </c>
      <c r="H471" s="13" t="s">
        <v>171</v>
      </c>
      <c r="I471" s="13" t="s">
        <v>197</v>
      </c>
      <c r="J471" s="13" t="s">
        <v>76</v>
      </c>
      <c r="K471" s="13" t="s">
        <v>44</v>
      </c>
      <c r="L471" s="13" t="s">
        <v>165</v>
      </c>
      <c r="M471" s="15" t="s">
        <v>1248</v>
      </c>
      <c r="N471" s="11" t="s">
        <v>1229</v>
      </c>
    </row>
    <row r="472" spans="1:14" ht="15.75" customHeight="1" x14ac:dyDescent="0.15">
      <c r="A472" s="6" t="s">
        <v>1339</v>
      </c>
      <c r="B472" s="6" t="s">
        <v>220</v>
      </c>
      <c r="C472" s="7" t="s">
        <v>1340</v>
      </c>
      <c r="D472" s="8" t="s">
        <v>107</v>
      </c>
      <c r="E472" s="16">
        <v>34699</v>
      </c>
      <c r="F472" s="8" t="s">
        <v>59</v>
      </c>
      <c r="G472" s="8" t="s">
        <v>60</v>
      </c>
      <c r="H472" s="8" t="s">
        <v>102</v>
      </c>
      <c r="I472" s="8" t="s">
        <v>342</v>
      </c>
      <c r="J472" s="8" t="s">
        <v>22</v>
      </c>
      <c r="K472" s="8" t="s">
        <v>44</v>
      </c>
      <c r="L472" s="8" t="s">
        <v>218</v>
      </c>
      <c r="M472" s="10" t="s">
        <v>1295</v>
      </c>
      <c r="N472" s="11" t="s">
        <v>1229</v>
      </c>
    </row>
    <row r="473" spans="1:14" ht="15.75" customHeight="1" x14ac:dyDescent="0.15">
      <c r="A473" s="6" t="s">
        <v>1341</v>
      </c>
      <c r="B473" s="12" t="s">
        <v>223</v>
      </c>
      <c r="C473" s="7" t="s">
        <v>1342</v>
      </c>
      <c r="D473" s="13" t="s">
        <v>39</v>
      </c>
      <c r="E473" s="14">
        <v>36677</v>
      </c>
      <c r="F473" s="13" t="s">
        <v>40</v>
      </c>
      <c r="G473" s="13" t="s">
        <v>41</v>
      </c>
      <c r="H473" s="13" t="s">
        <v>94</v>
      </c>
      <c r="I473" s="13" t="s">
        <v>197</v>
      </c>
      <c r="J473" s="13" t="s">
        <v>22</v>
      </c>
      <c r="K473" s="13" t="s">
        <v>77</v>
      </c>
      <c r="L473" s="13" t="s">
        <v>297</v>
      </c>
      <c r="M473" s="15" t="s">
        <v>161</v>
      </c>
      <c r="N473" s="11" t="s">
        <v>1229</v>
      </c>
    </row>
    <row r="474" spans="1:14" ht="15.75" customHeight="1" x14ac:dyDescent="0.15">
      <c r="A474" s="12" t="s">
        <v>1343</v>
      </c>
      <c r="B474" s="6" t="s">
        <v>227</v>
      </c>
      <c r="C474" s="7" t="s">
        <v>1344</v>
      </c>
      <c r="D474" s="8" t="s">
        <v>107</v>
      </c>
      <c r="E474" s="9">
        <v>36671</v>
      </c>
      <c r="F474" s="8" t="s">
        <v>40</v>
      </c>
      <c r="G474" s="8" t="s">
        <v>93</v>
      </c>
      <c r="H474" s="8" t="s">
        <v>52</v>
      </c>
      <c r="I474" s="8" t="s">
        <v>265</v>
      </c>
      <c r="J474" s="8" t="s">
        <v>76</v>
      </c>
      <c r="K474" s="8" t="s">
        <v>77</v>
      </c>
      <c r="L474" s="8" t="s">
        <v>283</v>
      </c>
      <c r="M474" s="10" t="s">
        <v>161</v>
      </c>
      <c r="N474" s="11" t="s">
        <v>1229</v>
      </c>
    </row>
    <row r="475" spans="1:14" ht="15.75" customHeight="1" x14ac:dyDescent="0.15">
      <c r="A475" s="6" t="s">
        <v>1345</v>
      </c>
      <c r="B475" s="12" t="s">
        <v>230</v>
      </c>
      <c r="C475" s="7" t="s">
        <v>1346</v>
      </c>
      <c r="D475" s="13" t="s">
        <v>107</v>
      </c>
      <c r="E475" s="14">
        <v>35742</v>
      </c>
      <c r="F475" s="13" t="s">
        <v>212</v>
      </c>
      <c r="G475" s="13" t="s">
        <v>204</v>
      </c>
      <c r="H475" s="13" t="s">
        <v>68</v>
      </c>
      <c r="I475" s="13" t="s">
        <v>109</v>
      </c>
      <c r="J475" s="13" t="s">
        <v>22</v>
      </c>
      <c r="K475" s="13" t="s">
        <v>44</v>
      </c>
      <c r="L475" s="13" t="s">
        <v>133</v>
      </c>
      <c r="M475" s="15" t="s">
        <v>809</v>
      </c>
      <c r="N475" s="11" t="s">
        <v>1229</v>
      </c>
    </row>
    <row r="476" spans="1:14" ht="15.75" customHeight="1" x14ac:dyDescent="0.15">
      <c r="A476" s="12" t="s">
        <v>1347</v>
      </c>
      <c r="B476" s="6" t="s">
        <v>234</v>
      </c>
      <c r="C476" s="7" t="s">
        <v>1348</v>
      </c>
      <c r="D476" s="8" t="s">
        <v>107</v>
      </c>
      <c r="E476" s="9">
        <v>35863</v>
      </c>
      <c r="F476" s="8" t="s">
        <v>212</v>
      </c>
      <c r="G476" s="8" t="s">
        <v>101</v>
      </c>
      <c r="H476" s="8" t="s">
        <v>42</v>
      </c>
      <c r="I476" s="8" t="s">
        <v>95</v>
      </c>
      <c r="J476" s="8" t="s">
        <v>54</v>
      </c>
      <c r="K476" s="8" t="s">
        <v>23</v>
      </c>
      <c r="L476" s="8" t="s">
        <v>110</v>
      </c>
      <c r="M476" s="10" t="s">
        <v>1349</v>
      </c>
      <c r="N476" s="11" t="s">
        <v>1229</v>
      </c>
    </row>
    <row r="477" spans="1:14" ht="15.75" customHeight="1" x14ac:dyDescent="0.15">
      <c r="A477" s="6" t="s">
        <v>1350</v>
      </c>
      <c r="B477" s="12" t="s">
        <v>236</v>
      </c>
      <c r="C477" s="7" t="s">
        <v>1351</v>
      </c>
      <c r="D477" s="13" t="s">
        <v>107</v>
      </c>
      <c r="E477" s="14">
        <v>36180</v>
      </c>
      <c r="F477" s="13" t="s">
        <v>30</v>
      </c>
      <c r="G477" s="13" t="s">
        <v>31</v>
      </c>
      <c r="H477" s="13" t="s">
        <v>94</v>
      </c>
      <c r="I477" s="13" t="s">
        <v>470</v>
      </c>
      <c r="J477" s="13" t="s">
        <v>22</v>
      </c>
      <c r="K477" s="13" t="s">
        <v>44</v>
      </c>
      <c r="L477" s="13" t="s">
        <v>244</v>
      </c>
      <c r="M477" s="15" t="s">
        <v>1352</v>
      </c>
      <c r="N477" s="11" t="s">
        <v>1229</v>
      </c>
    </row>
    <row r="478" spans="1:14" ht="15.75" customHeight="1" x14ac:dyDescent="0.15">
      <c r="A478" s="6" t="s">
        <v>1353</v>
      </c>
      <c r="B478" s="6" t="s">
        <v>241</v>
      </c>
      <c r="C478" s="7" t="s">
        <v>1354</v>
      </c>
      <c r="D478" s="8" t="s">
        <v>107</v>
      </c>
      <c r="E478" s="9">
        <v>35564</v>
      </c>
      <c r="F478" s="8" t="s">
        <v>148</v>
      </c>
      <c r="G478" s="8" t="s">
        <v>101</v>
      </c>
      <c r="H478" s="8" t="s">
        <v>94</v>
      </c>
      <c r="I478" s="8" t="s">
        <v>120</v>
      </c>
      <c r="J478" s="8" t="s">
        <v>22</v>
      </c>
      <c r="K478" s="8" t="s">
        <v>77</v>
      </c>
      <c r="L478" s="8" t="s">
        <v>390</v>
      </c>
      <c r="M478" s="10" t="s">
        <v>974</v>
      </c>
      <c r="N478" s="11" t="s">
        <v>1229</v>
      </c>
    </row>
    <row r="479" spans="1:14" ht="15.75" customHeight="1" x14ac:dyDescent="0.15">
      <c r="A479" s="12" t="s">
        <v>1355</v>
      </c>
      <c r="B479" s="12" t="s">
        <v>246</v>
      </c>
      <c r="C479" s="7" t="s">
        <v>1356</v>
      </c>
      <c r="D479" s="13" t="s">
        <v>49</v>
      </c>
      <c r="E479" s="14">
        <v>34101</v>
      </c>
      <c r="F479" s="13" t="s">
        <v>182</v>
      </c>
      <c r="G479" s="13" t="s">
        <v>101</v>
      </c>
      <c r="H479" s="13" t="s">
        <v>94</v>
      </c>
      <c r="I479" s="13" t="s">
        <v>115</v>
      </c>
      <c r="J479" s="13" t="s">
        <v>54</v>
      </c>
      <c r="K479" s="13" t="s">
        <v>44</v>
      </c>
      <c r="L479" s="13" t="s">
        <v>62</v>
      </c>
      <c r="M479" s="15" t="s">
        <v>161</v>
      </c>
      <c r="N479" s="11" t="s">
        <v>1229</v>
      </c>
    </row>
    <row r="480" spans="1:14" ht="15.75" customHeight="1" x14ac:dyDescent="0.15">
      <c r="A480" s="6" t="s">
        <v>1357</v>
      </c>
      <c r="B480" s="6" t="s">
        <v>249</v>
      </c>
      <c r="C480" s="7" t="s">
        <v>1358</v>
      </c>
      <c r="D480" s="8" t="s">
        <v>107</v>
      </c>
      <c r="E480" s="9">
        <v>39312</v>
      </c>
      <c r="F480" s="8" t="s">
        <v>232</v>
      </c>
      <c r="G480" s="8" t="s">
        <v>93</v>
      </c>
      <c r="H480" s="8" t="s">
        <v>179</v>
      </c>
      <c r="I480" s="8" t="s">
        <v>140</v>
      </c>
      <c r="J480" s="8" t="s">
        <v>150</v>
      </c>
      <c r="K480" s="8" t="s">
        <v>77</v>
      </c>
      <c r="L480" s="8" t="s">
        <v>218</v>
      </c>
      <c r="M480" s="10" t="s">
        <v>274</v>
      </c>
      <c r="N480" s="11" t="s">
        <v>1229</v>
      </c>
    </row>
    <row r="481" spans="1:14" ht="15.75" customHeight="1" x14ac:dyDescent="0.15">
      <c r="A481" s="12" t="s">
        <v>1359</v>
      </c>
      <c r="B481" s="12" t="s">
        <v>253</v>
      </c>
      <c r="C481" s="7" t="s">
        <v>1360</v>
      </c>
      <c r="D481" s="13" t="s">
        <v>17</v>
      </c>
      <c r="E481" s="17">
        <v>36878</v>
      </c>
      <c r="F481" s="13" t="s">
        <v>203</v>
      </c>
      <c r="G481" s="13" t="s">
        <v>41</v>
      </c>
      <c r="H481" s="13" t="s">
        <v>42</v>
      </c>
      <c r="I481" s="13" t="s">
        <v>192</v>
      </c>
      <c r="J481" s="13" t="s">
        <v>22</v>
      </c>
      <c r="K481" s="13" t="s">
        <v>44</v>
      </c>
      <c r="L481" s="13" t="s">
        <v>255</v>
      </c>
      <c r="M481" s="15" t="s">
        <v>727</v>
      </c>
      <c r="N481" s="11" t="s">
        <v>1229</v>
      </c>
    </row>
    <row r="482" spans="1:14" ht="15.75" customHeight="1" x14ac:dyDescent="0.15">
      <c r="A482" s="6" t="s">
        <v>1361</v>
      </c>
      <c r="B482" s="6" t="s">
        <v>259</v>
      </c>
      <c r="C482" s="7" t="s">
        <v>1362</v>
      </c>
      <c r="D482" s="8" t="s">
        <v>49</v>
      </c>
      <c r="E482" s="9">
        <v>36787</v>
      </c>
      <c r="F482" s="8" t="s">
        <v>203</v>
      </c>
      <c r="G482" s="8" t="s">
        <v>41</v>
      </c>
      <c r="H482" s="8" t="s">
        <v>156</v>
      </c>
      <c r="I482" s="8" t="s">
        <v>385</v>
      </c>
      <c r="J482" s="8" t="s">
        <v>22</v>
      </c>
      <c r="K482" s="8" t="s">
        <v>23</v>
      </c>
      <c r="L482" s="8" t="s">
        <v>78</v>
      </c>
      <c r="M482" s="10" t="s">
        <v>349</v>
      </c>
      <c r="N482" s="11" t="s">
        <v>1229</v>
      </c>
    </row>
    <row r="483" spans="1:14" ht="15.75" customHeight="1" x14ac:dyDescent="0.15">
      <c r="A483" s="6" t="s">
        <v>1363</v>
      </c>
      <c r="B483" s="12" t="s">
        <v>263</v>
      </c>
      <c r="C483" s="7" t="s">
        <v>1364</v>
      </c>
      <c r="D483" s="13" t="s">
        <v>107</v>
      </c>
      <c r="E483" s="14">
        <v>36030</v>
      </c>
      <c r="F483" s="13" t="s">
        <v>212</v>
      </c>
      <c r="G483" s="13" t="s">
        <v>60</v>
      </c>
      <c r="H483" s="13" t="s">
        <v>102</v>
      </c>
      <c r="I483" s="13" t="s">
        <v>115</v>
      </c>
      <c r="J483" s="13" t="s">
        <v>22</v>
      </c>
      <c r="K483" s="13" t="s">
        <v>77</v>
      </c>
      <c r="L483" s="13" t="s">
        <v>218</v>
      </c>
      <c r="M483" s="15" t="s">
        <v>298</v>
      </c>
      <c r="N483" s="11" t="s">
        <v>1229</v>
      </c>
    </row>
    <row r="484" spans="1:14" ht="15.75" customHeight="1" x14ac:dyDescent="0.15">
      <c r="A484" s="12" t="s">
        <v>1365</v>
      </c>
      <c r="B484" s="6" t="s">
        <v>266</v>
      </c>
      <c r="C484" s="7" t="s">
        <v>1366</v>
      </c>
      <c r="D484" s="8" t="s">
        <v>17</v>
      </c>
      <c r="E484" s="9">
        <v>38893</v>
      </c>
      <c r="F484" s="8" t="s">
        <v>170</v>
      </c>
      <c r="G484" s="8" t="s">
        <v>131</v>
      </c>
      <c r="H484" s="8" t="s">
        <v>114</v>
      </c>
      <c r="I484" s="8" t="s">
        <v>149</v>
      </c>
      <c r="J484" s="8" t="s">
        <v>76</v>
      </c>
      <c r="K484" s="8" t="s">
        <v>23</v>
      </c>
      <c r="L484" s="8" t="s">
        <v>218</v>
      </c>
      <c r="M484" s="10" t="s">
        <v>349</v>
      </c>
      <c r="N484" s="11" t="s">
        <v>1229</v>
      </c>
    </row>
    <row r="485" spans="1:14" ht="15.75" customHeight="1" x14ac:dyDescent="0.15">
      <c r="A485" s="6" t="s">
        <v>1367</v>
      </c>
      <c r="B485" s="12" t="s">
        <v>271</v>
      </c>
      <c r="C485" s="7" t="s">
        <v>1368</v>
      </c>
      <c r="D485" s="13" t="s">
        <v>107</v>
      </c>
      <c r="E485" s="14">
        <v>38174</v>
      </c>
      <c r="F485" s="13" t="s">
        <v>92</v>
      </c>
      <c r="G485" s="13" t="s">
        <v>41</v>
      </c>
      <c r="H485" s="13" t="s">
        <v>94</v>
      </c>
      <c r="I485" s="13" t="s">
        <v>385</v>
      </c>
      <c r="J485" s="13" t="s">
        <v>54</v>
      </c>
      <c r="K485" s="13" t="s">
        <v>77</v>
      </c>
      <c r="L485" s="13" t="s">
        <v>128</v>
      </c>
      <c r="M485" s="15" t="s">
        <v>1369</v>
      </c>
      <c r="N485" s="11" t="s">
        <v>1229</v>
      </c>
    </row>
    <row r="486" spans="1:14" ht="15.75" customHeight="1" x14ac:dyDescent="0.15">
      <c r="A486" s="12" t="s">
        <v>1370</v>
      </c>
      <c r="B486" s="6" t="s">
        <v>275</v>
      </c>
      <c r="C486" s="7" t="s">
        <v>1371</v>
      </c>
      <c r="D486" s="8" t="s">
        <v>49</v>
      </c>
      <c r="E486" s="9">
        <v>37398</v>
      </c>
      <c r="F486" s="8" t="s">
        <v>137</v>
      </c>
      <c r="G486" s="8" t="s">
        <v>131</v>
      </c>
      <c r="H486" s="8" t="s">
        <v>156</v>
      </c>
      <c r="I486" s="8" t="s">
        <v>33</v>
      </c>
      <c r="J486" s="8" t="s">
        <v>22</v>
      </c>
      <c r="K486" s="8" t="s">
        <v>44</v>
      </c>
      <c r="L486" s="8" t="s">
        <v>561</v>
      </c>
      <c r="M486" s="10" t="s">
        <v>219</v>
      </c>
      <c r="N486" s="11" t="s">
        <v>1229</v>
      </c>
    </row>
    <row r="487" spans="1:14" ht="15.75" customHeight="1" x14ac:dyDescent="0.15">
      <c r="A487" s="6" t="s">
        <v>1372</v>
      </c>
      <c r="B487" s="12" t="s">
        <v>278</v>
      </c>
      <c r="C487" s="7" t="s">
        <v>1373</v>
      </c>
      <c r="D487" s="13" t="s">
        <v>107</v>
      </c>
      <c r="E487" s="14">
        <v>35568</v>
      </c>
      <c r="F487" s="13" t="s">
        <v>148</v>
      </c>
      <c r="G487" s="13" t="s">
        <v>131</v>
      </c>
      <c r="H487" s="13" t="s">
        <v>1300</v>
      </c>
      <c r="I487" s="13" t="s">
        <v>337</v>
      </c>
      <c r="J487" s="13" t="s">
        <v>150</v>
      </c>
      <c r="K487" s="13" t="s">
        <v>44</v>
      </c>
      <c r="L487" s="13" t="s">
        <v>151</v>
      </c>
      <c r="M487" s="15" t="s">
        <v>1374</v>
      </c>
      <c r="N487" s="11" t="s">
        <v>1229</v>
      </c>
    </row>
    <row r="488" spans="1:14" ht="15.75" customHeight="1" x14ac:dyDescent="0.15">
      <c r="A488" s="6" t="s">
        <v>1375</v>
      </c>
      <c r="B488" s="6" t="s">
        <v>285</v>
      </c>
      <c r="C488" s="7" t="s">
        <v>1376</v>
      </c>
      <c r="D488" s="8" t="s">
        <v>17</v>
      </c>
      <c r="E488" s="9">
        <v>37039</v>
      </c>
      <c r="F488" s="8" t="s">
        <v>203</v>
      </c>
      <c r="G488" s="8" t="s">
        <v>204</v>
      </c>
      <c r="H488" s="8" t="s">
        <v>20</v>
      </c>
      <c r="I488" s="8" t="s">
        <v>273</v>
      </c>
      <c r="J488" s="8" t="s">
        <v>22</v>
      </c>
      <c r="K488" s="8" t="s">
        <v>23</v>
      </c>
      <c r="L488" s="8" t="s">
        <v>479</v>
      </c>
      <c r="M488" s="10" t="s">
        <v>287</v>
      </c>
      <c r="N488" s="11" t="s">
        <v>1229</v>
      </c>
    </row>
    <row r="489" spans="1:14" ht="15.75" customHeight="1" x14ac:dyDescent="0.15">
      <c r="A489" s="12" t="s">
        <v>1377</v>
      </c>
      <c r="B489" s="12" t="s">
        <v>288</v>
      </c>
      <c r="C489" s="7" t="s">
        <v>1378</v>
      </c>
      <c r="D489" s="13" t="s">
        <v>107</v>
      </c>
      <c r="E489" s="14">
        <v>36335</v>
      </c>
      <c r="F489" s="13" t="s">
        <v>30</v>
      </c>
      <c r="G489" s="13" t="s">
        <v>93</v>
      </c>
      <c r="H489" s="13" t="s">
        <v>88</v>
      </c>
      <c r="I489" s="13" t="s">
        <v>651</v>
      </c>
      <c r="J489" s="13" t="s">
        <v>150</v>
      </c>
      <c r="K489" s="13" t="s">
        <v>44</v>
      </c>
      <c r="L489" s="13" t="s">
        <v>45</v>
      </c>
      <c r="M489" s="15" t="s">
        <v>467</v>
      </c>
      <c r="N489" s="11" t="s">
        <v>1229</v>
      </c>
    </row>
    <row r="490" spans="1:14" ht="15.75" customHeight="1" x14ac:dyDescent="0.15">
      <c r="A490" s="6" t="s">
        <v>1379</v>
      </c>
      <c r="B490" s="6" t="s">
        <v>291</v>
      </c>
      <c r="C490" s="7" t="s">
        <v>1380</v>
      </c>
      <c r="D490" s="8" t="s">
        <v>107</v>
      </c>
      <c r="E490" s="9">
        <v>34765</v>
      </c>
      <c r="F490" s="8" t="s">
        <v>59</v>
      </c>
      <c r="G490" s="8" t="s">
        <v>93</v>
      </c>
      <c r="H490" s="8" t="s">
        <v>171</v>
      </c>
      <c r="I490" s="8" t="s">
        <v>1381</v>
      </c>
      <c r="J490" s="8" t="s">
        <v>150</v>
      </c>
      <c r="K490" s="8" t="s">
        <v>44</v>
      </c>
      <c r="L490" s="8" t="s">
        <v>324</v>
      </c>
      <c r="M490" s="10" t="s">
        <v>1382</v>
      </c>
      <c r="N490" s="11" t="s">
        <v>1229</v>
      </c>
    </row>
    <row r="491" spans="1:14" ht="15.75" customHeight="1" x14ac:dyDescent="0.15">
      <c r="A491" s="12" t="s">
        <v>1383</v>
      </c>
      <c r="B491" s="12" t="s">
        <v>295</v>
      </c>
      <c r="C491" s="7" t="s">
        <v>1384</v>
      </c>
      <c r="D491" s="13" t="s">
        <v>39</v>
      </c>
      <c r="E491" s="14">
        <v>36301</v>
      </c>
      <c r="F491" s="13" t="s">
        <v>30</v>
      </c>
      <c r="G491" s="13" t="s">
        <v>67</v>
      </c>
      <c r="H491" s="13" t="s">
        <v>20</v>
      </c>
      <c r="I491" s="13" t="s">
        <v>385</v>
      </c>
      <c r="J491" s="13" t="s">
        <v>22</v>
      </c>
      <c r="K491" s="13" t="s">
        <v>44</v>
      </c>
      <c r="L491" s="13" t="s">
        <v>362</v>
      </c>
      <c r="M491" s="15" t="s">
        <v>97</v>
      </c>
      <c r="N491" s="11" t="s">
        <v>1229</v>
      </c>
    </row>
    <row r="492" spans="1:14" ht="15.75" customHeight="1" x14ac:dyDescent="0.15">
      <c r="A492" s="6" t="s">
        <v>1385</v>
      </c>
      <c r="B492" s="6" t="s">
        <v>299</v>
      </c>
      <c r="C492" s="7" t="s">
        <v>1386</v>
      </c>
      <c r="D492" s="8" t="s">
        <v>39</v>
      </c>
      <c r="E492" s="9">
        <v>35642</v>
      </c>
      <c r="F492" s="8" t="s">
        <v>148</v>
      </c>
      <c r="G492" s="8" t="s">
        <v>243</v>
      </c>
      <c r="H492" s="8" t="s">
        <v>68</v>
      </c>
      <c r="I492" s="8" t="s">
        <v>103</v>
      </c>
      <c r="J492" s="8" t="s">
        <v>54</v>
      </c>
      <c r="K492" s="8" t="s">
        <v>77</v>
      </c>
      <c r="L492" s="8" t="s">
        <v>78</v>
      </c>
      <c r="M492" s="10" t="s">
        <v>458</v>
      </c>
      <c r="N492" s="11" t="s">
        <v>1229</v>
      </c>
    </row>
    <row r="493" spans="1:14" ht="15.75" customHeight="1" x14ac:dyDescent="0.15">
      <c r="A493" s="6" t="s">
        <v>1387</v>
      </c>
      <c r="B493" s="12" t="s">
        <v>303</v>
      </c>
      <c r="C493" s="7" t="s">
        <v>1388</v>
      </c>
      <c r="D493" s="13" t="s">
        <v>49</v>
      </c>
      <c r="E493" s="14">
        <v>38797</v>
      </c>
      <c r="F493" s="13" t="s">
        <v>170</v>
      </c>
      <c r="G493" s="13" t="s">
        <v>138</v>
      </c>
      <c r="H493" s="13" t="s">
        <v>32</v>
      </c>
      <c r="I493" s="13" t="s">
        <v>21</v>
      </c>
      <c r="J493" s="13" t="s">
        <v>22</v>
      </c>
      <c r="K493" s="13" t="s">
        <v>44</v>
      </c>
      <c r="L493" s="13" t="s">
        <v>110</v>
      </c>
      <c r="M493" s="15" t="s">
        <v>262</v>
      </c>
      <c r="N493" s="11" t="s">
        <v>1229</v>
      </c>
    </row>
    <row r="494" spans="1:14" ht="15.75" customHeight="1" x14ac:dyDescent="0.15">
      <c r="A494" s="12" t="s">
        <v>1389</v>
      </c>
      <c r="B494" s="6" t="s">
        <v>306</v>
      </c>
      <c r="C494" s="7" t="s">
        <v>1390</v>
      </c>
      <c r="D494" s="8" t="s">
        <v>107</v>
      </c>
      <c r="E494" s="9">
        <v>36387</v>
      </c>
      <c r="F494" s="8" t="s">
        <v>30</v>
      </c>
      <c r="G494" s="8" t="s">
        <v>67</v>
      </c>
      <c r="H494" s="8" t="s">
        <v>171</v>
      </c>
      <c r="I494" s="8" t="s">
        <v>192</v>
      </c>
      <c r="J494" s="8" t="s">
        <v>22</v>
      </c>
      <c r="K494" s="8" t="s">
        <v>23</v>
      </c>
      <c r="L494" s="8" t="s">
        <v>35</v>
      </c>
      <c r="M494" s="10" t="s">
        <v>36</v>
      </c>
      <c r="N494" s="11" t="s">
        <v>1229</v>
      </c>
    </row>
    <row r="495" spans="1:14" ht="15.75" customHeight="1" x14ac:dyDescent="0.15">
      <c r="A495" s="6" t="s">
        <v>1391</v>
      </c>
      <c r="B495" s="12" t="s">
        <v>308</v>
      </c>
      <c r="C495" s="7" t="s">
        <v>1392</v>
      </c>
      <c r="D495" s="13" t="s">
        <v>17</v>
      </c>
      <c r="E495" s="14">
        <v>37510</v>
      </c>
      <c r="F495" s="13" t="s">
        <v>186</v>
      </c>
      <c r="G495" s="13" t="s">
        <v>138</v>
      </c>
      <c r="H495" s="13" t="s">
        <v>94</v>
      </c>
      <c r="I495" s="13" t="s">
        <v>207</v>
      </c>
      <c r="J495" s="13" t="s">
        <v>22</v>
      </c>
      <c r="K495" s="13" t="s">
        <v>44</v>
      </c>
      <c r="L495" s="13" t="s">
        <v>277</v>
      </c>
      <c r="M495" s="15" t="s">
        <v>956</v>
      </c>
      <c r="N495" s="11" t="s">
        <v>1229</v>
      </c>
    </row>
    <row r="496" spans="1:14" ht="15.75" customHeight="1" x14ac:dyDescent="0.15">
      <c r="A496" s="12" t="s">
        <v>1393</v>
      </c>
      <c r="B496" s="6" t="s">
        <v>311</v>
      </c>
      <c r="C496" s="7" t="s">
        <v>1394</v>
      </c>
      <c r="D496" s="8" t="s">
        <v>107</v>
      </c>
      <c r="E496" s="9">
        <v>36029</v>
      </c>
      <c r="F496" s="8" t="s">
        <v>212</v>
      </c>
      <c r="G496" s="8" t="s">
        <v>31</v>
      </c>
      <c r="H496" s="8" t="s">
        <v>788</v>
      </c>
      <c r="I496" s="8" t="s">
        <v>192</v>
      </c>
      <c r="J496" s="8" t="s">
        <v>54</v>
      </c>
      <c r="K496" s="8" t="s">
        <v>23</v>
      </c>
      <c r="L496" s="8" t="s">
        <v>55</v>
      </c>
      <c r="M496" s="10" t="s">
        <v>1395</v>
      </c>
      <c r="N496" s="11" t="s">
        <v>1229</v>
      </c>
    </row>
    <row r="497" spans="1:14" ht="15.75" customHeight="1" x14ac:dyDescent="0.15">
      <c r="A497" s="6" t="s">
        <v>1396</v>
      </c>
      <c r="B497" s="12" t="s">
        <v>314</v>
      </c>
      <c r="C497" s="7" t="s">
        <v>1397</v>
      </c>
      <c r="D497" s="13" t="s">
        <v>107</v>
      </c>
      <c r="E497" s="14">
        <v>36607</v>
      </c>
      <c r="F497" s="13" t="s">
        <v>40</v>
      </c>
      <c r="G497" s="13" t="s">
        <v>131</v>
      </c>
      <c r="H497" s="13" t="s">
        <v>102</v>
      </c>
      <c r="I497" s="13" t="s">
        <v>149</v>
      </c>
      <c r="J497" s="13" t="s">
        <v>54</v>
      </c>
      <c r="K497" s="13" t="s">
        <v>44</v>
      </c>
      <c r="L497" s="13" t="s">
        <v>45</v>
      </c>
      <c r="M497" s="15" t="s">
        <v>298</v>
      </c>
      <c r="N497" s="11" t="s">
        <v>1229</v>
      </c>
    </row>
    <row r="498" spans="1:14" ht="15.75" customHeight="1" x14ac:dyDescent="0.15">
      <c r="A498" s="6" t="s">
        <v>1398</v>
      </c>
      <c r="B498" s="6" t="s">
        <v>334</v>
      </c>
      <c r="C498" s="7" t="s">
        <v>1399</v>
      </c>
      <c r="D498" s="8" t="s">
        <v>107</v>
      </c>
      <c r="E498" s="9">
        <v>37008</v>
      </c>
      <c r="F498" s="8" t="s">
        <v>203</v>
      </c>
      <c r="G498" s="8" t="s">
        <v>131</v>
      </c>
      <c r="H498" s="8" t="s">
        <v>535</v>
      </c>
      <c r="I498" s="8" t="s">
        <v>337</v>
      </c>
      <c r="J498" s="8" t="s">
        <v>22</v>
      </c>
      <c r="K498" s="8" t="s">
        <v>44</v>
      </c>
      <c r="L498" s="8" t="s">
        <v>218</v>
      </c>
      <c r="M498" s="10" t="s">
        <v>357</v>
      </c>
      <c r="N498" s="11" t="s">
        <v>1229</v>
      </c>
    </row>
    <row r="499" spans="1:14" ht="15.75" customHeight="1" x14ac:dyDescent="0.15">
      <c r="A499" s="12" t="s">
        <v>1400</v>
      </c>
      <c r="B499" s="12" t="s">
        <v>339</v>
      </c>
      <c r="C499" s="7" t="s">
        <v>1401</v>
      </c>
      <c r="D499" s="13" t="s">
        <v>107</v>
      </c>
      <c r="E499" s="14">
        <v>36701</v>
      </c>
      <c r="F499" s="13" t="s">
        <v>40</v>
      </c>
      <c r="G499" s="13" t="s">
        <v>19</v>
      </c>
      <c r="H499" s="13" t="s">
        <v>68</v>
      </c>
      <c r="I499" s="13" t="s">
        <v>157</v>
      </c>
      <c r="J499" s="13" t="s">
        <v>34</v>
      </c>
      <c r="K499" s="13" t="s">
        <v>44</v>
      </c>
      <c r="L499" s="13" t="s">
        <v>128</v>
      </c>
      <c r="M499" s="15" t="s">
        <v>262</v>
      </c>
      <c r="N499" s="11" t="s">
        <v>1229</v>
      </c>
    </row>
    <row r="500" spans="1:14" ht="15.75" customHeight="1" x14ac:dyDescent="0.15">
      <c r="A500" s="6" t="s">
        <v>1402</v>
      </c>
      <c r="B500" s="6" t="s">
        <v>400</v>
      </c>
      <c r="C500" s="7" t="s">
        <v>1403</v>
      </c>
      <c r="D500" s="8" t="s">
        <v>39</v>
      </c>
      <c r="E500" s="9">
        <v>36603</v>
      </c>
      <c r="F500" s="8" t="s">
        <v>40</v>
      </c>
      <c r="G500" s="8" t="s">
        <v>41</v>
      </c>
      <c r="H500" s="8" t="s">
        <v>88</v>
      </c>
      <c r="I500" s="8" t="s">
        <v>149</v>
      </c>
      <c r="J500" s="8" t="s">
        <v>76</v>
      </c>
      <c r="K500" s="8" t="s">
        <v>44</v>
      </c>
      <c r="L500" s="8" t="s">
        <v>301</v>
      </c>
      <c r="M500" s="10" t="s">
        <v>1183</v>
      </c>
      <c r="N500" s="11" t="s">
        <v>1229</v>
      </c>
    </row>
    <row r="501" spans="1:14" ht="15.75" customHeight="1" x14ac:dyDescent="0.15">
      <c r="A501" s="12" t="s">
        <v>1404</v>
      </c>
      <c r="B501" s="12" t="s">
        <v>330</v>
      </c>
      <c r="C501" s="7" t="s">
        <v>1405</v>
      </c>
      <c r="D501" s="13" t="s">
        <v>17</v>
      </c>
      <c r="E501" s="14">
        <v>36029</v>
      </c>
      <c r="F501" s="13" t="s">
        <v>212</v>
      </c>
      <c r="G501" s="13" t="s">
        <v>41</v>
      </c>
      <c r="H501" s="13" t="s">
        <v>788</v>
      </c>
      <c r="I501" s="13" t="s">
        <v>1024</v>
      </c>
      <c r="J501" s="13" t="s">
        <v>150</v>
      </c>
      <c r="K501" s="13" t="s">
        <v>44</v>
      </c>
      <c r="L501" s="13" t="s">
        <v>490</v>
      </c>
      <c r="M501" s="15" t="s">
        <v>329</v>
      </c>
      <c r="N501" s="11" t="s">
        <v>1229</v>
      </c>
    </row>
    <row r="502" spans="1:14" ht="15.75" customHeight="1" x14ac:dyDescent="0.15">
      <c r="A502" s="6" t="s">
        <v>1406</v>
      </c>
      <c r="B502" s="6" t="s">
        <v>335</v>
      </c>
      <c r="C502" s="7" t="s">
        <v>1407</v>
      </c>
      <c r="D502" s="8" t="s">
        <v>107</v>
      </c>
      <c r="E502" s="16">
        <v>34314</v>
      </c>
      <c r="F502" s="8" t="s">
        <v>18</v>
      </c>
      <c r="G502" s="8" t="s">
        <v>101</v>
      </c>
      <c r="H502" s="8" t="s">
        <v>114</v>
      </c>
      <c r="I502" s="8" t="s">
        <v>120</v>
      </c>
      <c r="J502" s="8" t="s">
        <v>76</v>
      </c>
      <c r="K502" s="8" t="s">
        <v>44</v>
      </c>
      <c r="L502" s="8" t="s">
        <v>45</v>
      </c>
      <c r="M502" s="10" t="s">
        <v>434</v>
      </c>
      <c r="N502" s="11" t="s">
        <v>1229</v>
      </c>
    </row>
    <row r="503" spans="1:14" ht="15.75" customHeight="1" x14ac:dyDescent="0.15">
      <c r="A503" s="6" t="s">
        <v>1408</v>
      </c>
      <c r="B503" s="6" t="s">
        <v>15</v>
      </c>
      <c r="C503" s="7" t="s">
        <v>1409</v>
      </c>
      <c r="D503" s="8" t="s">
        <v>17</v>
      </c>
      <c r="E503" s="9">
        <v>35688</v>
      </c>
      <c r="F503" s="8" t="s">
        <v>212</v>
      </c>
      <c r="G503" s="8" t="s">
        <v>101</v>
      </c>
      <c r="H503" s="8" t="s">
        <v>102</v>
      </c>
      <c r="I503" s="8" t="s">
        <v>582</v>
      </c>
      <c r="J503" s="8" t="s">
        <v>76</v>
      </c>
      <c r="K503" s="8" t="s">
        <v>23</v>
      </c>
      <c r="L503" s="8" t="s">
        <v>208</v>
      </c>
      <c r="M503" s="10" t="s">
        <v>434</v>
      </c>
      <c r="N503" s="11" t="s">
        <v>1410</v>
      </c>
    </row>
    <row r="504" spans="1:14" ht="15.75" customHeight="1" x14ac:dyDescent="0.15">
      <c r="A504" s="12" t="s">
        <v>1411</v>
      </c>
      <c r="B504" s="12" t="s">
        <v>28</v>
      </c>
      <c r="C504" s="7" t="s">
        <v>1412</v>
      </c>
      <c r="D504" s="13" t="s">
        <v>49</v>
      </c>
      <c r="E504" s="14">
        <v>36793</v>
      </c>
      <c r="F504" s="13" t="s">
        <v>203</v>
      </c>
      <c r="G504" s="13" t="s">
        <v>19</v>
      </c>
      <c r="H504" s="13" t="s">
        <v>88</v>
      </c>
      <c r="I504" s="13" t="s">
        <v>149</v>
      </c>
      <c r="J504" s="13" t="s">
        <v>54</v>
      </c>
      <c r="K504" s="13" t="s">
        <v>23</v>
      </c>
      <c r="L504" s="13" t="s">
        <v>116</v>
      </c>
      <c r="M504" s="15" t="s">
        <v>287</v>
      </c>
      <c r="N504" s="11" t="s">
        <v>1410</v>
      </c>
    </row>
    <row r="505" spans="1:14" ht="15.75" customHeight="1" x14ac:dyDescent="0.15">
      <c r="A505" s="6" t="s">
        <v>1413</v>
      </c>
      <c r="B505" s="6" t="s">
        <v>27</v>
      </c>
      <c r="C505" s="7" t="s">
        <v>1414</v>
      </c>
      <c r="D505" s="8" t="s">
        <v>107</v>
      </c>
      <c r="E505" s="9">
        <v>36466</v>
      </c>
      <c r="F505" s="8" t="s">
        <v>40</v>
      </c>
      <c r="G505" s="8" t="s">
        <v>19</v>
      </c>
      <c r="H505" s="8" t="s">
        <v>1179</v>
      </c>
      <c r="I505" s="8" t="s">
        <v>756</v>
      </c>
      <c r="J505" s="8" t="s">
        <v>150</v>
      </c>
      <c r="K505" s="8" t="s">
        <v>44</v>
      </c>
      <c r="L505" s="8" t="s">
        <v>151</v>
      </c>
      <c r="M505" s="10" t="s">
        <v>1415</v>
      </c>
      <c r="N505" s="11" t="s">
        <v>1410</v>
      </c>
    </row>
    <row r="506" spans="1:14" ht="15.75" customHeight="1" x14ac:dyDescent="0.15">
      <c r="A506" s="12" t="s">
        <v>1416</v>
      </c>
      <c r="B506" s="12" t="s">
        <v>37</v>
      </c>
      <c r="C506" s="7" t="s">
        <v>1417</v>
      </c>
      <c r="D506" s="13" t="s">
        <v>39</v>
      </c>
      <c r="E506" s="14">
        <v>34190</v>
      </c>
      <c r="F506" s="13" t="s">
        <v>182</v>
      </c>
      <c r="G506" s="13" t="s">
        <v>618</v>
      </c>
      <c r="H506" s="13" t="s">
        <v>74</v>
      </c>
      <c r="I506" s="13" t="s">
        <v>95</v>
      </c>
      <c r="J506" s="13" t="s">
        <v>22</v>
      </c>
      <c r="K506" s="13" t="s">
        <v>23</v>
      </c>
      <c r="L506" s="13" t="s">
        <v>165</v>
      </c>
      <c r="M506" s="15" t="s">
        <v>1418</v>
      </c>
      <c r="N506" s="11" t="s">
        <v>1410</v>
      </c>
    </row>
    <row r="507" spans="1:14" ht="15.75" customHeight="1" x14ac:dyDescent="0.15">
      <c r="A507" s="6" t="s">
        <v>1419</v>
      </c>
      <c r="B507" s="6" t="s">
        <v>47</v>
      </c>
      <c r="C507" s="7" t="s">
        <v>1420</v>
      </c>
      <c r="D507" s="8" t="s">
        <v>17</v>
      </c>
      <c r="E507" s="9">
        <v>36003</v>
      </c>
      <c r="F507" s="8" t="s">
        <v>212</v>
      </c>
      <c r="G507" s="8" t="s">
        <v>138</v>
      </c>
      <c r="H507" s="8" t="s">
        <v>156</v>
      </c>
      <c r="I507" s="8" t="s">
        <v>127</v>
      </c>
      <c r="J507" s="8" t="s">
        <v>150</v>
      </c>
      <c r="K507" s="8" t="s">
        <v>44</v>
      </c>
      <c r="L507" s="8" t="s">
        <v>1421</v>
      </c>
      <c r="M507" s="10" t="s">
        <v>809</v>
      </c>
      <c r="N507" s="11" t="s">
        <v>1410</v>
      </c>
    </row>
    <row r="508" spans="1:14" ht="15.75" customHeight="1" x14ac:dyDescent="0.15">
      <c r="A508" s="6" t="s">
        <v>1422</v>
      </c>
      <c r="B508" s="12" t="s">
        <v>57</v>
      </c>
      <c r="C508" s="7" t="s">
        <v>1423</v>
      </c>
      <c r="D508" s="13" t="s">
        <v>17</v>
      </c>
      <c r="E508" s="17">
        <v>33565</v>
      </c>
      <c r="F508" s="13" t="s">
        <v>430</v>
      </c>
      <c r="G508" s="13" t="s">
        <v>51</v>
      </c>
      <c r="H508" s="13" t="s">
        <v>102</v>
      </c>
      <c r="I508" s="13" t="s">
        <v>1381</v>
      </c>
      <c r="J508" s="13" t="s">
        <v>54</v>
      </c>
      <c r="K508" s="13" t="s">
        <v>44</v>
      </c>
      <c r="L508" s="13" t="s">
        <v>301</v>
      </c>
      <c r="M508" s="15" t="s">
        <v>89</v>
      </c>
      <c r="N508" s="11" t="s">
        <v>1410</v>
      </c>
    </row>
    <row r="509" spans="1:14" ht="15.75" customHeight="1" x14ac:dyDescent="0.15">
      <c r="A509" s="12" t="s">
        <v>1424</v>
      </c>
      <c r="B509" s="6" t="s">
        <v>64</v>
      </c>
      <c r="C509" s="7" t="s">
        <v>1425</v>
      </c>
      <c r="D509" s="8" t="s">
        <v>17</v>
      </c>
      <c r="E509" s="9">
        <v>33434</v>
      </c>
      <c r="F509" s="8" t="s">
        <v>50</v>
      </c>
      <c r="G509" s="8" t="s">
        <v>890</v>
      </c>
      <c r="H509" s="8" t="s">
        <v>82</v>
      </c>
      <c r="I509" s="8" t="s">
        <v>313</v>
      </c>
      <c r="J509" s="8" t="s">
        <v>22</v>
      </c>
      <c r="K509" s="8" t="s">
        <v>44</v>
      </c>
      <c r="L509" s="8" t="s">
        <v>208</v>
      </c>
      <c r="M509" s="10" t="s">
        <v>111</v>
      </c>
      <c r="N509" s="11" t="s">
        <v>1410</v>
      </c>
    </row>
    <row r="510" spans="1:14" ht="15.75" customHeight="1" x14ac:dyDescent="0.15">
      <c r="A510" s="6" t="s">
        <v>1426</v>
      </c>
      <c r="B510" s="12" t="s">
        <v>72</v>
      </c>
      <c r="C510" s="7" t="s">
        <v>1427</v>
      </c>
      <c r="D510" s="13" t="s">
        <v>17</v>
      </c>
      <c r="E510" s="14">
        <v>32817</v>
      </c>
      <c r="F510" s="13" t="s">
        <v>125</v>
      </c>
      <c r="G510" s="13" t="s">
        <v>611</v>
      </c>
      <c r="H510" s="13" t="s">
        <v>68</v>
      </c>
      <c r="I510" s="13" t="s">
        <v>21</v>
      </c>
      <c r="J510" s="13" t="s">
        <v>22</v>
      </c>
      <c r="K510" s="13" t="s">
        <v>77</v>
      </c>
      <c r="L510" s="13" t="s">
        <v>244</v>
      </c>
      <c r="M510" s="15" t="s">
        <v>56</v>
      </c>
      <c r="N510" s="11" t="s">
        <v>1410</v>
      </c>
    </row>
    <row r="511" spans="1:14" ht="15.75" customHeight="1" x14ac:dyDescent="0.15">
      <c r="A511" s="12" t="s">
        <v>1428</v>
      </c>
      <c r="B511" s="6" t="s">
        <v>80</v>
      </c>
      <c r="C511" s="7" t="s">
        <v>1429</v>
      </c>
      <c r="D511" s="8" t="s">
        <v>17</v>
      </c>
      <c r="E511" s="16">
        <v>33892</v>
      </c>
      <c r="F511" s="8" t="s">
        <v>182</v>
      </c>
      <c r="G511" s="8" t="s">
        <v>622</v>
      </c>
      <c r="H511" s="8" t="s">
        <v>82</v>
      </c>
      <c r="I511" s="8" t="s">
        <v>265</v>
      </c>
      <c r="J511" s="8" t="s">
        <v>54</v>
      </c>
      <c r="K511" s="8" t="s">
        <v>23</v>
      </c>
      <c r="L511" s="8" t="s">
        <v>55</v>
      </c>
      <c r="M511" s="10" t="s">
        <v>716</v>
      </c>
      <c r="N511" s="11" t="s">
        <v>1410</v>
      </c>
    </row>
    <row r="512" spans="1:14" ht="15.75" customHeight="1" x14ac:dyDescent="0.15">
      <c r="A512" s="6" t="s">
        <v>1430</v>
      </c>
      <c r="B512" s="12" t="s">
        <v>86</v>
      </c>
      <c r="C512" s="7" t="s">
        <v>1431</v>
      </c>
      <c r="D512" s="13" t="s">
        <v>39</v>
      </c>
      <c r="E512" s="14">
        <v>32425</v>
      </c>
      <c r="F512" s="13" t="s">
        <v>493</v>
      </c>
      <c r="G512" s="13" t="s">
        <v>622</v>
      </c>
      <c r="H512" s="13" t="s">
        <v>88</v>
      </c>
      <c r="I512" s="13" t="s">
        <v>470</v>
      </c>
      <c r="J512" s="13" t="s">
        <v>34</v>
      </c>
      <c r="K512" s="13" t="s">
        <v>23</v>
      </c>
      <c r="L512" s="13" t="s">
        <v>198</v>
      </c>
      <c r="M512" s="15" t="s">
        <v>1432</v>
      </c>
      <c r="N512" s="11" t="s">
        <v>1410</v>
      </c>
    </row>
    <row r="513" spans="1:14" ht="15.75" customHeight="1" x14ac:dyDescent="0.15">
      <c r="A513" s="6" t="s">
        <v>1433</v>
      </c>
      <c r="B513" s="6" t="s">
        <v>90</v>
      </c>
      <c r="C513" s="7" t="s">
        <v>1434</v>
      </c>
      <c r="D513" s="8" t="s">
        <v>107</v>
      </c>
      <c r="E513" s="9">
        <v>34371</v>
      </c>
      <c r="F513" s="8" t="s">
        <v>18</v>
      </c>
      <c r="G513" s="8" t="s">
        <v>126</v>
      </c>
      <c r="H513" s="8" t="s">
        <v>171</v>
      </c>
      <c r="I513" s="8" t="s">
        <v>127</v>
      </c>
      <c r="J513" s="8" t="s">
        <v>54</v>
      </c>
      <c r="K513" s="8" t="s">
        <v>44</v>
      </c>
      <c r="L513" s="8" t="s">
        <v>165</v>
      </c>
      <c r="M513" s="10" t="s">
        <v>193</v>
      </c>
      <c r="N513" s="11" t="s">
        <v>1410</v>
      </c>
    </row>
    <row r="514" spans="1:14" ht="15.75" customHeight="1" x14ac:dyDescent="0.15">
      <c r="A514" s="12" t="s">
        <v>1435</v>
      </c>
      <c r="B514" s="12" t="s">
        <v>98</v>
      </c>
      <c r="C514" s="7" t="s">
        <v>1436</v>
      </c>
      <c r="D514" s="13" t="s">
        <v>107</v>
      </c>
      <c r="E514" s="14">
        <v>35816</v>
      </c>
      <c r="F514" s="13" t="s">
        <v>212</v>
      </c>
      <c r="G514" s="13" t="s">
        <v>204</v>
      </c>
      <c r="H514" s="13" t="s">
        <v>102</v>
      </c>
      <c r="I514" s="13" t="s">
        <v>115</v>
      </c>
      <c r="J514" s="13" t="s">
        <v>22</v>
      </c>
      <c r="K514" s="13" t="s">
        <v>44</v>
      </c>
      <c r="L514" s="13" t="s">
        <v>431</v>
      </c>
      <c r="M514" s="15" t="s">
        <v>305</v>
      </c>
      <c r="N514" s="11" t="s">
        <v>1410</v>
      </c>
    </row>
    <row r="515" spans="1:14" ht="15.75" customHeight="1" x14ac:dyDescent="0.15">
      <c r="A515" s="6" t="s">
        <v>1437</v>
      </c>
      <c r="B515" s="6" t="s">
        <v>99</v>
      </c>
      <c r="C515" s="7" t="s">
        <v>1438</v>
      </c>
      <c r="D515" s="8" t="s">
        <v>49</v>
      </c>
      <c r="E515" s="9">
        <v>33393</v>
      </c>
      <c r="F515" s="8" t="s">
        <v>50</v>
      </c>
      <c r="G515" s="8" t="s">
        <v>51</v>
      </c>
      <c r="H515" s="8" t="s">
        <v>102</v>
      </c>
      <c r="I515" s="8" t="s">
        <v>95</v>
      </c>
      <c r="J515" s="8" t="s">
        <v>76</v>
      </c>
      <c r="K515" s="8" t="s">
        <v>44</v>
      </c>
      <c r="L515" s="8" t="s">
        <v>301</v>
      </c>
      <c r="M515" s="10" t="s">
        <v>405</v>
      </c>
      <c r="N515" s="11" t="s">
        <v>1410</v>
      </c>
    </row>
    <row r="516" spans="1:14" ht="15.75" customHeight="1" x14ac:dyDescent="0.15">
      <c r="A516" s="12" t="s">
        <v>1439</v>
      </c>
      <c r="B516" s="12" t="s">
        <v>105</v>
      </c>
      <c r="C516" s="7" t="s">
        <v>1440</v>
      </c>
      <c r="D516" s="13" t="s">
        <v>107</v>
      </c>
      <c r="E516" s="14">
        <v>38042</v>
      </c>
      <c r="F516" s="13" t="s">
        <v>92</v>
      </c>
      <c r="G516" s="13" t="s">
        <v>93</v>
      </c>
      <c r="H516" s="13" t="s">
        <v>144</v>
      </c>
      <c r="I516" s="13" t="s">
        <v>192</v>
      </c>
      <c r="J516" s="13" t="s">
        <v>54</v>
      </c>
      <c r="K516" s="13" t="s">
        <v>44</v>
      </c>
      <c r="L516" s="13" t="s">
        <v>96</v>
      </c>
      <c r="M516" s="15" t="s">
        <v>36</v>
      </c>
      <c r="N516" s="11" t="s">
        <v>1410</v>
      </c>
    </row>
    <row r="517" spans="1:14" ht="15.75" customHeight="1" x14ac:dyDescent="0.15">
      <c r="A517" s="6" t="s">
        <v>1441</v>
      </c>
      <c r="B517" s="6" t="s">
        <v>112</v>
      </c>
      <c r="C517" s="7" t="s">
        <v>1442</v>
      </c>
      <c r="D517" s="8" t="s">
        <v>107</v>
      </c>
      <c r="E517" s="9">
        <v>36251</v>
      </c>
      <c r="F517" s="8" t="s">
        <v>30</v>
      </c>
      <c r="G517" s="8" t="s">
        <v>93</v>
      </c>
      <c r="H517" s="8" t="s">
        <v>238</v>
      </c>
      <c r="I517" s="8" t="s">
        <v>1443</v>
      </c>
      <c r="J517" s="8" t="s">
        <v>150</v>
      </c>
      <c r="K517" s="8" t="s">
        <v>44</v>
      </c>
      <c r="L517" s="8" t="s">
        <v>151</v>
      </c>
      <c r="M517" s="10" t="s">
        <v>329</v>
      </c>
      <c r="N517" s="11" t="s">
        <v>1410</v>
      </c>
    </row>
    <row r="518" spans="1:14" ht="15.75" customHeight="1" x14ac:dyDescent="0.15">
      <c r="A518" s="6" t="s">
        <v>1444</v>
      </c>
      <c r="B518" s="12" t="s">
        <v>117</v>
      </c>
      <c r="C518" s="7" t="s">
        <v>1445</v>
      </c>
      <c r="D518" s="13" t="s">
        <v>107</v>
      </c>
      <c r="E518" s="14">
        <v>33044</v>
      </c>
      <c r="F518" s="13" t="s">
        <v>125</v>
      </c>
      <c r="G518" s="13" t="s">
        <v>126</v>
      </c>
      <c r="H518" s="13" t="s">
        <v>42</v>
      </c>
      <c r="I518" s="13" t="s">
        <v>21</v>
      </c>
      <c r="J518" s="13" t="s">
        <v>54</v>
      </c>
      <c r="K518" s="13" t="s">
        <v>44</v>
      </c>
      <c r="L518" s="13" t="s">
        <v>301</v>
      </c>
      <c r="M518" s="15" t="s">
        <v>619</v>
      </c>
      <c r="N518" s="11" t="s">
        <v>1410</v>
      </c>
    </row>
    <row r="519" spans="1:14" ht="15.75" customHeight="1" x14ac:dyDescent="0.15">
      <c r="A519" s="12" t="s">
        <v>1446</v>
      </c>
      <c r="B519" s="6" t="s">
        <v>123</v>
      </c>
      <c r="C519" s="7" t="s">
        <v>1447</v>
      </c>
      <c r="D519" s="8" t="s">
        <v>107</v>
      </c>
      <c r="E519" s="16">
        <v>38670</v>
      </c>
      <c r="F519" s="8" t="s">
        <v>170</v>
      </c>
      <c r="G519" s="8" t="s">
        <v>131</v>
      </c>
      <c r="H519" s="8" t="s">
        <v>20</v>
      </c>
      <c r="I519" s="8" t="s">
        <v>33</v>
      </c>
      <c r="J519" s="8" t="s">
        <v>150</v>
      </c>
      <c r="K519" s="8" t="s">
        <v>44</v>
      </c>
      <c r="L519" s="8" t="s">
        <v>751</v>
      </c>
      <c r="M519" s="10" t="s">
        <v>628</v>
      </c>
      <c r="N519" s="11" t="s">
        <v>1410</v>
      </c>
    </row>
    <row r="520" spans="1:14" ht="15.75" customHeight="1" x14ac:dyDescent="0.15">
      <c r="A520" s="6" t="s">
        <v>1448</v>
      </c>
      <c r="B520" s="12" t="s">
        <v>129</v>
      </c>
      <c r="C520" s="7" t="s">
        <v>1449</v>
      </c>
      <c r="D520" s="13" t="s">
        <v>107</v>
      </c>
      <c r="E520" s="14">
        <v>36831</v>
      </c>
      <c r="F520" s="13" t="s">
        <v>203</v>
      </c>
      <c r="G520" s="13" t="s">
        <v>93</v>
      </c>
      <c r="H520" s="13" t="s">
        <v>94</v>
      </c>
      <c r="I520" s="13" t="s">
        <v>313</v>
      </c>
      <c r="J520" s="13" t="s">
        <v>150</v>
      </c>
      <c r="K520" s="13" t="s">
        <v>44</v>
      </c>
      <c r="L520" s="13" t="s">
        <v>751</v>
      </c>
      <c r="M520" s="15" t="s">
        <v>79</v>
      </c>
      <c r="N520" s="11" t="s">
        <v>1410</v>
      </c>
    </row>
    <row r="521" spans="1:14" ht="15.75" customHeight="1" x14ac:dyDescent="0.15">
      <c r="A521" s="12" t="s">
        <v>1450</v>
      </c>
      <c r="B521" s="6" t="s">
        <v>135</v>
      </c>
      <c r="C521" s="7" t="s">
        <v>1451</v>
      </c>
      <c r="D521" s="8" t="s">
        <v>107</v>
      </c>
      <c r="E521" s="9">
        <v>36173</v>
      </c>
      <c r="F521" s="8" t="s">
        <v>30</v>
      </c>
      <c r="G521" s="8" t="s">
        <v>41</v>
      </c>
      <c r="H521" s="8" t="s">
        <v>68</v>
      </c>
      <c r="I521" s="8" t="s">
        <v>361</v>
      </c>
      <c r="J521" s="8" t="s">
        <v>76</v>
      </c>
      <c r="K521" s="8" t="s">
        <v>23</v>
      </c>
      <c r="L521" s="8" t="s">
        <v>55</v>
      </c>
      <c r="M521" s="10" t="s">
        <v>1452</v>
      </c>
      <c r="N521" s="11" t="s">
        <v>1410</v>
      </c>
    </row>
    <row r="522" spans="1:14" ht="15.75" customHeight="1" x14ac:dyDescent="0.15">
      <c r="A522" s="6" t="s">
        <v>1453</v>
      </c>
      <c r="B522" s="12" t="s">
        <v>153</v>
      </c>
      <c r="C522" s="7" t="s">
        <v>1454</v>
      </c>
      <c r="D522" s="13" t="s">
        <v>107</v>
      </c>
      <c r="E522" s="14">
        <v>39133</v>
      </c>
      <c r="F522" s="13" t="s">
        <v>232</v>
      </c>
      <c r="G522" s="13" t="s">
        <v>131</v>
      </c>
      <c r="H522" s="13" t="s">
        <v>20</v>
      </c>
      <c r="I522" s="13" t="s">
        <v>313</v>
      </c>
      <c r="J522" s="13" t="s">
        <v>54</v>
      </c>
      <c r="K522" s="13" t="s">
        <v>294</v>
      </c>
      <c r="L522" s="13" t="s">
        <v>78</v>
      </c>
      <c r="M522" s="15" t="s">
        <v>467</v>
      </c>
      <c r="N522" s="11" t="s">
        <v>1410</v>
      </c>
    </row>
    <row r="523" spans="1:14" ht="15.75" customHeight="1" x14ac:dyDescent="0.15">
      <c r="A523" s="6" t="s">
        <v>1455</v>
      </c>
      <c r="B523" s="6" t="s">
        <v>162</v>
      </c>
      <c r="C523" s="7" t="s">
        <v>1456</v>
      </c>
      <c r="D523" s="8" t="s">
        <v>107</v>
      </c>
      <c r="E523" s="16">
        <v>38712</v>
      </c>
      <c r="F523" s="8" t="s">
        <v>170</v>
      </c>
      <c r="G523" s="8" t="s">
        <v>138</v>
      </c>
      <c r="H523" s="8" t="s">
        <v>179</v>
      </c>
      <c r="I523" s="8" t="s">
        <v>582</v>
      </c>
      <c r="J523" s="8" t="s">
        <v>76</v>
      </c>
      <c r="K523" s="8" t="s">
        <v>44</v>
      </c>
      <c r="L523" s="8" t="s">
        <v>55</v>
      </c>
      <c r="M523" s="10" t="s">
        <v>605</v>
      </c>
      <c r="N523" s="11" t="s">
        <v>1410</v>
      </c>
    </row>
    <row r="524" spans="1:14" ht="15.75" customHeight="1" x14ac:dyDescent="0.15">
      <c r="A524" s="12" t="s">
        <v>1457</v>
      </c>
      <c r="B524" s="12" t="s">
        <v>167</v>
      </c>
      <c r="C524" s="7" t="s">
        <v>1458</v>
      </c>
      <c r="D524" s="13" t="s">
        <v>39</v>
      </c>
      <c r="E524" s="14">
        <v>35105</v>
      </c>
      <c r="F524" s="13" t="s">
        <v>66</v>
      </c>
      <c r="G524" s="13" t="s">
        <v>67</v>
      </c>
      <c r="H524" s="13" t="s">
        <v>94</v>
      </c>
      <c r="I524" s="13" t="s">
        <v>265</v>
      </c>
      <c r="J524" s="13" t="s">
        <v>54</v>
      </c>
      <c r="K524" s="13" t="s">
        <v>23</v>
      </c>
      <c r="L524" s="13" t="s">
        <v>277</v>
      </c>
      <c r="M524" s="15" t="s">
        <v>1459</v>
      </c>
      <c r="N524" s="11" t="s">
        <v>1410</v>
      </c>
    </row>
    <row r="525" spans="1:14" ht="15.75" customHeight="1" x14ac:dyDescent="0.15">
      <c r="A525" s="6" t="s">
        <v>1460</v>
      </c>
      <c r="B525" s="6" t="s">
        <v>146</v>
      </c>
      <c r="C525" s="7" t="s">
        <v>1461</v>
      </c>
      <c r="D525" s="8" t="s">
        <v>17</v>
      </c>
      <c r="E525" s="9">
        <v>35250</v>
      </c>
      <c r="F525" s="8" t="s">
        <v>66</v>
      </c>
      <c r="G525" s="8" t="s">
        <v>293</v>
      </c>
      <c r="H525" s="8" t="s">
        <v>156</v>
      </c>
      <c r="I525" s="8" t="s">
        <v>213</v>
      </c>
      <c r="J525" s="8" t="s">
        <v>54</v>
      </c>
      <c r="K525" s="8" t="s">
        <v>23</v>
      </c>
      <c r="L525" s="8" t="s">
        <v>572</v>
      </c>
      <c r="M525" s="10" t="s">
        <v>166</v>
      </c>
      <c r="N525" s="11" t="s">
        <v>1410</v>
      </c>
    </row>
    <row r="526" spans="1:14" ht="15.75" customHeight="1" x14ac:dyDescent="0.15">
      <c r="A526" s="12" t="s">
        <v>1462</v>
      </c>
      <c r="B526" s="12" t="s">
        <v>154</v>
      </c>
      <c r="C526" s="7" t="s">
        <v>1463</v>
      </c>
      <c r="D526" s="13" t="s">
        <v>17</v>
      </c>
      <c r="E526" s="14">
        <v>37531</v>
      </c>
      <c r="F526" s="13" t="s">
        <v>186</v>
      </c>
      <c r="G526" s="13" t="s">
        <v>131</v>
      </c>
      <c r="H526" s="13" t="s">
        <v>102</v>
      </c>
      <c r="I526" s="13" t="s">
        <v>265</v>
      </c>
      <c r="J526" s="13" t="s">
        <v>22</v>
      </c>
      <c r="K526" s="13" t="s">
        <v>23</v>
      </c>
      <c r="L526" s="13" t="s">
        <v>45</v>
      </c>
      <c r="M526" s="15" t="s">
        <v>727</v>
      </c>
      <c r="N526" s="11" t="s">
        <v>1410</v>
      </c>
    </row>
    <row r="527" spans="1:14" ht="15.75" customHeight="1" x14ac:dyDescent="0.15">
      <c r="A527" s="6" t="s">
        <v>1464</v>
      </c>
      <c r="B527" s="6" t="s">
        <v>159</v>
      </c>
      <c r="C527" s="7" t="s">
        <v>1465</v>
      </c>
      <c r="D527" s="8" t="s">
        <v>107</v>
      </c>
      <c r="E527" s="9">
        <v>37864</v>
      </c>
      <c r="F527" s="8" t="s">
        <v>186</v>
      </c>
      <c r="G527" s="8" t="s">
        <v>93</v>
      </c>
      <c r="H527" s="8" t="s">
        <v>68</v>
      </c>
      <c r="I527" s="8" t="s">
        <v>115</v>
      </c>
      <c r="J527" s="8" t="s">
        <v>54</v>
      </c>
      <c r="K527" s="8" t="s">
        <v>44</v>
      </c>
      <c r="L527" s="8" t="s">
        <v>283</v>
      </c>
      <c r="M527" s="10" t="s">
        <v>141</v>
      </c>
      <c r="N527" s="11" t="s">
        <v>1410</v>
      </c>
    </row>
    <row r="528" spans="1:14" ht="15.75" customHeight="1" x14ac:dyDescent="0.15">
      <c r="A528" s="6" t="s">
        <v>1466</v>
      </c>
      <c r="B528" s="12" t="s">
        <v>163</v>
      </c>
      <c r="C528" s="7" t="s">
        <v>1467</v>
      </c>
      <c r="D528" s="13" t="s">
        <v>107</v>
      </c>
      <c r="E528" s="14">
        <v>37102</v>
      </c>
      <c r="F528" s="13" t="s">
        <v>203</v>
      </c>
      <c r="G528" s="13" t="s">
        <v>138</v>
      </c>
      <c r="H528" s="13" t="s">
        <v>32</v>
      </c>
      <c r="I528" s="13" t="s">
        <v>43</v>
      </c>
      <c r="J528" s="13" t="s">
        <v>22</v>
      </c>
      <c r="K528" s="13" t="s">
        <v>44</v>
      </c>
      <c r="L528" s="13" t="s">
        <v>297</v>
      </c>
      <c r="M528" s="15" t="s">
        <v>287</v>
      </c>
      <c r="N528" s="11" t="s">
        <v>1410</v>
      </c>
    </row>
    <row r="529" spans="1:14" ht="15.75" customHeight="1" x14ac:dyDescent="0.15">
      <c r="A529" s="12" t="s">
        <v>1468</v>
      </c>
      <c r="B529" s="6" t="s">
        <v>168</v>
      </c>
      <c r="C529" s="7" t="s">
        <v>1469</v>
      </c>
      <c r="D529" s="8" t="s">
        <v>107</v>
      </c>
      <c r="E529" s="9">
        <v>37394</v>
      </c>
      <c r="F529" s="8" t="s">
        <v>137</v>
      </c>
      <c r="G529" s="8" t="s">
        <v>131</v>
      </c>
      <c r="H529" s="8" t="s">
        <v>179</v>
      </c>
      <c r="I529" s="8" t="s">
        <v>120</v>
      </c>
      <c r="J529" s="8" t="s">
        <v>76</v>
      </c>
      <c r="K529" s="8" t="s">
        <v>44</v>
      </c>
      <c r="L529" s="8" t="s">
        <v>55</v>
      </c>
      <c r="M529" s="10" t="s">
        <v>1470</v>
      </c>
      <c r="N529" s="11" t="s">
        <v>1410</v>
      </c>
    </row>
    <row r="530" spans="1:14" ht="15.75" customHeight="1" x14ac:dyDescent="0.15">
      <c r="A530" s="6" t="s">
        <v>1471</v>
      </c>
      <c r="B530" s="12" t="s">
        <v>173</v>
      </c>
      <c r="C530" s="7" t="s">
        <v>1472</v>
      </c>
      <c r="D530" s="13" t="s">
        <v>107</v>
      </c>
      <c r="E530" s="14">
        <v>36175</v>
      </c>
      <c r="F530" s="13" t="s">
        <v>30</v>
      </c>
      <c r="G530" s="13" t="s">
        <v>60</v>
      </c>
      <c r="H530" s="13" t="s">
        <v>52</v>
      </c>
      <c r="I530" s="13" t="s">
        <v>103</v>
      </c>
      <c r="J530" s="13" t="s">
        <v>54</v>
      </c>
      <c r="K530" s="13" t="s">
        <v>77</v>
      </c>
      <c r="L530" s="13" t="s">
        <v>45</v>
      </c>
      <c r="M530" s="15" t="s">
        <v>256</v>
      </c>
      <c r="N530" s="11" t="s">
        <v>1410</v>
      </c>
    </row>
    <row r="531" spans="1:14" ht="15.75" customHeight="1" x14ac:dyDescent="0.15">
      <c r="A531" s="12" t="s">
        <v>1473</v>
      </c>
      <c r="B531" s="6" t="s">
        <v>175</v>
      </c>
      <c r="C531" s="7" t="s">
        <v>1474</v>
      </c>
      <c r="D531" s="8" t="s">
        <v>107</v>
      </c>
      <c r="E531" s="9">
        <v>35254</v>
      </c>
      <c r="F531" s="8" t="s">
        <v>66</v>
      </c>
      <c r="G531" s="8" t="s">
        <v>19</v>
      </c>
      <c r="H531" s="8" t="s">
        <v>156</v>
      </c>
      <c r="I531" s="8" t="s">
        <v>213</v>
      </c>
      <c r="J531" s="8" t="s">
        <v>54</v>
      </c>
      <c r="K531" s="8" t="s">
        <v>77</v>
      </c>
      <c r="L531" s="8" t="s">
        <v>362</v>
      </c>
      <c r="M531" s="10" t="s">
        <v>199</v>
      </c>
      <c r="N531" s="11" t="s">
        <v>1410</v>
      </c>
    </row>
    <row r="532" spans="1:14" ht="15.75" customHeight="1" x14ac:dyDescent="0.15">
      <c r="A532" s="6" t="s">
        <v>1475</v>
      </c>
      <c r="B532" s="12" t="s">
        <v>200</v>
      </c>
      <c r="C532" s="7" t="s">
        <v>1476</v>
      </c>
      <c r="D532" s="13" t="s">
        <v>39</v>
      </c>
      <c r="E532" s="14">
        <v>36469</v>
      </c>
      <c r="F532" s="13" t="s">
        <v>40</v>
      </c>
      <c r="G532" s="13" t="s">
        <v>243</v>
      </c>
      <c r="H532" s="13" t="s">
        <v>42</v>
      </c>
      <c r="I532" s="13" t="s">
        <v>127</v>
      </c>
      <c r="J532" s="13" t="s">
        <v>22</v>
      </c>
      <c r="K532" s="13" t="s">
        <v>44</v>
      </c>
      <c r="L532" s="13" t="s">
        <v>218</v>
      </c>
      <c r="M532" s="15" t="s">
        <v>256</v>
      </c>
      <c r="N532" s="11" t="s">
        <v>1410</v>
      </c>
    </row>
    <row r="533" spans="1:14" ht="15.75" customHeight="1" x14ac:dyDescent="0.15">
      <c r="A533" s="6" t="s">
        <v>1477</v>
      </c>
      <c r="B533" s="6" t="s">
        <v>177</v>
      </c>
      <c r="C533" s="7" t="s">
        <v>1478</v>
      </c>
      <c r="D533" s="8" t="s">
        <v>39</v>
      </c>
      <c r="E533" s="9">
        <v>35540</v>
      </c>
      <c r="F533" s="8" t="s">
        <v>148</v>
      </c>
      <c r="G533" s="8" t="s">
        <v>204</v>
      </c>
      <c r="H533" s="8" t="s">
        <v>94</v>
      </c>
      <c r="I533" s="8" t="s">
        <v>207</v>
      </c>
      <c r="J533" s="8" t="s">
        <v>76</v>
      </c>
      <c r="K533" s="8" t="s">
        <v>23</v>
      </c>
      <c r="L533" s="8" t="s">
        <v>62</v>
      </c>
      <c r="M533" s="10" t="s">
        <v>619</v>
      </c>
      <c r="N533" s="11" t="s">
        <v>1410</v>
      </c>
    </row>
    <row r="534" spans="1:14" ht="15.75" customHeight="1" x14ac:dyDescent="0.15">
      <c r="A534" s="12" t="s">
        <v>1479</v>
      </c>
      <c r="B534" s="12" t="s">
        <v>180</v>
      </c>
      <c r="C534" s="7" t="s">
        <v>1480</v>
      </c>
      <c r="D534" s="13" t="s">
        <v>17</v>
      </c>
      <c r="E534" s="14">
        <v>36988</v>
      </c>
      <c r="F534" s="13" t="s">
        <v>203</v>
      </c>
      <c r="G534" s="13" t="s">
        <v>138</v>
      </c>
      <c r="H534" s="13" t="s">
        <v>32</v>
      </c>
      <c r="I534" s="13" t="s">
        <v>149</v>
      </c>
      <c r="J534" s="13" t="s">
        <v>54</v>
      </c>
      <c r="K534" s="13" t="s">
        <v>44</v>
      </c>
      <c r="L534" s="13" t="s">
        <v>218</v>
      </c>
      <c r="M534" s="15" t="s">
        <v>287</v>
      </c>
      <c r="N534" s="11" t="s">
        <v>1410</v>
      </c>
    </row>
    <row r="535" spans="1:14" ht="15.75" customHeight="1" x14ac:dyDescent="0.15">
      <c r="A535" s="6" t="s">
        <v>1481</v>
      </c>
      <c r="B535" s="6" t="s">
        <v>184</v>
      </c>
      <c r="C535" s="7" t="s">
        <v>1482</v>
      </c>
      <c r="D535" s="8" t="s">
        <v>107</v>
      </c>
      <c r="E535" s="9">
        <v>38164</v>
      </c>
      <c r="F535" s="8" t="s">
        <v>92</v>
      </c>
      <c r="G535" s="8" t="s">
        <v>243</v>
      </c>
      <c r="H535" s="8" t="s">
        <v>108</v>
      </c>
      <c r="I535" s="8" t="s">
        <v>103</v>
      </c>
      <c r="J535" s="8" t="s">
        <v>150</v>
      </c>
      <c r="K535" s="8" t="s">
        <v>77</v>
      </c>
      <c r="L535" s="8" t="s">
        <v>1483</v>
      </c>
      <c r="M535" s="10" t="s">
        <v>161</v>
      </c>
      <c r="N535" s="11" t="s">
        <v>1410</v>
      </c>
    </row>
    <row r="536" spans="1:14" ht="15.75" customHeight="1" x14ac:dyDescent="0.15">
      <c r="A536" s="12" t="s">
        <v>1484</v>
      </c>
      <c r="B536" s="12" t="s">
        <v>189</v>
      </c>
      <c r="C536" s="7" t="s">
        <v>1485</v>
      </c>
      <c r="D536" s="13" t="s">
        <v>107</v>
      </c>
      <c r="E536" s="14">
        <v>35041</v>
      </c>
      <c r="F536" s="13" t="s">
        <v>66</v>
      </c>
      <c r="G536" s="13" t="s">
        <v>60</v>
      </c>
      <c r="H536" s="13" t="s">
        <v>156</v>
      </c>
      <c r="I536" s="13" t="s">
        <v>69</v>
      </c>
      <c r="J536" s="13" t="s">
        <v>150</v>
      </c>
      <c r="K536" s="13" t="s">
        <v>77</v>
      </c>
      <c r="L536" s="13" t="s">
        <v>852</v>
      </c>
      <c r="M536" s="15" t="s">
        <v>1486</v>
      </c>
      <c r="N536" s="11" t="s">
        <v>1410</v>
      </c>
    </row>
    <row r="537" spans="1:14" ht="15.75" customHeight="1" x14ac:dyDescent="0.15">
      <c r="A537" s="6" t="s">
        <v>1487</v>
      </c>
      <c r="B537" s="6" t="s">
        <v>194</v>
      </c>
      <c r="C537" s="7" t="s">
        <v>1488</v>
      </c>
      <c r="D537" s="8" t="s">
        <v>17</v>
      </c>
      <c r="E537" s="9">
        <v>38232</v>
      </c>
      <c r="F537" s="8" t="s">
        <v>92</v>
      </c>
      <c r="G537" s="8" t="s">
        <v>41</v>
      </c>
      <c r="H537" s="8" t="s">
        <v>196</v>
      </c>
      <c r="I537" s="8" t="s">
        <v>120</v>
      </c>
      <c r="J537" s="8" t="s">
        <v>54</v>
      </c>
      <c r="K537" s="8" t="s">
        <v>23</v>
      </c>
      <c r="L537" s="8" t="s">
        <v>297</v>
      </c>
      <c r="M537" s="10" t="s">
        <v>486</v>
      </c>
      <c r="N537" s="11" t="s">
        <v>1410</v>
      </c>
    </row>
    <row r="538" spans="1:14" ht="15.75" customHeight="1" x14ac:dyDescent="0.15">
      <c r="A538" s="6" t="s">
        <v>1489</v>
      </c>
      <c r="B538" s="12" t="s">
        <v>210</v>
      </c>
      <c r="C538" s="7" t="s">
        <v>1490</v>
      </c>
      <c r="D538" s="13" t="s">
        <v>49</v>
      </c>
      <c r="E538" s="14">
        <v>36049</v>
      </c>
      <c r="F538" s="13" t="s">
        <v>30</v>
      </c>
      <c r="G538" s="13" t="s">
        <v>67</v>
      </c>
      <c r="H538" s="13" t="s">
        <v>94</v>
      </c>
      <c r="I538" s="13" t="s">
        <v>95</v>
      </c>
      <c r="J538" s="13" t="s">
        <v>54</v>
      </c>
      <c r="K538" s="13" t="s">
        <v>44</v>
      </c>
      <c r="L538" s="13" t="s">
        <v>35</v>
      </c>
      <c r="M538" s="15" t="s">
        <v>1491</v>
      </c>
      <c r="N538" s="11" t="s">
        <v>1410</v>
      </c>
    </row>
    <row r="539" spans="1:14" ht="15.75" customHeight="1" x14ac:dyDescent="0.15">
      <c r="A539" s="12" t="s">
        <v>1492</v>
      </c>
      <c r="B539" s="6" t="s">
        <v>215</v>
      </c>
      <c r="C539" s="7" t="s">
        <v>1493</v>
      </c>
      <c r="D539" s="8" t="s">
        <v>107</v>
      </c>
      <c r="E539" s="9">
        <v>35771</v>
      </c>
      <c r="F539" s="8" t="s">
        <v>212</v>
      </c>
      <c r="G539" s="8" t="s">
        <v>19</v>
      </c>
      <c r="H539" s="8" t="s">
        <v>579</v>
      </c>
      <c r="I539" s="8" t="s">
        <v>239</v>
      </c>
      <c r="J539" s="8" t="s">
        <v>54</v>
      </c>
      <c r="K539" s="8" t="s">
        <v>44</v>
      </c>
      <c r="L539" s="8" t="s">
        <v>110</v>
      </c>
      <c r="M539" s="10" t="s">
        <v>411</v>
      </c>
      <c r="N539" s="11" t="s">
        <v>1410</v>
      </c>
    </row>
    <row r="540" spans="1:14" ht="15.75" customHeight="1" x14ac:dyDescent="0.15">
      <c r="A540" s="6" t="s">
        <v>1494</v>
      </c>
      <c r="B540" s="12" t="s">
        <v>220</v>
      </c>
      <c r="C540" s="7" t="s">
        <v>1495</v>
      </c>
      <c r="D540" s="13" t="s">
        <v>107</v>
      </c>
      <c r="E540" s="14">
        <v>38568</v>
      </c>
      <c r="F540" s="13" t="s">
        <v>217</v>
      </c>
      <c r="G540" s="13" t="s">
        <v>138</v>
      </c>
      <c r="H540" s="13" t="s">
        <v>94</v>
      </c>
      <c r="I540" s="13" t="s">
        <v>115</v>
      </c>
      <c r="J540" s="13" t="s">
        <v>54</v>
      </c>
      <c r="K540" s="13" t="s">
        <v>77</v>
      </c>
      <c r="L540" s="13" t="s">
        <v>283</v>
      </c>
      <c r="M540" s="15" t="s">
        <v>141</v>
      </c>
      <c r="N540" s="11" t="s">
        <v>1410</v>
      </c>
    </row>
    <row r="541" spans="1:14" ht="15.75" customHeight="1" x14ac:dyDescent="0.15">
      <c r="A541" s="12" t="s">
        <v>1496</v>
      </c>
      <c r="B541" s="6" t="s">
        <v>223</v>
      </c>
      <c r="C541" s="7" t="s">
        <v>1497</v>
      </c>
      <c r="D541" s="8" t="s">
        <v>107</v>
      </c>
      <c r="E541" s="9">
        <v>35444</v>
      </c>
      <c r="F541" s="8" t="s">
        <v>148</v>
      </c>
      <c r="G541" s="8" t="s">
        <v>31</v>
      </c>
      <c r="H541" s="8" t="s">
        <v>20</v>
      </c>
      <c r="I541" s="8" t="s">
        <v>207</v>
      </c>
      <c r="J541" s="8" t="s">
        <v>22</v>
      </c>
      <c r="K541" s="8" t="s">
        <v>44</v>
      </c>
      <c r="L541" s="8" t="s">
        <v>218</v>
      </c>
      <c r="M541" s="10" t="s">
        <v>298</v>
      </c>
      <c r="N541" s="11" t="s">
        <v>1410</v>
      </c>
    </row>
    <row r="542" spans="1:14" ht="15.75" customHeight="1" x14ac:dyDescent="0.15">
      <c r="A542" s="6" t="s">
        <v>1498</v>
      </c>
      <c r="B542" s="12" t="s">
        <v>227</v>
      </c>
      <c r="C542" s="7" t="s">
        <v>1499</v>
      </c>
      <c r="D542" s="13" t="s">
        <v>107</v>
      </c>
      <c r="E542" s="14">
        <v>38056</v>
      </c>
      <c r="F542" s="13" t="s">
        <v>92</v>
      </c>
      <c r="G542" s="13" t="s">
        <v>93</v>
      </c>
      <c r="H542" s="13" t="s">
        <v>94</v>
      </c>
      <c r="I542" s="13" t="s">
        <v>120</v>
      </c>
      <c r="J542" s="13" t="s">
        <v>150</v>
      </c>
      <c r="K542" s="13" t="s">
        <v>44</v>
      </c>
      <c r="L542" s="13" t="s">
        <v>301</v>
      </c>
      <c r="M542" s="15" t="s">
        <v>628</v>
      </c>
      <c r="N542" s="11" t="s">
        <v>1410</v>
      </c>
    </row>
    <row r="543" spans="1:14" ht="15.75" customHeight="1" x14ac:dyDescent="0.15">
      <c r="A543" s="6" t="s">
        <v>1500</v>
      </c>
      <c r="B543" s="6" t="s">
        <v>230</v>
      </c>
      <c r="C543" s="7" t="s">
        <v>1501</v>
      </c>
      <c r="D543" s="8" t="s">
        <v>39</v>
      </c>
      <c r="E543" s="9">
        <v>37407</v>
      </c>
      <c r="F543" s="8" t="s">
        <v>137</v>
      </c>
      <c r="G543" s="8" t="s">
        <v>31</v>
      </c>
      <c r="H543" s="8" t="s">
        <v>788</v>
      </c>
      <c r="I543" s="8" t="s">
        <v>61</v>
      </c>
      <c r="J543" s="8" t="s">
        <v>54</v>
      </c>
      <c r="K543" s="8" t="s">
        <v>77</v>
      </c>
      <c r="L543" s="8" t="s">
        <v>45</v>
      </c>
      <c r="M543" s="10" t="s">
        <v>161</v>
      </c>
      <c r="N543" s="11" t="s">
        <v>1410</v>
      </c>
    </row>
    <row r="544" spans="1:14" ht="15.75" customHeight="1" x14ac:dyDescent="0.15">
      <c r="A544" s="12" t="s">
        <v>1502</v>
      </c>
      <c r="B544" s="12" t="s">
        <v>234</v>
      </c>
      <c r="C544" s="7" t="s">
        <v>1503</v>
      </c>
      <c r="D544" s="13" t="s">
        <v>49</v>
      </c>
      <c r="E544" s="14">
        <v>35536</v>
      </c>
      <c r="F544" s="13" t="s">
        <v>148</v>
      </c>
      <c r="G544" s="13" t="s">
        <v>101</v>
      </c>
      <c r="H544" s="13" t="s">
        <v>139</v>
      </c>
      <c r="I544" s="13" t="s">
        <v>127</v>
      </c>
      <c r="J544" s="13" t="s">
        <v>76</v>
      </c>
      <c r="K544" s="13" t="s">
        <v>23</v>
      </c>
      <c r="L544" s="13" t="s">
        <v>297</v>
      </c>
      <c r="M544" s="15" t="s">
        <v>950</v>
      </c>
      <c r="N544" s="11" t="s">
        <v>1410</v>
      </c>
    </row>
    <row r="545" spans="1:14" ht="15.75" customHeight="1" x14ac:dyDescent="0.15">
      <c r="A545" s="6" t="s">
        <v>1504</v>
      </c>
      <c r="B545" s="6" t="s">
        <v>236</v>
      </c>
      <c r="C545" s="7" t="s">
        <v>1505</v>
      </c>
      <c r="D545" s="8" t="s">
        <v>17</v>
      </c>
      <c r="E545" s="9">
        <v>38903</v>
      </c>
      <c r="F545" s="8" t="s">
        <v>170</v>
      </c>
      <c r="G545" s="8" t="s">
        <v>131</v>
      </c>
      <c r="H545" s="8" t="s">
        <v>156</v>
      </c>
      <c r="I545" s="8" t="s">
        <v>385</v>
      </c>
      <c r="J545" s="8" t="s">
        <v>54</v>
      </c>
      <c r="K545" s="8" t="s">
        <v>44</v>
      </c>
      <c r="L545" s="8" t="s">
        <v>165</v>
      </c>
      <c r="M545" s="10" t="s">
        <v>274</v>
      </c>
      <c r="N545" s="11" t="s">
        <v>1410</v>
      </c>
    </row>
    <row r="546" spans="1:14" ht="15.75" customHeight="1" x14ac:dyDescent="0.15">
      <c r="A546" s="12" t="s">
        <v>1506</v>
      </c>
      <c r="B546" s="12" t="s">
        <v>241</v>
      </c>
      <c r="C546" s="7" t="s">
        <v>1507</v>
      </c>
      <c r="D546" s="13" t="s">
        <v>107</v>
      </c>
      <c r="E546" s="17">
        <v>35778</v>
      </c>
      <c r="F546" s="13" t="s">
        <v>212</v>
      </c>
      <c r="G546" s="13" t="s">
        <v>204</v>
      </c>
      <c r="H546" s="13" t="s">
        <v>108</v>
      </c>
      <c r="I546" s="13" t="s">
        <v>213</v>
      </c>
      <c r="J546" s="13" t="s">
        <v>54</v>
      </c>
      <c r="K546" s="13" t="s">
        <v>77</v>
      </c>
      <c r="L546" s="13" t="s">
        <v>62</v>
      </c>
      <c r="M546" s="15" t="s">
        <v>397</v>
      </c>
      <c r="N546" s="11" t="s">
        <v>1410</v>
      </c>
    </row>
    <row r="547" spans="1:14" ht="15.75" customHeight="1" x14ac:dyDescent="0.15">
      <c r="A547" s="6" t="s">
        <v>1508</v>
      </c>
      <c r="B547" s="6" t="s">
        <v>246</v>
      </c>
      <c r="C547" s="7" t="s">
        <v>1509</v>
      </c>
      <c r="D547" s="8" t="s">
        <v>107</v>
      </c>
      <c r="E547" s="9">
        <v>35275</v>
      </c>
      <c r="F547" s="8" t="s">
        <v>66</v>
      </c>
      <c r="G547" s="8" t="s">
        <v>101</v>
      </c>
      <c r="H547" s="8" t="s">
        <v>114</v>
      </c>
      <c r="I547" s="8" t="s">
        <v>95</v>
      </c>
      <c r="J547" s="8" t="s">
        <v>34</v>
      </c>
      <c r="K547" s="8" t="s">
        <v>23</v>
      </c>
      <c r="L547" s="8" t="s">
        <v>187</v>
      </c>
      <c r="M547" s="10" t="s">
        <v>56</v>
      </c>
      <c r="N547" s="11" t="s">
        <v>1410</v>
      </c>
    </row>
    <row r="548" spans="1:14" ht="15.75" customHeight="1" x14ac:dyDescent="0.15">
      <c r="A548" s="6" t="s">
        <v>1510</v>
      </c>
      <c r="B548" s="12" t="s">
        <v>249</v>
      </c>
      <c r="C548" s="7" t="s">
        <v>1511</v>
      </c>
      <c r="D548" s="13" t="s">
        <v>107</v>
      </c>
      <c r="E548" s="14">
        <v>36946</v>
      </c>
      <c r="F548" s="13" t="s">
        <v>203</v>
      </c>
      <c r="G548" s="13" t="s">
        <v>41</v>
      </c>
      <c r="H548" s="13" t="s">
        <v>32</v>
      </c>
      <c r="I548" s="13" t="s">
        <v>192</v>
      </c>
      <c r="J548" s="13" t="s">
        <v>54</v>
      </c>
      <c r="K548" s="13" t="s">
        <v>77</v>
      </c>
      <c r="L548" s="13" t="s">
        <v>35</v>
      </c>
      <c r="M548" s="15" t="s">
        <v>134</v>
      </c>
      <c r="N548" s="11" t="s">
        <v>1410</v>
      </c>
    </row>
    <row r="549" spans="1:14" ht="15.75" customHeight="1" x14ac:dyDescent="0.15">
      <c r="A549" s="12" t="s">
        <v>1512</v>
      </c>
      <c r="B549" s="6" t="s">
        <v>253</v>
      </c>
      <c r="C549" s="7" t="s">
        <v>1513</v>
      </c>
      <c r="D549" s="8" t="s">
        <v>107</v>
      </c>
      <c r="E549" s="9">
        <v>37888</v>
      </c>
      <c r="F549" s="8" t="s">
        <v>92</v>
      </c>
      <c r="G549" s="8" t="s">
        <v>93</v>
      </c>
      <c r="H549" s="8" t="s">
        <v>42</v>
      </c>
      <c r="I549" s="8" t="s">
        <v>582</v>
      </c>
      <c r="J549" s="8" t="s">
        <v>54</v>
      </c>
      <c r="K549" s="8" t="s">
        <v>44</v>
      </c>
      <c r="L549" s="8" t="s">
        <v>297</v>
      </c>
      <c r="M549" s="10" t="s">
        <v>161</v>
      </c>
      <c r="N549" s="11" t="s">
        <v>1410</v>
      </c>
    </row>
    <row r="550" spans="1:14" ht="15.75" customHeight="1" x14ac:dyDescent="0.15">
      <c r="A550" s="6" t="s">
        <v>1514</v>
      </c>
      <c r="B550" s="12" t="s">
        <v>257</v>
      </c>
      <c r="C550" s="7" t="s">
        <v>1515</v>
      </c>
      <c r="D550" s="13" t="s">
        <v>107</v>
      </c>
      <c r="E550" s="14">
        <v>36681</v>
      </c>
      <c r="F550" s="13" t="s">
        <v>40</v>
      </c>
      <c r="G550" s="13" t="s">
        <v>41</v>
      </c>
      <c r="H550" s="13" t="s">
        <v>191</v>
      </c>
      <c r="I550" s="13" t="s">
        <v>61</v>
      </c>
      <c r="J550" s="13" t="s">
        <v>150</v>
      </c>
      <c r="K550" s="13" t="s">
        <v>77</v>
      </c>
      <c r="L550" s="13" t="s">
        <v>301</v>
      </c>
      <c r="M550" s="15" t="s">
        <v>1067</v>
      </c>
      <c r="N550" s="11" t="s">
        <v>1410</v>
      </c>
    </row>
    <row r="551" spans="1:14" ht="15.75" customHeight="1" x14ac:dyDescent="0.15">
      <c r="A551" s="12" t="s">
        <v>1516</v>
      </c>
      <c r="B551" s="6" t="s">
        <v>259</v>
      </c>
      <c r="C551" s="7" t="s">
        <v>1517</v>
      </c>
      <c r="D551" s="8" t="s">
        <v>17</v>
      </c>
      <c r="E551" s="9">
        <v>37516</v>
      </c>
      <c r="F551" s="8" t="s">
        <v>186</v>
      </c>
      <c r="G551" s="8" t="s">
        <v>31</v>
      </c>
      <c r="H551" s="8" t="s">
        <v>695</v>
      </c>
      <c r="I551" s="8" t="s">
        <v>323</v>
      </c>
      <c r="J551" s="8" t="s">
        <v>54</v>
      </c>
      <c r="K551" s="8" t="s">
        <v>23</v>
      </c>
      <c r="L551" s="8" t="s">
        <v>165</v>
      </c>
      <c r="M551" s="10" t="s">
        <v>1518</v>
      </c>
      <c r="N551" s="11" t="s">
        <v>1410</v>
      </c>
    </row>
    <row r="552" spans="1:14" ht="15.75" customHeight="1" x14ac:dyDescent="0.15">
      <c r="A552" s="6" t="s">
        <v>1519</v>
      </c>
      <c r="B552" s="12" t="s">
        <v>263</v>
      </c>
      <c r="C552" s="7" t="s">
        <v>1520</v>
      </c>
      <c r="D552" s="13" t="s">
        <v>107</v>
      </c>
      <c r="E552" s="14">
        <v>37342</v>
      </c>
      <c r="F552" s="13" t="s">
        <v>137</v>
      </c>
      <c r="G552" s="13" t="s">
        <v>138</v>
      </c>
      <c r="H552" s="13" t="s">
        <v>20</v>
      </c>
      <c r="I552" s="13" t="s">
        <v>33</v>
      </c>
      <c r="J552" s="13" t="s">
        <v>76</v>
      </c>
      <c r="K552" s="13" t="s">
        <v>44</v>
      </c>
      <c r="L552" s="13" t="s">
        <v>424</v>
      </c>
      <c r="M552" s="15" t="s">
        <v>199</v>
      </c>
      <c r="N552" s="11" t="s">
        <v>1410</v>
      </c>
    </row>
    <row r="553" spans="1:14" ht="15.75" customHeight="1" x14ac:dyDescent="0.15">
      <c r="A553" s="6" t="s">
        <v>1521</v>
      </c>
      <c r="B553" s="6" t="s">
        <v>266</v>
      </c>
      <c r="C553" s="7" t="s">
        <v>3419</v>
      </c>
      <c r="D553" s="8" t="s">
        <v>107</v>
      </c>
      <c r="E553" s="9">
        <v>34737</v>
      </c>
      <c r="F553" s="8" t="s">
        <v>59</v>
      </c>
      <c r="G553" s="8" t="s">
        <v>243</v>
      </c>
      <c r="H553" s="8" t="s">
        <v>171</v>
      </c>
      <c r="I553" s="8" t="s">
        <v>1021</v>
      </c>
      <c r="J553" s="8" t="s">
        <v>150</v>
      </c>
      <c r="K553" s="8" t="s">
        <v>44</v>
      </c>
      <c r="L553" s="8" t="s">
        <v>1483</v>
      </c>
      <c r="M553" s="10" t="s">
        <v>1486</v>
      </c>
      <c r="N553" s="11" t="s">
        <v>1410</v>
      </c>
    </row>
    <row r="554" spans="1:14" ht="15.75" customHeight="1" x14ac:dyDescent="0.15">
      <c r="A554" s="12" t="s">
        <v>1522</v>
      </c>
      <c r="B554" s="12" t="s">
        <v>268</v>
      </c>
      <c r="C554" s="7" t="s">
        <v>1523</v>
      </c>
      <c r="D554" s="13" t="s">
        <v>49</v>
      </c>
      <c r="E554" s="14">
        <v>37049</v>
      </c>
      <c r="F554" s="13" t="s">
        <v>203</v>
      </c>
      <c r="G554" s="13" t="s">
        <v>204</v>
      </c>
      <c r="H554" s="13" t="s">
        <v>42</v>
      </c>
      <c r="I554" s="13" t="s">
        <v>109</v>
      </c>
      <c r="J554" s="13" t="s">
        <v>76</v>
      </c>
      <c r="K554" s="13" t="s">
        <v>44</v>
      </c>
      <c r="L554" s="13" t="s">
        <v>251</v>
      </c>
      <c r="M554" s="15" t="s">
        <v>298</v>
      </c>
      <c r="N554" s="11" t="s">
        <v>1410</v>
      </c>
    </row>
    <row r="555" spans="1:14" ht="15.75" customHeight="1" x14ac:dyDescent="0.15">
      <c r="A555" s="6" t="s">
        <v>1524</v>
      </c>
      <c r="B555" s="6" t="s">
        <v>271</v>
      </c>
      <c r="C555" s="7" t="s">
        <v>1525</v>
      </c>
      <c r="D555" s="8" t="s">
        <v>17</v>
      </c>
      <c r="E555" s="16">
        <v>37246</v>
      </c>
      <c r="F555" s="8" t="s">
        <v>137</v>
      </c>
      <c r="G555" s="8" t="s">
        <v>93</v>
      </c>
      <c r="H555" s="8" t="s">
        <v>196</v>
      </c>
      <c r="I555" s="8" t="s">
        <v>43</v>
      </c>
      <c r="J555" s="8" t="s">
        <v>76</v>
      </c>
      <c r="K555" s="8" t="s">
        <v>44</v>
      </c>
      <c r="L555" s="8" t="s">
        <v>62</v>
      </c>
      <c r="M555" s="10" t="s">
        <v>161</v>
      </c>
      <c r="N555" s="11" t="s">
        <v>1410</v>
      </c>
    </row>
    <row r="556" spans="1:14" ht="15.75" customHeight="1" x14ac:dyDescent="0.15">
      <c r="A556" s="12" t="s">
        <v>1526</v>
      </c>
      <c r="B556" s="12" t="s">
        <v>275</v>
      </c>
      <c r="C556" s="7" t="s">
        <v>1527</v>
      </c>
      <c r="D556" s="13" t="s">
        <v>39</v>
      </c>
      <c r="E556" s="14">
        <v>36060</v>
      </c>
      <c r="F556" s="13" t="s">
        <v>30</v>
      </c>
      <c r="G556" s="13" t="s">
        <v>31</v>
      </c>
      <c r="H556" s="13" t="s">
        <v>68</v>
      </c>
      <c r="I556" s="13" t="s">
        <v>75</v>
      </c>
      <c r="J556" s="13" t="s">
        <v>54</v>
      </c>
      <c r="K556" s="13" t="s">
        <v>23</v>
      </c>
      <c r="L556" s="13" t="s">
        <v>663</v>
      </c>
      <c r="M556" s="15" t="s">
        <v>1528</v>
      </c>
      <c r="N556" s="11" t="s">
        <v>1410</v>
      </c>
    </row>
    <row r="557" spans="1:14" ht="15.75" customHeight="1" x14ac:dyDescent="0.15">
      <c r="A557" s="6" t="s">
        <v>1529</v>
      </c>
      <c r="B557" s="6" t="s">
        <v>278</v>
      </c>
      <c r="C557" s="7" t="s">
        <v>1530</v>
      </c>
      <c r="D557" s="8" t="s">
        <v>107</v>
      </c>
      <c r="E557" s="9">
        <v>37876</v>
      </c>
      <c r="F557" s="8" t="s">
        <v>92</v>
      </c>
      <c r="G557" s="8" t="s">
        <v>243</v>
      </c>
      <c r="H557" s="8" t="s">
        <v>94</v>
      </c>
      <c r="I557" s="8" t="s">
        <v>120</v>
      </c>
      <c r="J557" s="8" t="s">
        <v>54</v>
      </c>
      <c r="K557" s="8" t="s">
        <v>77</v>
      </c>
      <c r="L557" s="8" t="s">
        <v>128</v>
      </c>
      <c r="M557" s="10" t="s">
        <v>1531</v>
      </c>
      <c r="N557" s="11" t="s">
        <v>1410</v>
      </c>
    </row>
    <row r="558" spans="1:14" ht="15.75" customHeight="1" x14ac:dyDescent="0.15">
      <c r="A558" s="6" t="s">
        <v>1532</v>
      </c>
      <c r="B558" s="12" t="s">
        <v>281</v>
      </c>
      <c r="C558" s="7" t="s">
        <v>1533</v>
      </c>
      <c r="D558" s="13" t="s">
        <v>107</v>
      </c>
      <c r="E558" s="14">
        <v>36394</v>
      </c>
      <c r="F558" s="13" t="s">
        <v>30</v>
      </c>
      <c r="G558" s="13" t="s">
        <v>243</v>
      </c>
      <c r="H558" s="13" t="s">
        <v>196</v>
      </c>
      <c r="I558" s="13" t="s">
        <v>192</v>
      </c>
      <c r="J558" s="13" t="s">
        <v>54</v>
      </c>
      <c r="K558" s="13" t="s">
        <v>23</v>
      </c>
      <c r="L558" s="13" t="s">
        <v>565</v>
      </c>
      <c r="M558" s="15" t="s">
        <v>262</v>
      </c>
      <c r="N558" s="11" t="s">
        <v>1410</v>
      </c>
    </row>
    <row r="559" spans="1:14" ht="15.75" customHeight="1" x14ac:dyDescent="0.15">
      <c r="A559" s="12" t="s">
        <v>1534</v>
      </c>
      <c r="B559" s="6" t="s">
        <v>285</v>
      </c>
      <c r="C559" s="7" t="s">
        <v>1535</v>
      </c>
      <c r="D559" s="8" t="s">
        <v>107</v>
      </c>
      <c r="E559" s="9">
        <v>38205</v>
      </c>
      <c r="F559" s="8" t="s">
        <v>92</v>
      </c>
      <c r="G559" s="8" t="s">
        <v>41</v>
      </c>
      <c r="H559" s="8" t="s">
        <v>102</v>
      </c>
      <c r="I559" s="8" t="s">
        <v>83</v>
      </c>
      <c r="J559" s="8" t="s">
        <v>76</v>
      </c>
      <c r="K559" s="8" t="s">
        <v>77</v>
      </c>
      <c r="L559" s="8" t="s">
        <v>404</v>
      </c>
      <c r="M559" s="10" t="s">
        <v>441</v>
      </c>
      <c r="N559" s="11" t="s">
        <v>1410</v>
      </c>
    </row>
    <row r="560" spans="1:14" ht="15.75" customHeight="1" x14ac:dyDescent="0.15">
      <c r="A560" s="6" t="s">
        <v>1536</v>
      </c>
      <c r="B560" s="12" t="s">
        <v>288</v>
      </c>
      <c r="C560" s="7" t="s">
        <v>1537</v>
      </c>
      <c r="D560" s="13" t="s">
        <v>39</v>
      </c>
      <c r="E560" s="14">
        <v>36385</v>
      </c>
      <c r="F560" s="13" t="s">
        <v>30</v>
      </c>
      <c r="G560" s="13" t="s">
        <v>243</v>
      </c>
      <c r="H560" s="13" t="s">
        <v>42</v>
      </c>
      <c r="I560" s="13" t="s">
        <v>192</v>
      </c>
      <c r="J560" s="13" t="s">
        <v>22</v>
      </c>
      <c r="K560" s="13" t="s">
        <v>23</v>
      </c>
      <c r="L560" s="13" t="s">
        <v>128</v>
      </c>
      <c r="M560" s="15" t="s">
        <v>1067</v>
      </c>
      <c r="N560" s="11" t="s">
        <v>1410</v>
      </c>
    </row>
    <row r="561" spans="1:14" ht="15.75" customHeight="1" x14ac:dyDescent="0.15">
      <c r="A561" s="12" t="s">
        <v>1538</v>
      </c>
      <c r="B561" s="6" t="s">
        <v>291</v>
      </c>
      <c r="C561" s="7" t="s">
        <v>1539</v>
      </c>
      <c r="D561" s="8" t="s">
        <v>49</v>
      </c>
      <c r="E561" s="9">
        <v>35626</v>
      </c>
      <c r="F561" s="8" t="s">
        <v>148</v>
      </c>
      <c r="G561" s="8" t="s">
        <v>204</v>
      </c>
      <c r="H561" s="8" t="s">
        <v>139</v>
      </c>
      <c r="I561" s="8" t="s">
        <v>213</v>
      </c>
      <c r="J561" s="8" t="s">
        <v>22</v>
      </c>
      <c r="K561" s="8" t="s">
        <v>44</v>
      </c>
      <c r="L561" s="8" t="s">
        <v>187</v>
      </c>
      <c r="M561" s="10" t="s">
        <v>25</v>
      </c>
      <c r="N561" s="11" t="s">
        <v>1410</v>
      </c>
    </row>
    <row r="562" spans="1:14" ht="15.75" customHeight="1" x14ac:dyDescent="0.15">
      <c r="A562" s="6" t="s">
        <v>1540</v>
      </c>
      <c r="B562" s="12" t="s">
        <v>295</v>
      </c>
      <c r="C562" s="7" t="s">
        <v>1541</v>
      </c>
      <c r="D562" s="13" t="s">
        <v>107</v>
      </c>
      <c r="E562" s="17">
        <v>35416</v>
      </c>
      <c r="F562" s="13" t="s">
        <v>148</v>
      </c>
      <c r="G562" s="13" t="s">
        <v>41</v>
      </c>
      <c r="H562" s="13" t="s">
        <v>171</v>
      </c>
      <c r="I562" s="13" t="s">
        <v>692</v>
      </c>
      <c r="J562" s="13" t="s">
        <v>150</v>
      </c>
      <c r="K562" s="13" t="s">
        <v>77</v>
      </c>
      <c r="L562" s="13" t="s">
        <v>490</v>
      </c>
      <c r="M562" s="15" t="s">
        <v>193</v>
      </c>
      <c r="N562" s="11" t="s">
        <v>1410</v>
      </c>
    </row>
    <row r="563" spans="1:14" ht="15.75" customHeight="1" x14ac:dyDescent="0.15">
      <c r="A563" s="6" t="s">
        <v>1542</v>
      </c>
      <c r="B563" s="6" t="s">
        <v>299</v>
      </c>
      <c r="C563" s="7" t="s">
        <v>1543</v>
      </c>
      <c r="D563" s="8" t="s">
        <v>107</v>
      </c>
      <c r="E563" s="9">
        <v>35308</v>
      </c>
      <c r="F563" s="8" t="s">
        <v>66</v>
      </c>
      <c r="G563" s="8" t="s">
        <v>19</v>
      </c>
      <c r="H563" s="8" t="s">
        <v>32</v>
      </c>
      <c r="I563" s="8" t="s">
        <v>127</v>
      </c>
      <c r="J563" s="8" t="s">
        <v>76</v>
      </c>
      <c r="K563" s="8" t="s">
        <v>44</v>
      </c>
      <c r="L563" s="8" t="s">
        <v>390</v>
      </c>
      <c r="M563" s="10" t="s">
        <v>280</v>
      </c>
      <c r="N563" s="11" t="s">
        <v>1410</v>
      </c>
    </row>
    <row r="564" spans="1:14" ht="15.75" customHeight="1" x14ac:dyDescent="0.15">
      <c r="A564" s="12" t="s">
        <v>1544</v>
      </c>
      <c r="B564" s="12" t="s">
        <v>303</v>
      </c>
      <c r="C564" s="7" t="s">
        <v>1545</v>
      </c>
      <c r="D564" s="13" t="s">
        <v>49</v>
      </c>
      <c r="E564" s="14">
        <v>38506</v>
      </c>
      <c r="F564" s="13" t="s">
        <v>217</v>
      </c>
      <c r="G564" s="13" t="s">
        <v>138</v>
      </c>
      <c r="H564" s="13" t="s">
        <v>132</v>
      </c>
      <c r="I564" s="13" t="s">
        <v>207</v>
      </c>
      <c r="J564" s="13" t="s">
        <v>54</v>
      </c>
      <c r="K564" s="13" t="s">
        <v>44</v>
      </c>
      <c r="L564" s="13" t="s">
        <v>55</v>
      </c>
      <c r="M564" s="15" t="s">
        <v>441</v>
      </c>
      <c r="N564" s="11" t="s">
        <v>1410</v>
      </c>
    </row>
    <row r="565" spans="1:14" ht="15.75" customHeight="1" x14ac:dyDescent="0.15">
      <c r="A565" s="6" t="s">
        <v>1546</v>
      </c>
      <c r="B565" s="6" t="s">
        <v>306</v>
      </c>
      <c r="C565" s="7" t="s">
        <v>1547</v>
      </c>
      <c r="D565" s="8" t="s">
        <v>107</v>
      </c>
      <c r="E565" s="9">
        <v>35169</v>
      </c>
      <c r="F565" s="8" t="s">
        <v>66</v>
      </c>
      <c r="G565" s="8" t="s">
        <v>293</v>
      </c>
      <c r="H565" s="8" t="s">
        <v>42</v>
      </c>
      <c r="I565" s="8" t="s">
        <v>213</v>
      </c>
      <c r="J565" s="8" t="s">
        <v>54</v>
      </c>
      <c r="K565" s="8" t="s">
        <v>23</v>
      </c>
      <c r="L565" s="8" t="s">
        <v>45</v>
      </c>
      <c r="M565" s="10" t="s">
        <v>641</v>
      </c>
      <c r="N565" s="11" t="s">
        <v>1410</v>
      </c>
    </row>
    <row r="566" spans="1:14" ht="15.75" customHeight="1" x14ac:dyDescent="0.15">
      <c r="A566" s="12" t="s">
        <v>1548</v>
      </c>
      <c r="B566" s="12" t="s">
        <v>308</v>
      </c>
      <c r="C566" s="7" t="s">
        <v>1549</v>
      </c>
      <c r="D566" s="13" t="s">
        <v>17</v>
      </c>
      <c r="E566" s="14">
        <v>38878</v>
      </c>
      <c r="F566" s="13" t="s">
        <v>170</v>
      </c>
      <c r="G566" s="13" t="s">
        <v>131</v>
      </c>
      <c r="H566" s="13" t="s">
        <v>102</v>
      </c>
      <c r="I566" s="13" t="s">
        <v>53</v>
      </c>
      <c r="J566" s="13" t="s">
        <v>22</v>
      </c>
      <c r="K566" s="13" t="s">
        <v>23</v>
      </c>
      <c r="L566" s="13" t="s">
        <v>283</v>
      </c>
      <c r="M566" s="15" t="s">
        <v>845</v>
      </c>
      <c r="N566" s="11" t="s">
        <v>1410</v>
      </c>
    </row>
    <row r="567" spans="1:14" ht="15.75" customHeight="1" x14ac:dyDescent="0.15">
      <c r="A567" s="6" t="s">
        <v>1550</v>
      </c>
      <c r="B567" s="6" t="s">
        <v>311</v>
      </c>
      <c r="C567" s="7" t="s">
        <v>1551</v>
      </c>
      <c r="D567" s="8" t="s">
        <v>107</v>
      </c>
      <c r="E567" s="9">
        <v>36709</v>
      </c>
      <c r="F567" s="8" t="s">
        <v>40</v>
      </c>
      <c r="G567" s="8" t="s">
        <v>41</v>
      </c>
      <c r="H567" s="8" t="s">
        <v>52</v>
      </c>
      <c r="I567" s="8" t="s">
        <v>273</v>
      </c>
      <c r="J567" s="8" t="s">
        <v>76</v>
      </c>
      <c r="K567" s="8" t="s">
        <v>23</v>
      </c>
      <c r="L567" s="8" t="s">
        <v>133</v>
      </c>
      <c r="M567" s="10" t="s">
        <v>727</v>
      </c>
      <c r="N567" s="11" t="s">
        <v>1410</v>
      </c>
    </row>
    <row r="568" spans="1:14" ht="15.75" customHeight="1" x14ac:dyDescent="0.15">
      <c r="A568" s="6" t="s">
        <v>1552</v>
      </c>
      <c r="B568" s="12" t="s">
        <v>314</v>
      </c>
      <c r="C568" s="7" t="s">
        <v>1553</v>
      </c>
      <c r="D568" s="13" t="s">
        <v>107</v>
      </c>
      <c r="E568" s="14">
        <v>37691</v>
      </c>
      <c r="F568" s="13" t="s">
        <v>186</v>
      </c>
      <c r="G568" s="13" t="s">
        <v>131</v>
      </c>
      <c r="H568" s="13" t="s">
        <v>179</v>
      </c>
      <c r="I568" s="13" t="s">
        <v>385</v>
      </c>
      <c r="J568" s="13" t="s">
        <v>54</v>
      </c>
      <c r="K568" s="13" t="s">
        <v>44</v>
      </c>
      <c r="L568" s="13" t="s">
        <v>35</v>
      </c>
      <c r="M568" s="15" t="s">
        <v>1554</v>
      </c>
      <c r="N568" s="11" t="s">
        <v>1410</v>
      </c>
    </row>
    <row r="569" spans="1:14" ht="15.75" customHeight="1" x14ac:dyDescent="0.15">
      <c r="A569" s="12" t="s">
        <v>1555</v>
      </c>
      <c r="B569" s="6" t="s">
        <v>363</v>
      </c>
      <c r="C569" s="7" t="s">
        <v>1556</v>
      </c>
      <c r="D569" s="8" t="s">
        <v>39</v>
      </c>
      <c r="E569" s="9">
        <v>36378</v>
      </c>
      <c r="F569" s="8" t="s">
        <v>30</v>
      </c>
      <c r="G569" s="8" t="s">
        <v>243</v>
      </c>
      <c r="H569" s="8" t="s">
        <v>42</v>
      </c>
      <c r="I569" s="8" t="s">
        <v>127</v>
      </c>
      <c r="J569" s="8" t="s">
        <v>22</v>
      </c>
      <c r="K569" s="8" t="s">
        <v>23</v>
      </c>
      <c r="L569" s="8" t="s">
        <v>218</v>
      </c>
      <c r="M569" s="10" t="s">
        <v>298</v>
      </c>
      <c r="N569" s="11" t="s">
        <v>1410</v>
      </c>
    </row>
    <row r="570" spans="1:14" ht="15.75" customHeight="1" x14ac:dyDescent="0.15">
      <c r="A570" s="6" t="s">
        <v>1557</v>
      </c>
      <c r="B570" s="12" t="s">
        <v>316</v>
      </c>
      <c r="C570" s="7" t="s">
        <v>1026</v>
      </c>
      <c r="D570" s="13" t="s">
        <v>107</v>
      </c>
      <c r="E570" s="14">
        <v>37121</v>
      </c>
      <c r="F570" s="13" t="s">
        <v>203</v>
      </c>
      <c r="G570" s="13" t="s">
        <v>243</v>
      </c>
      <c r="H570" s="13" t="s">
        <v>42</v>
      </c>
      <c r="I570" s="13" t="s">
        <v>192</v>
      </c>
      <c r="J570" s="13" t="s">
        <v>150</v>
      </c>
      <c r="K570" s="13" t="s">
        <v>44</v>
      </c>
      <c r="L570" s="13" t="s">
        <v>324</v>
      </c>
      <c r="M570" s="15" t="s">
        <v>161</v>
      </c>
      <c r="N570" s="11" t="s">
        <v>1410</v>
      </c>
    </row>
    <row r="571" spans="1:14" ht="15.75" customHeight="1" x14ac:dyDescent="0.15">
      <c r="A571" s="12" t="s">
        <v>1558</v>
      </c>
      <c r="B571" s="6" t="s">
        <v>325</v>
      </c>
      <c r="C571" s="7" t="s">
        <v>1559</v>
      </c>
      <c r="D571" s="8" t="s">
        <v>107</v>
      </c>
      <c r="E571" s="9">
        <v>37637</v>
      </c>
      <c r="F571" s="8" t="s">
        <v>186</v>
      </c>
      <c r="G571" s="8" t="s">
        <v>31</v>
      </c>
      <c r="H571" s="8" t="s">
        <v>42</v>
      </c>
      <c r="I571" s="8" t="s">
        <v>95</v>
      </c>
      <c r="J571" s="8" t="s">
        <v>22</v>
      </c>
      <c r="K571" s="8" t="s">
        <v>44</v>
      </c>
      <c r="L571" s="8" t="s">
        <v>431</v>
      </c>
      <c r="M571" s="10" t="s">
        <v>248</v>
      </c>
      <c r="N571" s="11" t="s">
        <v>1410</v>
      </c>
    </row>
    <row r="572" spans="1:14" ht="15.75" customHeight="1" x14ac:dyDescent="0.15">
      <c r="A572" s="6" t="s">
        <v>1560</v>
      </c>
      <c r="B572" s="12" t="s">
        <v>335</v>
      </c>
      <c r="C572" s="7" t="s">
        <v>1561</v>
      </c>
      <c r="D572" s="13" t="s">
        <v>17</v>
      </c>
      <c r="E572" s="14">
        <v>35400</v>
      </c>
      <c r="F572" s="13" t="s">
        <v>148</v>
      </c>
      <c r="G572" s="13" t="s">
        <v>243</v>
      </c>
      <c r="H572" s="13" t="s">
        <v>139</v>
      </c>
      <c r="I572" s="13" t="s">
        <v>213</v>
      </c>
      <c r="J572" s="13" t="s">
        <v>76</v>
      </c>
      <c r="K572" s="13" t="s">
        <v>44</v>
      </c>
      <c r="L572" s="13" t="s">
        <v>78</v>
      </c>
      <c r="M572" s="15" t="s">
        <v>1562</v>
      </c>
      <c r="N572" s="11" t="s">
        <v>1410</v>
      </c>
    </row>
    <row r="573" spans="1:14" ht="15.75" customHeight="1" x14ac:dyDescent="0.15">
      <c r="A573" s="6" t="s">
        <v>1563</v>
      </c>
      <c r="B573" s="6" t="s">
        <v>340</v>
      </c>
      <c r="C573" s="7" t="s">
        <v>1564</v>
      </c>
      <c r="D573" s="8" t="s">
        <v>107</v>
      </c>
      <c r="E573" s="9">
        <v>36381</v>
      </c>
      <c r="F573" s="8" t="s">
        <v>30</v>
      </c>
      <c r="G573" s="8" t="s">
        <v>243</v>
      </c>
      <c r="H573" s="8" t="s">
        <v>156</v>
      </c>
      <c r="I573" s="8" t="s">
        <v>149</v>
      </c>
      <c r="J573" s="8" t="s">
        <v>34</v>
      </c>
      <c r="K573" s="8" t="s">
        <v>77</v>
      </c>
      <c r="L573" s="8" t="s">
        <v>244</v>
      </c>
      <c r="M573" s="10" t="s">
        <v>256</v>
      </c>
      <c r="N573" s="11" t="s">
        <v>1410</v>
      </c>
    </row>
    <row r="574" spans="1:14" ht="15.75" customHeight="1" x14ac:dyDescent="0.15">
      <c r="A574" s="12" t="s">
        <v>1565</v>
      </c>
      <c r="B574" s="12" t="s">
        <v>344</v>
      </c>
      <c r="C574" s="7" t="s">
        <v>1566</v>
      </c>
      <c r="D574" s="13" t="s">
        <v>17</v>
      </c>
      <c r="E574" s="14">
        <v>38866</v>
      </c>
      <c r="F574" s="13" t="s">
        <v>170</v>
      </c>
      <c r="G574" s="13" t="s">
        <v>131</v>
      </c>
      <c r="H574" s="13" t="s">
        <v>156</v>
      </c>
      <c r="I574" s="13" t="s">
        <v>213</v>
      </c>
      <c r="J574" s="13" t="s">
        <v>76</v>
      </c>
      <c r="K574" s="13" t="s">
        <v>44</v>
      </c>
      <c r="L574" s="13" t="s">
        <v>110</v>
      </c>
      <c r="M574" s="15" t="s">
        <v>605</v>
      </c>
      <c r="N574" s="11" t="s">
        <v>1410</v>
      </c>
    </row>
    <row r="575" spans="1:14" ht="15.75" customHeight="1" x14ac:dyDescent="0.15">
      <c r="A575" s="6" t="s">
        <v>1567</v>
      </c>
      <c r="B575" s="6" t="s">
        <v>347</v>
      </c>
      <c r="C575" s="7" t="s">
        <v>1568</v>
      </c>
      <c r="D575" s="8" t="s">
        <v>17</v>
      </c>
      <c r="E575" s="9">
        <v>37856</v>
      </c>
      <c r="F575" s="8" t="s">
        <v>186</v>
      </c>
      <c r="G575" s="8" t="s">
        <v>243</v>
      </c>
      <c r="H575" s="8" t="s">
        <v>32</v>
      </c>
      <c r="I575" s="8" t="s">
        <v>103</v>
      </c>
      <c r="J575" s="8" t="s">
        <v>22</v>
      </c>
      <c r="K575" s="8" t="s">
        <v>44</v>
      </c>
      <c r="L575" s="8" t="s">
        <v>55</v>
      </c>
      <c r="M575" s="10" t="s">
        <v>605</v>
      </c>
      <c r="N575" s="11" t="s">
        <v>1410</v>
      </c>
    </row>
    <row r="576" spans="1:14" ht="15.75" customHeight="1" x14ac:dyDescent="0.15">
      <c r="A576" s="12" t="s">
        <v>1569</v>
      </c>
      <c r="B576" s="12" t="s">
        <v>351</v>
      </c>
      <c r="C576" s="7" t="s">
        <v>1570</v>
      </c>
      <c r="D576" s="13" t="s">
        <v>39</v>
      </c>
      <c r="E576" s="14">
        <v>36419</v>
      </c>
      <c r="F576" s="13" t="s">
        <v>40</v>
      </c>
      <c r="G576" s="13" t="s">
        <v>138</v>
      </c>
      <c r="H576" s="13" t="s">
        <v>52</v>
      </c>
      <c r="I576" s="13" t="s">
        <v>213</v>
      </c>
      <c r="J576" s="13" t="s">
        <v>22</v>
      </c>
      <c r="K576" s="13" t="s">
        <v>77</v>
      </c>
      <c r="L576" s="13" t="s">
        <v>84</v>
      </c>
      <c r="M576" s="15" t="s">
        <v>628</v>
      </c>
      <c r="N576" s="11" t="s">
        <v>1410</v>
      </c>
    </row>
    <row r="577" spans="1:14" ht="15.75" customHeight="1" x14ac:dyDescent="0.15">
      <c r="A577" s="6" t="s">
        <v>1571</v>
      </c>
      <c r="B577" s="6" t="s">
        <v>481</v>
      </c>
      <c r="C577" s="7" t="s">
        <v>1572</v>
      </c>
      <c r="D577" s="8" t="s">
        <v>17</v>
      </c>
      <c r="E577" s="9">
        <v>37405</v>
      </c>
      <c r="F577" s="8" t="s">
        <v>137</v>
      </c>
      <c r="G577" s="8" t="s">
        <v>31</v>
      </c>
      <c r="H577" s="8" t="s">
        <v>102</v>
      </c>
      <c r="I577" s="8" t="s">
        <v>103</v>
      </c>
      <c r="J577" s="8" t="s">
        <v>54</v>
      </c>
      <c r="K577" s="8" t="s">
        <v>44</v>
      </c>
      <c r="L577" s="8" t="s">
        <v>116</v>
      </c>
      <c r="M577" s="10" t="s">
        <v>605</v>
      </c>
      <c r="N577" s="11" t="s">
        <v>1410</v>
      </c>
    </row>
    <row r="578" spans="1:14" ht="15.75" customHeight="1" x14ac:dyDescent="0.15">
      <c r="A578" s="6" t="s">
        <v>1573</v>
      </c>
      <c r="B578" s="12" t="s">
        <v>355</v>
      </c>
      <c r="C578" s="7" t="s">
        <v>1574</v>
      </c>
      <c r="D578" s="13" t="s">
        <v>49</v>
      </c>
      <c r="E578" s="14">
        <v>36364</v>
      </c>
      <c r="F578" s="13" t="s">
        <v>30</v>
      </c>
      <c r="G578" s="13" t="s">
        <v>131</v>
      </c>
      <c r="H578" s="13" t="s">
        <v>32</v>
      </c>
      <c r="I578" s="13" t="s">
        <v>115</v>
      </c>
      <c r="J578" s="13" t="s">
        <v>54</v>
      </c>
      <c r="K578" s="13" t="s">
        <v>44</v>
      </c>
      <c r="L578" s="13" t="s">
        <v>35</v>
      </c>
      <c r="M578" s="15" t="s">
        <v>628</v>
      </c>
      <c r="N578" s="11" t="s">
        <v>1410</v>
      </c>
    </row>
    <row r="579" spans="1:14" ht="15.75" customHeight="1" x14ac:dyDescent="0.15">
      <c r="A579" s="12" t="s">
        <v>1575</v>
      </c>
      <c r="B579" s="6" t="s">
        <v>484</v>
      </c>
      <c r="C579" s="7" t="s">
        <v>1576</v>
      </c>
      <c r="D579" s="8" t="s">
        <v>107</v>
      </c>
      <c r="E579" s="9">
        <v>37161</v>
      </c>
      <c r="F579" s="8" t="s">
        <v>137</v>
      </c>
      <c r="G579" s="8" t="s">
        <v>138</v>
      </c>
      <c r="H579" s="8" t="s">
        <v>42</v>
      </c>
      <c r="I579" s="8" t="s">
        <v>213</v>
      </c>
      <c r="J579" s="8" t="s">
        <v>54</v>
      </c>
      <c r="K579" s="8" t="s">
        <v>44</v>
      </c>
      <c r="L579" s="8" t="s">
        <v>218</v>
      </c>
      <c r="M579" s="10" t="s">
        <v>628</v>
      </c>
      <c r="N579" s="11" t="s">
        <v>1410</v>
      </c>
    </row>
    <row r="580" spans="1:14" ht="15.75" customHeight="1" x14ac:dyDescent="0.15">
      <c r="A580" s="6" t="s">
        <v>1577</v>
      </c>
      <c r="B580" s="12" t="s">
        <v>487</v>
      </c>
      <c r="C580" s="7" t="s">
        <v>1578</v>
      </c>
      <c r="D580" s="13" t="s">
        <v>17</v>
      </c>
      <c r="E580" s="14">
        <v>39135</v>
      </c>
      <c r="F580" s="13" t="s">
        <v>232</v>
      </c>
      <c r="G580" s="13" t="s">
        <v>131</v>
      </c>
      <c r="H580" s="13" t="s">
        <v>94</v>
      </c>
      <c r="I580" s="13" t="s">
        <v>313</v>
      </c>
      <c r="J580" s="13" t="s">
        <v>54</v>
      </c>
      <c r="K580" s="13" t="s">
        <v>44</v>
      </c>
      <c r="L580" s="13" t="s">
        <v>165</v>
      </c>
      <c r="M580" s="15" t="s">
        <v>605</v>
      </c>
      <c r="N580" s="11" t="s">
        <v>1410</v>
      </c>
    </row>
    <row r="581" spans="1:14" ht="15.75" customHeight="1" x14ac:dyDescent="0.15">
      <c r="A581" s="12" t="s">
        <v>1579</v>
      </c>
      <c r="B581" s="6" t="s">
        <v>491</v>
      </c>
      <c r="C581" s="7" t="s">
        <v>1580</v>
      </c>
      <c r="D581" s="8" t="s">
        <v>107</v>
      </c>
      <c r="E581" s="9">
        <v>38949</v>
      </c>
      <c r="F581" s="8" t="s">
        <v>170</v>
      </c>
      <c r="G581" s="8" t="s">
        <v>131</v>
      </c>
      <c r="H581" s="8" t="s">
        <v>369</v>
      </c>
      <c r="I581" s="8" t="s">
        <v>120</v>
      </c>
      <c r="J581" s="8" t="s">
        <v>54</v>
      </c>
      <c r="K581" s="8" t="s">
        <v>77</v>
      </c>
      <c r="L581" s="8" t="s">
        <v>663</v>
      </c>
      <c r="M581" s="10" t="s">
        <v>605</v>
      </c>
      <c r="N581" s="11" t="s">
        <v>1410</v>
      </c>
    </row>
    <row r="582" spans="1:14" ht="15.75" customHeight="1" x14ac:dyDescent="0.15">
      <c r="A582" s="6" t="s">
        <v>1581</v>
      </c>
      <c r="B582" s="12" t="s">
        <v>359</v>
      </c>
      <c r="C582" s="7" t="s">
        <v>1582</v>
      </c>
      <c r="D582" s="13" t="s">
        <v>17</v>
      </c>
      <c r="E582" s="14">
        <v>38659</v>
      </c>
      <c r="F582" s="13" t="s">
        <v>170</v>
      </c>
      <c r="G582" s="13" t="s">
        <v>138</v>
      </c>
      <c r="H582" s="13" t="s">
        <v>114</v>
      </c>
      <c r="I582" s="13" t="s">
        <v>337</v>
      </c>
      <c r="J582" s="13" t="s">
        <v>54</v>
      </c>
      <c r="K582" s="13" t="s">
        <v>23</v>
      </c>
      <c r="L582" s="13" t="s">
        <v>55</v>
      </c>
      <c r="M582" s="15" t="s">
        <v>605</v>
      </c>
      <c r="N582" s="11" t="s">
        <v>1410</v>
      </c>
    </row>
    <row r="583" spans="1:14" ht="15.75" customHeight="1" x14ac:dyDescent="0.15">
      <c r="A583" s="6" t="s">
        <v>1583</v>
      </c>
      <c r="B583" s="6" t="s">
        <v>364</v>
      </c>
      <c r="C583" s="7" t="s">
        <v>1584</v>
      </c>
      <c r="D583" s="8" t="s">
        <v>49</v>
      </c>
      <c r="E583" s="9">
        <v>37450</v>
      </c>
      <c r="F583" s="8" t="s">
        <v>137</v>
      </c>
      <c r="G583" s="8" t="s">
        <v>31</v>
      </c>
      <c r="H583" s="8" t="s">
        <v>102</v>
      </c>
      <c r="I583" s="8" t="s">
        <v>21</v>
      </c>
      <c r="J583" s="8" t="s">
        <v>22</v>
      </c>
      <c r="K583" s="8" t="s">
        <v>23</v>
      </c>
      <c r="L583" s="8" t="s">
        <v>45</v>
      </c>
      <c r="M583" s="10" t="s">
        <v>248</v>
      </c>
      <c r="N583" s="11" t="s">
        <v>1410</v>
      </c>
    </row>
    <row r="584" spans="1:14" ht="15.75" customHeight="1" x14ac:dyDescent="0.15">
      <c r="A584" s="12" t="s">
        <v>1585</v>
      </c>
      <c r="B584" s="12" t="s">
        <v>498</v>
      </c>
      <c r="C584" s="7" t="s">
        <v>1586</v>
      </c>
      <c r="D584" s="13" t="s">
        <v>17</v>
      </c>
      <c r="E584" s="14">
        <v>38536</v>
      </c>
      <c r="F584" s="13" t="s">
        <v>217</v>
      </c>
      <c r="G584" s="13" t="s">
        <v>138</v>
      </c>
      <c r="H584" s="13" t="s">
        <v>94</v>
      </c>
      <c r="I584" s="13" t="s">
        <v>33</v>
      </c>
      <c r="J584" s="13" t="s">
        <v>22</v>
      </c>
      <c r="K584" s="13" t="s">
        <v>44</v>
      </c>
      <c r="L584" s="13" t="s">
        <v>218</v>
      </c>
      <c r="M584" s="15" t="s">
        <v>605</v>
      </c>
      <c r="N584" s="11" t="s">
        <v>1410</v>
      </c>
    </row>
    <row r="585" spans="1:14" ht="15.75" customHeight="1" x14ac:dyDescent="0.15">
      <c r="A585" s="6" t="s">
        <v>1587</v>
      </c>
      <c r="B585" s="6" t="s">
        <v>367</v>
      </c>
      <c r="C585" s="7" t="s">
        <v>1588</v>
      </c>
      <c r="D585" s="8" t="s">
        <v>107</v>
      </c>
      <c r="E585" s="16">
        <v>36459</v>
      </c>
      <c r="F585" s="8" t="s">
        <v>40</v>
      </c>
      <c r="G585" s="8" t="s">
        <v>131</v>
      </c>
      <c r="H585" s="8" t="s">
        <v>88</v>
      </c>
      <c r="I585" s="8" t="s">
        <v>95</v>
      </c>
      <c r="J585" s="8" t="s">
        <v>54</v>
      </c>
      <c r="K585" s="8" t="s">
        <v>44</v>
      </c>
      <c r="L585" s="8" t="s">
        <v>133</v>
      </c>
      <c r="M585" s="10" t="s">
        <v>262</v>
      </c>
      <c r="N585" s="11" t="s">
        <v>1410</v>
      </c>
    </row>
    <row r="586" spans="1:14" ht="15.75" customHeight="1" x14ac:dyDescent="0.15">
      <c r="A586" s="12" t="s">
        <v>1589</v>
      </c>
      <c r="B586" s="12" t="s">
        <v>371</v>
      </c>
      <c r="C586" s="7" t="s">
        <v>1590</v>
      </c>
      <c r="D586" s="13" t="s">
        <v>49</v>
      </c>
      <c r="E586" s="14">
        <v>39214</v>
      </c>
      <c r="F586" s="13" t="s">
        <v>232</v>
      </c>
      <c r="G586" s="13" t="s">
        <v>93</v>
      </c>
      <c r="H586" s="13" t="s">
        <v>144</v>
      </c>
      <c r="I586" s="13" t="s">
        <v>470</v>
      </c>
      <c r="J586" s="13" t="s">
        <v>22</v>
      </c>
      <c r="K586" s="13" t="s">
        <v>44</v>
      </c>
      <c r="L586" s="13" t="s">
        <v>1006</v>
      </c>
      <c r="M586" s="15" t="s">
        <v>605</v>
      </c>
      <c r="N586" s="11" t="s">
        <v>1410</v>
      </c>
    </row>
    <row r="587" spans="1:14" ht="15.75" customHeight="1" x14ac:dyDescent="0.15">
      <c r="A587" s="6" t="s">
        <v>1591</v>
      </c>
      <c r="B587" s="6" t="s">
        <v>375</v>
      </c>
      <c r="C587" s="7" t="s">
        <v>1592</v>
      </c>
      <c r="D587" s="8" t="s">
        <v>107</v>
      </c>
      <c r="E587" s="9">
        <v>37134</v>
      </c>
      <c r="F587" s="8" t="s">
        <v>203</v>
      </c>
      <c r="G587" s="8" t="s">
        <v>138</v>
      </c>
      <c r="H587" s="8" t="s">
        <v>20</v>
      </c>
      <c r="I587" s="8" t="s">
        <v>192</v>
      </c>
      <c r="J587" s="8" t="s">
        <v>22</v>
      </c>
      <c r="K587" s="8" t="s">
        <v>44</v>
      </c>
      <c r="L587" s="8" t="s">
        <v>165</v>
      </c>
      <c r="M587" s="10" t="s">
        <v>161</v>
      </c>
      <c r="N587" s="11" t="s">
        <v>1410</v>
      </c>
    </row>
    <row r="588" spans="1:14" ht="15.75" customHeight="1" x14ac:dyDescent="0.15">
      <c r="A588" s="6" t="s">
        <v>1593</v>
      </c>
      <c r="B588" s="12" t="s">
        <v>509</v>
      </c>
      <c r="C588" s="7" t="s">
        <v>1594</v>
      </c>
      <c r="D588" s="13" t="s">
        <v>107</v>
      </c>
      <c r="E588" s="14">
        <v>38922</v>
      </c>
      <c r="F588" s="13" t="s">
        <v>170</v>
      </c>
      <c r="G588" s="13" t="s">
        <v>131</v>
      </c>
      <c r="H588" s="13" t="s">
        <v>156</v>
      </c>
      <c r="I588" s="13" t="s">
        <v>127</v>
      </c>
      <c r="J588" s="13" t="s">
        <v>76</v>
      </c>
      <c r="K588" s="13" t="s">
        <v>44</v>
      </c>
      <c r="L588" s="13" t="s">
        <v>301</v>
      </c>
      <c r="M588" s="15" t="s">
        <v>605</v>
      </c>
      <c r="N588" s="11" t="s">
        <v>1410</v>
      </c>
    </row>
    <row r="589" spans="1:14" ht="15.75" customHeight="1" x14ac:dyDescent="0.15">
      <c r="A589" s="12" t="s">
        <v>1595</v>
      </c>
      <c r="B589" s="6" t="s">
        <v>512</v>
      </c>
      <c r="C589" s="7" t="s">
        <v>1596</v>
      </c>
      <c r="D589" s="8" t="s">
        <v>107</v>
      </c>
      <c r="E589" s="9">
        <v>37423</v>
      </c>
      <c r="F589" s="8" t="s">
        <v>137</v>
      </c>
      <c r="G589" s="8" t="s">
        <v>131</v>
      </c>
      <c r="H589" s="8" t="s">
        <v>579</v>
      </c>
      <c r="I589" s="8" t="s">
        <v>61</v>
      </c>
      <c r="J589" s="8" t="s">
        <v>34</v>
      </c>
      <c r="K589" s="8" t="s">
        <v>44</v>
      </c>
      <c r="L589" s="8" t="s">
        <v>244</v>
      </c>
      <c r="M589" s="10" t="s">
        <v>628</v>
      </c>
      <c r="N589" s="11" t="s">
        <v>1410</v>
      </c>
    </row>
    <row r="590" spans="1:14" ht="15.75" customHeight="1" x14ac:dyDescent="0.15">
      <c r="A590" s="6" t="s">
        <v>1597</v>
      </c>
      <c r="B590" s="12" t="s">
        <v>515</v>
      </c>
      <c r="C590" s="7" t="s">
        <v>1598</v>
      </c>
      <c r="D590" s="13" t="s">
        <v>107</v>
      </c>
      <c r="E590" s="14">
        <v>38026</v>
      </c>
      <c r="F590" s="13" t="s">
        <v>92</v>
      </c>
      <c r="G590" s="13" t="s">
        <v>243</v>
      </c>
      <c r="H590" s="13" t="s">
        <v>171</v>
      </c>
      <c r="I590" s="13" t="s">
        <v>470</v>
      </c>
      <c r="J590" s="13" t="s">
        <v>76</v>
      </c>
      <c r="K590" s="13" t="s">
        <v>44</v>
      </c>
      <c r="L590" s="13" t="s">
        <v>55</v>
      </c>
      <c r="M590" s="15" t="s">
        <v>605</v>
      </c>
      <c r="N590" s="11" t="s">
        <v>1410</v>
      </c>
    </row>
    <row r="591" spans="1:14" ht="15.75" customHeight="1" x14ac:dyDescent="0.15">
      <c r="A591" s="12" t="s">
        <v>1599</v>
      </c>
      <c r="B591" s="6" t="s">
        <v>518</v>
      </c>
      <c r="C591" s="7" t="s">
        <v>1600</v>
      </c>
      <c r="D591" s="8" t="s">
        <v>107</v>
      </c>
      <c r="E591" s="9">
        <v>37411</v>
      </c>
      <c r="F591" s="8" t="s">
        <v>137</v>
      </c>
      <c r="G591" s="8" t="s">
        <v>131</v>
      </c>
      <c r="H591" s="8" t="s">
        <v>196</v>
      </c>
      <c r="I591" s="8" t="s">
        <v>342</v>
      </c>
      <c r="J591" s="8" t="s">
        <v>22</v>
      </c>
      <c r="K591" s="8" t="s">
        <v>44</v>
      </c>
      <c r="L591" s="8" t="s">
        <v>35</v>
      </c>
      <c r="M591" s="10" t="s">
        <v>628</v>
      </c>
      <c r="N591" s="11" t="s">
        <v>1410</v>
      </c>
    </row>
    <row r="592" spans="1:14" ht="15.75" customHeight="1" x14ac:dyDescent="0.15">
      <c r="A592" s="6" t="s">
        <v>1601</v>
      </c>
      <c r="B592" s="12" t="s">
        <v>521</v>
      </c>
      <c r="C592" s="7" t="s">
        <v>1602</v>
      </c>
      <c r="D592" s="13" t="s">
        <v>107</v>
      </c>
      <c r="E592" s="14">
        <v>36593</v>
      </c>
      <c r="F592" s="13" t="s">
        <v>40</v>
      </c>
      <c r="G592" s="13" t="s">
        <v>138</v>
      </c>
      <c r="H592" s="13" t="s">
        <v>20</v>
      </c>
      <c r="I592" s="13" t="s">
        <v>95</v>
      </c>
      <c r="J592" s="13" t="s">
        <v>54</v>
      </c>
      <c r="K592" s="13" t="s">
        <v>44</v>
      </c>
      <c r="L592" s="13" t="s">
        <v>218</v>
      </c>
      <c r="M592" s="15" t="s">
        <v>161</v>
      </c>
      <c r="N592" s="11" t="s">
        <v>1410</v>
      </c>
    </row>
    <row r="593" spans="1:14" ht="15.75" customHeight="1" x14ac:dyDescent="0.15">
      <c r="A593" s="6" t="s">
        <v>1603</v>
      </c>
      <c r="B593" s="6" t="s">
        <v>526</v>
      </c>
      <c r="C593" s="7" t="s">
        <v>1604</v>
      </c>
      <c r="D593" s="8" t="s">
        <v>39</v>
      </c>
      <c r="E593" s="9">
        <v>37453</v>
      </c>
      <c r="F593" s="8" t="s">
        <v>137</v>
      </c>
      <c r="G593" s="8" t="s">
        <v>131</v>
      </c>
      <c r="H593" s="8" t="s">
        <v>114</v>
      </c>
      <c r="I593" s="8" t="s">
        <v>197</v>
      </c>
      <c r="J593" s="8" t="s">
        <v>54</v>
      </c>
      <c r="K593" s="8" t="s">
        <v>44</v>
      </c>
      <c r="L593" s="8" t="s">
        <v>187</v>
      </c>
      <c r="M593" s="10" t="s">
        <v>628</v>
      </c>
      <c r="N593" s="11" t="s">
        <v>1410</v>
      </c>
    </row>
    <row r="594" spans="1:14" ht="15.75" customHeight="1" x14ac:dyDescent="0.15">
      <c r="A594" s="12" t="s">
        <v>1605</v>
      </c>
      <c r="B594" s="12" t="s">
        <v>1606</v>
      </c>
      <c r="C594" s="7" t="s">
        <v>1607</v>
      </c>
      <c r="D594" s="13" t="s">
        <v>17</v>
      </c>
      <c r="E594" s="14">
        <v>39343</v>
      </c>
      <c r="F594" s="13" t="s">
        <v>571</v>
      </c>
      <c r="G594" s="13" t="s">
        <v>93</v>
      </c>
      <c r="H594" s="13" t="s">
        <v>837</v>
      </c>
      <c r="I594" s="13" t="s">
        <v>361</v>
      </c>
      <c r="J594" s="13" t="s">
        <v>76</v>
      </c>
      <c r="K594" s="13" t="s">
        <v>23</v>
      </c>
      <c r="L594" s="13" t="s">
        <v>297</v>
      </c>
      <c r="M594" s="15" t="s">
        <v>605</v>
      </c>
      <c r="N594" s="11" t="s">
        <v>1410</v>
      </c>
    </row>
    <row r="595" spans="1:14" ht="15.75" customHeight="1" x14ac:dyDescent="0.15">
      <c r="A595" s="6" t="s">
        <v>1608</v>
      </c>
      <c r="B595" s="6" t="s">
        <v>529</v>
      </c>
      <c r="C595" s="7" t="s">
        <v>1609</v>
      </c>
      <c r="D595" s="8" t="s">
        <v>107</v>
      </c>
      <c r="E595" s="9">
        <v>38003</v>
      </c>
      <c r="F595" s="8" t="s">
        <v>92</v>
      </c>
      <c r="G595" s="8" t="s">
        <v>243</v>
      </c>
      <c r="H595" s="8" t="s">
        <v>579</v>
      </c>
      <c r="I595" s="8" t="s">
        <v>115</v>
      </c>
      <c r="J595" s="8" t="s">
        <v>22</v>
      </c>
      <c r="K595" s="8" t="s">
        <v>44</v>
      </c>
      <c r="L595" s="8" t="s">
        <v>218</v>
      </c>
      <c r="M595" s="10" t="s">
        <v>605</v>
      </c>
      <c r="N595" s="11" t="s">
        <v>1410</v>
      </c>
    </row>
    <row r="596" spans="1:14" ht="15.75" customHeight="1" x14ac:dyDescent="0.15">
      <c r="A596" s="12" t="s">
        <v>1610</v>
      </c>
      <c r="B596" s="12" t="s">
        <v>531</v>
      </c>
      <c r="C596" s="7" t="s">
        <v>1611</v>
      </c>
      <c r="D596" s="13" t="s">
        <v>107</v>
      </c>
      <c r="E596" s="14">
        <v>37800</v>
      </c>
      <c r="F596" s="13" t="s">
        <v>186</v>
      </c>
      <c r="G596" s="13" t="s">
        <v>93</v>
      </c>
      <c r="H596" s="13" t="s">
        <v>156</v>
      </c>
      <c r="I596" s="13" t="s">
        <v>157</v>
      </c>
      <c r="J596" s="13" t="s">
        <v>54</v>
      </c>
      <c r="K596" s="13" t="s">
        <v>23</v>
      </c>
      <c r="L596" s="13" t="s">
        <v>297</v>
      </c>
      <c r="M596" s="15" t="s">
        <v>628</v>
      </c>
      <c r="N596" s="11" t="s">
        <v>1410</v>
      </c>
    </row>
    <row r="597" spans="1:14" ht="15.75" customHeight="1" x14ac:dyDescent="0.15">
      <c r="A597" s="6" t="s">
        <v>1612</v>
      </c>
      <c r="B597" s="6" t="s">
        <v>533</v>
      </c>
      <c r="C597" s="7" t="s">
        <v>1613</v>
      </c>
      <c r="D597" s="8" t="s">
        <v>39</v>
      </c>
      <c r="E597" s="9">
        <v>38935</v>
      </c>
      <c r="F597" s="8" t="s">
        <v>170</v>
      </c>
      <c r="G597" s="8" t="s">
        <v>131</v>
      </c>
      <c r="H597" s="8" t="s">
        <v>20</v>
      </c>
      <c r="I597" s="8" t="s">
        <v>1190</v>
      </c>
      <c r="J597" s="8" t="s">
        <v>22</v>
      </c>
      <c r="K597" s="8" t="s">
        <v>23</v>
      </c>
      <c r="L597" s="8" t="s">
        <v>301</v>
      </c>
      <c r="M597" s="10" t="s">
        <v>605</v>
      </c>
      <c r="N597" s="11" t="s">
        <v>1410</v>
      </c>
    </row>
    <row r="598" spans="1:14" ht="15.75" customHeight="1" x14ac:dyDescent="0.15">
      <c r="A598" s="6" t="s">
        <v>1614</v>
      </c>
      <c r="B598" s="12" t="s">
        <v>536</v>
      </c>
      <c r="C598" s="7" t="s">
        <v>1615</v>
      </c>
      <c r="D598" s="13" t="s">
        <v>107</v>
      </c>
      <c r="E598" s="14">
        <v>37931</v>
      </c>
      <c r="F598" s="13" t="s">
        <v>92</v>
      </c>
      <c r="G598" s="13" t="s">
        <v>243</v>
      </c>
      <c r="H598" s="13" t="s">
        <v>108</v>
      </c>
      <c r="I598" s="13" t="s">
        <v>127</v>
      </c>
      <c r="J598" s="13" t="s">
        <v>76</v>
      </c>
      <c r="K598" s="13" t="s">
        <v>23</v>
      </c>
      <c r="L598" s="13" t="s">
        <v>35</v>
      </c>
      <c r="M598" s="15" t="s">
        <v>605</v>
      </c>
      <c r="N598" s="11" t="s">
        <v>1410</v>
      </c>
    </row>
    <row r="599" spans="1:14" ht="15.75" customHeight="1" x14ac:dyDescent="0.15">
      <c r="A599" s="12" t="s">
        <v>1616</v>
      </c>
      <c r="B599" s="6" t="s">
        <v>538</v>
      </c>
      <c r="C599" s="7" t="s">
        <v>1617</v>
      </c>
      <c r="D599" s="8" t="s">
        <v>107</v>
      </c>
      <c r="E599" s="16">
        <v>39007</v>
      </c>
      <c r="F599" s="8" t="s">
        <v>232</v>
      </c>
      <c r="G599" s="8" t="s">
        <v>131</v>
      </c>
      <c r="H599" s="8" t="s">
        <v>196</v>
      </c>
      <c r="I599" s="8" t="s">
        <v>103</v>
      </c>
      <c r="J599" s="8" t="s">
        <v>150</v>
      </c>
      <c r="K599" s="8" t="s">
        <v>77</v>
      </c>
      <c r="L599" s="8" t="s">
        <v>70</v>
      </c>
      <c r="M599" s="10" t="s">
        <v>605</v>
      </c>
      <c r="N599" s="11" t="s">
        <v>1410</v>
      </c>
    </row>
    <row r="600" spans="1:14" ht="15.75" customHeight="1" x14ac:dyDescent="0.15">
      <c r="A600" s="6" t="s">
        <v>1618</v>
      </c>
      <c r="B600" s="12" t="s">
        <v>541</v>
      </c>
      <c r="C600" s="7" t="s">
        <v>1619</v>
      </c>
      <c r="D600" s="13" t="s">
        <v>17</v>
      </c>
      <c r="E600" s="14">
        <v>39265</v>
      </c>
      <c r="F600" s="13" t="s">
        <v>232</v>
      </c>
      <c r="G600" s="13" t="s">
        <v>93</v>
      </c>
      <c r="H600" s="13" t="s">
        <v>179</v>
      </c>
      <c r="I600" s="13" t="s">
        <v>582</v>
      </c>
      <c r="J600" s="13" t="s">
        <v>150</v>
      </c>
      <c r="K600" s="13" t="s">
        <v>44</v>
      </c>
      <c r="L600" s="13" t="s">
        <v>110</v>
      </c>
      <c r="M600" s="15" t="s">
        <v>605</v>
      </c>
      <c r="N600" s="11" t="s">
        <v>1410</v>
      </c>
    </row>
    <row r="601" spans="1:14" ht="15.75" customHeight="1" x14ac:dyDescent="0.15">
      <c r="A601" s="12" t="s">
        <v>1620</v>
      </c>
      <c r="B601" s="6" t="s">
        <v>543</v>
      </c>
      <c r="C601" s="7" t="s">
        <v>1621</v>
      </c>
      <c r="D601" s="8" t="s">
        <v>39</v>
      </c>
      <c r="E601" s="9">
        <v>36998</v>
      </c>
      <c r="F601" s="8" t="s">
        <v>203</v>
      </c>
      <c r="G601" s="8" t="s">
        <v>93</v>
      </c>
      <c r="H601" s="8" t="s">
        <v>114</v>
      </c>
      <c r="I601" s="8" t="s">
        <v>109</v>
      </c>
      <c r="J601" s="8" t="s">
        <v>76</v>
      </c>
      <c r="K601" s="8" t="s">
        <v>44</v>
      </c>
      <c r="L601" s="8" t="s">
        <v>45</v>
      </c>
      <c r="M601" s="10" t="s">
        <v>628</v>
      </c>
      <c r="N601" s="11" t="s">
        <v>1410</v>
      </c>
    </row>
    <row r="602" spans="1:14" ht="15.75" customHeight="1" x14ac:dyDescent="0.15">
      <c r="A602" s="6" t="s">
        <v>1622</v>
      </c>
      <c r="B602" s="12" t="s">
        <v>545</v>
      </c>
      <c r="C602" s="7" t="s">
        <v>1623</v>
      </c>
      <c r="D602" s="13" t="s">
        <v>107</v>
      </c>
      <c r="E602" s="14">
        <v>38855</v>
      </c>
      <c r="F602" s="13" t="s">
        <v>170</v>
      </c>
      <c r="G602" s="13" t="s">
        <v>131</v>
      </c>
      <c r="H602" s="13" t="s">
        <v>108</v>
      </c>
      <c r="I602" s="13" t="s">
        <v>213</v>
      </c>
      <c r="J602" s="13" t="s">
        <v>22</v>
      </c>
      <c r="K602" s="13" t="s">
        <v>44</v>
      </c>
      <c r="L602" s="13" t="s">
        <v>158</v>
      </c>
      <c r="M602" s="15" t="s">
        <v>605</v>
      </c>
      <c r="N602" s="11" t="s">
        <v>1410</v>
      </c>
    </row>
    <row r="603" spans="1:14" ht="15.75" customHeight="1" x14ac:dyDescent="0.15">
      <c r="A603" s="6" t="s">
        <v>1624</v>
      </c>
      <c r="B603" s="6" t="s">
        <v>551</v>
      </c>
      <c r="C603" s="7" t="s">
        <v>1625</v>
      </c>
      <c r="D603" s="8" t="s">
        <v>39</v>
      </c>
      <c r="E603" s="9">
        <v>36718</v>
      </c>
      <c r="F603" s="8" t="s">
        <v>40</v>
      </c>
      <c r="G603" s="8" t="s">
        <v>41</v>
      </c>
      <c r="H603" s="8" t="s">
        <v>144</v>
      </c>
      <c r="I603" s="8" t="s">
        <v>804</v>
      </c>
      <c r="J603" s="8" t="s">
        <v>76</v>
      </c>
      <c r="K603" s="8" t="s">
        <v>23</v>
      </c>
      <c r="L603" s="8" t="s">
        <v>55</v>
      </c>
      <c r="M603" s="10" t="s">
        <v>928</v>
      </c>
      <c r="N603" s="11" t="s">
        <v>1410</v>
      </c>
    </row>
    <row r="604" spans="1:14" ht="15.75" customHeight="1" x14ac:dyDescent="0.15">
      <c r="A604" s="12" t="s">
        <v>1626</v>
      </c>
      <c r="B604" s="12" t="s">
        <v>553</v>
      </c>
      <c r="C604" s="7" t="s">
        <v>1627</v>
      </c>
      <c r="D604" s="13" t="s">
        <v>107</v>
      </c>
      <c r="E604" s="14">
        <v>39244</v>
      </c>
      <c r="F604" s="13" t="s">
        <v>232</v>
      </c>
      <c r="G604" s="13" t="s">
        <v>93</v>
      </c>
      <c r="H604" s="13" t="s">
        <v>88</v>
      </c>
      <c r="I604" s="13" t="s">
        <v>385</v>
      </c>
      <c r="J604" s="13" t="s">
        <v>54</v>
      </c>
      <c r="K604" s="13" t="s">
        <v>44</v>
      </c>
      <c r="L604" s="13" t="s">
        <v>35</v>
      </c>
      <c r="M604" s="15" t="s">
        <v>605</v>
      </c>
      <c r="N604" s="11" t="s">
        <v>1410</v>
      </c>
    </row>
    <row r="605" spans="1:14" ht="15.75" customHeight="1" x14ac:dyDescent="0.15">
      <c r="A605" s="6" t="s">
        <v>1628</v>
      </c>
      <c r="B605" s="6" t="s">
        <v>557</v>
      </c>
      <c r="C605" s="7" t="s">
        <v>1629</v>
      </c>
      <c r="D605" s="8" t="s">
        <v>107</v>
      </c>
      <c r="E605" s="16">
        <v>37586</v>
      </c>
      <c r="F605" s="8" t="s">
        <v>186</v>
      </c>
      <c r="G605" s="8" t="s">
        <v>31</v>
      </c>
      <c r="H605" s="8" t="s">
        <v>88</v>
      </c>
      <c r="I605" s="8" t="s">
        <v>127</v>
      </c>
      <c r="J605" s="8" t="s">
        <v>76</v>
      </c>
      <c r="K605" s="8" t="s">
        <v>23</v>
      </c>
      <c r="L605" s="8" t="s">
        <v>35</v>
      </c>
      <c r="M605" s="10" t="s">
        <v>349</v>
      </c>
      <c r="N605" s="11" t="s">
        <v>1410</v>
      </c>
    </row>
    <row r="606" spans="1:14" ht="15.75" customHeight="1" x14ac:dyDescent="0.15">
      <c r="A606" s="12" t="s">
        <v>1630</v>
      </c>
      <c r="B606" s="12" t="s">
        <v>559</v>
      </c>
      <c r="C606" s="7" t="s">
        <v>1631</v>
      </c>
      <c r="D606" s="13" t="s">
        <v>39</v>
      </c>
      <c r="E606" s="14">
        <v>39393</v>
      </c>
      <c r="F606" s="13" t="s">
        <v>571</v>
      </c>
      <c r="G606" s="13" t="s">
        <v>93</v>
      </c>
      <c r="H606" s="13" t="s">
        <v>369</v>
      </c>
      <c r="I606" s="13" t="s">
        <v>489</v>
      </c>
      <c r="J606" s="13" t="s">
        <v>150</v>
      </c>
      <c r="K606" s="13" t="s">
        <v>44</v>
      </c>
      <c r="L606" s="13" t="s">
        <v>324</v>
      </c>
      <c r="M606" s="15" t="s">
        <v>605</v>
      </c>
      <c r="N606" s="11" t="s">
        <v>1410</v>
      </c>
    </row>
    <row r="607" spans="1:14" ht="15.75" customHeight="1" x14ac:dyDescent="0.15">
      <c r="A607" s="6" t="s">
        <v>1632</v>
      </c>
      <c r="B607" s="6" t="s">
        <v>563</v>
      </c>
      <c r="C607" s="7" t="s">
        <v>1633</v>
      </c>
      <c r="D607" s="8" t="s">
        <v>17</v>
      </c>
      <c r="E607" s="9">
        <v>38175</v>
      </c>
      <c r="F607" s="8" t="s">
        <v>92</v>
      </c>
      <c r="G607" s="8" t="s">
        <v>41</v>
      </c>
      <c r="H607" s="8" t="s">
        <v>68</v>
      </c>
      <c r="I607" s="8" t="s">
        <v>265</v>
      </c>
      <c r="J607" s="8" t="s">
        <v>34</v>
      </c>
      <c r="K607" s="8" t="s">
        <v>44</v>
      </c>
      <c r="L607" s="8" t="s">
        <v>55</v>
      </c>
      <c r="M607" s="10" t="s">
        <v>605</v>
      </c>
      <c r="N607" s="11" t="s">
        <v>1410</v>
      </c>
    </row>
    <row r="608" spans="1:14" ht="15.75" customHeight="1" x14ac:dyDescent="0.15">
      <c r="A608" s="6" t="s">
        <v>1634</v>
      </c>
      <c r="B608" s="12" t="s">
        <v>567</v>
      </c>
      <c r="C608" s="7" t="s">
        <v>1635</v>
      </c>
      <c r="D608" s="13" t="s">
        <v>107</v>
      </c>
      <c r="E608" s="14">
        <v>38572</v>
      </c>
      <c r="F608" s="13" t="s">
        <v>217</v>
      </c>
      <c r="G608" s="13" t="s">
        <v>138</v>
      </c>
      <c r="H608" s="13" t="s">
        <v>94</v>
      </c>
      <c r="I608" s="13" t="s">
        <v>265</v>
      </c>
      <c r="J608" s="13" t="s">
        <v>54</v>
      </c>
      <c r="K608" s="13" t="s">
        <v>77</v>
      </c>
      <c r="L608" s="13" t="s">
        <v>390</v>
      </c>
      <c r="M608" s="15" t="s">
        <v>605</v>
      </c>
      <c r="N608" s="11" t="s">
        <v>1410</v>
      </c>
    </row>
    <row r="609" spans="1:14" ht="15.75" customHeight="1" x14ac:dyDescent="0.15">
      <c r="A609" s="12" t="s">
        <v>1636</v>
      </c>
      <c r="B609" s="6" t="s">
        <v>569</v>
      </c>
      <c r="C609" s="7" t="s">
        <v>1637</v>
      </c>
      <c r="D609" s="8" t="s">
        <v>107</v>
      </c>
      <c r="E609" s="9">
        <v>38196</v>
      </c>
      <c r="F609" s="8" t="s">
        <v>92</v>
      </c>
      <c r="G609" s="8" t="s">
        <v>41</v>
      </c>
      <c r="H609" s="8" t="s">
        <v>88</v>
      </c>
      <c r="I609" s="8" t="s">
        <v>43</v>
      </c>
      <c r="J609" s="8" t="s">
        <v>34</v>
      </c>
      <c r="K609" s="8" t="s">
        <v>44</v>
      </c>
      <c r="L609" s="8" t="s">
        <v>55</v>
      </c>
      <c r="M609" s="10" t="s">
        <v>605</v>
      </c>
      <c r="N609" s="11" t="s">
        <v>1410</v>
      </c>
    </row>
    <row r="610" spans="1:14" ht="15.75" customHeight="1" x14ac:dyDescent="0.15">
      <c r="A610" s="6" t="s">
        <v>1638</v>
      </c>
      <c r="B610" s="12" t="s">
        <v>573</v>
      </c>
      <c r="C610" s="7" t="s">
        <v>1639</v>
      </c>
      <c r="D610" s="13" t="s">
        <v>107</v>
      </c>
      <c r="E610" s="14">
        <v>38178</v>
      </c>
      <c r="F610" s="13" t="s">
        <v>92</v>
      </c>
      <c r="G610" s="13" t="s">
        <v>41</v>
      </c>
      <c r="H610" s="13" t="s">
        <v>179</v>
      </c>
      <c r="I610" s="13" t="s">
        <v>21</v>
      </c>
      <c r="J610" s="13" t="s">
        <v>22</v>
      </c>
      <c r="K610" s="13" t="s">
        <v>44</v>
      </c>
      <c r="L610" s="13" t="s">
        <v>78</v>
      </c>
      <c r="M610" s="15" t="s">
        <v>605</v>
      </c>
      <c r="N610" s="11" t="s">
        <v>1410</v>
      </c>
    </row>
    <row r="611" spans="1:14" ht="15.75" customHeight="1" x14ac:dyDescent="0.15">
      <c r="A611" s="12" t="s">
        <v>1640</v>
      </c>
      <c r="B611" s="6" t="s">
        <v>575</v>
      </c>
      <c r="C611" s="7" t="s">
        <v>1641</v>
      </c>
      <c r="D611" s="8" t="s">
        <v>107</v>
      </c>
      <c r="E611" s="9">
        <v>38354</v>
      </c>
      <c r="F611" s="8" t="s">
        <v>217</v>
      </c>
      <c r="G611" s="8" t="s">
        <v>41</v>
      </c>
      <c r="H611" s="8" t="s">
        <v>42</v>
      </c>
      <c r="I611" s="8" t="s">
        <v>33</v>
      </c>
      <c r="J611" s="8" t="s">
        <v>76</v>
      </c>
      <c r="K611" s="8" t="s">
        <v>44</v>
      </c>
      <c r="L611" s="8" t="s">
        <v>218</v>
      </c>
      <c r="M611" s="10" t="s">
        <v>605</v>
      </c>
      <c r="N611" s="11" t="s">
        <v>1410</v>
      </c>
    </row>
    <row r="612" spans="1:14" ht="15.75" customHeight="1" x14ac:dyDescent="0.15">
      <c r="A612" s="6" t="s">
        <v>1642</v>
      </c>
      <c r="B612" s="12" t="s">
        <v>585</v>
      </c>
      <c r="C612" s="7" t="s">
        <v>1643</v>
      </c>
      <c r="D612" s="13" t="s">
        <v>39</v>
      </c>
      <c r="E612" s="14">
        <v>36628</v>
      </c>
      <c r="F612" s="13" t="s">
        <v>40</v>
      </c>
      <c r="G612" s="13" t="s">
        <v>41</v>
      </c>
      <c r="H612" s="13" t="s">
        <v>88</v>
      </c>
      <c r="I612" s="13" t="s">
        <v>382</v>
      </c>
      <c r="J612" s="13" t="s">
        <v>54</v>
      </c>
      <c r="K612" s="13" t="s">
        <v>44</v>
      </c>
      <c r="L612" s="13" t="s">
        <v>55</v>
      </c>
      <c r="M612" s="15" t="s">
        <v>628</v>
      </c>
      <c r="N612" s="11" t="s">
        <v>1410</v>
      </c>
    </row>
    <row r="613" spans="1:14" ht="15.75" customHeight="1" x14ac:dyDescent="0.15">
      <c r="A613" s="6" t="s">
        <v>1644</v>
      </c>
      <c r="B613" s="6" t="s">
        <v>591</v>
      </c>
      <c r="C613" s="7" t="s">
        <v>1645</v>
      </c>
      <c r="D613" s="8" t="s">
        <v>39</v>
      </c>
      <c r="E613" s="9">
        <v>38084</v>
      </c>
      <c r="F613" s="8" t="s">
        <v>92</v>
      </c>
      <c r="G613" s="8" t="s">
        <v>41</v>
      </c>
      <c r="H613" s="8" t="s">
        <v>144</v>
      </c>
      <c r="I613" s="8" t="s">
        <v>75</v>
      </c>
      <c r="J613" s="8" t="s">
        <v>54</v>
      </c>
      <c r="K613" s="8" t="s">
        <v>44</v>
      </c>
      <c r="L613" s="8" t="s">
        <v>218</v>
      </c>
      <c r="M613" s="10" t="s">
        <v>605</v>
      </c>
      <c r="N613" s="11" t="s">
        <v>1410</v>
      </c>
    </row>
    <row r="614" spans="1:14" ht="15.75" customHeight="1" x14ac:dyDescent="0.15">
      <c r="A614" s="12" t="s">
        <v>1646</v>
      </c>
      <c r="B614" s="12" t="s">
        <v>593</v>
      </c>
      <c r="C614" s="7" t="s">
        <v>1647</v>
      </c>
      <c r="D614" s="13" t="s">
        <v>107</v>
      </c>
      <c r="E614" s="14">
        <v>38424</v>
      </c>
      <c r="F614" s="13" t="s">
        <v>217</v>
      </c>
      <c r="G614" s="13" t="s">
        <v>41</v>
      </c>
      <c r="H614" s="13" t="s">
        <v>108</v>
      </c>
      <c r="I614" s="13" t="s">
        <v>470</v>
      </c>
      <c r="J614" s="13" t="s">
        <v>76</v>
      </c>
      <c r="K614" s="13" t="s">
        <v>23</v>
      </c>
      <c r="L614" s="13" t="s">
        <v>45</v>
      </c>
      <c r="M614" s="15" t="s">
        <v>605</v>
      </c>
      <c r="N614" s="11" t="s">
        <v>1410</v>
      </c>
    </row>
    <row r="615" spans="1:14" ht="15.75" customHeight="1" x14ac:dyDescent="0.15">
      <c r="A615" s="6" t="s">
        <v>1648</v>
      </c>
      <c r="B615" s="6" t="s">
        <v>597</v>
      </c>
      <c r="C615" s="7" t="s">
        <v>1649</v>
      </c>
      <c r="D615" s="8" t="s">
        <v>17</v>
      </c>
      <c r="E615" s="9">
        <v>36697</v>
      </c>
      <c r="F615" s="8" t="s">
        <v>40</v>
      </c>
      <c r="G615" s="8" t="s">
        <v>41</v>
      </c>
      <c r="H615" s="8" t="s">
        <v>446</v>
      </c>
      <c r="I615" s="8" t="s">
        <v>140</v>
      </c>
      <c r="J615" s="8" t="s">
        <v>22</v>
      </c>
      <c r="K615" s="8" t="s">
        <v>23</v>
      </c>
      <c r="L615" s="8" t="s">
        <v>121</v>
      </c>
      <c r="M615" s="10" t="s">
        <v>628</v>
      </c>
      <c r="N615" s="11" t="s">
        <v>1410</v>
      </c>
    </row>
    <row r="616" spans="1:14" ht="15.75" customHeight="1" x14ac:dyDescent="0.15">
      <c r="A616" s="12" t="s">
        <v>1650</v>
      </c>
      <c r="B616" s="12" t="s">
        <v>599</v>
      </c>
      <c r="C616" s="7" t="s">
        <v>1651</v>
      </c>
      <c r="D616" s="13" t="s">
        <v>49</v>
      </c>
      <c r="E616" s="14">
        <v>38134</v>
      </c>
      <c r="F616" s="13" t="s">
        <v>92</v>
      </c>
      <c r="G616" s="13" t="s">
        <v>41</v>
      </c>
      <c r="H616" s="13" t="s">
        <v>88</v>
      </c>
      <c r="I616" s="13" t="s">
        <v>1021</v>
      </c>
      <c r="J616" s="13" t="s">
        <v>76</v>
      </c>
      <c r="K616" s="13" t="s">
        <v>44</v>
      </c>
      <c r="L616" s="13" t="s">
        <v>301</v>
      </c>
      <c r="M616" s="15" t="s">
        <v>605</v>
      </c>
      <c r="N616" s="11" t="s">
        <v>1410</v>
      </c>
    </row>
    <row r="617" spans="1:14" ht="15.75" customHeight="1" x14ac:dyDescent="0.15">
      <c r="A617" s="6" t="s">
        <v>1652</v>
      </c>
      <c r="B617" s="6" t="s">
        <v>606</v>
      </c>
      <c r="C617" s="7" t="s">
        <v>1653</v>
      </c>
      <c r="D617" s="8" t="s">
        <v>39</v>
      </c>
      <c r="E617" s="9">
        <v>39168</v>
      </c>
      <c r="F617" s="8" t="s">
        <v>232</v>
      </c>
      <c r="G617" s="8" t="s">
        <v>41</v>
      </c>
      <c r="H617" s="8" t="s">
        <v>108</v>
      </c>
      <c r="I617" s="8" t="s">
        <v>33</v>
      </c>
      <c r="J617" s="8" t="s">
        <v>150</v>
      </c>
      <c r="K617" s="8" t="s">
        <v>44</v>
      </c>
      <c r="L617" s="8" t="s">
        <v>324</v>
      </c>
      <c r="M617" s="10" t="s">
        <v>161</v>
      </c>
      <c r="N617" s="11" t="s">
        <v>1410</v>
      </c>
    </row>
    <row r="618" spans="1:14" ht="15.75" customHeight="1" x14ac:dyDescent="0.15">
      <c r="A618" s="6" t="s">
        <v>1654</v>
      </c>
      <c r="B618" s="12" t="s">
        <v>609</v>
      </c>
      <c r="C618" s="7" t="s">
        <v>1655</v>
      </c>
      <c r="D618" s="13" t="s">
        <v>17</v>
      </c>
      <c r="E618" s="14">
        <v>39351</v>
      </c>
      <c r="F618" s="13" t="s">
        <v>571</v>
      </c>
      <c r="G618" s="13" t="s">
        <v>93</v>
      </c>
      <c r="H618" s="13" t="s">
        <v>156</v>
      </c>
      <c r="I618" s="13" t="s">
        <v>140</v>
      </c>
      <c r="J618" s="13" t="s">
        <v>150</v>
      </c>
      <c r="K618" s="13" t="s">
        <v>44</v>
      </c>
      <c r="L618" s="13" t="s">
        <v>852</v>
      </c>
      <c r="M618" s="15" t="s">
        <v>287</v>
      </c>
      <c r="N618" s="11" t="s">
        <v>1410</v>
      </c>
    </row>
    <row r="619" spans="1:14" ht="15.75" customHeight="1" x14ac:dyDescent="0.15">
      <c r="A619" s="12" t="s">
        <v>1656</v>
      </c>
      <c r="B619" s="6" t="s">
        <v>612</v>
      </c>
      <c r="C619" s="7" t="s">
        <v>1657</v>
      </c>
      <c r="D619" s="8" t="s">
        <v>17</v>
      </c>
      <c r="E619" s="9">
        <v>39418</v>
      </c>
      <c r="F619" s="8" t="s">
        <v>571</v>
      </c>
      <c r="G619" s="8" t="s">
        <v>138</v>
      </c>
      <c r="H619" s="8" t="s">
        <v>108</v>
      </c>
      <c r="I619" s="8" t="s">
        <v>33</v>
      </c>
      <c r="J619" s="8" t="s">
        <v>150</v>
      </c>
      <c r="K619" s="8" t="s">
        <v>44</v>
      </c>
      <c r="L619" s="8" t="s">
        <v>324</v>
      </c>
      <c r="M619" s="10" t="s">
        <v>161</v>
      </c>
      <c r="N619" s="11" t="s">
        <v>1410</v>
      </c>
    </row>
    <row r="620" spans="1:14" ht="15.75" customHeight="1" x14ac:dyDescent="0.15">
      <c r="A620" s="6" t="s">
        <v>1658</v>
      </c>
      <c r="B620" s="12" t="s">
        <v>616</v>
      </c>
      <c r="C620" s="7" t="s">
        <v>1659</v>
      </c>
      <c r="D620" s="13" t="s">
        <v>107</v>
      </c>
      <c r="E620" s="17">
        <v>38668</v>
      </c>
      <c r="F620" s="13" t="s">
        <v>170</v>
      </c>
      <c r="G620" s="13" t="s">
        <v>138</v>
      </c>
      <c r="H620" s="13" t="s">
        <v>196</v>
      </c>
      <c r="I620" s="13" t="s">
        <v>21</v>
      </c>
      <c r="J620" s="13" t="s">
        <v>150</v>
      </c>
      <c r="K620" s="13" t="s">
        <v>77</v>
      </c>
      <c r="L620" s="13" t="s">
        <v>852</v>
      </c>
      <c r="M620" s="15" t="s">
        <v>287</v>
      </c>
      <c r="N620" s="11" t="s">
        <v>1410</v>
      </c>
    </row>
    <row r="621" spans="1:14" ht="15.75" customHeight="1" x14ac:dyDescent="0.15">
      <c r="A621" s="12" t="s">
        <v>1660</v>
      </c>
      <c r="B621" s="6" t="s">
        <v>27</v>
      </c>
      <c r="C621" s="7" t="s">
        <v>3421</v>
      </c>
      <c r="D621" s="8" t="s">
        <v>49</v>
      </c>
      <c r="E621" s="9">
        <v>35213</v>
      </c>
      <c r="F621" s="8" t="s">
        <v>66</v>
      </c>
      <c r="G621" s="8" t="s">
        <v>67</v>
      </c>
      <c r="H621" s="8" t="s">
        <v>369</v>
      </c>
      <c r="I621" s="8" t="s">
        <v>1381</v>
      </c>
      <c r="J621" s="8" t="s">
        <v>150</v>
      </c>
      <c r="K621" s="8" t="s">
        <v>44</v>
      </c>
      <c r="L621" s="8" t="s">
        <v>852</v>
      </c>
      <c r="M621" s="10" t="s">
        <v>193</v>
      </c>
      <c r="N621" s="11" t="s">
        <v>1661</v>
      </c>
    </row>
    <row r="622" spans="1:14" ht="15.75" customHeight="1" x14ac:dyDescent="0.15">
      <c r="A622" s="6" t="s">
        <v>1662</v>
      </c>
      <c r="B622" s="12" t="s">
        <v>37</v>
      </c>
      <c r="C622" s="7" t="s">
        <v>1663</v>
      </c>
      <c r="D622" s="13" t="s">
        <v>49</v>
      </c>
      <c r="E622" s="17">
        <v>35791</v>
      </c>
      <c r="F622" s="13" t="s">
        <v>212</v>
      </c>
      <c r="G622" s="13" t="s">
        <v>204</v>
      </c>
      <c r="H622" s="13" t="s">
        <v>94</v>
      </c>
      <c r="I622" s="13" t="s">
        <v>192</v>
      </c>
      <c r="J622" s="13" t="s">
        <v>54</v>
      </c>
      <c r="K622" s="13" t="s">
        <v>44</v>
      </c>
      <c r="L622" s="13" t="s">
        <v>165</v>
      </c>
      <c r="M622" s="15" t="s">
        <v>619</v>
      </c>
      <c r="N622" s="11" t="s">
        <v>1661</v>
      </c>
    </row>
    <row r="623" spans="1:14" ht="15.75" customHeight="1" x14ac:dyDescent="0.15">
      <c r="A623" s="6" t="s">
        <v>1664</v>
      </c>
      <c r="B623" s="6" t="s">
        <v>47</v>
      </c>
      <c r="C623" s="7" t="s">
        <v>1665</v>
      </c>
      <c r="D623" s="8" t="s">
        <v>17</v>
      </c>
      <c r="E623" s="9">
        <v>35442</v>
      </c>
      <c r="F623" s="8" t="s">
        <v>148</v>
      </c>
      <c r="G623" s="8" t="s">
        <v>243</v>
      </c>
      <c r="H623" s="8" t="s">
        <v>446</v>
      </c>
      <c r="I623" s="8" t="s">
        <v>582</v>
      </c>
      <c r="J623" s="8" t="s">
        <v>54</v>
      </c>
      <c r="K623" s="8" t="s">
        <v>23</v>
      </c>
      <c r="L623" s="8" t="s">
        <v>187</v>
      </c>
      <c r="M623" s="10" t="s">
        <v>897</v>
      </c>
      <c r="N623" s="11" t="s">
        <v>1661</v>
      </c>
    </row>
    <row r="624" spans="1:14" ht="15.75" customHeight="1" x14ac:dyDescent="0.15">
      <c r="A624" s="12" t="s">
        <v>1666</v>
      </c>
      <c r="B624" s="12" t="s">
        <v>57</v>
      </c>
      <c r="C624" s="7" t="s">
        <v>1667</v>
      </c>
      <c r="D624" s="13" t="s">
        <v>17</v>
      </c>
      <c r="E624" s="14">
        <v>36703</v>
      </c>
      <c r="F624" s="13" t="s">
        <v>40</v>
      </c>
      <c r="G624" s="13" t="s">
        <v>19</v>
      </c>
      <c r="H624" s="13" t="s">
        <v>88</v>
      </c>
      <c r="I624" s="13" t="s">
        <v>414</v>
      </c>
      <c r="J624" s="13" t="s">
        <v>22</v>
      </c>
      <c r="K624" s="13" t="s">
        <v>44</v>
      </c>
      <c r="L624" s="13" t="s">
        <v>277</v>
      </c>
      <c r="M624" s="15" t="s">
        <v>425</v>
      </c>
      <c r="N624" s="11" t="s">
        <v>1661</v>
      </c>
    </row>
    <row r="625" spans="1:14" ht="15.75" customHeight="1" x14ac:dyDescent="0.15">
      <c r="A625" s="6" t="s">
        <v>1668</v>
      </c>
      <c r="B625" s="6" t="s">
        <v>64</v>
      </c>
      <c r="C625" s="7" t="s">
        <v>1669</v>
      </c>
      <c r="D625" s="8" t="s">
        <v>17</v>
      </c>
      <c r="E625" s="9">
        <v>36240</v>
      </c>
      <c r="F625" s="8" t="s">
        <v>30</v>
      </c>
      <c r="G625" s="8" t="s">
        <v>93</v>
      </c>
      <c r="H625" s="8" t="s">
        <v>114</v>
      </c>
      <c r="I625" s="8" t="s">
        <v>109</v>
      </c>
      <c r="J625" s="8" t="s">
        <v>150</v>
      </c>
      <c r="K625" s="8" t="s">
        <v>44</v>
      </c>
      <c r="L625" s="8" t="s">
        <v>324</v>
      </c>
      <c r="M625" s="10" t="s">
        <v>56</v>
      </c>
      <c r="N625" s="11" t="s">
        <v>1661</v>
      </c>
    </row>
    <row r="626" spans="1:14" ht="15.75" customHeight="1" x14ac:dyDescent="0.15">
      <c r="A626" s="12" t="s">
        <v>1670</v>
      </c>
      <c r="B626" s="12" t="s">
        <v>72</v>
      </c>
      <c r="C626" s="7" t="s">
        <v>1671</v>
      </c>
      <c r="D626" s="13" t="s">
        <v>39</v>
      </c>
      <c r="E626" s="14">
        <v>33710</v>
      </c>
      <c r="F626" s="13" t="s">
        <v>430</v>
      </c>
      <c r="G626" s="13" t="s">
        <v>622</v>
      </c>
      <c r="H626" s="13" t="s">
        <v>32</v>
      </c>
      <c r="I626" s="13" t="s">
        <v>33</v>
      </c>
      <c r="J626" s="13" t="s">
        <v>54</v>
      </c>
      <c r="K626" s="13" t="s">
        <v>23</v>
      </c>
      <c r="L626" s="13" t="s">
        <v>431</v>
      </c>
      <c r="M626" s="15" t="s">
        <v>199</v>
      </c>
      <c r="N626" s="11" t="s">
        <v>1661</v>
      </c>
    </row>
    <row r="627" spans="1:14" ht="15.75" customHeight="1" x14ac:dyDescent="0.15">
      <c r="A627" s="6" t="s">
        <v>1672</v>
      </c>
      <c r="B627" s="6" t="s">
        <v>80</v>
      </c>
      <c r="C627" s="7" t="s">
        <v>1673</v>
      </c>
      <c r="D627" s="8" t="s">
        <v>39</v>
      </c>
      <c r="E627" s="9">
        <v>35237</v>
      </c>
      <c r="F627" s="8" t="s">
        <v>66</v>
      </c>
      <c r="G627" s="8" t="s">
        <v>293</v>
      </c>
      <c r="H627" s="8" t="s">
        <v>114</v>
      </c>
      <c r="I627" s="8" t="s">
        <v>213</v>
      </c>
      <c r="J627" s="8" t="s">
        <v>76</v>
      </c>
      <c r="K627" s="8" t="s">
        <v>23</v>
      </c>
      <c r="L627" s="8" t="s">
        <v>218</v>
      </c>
      <c r="M627" s="10" t="s">
        <v>496</v>
      </c>
      <c r="N627" s="11" t="s">
        <v>1661</v>
      </c>
    </row>
    <row r="628" spans="1:14" ht="15.75" customHeight="1" x14ac:dyDescent="0.15">
      <c r="A628" s="6" t="s">
        <v>1674</v>
      </c>
      <c r="B628" s="12" t="s">
        <v>86</v>
      </c>
      <c r="C628" s="7" t="s">
        <v>1675</v>
      </c>
      <c r="D628" s="13" t="s">
        <v>17</v>
      </c>
      <c r="E628" s="14">
        <v>33249</v>
      </c>
      <c r="F628" s="13" t="s">
        <v>50</v>
      </c>
      <c r="G628" s="13" t="s">
        <v>119</v>
      </c>
      <c r="H628" s="13" t="s">
        <v>156</v>
      </c>
      <c r="I628" s="13" t="s">
        <v>273</v>
      </c>
      <c r="J628" s="13" t="s">
        <v>54</v>
      </c>
      <c r="K628" s="13" t="s">
        <v>23</v>
      </c>
      <c r="L628" s="13" t="s">
        <v>55</v>
      </c>
      <c r="M628" s="15" t="s">
        <v>256</v>
      </c>
      <c r="N628" s="11" t="s">
        <v>1661</v>
      </c>
    </row>
    <row r="629" spans="1:14" ht="15.75" customHeight="1" x14ac:dyDescent="0.15">
      <c r="A629" s="12" t="s">
        <v>1676</v>
      </c>
      <c r="B629" s="6" t="s">
        <v>90</v>
      </c>
      <c r="C629" s="7" t="s">
        <v>1677</v>
      </c>
      <c r="D629" s="8" t="s">
        <v>49</v>
      </c>
      <c r="E629" s="9">
        <v>35207</v>
      </c>
      <c r="F629" s="8" t="s">
        <v>66</v>
      </c>
      <c r="G629" s="8" t="s">
        <v>293</v>
      </c>
      <c r="H629" s="8" t="s">
        <v>108</v>
      </c>
      <c r="I629" s="8" t="s">
        <v>470</v>
      </c>
      <c r="J629" s="8" t="s">
        <v>54</v>
      </c>
      <c r="K629" s="8" t="s">
        <v>44</v>
      </c>
      <c r="L629" s="8" t="s">
        <v>96</v>
      </c>
      <c r="M629" s="10" t="s">
        <v>199</v>
      </c>
      <c r="N629" s="11" t="s">
        <v>1661</v>
      </c>
    </row>
    <row r="630" spans="1:14" ht="15.75" customHeight="1" x14ac:dyDescent="0.15">
      <c r="A630" s="6" t="s">
        <v>1678</v>
      </c>
      <c r="B630" s="12" t="s">
        <v>99</v>
      </c>
      <c r="C630" s="7" t="s">
        <v>1679</v>
      </c>
      <c r="D630" s="13" t="s">
        <v>107</v>
      </c>
      <c r="E630" s="14">
        <v>36740</v>
      </c>
      <c r="F630" s="13" t="s">
        <v>40</v>
      </c>
      <c r="G630" s="13" t="s">
        <v>41</v>
      </c>
      <c r="H630" s="13" t="s">
        <v>52</v>
      </c>
      <c r="I630" s="13" t="s">
        <v>261</v>
      </c>
      <c r="J630" s="13" t="s">
        <v>54</v>
      </c>
      <c r="K630" s="13" t="s">
        <v>77</v>
      </c>
      <c r="L630" s="13" t="s">
        <v>218</v>
      </c>
      <c r="M630" s="15" t="s">
        <v>506</v>
      </c>
      <c r="N630" s="11" t="s">
        <v>1661</v>
      </c>
    </row>
    <row r="631" spans="1:14" ht="15.75" customHeight="1" x14ac:dyDescent="0.15">
      <c r="A631" s="12" t="s">
        <v>1680</v>
      </c>
      <c r="B631" s="6" t="s">
        <v>105</v>
      </c>
      <c r="C631" s="7" t="s">
        <v>1681</v>
      </c>
      <c r="D631" s="8" t="s">
        <v>107</v>
      </c>
      <c r="E631" s="9">
        <v>34749</v>
      </c>
      <c r="F631" s="8" t="s">
        <v>59</v>
      </c>
      <c r="G631" s="8" t="s">
        <v>19</v>
      </c>
      <c r="H631" s="8" t="s">
        <v>102</v>
      </c>
      <c r="I631" s="8" t="s">
        <v>414</v>
      </c>
      <c r="J631" s="8" t="s">
        <v>54</v>
      </c>
      <c r="K631" s="8" t="s">
        <v>44</v>
      </c>
      <c r="L631" s="8" t="s">
        <v>62</v>
      </c>
      <c r="M631" s="10" t="s">
        <v>1682</v>
      </c>
      <c r="N631" s="11" t="s">
        <v>1661</v>
      </c>
    </row>
    <row r="632" spans="1:14" ht="15.75" customHeight="1" x14ac:dyDescent="0.15">
      <c r="A632" s="6" t="s">
        <v>1683</v>
      </c>
      <c r="B632" s="12" t="s">
        <v>112</v>
      </c>
      <c r="C632" s="7" t="s">
        <v>1684</v>
      </c>
      <c r="D632" s="13" t="s">
        <v>107</v>
      </c>
      <c r="E632" s="14">
        <v>33758</v>
      </c>
      <c r="F632" s="13" t="s">
        <v>430</v>
      </c>
      <c r="G632" s="13" t="s">
        <v>101</v>
      </c>
      <c r="H632" s="13" t="s">
        <v>42</v>
      </c>
      <c r="I632" s="13" t="s">
        <v>43</v>
      </c>
      <c r="J632" s="13" t="s">
        <v>34</v>
      </c>
      <c r="K632" s="13" t="s">
        <v>77</v>
      </c>
      <c r="L632" s="13" t="s">
        <v>165</v>
      </c>
      <c r="M632" s="15" t="s">
        <v>85</v>
      </c>
      <c r="N632" s="11" t="s">
        <v>1661</v>
      </c>
    </row>
    <row r="633" spans="1:14" ht="15.75" customHeight="1" x14ac:dyDescent="0.15">
      <c r="A633" s="6" t="s">
        <v>1685</v>
      </c>
      <c r="B633" s="6" t="s">
        <v>122</v>
      </c>
      <c r="C633" s="7" t="s">
        <v>1686</v>
      </c>
      <c r="D633" s="8" t="s">
        <v>107</v>
      </c>
      <c r="E633" s="9">
        <v>36260</v>
      </c>
      <c r="F633" s="8" t="s">
        <v>30</v>
      </c>
      <c r="G633" s="8" t="s">
        <v>243</v>
      </c>
      <c r="H633" s="8" t="s">
        <v>42</v>
      </c>
      <c r="I633" s="8" t="s">
        <v>95</v>
      </c>
      <c r="J633" s="8" t="s">
        <v>54</v>
      </c>
      <c r="K633" s="8" t="s">
        <v>44</v>
      </c>
      <c r="L633" s="8" t="s">
        <v>390</v>
      </c>
      <c r="M633" s="10" t="s">
        <v>1687</v>
      </c>
      <c r="N633" s="11" t="s">
        <v>1661</v>
      </c>
    </row>
    <row r="634" spans="1:14" ht="15.75" customHeight="1" x14ac:dyDescent="0.15">
      <c r="A634" s="12" t="s">
        <v>1688</v>
      </c>
      <c r="B634" s="12" t="s">
        <v>117</v>
      </c>
      <c r="C634" s="7" t="s">
        <v>1689</v>
      </c>
      <c r="D634" s="13" t="s">
        <v>107</v>
      </c>
      <c r="E634" s="14">
        <v>38073</v>
      </c>
      <c r="F634" s="13" t="s">
        <v>92</v>
      </c>
      <c r="G634" s="13" t="s">
        <v>243</v>
      </c>
      <c r="H634" s="13" t="s">
        <v>788</v>
      </c>
      <c r="I634" s="13" t="s">
        <v>756</v>
      </c>
      <c r="J634" s="13" t="s">
        <v>76</v>
      </c>
      <c r="K634" s="13" t="s">
        <v>44</v>
      </c>
      <c r="L634" s="13" t="s">
        <v>35</v>
      </c>
      <c r="M634" s="15" t="s">
        <v>1317</v>
      </c>
      <c r="N634" s="11" t="s">
        <v>1661</v>
      </c>
    </row>
    <row r="635" spans="1:14" ht="15.75" customHeight="1" x14ac:dyDescent="0.15">
      <c r="A635" s="6" t="s">
        <v>1690</v>
      </c>
      <c r="B635" s="6" t="s">
        <v>123</v>
      </c>
      <c r="C635" s="7" t="s">
        <v>1691</v>
      </c>
      <c r="D635" s="8" t="s">
        <v>107</v>
      </c>
      <c r="E635" s="9">
        <v>35673</v>
      </c>
      <c r="F635" s="8" t="s">
        <v>148</v>
      </c>
      <c r="G635" s="8" t="s">
        <v>31</v>
      </c>
      <c r="H635" s="8" t="s">
        <v>102</v>
      </c>
      <c r="I635" s="8" t="s">
        <v>385</v>
      </c>
      <c r="J635" s="8" t="s">
        <v>22</v>
      </c>
      <c r="K635" s="8" t="s">
        <v>23</v>
      </c>
      <c r="L635" s="8" t="s">
        <v>128</v>
      </c>
      <c r="M635" s="10" t="s">
        <v>63</v>
      </c>
      <c r="N635" s="11" t="s">
        <v>1661</v>
      </c>
    </row>
    <row r="636" spans="1:14" ht="15.75" customHeight="1" x14ac:dyDescent="0.15">
      <c r="A636" s="12" t="s">
        <v>1692</v>
      </c>
      <c r="B636" s="12" t="s">
        <v>129</v>
      </c>
      <c r="C636" s="7" t="s">
        <v>1693</v>
      </c>
      <c r="D636" s="13" t="s">
        <v>107</v>
      </c>
      <c r="E636" s="14">
        <v>33856</v>
      </c>
      <c r="F636" s="13" t="s">
        <v>182</v>
      </c>
      <c r="G636" s="13" t="s">
        <v>293</v>
      </c>
      <c r="H636" s="13" t="s">
        <v>171</v>
      </c>
      <c r="I636" s="13" t="s">
        <v>342</v>
      </c>
      <c r="J636" s="13" t="s">
        <v>76</v>
      </c>
      <c r="K636" s="13" t="s">
        <v>77</v>
      </c>
      <c r="L636" s="13" t="s">
        <v>244</v>
      </c>
      <c r="M636" s="15" t="s">
        <v>193</v>
      </c>
      <c r="N636" s="11" t="s">
        <v>1661</v>
      </c>
    </row>
    <row r="637" spans="1:14" ht="15.75" customHeight="1" x14ac:dyDescent="0.15">
      <c r="A637" s="6" t="s">
        <v>1694</v>
      </c>
      <c r="B637" s="6" t="s">
        <v>135</v>
      </c>
      <c r="C637" s="7" t="s">
        <v>1695</v>
      </c>
      <c r="D637" s="8" t="s">
        <v>107</v>
      </c>
      <c r="E637" s="9">
        <v>33771</v>
      </c>
      <c r="F637" s="8" t="s">
        <v>430</v>
      </c>
      <c r="G637" s="8" t="s">
        <v>60</v>
      </c>
      <c r="H637" s="8" t="s">
        <v>156</v>
      </c>
      <c r="I637" s="8" t="s">
        <v>157</v>
      </c>
      <c r="J637" s="8" t="s">
        <v>54</v>
      </c>
      <c r="K637" s="8" t="s">
        <v>44</v>
      </c>
      <c r="L637" s="8" t="s">
        <v>128</v>
      </c>
      <c r="M637" s="10" t="s">
        <v>1696</v>
      </c>
      <c r="N637" s="11" t="s">
        <v>1661</v>
      </c>
    </row>
    <row r="638" spans="1:14" ht="15.75" customHeight="1" x14ac:dyDescent="0.15">
      <c r="A638" s="6" t="s">
        <v>1697</v>
      </c>
      <c r="B638" s="12" t="s">
        <v>153</v>
      </c>
      <c r="C638" s="7" t="s">
        <v>1698</v>
      </c>
      <c r="D638" s="13" t="s">
        <v>107</v>
      </c>
      <c r="E638" s="14">
        <v>34422</v>
      </c>
      <c r="F638" s="13" t="s">
        <v>18</v>
      </c>
      <c r="G638" s="13" t="s">
        <v>101</v>
      </c>
      <c r="H638" s="13" t="s">
        <v>225</v>
      </c>
      <c r="I638" s="13" t="s">
        <v>651</v>
      </c>
      <c r="J638" s="13" t="s">
        <v>54</v>
      </c>
      <c r="K638" s="13" t="s">
        <v>77</v>
      </c>
      <c r="L638" s="13" t="s">
        <v>301</v>
      </c>
      <c r="M638" s="15" t="s">
        <v>1699</v>
      </c>
      <c r="N638" s="11" t="s">
        <v>1661</v>
      </c>
    </row>
    <row r="639" spans="1:14" ht="15.75" customHeight="1" x14ac:dyDescent="0.15">
      <c r="A639" s="12" t="s">
        <v>1700</v>
      </c>
      <c r="B639" s="6" t="s">
        <v>142</v>
      </c>
      <c r="C639" s="7" t="s">
        <v>1701</v>
      </c>
      <c r="D639" s="8" t="s">
        <v>17</v>
      </c>
      <c r="E639" s="9">
        <v>36305</v>
      </c>
      <c r="F639" s="8" t="s">
        <v>30</v>
      </c>
      <c r="G639" s="8" t="s">
        <v>67</v>
      </c>
      <c r="H639" s="8" t="s">
        <v>144</v>
      </c>
      <c r="I639" s="8" t="s">
        <v>414</v>
      </c>
      <c r="J639" s="8" t="s">
        <v>22</v>
      </c>
      <c r="K639" s="8" t="s">
        <v>23</v>
      </c>
      <c r="L639" s="8" t="s">
        <v>218</v>
      </c>
      <c r="M639" s="10" t="s">
        <v>145</v>
      </c>
      <c r="N639" s="11" t="s">
        <v>1661</v>
      </c>
    </row>
    <row r="640" spans="1:14" ht="15.75" customHeight="1" x14ac:dyDescent="0.15">
      <c r="A640" s="6" t="s">
        <v>1702</v>
      </c>
      <c r="B640" s="12" t="s">
        <v>146</v>
      </c>
      <c r="C640" s="7" t="s">
        <v>1703</v>
      </c>
      <c r="D640" s="13" t="s">
        <v>107</v>
      </c>
      <c r="E640" s="14">
        <v>36767</v>
      </c>
      <c r="F640" s="13" t="s">
        <v>40</v>
      </c>
      <c r="G640" s="13" t="s">
        <v>41</v>
      </c>
      <c r="H640" s="13" t="s">
        <v>102</v>
      </c>
      <c r="I640" s="13" t="s">
        <v>127</v>
      </c>
      <c r="J640" s="13" t="s">
        <v>22</v>
      </c>
      <c r="K640" s="13" t="s">
        <v>44</v>
      </c>
      <c r="L640" s="13" t="s">
        <v>301</v>
      </c>
      <c r="M640" s="15" t="s">
        <v>724</v>
      </c>
      <c r="N640" s="11" t="s">
        <v>1661</v>
      </c>
    </row>
    <row r="641" spans="1:14" ht="15.75" customHeight="1" x14ac:dyDescent="0.15">
      <c r="A641" s="12" t="s">
        <v>1704</v>
      </c>
      <c r="B641" s="6" t="s">
        <v>154</v>
      </c>
      <c r="C641" s="7" t="s">
        <v>1705</v>
      </c>
      <c r="D641" s="8" t="s">
        <v>107</v>
      </c>
      <c r="E641" s="9">
        <v>31200</v>
      </c>
      <c r="F641" s="8" t="s">
        <v>1706</v>
      </c>
      <c r="G641" s="8" t="s">
        <v>611</v>
      </c>
      <c r="H641" s="8" t="s">
        <v>94</v>
      </c>
      <c r="I641" s="8" t="s">
        <v>21</v>
      </c>
      <c r="J641" s="8" t="s">
        <v>22</v>
      </c>
      <c r="K641" s="8" t="s">
        <v>77</v>
      </c>
      <c r="L641" s="8" t="s">
        <v>78</v>
      </c>
      <c r="M641" s="10" t="s">
        <v>1707</v>
      </c>
      <c r="N641" s="11" t="s">
        <v>1661</v>
      </c>
    </row>
    <row r="642" spans="1:14" ht="15.75" customHeight="1" x14ac:dyDescent="0.15">
      <c r="A642" s="6" t="s">
        <v>1708</v>
      </c>
      <c r="B642" s="12" t="s">
        <v>159</v>
      </c>
      <c r="C642" s="7" t="s">
        <v>1709</v>
      </c>
      <c r="D642" s="13" t="s">
        <v>107</v>
      </c>
      <c r="E642" s="14">
        <v>34534</v>
      </c>
      <c r="F642" s="13" t="s">
        <v>18</v>
      </c>
      <c r="G642" s="13" t="s">
        <v>60</v>
      </c>
      <c r="H642" s="13" t="s">
        <v>171</v>
      </c>
      <c r="I642" s="13" t="s">
        <v>61</v>
      </c>
      <c r="J642" s="13" t="s">
        <v>54</v>
      </c>
      <c r="K642" s="13" t="s">
        <v>44</v>
      </c>
      <c r="L642" s="13" t="s">
        <v>45</v>
      </c>
      <c r="M642" s="15" t="s">
        <v>104</v>
      </c>
      <c r="N642" s="11" t="s">
        <v>1661</v>
      </c>
    </row>
    <row r="643" spans="1:14" ht="15.75" customHeight="1" x14ac:dyDescent="0.15">
      <c r="A643" s="6" t="s">
        <v>1710</v>
      </c>
      <c r="B643" s="6" t="s">
        <v>163</v>
      </c>
      <c r="C643" s="7" t="s">
        <v>1711</v>
      </c>
      <c r="D643" s="8" t="s">
        <v>107</v>
      </c>
      <c r="E643" s="16">
        <v>37922</v>
      </c>
      <c r="F643" s="8" t="s">
        <v>92</v>
      </c>
      <c r="G643" s="8" t="s">
        <v>93</v>
      </c>
      <c r="H643" s="8" t="s">
        <v>156</v>
      </c>
      <c r="I643" s="8" t="s">
        <v>140</v>
      </c>
      <c r="J643" s="8" t="s">
        <v>54</v>
      </c>
      <c r="K643" s="8" t="s">
        <v>23</v>
      </c>
      <c r="L643" s="8" t="s">
        <v>45</v>
      </c>
      <c r="M643" s="10" t="s">
        <v>727</v>
      </c>
      <c r="N643" s="11" t="s">
        <v>1661</v>
      </c>
    </row>
    <row r="644" spans="1:14" ht="15.75" customHeight="1" x14ac:dyDescent="0.15">
      <c r="A644" s="12" t="s">
        <v>1712</v>
      </c>
      <c r="B644" s="12" t="s">
        <v>168</v>
      </c>
      <c r="C644" s="7" t="s">
        <v>1713</v>
      </c>
      <c r="D644" s="13" t="s">
        <v>107</v>
      </c>
      <c r="E644" s="14">
        <v>35945</v>
      </c>
      <c r="F644" s="13" t="s">
        <v>212</v>
      </c>
      <c r="G644" s="13" t="s">
        <v>204</v>
      </c>
      <c r="H644" s="13" t="s">
        <v>68</v>
      </c>
      <c r="I644" s="13" t="s">
        <v>109</v>
      </c>
      <c r="J644" s="13" t="s">
        <v>22</v>
      </c>
      <c r="K644" s="13" t="s">
        <v>77</v>
      </c>
      <c r="L644" s="13" t="s">
        <v>479</v>
      </c>
      <c r="M644" s="15" t="s">
        <v>1714</v>
      </c>
      <c r="N644" s="11" t="s">
        <v>1661</v>
      </c>
    </row>
    <row r="645" spans="1:14" ht="15.75" customHeight="1" x14ac:dyDescent="0.15">
      <c r="A645" s="6" t="s">
        <v>1715</v>
      </c>
      <c r="B645" s="6" t="s">
        <v>173</v>
      </c>
      <c r="C645" s="7" t="s">
        <v>1716</v>
      </c>
      <c r="D645" s="8" t="s">
        <v>107</v>
      </c>
      <c r="E645" s="9">
        <v>37313</v>
      </c>
      <c r="F645" s="8" t="s">
        <v>137</v>
      </c>
      <c r="G645" s="8" t="s">
        <v>138</v>
      </c>
      <c r="H645" s="8" t="s">
        <v>94</v>
      </c>
      <c r="I645" s="8" t="s">
        <v>149</v>
      </c>
      <c r="J645" s="8" t="s">
        <v>76</v>
      </c>
      <c r="K645" s="8" t="s">
        <v>77</v>
      </c>
      <c r="L645" s="8" t="s">
        <v>218</v>
      </c>
      <c r="M645" s="10" t="s">
        <v>794</v>
      </c>
      <c r="N645" s="11" t="s">
        <v>1661</v>
      </c>
    </row>
    <row r="646" spans="1:14" ht="15.75" customHeight="1" x14ac:dyDescent="0.15">
      <c r="A646" s="12" t="s">
        <v>1717</v>
      </c>
      <c r="B646" s="12" t="s">
        <v>175</v>
      </c>
      <c r="C646" s="7" t="s">
        <v>1718</v>
      </c>
      <c r="D646" s="13" t="s">
        <v>107</v>
      </c>
      <c r="E646" s="14">
        <v>36386</v>
      </c>
      <c r="F646" s="13" t="s">
        <v>30</v>
      </c>
      <c r="G646" s="13" t="s">
        <v>93</v>
      </c>
      <c r="H646" s="13" t="s">
        <v>171</v>
      </c>
      <c r="I646" s="13" t="s">
        <v>33</v>
      </c>
      <c r="J646" s="13" t="s">
        <v>150</v>
      </c>
      <c r="K646" s="13" t="s">
        <v>44</v>
      </c>
      <c r="L646" s="13" t="s">
        <v>324</v>
      </c>
      <c r="M646" s="15" t="s">
        <v>56</v>
      </c>
      <c r="N646" s="11" t="s">
        <v>1661</v>
      </c>
    </row>
    <row r="647" spans="1:14" ht="15.75" customHeight="1" x14ac:dyDescent="0.15">
      <c r="A647" s="6" t="s">
        <v>1719</v>
      </c>
      <c r="B647" s="6" t="s">
        <v>200</v>
      </c>
      <c r="C647" s="7" t="s">
        <v>1720</v>
      </c>
      <c r="D647" s="8" t="s">
        <v>107</v>
      </c>
      <c r="E647" s="9">
        <v>38825</v>
      </c>
      <c r="F647" s="8" t="s">
        <v>170</v>
      </c>
      <c r="G647" s="8" t="s">
        <v>131</v>
      </c>
      <c r="H647" s="8" t="s">
        <v>88</v>
      </c>
      <c r="I647" s="8" t="s">
        <v>414</v>
      </c>
      <c r="J647" s="8" t="s">
        <v>22</v>
      </c>
      <c r="K647" s="8" t="s">
        <v>23</v>
      </c>
      <c r="L647" s="8" t="s">
        <v>55</v>
      </c>
      <c r="M647" s="10" t="s">
        <v>1721</v>
      </c>
      <c r="N647" s="11" t="s">
        <v>1661</v>
      </c>
    </row>
    <row r="648" spans="1:14" ht="15.75" customHeight="1" x14ac:dyDescent="0.15">
      <c r="A648" s="6" t="s">
        <v>1722</v>
      </c>
      <c r="B648" s="12" t="s">
        <v>177</v>
      </c>
      <c r="C648" s="7" t="s">
        <v>1723</v>
      </c>
      <c r="D648" s="13" t="s">
        <v>107</v>
      </c>
      <c r="E648" s="17">
        <v>39038</v>
      </c>
      <c r="F648" s="13" t="s">
        <v>232</v>
      </c>
      <c r="G648" s="13" t="s">
        <v>131</v>
      </c>
      <c r="H648" s="13" t="s">
        <v>1179</v>
      </c>
      <c r="I648" s="13" t="s">
        <v>323</v>
      </c>
      <c r="J648" s="13" t="s">
        <v>54</v>
      </c>
      <c r="K648" s="13" t="s">
        <v>77</v>
      </c>
      <c r="L648" s="13" t="s">
        <v>45</v>
      </c>
      <c r="M648" s="15" t="s">
        <v>980</v>
      </c>
      <c r="N648" s="11" t="s">
        <v>1661</v>
      </c>
    </row>
    <row r="649" spans="1:14" ht="15.75" customHeight="1" x14ac:dyDescent="0.15">
      <c r="A649" s="12" t="s">
        <v>1724</v>
      </c>
      <c r="B649" s="6" t="s">
        <v>180</v>
      </c>
      <c r="C649" s="7" t="s">
        <v>1725</v>
      </c>
      <c r="D649" s="8" t="s">
        <v>49</v>
      </c>
      <c r="E649" s="9">
        <v>37325</v>
      </c>
      <c r="F649" s="8" t="s">
        <v>137</v>
      </c>
      <c r="G649" s="8" t="s">
        <v>138</v>
      </c>
      <c r="H649" s="8" t="s">
        <v>42</v>
      </c>
      <c r="I649" s="8" t="s">
        <v>414</v>
      </c>
      <c r="J649" s="8" t="s">
        <v>54</v>
      </c>
      <c r="K649" s="8" t="s">
        <v>44</v>
      </c>
      <c r="L649" s="8" t="s">
        <v>55</v>
      </c>
      <c r="M649" s="10" t="s">
        <v>36</v>
      </c>
      <c r="N649" s="11" t="s">
        <v>1661</v>
      </c>
    </row>
    <row r="650" spans="1:14" ht="15.75" customHeight="1" x14ac:dyDescent="0.15">
      <c r="A650" s="6" t="s">
        <v>1726</v>
      </c>
      <c r="B650" s="12" t="s">
        <v>184</v>
      </c>
      <c r="C650" s="7" t="s">
        <v>1727</v>
      </c>
      <c r="D650" s="13" t="s">
        <v>107</v>
      </c>
      <c r="E650" s="14">
        <v>35925</v>
      </c>
      <c r="F650" s="13" t="s">
        <v>212</v>
      </c>
      <c r="G650" s="13" t="s">
        <v>60</v>
      </c>
      <c r="H650" s="13" t="s">
        <v>179</v>
      </c>
      <c r="I650" s="13" t="s">
        <v>470</v>
      </c>
      <c r="J650" s="13" t="s">
        <v>54</v>
      </c>
      <c r="K650" s="13" t="s">
        <v>77</v>
      </c>
      <c r="L650" s="13" t="s">
        <v>198</v>
      </c>
      <c r="M650" s="15" t="s">
        <v>496</v>
      </c>
      <c r="N650" s="11" t="s">
        <v>1661</v>
      </c>
    </row>
    <row r="651" spans="1:14" ht="15.75" customHeight="1" x14ac:dyDescent="0.15">
      <c r="A651" s="12" t="s">
        <v>1728</v>
      </c>
      <c r="B651" s="6" t="s">
        <v>189</v>
      </c>
      <c r="C651" s="7" t="s">
        <v>1729</v>
      </c>
      <c r="D651" s="8" t="s">
        <v>107</v>
      </c>
      <c r="E651" s="9">
        <v>37505</v>
      </c>
      <c r="F651" s="8" t="s">
        <v>186</v>
      </c>
      <c r="G651" s="8" t="s">
        <v>131</v>
      </c>
      <c r="H651" s="8" t="s">
        <v>196</v>
      </c>
      <c r="I651" s="8" t="s">
        <v>109</v>
      </c>
      <c r="J651" s="8" t="s">
        <v>76</v>
      </c>
      <c r="K651" s="8" t="s">
        <v>44</v>
      </c>
      <c r="L651" s="8" t="s">
        <v>35</v>
      </c>
      <c r="M651" s="10" t="s">
        <v>161</v>
      </c>
      <c r="N651" s="11" t="s">
        <v>1661</v>
      </c>
    </row>
    <row r="652" spans="1:14" ht="15.75" customHeight="1" x14ac:dyDescent="0.15">
      <c r="A652" s="6" t="s">
        <v>1730</v>
      </c>
      <c r="B652" s="12" t="s">
        <v>194</v>
      </c>
      <c r="C652" s="7" t="s">
        <v>1731</v>
      </c>
      <c r="D652" s="13" t="s">
        <v>39</v>
      </c>
      <c r="E652" s="14">
        <v>37133</v>
      </c>
      <c r="F652" s="13" t="s">
        <v>203</v>
      </c>
      <c r="G652" s="13" t="s">
        <v>138</v>
      </c>
      <c r="H652" s="13" t="s">
        <v>144</v>
      </c>
      <c r="I652" s="13" t="s">
        <v>470</v>
      </c>
      <c r="J652" s="13" t="s">
        <v>22</v>
      </c>
      <c r="K652" s="13" t="s">
        <v>44</v>
      </c>
      <c r="L652" s="13" t="s">
        <v>218</v>
      </c>
      <c r="M652" s="15" t="s">
        <v>1721</v>
      </c>
      <c r="N652" s="11" t="s">
        <v>1661</v>
      </c>
    </row>
    <row r="653" spans="1:14" ht="15.75" customHeight="1" x14ac:dyDescent="0.15">
      <c r="A653" s="6" t="s">
        <v>1732</v>
      </c>
      <c r="B653" s="6" t="s">
        <v>201</v>
      </c>
      <c r="C653" s="7" t="s">
        <v>1733</v>
      </c>
      <c r="D653" s="8" t="s">
        <v>107</v>
      </c>
      <c r="E653" s="9">
        <v>36689</v>
      </c>
      <c r="F653" s="8" t="s">
        <v>40</v>
      </c>
      <c r="G653" s="8" t="s">
        <v>131</v>
      </c>
      <c r="H653" s="8" t="s">
        <v>144</v>
      </c>
      <c r="I653" s="8" t="s">
        <v>651</v>
      </c>
      <c r="J653" s="8" t="s">
        <v>150</v>
      </c>
      <c r="K653" s="8" t="s">
        <v>44</v>
      </c>
      <c r="L653" s="8" t="s">
        <v>751</v>
      </c>
      <c r="M653" s="10" t="s">
        <v>405</v>
      </c>
      <c r="N653" s="11" t="s">
        <v>1661</v>
      </c>
    </row>
    <row r="654" spans="1:14" ht="15.75" customHeight="1" x14ac:dyDescent="0.15">
      <c r="A654" s="12" t="s">
        <v>1734</v>
      </c>
      <c r="B654" s="12" t="s">
        <v>205</v>
      </c>
      <c r="C654" s="7" t="s">
        <v>1735</v>
      </c>
      <c r="D654" s="13" t="s">
        <v>49</v>
      </c>
      <c r="E654" s="14">
        <v>35607</v>
      </c>
      <c r="F654" s="13" t="s">
        <v>148</v>
      </c>
      <c r="G654" s="13" t="s">
        <v>93</v>
      </c>
      <c r="H654" s="13" t="s">
        <v>108</v>
      </c>
      <c r="I654" s="13" t="s">
        <v>197</v>
      </c>
      <c r="J654" s="13" t="s">
        <v>150</v>
      </c>
      <c r="K654" s="13" t="s">
        <v>44</v>
      </c>
      <c r="L654" s="13" t="s">
        <v>751</v>
      </c>
      <c r="M654" s="15" t="s">
        <v>97</v>
      </c>
      <c r="N654" s="11" t="s">
        <v>1661</v>
      </c>
    </row>
    <row r="655" spans="1:14" ht="15.75" customHeight="1" x14ac:dyDescent="0.15">
      <c r="A655" s="6" t="s">
        <v>1736</v>
      </c>
      <c r="B655" s="6" t="s">
        <v>210</v>
      </c>
      <c r="C655" s="7" t="s">
        <v>1737</v>
      </c>
      <c r="D655" s="8" t="s">
        <v>17</v>
      </c>
      <c r="E655" s="9">
        <v>37762</v>
      </c>
      <c r="F655" s="8" t="s">
        <v>186</v>
      </c>
      <c r="G655" s="8" t="s">
        <v>243</v>
      </c>
      <c r="H655" s="8" t="s">
        <v>108</v>
      </c>
      <c r="I655" s="8" t="s">
        <v>1021</v>
      </c>
      <c r="J655" s="8" t="s">
        <v>22</v>
      </c>
      <c r="K655" s="8" t="s">
        <v>44</v>
      </c>
      <c r="L655" s="8" t="s">
        <v>165</v>
      </c>
      <c r="M655" s="10" t="s">
        <v>229</v>
      </c>
      <c r="N655" s="11" t="s">
        <v>1661</v>
      </c>
    </row>
    <row r="656" spans="1:14" ht="15.75" customHeight="1" x14ac:dyDescent="0.15">
      <c r="A656" s="12" t="s">
        <v>1738</v>
      </c>
      <c r="B656" s="12" t="s">
        <v>215</v>
      </c>
      <c r="C656" s="7" t="s">
        <v>1739</v>
      </c>
      <c r="D656" s="13" t="s">
        <v>107</v>
      </c>
      <c r="E656" s="14">
        <v>34014</v>
      </c>
      <c r="F656" s="13" t="s">
        <v>182</v>
      </c>
      <c r="G656" s="13" t="s">
        <v>622</v>
      </c>
      <c r="H656" s="13" t="s">
        <v>102</v>
      </c>
      <c r="I656" s="13" t="s">
        <v>582</v>
      </c>
      <c r="J656" s="13" t="s">
        <v>76</v>
      </c>
      <c r="K656" s="13" t="s">
        <v>77</v>
      </c>
      <c r="L656" s="13" t="s">
        <v>133</v>
      </c>
      <c r="M656" s="15" t="s">
        <v>209</v>
      </c>
      <c r="N656" s="11" t="s">
        <v>1661</v>
      </c>
    </row>
    <row r="657" spans="1:14" ht="15.75" customHeight="1" x14ac:dyDescent="0.15">
      <c r="A657" s="6" t="s">
        <v>1740</v>
      </c>
      <c r="B657" s="6" t="s">
        <v>220</v>
      </c>
      <c r="C657" s="7" t="s">
        <v>1741</v>
      </c>
      <c r="D657" s="8" t="s">
        <v>107</v>
      </c>
      <c r="E657" s="9">
        <v>33247</v>
      </c>
      <c r="F657" s="8" t="s">
        <v>50</v>
      </c>
      <c r="G657" s="8" t="s">
        <v>126</v>
      </c>
      <c r="H657" s="8" t="s">
        <v>114</v>
      </c>
      <c r="I657" s="8" t="s">
        <v>438</v>
      </c>
      <c r="J657" s="8" t="s">
        <v>76</v>
      </c>
      <c r="K657" s="8" t="s">
        <v>44</v>
      </c>
      <c r="L657" s="8" t="s">
        <v>297</v>
      </c>
      <c r="M657" s="10" t="s">
        <v>1742</v>
      </c>
      <c r="N657" s="11" t="s">
        <v>1661</v>
      </c>
    </row>
    <row r="658" spans="1:14" ht="15.75" customHeight="1" x14ac:dyDescent="0.15">
      <c r="A658" s="6" t="s">
        <v>1743</v>
      </c>
      <c r="B658" s="12" t="s">
        <v>223</v>
      </c>
      <c r="C658" s="7" t="s">
        <v>1744</v>
      </c>
      <c r="D658" s="13" t="s">
        <v>39</v>
      </c>
      <c r="E658" s="14">
        <v>37804</v>
      </c>
      <c r="F658" s="13" t="s">
        <v>186</v>
      </c>
      <c r="G658" s="13" t="s">
        <v>93</v>
      </c>
      <c r="H658" s="13" t="s">
        <v>369</v>
      </c>
      <c r="I658" s="13" t="s">
        <v>337</v>
      </c>
      <c r="J658" s="13" t="s">
        <v>150</v>
      </c>
      <c r="K658" s="13" t="s">
        <v>44</v>
      </c>
      <c r="L658" s="13" t="s">
        <v>35</v>
      </c>
      <c r="M658" s="15" t="s">
        <v>141</v>
      </c>
      <c r="N658" s="11" t="s">
        <v>1661</v>
      </c>
    </row>
    <row r="659" spans="1:14" ht="15.75" customHeight="1" x14ac:dyDescent="0.15">
      <c r="A659" s="12" t="s">
        <v>1745</v>
      </c>
      <c r="B659" s="6" t="s">
        <v>227</v>
      </c>
      <c r="C659" s="7" t="s">
        <v>1746</v>
      </c>
      <c r="D659" s="8" t="s">
        <v>17</v>
      </c>
      <c r="E659" s="9">
        <v>36737</v>
      </c>
      <c r="F659" s="8" t="s">
        <v>40</v>
      </c>
      <c r="G659" s="8" t="s">
        <v>243</v>
      </c>
      <c r="H659" s="8" t="s">
        <v>74</v>
      </c>
      <c r="I659" s="8" t="s">
        <v>157</v>
      </c>
      <c r="J659" s="8" t="s">
        <v>76</v>
      </c>
      <c r="K659" s="8" t="s">
        <v>23</v>
      </c>
      <c r="L659" s="8" t="s">
        <v>511</v>
      </c>
      <c r="M659" s="10" t="s">
        <v>434</v>
      </c>
      <c r="N659" s="11" t="s">
        <v>1661</v>
      </c>
    </row>
    <row r="660" spans="1:14" ht="15.75" customHeight="1" x14ac:dyDescent="0.15">
      <c r="A660" s="6" t="s">
        <v>1747</v>
      </c>
      <c r="B660" s="12" t="s">
        <v>230</v>
      </c>
      <c r="C660" s="7" t="s">
        <v>1748</v>
      </c>
      <c r="D660" s="13" t="s">
        <v>17</v>
      </c>
      <c r="E660" s="14">
        <v>37796</v>
      </c>
      <c r="F660" s="13" t="s">
        <v>186</v>
      </c>
      <c r="G660" s="13" t="s">
        <v>243</v>
      </c>
      <c r="H660" s="13" t="s">
        <v>88</v>
      </c>
      <c r="I660" s="13" t="s">
        <v>342</v>
      </c>
      <c r="J660" s="13" t="s">
        <v>76</v>
      </c>
      <c r="K660" s="13" t="s">
        <v>23</v>
      </c>
      <c r="L660" s="13" t="s">
        <v>390</v>
      </c>
      <c r="M660" s="15" t="s">
        <v>248</v>
      </c>
      <c r="N660" s="11" t="s">
        <v>1661</v>
      </c>
    </row>
    <row r="661" spans="1:14" ht="15.75" customHeight="1" x14ac:dyDescent="0.15">
      <c r="A661" s="12" t="s">
        <v>1749</v>
      </c>
      <c r="B661" s="6" t="s">
        <v>234</v>
      </c>
      <c r="C661" s="7" t="s">
        <v>1750</v>
      </c>
      <c r="D661" s="8" t="s">
        <v>107</v>
      </c>
      <c r="E661" s="9">
        <v>37736</v>
      </c>
      <c r="F661" s="8" t="s">
        <v>186</v>
      </c>
      <c r="G661" s="8" t="s">
        <v>243</v>
      </c>
      <c r="H661" s="8" t="s">
        <v>369</v>
      </c>
      <c r="I661" s="8" t="s">
        <v>21</v>
      </c>
      <c r="J661" s="8" t="s">
        <v>54</v>
      </c>
      <c r="K661" s="8" t="s">
        <v>44</v>
      </c>
      <c r="L661" s="8" t="s">
        <v>24</v>
      </c>
      <c r="M661" s="10" t="s">
        <v>1136</v>
      </c>
      <c r="N661" s="11" t="s">
        <v>1661</v>
      </c>
    </row>
    <row r="662" spans="1:14" ht="15.75" customHeight="1" x14ac:dyDescent="0.15">
      <c r="A662" s="6" t="s">
        <v>1751</v>
      </c>
      <c r="B662" s="12" t="s">
        <v>236</v>
      </c>
      <c r="C662" s="7" t="s">
        <v>1752</v>
      </c>
      <c r="D662" s="13" t="s">
        <v>107</v>
      </c>
      <c r="E662" s="14">
        <v>37744</v>
      </c>
      <c r="F662" s="13" t="s">
        <v>186</v>
      </c>
      <c r="G662" s="13" t="s">
        <v>243</v>
      </c>
      <c r="H662" s="13" t="s">
        <v>156</v>
      </c>
      <c r="I662" s="13" t="s">
        <v>109</v>
      </c>
      <c r="J662" s="13" t="s">
        <v>76</v>
      </c>
      <c r="K662" s="13" t="s">
        <v>44</v>
      </c>
      <c r="L662" s="13" t="s">
        <v>297</v>
      </c>
      <c r="M662" s="15" t="s">
        <v>980</v>
      </c>
      <c r="N662" s="11" t="s">
        <v>1661</v>
      </c>
    </row>
    <row r="663" spans="1:14" ht="15.75" customHeight="1" x14ac:dyDescent="0.15">
      <c r="A663" s="6" t="s">
        <v>1753</v>
      </c>
      <c r="B663" s="6" t="s">
        <v>241</v>
      </c>
      <c r="C663" s="7" t="s">
        <v>1754</v>
      </c>
      <c r="D663" s="8" t="s">
        <v>107</v>
      </c>
      <c r="E663" s="9">
        <v>37854</v>
      </c>
      <c r="F663" s="8" t="s">
        <v>186</v>
      </c>
      <c r="G663" s="8" t="s">
        <v>243</v>
      </c>
      <c r="H663" s="8" t="s">
        <v>225</v>
      </c>
      <c r="I663" s="8" t="s">
        <v>61</v>
      </c>
      <c r="J663" s="8" t="s">
        <v>22</v>
      </c>
      <c r="K663" s="8" t="s">
        <v>44</v>
      </c>
      <c r="L663" s="8" t="s">
        <v>208</v>
      </c>
      <c r="M663" s="10" t="s">
        <v>474</v>
      </c>
      <c r="N663" s="11" t="s">
        <v>1661</v>
      </c>
    </row>
    <row r="664" spans="1:14" ht="15.75" customHeight="1" x14ac:dyDescent="0.15">
      <c r="A664" s="12" t="s">
        <v>1755</v>
      </c>
      <c r="B664" s="12" t="s">
        <v>246</v>
      </c>
      <c r="C664" s="7" t="s">
        <v>1756</v>
      </c>
      <c r="D664" s="13" t="s">
        <v>107</v>
      </c>
      <c r="E664" s="14">
        <v>34704</v>
      </c>
      <c r="F664" s="13" t="s">
        <v>59</v>
      </c>
      <c r="G664" s="13" t="s">
        <v>19</v>
      </c>
      <c r="H664" s="13" t="s">
        <v>144</v>
      </c>
      <c r="I664" s="13" t="s">
        <v>109</v>
      </c>
      <c r="J664" s="13" t="s">
        <v>22</v>
      </c>
      <c r="K664" s="13" t="s">
        <v>23</v>
      </c>
      <c r="L664" s="13" t="s">
        <v>84</v>
      </c>
      <c r="M664" s="15" t="s">
        <v>25</v>
      </c>
      <c r="N664" s="11" t="s">
        <v>1661</v>
      </c>
    </row>
    <row r="665" spans="1:14" ht="15.75" customHeight="1" x14ac:dyDescent="0.15">
      <c r="A665" s="6" t="s">
        <v>1757</v>
      </c>
      <c r="B665" s="6" t="s">
        <v>249</v>
      </c>
      <c r="C665" s="7" t="s">
        <v>1758</v>
      </c>
      <c r="D665" s="8" t="s">
        <v>17</v>
      </c>
      <c r="E665" s="16">
        <v>37920</v>
      </c>
      <c r="F665" s="8" t="s">
        <v>92</v>
      </c>
      <c r="G665" s="8" t="s">
        <v>93</v>
      </c>
      <c r="H665" s="8" t="s">
        <v>713</v>
      </c>
      <c r="I665" s="8" t="s">
        <v>69</v>
      </c>
      <c r="J665" s="8" t="s">
        <v>150</v>
      </c>
      <c r="K665" s="8" t="s">
        <v>23</v>
      </c>
      <c r="L665" s="8" t="s">
        <v>424</v>
      </c>
      <c r="M665" s="10" t="s">
        <v>161</v>
      </c>
      <c r="N665" s="11" t="s">
        <v>1661</v>
      </c>
    </row>
    <row r="666" spans="1:14" ht="15.75" customHeight="1" x14ac:dyDescent="0.15">
      <c r="A666" s="12" t="s">
        <v>1759</v>
      </c>
      <c r="B666" s="12" t="s">
        <v>253</v>
      </c>
      <c r="C666" s="7" t="s">
        <v>1760</v>
      </c>
      <c r="D666" s="13" t="s">
        <v>39</v>
      </c>
      <c r="E666" s="17">
        <v>36126</v>
      </c>
      <c r="F666" s="13" t="s">
        <v>30</v>
      </c>
      <c r="G666" s="13" t="s">
        <v>31</v>
      </c>
      <c r="H666" s="13" t="s">
        <v>74</v>
      </c>
      <c r="I666" s="13" t="s">
        <v>361</v>
      </c>
      <c r="J666" s="13" t="s">
        <v>76</v>
      </c>
      <c r="K666" s="13" t="s">
        <v>23</v>
      </c>
      <c r="L666" s="13" t="s">
        <v>244</v>
      </c>
      <c r="M666" s="15" t="s">
        <v>209</v>
      </c>
      <c r="N666" s="11" t="s">
        <v>1661</v>
      </c>
    </row>
    <row r="667" spans="1:14" ht="15.75" customHeight="1" x14ac:dyDescent="0.15">
      <c r="A667" s="6" t="s">
        <v>1761</v>
      </c>
      <c r="B667" s="6" t="s">
        <v>257</v>
      </c>
      <c r="C667" s="7" t="s">
        <v>1762</v>
      </c>
      <c r="D667" s="8" t="s">
        <v>17</v>
      </c>
      <c r="E667" s="9">
        <v>39212</v>
      </c>
      <c r="F667" s="8" t="s">
        <v>232</v>
      </c>
      <c r="G667" s="8" t="s">
        <v>93</v>
      </c>
      <c r="H667" s="8" t="s">
        <v>102</v>
      </c>
      <c r="I667" s="8" t="s">
        <v>582</v>
      </c>
      <c r="J667" s="8" t="s">
        <v>150</v>
      </c>
      <c r="K667" s="8" t="s">
        <v>23</v>
      </c>
      <c r="L667" s="8" t="s">
        <v>45</v>
      </c>
      <c r="M667" s="10" t="s">
        <v>1763</v>
      </c>
      <c r="N667" s="11" t="s">
        <v>1661</v>
      </c>
    </row>
    <row r="668" spans="1:14" ht="15.75" customHeight="1" x14ac:dyDescent="0.15">
      <c r="A668" s="6" t="s">
        <v>1764</v>
      </c>
      <c r="B668" s="12" t="s">
        <v>259</v>
      </c>
      <c r="C668" s="7" t="s">
        <v>1765</v>
      </c>
      <c r="D668" s="13" t="s">
        <v>107</v>
      </c>
      <c r="E668" s="14">
        <v>34608</v>
      </c>
      <c r="F668" s="13" t="s">
        <v>59</v>
      </c>
      <c r="G668" s="13" t="s">
        <v>60</v>
      </c>
      <c r="H668" s="13" t="s">
        <v>32</v>
      </c>
      <c r="I668" s="13" t="s">
        <v>43</v>
      </c>
      <c r="J668" s="13" t="s">
        <v>76</v>
      </c>
      <c r="K668" s="13" t="s">
        <v>44</v>
      </c>
      <c r="L668" s="13" t="s">
        <v>494</v>
      </c>
      <c r="M668" s="15" t="s">
        <v>1562</v>
      </c>
      <c r="N668" s="11" t="s">
        <v>1661</v>
      </c>
    </row>
    <row r="669" spans="1:14" ht="15.75" customHeight="1" x14ac:dyDescent="0.15">
      <c r="A669" s="12" t="s">
        <v>1766</v>
      </c>
      <c r="B669" s="6" t="s">
        <v>263</v>
      </c>
      <c r="C669" s="7" t="s">
        <v>1767</v>
      </c>
      <c r="D669" s="8" t="s">
        <v>39</v>
      </c>
      <c r="E669" s="9">
        <v>36959</v>
      </c>
      <c r="F669" s="8" t="s">
        <v>203</v>
      </c>
      <c r="G669" s="8" t="s">
        <v>19</v>
      </c>
      <c r="H669" s="8" t="s">
        <v>535</v>
      </c>
      <c r="I669" s="8" t="s">
        <v>651</v>
      </c>
      <c r="J669" s="8" t="s">
        <v>54</v>
      </c>
      <c r="K669" s="8" t="s">
        <v>44</v>
      </c>
      <c r="L669" s="8" t="s">
        <v>297</v>
      </c>
      <c r="M669" s="10" t="s">
        <v>434</v>
      </c>
      <c r="N669" s="11" t="s">
        <v>1661</v>
      </c>
    </row>
    <row r="670" spans="1:14" ht="15.75" customHeight="1" x14ac:dyDescent="0.15">
      <c r="A670" s="6" t="s">
        <v>1768</v>
      </c>
      <c r="B670" s="12" t="s">
        <v>266</v>
      </c>
      <c r="C670" s="7" t="s">
        <v>1769</v>
      </c>
      <c r="D670" s="13" t="s">
        <v>17</v>
      </c>
      <c r="E670" s="14">
        <v>37377</v>
      </c>
      <c r="F670" s="13" t="s">
        <v>137</v>
      </c>
      <c r="G670" s="13" t="s">
        <v>131</v>
      </c>
      <c r="H670" s="13" t="s">
        <v>102</v>
      </c>
      <c r="I670" s="13" t="s">
        <v>33</v>
      </c>
      <c r="J670" s="13" t="s">
        <v>76</v>
      </c>
      <c r="K670" s="13" t="s">
        <v>44</v>
      </c>
      <c r="L670" s="13" t="s">
        <v>218</v>
      </c>
      <c r="M670" s="15" t="s">
        <v>97</v>
      </c>
      <c r="N670" s="11" t="s">
        <v>1661</v>
      </c>
    </row>
    <row r="671" spans="1:14" ht="15.75" customHeight="1" x14ac:dyDescent="0.15">
      <c r="A671" s="12" t="s">
        <v>1770</v>
      </c>
      <c r="B671" s="6" t="s">
        <v>268</v>
      </c>
      <c r="C671" s="7" t="s">
        <v>1771</v>
      </c>
      <c r="D671" s="8" t="s">
        <v>107</v>
      </c>
      <c r="E671" s="9">
        <v>36313</v>
      </c>
      <c r="F671" s="8" t="s">
        <v>30</v>
      </c>
      <c r="G671" s="8" t="s">
        <v>243</v>
      </c>
      <c r="H671" s="8" t="s">
        <v>196</v>
      </c>
      <c r="I671" s="8" t="s">
        <v>382</v>
      </c>
      <c r="J671" s="8" t="s">
        <v>22</v>
      </c>
      <c r="K671" s="8" t="s">
        <v>23</v>
      </c>
      <c r="L671" s="8" t="s">
        <v>1006</v>
      </c>
      <c r="M671" s="10" t="s">
        <v>199</v>
      </c>
      <c r="N671" s="11" t="s">
        <v>1661</v>
      </c>
    </row>
    <row r="672" spans="1:14" ht="15.75" customHeight="1" x14ac:dyDescent="0.15">
      <c r="A672" s="6" t="s">
        <v>1772</v>
      </c>
      <c r="B672" s="12" t="s">
        <v>271</v>
      </c>
      <c r="C672" s="7" t="s">
        <v>1773</v>
      </c>
      <c r="D672" s="13" t="s">
        <v>17</v>
      </c>
      <c r="E672" s="14">
        <v>37371</v>
      </c>
      <c r="F672" s="13" t="s">
        <v>137</v>
      </c>
      <c r="G672" s="13" t="s">
        <v>31</v>
      </c>
      <c r="H672" s="13" t="s">
        <v>139</v>
      </c>
      <c r="I672" s="13" t="s">
        <v>21</v>
      </c>
      <c r="J672" s="13" t="s">
        <v>54</v>
      </c>
      <c r="K672" s="13" t="s">
        <v>23</v>
      </c>
      <c r="L672" s="13" t="s">
        <v>390</v>
      </c>
      <c r="M672" s="15" t="s">
        <v>963</v>
      </c>
      <c r="N672" s="11" t="s">
        <v>1661</v>
      </c>
    </row>
    <row r="673" spans="1:14" ht="15.75" customHeight="1" x14ac:dyDescent="0.15">
      <c r="A673" s="6" t="s">
        <v>1774</v>
      </c>
      <c r="B673" s="6" t="s">
        <v>275</v>
      </c>
      <c r="C673" s="7" t="s">
        <v>1775</v>
      </c>
      <c r="D673" s="8" t="s">
        <v>49</v>
      </c>
      <c r="E673" s="9">
        <v>39260</v>
      </c>
      <c r="F673" s="8" t="s">
        <v>232</v>
      </c>
      <c r="G673" s="8" t="s">
        <v>93</v>
      </c>
      <c r="H673" s="8" t="s">
        <v>102</v>
      </c>
      <c r="I673" s="8" t="s">
        <v>582</v>
      </c>
      <c r="J673" s="8" t="s">
        <v>150</v>
      </c>
      <c r="K673" s="8" t="s">
        <v>23</v>
      </c>
      <c r="L673" s="8" t="s">
        <v>128</v>
      </c>
      <c r="M673" s="10" t="s">
        <v>1763</v>
      </c>
      <c r="N673" s="11" t="s">
        <v>1661</v>
      </c>
    </row>
    <row r="674" spans="1:14" ht="15.75" customHeight="1" x14ac:dyDescent="0.15">
      <c r="A674" s="12" t="s">
        <v>1776</v>
      </c>
      <c r="B674" s="12" t="s">
        <v>278</v>
      </c>
      <c r="C674" s="7" t="s">
        <v>1777</v>
      </c>
      <c r="D674" s="13" t="s">
        <v>17</v>
      </c>
      <c r="E674" s="14">
        <v>36654</v>
      </c>
      <c r="F674" s="13" t="s">
        <v>40</v>
      </c>
      <c r="G674" s="13" t="s">
        <v>41</v>
      </c>
      <c r="H674" s="13" t="s">
        <v>82</v>
      </c>
      <c r="I674" s="13" t="s">
        <v>53</v>
      </c>
      <c r="J674" s="13" t="s">
        <v>54</v>
      </c>
      <c r="K674" s="13" t="s">
        <v>44</v>
      </c>
      <c r="L674" s="13" t="s">
        <v>110</v>
      </c>
      <c r="M674" s="15" t="s">
        <v>256</v>
      </c>
      <c r="N674" s="11" t="s">
        <v>1661</v>
      </c>
    </row>
    <row r="675" spans="1:14" ht="15.75" customHeight="1" x14ac:dyDescent="0.15">
      <c r="A675" s="6" t="s">
        <v>1778</v>
      </c>
      <c r="B675" s="6" t="s">
        <v>285</v>
      </c>
      <c r="C675" s="7" t="s">
        <v>1779</v>
      </c>
      <c r="D675" s="8" t="s">
        <v>49</v>
      </c>
      <c r="E675" s="9">
        <v>36909</v>
      </c>
      <c r="F675" s="8" t="s">
        <v>203</v>
      </c>
      <c r="G675" s="8" t="s">
        <v>41</v>
      </c>
      <c r="H675" s="8" t="s">
        <v>32</v>
      </c>
      <c r="I675" s="8" t="s">
        <v>197</v>
      </c>
      <c r="J675" s="8" t="s">
        <v>76</v>
      </c>
      <c r="K675" s="8" t="s">
        <v>44</v>
      </c>
      <c r="L675" s="8" t="s">
        <v>45</v>
      </c>
      <c r="M675" s="10" t="s">
        <v>36</v>
      </c>
      <c r="N675" s="11" t="s">
        <v>1661</v>
      </c>
    </row>
    <row r="676" spans="1:14" ht="15.75" customHeight="1" x14ac:dyDescent="0.15">
      <c r="A676" s="12" t="s">
        <v>1780</v>
      </c>
      <c r="B676" s="12" t="s">
        <v>288</v>
      </c>
      <c r="C676" s="7" t="s">
        <v>1781</v>
      </c>
      <c r="D676" s="13" t="s">
        <v>39</v>
      </c>
      <c r="E676" s="14">
        <v>35455</v>
      </c>
      <c r="F676" s="13" t="s">
        <v>148</v>
      </c>
      <c r="G676" s="13" t="s">
        <v>31</v>
      </c>
      <c r="H676" s="13" t="s">
        <v>179</v>
      </c>
      <c r="I676" s="13" t="s">
        <v>43</v>
      </c>
      <c r="J676" s="13" t="s">
        <v>54</v>
      </c>
      <c r="K676" s="13" t="s">
        <v>44</v>
      </c>
      <c r="L676" s="13" t="s">
        <v>128</v>
      </c>
      <c r="M676" s="15" t="s">
        <v>97</v>
      </c>
      <c r="N676" s="11" t="s">
        <v>1661</v>
      </c>
    </row>
    <row r="677" spans="1:14" ht="15.75" customHeight="1" x14ac:dyDescent="0.15">
      <c r="A677" s="6" t="s">
        <v>1782</v>
      </c>
      <c r="B677" s="6" t="s">
        <v>291</v>
      </c>
      <c r="C677" s="7" t="s">
        <v>1783</v>
      </c>
      <c r="D677" s="8" t="s">
        <v>107</v>
      </c>
      <c r="E677" s="9">
        <v>38915</v>
      </c>
      <c r="F677" s="8" t="s">
        <v>170</v>
      </c>
      <c r="G677" s="8" t="s">
        <v>131</v>
      </c>
      <c r="H677" s="8" t="s">
        <v>1300</v>
      </c>
      <c r="I677" s="8" t="s">
        <v>977</v>
      </c>
      <c r="J677" s="8" t="s">
        <v>22</v>
      </c>
      <c r="K677" s="8" t="s">
        <v>44</v>
      </c>
      <c r="L677" s="8" t="s">
        <v>277</v>
      </c>
      <c r="M677" s="10" t="s">
        <v>1763</v>
      </c>
      <c r="N677" s="11" t="s">
        <v>1661</v>
      </c>
    </row>
    <row r="678" spans="1:14" ht="15.75" customHeight="1" x14ac:dyDescent="0.15">
      <c r="A678" s="6" t="s">
        <v>1784</v>
      </c>
      <c r="B678" s="12" t="s">
        <v>295</v>
      </c>
      <c r="C678" s="7" t="s">
        <v>1785</v>
      </c>
      <c r="D678" s="13" t="s">
        <v>107</v>
      </c>
      <c r="E678" s="14">
        <v>37502</v>
      </c>
      <c r="F678" s="13" t="s">
        <v>137</v>
      </c>
      <c r="G678" s="13" t="s">
        <v>131</v>
      </c>
      <c r="H678" s="13" t="s">
        <v>114</v>
      </c>
      <c r="I678" s="13" t="s">
        <v>470</v>
      </c>
      <c r="J678" s="13" t="s">
        <v>54</v>
      </c>
      <c r="K678" s="13" t="s">
        <v>44</v>
      </c>
      <c r="L678" s="13" t="s">
        <v>55</v>
      </c>
      <c r="M678" s="15" t="s">
        <v>980</v>
      </c>
      <c r="N678" s="11" t="s">
        <v>1661</v>
      </c>
    </row>
    <row r="679" spans="1:14" ht="15.75" customHeight="1" x14ac:dyDescent="0.15">
      <c r="A679" s="12" t="s">
        <v>1786</v>
      </c>
      <c r="B679" s="6" t="s">
        <v>299</v>
      </c>
      <c r="C679" s="7" t="s">
        <v>1787</v>
      </c>
      <c r="D679" s="8" t="s">
        <v>49</v>
      </c>
      <c r="E679" s="9">
        <v>36690</v>
      </c>
      <c r="F679" s="8" t="s">
        <v>40</v>
      </c>
      <c r="G679" s="8" t="s">
        <v>19</v>
      </c>
      <c r="H679" s="8" t="s">
        <v>68</v>
      </c>
      <c r="I679" s="8" t="s">
        <v>213</v>
      </c>
      <c r="J679" s="8" t="s">
        <v>54</v>
      </c>
      <c r="K679" s="8" t="s">
        <v>23</v>
      </c>
      <c r="L679" s="8" t="s">
        <v>165</v>
      </c>
      <c r="M679" s="10" t="s">
        <v>434</v>
      </c>
      <c r="N679" s="11" t="s">
        <v>1661</v>
      </c>
    </row>
    <row r="680" spans="1:14" ht="15.75" customHeight="1" x14ac:dyDescent="0.15">
      <c r="A680" s="6" t="s">
        <v>1788</v>
      </c>
      <c r="B680" s="12" t="s">
        <v>303</v>
      </c>
      <c r="C680" s="7" t="s">
        <v>1789</v>
      </c>
      <c r="D680" s="13" t="s">
        <v>17</v>
      </c>
      <c r="E680" s="14">
        <v>38589</v>
      </c>
      <c r="F680" s="13" t="s">
        <v>217</v>
      </c>
      <c r="G680" s="13" t="s">
        <v>138</v>
      </c>
      <c r="H680" s="13" t="s">
        <v>144</v>
      </c>
      <c r="I680" s="13" t="s">
        <v>61</v>
      </c>
      <c r="J680" s="13" t="s">
        <v>34</v>
      </c>
      <c r="K680" s="13" t="s">
        <v>44</v>
      </c>
      <c r="L680" s="13" t="s">
        <v>35</v>
      </c>
      <c r="M680" s="15" t="s">
        <v>1763</v>
      </c>
      <c r="N680" s="11" t="s">
        <v>1661</v>
      </c>
    </row>
    <row r="681" spans="1:14" ht="15.75" customHeight="1" x14ac:dyDescent="0.15">
      <c r="A681" s="12" t="s">
        <v>1790</v>
      </c>
      <c r="B681" s="6" t="s">
        <v>306</v>
      </c>
      <c r="C681" s="7" t="s">
        <v>1791</v>
      </c>
      <c r="D681" s="8" t="s">
        <v>39</v>
      </c>
      <c r="E681" s="9">
        <v>36623</v>
      </c>
      <c r="F681" s="8" t="s">
        <v>40</v>
      </c>
      <c r="G681" s="8" t="s">
        <v>19</v>
      </c>
      <c r="H681" s="8" t="s">
        <v>579</v>
      </c>
      <c r="I681" s="8" t="s">
        <v>337</v>
      </c>
      <c r="J681" s="8" t="s">
        <v>54</v>
      </c>
      <c r="K681" s="8" t="s">
        <v>44</v>
      </c>
      <c r="L681" s="8" t="s">
        <v>218</v>
      </c>
      <c r="M681" s="10" t="s">
        <v>1792</v>
      </c>
      <c r="N681" s="11" t="s">
        <v>1661</v>
      </c>
    </row>
    <row r="682" spans="1:14" ht="15.75" customHeight="1" x14ac:dyDescent="0.15">
      <c r="A682" s="6" t="s">
        <v>1793</v>
      </c>
      <c r="B682" s="12" t="s">
        <v>308</v>
      </c>
      <c r="C682" s="7" t="s">
        <v>1794</v>
      </c>
      <c r="D682" s="13" t="s">
        <v>107</v>
      </c>
      <c r="E682" s="14">
        <v>36556</v>
      </c>
      <c r="F682" s="13" t="s">
        <v>40</v>
      </c>
      <c r="G682" s="13" t="s">
        <v>67</v>
      </c>
      <c r="H682" s="13" t="s">
        <v>446</v>
      </c>
      <c r="I682" s="13" t="s">
        <v>213</v>
      </c>
      <c r="J682" s="13" t="s">
        <v>54</v>
      </c>
      <c r="K682" s="13" t="s">
        <v>44</v>
      </c>
      <c r="L682" s="13" t="s">
        <v>78</v>
      </c>
      <c r="M682" s="15" t="s">
        <v>1278</v>
      </c>
      <c r="N682" s="11" t="s">
        <v>1661</v>
      </c>
    </row>
    <row r="683" spans="1:14" ht="15.75" customHeight="1" x14ac:dyDescent="0.15">
      <c r="A683" s="6" t="s">
        <v>1795</v>
      </c>
      <c r="B683" s="6" t="s">
        <v>350</v>
      </c>
      <c r="C683" s="7" t="s">
        <v>1796</v>
      </c>
      <c r="D683" s="8" t="s">
        <v>107</v>
      </c>
      <c r="E683" s="9">
        <v>33827</v>
      </c>
      <c r="F683" s="8" t="s">
        <v>430</v>
      </c>
      <c r="G683" s="8" t="s">
        <v>60</v>
      </c>
      <c r="H683" s="8" t="s">
        <v>369</v>
      </c>
      <c r="I683" s="8" t="s">
        <v>651</v>
      </c>
      <c r="J683" s="8" t="s">
        <v>34</v>
      </c>
      <c r="K683" s="8" t="s">
        <v>44</v>
      </c>
      <c r="L683" s="8" t="s">
        <v>198</v>
      </c>
      <c r="M683" s="10" t="s">
        <v>79</v>
      </c>
      <c r="N683" s="11" t="s">
        <v>1661</v>
      </c>
    </row>
    <row r="684" spans="1:14" ht="15.75" customHeight="1" x14ac:dyDescent="0.15">
      <c r="A684" s="12" t="s">
        <v>1797</v>
      </c>
      <c r="B684" s="12" t="s">
        <v>407</v>
      </c>
      <c r="C684" s="7" t="s">
        <v>1798</v>
      </c>
      <c r="D684" s="13" t="s">
        <v>107</v>
      </c>
      <c r="E684" s="14">
        <v>36769</v>
      </c>
      <c r="F684" s="13" t="s">
        <v>40</v>
      </c>
      <c r="G684" s="13" t="s">
        <v>204</v>
      </c>
      <c r="H684" s="13" t="s">
        <v>94</v>
      </c>
      <c r="I684" s="13" t="s">
        <v>385</v>
      </c>
      <c r="J684" s="13" t="s">
        <v>54</v>
      </c>
      <c r="K684" s="13" t="s">
        <v>44</v>
      </c>
      <c r="L684" s="13" t="s">
        <v>244</v>
      </c>
      <c r="M684" s="15" t="s">
        <v>270</v>
      </c>
      <c r="N684" s="11" t="s">
        <v>1661</v>
      </c>
    </row>
    <row r="685" spans="1:14" ht="15.75" customHeight="1" x14ac:dyDescent="0.15">
      <c r="A685" s="6" t="s">
        <v>1799</v>
      </c>
      <c r="B685" s="6" t="s">
        <v>321</v>
      </c>
      <c r="C685" s="7" t="s">
        <v>1800</v>
      </c>
      <c r="D685" s="8" t="s">
        <v>107</v>
      </c>
      <c r="E685" s="9">
        <v>36672</v>
      </c>
      <c r="F685" s="8" t="s">
        <v>40</v>
      </c>
      <c r="G685" s="8" t="s">
        <v>19</v>
      </c>
      <c r="H685" s="8" t="s">
        <v>369</v>
      </c>
      <c r="I685" s="8" t="s">
        <v>1021</v>
      </c>
      <c r="J685" s="8" t="s">
        <v>54</v>
      </c>
      <c r="K685" s="8" t="s">
        <v>23</v>
      </c>
      <c r="L685" s="8" t="s">
        <v>165</v>
      </c>
      <c r="M685" s="10" t="s">
        <v>219</v>
      </c>
      <c r="N685" s="11" t="s">
        <v>1661</v>
      </c>
    </row>
    <row r="686" spans="1:14" ht="15.75" customHeight="1" x14ac:dyDescent="0.15">
      <c r="A686" s="12" t="s">
        <v>1801</v>
      </c>
      <c r="B686" s="12" t="s">
        <v>325</v>
      </c>
      <c r="C686" s="7" t="s">
        <v>1802</v>
      </c>
      <c r="D686" s="13" t="s">
        <v>17</v>
      </c>
      <c r="E686" s="14">
        <v>38004</v>
      </c>
      <c r="F686" s="13" t="s">
        <v>92</v>
      </c>
      <c r="G686" s="13" t="s">
        <v>93</v>
      </c>
      <c r="H686" s="13" t="s">
        <v>94</v>
      </c>
      <c r="I686" s="13" t="s">
        <v>385</v>
      </c>
      <c r="J686" s="13" t="s">
        <v>150</v>
      </c>
      <c r="K686" s="13" t="s">
        <v>44</v>
      </c>
      <c r="L686" s="13" t="s">
        <v>128</v>
      </c>
      <c r="M686" s="15" t="s">
        <v>1803</v>
      </c>
      <c r="N686" s="11" t="s">
        <v>1661</v>
      </c>
    </row>
    <row r="687" spans="1:14" ht="15.75" customHeight="1" x14ac:dyDescent="0.15">
      <c r="A687" s="6" t="s">
        <v>1804</v>
      </c>
      <c r="B687" s="6" t="s">
        <v>412</v>
      </c>
      <c r="C687" s="7" t="s">
        <v>1805</v>
      </c>
      <c r="D687" s="8" t="s">
        <v>107</v>
      </c>
      <c r="E687" s="9">
        <v>38393</v>
      </c>
      <c r="F687" s="8" t="s">
        <v>217</v>
      </c>
      <c r="G687" s="8" t="s">
        <v>138</v>
      </c>
      <c r="H687" s="8" t="s">
        <v>114</v>
      </c>
      <c r="I687" s="8" t="s">
        <v>61</v>
      </c>
      <c r="J687" s="8" t="s">
        <v>150</v>
      </c>
      <c r="K687" s="8" t="s">
        <v>23</v>
      </c>
      <c r="L687" s="8" t="s">
        <v>751</v>
      </c>
      <c r="M687" s="10" t="s">
        <v>262</v>
      </c>
      <c r="N687" s="11" t="s">
        <v>1661</v>
      </c>
    </row>
    <row r="688" spans="1:14" ht="15.75" customHeight="1" x14ac:dyDescent="0.15">
      <c r="A688" s="6" t="s">
        <v>1806</v>
      </c>
      <c r="B688" s="12" t="s">
        <v>330</v>
      </c>
      <c r="C688" s="7" t="s">
        <v>1807</v>
      </c>
      <c r="D688" s="13" t="s">
        <v>49</v>
      </c>
      <c r="E688" s="14">
        <v>35868</v>
      </c>
      <c r="F688" s="13" t="s">
        <v>212</v>
      </c>
      <c r="G688" s="13" t="s">
        <v>204</v>
      </c>
      <c r="H688" s="13" t="s">
        <v>74</v>
      </c>
      <c r="I688" s="13" t="s">
        <v>385</v>
      </c>
      <c r="J688" s="13" t="s">
        <v>54</v>
      </c>
      <c r="K688" s="13" t="s">
        <v>44</v>
      </c>
      <c r="L688" s="13" t="s">
        <v>198</v>
      </c>
      <c r="M688" s="15" t="s">
        <v>1808</v>
      </c>
      <c r="N688" s="11" t="s">
        <v>1661</v>
      </c>
    </row>
    <row r="689" spans="1:14" ht="15.75" customHeight="1" x14ac:dyDescent="0.15">
      <c r="A689" s="12" t="s">
        <v>1809</v>
      </c>
      <c r="B689" s="6" t="s">
        <v>335</v>
      </c>
      <c r="C689" s="7" t="s">
        <v>1810</v>
      </c>
      <c r="D689" s="8" t="s">
        <v>39</v>
      </c>
      <c r="E689" s="9">
        <v>34887</v>
      </c>
      <c r="F689" s="8" t="s">
        <v>59</v>
      </c>
      <c r="G689" s="8" t="s">
        <v>138</v>
      </c>
      <c r="H689" s="8" t="s">
        <v>333</v>
      </c>
      <c r="I689" s="8" t="s">
        <v>1811</v>
      </c>
      <c r="J689" s="8" t="s">
        <v>150</v>
      </c>
      <c r="K689" s="8" t="s">
        <v>44</v>
      </c>
      <c r="L689" s="8" t="s">
        <v>324</v>
      </c>
      <c r="M689" s="10" t="s">
        <v>89</v>
      </c>
      <c r="N689" s="11" t="s">
        <v>1661</v>
      </c>
    </row>
    <row r="690" spans="1:14" ht="15.75" customHeight="1" x14ac:dyDescent="0.15">
      <c r="A690" s="6" t="s">
        <v>1812</v>
      </c>
      <c r="B690" s="12" t="s">
        <v>452</v>
      </c>
      <c r="C690" s="7" t="s">
        <v>1813</v>
      </c>
      <c r="D690" s="13" t="s">
        <v>17</v>
      </c>
      <c r="E690" s="17">
        <v>38684</v>
      </c>
      <c r="F690" s="13" t="s">
        <v>170</v>
      </c>
      <c r="G690" s="13" t="s">
        <v>138</v>
      </c>
      <c r="H690" s="13" t="s">
        <v>191</v>
      </c>
      <c r="I690" s="13" t="s">
        <v>192</v>
      </c>
      <c r="J690" s="13" t="s">
        <v>22</v>
      </c>
      <c r="K690" s="13" t="s">
        <v>44</v>
      </c>
      <c r="L690" s="13" t="s">
        <v>78</v>
      </c>
      <c r="M690" s="15" t="s">
        <v>1803</v>
      </c>
      <c r="N690" s="11" t="s">
        <v>1661</v>
      </c>
    </row>
    <row r="691" spans="1:14" ht="15.75" customHeight="1" x14ac:dyDescent="0.15">
      <c r="A691" s="12" t="s">
        <v>1814</v>
      </c>
      <c r="B691" s="6" t="s">
        <v>456</v>
      </c>
      <c r="C691" s="7" t="s">
        <v>1815</v>
      </c>
      <c r="D691" s="8" t="s">
        <v>107</v>
      </c>
      <c r="E691" s="9">
        <v>38729</v>
      </c>
      <c r="F691" s="8" t="s">
        <v>170</v>
      </c>
      <c r="G691" s="8" t="s">
        <v>138</v>
      </c>
      <c r="H691" s="8" t="s">
        <v>369</v>
      </c>
      <c r="I691" s="8" t="s">
        <v>192</v>
      </c>
      <c r="J691" s="8" t="s">
        <v>54</v>
      </c>
      <c r="K691" s="8" t="s">
        <v>77</v>
      </c>
      <c r="L691" s="8" t="s">
        <v>297</v>
      </c>
      <c r="M691" s="10" t="s">
        <v>1803</v>
      </c>
      <c r="N691" s="11" t="s">
        <v>1661</v>
      </c>
    </row>
    <row r="692" spans="1:14" ht="15.75" customHeight="1" x14ac:dyDescent="0.15">
      <c r="A692" s="6" t="s">
        <v>1816</v>
      </c>
      <c r="B692" s="12" t="s">
        <v>459</v>
      </c>
      <c r="C692" s="7" t="s">
        <v>1817</v>
      </c>
      <c r="D692" s="13" t="s">
        <v>107</v>
      </c>
      <c r="E692" s="14">
        <v>37393</v>
      </c>
      <c r="F692" s="13" t="s">
        <v>137</v>
      </c>
      <c r="G692" s="13" t="s">
        <v>31</v>
      </c>
      <c r="H692" s="13" t="s">
        <v>171</v>
      </c>
      <c r="I692" s="13" t="s">
        <v>651</v>
      </c>
      <c r="J692" s="13" t="s">
        <v>54</v>
      </c>
      <c r="K692" s="13" t="s">
        <v>44</v>
      </c>
      <c r="L692" s="13" t="s">
        <v>647</v>
      </c>
      <c r="M692" s="15" t="s">
        <v>628</v>
      </c>
      <c r="N692" s="11" t="s">
        <v>1661</v>
      </c>
    </row>
    <row r="693" spans="1:14" ht="15.75" customHeight="1" x14ac:dyDescent="0.15">
      <c r="A693" s="6" t="s">
        <v>1818</v>
      </c>
      <c r="B693" s="6" t="s">
        <v>340</v>
      </c>
      <c r="C693" s="7" t="s">
        <v>1819</v>
      </c>
      <c r="D693" s="8" t="s">
        <v>49</v>
      </c>
      <c r="E693" s="9">
        <v>38250</v>
      </c>
      <c r="F693" s="8" t="s">
        <v>217</v>
      </c>
      <c r="G693" s="8" t="s">
        <v>138</v>
      </c>
      <c r="H693" s="8" t="s">
        <v>139</v>
      </c>
      <c r="I693" s="8" t="s">
        <v>192</v>
      </c>
      <c r="J693" s="8" t="s">
        <v>22</v>
      </c>
      <c r="K693" s="8" t="s">
        <v>23</v>
      </c>
      <c r="L693" s="8" t="s">
        <v>62</v>
      </c>
      <c r="M693" s="10" t="s">
        <v>318</v>
      </c>
      <c r="N693" s="11" t="s">
        <v>1661</v>
      </c>
    </row>
    <row r="694" spans="1:14" ht="15.75" customHeight="1" x14ac:dyDescent="0.15">
      <c r="A694" s="12" t="s">
        <v>1820</v>
      </c>
      <c r="B694" s="12" t="s">
        <v>344</v>
      </c>
      <c r="C694" s="7" t="s">
        <v>1821</v>
      </c>
      <c r="D694" s="13" t="s">
        <v>107</v>
      </c>
      <c r="E694" s="14">
        <v>39124</v>
      </c>
      <c r="F694" s="13" t="s">
        <v>232</v>
      </c>
      <c r="G694" s="13" t="s">
        <v>131</v>
      </c>
      <c r="H694" s="13" t="s">
        <v>94</v>
      </c>
      <c r="I694" s="13" t="s">
        <v>382</v>
      </c>
      <c r="J694" s="13" t="s">
        <v>54</v>
      </c>
      <c r="K694" s="13" t="s">
        <v>44</v>
      </c>
      <c r="L694" s="13" t="s">
        <v>35</v>
      </c>
      <c r="M694" s="15" t="s">
        <v>1803</v>
      </c>
      <c r="N694" s="11" t="s">
        <v>1661</v>
      </c>
    </row>
    <row r="695" spans="1:14" ht="15.75" customHeight="1" x14ac:dyDescent="0.15">
      <c r="A695" s="6" t="s">
        <v>1822</v>
      </c>
      <c r="B695" s="6" t="s">
        <v>347</v>
      </c>
      <c r="C695" s="7" t="s">
        <v>1823</v>
      </c>
      <c r="D695" s="8" t="s">
        <v>107</v>
      </c>
      <c r="E695" s="16">
        <v>39046</v>
      </c>
      <c r="F695" s="8" t="s">
        <v>232</v>
      </c>
      <c r="G695" s="8" t="s">
        <v>131</v>
      </c>
      <c r="H695" s="8" t="s">
        <v>42</v>
      </c>
      <c r="I695" s="8" t="s">
        <v>43</v>
      </c>
      <c r="J695" s="8" t="s">
        <v>54</v>
      </c>
      <c r="K695" s="8" t="s">
        <v>77</v>
      </c>
      <c r="L695" s="8" t="s">
        <v>128</v>
      </c>
      <c r="M695" s="10" t="s">
        <v>1803</v>
      </c>
      <c r="N695" s="11" t="s">
        <v>1661</v>
      </c>
    </row>
    <row r="696" spans="1:14" ht="15.75" customHeight="1" x14ac:dyDescent="0.15">
      <c r="A696" s="12" t="s">
        <v>1824</v>
      </c>
      <c r="B696" s="12" t="s">
        <v>481</v>
      </c>
      <c r="C696" s="7" t="s">
        <v>1825</v>
      </c>
      <c r="D696" s="13" t="s">
        <v>107</v>
      </c>
      <c r="E696" s="14">
        <v>37727</v>
      </c>
      <c r="F696" s="13" t="s">
        <v>186</v>
      </c>
      <c r="G696" s="13" t="s">
        <v>93</v>
      </c>
      <c r="H696" s="13" t="s">
        <v>156</v>
      </c>
      <c r="I696" s="13" t="s">
        <v>157</v>
      </c>
      <c r="J696" s="13" t="s">
        <v>150</v>
      </c>
      <c r="K696" s="13" t="s">
        <v>23</v>
      </c>
      <c r="L696" s="13" t="s">
        <v>310</v>
      </c>
      <c r="M696" s="15" t="s">
        <v>1803</v>
      </c>
      <c r="N696" s="11" t="s">
        <v>1661</v>
      </c>
    </row>
    <row r="697" spans="1:14" ht="15.75" customHeight="1" x14ac:dyDescent="0.15">
      <c r="A697" s="6" t="s">
        <v>1826</v>
      </c>
      <c r="B697" s="6" t="s">
        <v>355</v>
      </c>
      <c r="C697" s="7" t="s">
        <v>1827</v>
      </c>
      <c r="D697" s="8" t="s">
        <v>39</v>
      </c>
      <c r="E697" s="9">
        <v>38222</v>
      </c>
      <c r="F697" s="8" t="s">
        <v>92</v>
      </c>
      <c r="G697" s="8" t="s">
        <v>41</v>
      </c>
      <c r="H697" s="8" t="s">
        <v>88</v>
      </c>
      <c r="I697" s="8" t="s">
        <v>95</v>
      </c>
      <c r="J697" s="8" t="s">
        <v>34</v>
      </c>
      <c r="K697" s="8" t="s">
        <v>23</v>
      </c>
      <c r="L697" s="8" t="s">
        <v>310</v>
      </c>
      <c r="M697" s="10" t="s">
        <v>318</v>
      </c>
      <c r="N697" s="11" t="s">
        <v>1661</v>
      </c>
    </row>
    <row r="698" spans="1:14" ht="15.75" customHeight="1" x14ac:dyDescent="0.15">
      <c r="A698" s="6" t="s">
        <v>1828</v>
      </c>
      <c r="B698" s="12" t="s">
        <v>487</v>
      </c>
      <c r="C698" s="7" t="s">
        <v>1829</v>
      </c>
      <c r="D698" s="13" t="s">
        <v>39</v>
      </c>
      <c r="E698" s="14">
        <v>36308</v>
      </c>
      <c r="F698" s="13" t="s">
        <v>30</v>
      </c>
      <c r="G698" s="13" t="s">
        <v>41</v>
      </c>
      <c r="H698" s="13" t="s">
        <v>20</v>
      </c>
      <c r="I698" s="13" t="s">
        <v>414</v>
      </c>
      <c r="J698" s="13" t="s">
        <v>150</v>
      </c>
      <c r="K698" s="13" t="s">
        <v>44</v>
      </c>
      <c r="L698" s="13" t="s">
        <v>1830</v>
      </c>
      <c r="M698" s="15" t="s">
        <v>318</v>
      </c>
      <c r="N698" s="11" t="s">
        <v>1661</v>
      </c>
    </row>
    <row r="699" spans="1:14" ht="15.75" customHeight="1" x14ac:dyDescent="0.15">
      <c r="A699" s="12" t="s">
        <v>1831</v>
      </c>
      <c r="B699" s="6" t="s">
        <v>518</v>
      </c>
      <c r="C699" s="7" t="s">
        <v>1832</v>
      </c>
      <c r="D699" s="8" t="s">
        <v>107</v>
      </c>
      <c r="E699" s="16">
        <v>35413</v>
      </c>
      <c r="F699" s="8" t="s">
        <v>148</v>
      </c>
      <c r="G699" s="8" t="s">
        <v>19</v>
      </c>
      <c r="H699" s="8" t="s">
        <v>74</v>
      </c>
      <c r="I699" s="8" t="s">
        <v>265</v>
      </c>
      <c r="J699" s="8" t="s">
        <v>54</v>
      </c>
      <c r="K699" s="8" t="s">
        <v>77</v>
      </c>
      <c r="L699" s="8" t="s">
        <v>128</v>
      </c>
      <c r="M699" s="10" t="s">
        <v>467</v>
      </c>
      <c r="N699" s="11" t="s">
        <v>1661</v>
      </c>
    </row>
    <row r="700" spans="1:14" ht="15.75" customHeight="1" x14ac:dyDescent="0.15">
      <c r="A700" s="6" t="s">
        <v>1833</v>
      </c>
      <c r="B700" s="12" t="s">
        <v>551</v>
      </c>
      <c r="C700" s="7" t="s">
        <v>1834</v>
      </c>
      <c r="D700" s="13" t="s">
        <v>107</v>
      </c>
      <c r="E700" s="17">
        <v>38304</v>
      </c>
      <c r="F700" s="13" t="s">
        <v>217</v>
      </c>
      <c r="G700" s="13" t="s">
        <v>41</v>
      </c>
      <c r="H700" s="13" t="s">
        <v>196</v>
      </c>
      <c r="I700" s="13" t="s">
        <v>756</v>
      </c>
      <c r="J700" s="13" t="s">
        <v>54</v>
      </c>
      <c r="K700" s="13" t="s">
        <v>44</v>
      </c>
      <c r="L700" s="13" t="s">
        <v>390</v>
      </c>
      <c r="M700" s="15" t="s">
        <v>1763</v>
      </c>
      <c r="N700" s="11" t="s">
        <v>1661</v>
      </c>
    </row>
    <row r="701" spans="1:14" ht="15.75" customHeight="1" x14ac:dyDescent="0.15">
      <c r="A701" s="12" t="s">
        <v>1835</v>
      </c>
      <c r="B701" s="6" t="s">
        <v>563</v>
      </c>
      <c r="C701" s="7" t="s">
        <v>1836</v>
      </c>
      <c r="D701" s="8" t="s">
        <v>107</v>
      </c>
      <c r="E701" s="9">
        <v>37711</v>
      </c>
      <c r="F701" s="8" t="s">
        <v>186</v>
      </c>
      <c r="G701" s="8" t="s">
        <v>31</v>
      </c>
      <c r="H701" s="8" t="s">
        <v>52</v>
      </c>
      <c r="I701" s="8" t="s">
        <v>157</v>
      </c>
      <c r="J701" s="8" t="s">
        <v>22</v>
      </c>
      <c r="K701" s="8" t="s">
        <v>77</v>
      </c>
      <c r="L701" s="8" t="s">
        <v>128</v>
      </c>
      <c r="M701" s="10" t="s">
        <v>727</v>
      </c>
      <c r="N701" s="11" t="s">
        <v>1661</v>
      </c>
    </row>
    <row r="702" spans="1:14" ht="15.75" customHeight="1" x14ac:dyDescent="0.15">
      <c r="A702" s="6" t="s">
        <v>1837</v>
      </c>
      <c r="B702" s="12" t="s">
        <v>591</v>
      </c>
      <c r="C702" s="7" t="s">
        <v>1838</v>
      </c>
      <c r="D702" s="13" t="s">
        <v>39</v>
      </c>
      <c r="E702" s="14">
        <v>38460</v>
      </c>
      <c r="F702" s="13" t="s">
        <v>217</v>
      </c>
      <c r="G702" s="13" t="s">
        <v>138</v>
      </c>
      <c r="H702" s="13" t="s">
        <v>42</v>
      </c>
      <c r="I702" s="13" t="s">
        <v>149</v>
      </c>
      <c r="J702" s="13" t="s">
        <v>150</v>
      </c>
      <c r="K702" s="13" t="s">
        <v>44</v>
      </c>
      <c r="L702" s="13" t="s">
        <v>277</v>
      </c>
      <c r="M702" s="15" t="s">
        <v>1763</v>
      </c>
      <c r="N702" s="11" t="s">
        <v>1661</v>
      </c>
    </row>
    <row r="703" spans="1:14" ht="15.75" customHeight="1" x14ac:dyDescent="0.15">
      <c r="A703" s="6" t="s">
        <v>1839</v>
      </c>
      <c r="B703" s="6" t="s">
        <v>28</v>
      </c>
      <c r="C703" s="7" t="s">
        <v>1840</v>
      </c>
      <c r="D703" s="8" t="s">
        <v>107</v>
      </c>
      <c r="E703" s="9">
        <v>35863</v>
      </c>
      <c r="F703" s="8" t="s">
        <v>212</v>
      </c>
      <c r="G703" s="8" t="s">
        <v>138</v>
      </c>
      <c r="H703" s="8" t="s">
        <v>114</v>
      </c>
      <c r="I703" s="8" t="s">
        <v>115</v>
      </c>
      <c r="J703" s="8" t="s">
        <v>150</v>
      </c>
      <c r="K703" s="8" t="s">
        <v>44</v>
      </c>
      <c r="L703" s="8" t="s">
        <v>490</v>
      </c>
      <c r="M703" s="10" t="s">
        <v>193</v>
      </c>
      <c r="N703" s="11" t="s">
        <v>1841</v>
      </c>
    </row>
    <row r="704" spans="1:14" ht="15.75" customHeight="1" x14ac:dyDescent="0.15">
      <c r="A704" s="12" t="s">
        <v>1842</v>
      </c>
      <c r="B704" s="12" t="s">
        <v>15</v>
      </c>
      <c r="C704" s="7" t="s">
        <v>1843</v>
      </c>
      <c r="D704" s="13" t="s">
        <v>39</v>
      </c>
      <c r="E704" s="14">
        <v>36405</v>
      </c>
      <c r="F704" s="13" t="s">
        <v>30</v>
      </c>
      <c r="G704" s="13" t="s">
        <v>243</v>
      </c>
      <c r="H704" s="13" t="s">
        <v>74</v>
      </c>
      <c r="I704" s="13" t="s">
        <v>261</v>
      </c>
      <c r="J704" s="13" t="s">
        <v>22</v>
      </c>
      <c r="K704" s="13" t="s">
        <v>77</v>
      </c>
      <c r="L704" s="13" t="s">
        <v>218</v>
      </c>
      <c r="M704" s="15" t="s">
        <v>794</v>
      </c>
      <c r="N704" s="11" t="s">
        <v>1841</v>
      </c>
    </row>
    <row r="705" spans="1:14" ht="15.75" customHeight="1" x14ac:dyDescent="0.15">
      <c r="A705" s="6" t="s">
        <v>1844</v>
      </c>
      <c r="B705" s="6" t="s">
        <v>14</v>
      </c>
      <c r="C705" s="7" t="s">
        <v>1845</v>
      </c>
      <c r="D705" s="8" t="s">
        <v>17</v>
      </c>
      <c r="E705" s="9">
        <v>36936</v>
      </c>
      <c r="F705" s="8" t="s">
        <v>203</v>
      </c>
      <c r="G705" s="8" t="s">
        <v>19</v>
      </c>
      <c r="H705" s="8" t="s">
        <v>32</v>
      </c>
      <c r="I705" s="8" t="s">
        <v>213</v>
      </c>
      <c r="J705" s="8" t="s">
        <v>76</v>
      </c>
      <c r="K705" s="8" t="s">
        <v>44</v>
      </c>
      <c r="L705" s="8" t="s">
        <v>35</v>
      </c>
      <c r="M705" s="10" t="s">
        <v>704</v>
      </c>
      <c r="N705" s="11" t="s">
        <v>1841</v>
      </c>
    </row>
    <row r="706" spans="1:14" ht="15.75" customHeight="1" x14ac:dyDescent="0.15">
      <c r="A706" s="12" t="s">
        <v>1846</v>
      </c>
      <c r="B706" s="12" t="s">
        <v>1847</v>
      </c>
      <c r="C706" s="7" t="s">
        <v>1848</v>
      </c>
      <c r="D706" s="13" t="s">
        <v>39</v>
      </c>
      <c r="E706" s="14">
        <v>37711</v>
      </c>
      <c r="F706" s="13" t="s">
        <v>186</v>
      </c>
      <c r="G706" s="13" t="s">
        <v>93</v>
      </c>
      <c r="H706" s="13" t="s">
        <v>369</v>
      </c>
      <c r="I706" s="13" t="s">
        <v>382</v>
      </c>
      <c r="J706" s="13" t="s">
        <v>54</v>
      </c>
      <c r="K706" s="13" t="s">
        <v>44</v>
      </c>
      <c r="L706" s="13" t="s">
        <v>78</v>
      </c>
      <c r="M706" s="15" t="s">
        <v>1849</v>
      </c>
      <c r="N706" s="11" t="s">
        <v>1841</v>
      </c>
    </row>
    <row r="707" spans="1:14" ht="15.75" customHeight="1" x14ac:dyDescent="0.15">
      <c r="A707" s="6" t="s">
        <v>1850</v>
      </c>
      <c r="B707" s="6" t="s">
        <v>588</v>
      </c>
      <c r="C707" s="7" t="s">
        <v>1851</v>
      </c>
      <c r="D707" s="8" t="s">
        <v>107</v>
      </c>
      <c r="E707" s="9">
        <v>37698</v>
      </c>
      <c r="F707" s="8" t="s">
        <v>186</v>
      </c>
      <c r="G707" s="8" t="s">
        <v>93</v>
      </c>
      <c r="H707" s="8" t="s">
        <v>579</v>
      </c>
      <c r="I707" s="8" t="s">
        <v>977</v>
      </c>
      <c r="J707" s="8" t="s">
        <v>150</v>
      </c>
      <c r="K707" s="8" t="s">
        <v>44</v>
      </c>
      <c r="L707" s="8" t="s">
        <v>218</v>
      </c>
      <c r="M707" s="10" t="s">
        <v>1849</v>
      </c>
      <c r="N707" s="11" t="s">
        <v>1841</v>
      </c>
    </row>
    <row r="708" spans="1:14" ht="15.75" customHeight="1" x14ac:dyDescent="0.15">
      <c r="A708" s="6" t="s">
        <v>1852</v>
      </c>
      <c r="B708" s="12" t="s">
        <v>27</v>
      </c>
      <c r="C708" s="7" t="s">
        <v>1853</v>
      </c>
      <c r="D708" s="13" t="s">
        <v>49</v>
      </c>
      <c r="E708" s="14">
        <v>34976</v>
      </c>
      <c r="F708" s="13" t="s">
        <v>66</v>
      </c>
      <c r="G708" s="13" t="s">
        <v>51</v>
      </c>
      <c r="H708" s="13" t="s">
        <v>94</v>
      </c>
      <c r="I708" s="13" t="s">
        <v>149</v>
      </c>
      <c r="J708" s="13" t="s">
        <v>22</v>
      </c>
      <c r="K708" s="13" t="s">
        <v>44</v>
      </c>
      <c r="L708" s="13" t="s">
        <v>244</v>
      </c>
      <c r="M708" s="15" t="s">
        <v>641</v>
      </c>
      <c r="N708" s="11" t="s">
        <v>1841</v>
      </c>
    </row>
    <row r="709" spans="1:14" ht="15.75" customHeight="1" x14ac:dyDescent="0.15">
      <c r="A709" s="12" t="s">
        <v>1854</v>
      </c>
      <c r="B709" s="6" t="s">
        <v>1855</v>
      </c>
      <c r="C709" s="7" t="s">
        <v>1856</v>
      </c>
      <c r="D709" s="8" t="s">
        <v>17</v>
      </c>
      <c r="E709" s="16">
        <v>39446</v>
      </c>
      <c r="F709" s="8" t="s">
        <v>571</v>
      </c>
      <c r="G709" s="8" t="s">
        <v>93</v>
      </c>
      <c r="H709" s="8" t="s">
        <v>94</v>
      </c>
      <c r="I709" s="8" t="s">
        <v>21</v>
      </c>
      <c r="J709" s="8" t="s">
        <v>54</v>
      </c>
      <c r="K709" s="8" t="s">
        <v>44</v>
      </c>
      <c r="L709" s="8" t="s">
        <v>390</v>
      </c>
      <c r="M709" s="10" t="s">
        <v>1849</v>
      </c>
      <c r="N709" s="11" t="s">
        <v>1841</v>
      </c>
    </row>
    <row r="710" spans="1:14" ht="15.75" customHeight="1" x14ac:dyDescent="0.15">
      <c r="A710" s="6" t="s">
        <v>1857</v>
      </c>
      <c r="B710" s="12" t="s">
        <v>47</v>
      </c>
      <c r="C710" s="7" t="s">
        <v>1858</v>
      </c>
      <c r="D710" s="13" t="s">
        <v>49</v>
      </c>
      <c r="E710" s="14">
        <v>34919</v>
      </c>
      <c r="F710" s="13" t="s">
        <v>59</v>
      </c>
      <c r="G710" s="13" t="s">
        <v>51</v>
      </c>
      <c r="H710" s="13" t="s">
        <v>132</v>
      </c>
      <c r="I710" s="13" t="s">
        <v>385</v>
      </c>
      <c r="J710" s="13" t="s">
        <v>54</v>
      </c>
      <c r="K710" s="13" t="s">
        <v>23</v>
      </c>
      <c r="L710" s="13" t="s">
        <v>35</v>
      </c>
      <c r="M710" s="15" t="s">
        <v>1459</v>
      </c>
      <c r="N710" s="11" t="s">
        <v>1841</v>
      </c>
    </row>
    <row r="711" spans="1:14" ht="15.75" customHeight="1" x14ac:dyDescent="0.15">
      <c r="A711" s="12" t="s">
        <v>1859</v>
      </c>
      <c r="B711" s="6" t="s">
        <v>594</v>
      </c>
      <c r="C711" s="7" t="s">
        <v>1860</v>
      </c>
      <c r="D711" s="8" t="s">
        <v>107</v>
      </c>
      <c r="E711" s="16">
        <v>37967</v>
      </c>
      <c r="F711" s="8" t="s">
        <v>92</v>
      </c>
      <c r="G711" s="8" t="s">
        <v>93</v>
      </c>
      <c r="H711" s="8" t="s">
        <v>82</v>
      </c>
      <c r="I711" s="8" t="s">
        <v>265</v>
      </c>
      <c r="J711" s="8" t="s">
        <v>76</v>
      </c>
      <c r="K711" s="8" t="s">
        <v>77</v>
      </c>
      <c r="L711" s="8" t="s">
        <v>45</v>
      </c>
      <c r="M711" s="10" t="s">
        <v>1849</v>
      </c>
      <c r="N711" s="11" t="s">
        <v>1841</v>
      </c>
    </row>
    <row r="712" spans="1:14" ht="15.75" customHeight="1" x14ac:dyDescent="0.15">
      <c r="A712" s="6" t="s">
        <v>1861</v>
      </c>
      <c r="B712" s="12" t="s">
        <v>57</v>
      </c>
      <c r="C712" s="7" t="s">
        <v>1862</v>
      </c>
      <c r="D712" s="13" t="s">
        <v>17</v>
      </c>
      <c r="E712" s="14">
        <v>33087</v>
      </c>
      <c r="F712" s="13" t="s">
        <v>125</v>
      </c>
      <c r="G712" s="13" t="s">
        <v>293</v>
      </c>
      <c r="H712" s="13" t="s">
        <v>446</v>
      </c>
      <c r="I712" s="13" t="s">
        <v>75</v>
      </c>
      <c r="J712" s="13" t="s">
        <v>22</v>
      </c>
      <c r="K712" s="13" t="s">
        <v>23</v>
      </c>
      <c r="L712" s="13" t="s">
        <v>218</v>
      </c>
      <c r="M712" s="15" t="s">
        <v>434</v>
      </c>
      <c r="N712" s="11" t="s">
        <v>1841</v>
      </c>
    </row>
    <row r="713" spans="1:14" ht="15.75" customHeight="1" x14ac:dyDescent="0.15">
      <c r="A713" s="6" t="s">
        <v>1863</v>
      </c>
      <c r="B713" s="6" t="s">
        <v>64</v>
      </c>
      <c r="C713" s="7" t="s">
        <v>1864</v>
      </c>
      <c r="D713" s="8" t="s">
        <v>17</v>
      </c>
      <c r="E713" s="9">
        <v>35223</v>
      </c>
      <c r="F713" s="8" t="s">
        <v>66</v>
      </c>
      <c r="G713" s="8" t="s">
        <v>293</v>
      </c>
      <c r="H713" s="8" t="s">
        <v>32</v>
      </c>
      <c r="I713" s="8" t="s">
        <v>120</v>
      </c>
      <c r="J713" s="8" t="s">
        <v>76</v>
      </c>
      <c r="K713" s="8" t="s">
        <v>23</v>
      </c>
      <c r="L713" s="8" t="s">
        <v>218</v>
      </c>
      <c r="M713" s="10" t="s">
        <v>1087</v>
      </c>
      <c r="N713" s="11" t="s">
        <v>1841</v>
      </c>
    </row>
    <row r="714" spans="1:14" ht="15.75" customHeight="1" x14ac:dyDescent="0.15">
      <c r="A714" s="12" t="s">
        <v>1865</v>
      </c>
      <c r="B714" s="12" t="s">
        <v>72</v>
      </c>
      <c r="C714" s="7" t="s">
        <v>1866</v>
      </c>
      <c r="D714" s="13" t="s">
        <v>39</v>
      </c>
      <c r="E714" s="17">
        <v>34678</v>
      </c>
      <c r="F714" s="13" t="s">
        <v>59</v>
      </c>
      <c r="G714" s="13" t="s">
        <v>101</v>
      </c>
      <c r="H714" s="13" t="s">
        <v>156</v>
      </c>
      <c r="I714" s="13" t="s">
        <v>120</v>
      </c>
      <c r="J714" s="13" t="s">
        <v>22</v>
      </c>
      <c r="K714" s="13" t="s">
        <v>23</v>
      </c>
      <c r="L714" s="13" t="s">
        <v>35</v>
      </c>
      <c r="M714" s="15" t="s">
        <v>1459</v>
      </c>
      <c r="N714" s="11" t="s">
        <v>1841</v>
      </c>
    </row>
    <row r="715" spans="1:14" ht="15.75" customHeight="1" x14ac:dyDescent="0.15">
      <c r="A715" s="6" t="s">
        <v>1867</v>
      </c>
      <c r="B715" s="6" t="s">
        <v>80</v>
      </c>
      <c r="C715" s="7" t="s">
        <v>1868</v>
      </c>
      <c r="D715" s="8" t="s">
        <v>39</v>
      </c>
      <c r="E715" s="9">
        <v>37464</v>
      </c>
      <c r="F715" s="8" t="s">
        <v>137</v>
      </c>
      <c r="G715" s="8" t="s">
        <v>131</v>
      </c>
      <c r="H715" s="8" t="s">
        <v>94</v>
      </c>
      <c r="I715" s="8" t="s">
        <v>21</v>
      </c>
      <c r="J715" s="8" t="s">
        <v>22</v>
      </c>
      <c r="K715" s="8" t="s">
        <v>23</v>
      </c>
      <c r="L715" s="8" t="s">
        <v>70</v>
      </c>
      <c r="M715" s="10" t="s">
        <v>391</v>
      </c>
      <c r="N715" s="11" t="s">
        <v>1841</v>
      </c>
    </row>
    <row r="716" spans="1:14" ht="15.75" customHeight="1" x14ac:dyDescent="0.15">
      <c r="A716" s="12" t="s">
        <v>1869</v>
      </c>
      <c r="B716" s="12" t="s">
        <v>86</v>
      </c>
      <c r="C716" s="7" t="s">
        <v>1870</v>
      </c>
      <c r="D716" s="13" t="s">
        <v>17</v>
      </c>
      <c r="E716" s="14">
        <v>36423</v>
      </c>
      <c r="F716" s="13" t="s">
        <v>40</v>
      </c>
      <c r="G716" s="13" t="s">
        <v>243</v>
      </c>
      <c r="H716" s="13" t="s">
        <v>32</v>
      </c>
      <c r="I716" s="13" t="s">
        <v>414</v>
      </c>
      <c r="J716" s="13" t="s">
        <v>76</v>
      </c>
      <c r="K716" s="13" t="s">
        <v>23</v>
      </c>
      <c r="L716" s="13" t="s">
        <v>133</v>
      </c>
      <c r="M716" s="15" t="s">
        <v>1067</v>
      </c>
      <c r="N716" s="11" t="s">
        <v>1841</v>
      </c>
    </row>
    <row r="717" spans="1:14" ht="15.75" customHeight="1" x14ac:dyDescent="0.15">
      <c r="A717" s="6" t="s">
        <v>1871</v>
      </c>
      <c r="B717" s="6" t="s">
        <v>90</v>
      </c>
      <c r="C717" s="7" t="s">
        <v>1872</v>
      </c>
      <c r="D717" s="8" t="s">
        <v>17</v>
      </c>
      <c r="E717" s="9">
        <v>34134</v>
      </c>
      <c r="F717" s="8" t="s">
        <v>182</v>
      </c>
      <c r="G717" s="8" t="s">
        <v>101</v>
      </c>
      <c r="H717" s="8" t="s">
        <v>68</v>
      </c>
      <c r="I717" s="8" t="s">
        <v>157</v>
      </c>
      <c r="J717" s="8" t="s">
        <v>76</v>
      </c>
      <c r="K717" s="8" t="s">
        <v>44</v>
      </c>
      <c r="L717" s="8" t="s">
        <v>301</v>
      </c>
      <c r="M717" s="10" t="s">
        <v>209</v>
      </c>
      <c r="N717" s="11" t="s">
        <v>1841</v>
      </c>
    </row>
    <row r="718" spans="1:14" ht="15.75" customHeight="1" x14ac:dyDescent="0.15">
      <c r="A718" s="6" t="s">
        <v>1873</v>
      </c>
      <c r="B718" s="12" t="s">
        <v>98</v>
      </c>
      <c r="C718" s="7" t="s">
        <v>1874</v>
      </c>
      <c r="D718" s="13" t="s">
        <v>107</v>
      </c>
      <c r="E718" s="14">
        <v>37453</v>
      </c>
      <c r="F718" s="13" t="s">
        <v>137</v>
      </c>
      <c r="G718" s="13" t="s">
        <v>31</v>
      </c>
      <c r="H718" s="13" t="s">
        <v>369</v>
      </c>
      <c r="I718" s="13" t="s">
        <v>651</v>
      </c>
      <c r="J718" s="13" t="s">
        <v>76</v>
      </c>
      <c r="K718" s="13" t="s">
        <v>44</v>
      </c>
      <c r="L718" s="13" t="s">
        <v>55</v>
      </c>
      <c r="M718" s="15" t="s">
        <v>71</v>
      </c>
      <c r="N718" s="11" t="s">
        <v>1841</v>
      </c>
    </row>
    <row r="719" spans="1:14" ht="15.75" customHeight="1" x14ac:dyDescent="0.15">
      <c r="A719" s="12" t="s">
        <v>1875</v>
      </c>
      <c r="B719" s="6" t="s">
        <v>99</v>
      </c>
      <c r="C719" s="7" t="s">
        <v>1876</v>
      </c>
      <c r="D719" s="8" t="s">
        <v>107</v>
      </c>
      <c r="E719" s="16">
        <v>36508</v>
      </c>
      <c r="F719" s="8" t="s">
        <v>40</v>
      </c>
      <c r="G719" s="8" t="s">
        <v>67</v>
      </c>
      <c r="H719" s="8" t="s">
        <v>156</v>
      </c>
      <c r="I719" s="8" t="s">
        <v>192</v>
      </c>
      <c r="J719" s="8" t="s">
        <v>22</v>
      </c>
      <c r="K719" s="8" t="s">
        <v>44</v>
      </c>
      <c r="L719" s="8" t="s">
        <v>78</v>
      </c>
      <c r="M719" s="10" t="s">
        <v>302</v>
      </c>
      <c r="N719" s="11" t="s">
        <v>1841</v>
      </c>
    </row>
    <row r="720" spans="1:14" ht="15.75" customHeight="1" x14ac:dyDescent="0.15">
      <c r="A720" s="6" t="s">
        <v>1877</v>
      </c>
      <c r="B720" s="12" t="s">
        <v>105</v>
      </c>
      <c r="C720" s="7" t="s">
        <v>1878</v>
      </c>
      <c r="D720" s="13" t="s">
        <v>107</v>
      </c>
      <c r="E720" s="17">
        <v>37547</v>
      </c>
      <c r="F720" s="13" t="s">
        <v>186</v>
      </c>
      <c r="G720" s="13" t="s">
        <v>131</v>
      </c>
      <c r="H720" s="13" t="s">
        <v>196</v>
      </c>
      <c r="I720" s="13" t="s">
        <v>385</v>
      </c>
      <c r="J720" s="13" t="s">
        <v>76</v>
      </c>
      <c r="K720" s="13" t="s">
        <v>44</v>
      </c>
      <c r="L720" s="13" t="s">
        <v>158</v>
      </c>
      <c r="M720" s="15" t="s">
        <v>956</v>
      </c>
      <c r="N720" s="11" t="s">
        <v>1841</v>
      </c>
    </row>
    <row r="721" spans="1:14" ht="15.75" customHeight="1" x14ac:dyDescent="0.15">
      <c r="A721" s="12" t="s">
        <v>1879</v>
      </c>
      <c r="B721" s="6" t="s">
        <v>122</v>
      </c>
      <c r="C721" s="7" t="s">
        <v>1880</v>
      </c>
      <c r="D721" s="8" t="s">
        <v>107</v>
      </c>
      <c r="E721" s="9">
        <v>36547</v>
      </c>
      <c r="F721" s="8" t="s">
        <v>40</v>
      </c>
      <c r="G721" s="8" t="s">
        <v>243</v>
      </c>
      <c r="H721" s="8" t="s">
        <v>20</v>
      </c>
      <c r="I721" s="8" t="s">
        <v>115</v>
      </c>
      <c r="J721" s="8" t="s">
        <v>22</v>
      </c>
      <c r="K721" s="8" t="s">
        <v>44</v>
      </c>
      <c r="L721" s="8" t="s">
        <v>96</v>
      </c>
      <c r="M721" s="10" t="s">
        <v>956</v>
      </c>
      <c r="N721" s="11" t="s">
        <v>1841</v>
      </c>
    </row>
    <row r="722" spans="1:14" ht="15.75" customHeight="1" x14ac:dyDescent="0.15">
      <c r="A722" s="6" t="s">
        <v>1881</v>
      </c>
      <c r="B722" s="12" t="s">
        <v>117</v>
      </c>
      <c r="C722" s="7" t="s">
        <v>1882</v>
      </c>
      <c r="D722" s="13" t="s">
        <v>107</v>
      </c>
      <c r="E722" s="14">
        <v>30749</v>
      </c>
      <c r="F722" s="13" t="s">
        <v>1883</v>
      </c>
      <c r="G722" s="13" t="s">
        <v>119</v>
      </c>
      <c r="H722" s="13" t="s">
        <v>196</v>
      </c>
      <c r="I722" s="13" t="s">
        <v>192</v>
      </c>
      <c r="J722" s="13" t="s">
        <v>22</v>
      </c>
      <c r="K722" s="13" t="s">
        <v>44</v>
      </c>
      <c r="L722" s="13" t="s">
        <v>390</v>
      </c>
      <c r="M722" s="15" t="s">
        <v>25</v>
      </c>
      <c r="N722" s="11" t="s">
        <v>1841</v>
      </c>
    </row>
    <row r="723" spans="1:14" ht="15.75" customHeight="1" x14ac:dyDescent="0.15">
      <c r="A723" s="6" t="s">
        <v>1884</v>
      </c>
      <c r="B723" s="6" t="s">
        <v>123</v>
      </c>
      <c r="C723" s="7" t="s">
        <v>1885</v>
      </c>
      <c r="D723" s="8" t="s">
        <v>107</v>
      </c>
      <c r="E723" s="16">
        <v>36860</v>
      </c>
      <c r="F723" s="8" t="s">
        <v>203</v>
      </c>
      <c r="G723" s="8" t="s">
        <v>41</v>
      </c>
      <c r="H723" s="8" t="s">
        <v>114</v>
      </c>
      <c r="I723" s="8" t="s">
        <v>120</v>
      </c>
      <c r="J723" s="8" t="s">
        <v>54</v>
      </c>
      <c r="K723" s="8" t="s">
        <v>77</v>
      </c>
      <c r="L723" s="8" t="s">
        <v>133</v>
      </c>
      <c r="M723" s="10" t="s">
        <v>25</v>
      </c>
      <c r="N723" s="11" t="s">
        <v>1841</v>
      </c>
    </row>
    <row r="724" spans="1:14" ht="15.75" customHeight="1" x14ac:dyDescent="0.15">
      <c r="A724" s="12" t="s">
        <v>1886</v>
      </c>
      <c r="B724" s="12" t="s">
        <v>129</v>
      </c>
      <c r="C724" s="7" t="s">
        <v>1887</v>
      </c>
      <c r="D724" s="13" t="s">
        <v>107</v>
      </c>
      <c r="E724" s="14">
        <v>37128</v>
      </c>
      <c r="F724" s="13" t="s">
        <v>203</v>
      </c>
      <c r="G724" s="13" t="s">
        <v>204</v>
      </c>
      <c r="H724" s="13" t="s">
        <v>74</v>
      </c>
      <c r="I724" s="13" t="s">
        <v>385</v>
      </c>
      <c r="J724" s="13" t="s">
        <v>54</v>
      </c>
      <c r="K724" s="13" t="s">
        <v>77</v>
      </c>
      <c r="L724" s="13" t="s">
        <v>301</v>
      </c>
      <c r="M724" s="15" t="s">
        <v>1888</v>
      </c>
      <c r="N724" s="11" t="s">
        <v>1841</v>
      </c>
    </row>
    <row r="725" spans="1:14" ht="15.75" customHeight="1" x14ac:dyDescent="0.15">
      <c r="A725" s="6" t="s">
        <v>1889</v>
      </c>
      <c r="B725" s="6" t="s">
        <v>135</v>
      </c>
      <c r="C725" s="7" t="s">
        <v>1890</v>
      </c>
      <c r="D725" s="8" t="s">
        <v>107</v>
      </c>
      <c r="E725" s="9">
        <v>34964</v>
      </c>
      <c r="F725" s="8" t="s">
        <v>66</v>
      </c>
      <c r="G725" s="8" t="s">
        <v>60</v>
      </c>
      <c r="H725" s="8" t="s">
        <v>82</v>
      </c>
      <c r="I725" s="8" t="s">
        <v>83</v>
      </c>
      <c r="J725" s="8" t="s">
        <v>54</v>
      </c>
      <c r="K725" s="8" t="s">
        <v>23</v>
      </c>
      <c r="L725" s="8" t="s">
        <v>198</v>
      </c>
      <c r="M725" s="10" t="s">
        <v>411</v>
      </c>
      <c r="N725" s="11" t="s">
        <v>1841</v>
      </c>
    </row>
    <row r="726" spans="1:14" ht="15.75" customHeight="1" x14ac:dyDescent="0.15">
      <c r="A726" s="12" t="s">
        <v>1891</v>
      </c>
      <c r="B726" s="12" t="s">
        <v>153</v>
      </c>
      <c r="C726" s="7" t="s">
        <v>1892</v>
      </c>
      <c r="D726" s="13" t="s">
        <v>107</v>
      </c>
      <c r="E726" s="14">
        <v>33911</v>
      </c>
      <c r="F726" s="13" t="s">
        <v>182</v>
      </c>
      <c r="G726" s="13" t="s">
        <v>31</v>
      </c>
      <c r="H726" s="13" t="s">
        <v>156</v>
      </c>
      <c r="I726" s="13" t="s">
        <v>157</v>
      </c>
      <c r="J726" s="13" t="s">
        <v>76</v>
      </c>
      <c r="K726" s="13" t="s">
        <v>23</v>
      </c>
      <c r="L726" s="13" t="s">
        <v>35</v>
      </c>
      <c r="M726" s="15" t="s">
        <v>1893</v>
      </c>
      <c r="N726" s="11" t="s">
        <v>1841</v>
      </c>
    </row>
    <row r="727" spans="1:14" ht="15.75" customHeight="1" x14ac:dyDescent="0.15">
      <c r="A727" s="6" t="s">
        <v>1894</v>
      </c>
      <c r="B727" s="6" t="s">
        <v>142</v>
      </c>
      <c r="C727" s="7" t="s">
        <v>1895</v>
      </c>
      <c r="D727" s="8" t="s">
        <v>107</v>
      </c>
      <c r="E727" s="9">
        <v>35961</v>
      </c>
      <c r="F727" s="8" t="s">
        <v>212</v>
      </c>
      <c r="G727" s="8" t="s">
        <v>60</v>
      </c>
      <c r="H727" s="8" t="s">
        <v>369</v>
      </c>
      <c r="I727" s="8" t="s">
        <v>43</v>
      </c>
      <c r="J727" s="8" t="s">
        <v>76</v>
      </c>
      <c r="K727" s="8" t="s">
        <v>44</v>
      </c>
      <c r="L727" s="8" t="s">
        <v>158</v>
      </c>
      <c r="M727" s="10" t="s">
        <v>1742</v>
      </c>
      <c r="N727" s="11" t="s">
        <v>1841</v>
      </c>
    </row>
    <row r="728" spans="1:14" ht="15.75" customHeight="1" x14ac:dyDescent="0.15">
      <c r="A728" s="6" t="s">
        <v>1896</v>
      </c>
      <c r="B728" s="12" t="s">
        <v>162</v>
      </c>
      <c r="C728" s="7" t="s">
        <v>1897</v>
      </c>
      <c r="D728" s="13" t="s">
        <v>107</v>
      </c>
      <c r="E728" s="14">
        <v>33482</v>
      </c>
      <c r="F728" s="13" t="s">
        <v>50</v>
      </c>
      <c r="G728" s="13" t="s">
        <v>51</v>
      </c>
      <c r="H728" s="13" t="s">
        <v>171</v>
      </c>
      <c r="I728" s="13" t="s">
        <v>438</v>
      </c>
      <c r="J728" s="13" t="s">
        <v>54</v>
      </c>
      <c r="K728" s="13" t="s">
        <v>44</v>
      </c>
      <c r="L728" s="13" t="s">
        <v>733</v>
      </c>
      <c r="M728" s="15" t="s">
        <v>685</v>
      </c>
      <c r="N728" s="11" t="s">
        <v>1841</v>
      </c>
    </row>
    <row r="729" spans="1:14" ht="15.75" customHeight="1" x14ac:dyDescent="0.15">
      <c r="A729" s="12" t="s">
        <v>1898</v>
      </c>
      <c r="B729" s="6" t="s">
        <v>167</v>
      </c>
      <c r="C729" s="7" t="s">
        <v>1899</v>
      </c>
      <c r="D729" s="8" t="s">
        <v>107</v>
      </c>
      <c r="E729" s="9">
        <v>36903</v>
      </c>
      <c r="F729" s="8" t="s">
        <v>203</v>
      </c>
      <c r="G729" s="8" t="s">
        <v>19</v>
      </c>
      <c r="H729" s="8" t="s">
        <v>68</v>
      </c>
      <c r="I729" s="8" t="s">
        <v>120</v>
      </c>
      <c r="J729" s="8" t="s">
        <v>34</v>
      </c>
      <c r="K729" s="8" t="s">
        <v>44</v>
      </c>
      <c r="L729" s="8" t="s">
        <v>251</v>
      </c>
      <c r="M729" s="10" t="s">
        <v>496</v>
      </c>
      <c r="N729" s="11" t="s">
        <v>1841</v>
      </c>
    </row>
    <row r="730" spans="1:14" ht="15.75" customHeight="1" x14ac:dyDescent="0.15">
      <c r="A730" s="6" t="s">
        <v>1900</v>
      </c>
      <c r="B730" s="12" t="s">
        <v>146</v>
      </c>
      <c r="C730" s="7" t="s">
        <v>1901</v>
      </c>
      <c r="D730" s="13" t="s">
        <v>17</v>
      </c>
      <c r="E730" s="14">
        <v>37294</v>
      </c>
      <c r="F730" s="13" t="s">
        <v>137</v>
      </c>
      <c r="G730" s="13" t="s">
        <v>204</v>
      </c>
      <c r="H730" s="13" t="s">
        <v>171</v>
      </c>
      <c r="I730" s="13" t="s">
        <v>414</v>
      </c>
      <c r="J730" s="13" t="s">
        <v>76</v>
      </c>
      <c r="K730" s="13" t="s">
        <v>44</v>
      </c>
      <c r="L730" s="13" t="s">
        <v>110</v>
      </c>
      <c r="M730" s="15" t="s">
        <v>1687</v>
      </c>
      <c r="N730" s="11" t="s">
        <v>1841</v>
      </c>
    </row>
    <row r="731" spans="1:14" ht="15.75" customHeight="1" x14ac:dyDescent="0.15">
      <c r="A731" s="12" t="s">
        <v>1902</v>
      </c>
      <c r="B731" s="6" t="s">
        <v>154</v>
      </c>
      <c r="C731" s="7" t="s">
        <v>1903</v>
      </c>
      <c r="D731" s="8" t="s">
        <v>17</v>
      </c>
      <c r="E731" s="9">
        <v>38265</v>
      </c>
      <c r="F731" s="8" t="s">
        <v>217</v>
      </c>
      <c r="G731" s="8" t="s">
        <v>41</v>
      </c>
      <c r="H731" s="8" t="s">
        <v>94</v>
      </c>
      <c r="I731" s="8" t="s">
        <v>804</v>
      </c>
      <c r="J731" s="8" t="s">
        <v>54</v>
      </c>
      <c r="K731" s="8" t="s">
        <v>44</v>
      </c>
      <c r="L731" s="8" t="s">
        <v>297</v>
      </c>
      <c r="M731" s="10" t="s">
        <v>248</v>
      </c>
      <c r="N731" s="11" t="s">
        <v>1841</v>
      </c>
    </row>
    <row r="732" spans="1:14" ht="15.75" customHeight="1" x14ac:dyDescent="0.15">
      <c r="A732" s="6" t="s">
        <v>1904</v>
      </c>
      <c r="B732" s="12" t="s">
        <v>159</v>
      </c>
      <c r="C732" s="7" t="s">
        <v>1905</v>
      </c>
      <c r="D732" s="13" t="s">
        <v>107</v>
      </c>
      <c r="E732" s="17">
        <v>38309</v>
      </c>
      <c r="F732" s="13" t="s">
        <v>217</v>
      </c>
      <c r="G732" s="13" t="s">
        <v>41</v>
      </c>
      <c r="H732" s="13" t="s">
        <v>156</v>
      </c>
      <c r="I732" s="13" t="s">
        <v>273</v>
      </c>
      <c r="J732" s="13" t="s">
        <v>22</v>
      </c>
      <c r="K732" s="13" t="s">
        <v>44</v>
      </c>
      <c r="L732" s="13" t="s">
        <v>647</v>
      </c>
      <c r="M732" s="15" t="s">
        <v>464</v>
      </c>
      <c r="N732" s="11" t="s">
        <v>1841</v>
      </c>
    </row>
    <row r="733" spans="1:14" ht="15.75" customHeight="1" x14ac:dyDescent="0.15">
      <c r="A733" s="6" t="s">
        <v>1906</v>
      </c>
      <c r="B733" s="6" t="s">
        <v>168</v>
      </c>
      <c r="C733" s="7" t="s">
        <v>1907</v>
      </c>
      <c r="D733" s="8" t="s">
        <v>107</v>
      </c>
      <c r="E733" s="9">
        <v>35553</v>
      </c>
      <c r="F733" s="8" t="s">
        <v>148</v>
      </c>
      <c r="G733" s="8" t="s">
        <v>19</v>
      </c>
      <c r="H733" s="8" t="s">
        <v>156</v>
      </c>
      <c r="I733" s="8" t="s">
        <v>149</v>
      </c>
      <c r="J733" s="8" t="s">
        <v>34</v>
      </c>
      <c r="K733" s="8" t="s">
        <v>77</v>
      </c>
      <c r="L733" s="8" t="s">
        <v>431</v>
      </c>
      <c r="M733" s="10" t="s">
        <v>36</v>
      </c>
      <c r="N733" s="11" t="s">
        <v>1841</v>
      </c>
    </row>
    <row r="734" spans="1:14" ht="15.75" customHeight="1" x14ac:dyDescent="0.15">
      <c r="A734" s="12" t="s">
        <v>1908</v>
      </c>
      <c r="B734" s="12" t="s">
        <v>173</v>
      </c>
      <c r="C734" s="7" t="s">
        <v>1909</v>
      </c>
      <c r="D734" s="13" t="s">
        <v>107</v>
      </c>
      <c r="E734" s="14">
        <v>35280</v>
      </c>
      <c r="F734" s="13" t="s">
        <v>66</v>
      </c>
      <c r="G734" s="13" t="s">
        <v>67</v>
      </c>
      <c r="H734" s="13" t="s">
        <v>42</v>
      </c>
      <c r="I734" s="13" t="s">
        <v>33</v>
      </c>
      <c r="J734" s="13" t="s">
        <v>54</v>
      </c>
      <c r="K734" s="13" t="s">
        <v>77</v>
      </c>
      <c r="L734" s="13" t="s">
        <v>424</v>
      </c>
      <c r="M734" s="15" t="s">
        <v>619</v>
      </c>
      <c r="N734" s="11" t="s">
        <v>1841</v>
      </c>
    </row>
    <row r="735" spans="1:14" ht="15.75" customHeight="1" x14ac:dyDescent="0.15">
      <c r="A735" s="6" t="s">
        <v>1910</v>
      </c>
      <c r="B735" s="6" t="s">
        <v>175</v>
      </c>
      <c r="C735" s="7" t="s">
        <v>1911</v>
      </c>
      <c r="D735" s="8" t="s">
        <v>17</v>
      </c>
      <c r="E735" s="9">
        <v>35529</v>
      </c>
      <c r="F735" s="8" t="s">
        <v>148</v>
      </c>
      <c r="G735" s="8" t="s">
        <v>101</v>
      </c>
      <c r="H735" s="8" t="s">
        <v>108</v>
      </c>
      <c r="I735" s="8" t="s">
        <v>109</v>
      </c>
      <c r="J735" s="8" t="s">
        <v>22</v>
      </c>
      <c r="K735" s="8" t="s">
        <v>44</v>
      </c>
      <c r="L735" s="8" t="s">
        <v>35</v>
      </c>
      <c r="M735" s="10" t="s">
        <v>421</v>
      </c>
      <c r="N735" s="11" t="s">
        <v>1841</v>
      </c>
    </row>
    <row r="736" spans="1:14" ht="15.75" customHeight="1" x14ac:dyDescent="0.15">
      <c r="A736" s="12" t="s">
        <v>1912</v>
      </c>
      <c r="B736" s="12" t="s">
        <v>200</v>
      </c>
      <c r="C736" s="7" t="s">
        <v>1913</v>
      </c>
      <c r="D736" s="13" t="s">
        <v>107</v>
      </c>
      <c r="E736" s="17">
        <v>39378</v>
      </c>
      <c r="F736" s="13" t="s">
        <v>571</v>
      </c>
      <c r="G736" s="13" t="s">
        <v>93</v>
      </c>
      <c r="H736" s="13" t="s">
        <v>114</v>
      </c>
      <c r="I736" s="13" t="s">
        <v>43</v>
      </c>
      <c r="J736" s="13" t="s">
        <v>22</v>
      </c>
      <c r="K736" s="13" t="s">
        <v>44</v>
      </c>
      <c r="L736" s="13" t="s">
        <v>55</v>
      </c>
      <c r="M736" s="15" t="s">
        <v>467</v>
      </c>
      <c r="N736" s="11" t="s">
        <v>1841</v>
      </c>
    </row>
    <row r="737" spans="1:14" ht="15.75" customHeight="1" x14ac:dyDescent="0.15">
      <c r="A737" s="6" t="s">
        <v>1914</v>
      </c>
      <c r="B737" s="6" t="s">
        <v>177</v>
      </c>
      <c r="C737" s="7" t="s">
        <v>1915</v>
      </c>
      <c r="D737" s="8" t="s">
        <v>49</v>
      </c>
      <c r="E737" s="9">
        <v>36369</v>
      </c>
      <c r="F737" s="8" t="s">
        <v>30</v>
      </c>
      <c r="G737" s="8" t="s">
        <v>243</v>
      </c>
      <c r="H737" s="8" t="s">
        <v>68</v>
      </c>
      <c r="I737" s="8" t="s">
        <v>95</v>
      </c>
      <c r="J737" s="8" t="s">
        <v>76</v>
      </c>
      <c r="K737" s="8" t="s">
        <v>44</v>
      </c>
      <c r="L737" s="8" t="s">
        <v>45</v>
      </c>
      <c r="M737" s="10" t="s">
        <v>794</v>
      </c>
      <c r="N737" s="11" t="s">
        <v>1841</v>
      </c>
    </row>
    <row r="738" spans="1:14" ht="15.75" customHeight="1" x14ac:dyDescent="0.15">
      <c r="A738" s="6" t="s">
        <v>1916</v>
      </c>
      <c r="B738" s="12" t="s">
        <v>180</v>
      </c>
      <c r="C738" s="7" t="s">
        <v>1917</v>
      </c>
      <c r="D738" s="13" t="s">
        <v>39</v>
      </c>
      <c r="E738" s="14">
        <v>36679</v>
      </c>
      <c r="F738" s="13" t="s">
        <v>40</v>
      </c>
      <c r="G738" s="13" t="s">
        <v>41</v>
      </c>
      <c r="H738" s="13" t="s">
        <v>68</v>
      </c>
      <c r="I738" s="13" t="s">
        <v>157</v>
      </c>
      <c r="J738" s="13" t="s">
        <v>22</v>
      </c>
      <c r="K738" s="13" t="s">
        <v>23</v>
      </c>
      <c r="L738" s="13" t="s">
        <v>251</v>
      </c>
      <c r="M738" s="15" t="s">
        <v>298</v>
      </c>
      <c r="N738" s="11" t="s">
        <v>1841</v>
      </c>
    </row>
    <row r="739" spans="1:14" ht="15.75" customHeight="1" x14ac:dyDescent="0.15">
      <c r="A739" s="12" t="s">
        <v>1918</v>
      </c>
      <c r="B739" s="6" t="s">
        <v>184</v>
      </c>
      <c r="C739" s="7" t="s">
        <v>1919</v>
      </c>
      <c r="D739" s="8" t="s">
        <v>17</v>
      </c>
      <c r="E739" s="16">
        <v>38653</v>
      </c>
      <c r="F739" s="8" t="s">
        <v>170</v>
      </c>
      <c r="G739" s="8" t="s">
        <v>138</v>
      </c>
      <c r="H739" s="8" t="s">
        <v>32</v>
      </c>
      <c r="I739" s="8" t="s">
        <v>115</v>
      </c>
      <c r="J739" s="8" t="s">
        <v>150</v>
      </c>
      <c r="K739" s="8" t="s">
        <v>23</v>
      </c>
      <c r="L739" s="8" t="s">
        <v>310</v>
      </c>
      <c r="M739" s="10" t="s">
        <v>349</v>
      </c>
      <c r="N739" s="11" t="s">
        <v>1841</v>
      </c>
    </row>
    <row r="740" spans="1:14" ht="15.75" customHeight="1" x14ac:dyDescent="0.15">
      <c r="A740" s="6" t="s">
        <v>1920</v>
      </c>
      <c r="B740" s="12" t="s">
        <v>731</v>
      </c>
      <c r="C740" s="7" t="s">
        <v>1921</v>
      </c>
      <c r="D740" s="13" t="s">
        <v>49</v>
      </c>
      <c r="E740" s="14">
        <v>36861</v>
      </c>
      <c r="F740" s="13" t="s">
        <v>203</v>
      </c>
      <c r="G740" s="13" t="s">
        <v>41</v>
      </c>
      <c r="H740" s="13" t="s">
        <v>837</v>
      </c>
      <c r="I740" s="13" t="s">
        <v>313</v>
      </c>
      <c r="J740" s="13" t="s">
        <v>76</v>
      </c>
      <c r="K740" s="13" t="s">
        <v>44</v>
      </c>
      <c r="L740" s="13" t="s">
        <v>561</v>
      </c>
      <c r="M740" s="15" t="s">
        <v>1803</v>
      </c>
      <c r="N740" s="11" t="s">
        <v>1841</v>
      </c>
    </row>
    <row r="741" spans="1:14" ht="15.75" customHeight="1" x14ac:dyDescent="0.15">
      <c r="A741" s="12" t="s">
        <v>1922</v>
      </c>
      <c r="B741" s="6" t="s">
        <v>189</v>
      </c>
      <c r="C741" s="7" t="s">
        <v>1923</v>
      </c>
      <c r="D741" s="8" t="s">
        <v>107</v>
      </c>
      <c r="E741" s="9">
        <v>36340</v>
      </c>
      <c r="F741" s="8" t="s">
        <v>30</v>
      </c>
      <c r="G741" s="8" t="s">
        <v>138</v>
      </c>
      <c r="H741" s="8" t="s">
        <v>68</v>
      </c>
      <c r="I741" s="8" t="s">
        <v>385</v>
      </c>
      <c r="J741" s="8" t="s">
        <v>76</v>
      </c>
      <c r="K741" s="8" t="s">
        <v>44</v>
      </c>
      <c r="L741" s="8" t="s">
        <v>62</v>
      </c>
      <c r="M741" s="10" t="s">
        <v>458</v>
      </c>
      <c r="N741" s="11" t="s">
        <v>1841</v>
      </c>
    </row>
    <row r="742" spans="1:14" ht="15.75" customHeight="1" x14ac:dyDescent="0.15">
      <c r="A742" s="6" t="s">
        <v>1924</v>
      </c>
      <c r="B742" s="12" t="s">
        <v>194</v>
      </c>
      <c r="C742" s="7" t="s">
        <v>1925</v>
      </c>
      <c r="D742" s="13" t="s">
        <v>107</v>
      </c>
      <c r="E742" s="14">
        <v>39295</v>
      </c>
      <c r="F742" s="13" t="s">
        <v>232</v>
      </c>
      <c r="G742" s="13" t="s">
        <v>93</v>
      </c>
      <c r="H742" s="13" t="s">
        <v>369</v>
      </c>
      <c r="I742" s="13" t="s">
        <v>192</v>
      </c>
      <c r="J742" s="13" t="s">
        <v>150</v>
      </c>
      <c r="K742" s="13" t="s">
        <v>23</v>
      </c>
      <c r="L742" s="13" t="s">
        <v>663</v>
      </c>
      <c r="M742" s="15" t="s">
        <v>219</v>
      </c>
      <c r="N742" s="11" t="s">
        <v>1841</v>
      </c>
    </row>
    <row r="743" spans="1:14" ht="15.75" customHeight="1" x14ac:dyDescent="0.15">
      <c r="A743" s="6" t="s">
        <v>1926</v>
      </c>
      <c r="B743" s="6" t="s">
        <v>201</v>
      </c>
      <c r="C743" s="7" t="s">
        <v>1927</v>
      </c>
      <c r="D743" s="8" t="s">
        <v>49</v>
      </c>
      <c r="E743" s="9">
        <v>34900</v>
      </c>
      <c r="F743" s="8" t="s">
        <v>59</v>
      </c>
      <c r="G743" s="8" t="s">
        <v>51</v>
      </c>
      <c r="H743" s="8" t="s">
        <v>32</v>
      </c>
      <c r="I743" s="8" t="s">
        <v>95</v>
      </c>
      <c r="J743" s="8" t="s">
        <v>22</v>
      </c>
      <c r="K743" s="8" t="s">
        <v>44</v>
      </c>
      <c r="L743" s="8" t="s">
        <v>45</v>
      </c>
      <c r="M743" s="10" t="s">
        <v>287</v>
      </c>
      <c r="N743" s="11" t="s">
        <v>1841</v>
      </c>
    </row>
    <row r="744" spans="1:14" ht="15.75" customHeight="1" x14ac:dyDescent="0.15">
      <c r="A744" s="12" t="s">
        <v>1928</v>
      </c>
      <c r="B744" s="12" t="s">
        <v>205</v>
      </c>
      <c r="C744" s="7" t="s">
        <v>1929</v>
      </c>
      <c r="D744" s="13" t="s">
        <v>39</v>
      </c>
      <c r="E744" s="17">
        <v>37545</v>
      </c>
      <c r="F744" s="13" t="s">
        <v>186</v>
      </c>
      <c r="G744" s="13" t="s">
        <v>31</v>
      </c>
      <c r="H744" s="13" t="s">
        <v>42</v>
      </c>
      <c r="I744" s="13" t="s">
        <v>149</v>
      </c>
      <c r="J744" s="13" t="s">
        <v>54</v>
      </c>
      <c r="K744" s="13" t="s">
        <v>23</v>
      </c>
      <c r="L744" s="13" t="s">
        <v>78</v>
      </c>
      <c r="M744" s="15" t="s">
        <v>302</v>
      </c>
      <c r="N744" s="11" t="s">
        <v>1841</v>
      </c>
    </row>
    <row r="745" spans="1:14" ht="15.75" customHeight="1" x14ac:dyDescent="0.15">
      <c r="A745" s="6" t="s">
        <v>1930</v>
      </c>
      <c r="B745" s="6" t="s">
        <v>210</v>
      </c>
      <c r="C745" s="7" t="s">
        <v>1931</v>
      </c>
      <c r="D745" s="8" t="s">
        <v>39</v>
      </c>
      <c r="E745" s="9">
        <v>37857</v>
      </c>
      <c r="F745" s="8" t="s">
        <v>186</v>
      </c>
      <c r="G745" s="8" t="s">
        <v>243</v>
      </c>
      <c r="H745" s="8" t="s">
        <v>74</v>
      </c>
      <c r="I745" s="8" t="s">
        <v>120</v>
      </c>
      <c r="J745" s="8" t="s">
        <v>22</v>
      </c>
      <c r="K745" s="8" t="s">
        <v>44</v>
      </c>
      <c r="L745" s="8" t="s">
        <v>35</v>
      </c>
      <c r="M745" s="10" t="s">
        <v>219</v>
      </c>
      <c r="N745" s="11" t="s">
        <v>1841</v>
      </c>
    </row>
    <row r="746" spans="1:14" ht="15.75" customHeight="1" x14ac:dyDescent="0.15">
      <c r="A746" s="12" t="s">
        <v>1932</v>
      </c>
      <c r="B746" s="12" t="s">
        <v>215</v>
      </c>
      <c r="C746" s="7" t="s">
        <v>1933</v>
      </c>
      <c r="D746" s="13" t="s">
        <v>107</v>
      </c>
      <c r="E746" s="17">
        <v>32802</v>
      </c>
      <c r="F746" s="13" t="s">
        <v>125</v>
      </c>
      <c r="G746" s="13" t="s">
        <v>611</v>
      </c>
      <c r="H746" s="13" t="s">
        <v>191</v>
      </c>
      <c r="I746" s="13" t="s">
        <v>438</v>
      </c>
      <c r="J746" s="13" t="s">
        <v>22</v>
      </c>
      <c r="K746" s="13" t="s">
        <v>44</v>
      </c>
      <c r="L746" s="13" t="s">
        <v>165</v>
      </c>
      <c r="M746" s="15" t="s">
        <v>1707</v>
      </c>
      <c r="N746" s="11" t="s">
        <v>1841</v>
      </c>
    </row>
    <row r="747" spans="1:14" ht="15.75" customHeight="1" x14ac:dyDescent="0.15">
      <c r="A747" s="6" t="s">
        <v>1934</v>
      </c>
      <c r="B747" s="6" t="s">
        <v>749</v>
      </c>
      <c r="C747" s="7" t="s">
        <v>1935</v>
      </c>
      <c r="D747" s="8" t="s">
        <v>107</v>
      </c>
      <c r="E747" s="9">
        <v>38519</v>
      </c>
      <c r="F747" s="8" t="s">
        <v>217</v>
      </c>
      <c r="G747" s="8" t="s">
        <v>138</v>
      </c>
      <c r="H747" s="8" t="s">
        <v>94</v>
      </c>
      <c r="I747" s="8" t="s">
        <v>385</v>
      </c>
      <c r="J747" s="8" t="s">
        <v>54</v>
      </c>
      <c r="K747" s="8" t="s">
        <v>77</v>
      </c>
      <c r="L747" s="8" t="s">
        <v>511</v>
      </c>
      <c r="M747" s="10" t="s">
        <v>1803</v>
      </c>
      <c r="N747" s="11" t="s">
        <v>1841</v>
      </c>
    </row>
    <row r="748" spans="1:14" ht="15.75" customHeight="1" x14ac:dyDescent="0.15">
      <c r="A748" s="6" t="s">
        <v>1936</v>
      </c>
      <c r="B748" s="12" t="s">
        <v>220</v>
      </c>
      <c r="C748" s="7" t="s">
        <v>1937</v>
      </c>
      <c r="D748" s="13" t="s">
        <v>107</v>
      </c>
      <c r="E748" s="14">
        <v>39276</v>
      </c>
      <c r="F748" s="13" t="s">
        <v>232</v>
      </c>
      <c r="G748" s="13" t="s">
        <v>93</v>
      </c>
      <c r="H748" s="13" t="s">
        <v>52</v>
      </c>
      <c r="I748" s="13" t="s">
        <v>53</v>
      </c>
      <c r="J748" s="13" t="s">
        <v>76</v>
      </c>
      <c r="K748" s="13" t="s">
        <v>77</v>
      </c>
      <c r="L748" s="13" t="s">
        <v>45</v>
      </c>
      <c r="M748" s="15" t="s">
        <v>274</v>
      </c>
      <c r="N748" s="11" t="s">
        <v>1841</v>
      </c>
    </row>
    <row r="749" spans="1:14" ht="15.75" customHeight="1" x14ac:dyDescent="0.15">
      <c r="A749" s="12" t="s">
        <v>1938</v>
      </c>
      <c r="B749" s="6" t="s">
        <v>223</v>
      </c>
      <c r="C749" s="7" t="s">
        <v>1939</v>
      </c>
      <c r="D749" s="8" t="s">
        <v>107</v>
      </c>
      <c r="E749" s="9">
        <v>34081</v>
      </c>
      <c r="F749" s="8" t="s">
        <v>182</v>
      </c>
      <c r="G749" s="8" t="s">
        <v>138</v>
      </c>
      <c r="H749" s="8" t="s">
        <v>108</v>
      </c>
      <c r="I749" s="8" t="s">
        <v>977</v>
      </c>
      <c r="J749" s="8" t="s">
        <v>150</v>
      </c>
      <c r="K749" s="8" t="s">
        <v>44</v>
      </c>
      <c r="L749" s="8" t="s">
        <v>490</v>
      </c>
      <c r="M749" s="10" t="s">
        <v>1940</v>
      </c>
      <c r="N749" s="11" t="s">
        <v>1841</v>
      </c>
    </row>
    <row r="750" spans="1:14" ht="15.75" customHeight="1" x14ac:dyDescent="0.15">
      <c r="A750" s="6" t="s">
        <v>1941</v>
      </c>
      <c r="B750" s="12" t="s">
        <v>227</v>
      </c>
      <c r="C750" s="7" t="s">
        <v>1942</v>
      </c>
      <c r="D750" s="13" t="s">
        <v>107</v>
      </c>
      <c r="E750" s="14">
        <v>37829</v>
      </c>
      <c r="F750" s="13" t="s">
        <v>186</v>
      </c>
      <c r="G750" s="13" t="s">
        <v>93</v>
      </c>
      <c r="H750" s="13" t="s">
        <v>156</v>
      </c>
      <c r="I750" s="13" t="s">
        <v>120</v>
      </c>
      <c r="J750" s="13" t="s">
        <v>54</v>
      </c>
      <c r="K750" s="13" t="s">
        <v>44</v>
      </c>
      <c r="L750" s="13" t="s">
        <v>128</v>
      </c>
      <c r="M750" s="15" t="s">
        <v>219</v>
      </c>
      <c r="N750" s="11" t="s">
        <v>1841</v>
      </c>
    </row>
    <row r="751" spans="1:14" ht="15.75" customHeight="1" x14ac:dyDescent="0.15">
      <c r="A751" s="12" t="s">
        <v>1943</v>
      </c>
      <c r="B751" s="6" t="s">
        <v>1944</v>
      </c>
      <c r="C751" s="7" t="s">
        <v>1945</v>
      </c>
      <c r="D751" s="8" t="s">
        <v>107</v>
      </c>
      <c r="E751" s="9">
        <v>36565</v>
      </c>
      <c r="F751" s="8" t="s">
        <v>40</v>
      </c>
      <c r="G751" s="8" t="s">
        <v>138</v>
      </c>
      <c r="H751" s="8" t="s">
        <v>108</v>
      </c>
      <c r="I751" s="8" t="s">
        <v>438</v>
      </c>
      <c r="J751" s="8" t="s">
        <v>54</v>
      </c>
      <c r="K751" s="8" t="s">
        <v>44</v>
      </c>
      <c r="L751" s="8" t="s">
        <v>165</v>
      </c>
      <c r="M751" s="10" t="s">
        <v>1946</v>
      </c>
      <c r="N751" s="11" t="s">
        <v>1841</v>
      </c>
    </row>
    <row r="752" spans="1:14" ht="15.75" customHeight="1" x14ac:dyDescent="0.15">
      <c r="A752" s="6" t="s">
        <v>1947</v>
      </c>
      <c r="B752" s="12" t="s">
        <v>230</v>
      </c>
      <c r="C752" s="7" t="s">
        <v>1948</v>
      </c>
      <c r="D752" s="13" t="s">
        <v>49</v>
      </c>
      <c r="E752" s="17">
        <v>35386</v>
      </c>
      <c r="F752" s="13" t="s">
        <v>148</v>
      </c>
      <c r="G752" s="13" t="s">
        <v>19</v>
      </c>
      <c r="H752" s="13" t="s">
        <v>42</v>
      </c>
      <c r="I752" s="13" t="s">
        <v>804</v>
      </c>
      <c r="J752" s="13" t="s">
        <v>34</v>
      </c>
      <c r="K752" s="13" t="s">
        <v>44</v>
      </c>
      <c r="L752" s="13" t="s">
        <v>187</v>
      </c>
      <c r="M752" s="15" t="s">
        <v>245</v>
      </c>
      <c r="N752" s="11" t="s">
        <v>1841</v>
      </c>
    </row>
    <row r="753" spans="1:14" ht="15.75" customHeight="1" x14ac:dyDescent="0.15">
      <c r="A753" s="6" t="s">
        <v>1949</v>
      </c>
      <c r="B753" s="6" t="s">
        <v>1950</v>
      </c>
      <c r="C753" s="7" t="s">
        <v>1951</v>
      </c>
      <c r="D753" s="8" t="s">
        <v>17</v>
      </c>
      <c r="E753" s="9">
        <v>36668</v>
      </c>
      <c r="F753" s="8" t="s">
        <v>40</v>
      </c>
      <c r="G753" s="8" t="s">
        <v>138</v>
      </c>
      <c r="H753" s="8" t="s">
        <v>94</v>
      </c>
      <c r="I753" s="8" t="s">
        <v>33</v>
      </c>
      <c r="J753" s="8" t="s">
        <v>54</v>
      </c>
      <c r="K753" s="8" t="s">
        <v>23</v>
      </c>
      <c r="L753" s="8" t="s">
        <v>55</v>
      </c>
      <c r="M753" s="10" t="s">
        <v>1803</v>
      </c>
      <c r="N753" s="11" t="s">
        <v>1841</v>
      </c>
    </row>
    <row r="754" spans="1:14" ht="15.75" customHeight="1" x14ac:dyDescent="0.15">
      <c r="A754" s="12" t="s">
        <v>1952</v>
      </c>
      <c r="B754" s="12" t="s">
        <v>234</v>
      </c>
      <c r="C754" s="7" t="s">
        <v>1953</v>
      </c>
      <c r="D754" s="13" t="s">
        <v>17</v>
      </c>
      <c r="E754" s="14">
        <v>36075</v>
      </c>
      <c r="F754" s="13" t="s">
        <v>30</v>
      </c>
      <c r="G754" s="13" t="s">
        <v>93</v>
      </c>
      <c r="H754" s="13" t="s">
        <v>225</v>
      </c>
      <c r="I754" s="13" t="s">
        <v>517</v>
      </c>
      <c r="J754" s="13" t="s">
        <v>150</v>
      </c>
      <c r="K754" s="13" t="s">
        <v>23</v>
      </c>
      <c r="L754" s="13" t="s">
        <v>151</v>
      </c>
      <c r="M754" s="15" t="s">
        <v>716</v>
      </c>
      <c r="N754" s="11" t="s">
        <v>1841</v>
      </c>
    </row>
    <row r="755" spans="1:14" ht="15.75" customHeight="1" x14ac:dyDescent="0.15">
      <c r="A755" s="6" t="s">
        <v>1954</v>
      </c>
      <c r="B755" s="6" t="s">
        <v>236</v>
      </c>
      <c r="C755" s="7" t="s">
        <v>1955</v>
      </c>
      <c r="D755" s="8" t="s">
        <v>107</v>
      </c>
      <c r="E755" s="9">
        <v>36368</v>
      </c>
      <c r="F755" s="8" t="s">
        <v>30</v>
      </c>
      <c r="G755" s="8" t="s">
        <v>67</v>
      </c>
      <c r="H755" s="8" t="s">
        <v>32</v>
      </c>
      <c r="I755" s="8" t="s">
        <v>265</v>
      </c>
      <c r="J755" s="8" t="s">
        <v>54</v>
      </c>
      <c r="K755" s="8" t="s">
        <v>23</v>
      </c>
      <c r="L755" s="8" t="s">
        <v>45</v>
      </c>
      <c r="M755" s="10" t="s">
        <v>199</v>
      </c>
      <c r="N755" s="11" t="s">
        <v>1841</v>
      </c>
    </row>
    <row r="756" spans="1:14" ht="15.75" customHeight="1" x14ac:dyDescent="0.15">
      <c r="A756" s="12" t="s">
        <v>1956</v>
      </c>
      <c r="B756" s="12" t="s">
        <v>241</v>
      </c>
      <c r="C756" s="7" t="s">
        <v>1957</v>
      </c>
      <c r="D756" s="13" t="s">
        <v>107</v>
      </c>
      <c r="E756" s="14">
        <v>38851</v>
      </c>
      <c r="F756" s="13" t="s">
        <v>170</v>
      </c>
      <c r="G756" s="13" t="s">
        <v>131</v>
      </c>
      <c r="H756" s="13" t="s">
        <v>535</v>
      </c>
      <c r="I756" s="13" t="s">
        <v>382</v>
      </c>
      <c r="J756" s="13" t="s">
        <v>22</v>
      </c>
      <c r="K756" s="13" t="s">
        <v>44</v>
      </c>
      <c r="L756" s="13" t="s">
        <v>218</v>
      </c>
      <c r="M756" s="15" t="s">
        <v>248</v>
      </c>
      <c r="N756" s="11" t="s">
        <v>1841</v>
      </c>
    </row>
    <row r="757" spans="1:14" ht="15.75" customHeight="1" x14ac:dyDescent="0.15">
      <c r="A757" s="6" t="s">
        <v>1958</v>
      </c>
      <c r="B757" s="6" t="s">
        <v>246</v>
      </c>
      <c r="C757" s="7" t="s">
        <v>1959</v>
      </c>
      <c r="D757" s="8" t="s">
        <v>107</v>
      </c>
      <c r="E757" s="9">
        <v>38471</v>
      </c>
      <c r="F757" s="8" t="s">
        <v>217</v>
      </c>
      <c r="G757" s="8" t="s">
        <v>138</v>
      </c>
      <c r="H757" s="8" t="s">
        <v>20</v>
      </c>
      <c r="I757" s="8" t="s">
        <v>115</v>
      </c>
      <c r="J757" s="8" t="s">
        <v>22</v>
      </c>
      <c r="K757" s="8" t="s">
        <v>77</v>
      </c>
      <c r="L757" s="8" t="s">
        <v>297</v>
      </c>
      <c r="M757" s="10" t="s">
        <v>349</v>
      </c>
      <c r="N757" s="11" t="s">
        <v>1841</v>
      </c>
    </row>
    <row r="758" spans="1:14" ht="15.75" customHeight="1" x14ac:dyDescent="0.15">
      <c r="A758" s="6" t="s">
        <v>1960</v>
      </c>
      <c r="B758" s="12" t="s">
        <v>249</v>
      </c>
      <c r="C758" s="7" t="s">
        <v>1961</v>
      </c>
      <c r="D758" s="13" t="s">
        <v>107</v>
      </c>
      <c r="E758" s="14">
        <v>37536</v>
      </c>
      <c r="F758" s="13" t="s">
        <v>186</v>
      </c>
      <c r="G758" s="13" t="s">
        <v>131</v>
      </c>
      <c r="H758" s="13" t="s">
        <v>179</v>
      </c>
      <c r="I758" s="13" t="s">
        <v>21</v>
      </c>
      <c r="J758" s="13" t="s">
        <v>54</v>
      </c>
      <c r="K758" s="13" t="s">
        <v>23</v>
      </c>
      <c r="L758" s="13" t="s">
        <v>128</v>
      </c>
      <c r="M758" s="15" t="s">
        <v>97</v>
      </c>
      <c r="N758" s="11" t="s">
        <v>1841</v>
      </c>
    </row>
    <row r="759" spans="1:14" ht="15.75" customHeight="1" x14ac:dyDescent="0.15">
      <c r="A759" s="12" t="s">
        <v>1962</v>
      </c>
      <c r="B759" s="6" t="s">
        <v>253</v>
      </c>
      <c r="C759" s="7" t="s">
        <v>1963</v>
      </c>
      <c r="D759" s="8" t="s">
        <v>49</v>
      </c>
      <c r="E759" s="16">
        <v>36874</v>
      </c>
      <c r="F759" s="8" t="s">
        <v>203</v>
      </c>
      <c r="G759" s="8" t="s">
        <v>131</v>
      </c>
      <c r="H759" s="8" t="s">
        <v>156</v>
      </c>
      <c r="I759" s="8" t="s">
        <v>120</v>
      </c>
      <c r="J759" s="8" t="s">
        <v>76</v>
      </c>
      <c r="K759" s="8" t="s">
        <v>23</v>
      </c>
      <c r="L759" s="8" t="s">
        <v>45</v>
      </c>
      <c r="M759" s="10" t="s">
        <v>161</v>
      </c>
      <c r="N759" s="11" t="s">
        <v>1841</v>
      </c>
    </row>
    <row r="760" spans="1:14" ht="15.75" customHeight="1" x14ac:dyDescent="0.15">
      <c r="A760" s="6" t="s">
        <v>1964</v>
      </c>
      <c r="B760" s="12" t="s">
        <v>1965</v>
      </c>
      <c r="C760" s="7" t="s">
        <v>1966</v>
      </c>
      <c r="D760" s="13" t="s">
        <v>17</v>
      </c>
      <c r="E760" s="17">
        <v>39009</v>
      </c>
      <c r="F760" s="13" t="s">
        <v>232</v>
      </c>
      <c r="G760" s="13" t="s">
        <v>131</v>
      </c>
      <c r="H760" s="13" t="s">
        <v>156</v>
      </c>
      <c r="I760" s="13" t="s">
        <v>120</v>
      </c>
      <c r="J760" s="13" t="s">
        <v>22</v>
      </c>
      <c r="K760" s="13" t="s">
        <v>23</v>
      </c>
      <c r="L760" s="13" t="s">
        <v>96</v>
      </c>
      <c r="M760" s="15" t="s">
        <v>1946</v>
      </c>
      <c r="N760" s="11" t="s">
        <v>1841</v>
      </c>
    </row>
    <row r="761" spans="1:14" ht="15.75" customHeight="1" x14ac:dyDescent="0.15">
      <c r="A761" s="12" t="s">
        <v>1967</v>
      </c>
      <c r="B761" s="6" t="s">
        <v>259</v>
      </c>
      <c r="C761" s="7" t="s">
        <v>1968</v>
      </c>
      <c r="D761" s="8" t="s">
        <v>107</v>
      </c>
      <c r="E761" s="16">
        <v>35792</v>
      </c>
      <c r="F761" s="8" t="s">
        <v>212</v>
      </c>
      <c r="G761" s="8" t="s">
        <v>243</v>
      </c>
      <c r="H761" s="8" t="s">
        <v>32</v>
      </c>
      <c r="I761" s="8" t="s">
        <v>470</v>
      </c>
      <c r="J761" s="8" t="s">
        <v>22</v>
      </c>
      <c r="K761" s="8" t="s">
        <v>294</v>
      </c>
      <c r="L761" s="8" t="s">
        <v>663</v>
      </c>
      <c r="M761" s="10" t="s">
        <v>956</v>
      </c>
      <c r="N761" s="11" t="s">
        <v>1841</v>
      </c>
    </row>
    <row r="762" spans="1:14" ht="15.75" customHeight="1" x14ac:dyDescent="0.15">
      <c r="A762" s="6" t="s">
        <v>1969</v>
      </c>
      <c r="B762" s="12" t="s">
        <v>1970</v>
      </c>
      <c r="C762" s="7" t="s">
        <v>1971</v>
      </c>
      <c r="D762" s="13" t="s">
        <v>17</v>
      </c>
      <c r="E762" s="14">
        <v>37725</v>
      </c>
      <c r="F762" s="13" t="s">
        <v>186</v>
      </c>
      <c r="G762" s="13" t="s">
        <v>131</v>
      </c>
      <c r="H762" s="13" t="s">
        <v>52</v>
      </c>
      <c r="I762" s="13" t="s">
        <v>207</v>
      </c>
      <c r="J762" s="13" t="s">
        <v>76</v>
      </c>
      <c r="K762" s="13" t="s">
        <v>44</v>
      </c>
      <c r="L762" s="13" t="s">
        <v>404</v>
      </c>
      <c r="M762" s="15" t="s">
        <v>1946</v>
      </c>
      <c r="N762" s="11" t="s">
        <v>1841</v>
      </c>
    </row>
    <row r="763" spans="1:14" ht="15.75" customHeight="1" x14ac:dyDescent="0.15">
      <c r="A763" s="6" t="s">
        <v>1972</v>
      </c>
      <c r="B763" s="6" t="s">
        <v>1973</v>
      </c>
      <c r="C763" s="7" t="s">
        <v>1974</v>
      </c>
      <c r="D763" s="8" t="s">
        <v>107</v>
      </c>
      <c r="E763" s="9">
        <v>39154</v>
      </c>
      <c r="F763" s="8" t="s">
        <v>232</v>
      </c>
      <c r="G763" s="8" t="s">
        <v>131</v>
      </c>
      <c r="H763" s="8" t="s">
        <v>156</v>
      </c>
      <c r="I763" s="8" t="s">
        <v>213</v>
      </c>
      <c r="J763" s="8" t="s">
        <v>76</v>
      </c>
      <c r="K763" s="8" t="s">
        <v>44</v>
      </c>
      <c r="L763" s="8" t="s">
        <v>110</v>
      </c>
      <c r="M763" s="10" t="s">
        <v>1946</v>
      </c>
      <c r="N763" s="11" t="s">
        <v>1841</v>
      </c>
    </row>
    <row r="764" spans="1:14" ht="15.75" customHeight="1" x14ac:dyDescent="0.15">
      <c r="A764" s="12" t="s">
        <v>1975</v>
      </c>
      <c r="B764" s="12" t="s">
        <v>263</v>
      </c>
      <c r="C764" s="7" t="s">
        <v>1976</v>
      </c>
      <c r="D764" s="13" t="s">
        <v>17</v>
      </c>
      <c r="E764" s="17">
        <v>36856</v>
      </c>
      <c r="F764" s="13" t="s">
        <v>203</v>
      </c>
      <c r="G764" s="13" t="s">
        <v>19</v>
      </c>
      <c r="H764" s="13" t="s">
        <v>68</v>
      </c>
      <c r="I764" s="13" t="s">
        <v>53</v>
      </c>
      <c r="J764" s="13" t="s">
        <v>22</v>
      </c>
      <c r="K764" s="13" t="s">
        <v>23</v>
      </c>
      <c r="L764" s="13" t="s">
        <v>301</v>
      </c>
      <c r="M764" s="15" t="s">
        <v>274</v>
      </c>
      <c r="N764" s="11" t="s">
        <v>1841</v>
      </c>
    </row>
    <row r="765" spans="1:14" ht="15.75" customHeight="1" x14ac:dyDescent="0.15">
      <c r="A765" s="6" t="s">
        <v>1977</v>
      </c>
      <c r="B765" s="6" t="s">
        <v>1978</v>
      </c>
      <c r="C765" s="7" t="s">
        <v>1979</v>
      </c>
      <c r="D765" s="8" t="s">
        <v>39</v>
      </c>
      <c r="E765" s="9">
        <v>37657</v>
      </c>
      <c r="F765" s="8" t="s">
        <v>186</v>
      </c>
      <c r="G765" s="8" t="s">
        <v>131</v>
      </c>
      <c r="H765" s="8" t="s">
        <v>132</v>
      </c>
      <c r="I765" s="8" t="s">
        <v>115</v>
      </c>
      <c r="J765" s="8" t="s">
        <v>54</v>
      </c>
      <c r="K765" s="8" t="s">
        <v>23</v>
      </c>
      <c r="L765" s="8" t="s">
        <v>198</v>
      </c>
      <c r="M765" s="10" t="s">
        <v>1946</v>
      </c>
      <c r="N765" s="11" t="s">
        <v>1841</v>
      </c>
    </row>
    <row r="766" spans="1:14" ht="15.75" customHeight="1" x14ac:dyDescent="0.15">
      <c r="A766" s="12" t="s">
        <v>1980</v>
      </c>
      <c r="B766" s="12" t="s">
        <v>266</v>
      </c>
      <c r="C766" s="7" t="s">
        <v>1981</v>
      </c>
      <c r="D766" s="13" t="s">
        <v>107</v>
      </c>
      <c r="E766" s="14">
        <v>36651</v>
      </c>
      <c r="F766" s="13" t="s">
        <v>40</v>
      </c>
      <c r="G766" s="13" t="s">
        <v>131</v>
      </c>
      <c r="H766" s="13" t="s">
        <v>94</v>
      </c>
      <c r="I766" s="13" t="s">
        <v>120</v>
      </c>
      <c r="J766" s="13" t="s">
        <v>76</v>
      </c>
      <c r="K766" s="13" t="s">
        <v>44</v>
      </c>
      <c r="L766" s="13" t="s">
        <v>511</v>
      </c>
      <c r="M766" s="15" t="s">
        <v>219</v>
      </c>
      <c r="N766" s="11" t="s">
        <v>1841</v>
      </c>
    </row>
    <row r="767" spans="1:14" ht="15.75" customHeight="1" x14ac:dyDescent="0.15">
      <c r="A767" s="6" t="s">
        <v>1982</v>
      </c>
      <c r="B767" s="6" t="s">
        <v>1983</v>
      </c>
      <c r="C767" s="7" t="s">
        <v>1984</v>
      </c>
      <c r="D767" s="8" t="s">
        <v>49</v>
      </c>
      <c r="E767" s="9">
        <v>36625</v>
      </c>
      <c r="F767" s="8" t="s">
        <v>40</v>
      </c>
      <c r="G767" s="8" t="s">
        <v>131</v>
      </c>
      <c r="H767" s="8" t="s">
        <v>139</v>
      </c>
      <c r="I767" s="8" t="s">
        <v>157</v>
      </c>
      <c r="J767" s="8" t="s">
        <v>54</v>
      </c>
      <c r="K767" s="8" t="s">
        <v>44</v>
      </c>
      <c r="L767" s="8" t="s">
        <v>255</v>
      </c>
      <c r="M767" s="10" t="s">
        <v>1946</v>
      </c>
      <c r="N767" s="11" t="s">
        <v>1841</v>
      </c>
    </row>
    <row r="768" spans="1:14" ht="15.75" customHeight="1" x14ac:dyDescent="0.15">
      <c r="A768" s="6" t="s">
        <v>1985</v>
      </c>
      <c r="B768" s="12" t="s">
        <v>1986</v>
      </c>
      <c r="C768" s="7" t="s">
        <v>1987</v>
      </c>
      <c r="D768" s="13" t="s">
        <v>107</v>
      </c>
      <c r="E768" s="14">
        <v>38896</v>
      </c>
      <c r="F768" s="13" t="s">
        <v>170</v>
      </c>
      <c r="G768" s="13" t="s">
        <v>131</v>
      </c>
      <c r="H768" s="13" t="s">
        <v>171</v>
      </c>
      <c r="I768" s="13" t="s">
        <v>149</v>
      </c>
      <c r="J768" s="13" t="s">
        <v>150</v>
      </c>
      <c r="K768" s="13" t="s">
        <v>44</v>
      </c>
      <c r="L768" s="13" t="s">
        <v>62</v>
      </c>
      <c r="M768" s="15" t="s">
        <v>1946</v>
      </c>
      <c r="N768" s="11" t="s">
        <v>1841</v>
      </c>
    </row>
    <row r="769" spans="1:14" ht="15.75" customHeight="1" x14ac:dyDescent="0.15">
      <c r="A769" s="12" t="s">
        <v>1988</v>
      </c>
      <c r="B769" s="6" t="s">
        <v>275</v>
      </c>
      <c r="C769" s="7" t="s">
        <v>1989</v>
      </c>
      <c r="D769" s="8" t="s">
        <v>107</v>
      </c>
      <c r="E769" s="9">
        <v>33500</v>
      </c>
      <c r="F769" s="8" t="s">
        <v>430</v>
      </c>
      <c r="G769" s="8" t="s">
        <v>890</v>
      </c>
      <c r="H769" s="8" t="s">
        <v>108</v>
      </c>
      <c r="I769" s="8" t="s">
        <v>414</v>
      </c>
      <c r="J769" s="8" t="s">
        <v>76</v>
      </c>
      <c r="K769" s="8" t="s">
        <v>77</v>
      </c>
      <c r="L769" s="8" t="s">
        <v>572</v>
      </c>
      <c r="M769" s="10" t="s">
        <v>25</v>
      </c>
      <c r="N769" s="11" t="s">
        <v>1841</v>
      </c>
    </row>
    <row r="770" spans="1:14" ht="15.75" customHeight="1" x14ac:dyDescent="0.15">
      <c r="A770" s="6" t="s">
        <v>1990</v>
      </c>
      <c r="B770" s="12" t="s">
        <v>278</v>
      </c>
      <c r="C770" s="7" t="s">
        <v>1991</v>
      </c>
      <c r="D770" s="13" t="s">
        <v>39</v>
      </c>
      <c r="E770" s="14">
        <v>39294</v>
      </c>
      <c r="F770" s="13" t="s">
        <v>232</v>
      </c>
      <c r="G770" s="13" t="s">
        <v>93</v>
      </c>
      <c r="H770" s="13" t="s">
        <v>108</v>
      </c>
      <c r="I770" s="13" t="s">
        <v>95</v>
      </c>
      <c r="J770" s="13" t="s">
        <v>34</v>
      </c>
      <c r="K770" s="13" t="s">
        <v>44</v>
      </c>
      <c r="L770" s="13" t="s">
        <v>128</v>
      </c>
      <c r="M770" s="15" t="s">
        <v>274</v>
      </c>
      <c r="N770" s="11" t="s">
        <v>1841</v>
      </c>
    </row>
    <row r="771" spans="1:14" ht="15.75" customHeight="1" x14ac:dyDescent="0.15">
      <c r="A771" s="12" t="s">
        <v>1992</v>
      </c>
      <c r="B771" s="6" t="s">
        <v>281</v>
      </c>
      <c r="C771" s="7" t="s">
        <v>1993</v>
      </c>
      <c r="D771" s="8" t="s">
        <v>107</v>
      </c>
      <c r="E771" s="9">
        <v>34098</v>
      </c>
      <c r="F771" s="8" t="s">
        <v>182</v>
      </c>
      <c r="G771" s="8" t="s">
        <v>41</v>
      </c>
      <c r="H771" s="8" t="s">
        <v>171</v>
      </c>
      <c r="I771" s="8" t="s">
        <v>213</v>
      </c>
      <c r="J771" s="8" t="s">
        <v>150</v>
      </c>
      <c r="K771" s="8" t="s">
        <v>44</v>
      </c>
      <c r="L771" s="8" t="s">
        <v>324</v>
      </c>
      <c r="M771" s="10" t="s">
        <v>111</v>
      </c>
      <c r="N771" s="11" t="s">
        <v>1841</v>
      </c>
    </row>
    <row r="772" spans="1:14" ht="15.75" customHeight="1" x14ac:dyDescent="0.15">
      <c r="A772" s="6" t="s">
        <v>1994</v>
      </c>
      <c r="B772" s="12" t="s">
        <v>285</v>
      </c>
      <c r="C772" s="7" t="s">
        <v>1995</v>
      </c>
      <c r="D772" s="13" t="s">
        <v>49</v>
      </c>
      <c r="E772" s="14">
        <v>39225</v>
      </c>
      <c r="F772" s="13" t="s">
        <v>232</v>
      </c>
      <c r="G772" s="13" t="s">
        <v>93</v>
      </c>
      <c r="H772" s="13" t="s">
        <v>132</v>
      </c>
      <c r="I772" s="13" t="s">
        <v>157</v>
      </c>
      <c r="J772" s="13" t="s">
        <v>54</v>
      </c>
      <c r="K772" s="13" t="s">
        <v>44</v>
      </c>
      <c r="L772" s="13" t="s">
        <v>297</v>
      </c>
      <c r="M772" s="15" t="s">
        <v>540</v>
      </c>
      <c r="N772" s="11" t="s">
        <v>1841</v>
      </c>
    </row>
    <row r="773" spans="1:14" ht="15.75" customHeight="1" x14ac:dyDescent="0.15">
      <c r="A773" s="6" t="s">
        <v>1996</v>
      </c>
      <c r="B773" s="6" t="s">
        <v>288</v>
      </c>
      <c r="C773" s="7" t="s">
        <v>1997</v>
      </c>
      <c r="D773" s="8" t="s">
        <v>39</v>
      </c>
      <c r="E773" s="9">
        <v>35658</v>
      </c>
      <c r="F773" s="8" t="s">
        <v>148</v>
      </c>
      <c r="G773" s="8" t="s">
        <v>101</v>
      </c>
      <c r="H773" s="8" t="s">
        <v>20</v>
      </c>
      <c r="I773" s="8" t="s">
        <v>120</v>
      </c>
      <c r="J773" s="8" t="s">
        <v>54</v>
      </c>
      <c r="K773" s="8" t="s">
        <v>23</v>
      </c>
      <c r="L773" s="8" t="s">
        <v>572</v>
      </c>
      <c r="M773" s="10" t="s">
        <v>394</v>
      </c>
      <c r="N773" s="11" t="s">
        <v>1841</v>
      </c>
    </row>
    <row r="774" spans="1:14" ht="15.75" customHeight="1" x14ac:dyDescent="0.15">
      <c r="A774" s="12" t="s">
        <v>1998</v>
      </c>
      <c r="B774" s="12" t="s">
        <v>291</v>
      </c>
      <c r="C774" s="7" t="s">
        <v>1999</v>
      </c>
      <c r="D774" s="13" t="s">
        <v>49</v>
      </c>
      <c r="E774" s="14">
        <v>38549</v>
      </c>
      <c r="F774" s="13" t="s">
        <v>217</v>
      </c>
      <c r="G774" s="13" t="s">
        <v>138</v>
      </c>
      <c r="H774" s="13" t="s">
        <v>20</v>
      </c>
      <c r="I774" s="13" t="s">
        <v>33</v>
      </c>
      <c r="J774" s="13" t="s">
        <v>76</v>
      </c>
      <c r="K774" s="13" t="s">
        <v>44</v>
      </c>
      <c r="L774" s="13" t="s">
        <v>78</v>
      </c>
      <c r="M774" s="15" t="s">
        <v>248</v>
      </c>
      <c r="N774" s="11" t="s">
        <v>1841</v>
      </c>
    </row>
    <row r="775" spans="1:14" ht="15.75" customHeight="1" x14ac:dyDescent="0.15">
      <c r="A775" s="6" t="s">
        <v>2000</v>
      </c>
      <c r="B775" s="6" t="s">
        <v>303</v>
      </c>
      <c r="C775" s="7" t="s">
        <v>2001</v>
      </c>
      <c r="D775" s="8" t="s">
        <v>107</v>
      </c>
      <c r="E775" s="9">
        <v>38571</v>
      </c>
      <c r="F775" s="8" t="s">
        <v>217</v>
      </c>
      <c r="G775" s="8" t="s">
        <v>138</v>
      </c>
      <c r="H775" s="8" t="s">
        <v>102</v>
      </c>
      <c r="I775" s="8" t="s">
        <v>115</v>
      </c>
      <c r="J775" s="8" t="s">
        <v>22</v>
      </c>
      <c r="K775" s="8" t="s">
        <v>44</v>
      </c>
      <c r="L775" s="8" t="s">
        <v>301</v>
      </c>
      <c r="M775" s="10" t="s">
        <v>318</v>
      </c>
      <c r="N775" s="11" t="s">
        <v>1841</v>
      </c>
    </row>
    <row r="776" spans="1:14" ht="15.75" customHeight="1" x14ac:dyDescent="0.15">
      <c r="A776" s="12" t="s">
        <v>2002</v>
      </c>
      <c r="B776" s="12" t="s">
        <v>306</v>
      </c>
      <c r="C776" s="7" t="s">
        <v>2003</v>
      </c>
      <c r="D776" s="13" t="s">
        <v>107</v>
      </c>
      <c r="E776" s="14">
        <v>35511</v>
      </c>
      <c r="F776" s="13" t="s">
        <v>148</v>
      </c>
      <c r="G776" s="13" t="s">
        <v>67</v>
      </c>
      <c r="H776" s="13" t="s">
        <v>42</v>
      </c>
      <c r="I776" s="13" t="s">
        <v>414</v>
      </c>
      <c r="J776" s="13" t="s">
        <v>54</v>
      </c>
      <c r="K776" s="13" t="s">
        <v>44</v>
      </c>
      <c r="L776" s="13" t="s">
        <v>110</v>
      </c>
      <c r="M776" s="15" t="s">
        <v>950</v>
      </c>
      <c r="N776" s="11" t="s">
        <v>1841</v>
      </c>
    </row>
    <row r="777" spans="1:14" ht="15.75" customHeight="1" x14ac:dyDescent="0.15">
      <c r="A777" s="6" t="s">
        <v>2004</v>
      </c>
      <c r="B777" s="6" t="s">
        <v>308</v>
      </c>
      <c r="C777" s="7" t="s">
        <v>2005</v>
      </c>
      <c r="D777" s="8" t="s">
        <v>17</v>
      </c>
      <c r="E777" s="9">
        <v>35167</v>
      </c>
      <c r="F777" s="8" t="s">
        <v>66</v>
      </c>
      <c r="G777" s="8" t="s">
        <v>19</v>
      </c>
      <c r="H777" s="8" t="s">
        <v>94</v>
      </c>
      <c r="I777" s="8" t="s">
        <v>313</v>
      </c>
      <c r="J777" s="8" t="s">
        <v>76</v>
      </c>
      <c r="K777" s="8" t="s">
        <v>44</v>
      </c>
      <c r="L777" s="8" t="s">
        <v>35</v>
      </c>
      <c r="M777" s="10" t="s">
        <v>104</v>
      </c>
      <c r="N777" s="11" t="s">
        <v>1841</v>
      </c>
    </row>
    <row r="778" spans="1:14" ht="15.75" customHeight="1" x14ac:dyDescent="0.15">
      <c r="A778" s="6" t="s">
        <v>2006</v>
      </c>
      <c r="B778" s="12" t="s">
        <v>311</v>
      </c>
      <c r="C778" s="7" t="s">
        <v>2007</v>
      </c>
      <c r="D778" s="13" t="s">
        <v>107</v>
      </c>
      <c r="E778" s="14">
        <v>36672</v>
      </c>
      <c r="F778" s="13" t="s">
        <v>40</v>
      </c>
      <c r="G778" s="13" t="s">
        <v>41</v>
      </c>
      <c r="H778" s="13" t="s">
        <v>179</v>
      </c>
      <c r="I778" s="13" t="s">
        <v>207</v>
      </c>
      <c r="J778" s="13" t="s">
        <v>54</v>
      </c>
      <c r="K778" s="13" t="s">
        <v>44</v>
      </c>
      <c r="L778" s="13" t="s">
        <v>35</v>
      </c>
      <c r="M778" s="15" t="s">
        <v>161</v>
      </c>
      <c r="N778" s="11" t="s">
        <v>1841</v>
      </c>
    </row>
    <row r="779" spans="1:14" ht="15.75" customHeight="1" x14ac:dyDescent="0.15">
      <c r="A779" s="12" t="s">
        <v>2008</v>
      </c>
      <c r="B779" s="6" t="s">
        <v>314</v>
      </c>
      <c r="C779" s="7" t="s">
        <v>2009</v>
      </c>
      <c r="D779" s="8" t="s">
        <v>107</v>
      </c>
      <c r="E779" s="9">
        <v>35557</v>
      </c>
      <c r="F779" s="8" t="s">
        <v>148</v>
      </c>
      <c r="G779" s="8" t="s">
        <v>93</v>
      </c>
      <c r="H779" s="8" t="s">
        <v>2010</v>
      </c>
      <c r="I779" s="8" t="s">
        <v>517</v>
      </c>
      <c r="J779" s="8" t="s">
        <v>150</v>
      </c>
      <c r="K779" s="8" t="s">
        <v>44</v>
      </c>
      <c r="L779" s="8" t="s">
        <v>151</v>
      </c>
      <c r="M779" s="10" t="s">
        <v>716</v>
      </c>
      <c r="N779" s="11" t="s">
        <v>1841</v>
      </c>
    </row>
    <row r="780" spans="1:14" ht="15.75" customHeight="1" x14ac:dyDescent="0.15">
      <c r="A780" s="6" t="s">
        <v>2011</v>
      </c>
      <c r="B780" s="12" t="s">
        <v>319</v>
      </c>
      <c r="C780" s="7" t="s">
        <v>2012</v>
      </c>
      <c r="D780" s="13" t="s">
        <v>107</v>
      </c>
      <c r="E780" s="14">
        <v>38799</v>
      </c>
      <c r="F780" s="13" t="s">
        <v>170</v>
      </c>
      <c r="G780" s="13" t="s">
        <v>131</v>
      </c>
      <c r="H780" s="13" t="s">
        <v>32</v>
      </c>
      <c r="I780" s="13" t="s">
        <v>213</v>
      </c>
      <c r="J780" s="13" t="s">
        <v>150</v>
      </c>
      <c r="K780" s="13" t="s">
        <v>23</v>
      </c>
      <c r="L780" s="13" t="s">
        <v>751</v>
      </c>
      <c r="M780" s="15" t="s">
        <v>262</v>
      </c>
      <c r="N780" s="11" t="s">
        <v>1841</v>
      </c>
    </row>
    <row r="781" spans="1:14" ht="15.75" customHeight="1" x14ac:dyDescent="0.15">
      <c r="A781" s="12" t="s">
        <v>2013</v>
      </c>
      <c r="B781" s="6" t="s">
        <v>407</v>
      </c>
      <c r="C781" s="7" t="s">
        <v>2014</v>
      </c>
      <c r="D781" s="8" t="s">
        <v>107</v>
      </c>
      <c r="E781" s="9">
        <v>36997</v>
      </c>
      <c r="F781" s="8" t="s">
        <v>203</v>
      </c>
      <c r="G781" s="8" t="s">
        <v>204</v>
      </c>
      <c r="H781" s="8" t="s">
        <v>369</v>
      </c>
      <c r="I781" s="8" t="s">
        <v>382</v>
      </c>
      <c r="J781" s="8" t="s">
        <v>34</v>
      </c>
      <c r="K781" s="8" t="s">
        <v>77</v>
      </c>
      <c r="L781" s="8" t="s">
        <v>45</v>
      </c>
      <c r="M781" s="10" t="s">
        <v>467</v>
      </c>
      <c r="N781" s="11" t="s">
        <v>1841</v>
      </c>
    </row>
    <row r="782" spans="1:14" ht="15.75" customHeight="1" x14ac:dyDescent="0.15">
      <c r="A782" s="6" t="s">
        <v>2015</v>
      </c>
      <c r="B782" s="12" t="s">
        <v>321</v>
      </c>
      <c r="C782" s="7" t="s">
        <v>2016</v>
      </c>
      <c r="D782" s="13" t="s">
        <v>107</v>
      </c>
      <c r="E782" s="14">
        <v>37425</v>
      </c>
      <c r="F782" s="13" t="s">
        <v>137</v>
      </c>
      <c r="G782" s="13" t="s">
        <v>31</v>
      </c>
      <c r="H782" s="13" t="s">
        <v>114</v>
      </c>
      <c r="I782" s="13" t="s">
        <v>43</v>
      </c>
      <c r="J782" s="13" t="s">
        <v>54</v>
      </c>
      <c r="K782" s="13" t="s">
        <v>44</v>
      </c>
      <c r="L782" s="13" t="s">
        <v>208</v>
      </c>
      <c r="M782" s="15" t="s">
        <v>97</v>
      </c>
      <c r="N782" s="11" t="s">
        <v>1841</v>
      </c>
    </row>
    <row r="783" spans="1:14" ht="15.75" customHeight="1" x14ac:dyDescent="0.15">
      <c r="A783" s="6" t="s">
        <v>2017</v>
      </c>
      <c r="B783" s="6" t="s">
        <v>325</v>
      </c>
      <c r="C783" s="7" t="s">
        <v>2018</v>
      </c>
      <c r="D783" s="8" t="s">
        <v>107</v>
      </c>
      <c r="E783" s="9">
        <v>36687</v>
      </c>
      <c r="F783" s="8" t="s">
        <v>40</v>
      </c>
      <c r="G783" s="8" t="s">
        <v>41</v>
      </c>
      <c r="H783" s="8" t="s">
        <v>42</v>
      </c>
      <c r="I783" s="8" t="s">
        <v>115</v>
      </c>
      <c r="J783" s="8" t="s">
        <v>54</v>
      </c>
      <c r="K783" s="8" t="s">
        <v>44</v>
      </c>
      <c r="L783" s="8" t="s">
        <v>35</v>
      </c>
      <c r="M783" s="10" t="s">
        <v>496</v>
      </c>
      <c r="N783" s="11" t="s">
        <v>1841</v>
      </c>
    </row>
    <row r="784" spans="1:14" ht="15.75" customHeight="1" x14ac:dyDescent="0.15">
      <c r="A784" s="12" t="s">
        <v>2019</v>
      </c>
      <c r="B784" s="12" t="s">
        <v>412</v>
      </c>
      <c r="C784" s="7" t="s">
        <v>2020</v>
      </c>
      <c r="D784" s="13" t="s">
        <v>107</v>
      </c>
      <c r="E784" s="14">
        <v>36497</v>
      </c>
      <c r="F784" s="13" t="s">
        <v>40</v>
      </c>
      <c r="G784" s="13" t="s">
        <v>138</v>
      </c>
      <c r="H784" s="13" t="s">
        <v>32</v>
      </c>
      <c r="I784" s="13" t="s">
        <v>149</v>
      </c>
      <c r="J784" s="13" t="s">
        <v>76</v>
      </c>
      <c r="K784" s="13" t="s">
        <v>44</v>
      </c>
      <c r="L784" s="13" t="s">
        <v>128</v>
      </c>
      <c r="M784" s="15" t="s">
        <v>1528</v>
      </c>
      <c r="N784" s="11" t="s">
        <v>1841</v>
      </c>
    </row>
    <row r="785" spans="1:14" ht="15.75" customHeight="1" x14ac:dyDescent="0.15">
      <c r="A785" s="6" t="s">
        <v>2021</v>
      </c>
      <c r="B785" s="6" t="s">
        <v>330</v>
      </c>
      <c r="C785" s="7" t="s">
        <v>2022</v>
      </c>
      <c r="D785" s="8" t="s">
        <v>107</v>
      </c>
      <c r="E785" s="9">
        <v>36553</v>
      </c>
      <c r="F785" s="8" t="s">
        <v>40</v>
      </c>
      <c r="G785" s="8" t="s">
        <v>138</v>
      </c>
      <c r="H785" s="8" t="s">
        <v>94</v>
      </c>
      <c r="I785" s="8" t="s">
        <v>192</v>
      </c>
      <c r="J785" s="8" t="s">
        <v>22</v>
      </c>
      <c r="K785" s="8" t="s">
        <v>44</v>
      </c>
      <c r="L785" s="8" t="s">
        <v>310</v>
      </c>
      <c r="M785" s="10" t="s">
        <v>219</v>
      </c>
      <c r="N785" s="11" t="s">
        <v>1841</v>
      </c>
    </row>
    <row r="786" spans="1:14" ht="15.75" customHeight="1" x14ac:dyDescent="0.15">
      <c r="A786" s="12" t="s">
        <v>2023</v>
      </c>
      <c r="B786" s="12" t="s">
        <v>335</v>
      </c>
      <c r="C786" s="7" t="s">
        <v>2024</v>
      </c>
      <c r="D786" s="13" t="s">
        <v>39</v>
      </c>
      <c r="E786" s="14">
        <v>33333</v>
      </c>
      <c r="F786" s="13" t="s">
        <v>50</v>
      </c>
      <c r="G786" s="13" t="s">
        <v>101</v>
      </c>
      <c r="H786" s="13" t="s">
        <v>369</v>
      </c>
      <c r="I786" s="13" t="s">
        <v>1021</v>
      </c>
      <c r="J786" s="13" t="s">
        <v>76</v>
      </c>
      <c r="K786" s="13" t="s">
        <v>44</v>
      </c>
      <c r="L786" s="13" t="s">
        <v>479</v>
      </c>
      <c r="M786" s="15" t="s">
        <v>2025</v>
      </c>
      <c r="N786" s="11" t="s">
        <v>1841</v>
      </c>
    </row>
    <row r="787" spans="1:14" ht="15.75" customHeight="1" x14ac:dyDescent="0.15">
      <c r="A787" s="6" t="s">
        <v>2026</v>
      </c>
      <c r="B787" s="6" t="s">
        <v>340</v>
      </c>
      <c r="C787" s="7" t="s">
        <v>2027</v>
      </c>
      <c r="D787" s="8" t="s">
        <v>107</v>
      </c>
      <c r="E787" s="16">
        <v>36078</v>
      </c>
      <c r="F787" s="8" t="s">
        <v>30</v>
      </c>
      <c r="G787" s="8" t="s">
        <v>243</v>
      </c>
      <c r="H787" s="8" t="s">
        <v>52</v>
      </c>
      <c r="I787" s="8" t="s">
        <v>120</v>
      </c>
      <c r="J787" s="8" t="s">
        <v>34</v>
      </c>
      <c r="K787" s="8" t="s">
        <v>44</v>
      </c>
      <c r="L787" s="8" t="s">
        <v>251</v>
      </c>
      <c r="M787" s="10" t="s">
        <v>391</v>
      </c>
      <c r="N787" s="11" t="s">
        <v>1841</v>
      </c>
    </row>
    <row r="788" spans="1:14" ht="15.75" customHeight="1" x14ac:dyDescent="0.15">
      <c r="A788" s="6" t="s">
        <v>2028</v>
      </c>
      <c r="B788" s="12" t="s">
        <v>344</v>
      </c>
      <c r="C788" s="7" t="s">
        <v>2029</v>
      </c>
      <c r="D788" s="13" t="s">
        <v>107</v>
      </c>
      <c r="E788" s="17">
        <v>36109</v>
      </c>
      <c r="F788" s="13" t="s">
        <v>30</v>
      </c>
      <c r="G788" s="13" t="s">
        <v>31</v>
      </c>
      <c r="H788" s="13" t="s">
        <v>144</v>
      </c>
      <c r="I788" s="13" t="s">
        <v>109</v>
      </c>
      <c r="J788" s="13" t="s">
        <v>22</v>
      </c>
      <c r="K788" s="13" t="s">
        <v>44</v>
      </c>
      <c r="L788" s="13" t="s">
        <v>244</v>
      </c>
      <c r="M788" s="15" t="s">
        <v>496</v>
      </c>
      <c r="N788" s="11" t="s">
        <v>1841</v>
      </c>
    </row>
    <row r="789" spans="1:14" ht="15.75" customHeight="1" x14ac:dyDescent="0.15">
      <c r="A789" s="12" t="s">
        <v>2030</v>
      </c>
      <c r="B789" s="6" t="s">
        <v>347</v>
      </c>
      <c r="C789" s="7" t="s">
        <v>2031</v>
      </c>
      <c r="D789" s="8" t="s">
        <v>17</v>
      </c>
      <c r="E789" s="9">
        <v>36348</v>
      </c>
      <c r="F789" s="8" t="s">
        <v>30</v>
      </c>
      <c r="G789" s="8" t="s">
        <v>243</v>
      </c>
      <c r="H789" s="8" t="s">
        <v>156</v>
      </c>
      <c r="I789" s="8" t="s">
        <v>313</v>
      </c>
      <c r="J789" s="8" t="s">
        <v>22</v>
      </c>
      <c r="K789" s="8" t="s">
        <v>23</v>
      </c>
      <c r="L789" s="8" t="s">
        <v>647</v>
      </c>
      <c r="M789" s="10" t="s">
        <v>302</v>
      </c>
      <c r="N789" s="11" t="s">
        <v>1841</v>
      </c>
    </row>
    <row r="790" spans="1:14" ht="15.75" customHeight="1" x14ac:dyDescent="0.15">
      <c r="A790" s="6" t="s">
        <v>2032</v>
      </c>
      <c r="B790" s="12" t="s">
        <v>481</v>
      </c>
      <c r="C790" s="7" t="s">
        <v>2033</v>
      </c>
      <c r="D790" s="13" t="s">
        <v>17</v>
      </c>
      <c r="E790" s="14">
        <v>37153</v>
      </c>
      <c r="F790" s="13" t="s">
        <v>137</v>
      </c>
      <c r="G790" s="13" t="s">
        <v>204</v>
      </c>
      <c r="H790" s="13" t="s">
        <v>156</v>
      </c>
      <c r="I790" s="13" t="s">
        <v>213</v>
      </c>
      <c r="J790" s="13" t="s">
        <v>54</v>
      </c>
      <c r="K790" s="13" t="s">
        <v>23</v>
      </c>
      <c r="L790" s="13" t="s">
        <v>251</v>
      </c>
      <c r="M790" s="15" t="s">
        <v>274</v>
      </c>
      <c r="N790" s="11" t="s">
        <v>1841</v>
      </c>
    </row>
    <row r="791" spans="1:14" ht="15.75" customHeight="1" x14ac:dyDescent="0.15">
      <c r="A791" s="12" t="s">
        <v>2034</v>
      </c>
      <c r="B791" s="6" t="s">
        <v>484</v>
      </c>
      <c r="C791" s="7" t="s">
        <v>2035</v>
      </c>
      <c r="D791" s="8" t="s">
        <v>17</v>
      </c>
      <c r="E791" s="9">
        <v>35171</v>
      </c>
      <c r="F791" s="8" t="s">
        <v>66</v>
      </c>
      <c r="G791" s="8" t="s">
        <v>293</v>
      </c>
      <c r="H791" s="8" t="s">
        <v>102</v>
      </c>
      <c r="I791" s="8" t="s">
        <v>120</v>
      </c>
      <c r="J791" s="8" t="s">
        <v>54</v>
      </c>
      <c r="K791" s="8" t="s">
        <v>23</v>
      </c>
      <c r="L791" s="8" t="s">
        <v>55</v>
      </c>
      <c r="M791" s="10" t="s">
        <v>233</v>
      </c>
      <c r="N791" s="11" t="s">
        <v>1841</v>
      </c>
    </row>
    <row r="792" spans="1:14" ht="15.75" customHeight="1" x14ac:dyDescent="0.15">
      <c r="A792" s="6" t="s">
        <v>2036</v>
      </c>
      <c r="B792" s="12" t="s">
        <v>487</v>
      </c>
      <c r="C792" s="7" t="s">
        <v>2037</v>
      </c>
      <c r="D792" s="13" t="s">
        <v>39</v>
      </c>
      <c r="E792" s="14">
        <v>37393</v>
      </c>
      <c r="F792" s="13" t="s">
        <v>137</v>
      </c>
      <c r="G792" s="13" t="s">
        <v>31</v>
      </c>
      <c r="H792" s="13" t="s">
        <v>196</v>
      </c>
      <c r="I792" s="13" t="s">
        <v>149</v>
      </c>
      <c r="J792" s="13" t="s">
        <v>22</v>
      </c>
      <c r="K792" s="13" t="s">
        <v>44</v>
      </c>
      <c r="L792" s="13" t="s">
        <v>255</v>
      </c>
      <c r="M792" s="15" t="s">
        <v>161</v>
      </c>
      <c r="N792" s="11" t="s">
        <v>1841</v>
      </c>
    </row>
    <row r="793" spans="1:14" ht="15.75" customHeight="1" x14ac:dyDescent="0.15">
      <c r="A793" s="6" t="s">
        <v>2038</v>
      </c>
      <c r="B793" s="6" t="s">
        <v>491</v>
      </c>
      <c r="C793" s="7" t="s">
        <v>2039</v>
      </c>
      <c r="D793" s="8" t="s">
        <v>107</v>
      </c>
      <c r="E793" s="9">
        <v>37116</v>
      </c>
      <c r="F793" s="8" t="s">
        <v>203</v>
      </c>
      <c r="G793" s="8" t="s">
        <v>204</v>
      </c>
      <c r="H793" s="8" t="s">
        <v>42</v>
      </c>
      <c r="I793" s="8" t="s">
        <v>192</v>
      </c>
      <c r="J793" s="8" t="s">
        <v>54</v>
      </c>
      <c r="K793" s="8" t="s">
        <v>44</v>
      </c>
      <c r="L793" s="8" t="s">
        <v>121</v>
      </c>
      <c r="M793" s="10" t="s">
        <v>274</v>
      </c>
      <c r="N793" s="11" t="s">
        <v>1841</v>
      </c>
    </row>
    <row r="794" spans="1:14" ht="15.75" customHeight="1" x14ac:dyDescent="0.15">
      <c r="A794" s="12" t="s">
        <v>2040</v>
      </c>
      <c r="B794" s="12" t="s">
        <v>504</v>
      </c>
      <c r="C794" s="7" t="s">
        <v>2041</v>
      </c>
      <c r="D794" s="13" t="s">
        <v>107</v>
      </c>
      <c r="E794" s="14">
        <v>38458</v>
      </c>
      <c r="F794" s="13" t="s">
        <v>217</v>
      </c>
      <c r="G794" s="13" t="s">
        <v>138</v>
      </c>
      <c r="H794" s="13" t="s">
        <v>94</v>
      </c>
      <c r="I794" s="13" t="s">
        <v>157</v>
      </c>
      <c r="J794" s="13" t="s">
        <v>22</v>
      </c>
      <c r="K794" s="13" t="s">
        <v>44</v>
      </c>
      <c r="L794" s="13" t="s">
        <v>35</v>
      </c>
      <c r="M794" s="15" t="s">
        <v>248</v>
      </c>
      <c r="N794" s="11" t="s">
        <v>1841</v>
      </c>
    </row>
    <row r="795" spans="1:14" ht="15.75" customHeight="1" x14ac:dyDescent="0.15">
      <c r="A795" s="6" t="s">
        <v>2042</v>
      </c>
      <c r="B795" s="6" t="s">
        <v>15</v>
      </c>
      <c r="C795" s="7" t="s">
        <v>2043</v>
      </c>
      <c r="D795" s="8" t="s">
        <v>17</v>
      </c>
      <c r="E795" s="9">
        <v>34970</v>
      </c>
      <c r="F795" s="8" t="s">
        <v>66</v>
      </c>
      <c r="G795" s="8" t="s">
        <v>204</v>
      </c>
      <c r="H795" s="8" t="s">
        <v>837</v>
      </c>
      <c r="I795" s="8" t="s">
        <v>69</v>
      </c>
      <c r="J795" s="8" t="s">
        <v>22</v>
      </c>
      <c r="K795" s="8" t="s">
        <v>23</v>
      </c>
      <c r="L795" s="8" t="s">
        <v>78</v>
      </c>
      <c r="M795" s="10" t="s">
        <v>245</v>
      </c>
      <c r="N795" s="11" t="s">
        <v>2044</v>
      </c>
    </row>
    <row r="796" spans="1:14" ht="15.75" customHeight="1" x14ac:dyDescent="0.15">
      <c r="A796" s="12" t="s">
        <v>2045</v>
      </c>
      <c r="B796" s="12" t="s">
        <v>14</v>
      </c>
      <c r="C796" s="7" t="s">
        <v>2046</v>
      </c>
      <c r="D796" s="13" t="s">
        <v>17</v>
      </c>
      <c r="E796" s="14">
        <v>37679</v>
      </c>
      <c r="F796" s="13" t="s">
        <v>186</v>
      </c>
      <c r="G796" s="13" t="s">
        <v>131</v>
      </c>
      <c r="H796" s="13" t="s">
        <v>68</v>
      </c>
      <c r="I796" s="13" t="s">
        <v>103</v>
      </c>
      <c r="J796" s="13" t="s">
        <v>76</v>
      </c>
      <c r="K796" s="13" t="s">
        <v>23</v>
      </c>
      <c r="L796" s="13" t="s">
        <v>198</v>
      </c>
      <c r="M796" s="15" t="s">
        <v>209</v>
      </c>
      <c r="N796" s="11" t="s">
        <v>2044</v>
      </c>
    </row>
    <row r="797" spans="1:14" ht="15.75" customHeight="1" x14ac:dyDescent="0.15">
      <c r="A797" s="6" t="s">
        <v>2047</v>
      </c>
      <c r="B797" s="6" t="s">
        <v>27</v>
      </c>
      <c r="C797" s="7" t="s">
        <v>2048</v>
      </c>
      <c r="D797" s="8" t="s">
        <v>49</v>
      </c>
      <c r="E797" s="16">
        <v>35352</v>
      </c>
      <c r="F797" s="8" t="s">
        <v>148</v>
      </c>
      <c r="G797" s="8" t="s">
        <v>19</v>
      </c>
      <c r="H797" s="8" t="s">
        <v>156</v>
      </c>
      <c r="I797" s="8" t="s">
        <v>313</v>
      </c>
      <c r="J797" s="8" t="s">
        <v>22</v>
      </c>
      <c r="K797" s="8" t="s">
        <v>44</v>
      </c>
      <c r="L797" s="8" t="s">
        <v>187</v>
      </c>
      <c r="M797" s="10" t="s">
        <v>425</v>
      </c>
      <c r="N797" s="11" t="s">
        <v>2044</v>
      </c>
    </row>
    <row r="798" spans="1:14" ht="15.75" customHeight="1" x14ac:dyDescent="0.15">
      <c r="A798" s="6" t="s">
        <v>2049</v>
      </c>
      <c r="B798" s="12" t="s">
        <v>37</v>
      </c>
      <c r="C798" s="7" t="s">
        <v>2050</v>
      </c>
      <c r="D798" s="13" t="s">
        <v>17</v>
      </c>
      <c r="E798" s="17">
        <v>33189</v>
      </c>
      <c r="F798" s="13" t="s">
        <v>50</v>
      </c>
      <c r="G798" s="13" t="s">
        <v>119</v>
      </c>
      <c r="H798" s="13" t="s">
        <v>42</v>
      </c>
      <c r="I798" s="13" t="s">
        <v>192</v>
      </c>
      <c r="J798" s="13" t="s">
        <v>22</v>
      </c>
      <c r="K798" s="13" t="s">
        <v>44</v>
      </c>
      <c r="L798" s="13" t="s">
        <v>35</v>
      </c>
      <c r="M798" s="15" t="s">
        <v>79</v>
      </c>
      <c r="N798" s="11" t="s">
        <v>2044</v>
      </c>
    </row>
    <row r="799" spans="1:14" ht="15.75" customHeight="1" x14ac:dyDescent="0.15">
      <c r="A799" s="12" t="s">
        <v>2051</v>
      </c>
      <c r="B799" s="6" t="s">
        <v>64</v>
      </c>
      <c r="C799" s="7" t="s">
        <v>2052</v>
      </c>
      <c r="D799" s="8" t="s">
        <v>17</v>
      </c>
      <c r="E799" s="9">
        <v>35709</v>
      </c>
      <c r="F799" s="8" t="s">
        <v>212</v>
      </c>
      <c r="G799" s="8" t="s">
        <v>101</v>
      </c>
      <c r="H799" s="8" t="s">
        <v>94</v>
      </c>
      <c r="I799" s="8" t="s">
        <v>582</v>
      </c>
      <c r="J799" s="8" t="s">
        <v>22</v>
      </c>
      <c r="K799" s="8" t="s">
        <v>44</v>
      </c>
      <c r="L799" s="8" t="s">
        <v>35</v>
      </c>
      <c r="M799" s="10" t="s">
        <v>971</v>
      </c>
      <c r="N799" s="11" t="s">
        <v>2044</v>
      </c>
    </row>
    <row r="800" spans="1:14" ht="15.75" customHeight="1" x14ac:dyDescent="0.15">
      <c r="A800" s="6" t="s">
        <v>2053</v>
      </c>
      <c r="B800" s="12" t="s">
        <v>72</v>
      </c>
      <c r="C800" s="7" t="s">
        <v>2054</v>
      </c>
      <c r="D800" s="13" t="s">
        <v>17</v>
      </c>
      <c r="E800" s="14">
        <v>32738</v>
      </c>
      <c r="F800" s="13" t="s">
        <v>493</v>
      </c>
      <c r="G800" s="13" t="s">
        <v>618</v>
      </c>
      <c r="H800" s="13" t="s">
        <v>68</v>
      </c>
      <c r="I800" s="13" t="s">
        <v>103</v>
      </c>
      <c r="J800" s="13" t="s">
        <v>22</v>
      </c>
      <c r="K800" s="13" t="s">
        <v>23</v>
      </c>
      <c r="L800" s="13" t="s">
        <v>110</v>
      </c>
      <c r="M800" s="15" t="s">
        <v>2055</v>
      </c>
      <c r="N800" s="11" t="s">
        <v>2044</v>
      </c>
    </row>
    <row r="801" spans="1:14" ht="15.75" customHeight="1" x14ac:dyDescent="0.15">
      <c r="A801" s="12" t="s">
        <v>2056</v>
      </c>
      <c r="B801" s="6" t="s">
        <v>80</v>
      </c>
      <c r="C801" s="7" t="s">
        <v>2057</v>
      </c>
      <c r="D801" s="8" t="s">
        <v>39</v>
      </c>
      <c r="E801" s="16">
        <v>35426</v>
      </c>
      <c r="F801" s="8" t="s">
        <v>148</v>
      </c>
      <c r="G801" s="8" t="s">
        <v>19</v>
      </c>
      <c r="H801" s="8" t="s">
        <v>94</v>
      </c>
      <c r="I801" s="8" t="s">
        <v>265</v>
      </c>
      <c r="J801" s="8" t="s">
        <v>54</v>
      </c>
      <c r="K801" s="8" t="s">
        <v>23</v>
      </c>
      <c r="L801" s="8" t="s">
        <v>78</v>
      </c>
      <c r="M801" s="10" t="s">
        <v>329</v>
      </c>
      <c r="N801" s="11" t="s">
        <v>2044</v>
      </c>
    </row>
    <row r="802" spans="1:14" ht="15.75" customHeight="1" x14ac:dyDescent="0.15">
      <c r="A802" s="6" t="s">
        <v>2058</v>
      </c>
      <c r="B802" s="12" t="s">
        <v>86</v>
      </c>
      <c r="C802" s="7" t="s">
        <v>2059</v>
      </c>
      <c r="D802" s="13" t="s">
        <v>17</v>
      </c>
      <c r="E802" s="14">
        <v>33282</v>
      </c>
      <c r="F802" s="13" t="s">
        <v>50</v>
      </c>
      <c r="G802" s="13" t="s">
        <v>131</v>
      </c>
      <c r="H802" s="13" t="s">
        <v>171</v>
      </c>
      <c r="I802" s="13" t="s">
        <v>1176</v>
      </c>
      <c r="J802" s="13" t="s">
        <v>150</v>
      </c>
      <c r="K802" s="13" t="s">
        <v>44</v>
      </c>
      <c r="L802" s="13" t="s">
        <v>151</v>
      </c>
      <c r="M802" s="15" t="s">
        <v>664</v>
      </c>
      <c r="N802" s="11" t="s">
        <v>2044</v>
      </c>
    </row>
    <row r="803" spans="1:14" ht="15.75" customHeight="1" x14ac:dyDescent="0.15">
      <c r="A803" s="6" t="s">
        <v>2060</v>
      </c>
      <c r="B803" s="6" t="s">
        <v>98</v>
      </c>
      <c r="C803" s="7" t="s">
        <v>2061</v>
      </c>
      <c r="D803" s="8" t="s">
        <v>107</v>
      </c>
      <c r="E803" s="9">
        <v>31020</v>
      </c>
      <c r="F803" s="8" t="s">
        <v>1706</v>
      </c>
      <c r="G803" s="8" t="s">
        <v>608</v>
      </c>
      <c r="H803" s="8" t="s">
        <v>94</v>
      </c>
      <c r="I803" s="8" t="s">
        <v>273</v>
      </c>
      <c r="J803" s="8" t="s">
        <v>54</v>
      </c>
      <c r="K803" s="8" t="s">
        <v>44</v>
      </c>
      <c r="L803" s="8" t="s">
        <v>70</v>
      </c>
      <c r="M803" s="10" t="s">
        <v>641</v>
      </c>
      <c r="N803" s="11" t="s">
        <v>2044</v>
      </c>
    </row>
    <row r="804" spans="1:14" ht="15.75" customHeight="1" x14ac:dyDescent="0.15">
      <c r="A804" s="6" t="s">
        <v>2062</v>
      </c>
      <c r="B804" s="6" t="s">
        <v>105</v>
      </c>
      <c r="C804" s="7" t="s">
        <v>2063</v>
      </c>
      <c r="D804" s="8" t="s">
        <v>107</v>
      </c>
      <c r="E804" s="16">
        <v>37945</v>
      </c>
      <c r="F804" s="8" t="s">
        <v>92</v>
      </c>
      <c r="G804" s="8" t="s">
        <v>93</v>
      </c>
      <c r="H804" s="8" t="s">
        <v>156</v>
      </c>
      <c r="I804" s="8" t="s">
        <v>582</v>
      </c>
      <c r="J804" s="8" t="s">
        <v>54</v>
      </c>
      <c r="K804" s="8" t="s">
        <v>44</v>
      </c>
      <c r="L804" s="8" t="s">
        <v>121</v>
      </c>
      <c r="M804" s="10" t="s">
        <v>97</v>
      </c>
      <c r="N804" s="11" t="s">
        <v>2044</v>
      </c>
    </row>
    <row r="805" spans="1:14" ht="15.75" customHeight="1" x14ac:dyDescent="0.15">
      <c r="A805" s="12" t="s">
        <v>2064</v>
      </c>
      <c r="B805" s="12" t="s">
        <v>122</v>
      </c>
      <c r="C805" s="7" t="s">
        <v>2065</v>
      </c>
      <c r="D805" s="13" t="s">
        <v>107</v>
      </c>
      <c r="E805" s="14">
        <v>36471</v>
      </c>
      <c r="F805" s="13" t="s">
        <v>40</v>
      </c>
      <c r="G805" s="13" t="s">
        <v>93</v>
      </c>
      <c r="H805" s="13" t="s">
        <v>108</v>
      </c>
      <c r="I805" s="13" t="s">
        <v>109</v>
      </c>
      <c r="J805" s="13" t="s">
        <v>150</v>
      </c>
      <c r="K805" s="13" t="s">
        <v>44</v>
      </c>
      <c r="L805" s="13" t="s">
        <v>324</v>
      </c>
      <c r="M805" s="15" t="s">
        <v>685</v>
      </c>
      <c r="N805" s="11" t="s">
        <v>2044</v>
      </c>
    </row>
    <row r="806" spans="1:14" ht="15.75" customHeight="1" x14ac:dyDescent="0.15">
      <c r="A806" s="6" t="s">
        <v>2066</v>
      </c>
      <c r="B806" s="6" t="s">
        <v>123</v>
      </c>
      <c r="C806" s="7" t="s">
        <v>2067</v>
      </c>
      <c r="D806" s="8" t="s">
        <v>107</v>
      </c>
      <c r="E806" s="9">
        <v>37121</v>
      </c>
      <c r="F806" s="8" t="s">
        <v>203</v>
      </c>
      <c r="G806" s="8" t="s">
        <v>138</v>
      </c>
      <c r="H806" s="8" t="s">
        <v>42</v>
      </c>
      <c r="I806" s="8" t="s">
        <v>53</v>
      </c>
      <c r="J806" s="8" t="s">
        <v>22</v>
      </c>
      <c r="K806" s="8" t="s">
        <v>77</v>
      </c>
      <c r="L806" s="8" t="s">
        <v>45</v>
      </c>
      <c r="M806" s="10" t="s">
        <v>2068</v>
      </c>
      <c r="N806" s="11" t="s">
        <v>2044</v>
      </c>
    </row>
    <row r="807" spans="1:14" ht="15.75" customHeight="1" x14ac:dyDescent="0.15">
      <c r="A807" s="6" t="s">
        <v>2069</v>
      </c>
      <c r="B807" s="12" t="s">
        <v>129</v>
      </c>
      <c r="C807" s="7" t="s">
        <v>2070</v>
      </c>
      <c r="D807" s="13" t="s">
        <v>107</v>
      </c>
      <c r="E807" s="14">
        <v>32244</v>
      </c>
      <c r="F807" s="13" t="s">
        <v>332</v>
      </c>
      <c r="G807" s="13" t="s">
        <v>60</v>
      </c>
      <c r="H807" s="13" t="s">
        <v>108</v>
      </c>
      <c r="I807" s="13" t="s">
        <v>120</v>
      </c>
      <c r="J807" s="13" t="s">
        <v>54</v>
      </c>
      <c r="K807" s="13" t="s">
        <v>44</v>
      </c>
      <c r="L807" s="13" t="s">
        <v>35</v>
      </c>
      <c r="M807" s="15" t="s">
        <v>111</v>
      </c>
      <c r="N807" s="11" t="s">
        <v>2044</v>
      </c>
    </row>
    <row r="808" spans="1:14" ht="15.75" customHeight="1" x14ac:dyDescent="0.15">
      <c r="A808" s="12" t="s">
        <v>2071</v>
      </c>
      <c r="B808" s="6" t="s">
        <v>135</v>
      </c>
      <c r="C808" s="7" t="s">
        <v>2072</v>
      </c>
      <c r="D808" s="8" t="s">
        <v>107</v>
      </c>
      <c r="E808" s="16">
        <v>36812</v>
      </c>
      <c r="F808" s="8" t="s">
        <v>203</v>
      </c>
      <c r="G808" s="8" t="s">
        <v>41</v>
      </c>
      <c r="H808" s="8" t="s">
        <v>191</v>
      </c>
      <c r="I808" s="8" t="s">
        <v>115</v>
      </c>
      <c r="J808" s="8" t="s">
        <v>76</v>
      </c>
      <c r="K808" s="8" t="s">
        <v>44</v>
      </c>
      <c r="L808" s="8" t="s">
        <v>1006</v>
      </c>
      <c r="M808" s="10" t="s">
        <v>209</v>
      </c>
      <c r="N808" s="11" t="s">
        <v>2044</v>
      </c>
    </row>
    <row r="809" spans="1:14" ht="15.75" customHeight="1" x14ac:dyDescent="0.15">
      <c r="A809" s="6" t="s">
        <v>2073</v>
      </c>
      <c r="B809" s="12" t="s">
        <v>153</v>
      </c>
      <c r="C809" s="7" t="s">
        <v>2074</v>
      </c>
      <c r="D809" s="13" t="s">
        <v>107</v>
      </c>
      <c r="E809" s="14">
        <v>37857</v>
      </c>
      <c r="F809" s="13" t="s">
        <v>186</v>
      </c>
      <c r="G809" s="13" t="s">
        <v>93</v>
      </c>
      <c r="H809" s="13" t="s">
        <v>179</v>
      </c>
      <c r="I809" s="13" t="s">
        <v>385</v>
      </c>
      <c r="J809" s="13" t="s">
        <v>22</v>
      </c>
      <c r="K809" s="13" t="s">
        <v>44</v>
      </c>
      <c r="L809" s="13" t="s">
        <v>251</v>
      </c>
      <c r="M809" s="15" t="s">
        <v>141</v>
      </c>
      <c r="N809" s="11" t="s">
        <v>2044</v>
      </c>
    </row>
    <row r="810" spans="1:14" ht="15.75" customHeight="1" x14ac:dyDescent="0.15">
      <c r="A810" s="12" t="s">
        <v>2075</v>
      </c>
      <c r="B810" s="6" t="s">
        <v>142</v>
      </c>
      <c r="C810" s="7" t="s">
        <v>2076</v>
      </c>
      <c r="D810" s="8" t="s">
        <v>107</v>
      </c>
      <c r="E810" s="9">
        <v>35982</v>
      </c>
      <c r="F810" s="8" t="s">
        <v>212</v>
      </c>
      <c r="G810" s="8" t="s">
        <v>31</v>
      </c>
      <c r="H810" s="8" t="s">
        <v>94</v>
      </c>
      <c r="I810" s="8" t="s">
        <v>313</v>
      </c>
      <c r="J810" s="8" t="s">
        <v>76</v>
      </c>
      <c r="K810" s="8" t="s">
        <v>77</v>
      </c>
      <c r="L810" s="8" t="s">
        <v>165</v>
      </c>
      <c r="M810" s="10" t="s">
        <v>305</v>
      </c>
      <c r="N810" s="11" t="s">
        <v>2044</v>
      </c>
    </row>
    <row r="811" spans="1:14" ht="15.75" customHeight="1" x14ac:dyDescent="0.15">
      <c r="A811" s="6" t="s">
        <v>2077</v>
      </c>
      <c r="B811" s="12" t="s">
        <v>672</v>
      </c>
      <c r="C811" s="7" t="s">
        <v>2078</v>
      </c>
      <c r="D811" s="13" t="s">
        <v>49</v>
      </c>
      <c r="E811" s="14">
        <v>37077</v>
      </c>
      <c r="F811" s="13" t="s">
        <v>203</v>
      </c>
      <c r="G811" s="13" t="s">
        <v>204</v>
      </c>
      <c r="H811" s="13" t="s">
        <v>82</v>
      </c>
      <c r="I811" s="13" t="s">
        <v>53</v>
      </c>
      <c r="J811" s="13" t="s">
        <v>22</v>
      </c>
      <c r="K811" s="13" t="s">
        <v>44</v>
      </c>
      <c r="L811" s="13" t="s">
        <v>78</v>
      </c>
      <c r="M811" s="15" t="s">
        <v>540</v>
      </c>
      <c r="N811" s="11" t="s">
        <v>2044</v>
      </c>
    </row>
    <row r="812" spans="1:14" ht="15.75" customHeight="1" x14ac:dyDescent="0.15">
      <c r="A812" s="6" t="s">
        <v>2079</v>
      </c>
      <c r="B812" s="6" t="s">
        <v>162</v>
      </c>
      <c r="C812" s="7" t="s">
        <v>2080</v>
      </c>
      <c r="D812" s="8" t="s">
        <v>107</v>
      </c>
      <c r="E812" s="9">
        <v>33493</v>
      </c>
      <c r="F812" s="8" t="s">
        <v>430</v>
      </c>
      <c r="G812" s="8" t="s">
        <v>93</v>
      </c>
      <c r="H812" s="8" t="s">
        <v>171</v>
      </c>
      <c r="I812" s="8" t="s">
        <v>197</v>
      </c>
      <c r="J812" s="8" t="s">
        <v>150</v>
      </c>
      <c r="K812" s="8" t="s">
        <v>44</v>
      </c>
      <c r="L812" s="8" t="s">
        <v>324</v>
      </c>
      <c r="M812" s="10" t="s">
        <v>2081</v>
      </c>
      <c r="N812" s="11" t="s">
        <v>2044</v>
      </c>
    </row>
    <row r="813" spans="1:14" ht="15.75" customHeight="1" x14ac:dyDescent="0.15">
      <c r="A813" s="12" t="s">
        <v>2082</v>
      </c>
      <c r="B813" s="12" t="s">
        <v>167</v>
      </c>
      <c r="C813" s="7" t="s">
        <v>2083</v>
      </c>
      <c r="D813" s="13" t="s">
        <v>107</v>
      </c>
      <c r="E813" s="14">
        <v>34732</v>
      </c>
      <c r="F813" s="13" t="s">
        <v>59</v>
      </c>
      <c r="G813" s="13" t="s">
        <v>131</v>
      </c>
      <c r="H813" s="13" t="s">
        <v>171</v>
      </c>
      <c r="I813" s="13" t="s">
        <v>342</v>
      </c>
      <c r="J813" s="13" t="s">
        <v>150</v>
      </c>
      <c r="K813" s="13" t="s">
        <v>44</v>
      </c>
      <c r="L813" s="13" t="s">
        <v>324</v>
      </c>
      <c r="M813" s="15" t="s">
        <v>329</v>
      </c>
      <c r="N813" s="11" t="s">
        <v>2044</v>
      </c>
    </row>
    <row r="814" spans="1:14" ht="15.75" customHeight="1" x14ac:dyDescent="0.15">
      <c r="A814" s="6" t="s">
        <v>2084</v>
      </c>
      <c r="B814" s="6" t="s">
        <v>146</v>
      </c>
      <c r="C814" s="7" t="s">
        <v>2085</v>
      </c>
      <c r="D814" s="8" t="s">
        <v>17</v>
      </c>
      <c r="E814" s="9">
        <v>36998</v>
      </c>
      <c r="F814" s="8" t="s">
        <v>203</v>
      </c>
      <c r="G814" s="8" t="s">
        <v>204</v>
      </c>
      <c r="H814" s="8" t="s">
        <v>42</v>
      </c>
      <c r="I814" s="8" t="s">
        <v>115</v>
      </c>
      <c r="J814" s="8" t="s">
        <v>76</v>
      </c>
      <c r="K814" s="8" t="s">
        <v>23</v>
      </c>
      <c r="L814" s="8" t="s">
        <v>133</v>
      </c>
      <c r="M814" s="10" t="s">
        <v>947</v>
      </c>
      <c r="N814" s="11" t="s">
        <v>2044</v>
      </c>
    </row>
    <row r="815" spans="1:14" ht="15.75" customHeight="1" x14ac:dyDescent="0.15">
      <c r="A815" s="12" t="s">
        <v>2086</v>
      </c>
      <c r="B815" s="12" t="s">
        <v>154</v>
      </c>
      <c r="C815" s="7" t="s">
        <v>2087</v>
      </c>
      <c r="D815" s="13" t="s">
        <v>39</v>
      </c>
      <c r="E815" s="14">
        <v>34554</v>
      </c>
      <c r="F815" s="13" t="s">
        <v>18</v>
      </c>
      <c r="G815" s="13" t="s">
        <v>60</v>
      </c>
      <c r="H815" s="13" t="s">
        <v>32</v>
      </c>
      <c r="I815" s="13" t="s">
        <v>53</v>
      </c>
      <c r="J815" s="13" t="s">
        <v>54</v>
      </c>
      <c r="K815" s="13" t="s">
        <v>294</v>
      </c>
      <c r="L815" s="13" t="s">
        <v>55</v>
      </c>
      <c r="M815" s="15" t="s">
        <v>71</v>
      </c>
      <c r="N815" s="11" t="s">
        <v>2044</v>
      </c>
    </row>
    <row r="816" spans="1:14" ht="15.75" customHeight="1" x14ac:dyDescent="0.15">
      <c r="A816" s="6" t="s">
        <v>2088</v>
      </c>
      <c r="B816" s="6" t="s">
        <v>159</v>
      </c>
      <c r="C816" s="7" t="s">
        <v>2089</v>
      </c>
      <c r="D816" s="8" t="s">
        <v>107</v>
      </c>
      <c r="E816" s="9">
        <v>37279</v>
      </c>
      <c r="F816" s="8" t="s">
        <v>137</v>
      </c>
      <c r="G816" s="8" t="s">
        <v>131</v>
      </c>
      <c r="H816" s="8" t="s">
        <v>68</v>
      </c>
      <c r="I816" s="8" t="s">
        <v>385</v>
      </c>
      <c r="J816" s="8" t="s">
        <v>76</v>
      </c>
      <c r="K816" s="8" t="s">
        <v>44</v>
      </c>
      <c r="L816" s="8" t="s">
        <v>769</v>
      </c>
      <c r="M816" s="10" t="s">
        <v>161</v>
      </c>
      <c r="N816" s="11" t="s">
        <v>2044</v>
      </c>
    </row>
    <row r="817" spans="1:14" ht="15.75" customHeight="1" x14ac:dyDescent="0.15">
      <c r="A817" s="6" t="s">
        <v>2090</v>
      </c>
      <c r="B817" s="12" t="s">
        <v>163</v>
      </c>
      <c r="C817" s="7" t="s">
        <v>2091</v>
      </c>
      <c r="D817" s="13" t="s">
        <v>49</v>
      </c>
      <c r="E817" s="14">
        <v>32621</v>
      </c>
      <c r="F817" s="13" t="s">
        <v>493</v>
      </c>
      <c r="G817" s="13" t="s">
        <v>611</v>
      </c>
      <c r="H817" s="13" t="s">
        <v>94</v>
      </c>
      <c r="I817" s="13" t="s">
        <v>149</v>
      </c>
      <c r="J817" s="13" t="s">
        <v>76</v>
      </c>
      <c r="K817" s="13" t="s">
        <v>44</v>
      </c>
      <c r="L817" s="13" t="s">
        <v>297</v>
      </c>
      <c r="M817" s="15" t="s">
        <v>434</v>
      </c>
      <c r="N817" s="11" t="s">
        <v>2044</v>
      </c>
    </row>
    <row r="818" spans="1:14" ht="15.75" customHeight="1" x14ac:dyDescent="0.15">
      <c r="A818" s="12" t="s">
        <v>2092</v>
      </c>
      <c r="B818" s="6" t="s">
        <v>168</v>
      </c>
      <c r="C818" s="7" t="s">
        <v>2093</v>
      </c>
      <c r="D818" s="8" t="s">
        <v>107</v>
      </c>
      <c r="E818" s="9">
        <v>33971</v>
      </c>
      <c r="F818" s="8" t="s">
        <v>182</v>
      </c>
      <c r="G818" s="8" t="s">
        <v>60</v>
      </c>
      <c r="H818" s="8" t="s">
        <v>156</v>
      </c>
      <c r="I818" s="8" t="s">
        <v>157</v>
      </c>
      <c r="J818" s="8" t="s">
        <v>54</v>
      </c>
      <c r="K818" s="8" t="s">
        <v>44</v>
      </c>
      <c r="L818" s="8" t="s">
        <v>35</v>
      </c>
      <c r="M818" s="10" t="s">
        <v>411</v>
      </c>
      <c r="N818" s="11" t="s">
        <v>2044</v>
      </c>
    </row>
    <row r="819" spans="1:14" ht="15.75" customHeight="1" x14ac:dyDescent="0.15">
      <c r="A819" s="6" t="s">
        <v>2094</v>
      </c>
      <c r="B819" s="12" t="s">
        <v>711</v>
      </c>
      <c r="C819" s="7" t="s">
        <v>2095</v>
      </c>
      <c r="D819" s="13" t="s">
        <v>107</v>
      </c>
      <c r="E819" s="14">
        <v>37357</v>
      </c>
      <c r="F819" s="13" t="s">
        <v>137</v>
      </c>
      <c r="G819" s="13" t="s">
        <v>131</v>
      </c>
      <c r="H819" s="13" t="s">
        <v>179</v>
      </c>
      <c r="I819" s="13" t="s">
        <v>95</v>
      </c>
      <c r="J819" s="13" t="s">
        <v>54</v>
      </c>
      <c r="K819" s="13" t="s">
        <v>77</v>
      </c>
      <c r="L819" s="13" t="s">
        <v>479</v>
      </c>
      <c r="M819" s="15" t="s">
        <v>161</v>
      </c>
      <c r="N819" s="11" t="s">
        <v>2044</v>
      </c>
    </row>
    <row r="820" spans="1:14" ht="15.75" customHeight="1" x14ac:dyDescent="0.15">
      <c r="A820" s="12" t="s">
        <v>2096</v>
      </c>
      <c r="B820" s="6" t="s">
        <v>173</v>
      </c>
      <c r="C820" s="7" t="s">
        <v>2097</v>
      </c>
      <c r="D820" s="8" t="s">
        <v>107</v>
      </c>
      <c r="E820" s="9">
        <v>36790</v>
      </c>
      <c r="F820" s="8" t="s">
        <v>203</v>
      </c>
      <c r="G820" s="8" t="s">
        <v>41</v>
      </c>
      <c r="H820" s="8" t="s">
        <v>191</v>
      </c>
      <c r="I820" s="8" t="s">
        <v>385</v>
      </c>
      <c r="J820" s="8" t="s">
        <v>22</v>
      </c>
      <c r="K820" s="8" t="s">
        <v>44</v>
      </c>
      <c r="L820" s="8" t="s">
        <v>35</v>
      </c>
      <c r="M820" s="10" t="s">
        <v>727</v>
      </c>
      <c r="N820" s="11" t="s">
        <v>2044</v>
      </c>
    </row>
    <row r="821" spans="1:14" ht="15.75" customHeight="1" x14ac:dyDescent="0.15">
      <c r="A821" s="6" t="s">
        <v>2098</v>
      </c>
      <c r="B821" s="12" t="s">
        <v>175</v>
      </c>
      <c r="C821" s="7" t="s">
        <v>2099</v>
      </c>
      <c r="D821" s="13" t="s">
        <v>17</v>
      </c>
      <c r="E821" s="14">
        <v>37736</v>
      </c>
      <c r="F821" s="13" t="s">
        <v>186</v>
      </c>
      <c r="G821" s="13" t="s">
        <v>93</v>
      </c>
      <c r="H821" s="13" t="s">
        <v>139</v>
      </c>
      <c r="I821" s="13" t="s">
        <v>149</v>
      </c>
      <c r="J821" s="13" t="s">
        <v>22</v>
      </c>
      <c r="K821" s="13" t="s">
        <v>44</v>
      </c>
      <c r="L821" s="13" t="s">
        <v>55</v>
      </c>
      <c r="M821" s="15" t="s">
        <v>161</v>
      </c>
      <c r="N821" s="11" t="s">
        <v>2044</v>
      </c>
    </row>
    <row r="822" spans="1:14" ht="15.75" customHeight="1" x14ac:dyDescent="0.15">
      <c r="A822" s="6" t="s">
        <v>2100</v>
      </c>
      <c r="B822" s="6" t="s">
        <v>200</v>
      </c>
      <c r="C822" s="7" t="s">
        <v>2101</v>
      </c>
      <c r="D822" s="8" t="s">
        <v>107</v>
      </c>
      <c r="E822" s="16">
        <v>36828</v>
      </c>
      <c r="F822" s="8" t="s">
        <v>203</v>
      </c>
      <c r="G822" s="8" t="s">
        <v>41</v>
      </c>
      <c r="H822" s="8" t="s">
        <v>42</v>
      </c>
      <c r="I822" s="8" t="s">
        <v>192</v>
      </c>
      <c r="J822" s="8" t="s">
        <v>54</v>
      </c>
      <c r="K822" s="8" t="s">
        <v>44</v>
      </c>
      <c r="L822" s="8" t="s">
        <v>55</v>
      </c>
      <c r="M822" s="10" t="s">
        <v>134</v>
      </c>
      <c r="N822" s="11" t="s">
        <v>2044</v>
      </c>
    </row>
    <row r="823" spans="1:14" ht="15.75" customHeight="1" x14ac:dyDescent="0.15">
      <c r="A823" s="12" t="s">
        <v>2102</v>
      </c>
      <c r="B823" s="12" t="s">
        <v>177</v>
      </c>
      <c r="C823" s="7" t="s">
        <v>2103</v>
      </c>
      <c r="D823" s="13" t="s">
        <v>39</v>
      </c>
      <c r="E823" s="14">
        <v>37046</v>
      </c>
      <c r="F823" s="13" t="s">
        <v>203</v>
      </c>
      <c r="G823" s="13" t="s">
        <v>138</v>
      </c>
      <c r="H823" s="13" t="s">
        <v>94</v>
      </c>
      <c r="I823" s="13" t="s">
        <v>207</v>
      </c>
      <c r="J823" s="13" t="s">
        <v>22</v>
      </c>
      <c r="K823" s="13" t="s">
        <v>23</v>
      </c>
      <c r="L823" s="13" t="s">
        <v>431</v>
      </c>
      <c r="M823" s="15" t="s">
        <v>1893</v>
      </c>
      <c r="N823" s="11" t="s">
        <v>2044</v>
      </c>
    </row>
    <row r="824" spans="1:14" ht="15.75" customHeight="1" x14ac:dyDescent="0.15">
      <c r="A824" s="6" t="s">
        <v>2104</v>
      </c>
      <c r="B824" s="6" t="s">
        <v>184</v>
      </c>
      <c r="C824" s="7" t="s">
        <v>2105</v>
      </c>
      <c r="D824" s="8" t="s">
        <v>39</v>
      </c>
      <c r="E824" s="9">
        <v>35937</v>
      </c>
      <c r="F824" s="8" t="s">
        <v>212</v>
      </c>
      <c r="G824" s="8" t="s">
        <v>93</v>
      </c>
      <c r="H824" s="8" t="s">
        <v>238</v>
      </c>
      <c r="I824" s="8" t="s">
        <v>517</v>
      </c>
      <c r="J824" s="8" t="s">
        <v>150</v>
      </c>
      <c r="K824" s="8" t="s">
        <v>44</v>
      </c>
      <c r="L824" s="8" t="s">
        <v>151</v>
      </c>
      <c r="M824" s="10" t="s">
        <v>145</v>
      </c>
      <c r="N824" s="11" t="s">
        <v>2044</v>
      </c>
    </row>
    <row r="825" spans="1:14" ht="15.75" customHeight="1" x14ac:dyDescent="0.15">
      <c r="A825" s="12" t="s">
        <v>2106</v>
      </c>
      <c r="B825" s="12" t="s">
        <v>189</v>
      </c>
      <c r="C825" s="7" t="s">
        <v>2107</v>
      </c>
      <c r="D825" s="13" t="s">
        <v>17</v>
      </c>
      <c r="E825" s="14">
        <v>35438</v>
      </c>
      <c r="F825" s="13" t="s">
        <v>148</v>
      </c>
      <c r="G825" s="13" t="s">
        <v>19</v>
      </c>
      <c r="H825" s="13" t="s">
        <v>94</v>
      </c>
      <c r="I825" s="13" t="s">
        <v>103</v>
      </c>
      <c r="J825" s="13" t="s">
        <v>54</v>
      </c>
      <c r="K825" s="13" t="s">
        <v>23</v>
      </c>
      <c r="L825" s="13" t="s">
        <v>45</v>
      </c>
      <c r="M825" s="15" t="s">
        <v>496</v>
      </c>
      <c r="N825" s="11" t="s">
        <v>2044</v>
      </c>
    </row>
    <row r="826" spans="1:14" ht="15.75" customHeight="1" x14ac:dyDescent="0.15">
      <c r="A826" s="6" t="s">
        <v>2108</v>
      </c>
      <c r="B826" s="6" t="s">
        <v>194</v>
      </c>
      <c r="C826" s="7" t="s">
        <v>2109</v>
      </c>
      <c r="D826" s="8" t="s">
        <v>39</v>
      </c>
      <c r="E826" s="9">
        <v>37484</v>
      </c>
      <c r="F826" s="8" t="s">
        <v>137</v>
      </c>
      <c r="G826" s="8" t="s">
        <v>131</v>
      </c>
      <c r="H826" s="8" t="s">
        <v>94</v>
      </c>
      <c r="I826" s="8" t="s">
        <v>127</v>
      </c>
      <c r="J826" s="8" t="s">
        <v>34</v>
      </c>
      <c r="K826" s="8" t="s">
        <v>23</v>
      </c>
      <c r="L826" s="8" t="s">
        <v>297</v>
      </c>
      <c r="M826" s="10" t="s">
        <v>229</v>
      </c>
      <c r="N826" s="11" t="s">
        <v>2044</v>
      </c>
    </row>
    <row r="827" spans="1:14" ht="15.75" customHeight="1" x14ac:dyDescent="0.15">
      <c r="A827" s="6" t="s">
        <v>2110</v>
      </c>
      <c r="B827" s="12" t="s">
        <v>205</v>
      </c>
      <c r="C827" s="7" t="s">
        <v>2111</v>
      </c>
      <c r="D827" s="13" t="s">
        <v>39</v>
      </c>
      <c r="E827" s="14">
        <v>36041</v>
      </c>
      <c r="F827" s="13" t="s">
        <v>212</v>
      </c>
      <c r="G827" s="13" t="s">
        <v>204</v>
      </c>
      <c r="H827" s="13" t="s">
        <v>156</v>
      </c>
      <c r="I827" s="13" t="s">
        <v>385</v>
      </c>
      <c r="J827" s="13" t="s">
        <v>34</v>
      </c>
      <c r="K827" s="13" t="s">
        <v>44</v>
      </c>
      <c r="L827" s="13" t="s">
        <v>78</v>
      </c>
      <c r="M827" s="15" t="s">
        <v>458</v>
      </c>
      <c r="N827" s="11" t="s">
        <v>2044</v>
      </c>
    </row>
    <row r="828" spans="1:14" ht="15.75" customHeight="1" x14ac:dyDescent="0.15">
      <c r="A828" s="12" t="s">
        <v>2112</v>
      </c>
      <c r="B828" s="6" t="s">
        <v>210</v>
      </c>
      <c r="C828" s="7" t="s">
        <v>2113</v>
      </c>
      <c r="D828" s="8" t="s">
        <v>17</v>
      </c>
      <c r="E828" s="9">
        <v>35307</v>
      </c>
      <c r="F828" s="8" t="s">
        <v>66</v>
      </c>
      <c r="G828" s="8" t="s">
        <v>19</v>
      </c>
      <c r="H828" s="8" t="s">
        <v>32</v>
      </c>
      <c r="I828" s="8" t="s">
        <v>414</v>
      </c>
      <c r="J828" s="8" t="s">
        <v>22</v>
      </c>
      <c r="K828" s="8" t="s">
        <v>44</v>
      </c>
      <c r="L828" s="8" t="s">
        <v>121</v>
      </c>
      <c r="M828" s="10" t="s">
        <v>302</v>
      </c>
      <c r="N828" s="11" t="s">
        <v>2044</v>
      </c>
    </row>
    <row r="829" spans="1:14" ht="15.75" customHeight="1" x14ac:dyDescent="0.15">
      <c r="A829" s="6" t="s">
        <v>2114</v>
      </c>
      <c r="B829" s="12" t="s">
        <v>215</v>
      </c>
      <c r="C829" s="7" t="s">
        <v>2115</v>
      </c>
      <c r="D829" s="13" t="s">
        <v>107</v>
      </c>
      <c r="E829" s="14">
        <v>36741</v>
      </c>
      <c r="F829" s="13" t="s">
        <v>40</v>
      </c>
      <c r="G829" s="13" t="s">
        <v>131</v>
      </c>
      <c r="H829" s="13" t="s">
        <v>196</v>
      </c>
      <c r="I829" s="13" t="s">
        <v>43</v>
      </c>
      <c r="J829" s="13" t="s">
        <v>54</v>
      </c>
      <c r="K829" s="13" t="s">
        <v>44</v>
      </c>
      <c r="L829" s="13" t="s">
        <v>55</v>
      </c>
      <c r="M829" s="15" t="s">
        <v>956</v>
      </c>
      <c r="N829" s="11" t="s">
        <v>2044</v>
      </c>
    </row>
    <row r="830" spans="1:14" ht="15.75" customHeight="1" x14ac:dyDescent="0.15">
      <c r="A830" s="12" t="s">
        <v>2116</v>
      </c>
      <c r="B830" s="6" t="s">
        <v>220</v>
      </c>
      <c r="C830" s="7" t="s">
        <v>2117</v>
      </c>
      <c r="D830" s="8" t="s">
        <v>107</v>
      </c>
      <c r="E830" s="16">
        <v>33567</v>
      </c>
      <c r="F830" s="8" t="s">
        <v>430</v>
      </c>
      <c r="G830" s="8" t="s">
        <v>51</v>
      </c>
      <c r="H830" s="8" t="s">
        <v>108</v>
      </c>
      <c r="I830" s="8" t="s">
        <v>192</v>
      </c>
      <c r="J830" s="8" t="s">
        <v>76</v>
      </c>
      <c r="K830" s="8" t="s">
        <v>44</v>
      </c>
      <c r="L830" s="8" t="s">
        <v>663</v>
      </c>
      <c r="M830" s="10" t="s">
        <v>474</v>
      </c>
      <c r="N830" s="11" t="s">
        <v>2044</v>
      </c>
    </row>
    <row r="831" spans="1:14" ht="15.75" customHeight="1" x14ac:dyDescent="0.15">
      <c r="A831" s="6" t="s">
        <v>2118</v>
      </c>
      <c r="B831" s="12" t="s">
        <v>223</v>
      </c>
      <c r="C831" s="7" t="s">
        <v>2119</v>
      </c>
      <c r="D831" s="13" t="s">
        <v>39</v>
      </c>
      <c r="E831" s="14">
        <v>37926</v>
      </c>
      <c r="F831" s="13" t="s">
        <v>92</v>
      </c>
      <c r="G831" s="13" t="s">
        <v>93</v>
      </c>
      <c r="H831" s="13" t="s">
        <v>94</v>
      </c>
      <c r="I831" s="13" t="s">
        <v>192</v>
      </c>
      <c r="J831" s="13" t="s">
        <v>54</v>
      </c>
      <c r="K831" s="13" t="s">
        <v>23</v>
      </c>
      <c r="L831" s="13" t="s">
        <v>78</v>
      </c>
      <c r="M831" s="15" t="s">
        <v>219</v>
      </c>
      <c r="N831" s="11" t="s">
        <v>2044</v>
      </c>
    </row>
    <row r="832" spans="1:14" ht="15.75" customHeight="1" x14ac:dyDescent="0.15">
      <c r="A832" s="6" t="s">
        <v>2120</v>
      </c>
      <c r="B832" s="6" t="s">
        <v>227</v>
      </c>
      <c r="C832" s="7" t="s">
        <v>2121</v>
      </c>
      <c r="D832" s="8" t="s">
        <v>107</v>
      </c>
      <c r="E832" s="9">
        <v>33853</v>
      </c>
      <c r="F832" s="8" t="s">
        <v>182</v>
      </c>
      <c r="G832" s="8" t="s">
        <v>101</v>
      </c>
      <c r="H832" s="8" t="s">
        <v>108</v>
      </c>
      <c r="I832" s="8" t="s">
        <v>109</v>
      </c>
      <c r="J832" s="8" t="s">
        <v>150</v>
      </c>
      <c r="K832" s="8" t="s">
        <v>23</v>
      </c>
      <c r="L832" s="8" t="s">
        <v>751</v>
      </c>
      <c r="M832" s="10" t="s">
        <v>104</v>
      </c>
      <c r="N832" s="11" t="s">
        <v>2044</v>
      </c>
    </row>
    <row r="833" spans="1:14" ht="15.75" customHeight="1" x14ac:dyDescent="0.15">
      <c r="A833" s="12" t="s">
        <v>2122</v>
      </c>
      <c r="B833" s="12" t="s">
        <v>230</v>
      </c>
      <c r="C833" s="7" t="s">
        <v>2123</v>
      </c>
      <c r="D833" s="13" t="s">
        <v>49</v>
      </c>
      <c r="E833" s="14">
        <v>33843</v>
      </c>
      <c r="F833" s="13" t="s">
        <v>430</v>
      </c>
      <c r="G833" s="13" t="s">
        <v>293</v>
      </c>
      <c r="H833" s="13" t="s">
        <v>156</v>
      </c>
      <c r="I833" s="13" t="s">
        <v>385</v>
      </c>
      <c r="J833" s="13" t="s">
        <v>22</v>
      </c>
      <c r="K833" s="13" t="s">
        <v>23</v>
      </c>
      <c r="L833" s="13" t="s">
        <v>390</v>
      </c>
      <c r="M833" s="15" t="s">
        <v>486</v>
      </c>
      <c r="N833" s="11" t="s">
        <v>2044</v>
      </c>
    </row>
    <row r="834" spans="1:14" ht="15.75" customHeight="1" x14ac:dyDescent="0.15">
      <c r="A834" s="6" t="s">
        <v>2124</v>
      </c>
      <c r="B834" s="6" t="s">
        <v>234</v>
      </c>
      <c r="C834" s="7" t="s">
        <v>2125</v>
      </c>
      <c r="D834" s="8" t="s">
        <v>107</v>
      </c>
      <c r="E834" s="9">
        <v>36469</v>
      </c>
      <c r="F834" s="8" t="s">
        <v>40</v>
      </c>
      <c r="G834" s="8" t="s">
        <v>93</v>
      </c>
      <c r="H834" s="8" t="s">
        <v>179</v>
      </c>
      <c r="I834" s="8" t="s">
        <v>157</v>
      </c>
      <c r="J834" s="8" t="s">
        <v>22</v>
      </c>
      <c r="K834" s="8" t="s">
        <v>23</v>
      </c>
      <c r="L834" s="8" t="s">
        <v>283</v>
      </c>
      <c r="M834" s="10" t="s">
        <v>298</v>
      </c>
      <c r="N834" s="11" t="s">
        <v>2044</v>
      </c>
    </row>
    <row r="835" spans="1:14" ht="15.75" customHeight="1" x14ac:dyDescent="0.15">
      <c r="A835" s="12" t="s">
        <v>2126</v>
      </c>
      <c r="B835" s="12" t="s">
        <v>236</v>
      </c>
      <c r="C835" s="7" t="s">
        <v>2127</v>
      </c>
      <c r="D835" s="13" t="s">
        <v>107</v>
      </c>
      <c r="E835" s="14">
        <v>36059</v>
      </c>
      <c r="F835" s="13" t="s">
        <v>30</v>
      </c>
      <c r="G835" s="13" t="s">
        <v>60</v>
      </c>
      <c r="H835" s="13" t="s">
        <v>108</v>
      </c>
      <c r="I835" s="13" t="s">
        <v>385</v>
      </c>
      <c r="J835" s="13" t="s">
        <v>22</v>
      </c>
      <c r="K835" s="13" t="s">
        <v>44</v>
      </c>
      <c r="L835" s="13" t="s">
        <v>165</v>
      </c>
      <c r="M835" s="15" t="s">
        <v>411</v>
      </c>
      <c r="N835" s="11" t="s">
        <v>2044</v>
      </c>
    </row>
    <row r="836" spans="1:14" ht="15.75" customHeight="1" x14ac:dyDescent="0.15">
      <c r="A836" s="6" t="s">
        <v>2128</v>
      </c>
      <c r="B836" s="6" t="s">
        <v>241</v>
      </c>
      <c r="C836" s="7" t="s">
        <v>2129</v>
      </c>
      <c r="D836" s="8" t="s">
        <v>107</v>
      </c>
      <c r="E836" s="9">
        <v>35341</v>
      </c>
      <c r="F836" s="8" t="s">
        <v>148</v>
      </c>
      <c r="G836" s="8" t="s">
        <v>31</v>
      </c>
      <c r="H836" s="8" t="s">
        <v>102</v>
      </c>
      <c r="I836" s="8" t="s">
        <v>157</v>
      </c>
      <c r="J836" s="8" t="s">
        <v>22</v>
      </c>
      <c r="K836" s="8" t="s">
        <v>77</v>
      </c>
      <c r="L836" s="8" t="s">
        <v>45</v>
      </c>
      <c r="M836" s="10" t="s">
        <v>514</v>
      </c>
      <c r="N836" s="11" t="s">
        <v>2044</v>
      </c>
    </row>
    <row r="837" spans="1:14" ht="15.75" customHeight="1" x14ac:dyDescent="0.15">
      <c r="A837" s="6" t="s">
        <v>2130</v>
      </c>
      <c r="B837" s="12" t="s">
        <v>246</v>
      </c>
      <c r="C837" s="7" t="s">
        <v>2131</v>
      </c>
      <c r="D837" s="13" t="s">
        <v>17</v>
      </c>
      <c r="E837" s="14">
        <v>35985</v>
      </c>
      <c r="F837" s="13" t="s">
        <v>212</v>
      </c>
      <c r="G837" s="13" t="s">
        <v>41</v>
      </c>
      <c r="H837" s="13" t="s">
        <v>132</v>
      </c>
      <c r="I837" s="13" t="s">
        <v>207</v>
      </c>
      <c r="J837" s="13" t="s">
        <v>54</v>
      </c>
      <c r="K837" s="13" t="s">
        <v>44</v>
      </c>
      <c r="L837" s="13" t="s">
        <v>301</v>
      </c>
      <c r="M837" s="15" t="s">
        <v>467</v>
      </c>
      <c r="N837" s="11" t="s">
        <v>2044</v>
      </c>
    </row>
    <row r="838" spans="1:14" ht="15.75" customHeight="1" x14ac:dyDescent="0.15">
      <c r="A838" s="12" t="s">
        <v>2132</v>
      </c>
      <c r="B838" s="6" t="s">
        <v>249</v>
      </c>
      <c r="C838" s="7" t="s">
        <v>2133</v>
      </c>
      <c r="D838" s="8" t="s">
        <v>107</v>
      </c>
      <c r="E838" s="9">
        <v>36332</v>
      </c>
      <c r="F838" s="8" t="s">
        <v>30</v>
      </c>
      <c r="G838" s="8" t="s">
        <v>243</v>
      </c>
      <c r="H838" s="8" t="s">
        <v>144</v>
      </c>
      <c r="I838" s="8" t="s">
        <v>149</v>
      </c>
      <c r="J838" s="8" t="s">
        <v>76</v>
      </c>
      <c r="K838" s="8" t="s">
        <v>23</v>
      </c>
      <c r="L838" s="8" t="s">
        <v>78</v>
      </c>
      <c r="M838" s="10" t="s">
        <v>1893</v>
      </c>
      <c r="N838" s="11" t="s">
        <v>2044</v>
      </c>
    </row>
    <row r="839" spans="1:14" ht="15.75" customHeight="1" x14ac:dyDescent="0.15">
      <c r="A839" s="6" t="s">
        <v>2134</v>
      </c>
      <c r="B839" s="12" t="s">
        <v>253</v>
      </c>
      <c r="C839" s="7" t="s">
        <v>2135</v>
      </c>
      <c r="D839" s="13" t="s">
        <v>39</v>
      </c>
      <c r="E839" s="14">
        <v>37057</v>
      </c>
      <c r="F839" s="13" t="s">
        <v>203</v>
      </c>
      <c r="G839" s="13" t="s">
        <v>204</v>
      </c>
      <c r="H839" s="13" t="s">
        <v>156</v>
      </c>
      <c r="I839" s="13" t="s">
        <v>582</v>
      </c>
      <c r="J839" s="13" t="s">
        <v>54</v>
      </c>
      <c r="K839" s="13" t="s">
        <v>77</v>
      </c>
      <c r="L839" s="13" t="s">
        <v>55</v>
      </c>
      <c r="M839" s="15" t="s">
        <v>1395</v>
      </c>
      <c r="N839" s="11" t="s">
        <v>2044</v>
      </c>
    </row>
    <row r="840" spans="1:14" ht="15.75" customHeight="1" x14ac:dyDescent="0.15">
      <c r="A840" s="12" t="s">
        <v>2136</v>
      </c>
      <c r="B840" s="6" t="s">
        <v>257</v>
      </c>
      <c r="C840" s="7" t="s">
        <v>2137</v>
      </c>
      <c r="D840" s="8" t="s">
        <v>39</v>
      </c>
      <c r="E840" s="9">
        <v>35280</v>
      </c>
      <c r="F840" s="8" t="s">
        <v>66</v>
      </c>
      <c r="G840" s="8" t="s">
        <v>19</v>
      </c>
      <c r="H840" s="8" t="s">
        <v>156</v>
      </c>
      <c r="I840" s="8" t="s">
        <v>385</v>
      </c>
      <c r="J840" s="8" t="s">
        <v>22</v>
      </c>
      <c r="K840" s="8" t="s">
        <v>23</v>
      </c>
      <c r="L840" s="8" t="s">
        <v>187</v>
      </c>
      <c r="M840" s="10" t="s">
        <v>305</v>
      </c>
      <c r="N840" s="11" t="s">
        <v>2044</v>
      </c>
    </row>
    <row r="841" spans="1:14" ht="15.75" customHeight="1" x14ac:dyDescent="0.15">
      <c r="A841" s="6" t="s">
        <v>2138</v>
      </c>
      <c r="B841" s="12" t="s">
        <v>259</v>
      </c>
      <c r="C841" s="7" t="s">
        <v>2139</v>
      </c>
      <c r="D841" s="13" t="s">
        <v>107</v>
      </c>
      <c r="E841" s="17">
        <v>35713</v>
      </c>
      <c r="F841" s="13" t="s">
        <v>212</v>
      </c>
      <c r="G841" s="13" t="s">
        <v>204</v>
      </c>
      <c r="H841" s="13" t="s">
        <v>179</v>
      </c>
      <c r="I841" s="13" t="s">
        <v>115</v>
      </c>
      <c r="J841" s="13" t="s">
        <v>150</v>
      </c>
      <c r="K841" s="13" t="s">
        <v>44</v>
      </c>
      <c r="L841" s="13" t="s">
        <v>165</v>
      </c>
      <c r="M841" s="15" t="s">
        <v>287</v>
      </c>
      <c r="N841" s="11" t="s">
        <v>2044</v>
      </c>
    </row>
    <row r="842" spans="1:14" ht="15.75" customHeight="1" x14ac:dyDescent="0.15">
      <c r="A842" s="6" t="s">
        <v>2140</v>
      </c>
      <c r="B842" s="6" t="s">
        <v>263</v>
      </c>
      <c r="C842" s="7" t="s">
        <v>2141</v>
      </c>
      <c r="D842" s="8" t="s">
        <v>107</v>
      </c>
      <c r="E842" s="9">
        <v>38447</v>
      </c>
      <c r="F842" s="8" t="s">
        <v>217</v>
      </c>
      <c r="G842" s="8" t="s">
        <v>138</v>
      </c>
      <c r="H842" s="8" t="s">
        <v>196</v>
      </c>
      <c r="I842" s="8" t="s">
        <v>149</v>
      </c>
      <c r="J842" s="8" t="s">
        <v>76</v>
      </c>
      <c r="K842" s="8" t="s">
        <v>44</v>
      </c>
      <c r="L842" s="8" t="s">
        <v>78</v>
      </c>
      <c r="M842" s="10" t="s">
        <v>2142</v>
      </c>
      <c r="N842" s="11" t="s">
        <v>2044</v>
      </c>
    </row>
    <row r="843" spans="1:14" ht="15.75" customHeight="1" x14ac:dyDescent="0.15">
      <c r="A843" s="12" t="s">
        <v>2143</v>
      </c>
      <c r="B843" s="12" t="s">
        <v>266</v>
      </c>
      <c r="C843" s="7" t="s">
        <v>2144</v>
      </c>
      <c r="D843" s="13" t="s">
        <v>107</v>
      </c>
      <c r="E843" s="14">
        <v>38539</v>
      </c>
      <c r="F843" s="13" t="s">
        <v>217</v>
      </c>
      <c r="G843" s="13" t="s">
        <v>138</v>
      </c>
      <c r="H843" s="13" t="s">
        <v>369</v>
      </c>
      <c r="I843" s="13" t="s">
        <v>977</v>
      </c>
      <c r="J843" s="13" t="s">
        <v>54</v>
      </c>
      <c r="K843" s="13" t="s">
        <v>44</v>
      </c>
      <c r="L843" s="13" t="s">
        <v>218</v>
      </c>
      <c r="M843" s="15" t="s">
        <v>953</v>
      </c>
      <c r="N843" s="11" t="s">
        <v>2044</v>
      </c>
    </row>
    <row r="844" spans="1:14" ht="15.75" customHeight="1" x14ac:dyDescent="0.15">
      <c r="A844" s="6" t="s">
        <v>2145</v>
      </c>
      <c r="B844" s="6" t="s">
        <v>268</v>
      </c>
      <c r="C844" s="7" t="s">
        <v>2146</v>
      </c>
      <c r="D844" s="8" t="s">
        <v>49</v>
      </c>
      <c r="E844" s="9">
        <v>36588</v>
      </c>
      <c r="F844" s="8" t="s">
        <v>40</v>
      </c>
      <c r="G844" s="8" t="s">
        <v>243</v>
      </c>
      <c r="H844" s="8" t="s">
        <v>108</v>
      </c>
      <c r="I844" s="8" t="s">
        <v>977</v>
      </c>
      <c r="J844" s="8" t="s">
        <v>76</v>
      </c>
      <c r="K844" s="8" t="s">
        <v>23</v>
      </c>
      <c r="L844" s="8" t="s">
        <v>78</v>
      </c>
      <c r="M844" s="10" t="s">
        <v>727</v>
      </c>
      <c r="N844" s="11" t="s">
        <v>2044</v>
      </c>
    </row>
    <row r="845" spans="1:14" ht="15.75" customHeight="1" x14ac:dyDescent="0.15">
      <c r="A845" s="12" t="s">
        <v>2147</v>
      </c>
      <c r="B845" s="12" t="s">
        <v>271</v>
      </c>
      <c r="C845" s="7" t="s">
        <v>2148</v>
      </c>
      <c r="D845" s="13" t="s">
        <v>107</v>
      </c>
      <c r="E845" s="14">
        <v>35296</v>
      </c>
      <c r="F845" s="13" t="s">
        <v>66</v>
      </c>
      <c r="G845" s="13" t="s">
        <v>19</v>
      </c>
      <c r="H845" s="13" t="s">
        <v>108</v>
      </c>
      <c r="I845" s="13" t="s">
        <v>33</v>
      </c>
      <c r="J845" s="13" t="s">
        <v>54</v>
      </c>
      <c r="K845" s="13" t="s">
        <v>77</v>
      </c>
      <c r="L845" s="13" t="s">
        <v>45</v>
      </c>
      <c r="M845" s="15" t="s">
        <v>2149</v>
      </c>
      <c r="N845" s="11" t="s">
        <v>2044</v>
      </c>
    </row>
    <row r="846" spans="1:14" ht="15.75" customHeight="1" x14ac:dyDescent="0.15">
      <c r="A846" s="6" t="s">
        <v>2150</v>
      </c>
      <c r="B846" s="6" t="s">
        <v>275</v>
      </c>
      <c r="C846" s="7" t="s">
        <v>2151</v>
      </c>
      <c r="D846" s="8" t="s">
        <v>107</v>
      </c>
      <c r="E846" s="16">
        <v>34688</v>
      </c>
      <c r="F846" s="8" t="s">
        <v>59</v>
      </c>
      <c r="G846" s="8" t="s">
        <v>204</v>
      </c>
      <c r="H846" s="8" t="s">
        <v>94</v>
      </c>
      <c r="I846" s="8" t="s">
        <v>43</v>
      </c>
      <c r="J846" s="8" t="s">
        <v>54</v>
      </c>
      <c r="K846" s="8" t="s">
        <v>44</v>
      </c>
      <c r="L846" s="8" t="s">
        <v>283</v>
      </c>
      <c r="M846" s="10" t="s">
        <v>209</v>
      </c>
      <c r="N846" s="11" t="s">
        <v>2044</v>
      </c>
    </row>
    <row r="847" spans="1:14" ht="15.75" customHeight="1" x14ac:dyDescent="0.15">
      <c r="A847" s="6" t="s">
        <v>2152</v>
      </c>
      <c r="B847" s="12" t="s">
        <v>278</v>
      </c>
      <c r="C847" s="7" t="s">
        <v>2153</v>
      </c>
      <c r="D847" s="13" t="s">
        <v>107</v>
      </c>
      <c r="E847" s="17">
        <v>33164</v>
      </c>
      <c r="F847" s="13" t="s">
        <v>50</v>
      </c>
      <c r="G847" s="13" t="s">
        <v>119</v>
      </c>
      <c r="H847" s="13" t="s">
        <v>52</v>
      </c>
      <c r="I847" s="13" t="s">
        <v>261</v>
      </c>
      <c r="J847" s="13" t="s">
        <v>54</v>
      </c>
      <c r="K847" s="13" t="s">
        <v>77</v>
      </c>
      <c r="L847" s="13" t="s">
        <v>55</v>
      </c>
      <c r="M847" s="15" t="s">
        <v>411</v>
      </c>
      <c r="N847" s="11" t="s">
        <v>2044</v>
      </c>
    </row>
    <row r="848" spans="1:14" ht="15.75" customHeight="1" x14ac:dyDescent="0.15">
      <c r="A848" s="12" t="s">
        <v>2154</v>
      </c>
      <c r="B848" s="6" t="s">
        <v>281</v>
      </c>
      <c r="C848" s="7" t="s">
        <v>2155</v>
      </c>
      <c r="D848" s="8" t="s">
        <v>107</v>
      </c>
      <c r="E848" s="16">
        <v>37936</v>
      </c>
      <c r="F848" s="8" t="s">
        <v>92</v>
      </c>
      <c r="G848" s="8" t="s">
        <v>243</v>
      </c>
      <c r="H848" s="8" t="s">
        <v>82</v>
      </c>
      <c r="I848" s="8" t="s">
        <v>33</v>
      </c>
      <c r="J848" s="8" t="s">
        <v>54</v>
      </c>
      <c r="K848" s="8" t="s">
        <v>828</v>
      </c>
      <c r="L848" s="8" t="s">
        <v>404</v>
      </c>
      <c r="M848" s="10" t="s">
        <v>461</v>
      </c>
      <c r="N848" s="11" t="s">
        <v>2044</v>
      </c>
    </row>
    <row r="849" spans="1:14" ht="15.75" customHeight="1" x14ac:dyDescent="0.15">
      <c r="A849" s="6" t="s">
        <v>2156</v>
      </c>
      <c r="B849" s="12" t="s">
        <v>285</v>
      </c>
      <c r="C849" s="7" t="s">
        <v>2157</v>
      </c>
      <c r="D849" s="13" t="s">
        <v>17</v>
      </c>
      <c r="E849" s="17">
        <v>38639</v>
      </c>
      <c r="F849" s="13" t="s">
        <v>170</v>
      </c>
      <c r="G849" s="13" t="s">
        <v>138</v>
      </c>
      <c r="H849" s="13" t="s">
        <v>156</v>
      </c>
      <c r="I849" s="13" t="s">
        <v>313</v>
      </c>
      <c r="J849" s="13" t="s">
        <v>150</v>
      </c>
      <c r="K849" s="13" t="s">
        <v>44</v>
      </c>
      <c r="L849" s="13" t="s">
        <v>301</v>
      </c>
      <c r="M849" s="15" t="s">
        <v>248</v>
      </c>
      <c r="N849" s="11" t="s">
        <v>2044</v>
      </c>
    </row>
    <row r="850" spans="1:14" ht="15.75" customHeight="1" x14ac:dyDescent="0.15">
      <c r="A850" s="12" t="s">
        <v>2158</v>
      </c>
      <c r="B850" s="6" t="s">
        <v>288</v>
      </c>
      <c r="C850" s="7" t="s">
        <v>2159</v>
      </c>
      <c r="D850" s="8" t="s">
        <v>107</v>
      </c>
      <c r="E850" s="9">
        <v>38233</v>
      </c>
      <c r="F850" s="8" t="s">
        <v>92</v>
      </c>
      <c r="G850" s="8" t="s">
        <v>41</v>
      </c>
      <c r="H850" s="8" t="s">
        <v>32</v>
      </c>
      <c r="I850" s="8" t="s">
        <v>21</v>
      </c>
      <c r="J850" s="8" t="s">
        <v>54</v>
      </c>
      <c r="K850" s="8" t="s">
        <v>77</v>
      </c>
      <c r="L850" s="8" t="s">
        <v>55</v>
      </c>
      <c r="M850" s="10" t="s">
        <v>2160</v>
      </c>
      <c r="N850" s="11" t="s">
        <v>2044</v>
      </c>
    </row>
    <row r="851" spans="1:14" ht="15.75" customHeight="1" x14ac:dyDescent="0.15">
      <c r="A851" s="6" t="s">
        <v>2161</v>
      </c>
      <c r="B851" s="12" t="s">
        <v>2162</v>
      </c>
      <c r="C851" s="7" t="s">
        <v>2163</v>
      </c>
      <c r="D851" s="13" t="s">
        <v>107</v>
      </c>
      <c r="E851" s="14">
        <v>37313</v>
      </c>
      <c r="F851" s="13" t="s">
        <v>137</v>
      </c>
      <c r="G851" s="13" t="s">
        <v>138</v>
      </c>
      <c r="H851" s="13" t="s">
        <v>196</v>
      </c>
      <c r="I851" s="13" t="s">
        <v>265</v>
      </c>
      <c r="J851" s="13" t="s">
        <v>76</v>
      </c>
      <c r="K851" s="13" t="s">
        <v>44</v>
      </c>
      <c r="L851" s="13" t="s">
        <v>35</v>
      </c>
      <c r="M851" s="15" t="s">
        <v>219</v>
      </c>
      <c r="N851" s="11" t="s">
        <v>2044</v>
      </c>
    </row>
    <row r="852" spans="1:14" ht="15.75" customHeight="1" x14ac:dyDescent="0.15">
      <c r="A852" s="6" t="s">
        <v>2164</v>
      </c>
      <c r="B852" s="6" t="s">
        <v>291</v>
      </c>
      <c r="C852" s="7" t="s">
        <v>2165</v>
      </c>
      <c r="D852" s="8" t="s">
        <v>107</v>
      </c>
      <c r="E852" s="16">
        <v>35383</v>
      </c>
      <c r="F852" s="8" t="s">
        <v>148</v>
      </c>
      <c r="G852" s="8" t="s">
        <v>60</v>
      </c>
      <c r="H852" s="8" t="s">
        <v>114</v>
      </c>
      <c r="I852" s="8" t="s">
        <v>120</v>
      </c>
      <c r="J852" s="8" t="s">
        <v>76</v>
      </c>
      <c r="K852" s="8" t="s">
        <v>44</v>
      </c>
      <c r="L852" s="8" t="s">
        <v>35</v>
      </c>
      <c r="M852" s="10" t="s">
        <v>434</v>
      </c>
      <c r="N852" s="11" t="s">
        <v>2044</v>
      </c>
    </row>
    <row r="853" spans="1:14" ht="15.75" customHeight="1" x14ac:dyDescent="0.15">
      <c r="A853" s="12" t="s">
        <v>2166</v>
      </c>
      <c r="B853" s="12" t="s">
        <v>295</v>
      </c>
      <c r="C853" s="7" t="s">
        <v>2167</v>
      </c>
      <c r="D853" s="13" t="s">
        <v>17</v>
      </c>
      <c r="E853" s="14">
        <v>37413</v>
      </c>
      <c r="F853" s="13" t="s">
        <v>137</v>
      </c>
      <c r="G853" s="13" t="s">
        <v>31</v>
      </c>
      <c r="H853" s="13" t="s">
        <v>108</v>
      </c>
      <c r="I853" s="13" t="s">
        <v>120</v>
      </c>
      <c r="J853" s="13" t="s">
        <v>54</v>
      </c>
      <c r="K853" s="13" t="s">
        <v>44</v>
      </c>
      <c r="L853" s="13" t="s">
        <v>35</v>
      </c>
      <c r="M853" s="15" t="s">
        <v>1369</v>
      </c>
      <c r="N853" s="11" t="s">
        <v>2044</v>
      </c>
    </row>
    <row r="854" spans="1:14" ht="15.75" customHeight="1" x14ac:dyDescent="0.15">
      <c r="A854" s="6" t="s">
        <v>2168</v>
      </c>
      <c r="B854" s="6" t="s">
        <v>299</v>
      </c>
      <c r="C854" s="7" t="s">
        <v>2169</v>
      </c>
      <c r="D854" s="8" t="s">
        <v>107</v>
      </c>
      <c r="E854" s="16">
        <v>37193</v>
      </c>
      <c r="F854" s="8" t="s">
        <v>137</v>
      </c>
      <c r="G854" s="8" t="s">
        <v>41</v>
      </c>
      <c r="H854" s="8" t="s">
        <v>52</v>
      </c>
      <c r="I854" s="8" t="s">
        <v>582</v>
      </c>
      <c r="J854" s="8" t="s">
        <v>22</v>
      </c>
      <c r="K854" s="8" t="s">
        <v>77</v>
      </c>
      <c r="L854" s="8" t="s">
        <v>390</v>
      </c>
      <c r="M854" s="10" t="s">
        <v>461</v>
      </c>
      <c r="N854" s="11" t="s">
        <v>2044</v>
      </c>
    </row>
    <row r="855" spans="1:14" ht="15.75" customHeight="1" x14ac:dyDescent="0.15">
      <c r="A855" s="12" t="s">
        <v>2170</v>
      </c>
      <c r="B855" s="12" t="s">
        <v>303</v>
      </c>
      <c r="C855" s="7" t="s">
        <v>2171</v>
      </c>
      <c r="D855" s="13" t="s">
        <v>49</v>
      </c>
      <c r="E855" s="14">
        <v>35535</v>
      </c>
      <c r="F855" s="13" t="s">
        <v>148</v>
      </c>
      <c r="G855" s="13" t="s">
        <v>101</v>
      </c>
      <c r="H855" s="13" t="s">
        <v>139</v>
      </c>
      <c r="I855" s="13" t="s">
        <v>33</v>
      </c>
      <c r="J855" s="13" t="s">
        <v>54</v>
      </c>
      <c r="K855" s="13" t="s">
        <v>23</v>
      </c>
      <c r="L855" s="13" t="s">
        <v>110</v>
      </c>
      <c r="M855" s="15" t="s">
        <v>287</v>
      </c>
      <c r="N855" s="11" t="s">
        <v>2044</v>
      </c>
    </row>
    <row r="856" spans="1:14" ht="15.75" customHeight="1" x14ac:dyDescent="0.15">
      <c r="A856" s="6" t="s">
        <v>2172</v>
      </c>
      <c r="B856" s="6" t="s">
        <v>306</v>
      </c>
      <c r="C856" s="7" t="s">
        <v>2173</v>
      </c>
      <c r="D856" s="8" t="s">
        <v>107</v>
      </c>
      <c r="E856" s="9">
        <v>34830</v>
      </c>
      <c r="F856" s="8" t="s">
        <v>59</v>
      </c>
      <c r="G856" s="8" t="s">
        <v>51</v>
      </c>
      <c r="H856" s="8" t="s">
        <v>156</v>
      </c>
      <c r="I856" s="8" t="s">
        <v>115</v>
      </c>
      <c r="J856" s="8" t="s">
        <v>34</v>
      </c>
      <c r="K856" s="8" t="s">
        <v>44</v>
      </c>
      <c r="L856" s="8" t="s">
        <v>70</v>
      </c>
      <c r="M856" s="10" t="s">
        <v>947</v>
      </c>
      <c r="N856" s="11" t="s">
        <v>2044</v>
      </c>
    </row>
    <row r="857" spans="1:14" ht="15.75" customHeight="1" x14ac:dyDescent="0.15">
      <c r="A857" s="6" t="s">
        <v>2174</v>
      </c>
      <c r="B857" s="12" t="s">
        <v>308</v>
      </c>
      <c r="C857" s="7" t="s">
        <v>2175</v>
      </c>
      <c r="D857" s="13" t="s">
        <v>107</v>
      </c>
      <c r="E857" s="14">
        <v>38785</v>
      </c>
      <c r="F857" s="13" t="s">
        <v>170</v>
      </c>
      <c r="G857" s="13" t="s">
        <v>138</v>
      </c>
      <c r="H857" s="13" t="s">
        <v>225</v>
      </c>
      <c r="I857" s="13" t="s">
        <v>273</v>
      </c>
      <c r="J857" s="13" t="s">
        <v>22</v>
      </c>
      <c r="K857" s="13" t="s">
        <v>44</v>
      </c>
      <c r="L857" s="13" t="s">
        <v>70</v>
      </c>
      <c r="M857" s="15" t="s">
        <v>248</v>
      </c>
      <c r="N857" s="11" t="s">
        <v>2044</v>
      </c>
    </row>
    <row r="858" spans="1:14" ht="15.75" customHeight="1" x14ac:dyDescent="0.15">
      <c r="A858" s="12" t="s">
        <v>2176</v>
      </c>
      <c r="B858" s="6" t="s">
        <v>311</v>
      </c>
      <c r="C858" s="7" t="s">
        <v>2177</v>
      </c>
      <c r="D858" s="8" t="s">
        <v>17</v>
      </c>
      <c r="E858" s="9">
        <v>38559</v>
      </c>
      <c r="F858" s="8" t="s">
        <v>217</v>
      </c>
      <c r="G858" s="8" t="s">
        <v>138</v>
      </c>
      <c r="H858" s="8" t="s">
        <v>94</v>
      </c>
      <c r="I858" s="8" t="s">
        <v>385</v>
      </c>
      <c r="J858" s="8" t="s">
        <v>22</v>
      </c>
      <c r="K858" s="8" t="s">
        <v>44</v>
      </c>
      <c r="L858" s="8" t="s">
        <v>353</v>
      </c>
      <c r="M858" s="10" t="s">
        <v>502</v>
      </c>
      <c r="N858" s="11" t="s">
        <v>2044</v>
      </c>
    </row>
    <row r="859" spans="1:14" ht="15.75" customHeight="1" x14ac:dyDescent="0.15">
      <c r="A859" s="6" t="s">
        <v>2178</v>
      </c>
      <c r="B859" s="12" t="s">
        <v>314</v>
      </c>
      <c r="C859" s="7" t="s">
        <v>2179</v>
      </c>
      <c r="D859" s="13" t="s">
        <v>107</v>
      </c>
      <c r="E859" s="14">
        <v>37370</v>
      </c>
      <c r="F859" s="13" t="s">
        <v>137</v>
      </c>
      <c r="G859" s="13" t="s">
        <v>31</v>
      </c>
      <c r="H859" s="13" t="s">
        <v>369</v>
      </c>
      <c r="I859" s="13" t="s">
        <v>149</v>
      </c>
      <c r="J859" s="13" t="s">
        <v>22</v>
      </c>
      <c r="K859" s="13" t="s">
        <v>23</v>
      </c>
      <c r="L859" s="13" t="s">
        <v>35</v>
      </c>
      <c r="M859" s="15" t="s">
        <v>421</v>
      </c>
      <c r="N859" s="11" t="s">
        <v>2044</v>
      </c>
    </row>
    <row r="860" spans="1:14" ht="15.75" customHeight="1" x14ac:dyDescent="0.15">
      <c r="A860" s="12" t="s">
        <v>2180</v>
      </c>
      <c r="B860" s="6" t="s">
        <v>334</v>
      </c>
      <c r="C860" s="7" t="s">
        <v>2181</v>
      </c>
      <c r="D860" s="8" t="s">
        <v>49</v>
      </c>
      <c r="E860" s="9">
        <v>36227</v>
      </c>
      <c r="F860" s="8" t="s">
        <v>30</v>
      </c>
      <c r="G860" s="8" t="s">
        <v>60</v>
      </c>
      <c r="H860" s="8" t="s">
        <v>82</v>
      </c>
      <c r="I860" s="8" t="s">
        <v>61</v>
      </c>
      <c r="J860" s="8" t="s">
        <v>54</v>
      </c>
      <c r="K860" s="8" t="s">
        <v>44</v>
      </c>
      <c r="L860" s="8" t="s">
        <v>390</v>
      </c>
      <c r="M860" s="10" t="s">
        <v>97</v>
      </c>
      <c r="N860" s="11" t="s">
        <v>2044</v>
      </c>
    </row>
    <row r="861" spans="1:14" ht="15.75" customHeight="1" x14ac:dyDescent="0.15">
      <c r="A861" s="6" t="s">
        <v>2182</v>
      </c>
      <c r="B861" s="12" t="s">
        <v>339</v>
      </c>
      <c r="C861" s="7" t="s">
        <v>2183</v>
      </c>
      <c r="D861" s="13" t="s">
        <v>107</v>
      </c>
      <c r="E861" s="14">
        <v>35741</v>
      </c>
      <c r="F861" s="13" t="s">
        <v>212</v>
      </c>
      <c r="G861" s="13" t="s">
        <v>243</v>
      </c>
      <c r="H861" s="13" t="s">
        <v>94</v>
      </c>
      <c r="I861" s="13" t="s">
        <v>197</v>
      </c>
      <c r="J861" s="13" t="s">
        <v>22</v>
      </c>
      <c r="K861" s="13" t="s">
        <v>44</v>
      </c>
      <c r="L861" s="13" t="s">
        <v>218</v>
      </c>
      <c r="M861" s="15" t="s">
        <v>298</v>
      </c>
      <c r="N861" s="11" t="s">
        <v>2044</v>
      </c>
    </row>
    <row r="862" spans="1:14" ht="15.75" customHeight="1" x14ac:dyDescent="0.15">
      <c r="A862" s="6" t="s">
        <v>2184</v>
      </c>
      <c r="B862" s="6" t="s">
        <v>343</v>
      </c>
      <c r="C862" s="7" t="s">
        <v>2185</v>
      </c>
      <c r="D862" s="8" t="s">
        <v>49</v>
      </c>
      <c r="E862" s="9">
        <v>39195</v>
      </c>
      <c r="F862" s="8" t="s">
        <v>232</v>
      </c>
      <c r="G862" s="8" t="s">
        <v>93</v>
      </c>
      <c r="H862" s="8" t="s">
        <v>156</v>
      </c>
      <c r="I862" s="8" t="s">
        <v>385</v>
      </c>
      <c r="J862" s="8" t="s">
        <v>22</v>
      </c>
      <c r="K862" s="8" t="s">
        <v>23</v>
      </c>
      <c r="L862" s="8" t="s">
        <v>565</v>
      </c>
      <c r="M862" s="10" t="s">
        <v>248</v>
      </c>
      <c r="N862" s="11" t="s">
        <v>2044</v>
      </c>
    </row>
    <row r="863" spans="1:14" ht="15.75" customHeight="1" x14ac:dyDescent="0.15">
      <c r="A863" s="12" t="s">
        <v>2186</v>
      </c>
      <c r="B863" s="12" t="s">
        <v>346</v>
      </c>
      <c r="C863" s="7" t="s">
        <v>2187</v>
      </c>
      <c r="D863" s="13" t="s">
        <v>17</v>
      </c>
      <c r="E863" s="14">
        <v>37741</v>
      </c>
      <c r="F863" s="13" t="s">
        <v>186</v>
      </c>
      <c r="G863" s="13" t="s">
        <v>243</v>
      </c>
      <c r="H863" s="13" t="s">
        <v>52</v>
      </c>
      <c r="I863" s="13" t="s">
        <v>120</v>
      </c>
      <c r="J863" s="13" t="s">
        <v>54</v>
      </c>
      <c r="K863" s="13" t="s">
        <v>44</v>
      </c>
      <c r="L863" s="13" t="s">
        <v>55</v>
      </c>
      <c r="M863" s="15" t="s">
        <v>486</v>
      </c>
      <c r="N863" s="11" t="s">
        <v>2044</v>
      </c>
    </row>
    <row r="864" spans="1:14" ht="15.75" customHeight="1" x14ac:dyDescent="0.15">
      <c r="A864" s="6" t="s">
        <v>2188</v>
      </c>
      <c r="B864" s="6" t="s">
        <v>354</v>
      </c>
      <c r="C864" s="7" t="s">
        <v>2189</v>
      </c>
      <c r="D864" s="8" t="s">
        <v>17</v>
      </c>
      <c r="E864" s="9">
        <v>38375</v>
      </c>
      <c r="F864" s="8" t="s">
        <v>217</v>
      </c>
      <c r="G864" s="8" t="s">
        <v>131</v>
      </c>
      <c r="H864" s="8" t="s">
        <v>139</v>
      </c>
      <c r="I864" s="8" t="s">
        <v>53</v>
      </c>
      <c r="J864" s="8" t="s">
        <v>34</v>
      </c>
      <c r="K864" s="8" t="s">
        <v>23</v>
      </c>
      <c r="L864" s="8" t="s">
        <v>751</v>
      </c>
      <c r="M864" s="10" t="s">
        <v>248</v>
      </c>
      <c r="N864" s="11" t="s">
        <v>2044</v>
      </c>
    </row>
    <row r="865" spans="1:14" ht="15.75" customHeight="1" x14ac:dyDescent="0.15">
      <c r="A865" s="12" t="s">
        <v>2190</v>
      </c>
      <c r="B865" s="12" t="s">
        <v>366</v>
      </c>
      <c r="C865" s="7" t="s">
        <v>2191</v>
      </c>
      <c r="D865" s="13" t="s">
        <v>39</v>
      </c>
      <c r="E865" s="17">
        <v>37921</v>
      </c>
      <c r="F865" s="13" t="s">
        <v>92</v>
      </c>
      <c r="G865" s="13" t="s">
        <v>243</v>
      </c>
      <c r="H865" s="13" t="s">
        <v>196</v>
      </c>
      <c r="I865" s="13" t="s">
        <v>207</v>
      </c>
      <c r="J865" s="13" t="s">
        <v>22</v>
      </c>
      <c r="K865" s="13" t="s">
        <v>44</v>
      </c>
      <c r="L865" s="13" t="s">
        <v>165</v>
      </c>
      <c r="M865" s="15" t="s">
        <v>2192</v>
      </c>
      <c r="N865" s="11" t="s">
        <v>2044</v>
      </c>
    </row>
    <row r="866" spans="1:14" ht="15.75" customHeight="1" x14ac:dyDescent="0.15">
      <c r="A866" s="6" t="s">
        <v>2193</v>
      </c>
      <c r="B866" s="6" t="s">
        <v>370</v>
      </c>
      <c r="C866" s="7" t="s">
        <v>2194</v>
      </c>
      <c r="D866" s="8" t="s">
        <v>107</v>
      </c>
      <c r="E866" s="16">
        <v>39382</v>
      </c>
      <c r="F866" s="8" t="s">
        <v>571</v>
      </c>
      <c r="G866" s="8" t="s">
        <v>93</v>
      </c>
      <c r="H866" s="8" t="s">
        <v>139</v>
      </c>
      <c r="I866" s="8" t="s">
        <v>313</v>
      </c>
      <c r="J866" s="8" t="s">
        <v>22</v>
      </c>
      <c r="K866" s="8" t="s">
        <v>77</v>
      </c>
      <c r="L866" s="8" t="s">
        <v>208</v>
      </c>
      <c r="M866" s="10" t="s">
        <v>248</v>
      </c>
      <c r="N866" s="11" t="s">
        <v>2044</v>
      </c>
    </row>
    <row r="867" spans="1:14" ht="15.75" customHeight="1" x14ac:dyDescent="0.15">
      <c r="A867" s="6" t="s">
        <v>2195</v>
      </c>
      <c r="B867" s="12" t="s">
        <v>2196</v>
      </c>
      <c r="C867" s="7" t="s">
        <v>2197</v>
      </c>
      <c r="D867" s="13" t="s">
        <v>39</v>
      </c>
      <c r="E867" s="17">
        <v>37944</v>
      </c>
      <c r="F867" s="13" t="s">
        <v>92</v>
      </c>
      <c r="G867" s="13" t="s">
        <v>243</v>
      </c>
      <c r="H867" s="13" t="s">
        <v>42</v>
      </c>
      <c r="I867" s="13" t="s">
        <v>438</v>
      </c>
      <c r="J867" s="13" t="s">
        <v>34</v>
      </c>
      <c r="K867" s="13" t="s">
        <v>44</v>
      </c>
      <c r="L867" s="13" t="s">
        <v>110</v>
      </c>
      <c r="M867" s="15" t="s">
        <v>2198</v>
      </c>
      <c r="N867" s="11" t="s">
        <v>2044</v>
      </c>
    </row>
    <row r="868" spans="1:14" ht="15.75" customHeight="1" x14ac:dyDescent="0.15">
      <c r="A868" s="12" t="s">
        <v>2199</v>
      </c>
      <c r="B868" s="6" t="s">
        <v>330</v>
      </c>
      <c r="C868" s="7" t="s">
        <v>2200</v>
      </c>
      <c r="D868" s="8" t="s">
        <v>17</v>
      </c>
      <c r="E868" s="9">
        <v>38004</v>
      </c>
      <c r="F868" s="8" t="s">
        <v>92</v>
      </c>
      <c r="G868" s="8" t="s">
        <v>93</v>
      </c>
      <c r="H868" s="8" t="s">
        <v>196</v>
      </c>
      <c r="I868" s="8" t="s">
        <v>651</v>
      </c>
      <c r="J868" s="8" t="s">
        <v>76</v>
      </c>
      <c r="K868" s="8" t="s">
        <v>44</v>
      </c>
      <c r="L868" s="8" t="s">
        <v>218</v>
      </c>
      <c r="M868" s="10" t="s">
        <v>1946</v>
      </c>
      <c r="N868" s="11" t="s">
        <v>2044</v>
      </c>
    </row>
    <row r="869" spans="1:14" ht="15.75" customHeight="1" x14ac:dyDescent="0.15">
      <c r="A869" s="6" t="s">
        <v>2201</v>
      </c>
      <c r="B869" s="12" t="s">
        <v>347</v>
      </c>
      <c r="C869" s="7" t="s">
        <v>2202</v>
      </c>
      <c r="D869" s="13" t="s">
        <v>49</v>
      </c>
      <c r="E869" s="14">
        <v>37309</v>
      </c>
      <c r="F869" s="13" t="s">
        <v>137</v>
      </c>
      <c r="G869" s="13" t="s">
        <v>93</v>
      </c>
      <c r="H869" s="13" t="s">
        <v>114</v>
      </c>
      <c r="I869" s="13" t="s">
        <v>43</v>
      </c>
      <c r="J869" s="13" t="s">
        <v>76</v>
      </c>
      <c r="K869" s="13" t="s">
        <v>23</v>
      </c>
      <c r="L869" s="13" t="s">
        <v>35</v>
      </c>
      <c r="M869" s="15" t="s">
        <v>1946</v>
      </c>
      <c r="N869" s="11" t="s">
        <v>2044</v>
      </c>
    </row>
    <row r="870" spans="1:14" ht="15.75" customHeight="1" x14ac:dyDescent="0.15">
      <c r="A870" s="12" t="s">
        <v>2203</v>
      </c>
      <c r="B870" s="6" t="s">
        <v>484</v>
      </c>
      <c r="C870" s="7" t="s">
        <v>2204</v>
      </c>
      <c r="D870" s="8" t="s">
        <v>39</v>
      </c>
      <c r="E870" s="9">
        <v>38207</v>
      </c>
      <c r="F870" s="8" t="s">
        <v>92</v>
      </c>
      <c r="G870" s="8" t="s">
        <v>93</v>
      </c>
      <c r="H870" s="8" t="s">
        <v>179</v>
      </c>
      <c r="I870" s="8" t="s">
        <v>265</v>
      </c>
      <c r="J870" s="8" t="s">
        <v>76</v>
      </c>
      <c r="K870" s="8" t="s">
        <v>23</v>
      </c>
      <c r="L870" s="8" t="s">
        <v>128</v>
      </c>
      <c r="M870" s="10" t="s">
        <v>1946</v>
      </c>
      <c r="N870" s="11" t="s">
        <v>2044</v>
      </c>
    </row>
    <row r="871" spans="1:14" ht="15.75" customHeight="1" x14ac:dyDescent="0.15">
      <c r="A871" s="6" t="s">
        <v>2205</v>
      </c>
      <c r="B871" s="12" t="s">
        <v>359</v>
      </c>
      <c r="C871" s="7" t="s">
        <v>2206</v>
      </c>
      <c r="D871" s="13" t="s">
        <v>39</v>
      </c>
      <c r="E871" s="14">
        <v>38019</v>
      </c>
      <c r="F871" s="13" t="s">
        <v>92</v>
      </c>
      <c r="G871" s="13" t="s">
        <v>93</v>
      </c>
      <c r="H871" s="13" t="s">
        <v>369</v>
      </c>
      <c r="I871" s="13" t="s">
        <v>2207</v>
      </c>
      <c r="J871" s="13" t="s">
        <v>76</v>
      </c>
      <c r="K871" s="13" t="s">
        <v>44</v>
      </c>
      <c r="L871" s="13" t="s">
        <v>165</v>
      </c>
      <c r="M871" s="15" t="s">
        <v>1946</v>
      </c>
      <c r="N871" s="11" t="s">
        <v>2044</v>
      </c>
    </row>
    <row r="872" spans="1:14" ht="15.75" customHeight="1" x14ac:dyDescent="0.15">
      <c r="A872" s="6" t="s">
        <v>2208</v>
      </c>
      <c r="B872" s="6" t="s">
        <v>367</v>
      </c>
      <c r="C872" s="7" t="s">
        <v>2209</v>
      </c>
      <c r="D872" s="8" t="s">
        <v>17</v>
      </c>
      <c r="E872" s="9">
        <v>39112</v>
      </c>
      <c r="F872" s="8" t="s">
        <v>232</v>
      </c>
      <c r="G872" s="8" t="s">
        <v>131</v>
      </c>
      <c r="H872" s="8" t="s">
        <v>94</v>
      </c>
      <c r="I872" s="8" t="s">
        <v>265</v>
      </c>
      <c r="J872" s="8" t="s">
        <v>76</v>
      </c>
      <c r="K872" s="8" t="s">
        <v>44</v>
      </c>
      <c r="L872" s="8" t="s">
        <v>133</v>
      </c>
      <c r="M872" s="10" t="s">
        <v>1946</v>
      </c>
      <c r="N872" s="11" t="s">
        <v>2044</v>
      </c>
    </row>
    <row r="873" spans="1:14" ht="15.75" customHeight="1" x14ac:dyDescent="0.15">
      <c r="A873" s="12" t="s">
        <v>2210</v>
      </c>
      <c r="B873" s="12" t="s">
        <v>371</v>
      </c>
      <c r="C873" s="7" t="s">
        <v>2211</v>
      </c>
      <c r="D873" s="13" t="s">
        <v>107</v>
      </c>
      <c r="E873" s="14">
        <v>37839</v>
      </c>
      <c r="F873" s="13" t="s">
        <v>186</v>
      </c>
      <c r="G873" s="13" t="s">
        <v>93</v>
      </c>
      <c r="H873" s="13" t="s">
        <v>114</v>
      </c>
      <c r="I873" s="13" t="s">
        <v>157</v>
      </c>
      <c r="J873" s="13" t="s">
        <v>54</v>
      </c>
      <c r="K873" s="13" t="s">
        <v>23</v>
      </c>
      <c r="L873" s="13" t="s">
        <v>424</v>
      </c>
      <c r="M873" s="15" t="s">
        <v>1946</v>
      </c>
      <c r="N873" s="11" t="s">
        <v>2044</v>
      </c>
    </row>
    <row r="874" spans="1:14" ht="15.75" customHeight="1" x14ac:dyDescent="0.15">
      <c r="A874" s="6" t="s">
        <v>2212</v>
      </c>
      <c r="B874" s="6" t="s">
        <v>680</v>
      </c>
      <c r="C874" s="7" t="s">
        <v>2213</v>
      </c>
      <c r="D874" s="8" t="s">
        <v>107</v>
      </c>
      <c r="E874" s="9">
        <v>38721</v>
      </c>
      <c r="F874" s="8" t="s">
        <v>170</v>
      </c>
      <c r="G874" s="8" t="s">
        <v>131</v>
      </c>
      <c r="H874" s="8" t="s">
        <v>437</v>
      </c>
      <c r="I874" s="8" t="s">
        <v>438</v>
      </c>
      <c r="J874" s="8" t="s">
        <v>150</v>
      </c>
      <c r="K874" s="8" t="s">
        <v>44</v>
      </c>
      <c r="L874" s="8" t="s">
        <v>751</v>
      </c>
      <c r="M874" s="10" t="s">
        <v>318</v>
      </c>
      <c r="N874" s="11" t="s">
        <v>2044</v>
      </c>
    </row>
    <row r="875" spans="1:14" ht="15.75" customHeight="1" x14ac:dyDescent="0.15">
      <c r="A875" s="12" t="s">
        <v>2214</v>
      </c>
      <c r="B875" s="6" t="s">
        <v>15</v>
      </c>
      <c r="C875" s="7" t="s">
        <v>2215</v>
      </c>
      <c r="D875" s="8" t="s">
        <v>17</v>
      </c>
      <c r="E875" s="9">
        <v>35986</v>
      </c>
      <c r="F875" s="8" t="s">
        <v>212</v>
      </c>
      <c r="G875" s="8" t="s">
        <v>41</v>
      </c>
      <c r="H875" s="8" t="s">
        <v>878</v>
      </c>
      <c r="I875" s="8" t="s">
        <v>83</v>
      </c>
      <c r="J875" s="8" t="s">
        <v>54</v>
      </c>
      <c r="K875" s="8" t="s">
        <v>44</v>
      </c>
      <c r="L875" s="8" t="s">
        <v>116</v>
      </c>
      <c r="M875" s="10" t="s">
        <v>956</v>
      </c>
      <c r="N875" s="11" t="s">
        <v>2216</v>
      </c>
    </row>
    <row r="876" spans="1:14" ht="15.75" customHeight="1" x14ac:dyDescent="0.15">
      <c r="A876" s="6" t="s">
        <v>2217</v>
      </c>
      <c r="B876" s="12" t="s">
        <v>28</v>
      </c>
      <c r="C876" s="7" t="s">
        <v>2218</v>
      </c>
      <c r="D876" s="13" t="s">
        <v>17</v>
      </c>
      <c r="E876" s="14">
        <v>36366</v>
      </c>
      <c r="F876" s="13" t="s">
        <v>30</v>
      </c>
      <c r="G876" s="13" t="s">
        <v>243</v>
      </c>
      <c r="H876" s="13" t="s">
        <v>68</v>
      </c>
      <c r="I876" s="13" t="s">
        <v>157</v>
      </c>
      <c r="J876" s="13" t="s">
        <v>54</v>
      </c>
      <c r="K876" s="13" t="s">
        <v>294</v>
      </c>
      <c r="L876" s="13" t="s">
        <v>55</v>
      </c>
      <c r="M876" s="15" t="s">
        <v>36</v>
      </c>
      <c r="N876" s="11" t="s">
        <v>2216</v>
      </c>
    </row>
    <row r="877" spans="1:14" ht="15.75" customHeight="1" x14ac:dyDescent="0.15">
      <c r="A877" s="6" t="s">
        <v>2219</v>
      </c>
      <c r="B877" s="6" t="s">
        <v>14</v>
      </c>
      <c r="C877" s="7" t="s">
        <v>2220</v>
      </c>
      <c r="D877" s="8" t="s">
        <v>39</v>
      </c>
      <c r="E877" s="9">
        <v>30562</v>
      </c>
      <c r="F877" s="8" t="s">
        <v>2221</v>
      </c>
      <c r="G877" s="8" t="s">
        <v>1284</v>
      </c>
      <c r="H877" s="8" t="s">
        <v>179</v>
      </c>
      <c r="I877" s="8" t="s">
        <v>385</v>
      </c>
      <c r="J877" s="8" t="s">
        <v>22</v>
      </c>
      <c r="K877" s="8" t="s">
        <v>23</v>
      </c>
      <c r="L877" s="8" t="s">
        <v>78</v>
      </c>
      <c r="M877" s="10" t="s">
        <v>305</v>
      </c>
      <c r="N877" s="11" t="s">
        <v>2216</v>
      </c>
    </row>
    <row r="878" spans="1:14" ht="15.75" customHeight="1" x14ac:dyDescent="0.15">
      <c r="A878" s="12" t="s">
        <v>2222</v>
      </c>
      <c r="B878" s="12" t="s">
        <v>27</v>
      </c>
      <c r="C878" s="7" t="s">
        <v>2223</v>
      </c>
      <c r="D878" s="13" t="s">
        <v>17</v>
      </c>
      <c r="E878" s="14">
        <v>39109</v>
      </c>
      <c r="F878" s="13" t="s">
        <v>232</v>
      </c>
      <c r="G878" s="13" t="s">
        <v>131</v>
      </c>
      <c r="H878" s="13" t="s">
        <v>32</v>
      </c>
      <c r="I878" s="13" t="s">
        <v>313</v>
      </c>
      <c r="J878" s="13" t="s">
        <v>54</v>
      </c>
      <c r="K878" s="13" t="s">
        <v>44</v>
      </c>
      <c r="L878" s="13" t="s">
        <v>158</v>
      </c>
      <c r="M878" s="15" t="s">
        <v>161</v>
      </c>
      <c r="N878" s="11" t="s">
        <v>2216</v>
      </c>
    </row>
    <row r="879" spans="1:14" ht="15.75" customHeight="1" x14ac:dyDescent="0.15">
      <c r="A879" s="6" t="s">
        <v>2224</v>
      </c>
      <c r="B879" s="6" t="s">
        <v>47</v>
      </c>
      <c r="C879" s="7" t="s">
        <v>2225</v>
      </c>
      <c r="D879" s="8" t="s">
        <v>17</v>
      </c>
      <c r="E879" s="9">
        <v>34460</v>
      </c>
      <c r="F879" s="8" t="s">
        <v>18</v>
      </c>
      <c r="G879" s="8" t="s">
        <v>60</v>
      </c>
      <c r="H879" s="8" t="s">
        <v>42</v>
      </c>
      <c r="I879" s="8" t="s">
        <v>115</v>
      </c>
      <c r="J879" s="8" t="s">
        <v>22</v>
      </c>
      <c r="K879" s="8" t="s">
        <v>23</v>
      </c>
      <c r="L879" s="8" t="s">
        <v>424</v>
      </c>
      <c r="M879" s="10" t="s">
        <v>209</v>
      </c>
      <c r="N879" s="11" t="s">
        <v>2216</v>
      </c>
    </row>
    <row r="880" spans="1:14" ht="15.75" customHeight="1" x14ac:dyDescent="0.15">
      <c r="A880" s="12" t="s">
        <v>2226</v>
      </c>
      <c r="B880" s="12" t="s">
        <v>57</v>
      </c>
      <c r="C880" s="7" t="s">
        <v>2227</v>
      </c>
      <c r="D880" s="13" t="s">
        <v>17</v>
      </c>
      <c r="E880" s="17">
        <v>33958</v>
      </c>
      <c r="F880" s="13" t="s">
        <v>182</v>
      </c>
      <c r="G880" s="13" t="s">
        <v>293</v>
      </c>
      <c r="H880" s="13" t="s">
        <v>179</v>
      </c>
      <c r="I880" s="13" t="s">
        <v>213</v>
      </c>
      <c r="J880" s="13" t="s">
        <v>22</v>
      </c>
      <c r="K880" s="13" t="s">
        <v>44</v>
      </c>
      <c r="L880" s="13" t="s">
        <v>24</v>
      </c>
      <c r="M880" s="15" t="s">
        <v>685</v>
      </c>
      <c r="N880" s="11" t="s">
        <v>2216</v>
      </c>
    </row>
    <row r="881" spans="1:14" ht="15.75" customHeight="1" x14ac:dyDescent="0.15">
      <c r="A881" s="6" t="s">
        <v>2228</v>
      </c>
      <c r="B881" s="6" t="s">
        <v>64</v>
      </c>
      <c r="C881" s="7" t="s">
        <v>2229</v>
      </c>
      <c r="D881" s="8" t="s">
        <v>17</v>
      </c>
      <c r="E881" s="9">
        <v>34016</v>
      </c>
      <c r="F881" s="8" t="s">
        <v>182</v>
      </c>
      <c r="G881" s="8" t="s">
        <v>60</v>
      </c>
      <c r="H881" s="8" t="s">
        <v>20</v>
      </c>
      <c r="I881" s="8" t="s">
        <v>273</v>
      </c>
      <c r="J881" s="8" t="s">
        <v>22</v>
      </c>
      <c r="K881" s="8" t="s">
        <v>23</v>
      </c>
      <c r="L881" s="8" t="s">
        <v>208</v>
      </c>
      <c r="M881" s="10" t="s">
        <v>85</v>
      </c>
      <c r="N881" s="11" t="s">
        <v>2216</v>
      </c>
    </row>
    <row r="882" spans="1:14" ht="15.75" customHeight="1" x14ac:dyDescent="0.15">
      <c r="A882" s="6" t="s">
        <v>2230</v>
      </c>
      <c r="B882" s="12" t="s">
        <v>72</v>
      </c>
      <c r="C882" s="7" t="s">
        <v>2231</v>
      </c>
      <c r="D882" s="13" t="s">
        <v>39</v>
      </c>
      <c r="E882" s="14">
        <v>34171</v>
      </c>
      <c r="F882" s="13" t="s">
        <v>182</v>
      </c>
      <c r="G882" s="13" t="s">
        <v>618</v>
      </c>
      <c r="H882" s="13" t="s">
        <v>139</v>
      </c>
      <c r="I882" s="13" t="s">
        <v>157</v>
      </c>
      <c r="J882" s="13" t="s">
        <v>76</v>
      </c>
      <c r="K882" s="13" t="s">
        <v>44</v>
      </c>
      <c r="L882" s="13" t="s">
        <v>35</v>
      </c>
      <c r="M882" s="15" t="s">
        <v>56</v>
      </c>
      <c r="N882" s="11" t="s">
        <v>2216</v>
      </c>
    </row>
    <row r="883" spans="1:14" ht="15.75" customHeight="1" x14ac:dyDescent="0.15">
      <c r="A883" s="12" t="s">
        <v>2232</v>
      </c>
      <c r="B883" s="6" t="s">
        <v>80</v>
      </c>
      <c r="C883" s="7" t="s">
        <v>2233</v>
      </c>
      <c r="D883" s="8" t="s">
        <v>39</v>
      </c>
      <c r="E883" s="9">
        <v>37499</v>
      </c>
      <c r="F883" s="8" t="s">
        <v>137</v>
      </c>
      <c r="G883" s="8" t="s">
        <v>131</v>
      </c>
      <c r="H883" s="8" t="s">
        <v>179</v>
      </c>
      <c r="I883" s="8" t="s">
        <v>192</v>
      </c>
      <c r="J883" s="8" t="s">
        <v>22</v>
      </c>
      <c r="K883" s="8" t="s">
        <v>44</v>
      </c>
      <c r="L883" s="8" t="s">
        <v>198</v>
      </c>
      <c r="M883" s="10" t="s">
        <v>280</v>
      </c>
      <c r="N883" s="11" t="s">
        <v>2216</v>
      </c>
    </row>
    <row r="884" spans="1:14" ht="15.75" customHeight="1" x14ac:dyDescent="0.15">
      <c r="A884" s="6" t="s">
        <v>2234</v>
      </c>
      <c r="B884" s="12" t="s">
        <v>86</v>
      </c>
      <c r="C884" s="7" t="s">
        <v>2235</v>
      </c>
      <c r="D884" s="13" t="s">
        <v>39</v>
      </c>
      <c r="E884" s="14">
        <v>36777</v>
      </c>
      <c r="F884" s="13" t="s">
        <v>203</v>
      </c>
      <c r="G884" s="13" t="s">
        <v>41</v>
      </c>
      <c r="H884" s="13" t="s">
        <v>179</v>
      </c>
      <c r="I884" s="13" t="s">
        <v>95</v>
      </c>
      <c r="J884" s="13" t="s">
        <v>22</v>
      </c>
      <c r="K884" s="13" t="s">
        <v>77</v>
      </c>
      <c r="L884" s="13" t="s">
        <v>277</v>
      </c>
      <c r="M884" s="15" t="s">
        <v>302</v>
      </c>
      <c r="N884" s="11" t="s">
        <v>2216</v>
      </c>
    </row>
    <row r="885" spans="1:14" ht="15.75" customHeight="1" x14ac:dyDescent="0.15">
      <c r="A885" s="12" t="s">
        <v>2236</v>
      </c>
      <c r="B885" s="6" t="s">
        <v>90</v>
      </c>
      <c r="C885" s="7" t="s">
        <v>2237</v>
      </c>
      <c r="D885" s="8" t="s">
        <v>49</v>
      </c>
      <c r="E885" s="16">
        <v>37921</v>
      </c>
      <c r="F885" s="8" t="s">
        <v>92</v>
      </c>
      <c r="G885" s="8" t="s">
        <v>93</v>
      </c>
      <c r="H885" s="8" t="s">
        <v>156</v>
      </c>
      <c r="I885" s="8" t="s">
        <v>120</v>
      </c>
      <c r="J885" s="8" t="s">
        <v>22</v>
      </c>
      <c r="K885" s="8" t="s">
        <v>23</v>
      </c>
      <c r="L885" s="8" t="s">
        <v>45</v>
      </c>
      <c r="M885" s="10" t="s">
        <v>97</v>
      </c>
      <c r="N885" s="11" t="s">
        <v>2216</v>
      </c>
    </row>
    <row r="886" spans="1:14" ht="15.75" customHeight="1" x14ac:dyDescent="0.15">
      <c r="A886" s="6" t="s">
        <v>2238</v>
      </c>
      <c r="B886" s="12" t="s">
        <v>98</v>
      </c>
      <c r="C886" s="7" t="s">
        <v>2239</v>
      </c>
      <c r="D886" s="13" t="s">
        <v>107</v>
      </c>
      <c r="E886" s="17">
        <v>37210</v>
      </c>
      <c r="F886" s="13" t="s">
        <v>137</v>
      </c>
      <c r="G886" s="13" t="s">
        <v>138</v>
      </c>
      <c r="H886" s="13" t="s">
        <v>114</v>
      </c>
      <c r="I886" s="13" t="s">
        <v>149</v>
      </c>
      <c r="J886" s="13" t="s">
        <v>54</v>
      </c>
      <c r="K886" s="13" t="s">
        <v>44</v>
      </c>
      <c r="L886" s="13" t="s">
        <v>121</v>
      </c>
      <c r="M886" s="15" t="s">
        <v>1395</v>
      </c>
      <c r="N886" s="11" t="s">
        <v>2216</v>
      </c>
    </row>
    <row r="887" spans="1:14" ht="15.75" customHeight="1" x14ac:dyDescent="0.15">
      <c r="A887" s="6" t="s">
        <v>2240</v>
      </c>
      <c r="B887" s="6" t="s">
        <v>99</v>
      </c>
      <c r="C887" s="7" t="s">
        <v>2241</v>
      </c>
      <c r="D887" s="8" t="s">
        <v>107</v>
      </c>
      <c r="E887" s="9">
        <v>36790</v>
      </c>
      <c r="F887" s="8" t="s">
        <v>203</v>
      </c>
      <c r="G887" s="8" t="s">
        <v>19</v>
      </c>
      <c r="H887" s="8" t="s">
        <v>225</v>
      </c>
      <c r="I887" s="8" t="s">
        <v>804</v>
      </c>
      <c r="J887" s="8" t="s">
        <v>54</v>
      </c>
      <c r="K887" s="8" t="s">
        <v>44</v>
      </c>
      <c r="L887" s="8" t="s">
        <v>244</v>
      </c>
      <c r="M887" s="10" t="s">
        <v>1248</v>
      </c>
      <c r="N887" s="11" t="s">
        <v>2216</v>
      </c>
    </row>
    <row r="888" spans="1:14" ht="15.75" customHeight="1" x14ac:dyDescent="0.15">
      <c r="A888" s="12" t="s">
        <v>2242</v>
      </c>
      <c r="B888" s="12" t="s">
        <v>105</v>
      </c>
      <c r="C888" s="7" t="s">
        <v>2243</v>
      </c>
      <c r="D888" s="13" t="s">
        <v>107</v>
      </c>
      <c r="E888" s="14">
        <v>35464</v>
      </c>
      <c r="F888" s="13" t="s">
        <v>148</v>
      </c>
      <c r="G888" s="13" t="s">
        <v>293</v>
      </c>
      <c r="H888" s="13" t="s">
        <v>369</v>
      </c>
      <c r="I888" s="13" t="s">
        <v>977</v>
      </c>
      <c r="J888" s="13" t="s">
        <v>76</v>
      </c>
      <c r="K888" s="13" t="s">
        <v>44</v>
      </c>
      <c r="L888" s="13" t="s">
        <v>277</v>
      </c>
      <c r="M888" s="15" t="s">
        <v>193</v>
      </c>
      <c r="N888" s="11" t="s">
        <v>2216</v>
      </c>
    </row>
    <row r="889" spans="1:14" ht="15.75" customHeight="1" x14ac:dyDescent="0.15">
      <c r="A889" s="6" t="s">
        <v>2244</v>
      </c>
      <c r="B889" s="6" t="s">
        <v>122</v>
      </c>
      <c r="C889" s="7" t="s">
        <v>2245</v>
      </c>
      <c r="D889" s="8" t="s">
        <v>107</v>
      </c>
      <c r="E889" s="9">
        <v>34957</v>
      </c>
      <c r="F889" s="8" t="s">
        <v>66</v>
      </c>
      <c r="G889" s="8" t="s">
        <v>67</v>
      </c>
      <c r="H889" s="8" t="s">
        <v>52</v>
      </c>
      <c r="I889" s="8" t="s">
        <v>157</v>
      </c>
      <c r="J889" s="8" t="s">
        <v>22</v>
      </c>
      <c r="K889" s="8" t="s">
        <v>44</v>
      </c>
      <c r="L889" s="8" t="s">
        <v>301</v>
      </c>
      <c r="M889" s="10" t="s">
        <v>209</v>
      </c>
      <c r="N889" s="11" t="s">
        <v>2216</v>
      </c>
    </row>
    <row r="890" spans="1:14" ht="15.75" customHeight="1" x14ac:dyDescent="0.15">
      <c r="A890" s="12" t="s">
        <v>2246</v>
      </c>
      <c r="B890" s="12" t="s">
        <v>117</v>
      </c>
      <c r="C890" s="7" t="s">
        <v>2247</v>
      </c>
      <c r="D890" s="13" t="s">
        <v>107</v>
      </c>
      <c r="E890" s="14">
        <v>36392</v>
      </c>
      <c r="F890" s="13" t="s">
        <v>30</v>
      </c>
      <c r="G890" s="13" t="s">
        <v>243</v>
      </c>
      <c r="H890" s="13" t="s">
        <v>179</v>
      </c>
      <c r="I890" s="13" t="s">
        <v>213</v>
      </c>
      <c r="J890" s="13" t="s">
        <v>22</v>
      </c>
      <c r="K890" s="13" t="s">
        <v>77</v>
      </c>
      <c r="L890" s="13" t="s">
        <v>362</v>
      </c>
      <c r="M890" s="15" t="s">
        <v>685</v>
      </c>
      <c r="N890" s="11" t="s">
        <v>2216</v>
      </c>
    </row>
    <row r="891" spans="1:14" ht="15.75" customHeight="1" x14ac:dyDescent="0.15">
      <c r="A891" s="6" t="s">
        <v>2248</v>
      </c>
      <c r="B891" s="6" t="s">
        <v>123</v>
      </c>
      <c r="C891" s="7" t="s">
        <v>2249</v>
      </c>
      <c r="D891" s="8" t="s">
        <v>107</v>
      </c>
      <c r="E891" s="16">
        <v>35397</v>
      </c>
      <c r="F891" s="8" t="s">
        <v>148</v>
      </c>
      <c r="G891" s="8" t="s">
        <v>19</v>
      </c>
      <c r="H891" s="8" t="s">
        <v>102</v>
      </c>
      <c r="I891" s="8" t="s">
        <v>149</v>
      </c>
      <c r="J891" s="8" t="s">
        <v>34</v>
      </c>
      <c r="K891" s="8" t="s">
        <v>44</v>
      </c>
      <c r="L891" s="8" t="s">
        <v>78</v>
      </c>
      <c r="M891" s="10" t="s">
        <v>209</v>
      </c>
      <c r="N891" s="11" t="s">
        <v>2216</v>
      </c>
    </row>
    <row r="892" spans="1:14" ht="15.75" customHeight="1" x14ac:dyDescent="0.15">
      <c r="A892" s="6" t="s">
        <v>2250</v>
      </c>
      <c r="B892" s="12" t="s">
        <v>135</v>
      </c>
      <c r="C892" s="7" t="s">
        <v>2251</v>
      </c>
      <c r="D892" s="13" t="s">
        <v>107</v>
      </c>
      <c r="E892" s="14">
        <v>36528</v>
      </c>
      <c r="F892" s="13" t="s">
        <v>40</v>
      </c>
      <c r="G892" s="13" t="s">
        <v>243</v>
      </c>
      <c r="H892" s="13" t="s">
        <v>42</v>
      </c>
      <c r="I892" s="13" t="s">
        <v>115</v>
      </c>
      <c r="J892" s="13" t="s">
        <v>76</v>
      </c>
      <c r="K892" s="13" t="s">
        <v>77</v>
      </c>
      <c r="L892" s="13" t="s">
        <v>70</v>
      </c>
      <c r="M892" s="15" t="s">
        <v>747</v>
      </c>
      <c r="N892" s="11" t="s">
        <v>2216</v>
      </c>
    </row>
    <row r="893" spans="1:14" ht="15.75" customHeight="1" x14ac:dyDescent="0.15">
      <c r="A893" s="12" t="s">
        <v>2252</v>
      </c>
      <c r="B893" s="6" t="s">
        <v>153</v>
      </c>
      <c r="C893" s="7" t="s">
        <v>2253</v>
      </c>
      <c r="D893" s="8" t="s">
        <v>107</v>
      </c>
      <c r="E893" s="9">
        <v>37881</v>
      </c>
      <c r="F893" s="8" t="s">
        <v>92</v>
      </c>
      <c r="G893" s="8" t="s">
        <v>93</v>
      </c>
      <c r="H893" s="8" t="s">
        <v>32</v>
      </c>
      <c r="I893" s="8" t="s">
        <v>414</v>
      </c>
      <c r="J893" s="8" t="s">
        <v>54</v>
      </c>
      <c r="K893" s="8" t="s">
        <v>77</v>
      </c>
      <c r="L893" s="8" t="s">
        <v>353</v>
      </c>
      <c r="M893" s="10" t="s">
        <v>1395</v>
      </c>
      <c r="N893" s="11" t="s">
        <v>2216</v>
      </c>
    </row>
    <row r="894" spans="1:14" ht="15.75" customHeight="1" x14ac:dyDescent="0.15">
      <c r="A894" s="6" t="s">
        <v>2254</v>
      </c>
      <c r="B894" s="12" t="s">
        <v>142</v>
      </c>
      <c r="C894" s="7" t="s">
        <v>2255</v>
      </c>
      <c r="D894" s="13" t="s">
        <v>107</v>
      </c>
      <c r="E894" s="14">
        <v>37093</v>
      </c>
      <c r="F894" s="13" t="s">
        <v>203</v>
      </c>
      <c r="G894" s="13" t="s">
        <v>138</v>
      </c>
      <c r="H894" s="13" t="s">
        <v>196</v>
      </c>
      <c r="I894" s="13" t="s">
        <v>61</v>
      </c>
      <c r="J894" s="13" t="s">
        <v>22</v>
      </c>
      <c r="K894" s="13" t="s">
        <v>77</v>
      </c>
      <c r="L894" s="13" t="s">
        <v>55</v>
      </c>
      <c r="M894" s="15" t="s">
        <v>2256</v>
      </c>
      <c r="N894" s="11" t="s">
        <v>2216</v>
      </c>
    </row>
    <row r="895" spans="1:14" ht="15.75" customHeight="1" x14ac:dyDescent="0.15">
      <c r="A895" s="12" t="s">
        <v>2257</v>
      </c>
      <c r="B895" s="6" t="s">
        <v>162</v>
      </c>
      <c r="C895" s="7" t="s">
        <v>2258</v>
      </c>
      <c r="D895" s="8" t="s">
        <v>49</v>
      </c>
      <c r="E895" s="9">
        <v>36413</v>
      </c>
      <c r="F895" s="8" t="s">
        <v>40</v>
      </c>
      <c r="G895" s="8" t="s">
        <v>243</v>
      </c>
      <c r="H895" s="8" t="s">
        <v>139</v>
      </c>
      <c r="I895" s="8" t="s">
        <v>149</v>
      </c>
      <c r="J895" s="8" t="s">
        <v>54</v>
      </c>
      <c r="K895" s="8" t="s">
        <v>44</v>
      </c>
      <c r="L895" s="8" t="s">
        <v>55</v>
      </c>
      <c r="M895" s="10" t="s">
        <v>1696</v>
      </c>
      <c r="N895" s="11" t="s">
        <v>2216</v>
      </c>
    </row>
    <row r="896" spans="1:14" ht="15.75" customHeight="1" x14ac:dyDescent="0.15">
      <c r="A896" s="6" t="s">
        <v>2259</v>
      </c>
      <c r="B896" s="12" t="s">
        <v>167</v>
      </c>
      <c r="C896" s="7" t="s">
        <v>2260</v>
      </c>
      <c r="D896" s="13" t="s">
        <v>107</v>
      </c>
      <c r="E896" s="14">
        <v>35915</v>
      </c>
      <c r="F896" s="13" t="s">
        <v>212</v>
      </c>
      <c r="G896" s="13" t="s">
        <v>138</v>
      </c>
      <c r="H896" s="13" t="s">
        <v>82</v>
      </c>
      <c r="I896" s="13" t="s">
        <v>157</v>
      </c>
      <c r="J896" s="13" t="s">
        <v>76</v>
      </c>
      <c r="K896" s="13" t="s">
        <v>44</v>
      </c>
      <c r="L896" s="13" t="s">
        <v>561</v>
      </c>
      <c r="M896" s="15" t="s">
        <v>963</v>
      </c>
      <c r="N896" s="11" t="s">
        <v>2216</v>
      </c>
    </row>
    <row r="897" spans="1:14" ht="15.75" customHeight="1" x14ac:dyDescent="0.15">
      <c r="A897" s="6" t="s">
        <v>2261</v>
      </c>
      <c r="B897" s="6" t="s">
        <v>154</v>
      </c>
      <c r="C897" s="7" t="s">
        <v>2262</v>
      </c>
      <c r="D897" s="8" t="s">
        <v>39</v>
      </c>
      <c r="E897" s="9">
        <v>36653</v>
      </c>
      <c r="F897" s="8" t="s">
        <v>40</v>
      </c>
      <c r="G897" s="8" t="s">
        <v>93</v>
      </c>
      <c r="H897" s="8" t="s">
        <v>108</v>
      </c>
      <c r="I897" s="8" t="s">
        <v>382</v>
      </c>
      <c r="J897" s="8" t="s">
        <v>150</v>
      </c>
      <c r="K897" s="8" t="s">
        <v>44</v>
      </c>
      <c r="L897" s="8" t="s">
        <v>324</v>
      </c>
      <c r="M897" s="10" t="s">
        <v>716</v>
      </c>
      <c r="N897" s="11" t="s">
        <v>2216</v>
      </c>
    </row>
    <row r="898" spans="1:14" ht="15.75" customHeight="1" x14ac:dyDescent="0.15">
      <c r="A898" s="12" t="s">
        <v>2263</v>
      </c>
      <c r="B898" s="12" t="s">
        <v>159</v>
      </c>
      <c r="C898" s="7" t="s">
        <v>2264</v>
      </c>
      <c r="D898" s="13" t="s">
        <v>17</v>
      </c>
      <c r="E898" s="14">
        <v>35579</v>
      </c>
      <c r="F898" s="13" t="s">
        <v>148</v>
      </c>
      <c r="G898" s="13" t="s">
        <v>131</v>
      </c>
      <c r="H898" s="13" t="s">
        <v>535</v>
      </c>
      <c r="I898" s="13" t="s">
        <v>337</v>
      </c>
      <c r="J898" s="13" t="s">
        <v>150</v>
      </c>
      <c r="K898" s="13" t="s">
        <v>44</v>
      </c>
      <c r="L898" s="13" t="s">
        <v>151</v>
      </c>
      <c r="M898" s="15" t="s">
        <v>85</v>
      </c>
      <c r="N898" s="11" t="s">
        <v>2216</v>
      </c>
    </row>
    <row r="899" spans="1:14" ht="15.75" customHeight="1" x14ac:dyDescent="0.15">
      <c r="A899" s="6" t="s">
        <v>2265</v>
      </c>
      <c r="B899" s="6" t="s">
        <v>163</v>
      </c>
      <c r="C899" s="7" t="s">
        <v>2266</v>
      </c>
      <c r="D899" s="8" t="s">
        <v>49</v>
      </c>
      <c r="E899" s="9">
        <v>31977</v>
      </c>
      <c r="F899" s="8" t="s">
        <v>2267</v>
      </c>
      <c r="G899" s="8" t="s">
        <v>2268</v>
      </c>
      <c r="H899" s="8" t="s">
        <v>32</v>
      </c>
      <c r="I899" s="8" t="s">
        <v>438</v>
      </c>
      <c r="J899" s="8" t="s">
        <v>22</v>
      </c>
      <c r="K899" s="8" t="s">
        <v>44</v>
      </c>
      <c r="L899" s="8" t="s">
        <v>390</v>
      </c>
      <c r="M899" s="10" t="s">
        <v>209</v>
      </c>
      <c r="N899" s="11" t="s">
        <v>2216</v>
      </c>
    </row>
    <row r="900" spans="1:14" ht="15.75" customHeight="1" x14ac:dyDescent="0.15">
      <c r="A900" s="12" t="s">
        <v>2269</v>
      </c>
      <c r="B900" s="12" t="s">
        <v>168</v>
      </c>
      <c r="C900" s="7" t="s">
        <v>2270</v>
      </c>
      <c r="D900" s="13" t="s">
        <v>107</v>
      </c>
      <c r="E900" s="14">
        <v>33798</v>
      </c>
      <c r="F900" s="13" t="s">
        <v>430</v>
      </c>
      <c r="G900" s="13" t="s">
        <v>19</v>
      </c>
      <c r="H900" s="13" t="s">
        <v>68</v>
      </c>
      <c r="I900" s="13" t="s">
        <v>140</v>
      </c>
      <c r="J900" s="13" t="s">
        <v>54</v>
      </c>
      <c r="K900" s="13" t="s">
        <v>44</v>
      </c>
      <c r="L900" s="13" t="s">
        <v>390</v>
      </c>
      <c r="M900" s="15" t="s">
        <v>956</v>
      </c>
      <c r="N900" s="11" t="s">
        <v>2216</v>
      </c>
    </row>
    <row r="901" spans="1:14" ht="15.75" customHeight="1" x14ac:dyDescent="0.15">
      <c r="A901" s="6" t="s">
        <v>2271</v>
      </c>
      <c r="B901" s="6" t="s">
        <v>173</v>
      </c>
      <c r="C901" s="7" t="s">
        <v>2272</v>
      </c>
      <c r="D901" s="8" t="s">
        <v>107</v>
      </c>
      <c r="E901" s="9">
        <v>36726</v>
      </c>
      <c r="F901" s="8" t="s">
        <v>40</v>
      </c>
      <c r="G901" s="8" t="s">
        <v>41</v>
      </c>
      <c r="H901" s="8" t="s">
        <v>144</v>
      </c>
      <c r="I901" s="8" t="s">
        <v>197</v>
      </c>
      <c r="J901" s="8" t="s">
        <v>54</v>
      </c>
      <c r="K901" s="8" t="s">
        <v>44</v>
      </c>
      <c r="L901" s="8" t="s">
        <v>45</v>
      </c>
      <c r="M901" s="10" t="s">
        <v>36</v>
      </c>
      <c r="N901" s="11" t="s">
        <v>2216</v>
      </c>
    </row>
    <row r="902" spans="1:14" ht="15.75" customHeight="1" x14ac:dyDescent="0.15">
      <c r="A902" s="6" t="s">
        <v>2273</v>
      </c>
      <c r="B902" s="12" t="s">
        <v>175</v>
      </c>
      <c r="C902" s="7" t="s">
        <v>2274</v>
      </c>
      <c r="D902" s="13" t="s">
        <v>107</v>
      </c>
      <c r="E902" s="14">
        <v>34921</v>
      </c>
      <c r="F902" s="13" t="s">
        <v>59</v>
      </c>
      <c r="G902" s="13" t="s">
        <v>93</v>
      </c>
      <c r="H902" s="13" t="s">
        <v>171</v>
      </c>
      <c r="I902" s="13" t="s">
        <v>21</v>
      </c>
      <c r="J902" s="13" t="s">
        <v>150</v>
      </c>
      <c r="K902" s="13" t="s">
        <v>44</v>
      </c>
      <c r="L902" s="13" t="s">
        <v>151</v>
      </c>
      <c r="M902" s="15" t="s">
        <v>56</v>
      </c>
      <c r="N902" s="11" t="s">
        <v>2216</v>
      </c>
    </row>
    <row r="903" spans="1:14" ht="15.75" customHeight="1" x14ac:dyDescent="0.15">
      <c r="A903" s="12" t="s">
        <v>2275</v>
      </c>
      <c r="B903" s="6" t="s">
        <v>200</v>
      </c>
      <c r="C903" s="7" t="s">
        <v>2276</v>
      </c>
      <c r="D903" s="8" t="s">
        <v>39</v>
      </c>
      <c r="E903" s="9">
        <v>36376</v>
      </c>
      <c r="F903" s="8" t="s">
        <v>30</v>
      </c>
      <c r="G903" s="8" t="s">
        <v>41</v>
      </c>
      <c r="H903" s="8" t="s">
        <v>68</v>
      </c>
      <c r="I903" s="8" t="s">
        <v>157</v>
      </c>
      <c r="J903" s="8" t="s">
        <v>76</v>
      </c>
      <c r="K903" s="8" t="s">
        <v>23</v>
      </c>
      <c r="L903" s="8" t="s">
        <v>283</v>
      </c>
      <c r="M903" s="10" t="s">
        <v>956</v>
      </c>
      <c r="N903" s="11" t="s">
        <v>2216</v>
      </c>
    </row>
    <row r="904" spans="1:14" ht="15.75" customHeight="1" x14ac:dyDescent="0.15">
      <c r="A904" s="6" t="s">
        <v>2277</v>
      </c>
      <c r="B904" s="12" t="s">
        <v>177</v>
      </c>
      <c r="C904" s="7" t="s">
        <v>2278</v>
      </c>
      <c r="D904" s="13" t="s">
        <v>17</v>
      </c>
      <c r="E904" s="14">
        <v>37527</v>
      </c>
      <c r="F904" s="13" t="s">
        <v>186</v>
      </c>
      <c r="G904" s="13" t="s">
        <v>31</v>
      </c>
      <c r="H904" s="13" t="s">
        <v>114</v>
      </c>
      <c r="I904" s="13" t="s">
        <v>127</v>
      </c>
      <c r="J904" s="13" t="s">
        <v>22</v>
      </c>
      <c r="K904" s="13" t="s">
        <v>23</v>
      </c>
      <c r="L904" s="13" t="s">
        <v>218</v>
      </c>
      <c r="M904" s="15" t="s">
        <v>391</v>
      </c>
      <c r="N904" s="11" t="s">
        <v>2216</v>
      </c>
    </row>
    <row r="905" spans="1:14" ht="15.75" customHeight="1" x14ac:dyDescent="0.15">
      <c r="A905" s="12" t="s">
        <v>2279</v>
      </c>
      <c r="B905" s="6" t="s">
        <v>180</v>
      </c>
      <c r="C905" s="7" t="s">
        <v>2280</v>
      </c>
      <c r="D905" s="8" t="s">
        <v>39</v>
      </c>
      <c r="E905" s="9">
        <v>38132</v>
      </c>
      <c r="F905" s="8" t="s">
        <v>92</v>
      </c>
      <c r="G905" s="8" t="s">
        <v>41</v>
      </c>
      <c r="H905" s="8" t="s">
        <v>108</v>
      </c>
      <c r="I905" s="8" t="s">
        <v>192</v>
      </c>
      <c r="J905" s="8" t="s">
        <v>22</v>
      </c>
      <c r="K905" s="8" t="s">
        <v>44</v>
      </c>
      <c r="L905" s="8" t="s">
        <v>208</v>
      </c>
      <c r="M905" s="10" t="s">
        <v>461</v>
      </c>
      <c r="N905" s="11" t="s">
        <v>2216</v>
      </c>
    </row>
    <row r="906" spans="1:14" ht="15.75" customHeight="1" x14ac:dyDescent="0.15">
      <c r="A906" s="6" t="s">
        <v>2281</v>
      </c>
      <c r="B906" s="12" t="s">
        <v>184</v>
      </c>
      <c r="C906" s="7" t="s">
        <v>2282</v>
      </c>
      <c r="D906" s="13" t="s">
        <v>107</v>
      </c>
      <c r="E906" s="17">
        <v>35385</v>
      </c>
      <c r="F906" s="13" t="s">
        <v>148</v>
      </c>
      <c r="G906" s="13" t="s">
        <v>19</v>
      </c>
      <c r="H906" s="13" t="s">
        <v>171</v>
      </c>
      <c r="I906" s="13" t="s">
        <v>438</v>
      </c>
      <c r="J906" s="13" t="s">
        <v>54</v>
      </c>
      <c r="K906" s="13" t="s">
        <v>23</v>
      </c>
      <c r="L906" s="13" t="s">
        <v>78</v>
      </c>
      <c r="M906" s="15" t="s">
        <v>1452</v>
      </c>
      <c r="N906" s="11" t="s">
        <v>2216</v>
      </c>
    </row>
    <row r="907" spans="1:14" ht="15.75" customHeight="1" x14ac:dyDescent="0.15">
      <c r="A907" s="6" t="s">
        <v>2283</v>
      </c>
      <c r="B907" s="6" t="s">
        <v>189</v>
      </c>
      <c r="C907" s="7" t="s">
        <v>2284</v>
      </c>
      <c r="D907" s="8" t="s">
        <v>39</v>
      </c>
      <c r="E907" s="9">
        <v>37731</v>
      </c>
      <c r="F907" s="8" t="s">
        <v>186</v>
      </c>
      <c r="G907" s="8" t="s">
        <v>93</v>
      </c>
      <c r="H907" s="8" t="s">
        <v>94</v>
      </c>
      <c r="I907" s="8" t="s">
        <v>149</v>
      </c>
      <c r="J907" s="8" t="s">
        <v>34</v>
      </c>
      <c r="K907" s="8" t="s">
        <v>23</v>
      </c>
      <c r="L907" s="8" t="s">
        <v>128</v>
      </c>
      <c r="M907" s="10" t="s">
        <v>36</v>
      </c>
      <c r="N907" s="11" t="s">
        <v>2216</v>
      </c>
    </row>
    <row r="908" spans="1:14" ht="15.75" customHeight="1" x14ac:dyDescent="0.15">
      <c r="A908" s="12" t="s">
        <v>2285</v>
      </c>
      <c r="B908" s="12" t="s">
        <v>194</v>
      </c>
      <c r="C908" s="7" t="s">
        <v>2286</v>
      </c>
      <c r="D908" s="13" t="s">
        <v>107</v>
      </c>
      <c r="E908" s="14">
        <v>38116</v>
      </c>
      <c r="F908" s="13" t="s">
        <v>92</v>
      </c>
      <c r="G908" s="13" t="s">
        <v>41</v>
      </c>
      <c r="H908" s="13" t="s">
        <v>102</v>
      </c>
      <c r="I908" s="13" t="s">
        <v>385</v>
      </c>
      <c r="J908" s="13" t="s">
        <v>76</v>
      </c>
      <c r="K908" s="13" t="s">
        <v>44</v>
      </c>
      <c r="L908" s="13" t="s">
        <v>283</v>
      </c>
      <c r="M908" s="15" t="s">
        <v>71</v>
      </c>
      <c r="N908" s="11" t="s">
        <v>2216</v>
      </c>
    </row>
    <row r="909" spans="1:14" ht="15.75" customHeight="1" x14ac:dyDescent="0.15">
      <c r="A909" s="6" t="s">
        <v>2287</v>
      </c>
      <c r="B909" s="6" t="s">
        <v>201</v>
      </c>
      <c r="C909" s="7" t="s">
        <v>2288</v>
      </c>
      <c r="D909" s="8" t="s">
        <v>49</v>
      </c>
      <c r="E909" s="9">
        <v>35584</v>
      </c>
      <c r="F909" s="8" t="s">
        <v>148</v>
      </c>
      <c r="G909" s="8" t="s">
        <v>204</v>
      </c>
      <c r="H909" s="8" t="s">
        <v>139</v>
      </c>
      <c r="I909" s="8" t="s">
        <v>192</v>
      </c>
      <c r="J909" s="8" t="s">
        <v>22</v>
      </c>
      <c r="K909" s="8" t="s">
        <v>44</v>
      </c>
      <c r="L909" s="8" t="s">
        <v>277</v>
      </c>
      <c r="M909" s="10" t="s">
        <v>794</v>
      </c>
      <c r="N909" s="11" t="s">
        <v>2216</v>
      </c>
    </row>
    <row r="910" spans="1:14" ht="15.75" customHeight="1" x14ac:dyDescent="0.15">
      <c r="A910" s="12" t="s">
        <v>2289</v>
      </c>
      <c r="B910" s="12" t="s">
        <v>205</v>
      </c>
      <c r="C910" s="7" t="s">
        <v>2290</v>
      </c>
      <c r="D910" s="13" t="s">
        <v>17</v>
      </c>
      <c r="E910" s="14">
        <v>37395</v>
      </c>
      <c r="F910" s="13" t="s">
        <v>137</v>
      </c>
      <c r="G910" s="13" t="s">
        <v>131</v>
      </c>
      <c r="H910" s="13" t="s">
        <v>179</v>
      </c>
      <c r="I910" s="13" t="s">
        <v>33</v>
      </c>
      <c r="J910" s="13" t="s">
        <v>22</v>
      </c>
      <c r="K910" s="13" t="s">
        <v>23</v>
      </c>
      <c r="L910" s="13" t="s">
        <v>110</v>
      </c>
      <c r="M910" s="15" t="s">
        <v>262</v>
      </c>
      <c r="N910" s="11" t="s">
        <v>2216</v>
      </c>
    </row>
    <row r="911" spans="1:14" ht="15.75" customHeight="1" x14ac:dyDescent="0.15">
      <c r="A911" s="6" t="s">
        <v>2291</v>
      </c>
      <c r="B911" s="6" t="s">
        <v>210</v>
      </c>
      <c r="C911" s="7" t="s">
        <v>2292</v>
      </c>
      <c r="D911" s="8" t="s">
        <v>17</v>
      </c>
      <c r="E911" s="16">
        <v>35788</v>
      </c>
      <c r="F911" s="8" t="s">
        <v>212</v>
      </c>
      <c r="G911" s="8" t="s">
        <v>101</v>
      </c>
      <c r="H911" s="8" t="s">
        <v>102</v>
      </c>
      <c r="I911" s="8" t="s">
        <v>120</v>
      </c>
      <c r="J911" s="8" t="s">
        <v>54</v>
      </c>
      <c r="K911" s="8" t="s">
        <v>23</v>
      </c>
      <c r="L911" s="8" t="s">
        <v>70</v>
      </c>
      <c r="M911" s="10" t="s">
        <v>956</v>
      </c>
      <c r="N911" s="11" t="s">
        <v>2216</v>
      </c>
    </row>
    <row r="912" spans="1:14" ht="15.75" customHeight="1" x14ac:dyDescent="0.15">
      <c r="A912" s="6" t="s">
        <v>2293</v>
      </c>
      <c r="B912" s="12" t="s">
        <v>215</v>
      </c>
      <c r="C912" s="7" t="s">
        <v>2294</v>
      </c>
      <c r="D912" s="13" t="s">
        <v>107</v>
      </c>
      <c r="E912" s="14">
        <v>37817</v>
      </c>
      <c r="F912" s="13" t="s">
        <v>186</v>
      </c>
      <c r="G912" s="13" t="s">
        <v>93</v>
      </c>
      <c r="H912" s="13" t="s">
        <v>108</v>
      </c>
      <c r="I912" s="13" t="s">
        <v>61</v>
      </c>
      <c r="J912" s="13" t="s">
        <v>76</v>
      </c>
      <c r="K912" s="13" t="s">
        <v>44</v>
      </c>
      <c r="L912" s="13" t="s">
        <v>244</v>
      </c>
      <c r="M912" s="15" t="s">
        <v>298</v>
      </c>
      <c r="N912" s="11" t="s">
        <v>2216</v>
      </c>
    </row>
    <row r="913" spans="1:14" ht="15.75" customHeight="1" x14ac:dyDescent="0.15">
      <c r="A913" s="12" t="s">
        <v>2295</v>
      </c>
      <c r="B913" s="6" t="s">
        <v>220</v>
      </c>
      <c r="C913" s="7" t="s">
        <v>2296</v>
      </c>
      <c r="D913" s="8" t="s">
        <v>107</v>
      </c>
      <c r="E913" s="9">
        <v>38775</v>
      </c>
      <c r="F913" s="8" t="s">
        <v>170</v>
      </c>
      <c r="G913" s="8" t="s">
        <v>138</v>
      </c>
      <c r="H913" s="8" t="s">
        <v>144</v>
      </c>
      <c r="I913" s="8" t="s">
        <v>470</v>
      </c>
      <c r="J913" s="8" t="s">
        <v>34</v>
      </c>
      <c r="K913" s="8" t="s">
        <v>44</v>
      </c>
      <c r="L913" s="8" t="s">
        <v>24</v>
      </c>
      <c r="M913" s="10" t="s">
        <v>349</v>
      </c>
      <c r="N913" s="11" t="s">
        <v>2216</v>
      </c>
    </row>
    <row r="914" spans="1:14" ht="15.75" customHeight="1" x14ac:dyDescent="0.15">
      <c r="A914" s="12" t="s">
        <v>2297</v>
      </c>
      <c r="B914" s="6" t="s">
        <v>227</v>
      </c>
      <c r="C914" s="7" t="s">
        <v>2298</v>
      </c>
      <c r="D914" s="8" t="s">
        <v>107</v>
      </c>
      <c r="E914" s="16">
        <v>37980</v>
      </c>
      <c r="F914" s="8" t="s">
        <v>92</v>
      </c>
      <c r="G914" s="8" t="s">
        <v>243</v>
      </c>
      <c r="H914" s="8" t="s">
        <v>225</v>
      </c>
      <c r="I914" s="8" t="s">
        <v>197</v>
      </c>
      <c r="J914" s="8" t="s">
        <v>22</v>
      </c>
      <c r="K914" s="8" t="s">
        <v>77</v>
      </c>
      <c r="L914" s="8" t="s">
        <v>244</v>
      </c>
      <c r="M914" s="10" t="s">
        <v>141</v>
      </c>
      <c r="N914" s="11" t="s">
        <v>2216</v>
      </c>
    </row>
    <row r="915" spans="1:14" ht="15.75" customHeight="1" x14ac:dyDescent="0.15">
      <c r="A915" s="6" t="s">
        <v>2299</v>
      </c>
      <c r="B915" s="12" t="s">
        <v>230</v>
      </c>
      <c r="C915" s="7" t="s">
        <v>2300</v>
      </c>
      <c r="D915" s="13" t="s">
        <v>39</v>
      </c>
      <c r="E915" s="17">
        <v>37620</v>
      </c>
      <c r="F915" s="13" t="s">
        <v>186</v>
      </c>
      <c r="G915" s="13" t="s">
        <v>131</v>
      </c>
      <c r="H915" s="13" t="s">
        <v>333</v>
      </c>
      <c r="I915" s="13" t="s">
        <v>1145</v>
      </c>
      <c r="J915" s="13" t="s">
        <v>34</v>
      </c>
      <c r="K915" s="13" t="s">
        <v>44</v>
      </c>
      <c r="L915" s="13" t="s">
        <v>751</v>
      </c>
      <c r="M915" s="15" t="s">
        <v>464</v>
      </c>
      <c r="N915" s="11" t="s">
        <v>2216</v>
      </c>
    </row>
    <row r="916" spans="1:14" ht="15.75" customHeight="1" x14ac:dyDescent="0.15">
      <c r="A916" s="6" t="s">
        <v>2301</v>
      </c>
      <c r="B916" s="6" t="s">
        <v>234</v>
      </c>
      <c r="C916" s="7" t="s">
        <v>2302</v>
      </c>
      <c r="D916" s="8" t="s">
        <v>107</v>
      </c>
      <c r="E916" s="9">
        <v>34439</v>
      </c>
      <c r="F916" s="8" t="s">
        <v>18</v>
      </c>
      <c r="G916" s="8" t="s">
        <v>131</v>
      </c>
      <c r="H916" s="8" t="s">
        <v>695</v>
      </c>
      <c r="I916" s="8" t="s">
        <v>323</v>
      </c>
      <c r="J916" s="8" t="s">
        <v>150</v>
      </c>
      <c r="K916" s="8" t="s">
        <v>44</v>
      </c>
      <c r="L916" s="8" t="s">
        <v>151</v>
      </c>
      <c r="M916" s="10" t="s">
        <v>716</v>
      </c>
      <c r="N916" s="11" t="s">
        <v>2216</v>
      </c>
    </row>
    <row r="917" spans="1:14" ht="15.75" customHeight="1" x14ac:dyDescent="0.15">
      <c r="A917" s="12" t="s">
        <v>2303</v>
      </c>
      <c r="B917" s="12" t="s">
        <v>236</v>
      </c>
      <c r="C917" s="7" t="s">
        <v>2304</v>
      </c>
      <c r="D917" s="13" t="s">
        <v>107</v>
      </c>
      <c r="E917" s="17">
        <v>39076</v>
      </c>
      <c r="F917" s="13" t="s">
        <v>232</v>
      </c>
      <c r="G917" s="13" t="s">
        <v>131</v>
      </c>
      <c r="H917" s="13" t="s">
        <v>144</v>
      </c>
      <c r="I917" s="13" t="s">
        <v>103</v>
      </c>
      <c r="J917" s="13" t="s">
        <v>54</v>
      </c>
      <c r="K917" s="13" t="s">
        <v>44</v>
      </c>
      <c r="L917" s="13" t="s">
        <v>208</v>
      </c>
      <c r="M917" s="15" t="s">
        <v>219</v>
      </c>
      <c r="N917" s="11" t="s">
        <v>2216</v>
      </c>
    </row>
    <row r="918" spans="1:14" ht="15.75" customHeight="1" x14ac:dyDescent="0.15">
      <c r="A918" s="6" t="s">
        <v>2305</v>
      </c>
      <c r="B918" s="6" t="s">
        <v>241</v>
      </c>
      <c r="C918" s="7" t="s">
        <v>2306</v>
      </c>
      <c r="D918" s="8" t="s">
        <v>107</v>
      </c>
      <c r="E918" s="9">
        <v>38618</v>
      </c>
      <c r="F918" s="8" t="s">
        <v>170</v>
      </c>
      <c r="G918" s="8" t="s">
        <v>138</v>
      </c>
      <c r="H918" s="8" t="s">
        <v>32</v>
      </c>
      <c r="I918" s="8" t="s">
        <v>120</v>
      </c>
      <c r="J918" s="8" t="s">
        <v>22</v>
      </c>
      <c r="K918" s="8" t="s">
        <v>77</v>
      </c>
      <c r="L918" s="8" t="s">
        <v>218</v>
      </c>
      <c r="M918" s="10" t="s">
        <v>219</v>
      </c>
      <c r="N918" s="11" t="s">
        <v>2216</v>
      </c>
    </row>
    <row r="919" spans="1:14" ht="15.75" customHeight="1" x14ac:dyDescent="0.15">
      <c r="A919" s="12" t="s">
        <v>2307</v>
      </c>
      <c r="B919" s="12" t="s">
        <v>253</v>
      </c>
      <c r="C919" s="7" t="s">
        <v>2308</v>
      </c>
      <c r="D919" s="13" t="s">
        <v>17</v>
      </c>
      <c r="E919" s="14">
        <v>36343</v>
      </c>
      <c r="F919" s="13" t="s">
        <v>30</v>
      </c>
      <c r="G919" s="13" t="s">
        <v>67</v>
      </c>
      <c r="H919" s="13" t="s">
        <v>179</v>
      </c>
      <c r="I919" s="13" t="s">
        <v>53</v>
      </c>
      <c r="J919" s="13" t="s">
        <v>54</v>
      </c>
      <c r="K919" s="13" t="s">
        <v>23</v>
      </c>
      <c r="L919" s="13" t="s">
        <v>78</v>
      </c>
      <c r="M919" s="15" t="s">
        <v>963</v>
      </c>
      <c r="N919" s="11" t="s">
        <v>2216</v>
      </c>
    </row>
    <row r="920" spans="1:14" ht="15.75" customHeight="1" x14ac:dyDescent="0.15">
      <c r="A920" s="6" t="s">
        <v>2309</v>
      </c>
      <c r="B920" s="6" t="s">
        <v>257</v>
      </c>
      <c r="C920" s="7" t="s">
        <v>2310</v>
      </c>
      <c r="D920" s="8" t="s">
        <v>39</v>
      </c>
      <c r="E920" s="9">
        <v>36321</v>
      </c>
      <c r="F920" s="8" t="s">
        <v>30</v>
      </c>
      <c r="G920" s="8" t="s">
        <v>67</v>
      </c>
      <c r="H920" s="8" t="s">
        <v>32</v>
      </c>
      <c r="I920" s="8" t="s">
        <v>192</v>
      </c>
      <c r="J920" s="8" t="s">
        <v>54</v>
      </c>
      <c r="K920" s="8" t="s">
        <v>23</v>
      </c>
      <c r="L920" s="8" t="s">
        <v>35</v>
      </c>
      <c r="M920" s="10" t="s">
        <v>2311</v>
      </c>
      <c r="N920" s="11" t="s">
        <v>2216</v>
      </c>
    </row>
    <row r="921" spans="1:14" ht="15.75" customHeight="1" x14ac:dyDescent="0.15">
      <c r="A921" s="6" t="s">
        <v>2312</v>
      </c>
      <c r="B921" s="12" t="s">
        <v>259</v>
      </c>
      <c r="C921" s="7" t="s">
        <v>2313</v>
      </c>
      <c r="D921" s="13" t="s">
        <v>107</v>
      </c>
      <c r="E921" s="14">
        <v>38980</v>
      </c>
      <c r="F921" s="13" t="s">
        <v>232</v>
      </c>
      <c r="G921" s="13" t="s">
        <v>131</v>
      </c>
      <c r="H921" s="13" t="s">
        <v>156</v>
      </c>
      <c r="I921" s="13" t="s">
        <v>21</v>
      </c>
      <c r="J921" s="13" t="s">
        <v>54</v>
      </c>
      <c r="K921" s="13" t="s">
        <v>44</v>
      </c>
      <c r="L921" s="13" t="s">
        <v>297</v>
      </c>
      <c r="M921" s="15" t="s">
        <v>219</v>
      </c>
      <c r="N921" s="11" t="s">
        <v>2216</v>
      </c>
    </row>
    <row r="922" spans="1:14" ht="15.75" customHeight="1" x14ac:dyDescent="0.15">
      <c r="A922" s="12" t="s">
        <v>2314</v>
      </c>
      <c r="B922" s="6" t="s">
        <v>263</v>
      </c>
      <c r="C922" s="7" t="s">
        <v>2315</v>
      </c>
      <c r="D922" s="8" t="s">
        <v>49</v>
      </c>
      <c r="E922" s="9">
        <v>36954</v>
      </c>
      <c r="F922" s="8" t="s">
        <v>203</v>
      </c>
      <c r="G922" s="8" t="s">
        <v>19</v>
      </c>
      <c r="H922" s="8" t="s">
        <v>156</v>
      </c>
      <c r="I922" s="8" t="s">
        <v>157</v>
      </c>
      <c r="J922" s="8" t="s">
        <v>76</v>
      </c>
      <c r="K922" s="8" t="s">
        <v>23</v>
      </c>
      <c r="L922" s="8" t="s">
        <v>158</v>
      </c>
      <c r="M922" s="10" t="s">
        <v>161</v>
      </c>
      <c r="N922" s="11" t="s">
        <v>2216</v>
      </c>
    </row>
    <row r="923" spans="1:14" ht="15.75" customHeight="1" x14ac:dyDescent="0.15">
      <c r="A923" s="6" t="s">
        <v>2316</v>
      </c>
      <c r="B923" s="12" t="s">
        <v>266</v>
      </c>
      <c r="C923" s="7" t="s">
        <v>2317</v>
      </c>
      <c r="D923" s="13" t="s">
        <v>107</v>
      </c>
      <c r="E923" s="14">
        <v>34562</v>
      </c>
      <c r="F923" s="13" t="s">
        <v>18</v>
      </c>
      <c r="G923" s="13" t="s">
        <v>60</v>
      </c>
      <c r="H923" s="13" t="s">
        <v>94</v>
      </c>
      <c r="I923" s="13" t="s">
        <v>95</v>
      </c>
      <c r="J923" s="13" t="s">
        <v>54</v>
      </c>
      <c r="K923" s="13" t="s">
        <v>23</v>
      </c>
      <c r="L923" s="13" t="s">
        <v>45</v>
      </c>
      <c r="M923" s="15" t="s">
        <v>1528</v>
      </c>
      <c r="N923" s="11" t="s">
        <v>2216</v>
      </c>
    </row>
    <row r="924" spans="1:14" ht="15.75" customHeight="1" x14ac:dyDescent="0.15">
      <c r="A924" s="12" t="s">
        <v>2318</v>
      </c>
      <c r="B924" s="6" t="s">
        <v>268</v>
      </c>
      <c r="C924" s="7" t="s">
        <v>2319</v>
      </c>
      <c r="D924" s="8" t="s">
        <v>39</v>
      </c>
      <c r="E924" s="16">
        <v>37551</v>
      </c>
      <c r="F924" s="8" t="s">
        <v>186</v>
      </c>
      <c r="G924" s="8" t="s">
        <v>31</v>
      </c>
      <c r="H924" s="8" t="s">
        <v>94</v>
      </c>
      <c r="I924" s="8" t="s">
        <v>651</v>
      </c>
      <c r="J924" s="8" t="s">
        <v>54</v>
      </c>
      <c r="K924" s="8" t="s">
        <v>23</v>
      </c>
      <c r="L924" s="8" t="s">
        <v>424</v>
      </c>
      <c r="M924" s="10" t="s">
        <v>349</v>
      </c>
      <c r="N924" s="11" t="s">
        <v>2216</v>
      </c>
    </row>
    <row r="925" spans="1:14" ht="15.75" customHeight="1" x14ac:dyDescent="0.15">
      <c r="A925" s="6" t="s">
        <v>2320</v>
      </c>
      <c r="B925" s="12" t="s">
        <v>271</v>
      </c>
      <c r="C925" s="7" t="s">
        <v>2321</v>
      </c>
      <c r="D925" s="13" t="s">
        <v>107</v>
      </c>
      <c r="E925" s="14">
        <v>34530</v>
      </c>
      <c r="F925" s="13" t="s">
        <v>18</v>
      </c>
      <c r="G925" s="13" t="s">
        <v>131</v>
      </c>
      <c r="H925" s="13" t="s">
        <v>171</v>
      </c>
      <c r="I925" s="13" t="s">
        <v>115</v>
      </c>
      <c r="J925" s="13" t="s">
        <v>150</v>
      </c>
      <c r="K925" s="13" t="s">
        <v>44</v>
      </c>
      <c r="L925" s="13" t="s">
        <v>324</v>
      </c>
      <c r="M925" s="15" t="s">
        <v>145</v>
      </c>
      <c r="N925" s="11" t="s">
        <v>2216</v>
      </c>
    </row>
    <row r="926" spans="1:14" ht="15.75" customHeight="1" x14ac:dyDescent="0.15">
      <c r="A926" s="6" t="s">
        <v>2322</v>
      </c>
      <c r="B926" s="6" t="s">
        <v>275</v>
      </c>
      <c r="C926" s="7" t="s">
        <v>2323</v>
      </c>
      <c r="D926" s="8" t="s">
        <v>107</v>
      </c>
      <c r="E926" s="9">
        <v>38010</v>
      </c>
      <c r="F926" s="8" t="s">
        <v>92</v>
      </c>
      <c r="G926" s="8" t="s">
        <v>243</v>
      </c>
      <c r="H926" s="8" t="s">
        <v>171</v>
      </c>
      <c r="I926" s="8" t="s">
        <v>149</v>
      </c>
      <c r="J926" s="8" t="s">
        <v>76</v>
      </c>
      <c r="K926" s="8" t="s">
        <v>44</v>
      </c>
      <c r="L926" s="8" t="s">
        <v>24</v>
      </c>
      <c r="M926" s="10" t="s">
        <v>229</v>
      </c>
      <c r="N926" s="11" t="s">
        <v>2216</v>
      </c>
    </row>
    <row r="927" spans="1:14" ht="15.75" customHeight="1" x14ac:dyDescent="0.15">
      <c r="A927" s="12" t="s">
        <v>2324</v>
      </c>
      <c r="B927" s="12" t="s">
        <v>278</v>
      </c>
      <c r="C927" s="7" t="s">
        <v>2325</v>
      </c>
      <c r="D927" s="13" t="s">
        <v>107</v>
      </c>
      <c r="E927" s="14">
        <v>34942</v>
      </c>
      <c r="F927" s="13" t="s">
        <v>59</v>
      </c>
      <c r="G927" s="13" t="s">
        <v>51</v>
      </c>
      <c r="H927" s="13" t="s">
        <v>114</v>
      </c>
      <c r="I927" s="13" t="s">
        <v>192</v>
      </c>
      <c r="J927" s="13" t="s">
        <v>54</v>
      </c>
      <c r="K927" s="13" t="s">
        <v>44</v>
      </c>
      <c r="L927" s="13" t="s">
        <v>218</v>
      </c>
      <c r="M927" s="15" t="s">
        <v>1067</v>
      </c>
      <c r="N927" s="11" t="s">
        <v>2216</v>
      </c>
    </row>
    <row r="928" spans="1:14" ht="15.75" customHeight="1" x14ac:dyDescent="0.15">
      <c r="A928" s="6" t="s">
        <v>2326</v>
      </c>
      <c r="B928" s="6" t="s">
        <v>281</v>
      </c>
      <c r="C928" s="7" t="s">
        <v>2327</v>
      </c>
      <c r="D928" s="8" t="s">
        <v>17</v>
      </c>
      <c r="E928" s="16">
        <v>39379</v>
      </c>
      <c r="F928" s="8" t="s">
        <v>571</v>
      </c>
      <c r="G928" s="8" t="s">
        <v>93</v>
      </c>
      <c r="H928" s="8" t="s">
        <v>94</v>
      </c>
      <c r="I928" s="8" t="s">
        <v>95</v>
      </c>
      <c r="J928" s="8" t="s">
        <v>22</v>
      </c>
      <c r="K928" s="8" t="s">
        <v>23</v>
      </c>
      <c r="L928" s="8" t="s">
        <v>244</v>
      </c>
      <c r="M928" s="10" t="s">
        <v>219</v>
      </c>
      <c r="N928" s="11" t="s">
        <v>2216</v>
      </c>
    </row>
    <row r="929" spans="1:14" ht="15.75" customHeight="1" x14ac:dyDescent="0.15">
      <c r="A929" s="12" t="s">
        <v>2328</v>
      </c>
      <c r="B929" s="12" t="s">
        <v>285</v>
      </c>
      <c r="C929" s="7" t="s">
        <v>2329</v>
      </c>
      <c r="D929" s="13" t="s">
        <v>17</v>
      </c>
      <c r="E929" s="14">
        <v>30543</v>
      </c>
      <c r="F929" s="13" t="s">
        <v>2221</v>
      </c>
      <c r="G929" s="13" t="s">
        <v>1284</v>
      </c>
      <c r="H929" s="13" t="s">
        <v>68</v>
      </c>
      <c r="I929" s="13" t="s">
        <v>977</v>
      </c>
      <c r="J929" s="13" t="s">
        <v>22</v>
      </c>
      <c r="K929" s="13" t="s">
        <v>44</v>
      </c>
      <c r="L929" s="13" t="s">
        <v>35</v>
      </c>
      <c r="M929" s="15" t="s">
        <v>405</v>
      </c>
      <c r="N929" s="11" t="s">
        <v>2216</v>
      </c>
    </row>
    <row r="930" spans="1:14" ht="15.75" customHeight="1" x14ac:dyDescent="0.15">
      <c r="A930" s="6" t="s">
        <v>2330</v>
      </c>
      <c r="B930" s="6" t="s">
        <v>288</v>
      </c>
      <c r="C930" s="7" t="s">
        <v>2331</v>
      </c>
      <c r="D930" s="8" t="s">
        <v>107</v>
      </c>
      <c r="E930" s="16">
        <v>36479</v>
      </c>
      <c r="F930" s="8" t="s">
        <v>40</v>
      </c>
      <c r="G930" s="8" t="s">
        <v>67</v>
      </c>
      <c r="H930" s="8" t="s">
        <v>52</v>
      </c>
      <c r="I930" s="8" t="s">
        <v>342</v>
      </c>
      <c r="J930" s="8" t="s">
        <v>22</v>
      </c>
      <c r="K930" s="8" t="s">
        <v>23</v>
      </c>
      <c r="L930" s="8" t="s">
        <v>301</v>
      </c>
      <c r="M930" s="10" t="s">
        <v>85</v>
      </c>
      <c r="N930" s="11" t="s">
        <v>2216</v>
      </c>
    </row>
    <row r="931" spans="1:14" ht="15.75" customHeight="1" x14ac:dyDescent="0.15">
      <c r="A931" s="6" t="s">
        <v>2332</v>
      </c>
      <c r="B931" s="12" t="s">
        <v>291</v>
      </c>
      <c r="C931" s="7" t="s">
        <v>2333</v>
      </c>
      <c r="D931" s="13" t="s">
        <v>17</v>
      </c>
      <c r="E931" s="14">
        <v>37846</v>
      </c>
      <c r="F931" s="13" t="s">
        <v>186</v>
      </c>
      <c r="G931" s="13" t="s">
        <v>243</v>
      </c>
      <c r="H931" s="13" t="s">
        <v>2334</v>
      </c>
      <c r="I931" s="13" t="s">
        <v>2335</v>
      </c>
      <c r="J931" s="13" t="s">
        <v>54</v>
      </c>
      <c r="K931" s="13" t="s">
        <v>23</v>
      </c>
      <c r="L931" s="13" t="s">
        <v>1006</v>
      </c>
      <c r="M931" s="15" t="s">
        <v>1278</v>
      </c>
      <c r="N931" s="11" t="s">
        <v>2216</v>
      </c>
    </row>
    <row r="932" spans="1:14" ht="15.75" customHeight="1" x14ac:dyDescent="0.15">
      <c r="A932" s="12" t="s">
        <v>2336</v>
      </c>
      <c r="B932" s="6" t="s">
        <v>295</v>
      </c>
      <c r="C932" s="7" t="s">
        <v>2337</v>
      </c>
      <c r="D932" s="8" t="s">
        <v>39</v>
      </c>
      <c r="E932" s="9">
        <v>37393</v>
      </c>
      <c r="F932" s="8" t="s">
        <v>137</v>
      </c>
      <c r="G932" s="8" t="s">
        <v>31</v>
      </c>
      <c r="H932" s="8" t="s">
        <v>114</v>
      </c>
      <c r="I932" s="8" t="s">
        <v>192</v>
      </c>
      <c r="J932" s="8" t="s">
        <v>76</v>
      </c>
      <c r="K932" s="8" t="s">
        <v>44</v>
      </c>
      <c r="L932" s="8" t="s">
        <v>390</v>
      </c>
      <c r="M932" s="10" t="s">
        <v>474</v>
      </c>
      <c r="N932" s="11" t="s">
        <v>2216</v>
      </c>
    </row>
    <row r="933" spans="1:14" ht="15.75" customHeight="1" x14ac:dyDescent="0.15">
      <c r="A933" s="6" t="s">
        <v>2338</v>
      </c>
      <c r="B933" s="12" t="s">
        <v>299</v>
      </c>
      <c r="C933" s="7" t="s">
        <v>2339</v>
      </c>
      <c r="D933" s="13" t="s">
        <v>49</v>
      </c>
      <c r="E933" s="14">
        <v>38850</v>
      </c>
      <c r="F933" s="13" t="s">
        <v>170</v>
      </c>
      <c r="G933" s="13" t="s">
        <v>131</v>
      </c>
      <c r="H933" s="13" t="s">
        <v>102</v>
      </c>
      <c r="I933" s="13" t="s">
        <v>157</v>
      </c>
      <c r="J933" s="13" t="s">
        <v>54</v>
      </c>
      <c r="K933" s="13" t="s">
        <v>44</v>
      </c>
      <c r="L933" s="13" t="s">
        <v>301</v>
      </c>
      <c r="M933" s="15" t="s">
        <v>262</v>
      </c>
      <c r="N933" s="11" t="s">
        <v>2216</v>
      </c>
    </row>
    <row r="934" spans="1:14" ht="15.75" customHeight="1" x14ac:dyDescent="0.15">
      <c r="A934" s="12" t="s">
        <v>2340</v>
      </c>
      <c r="B934" s="6" t="s">
        <v>303</v>
      </c>
      <c r="C934" s="7" t="s">
        <v>2341</v>
      </c>
      <c r="D934" s="8" t="s">
        <v>49</v>
      </c>
      <c r="E934" s="9">
        <v>36635</v>
      </c>
      <c r="F934" s="8" t="s">
        <v>40</v>
      </c>
      <c r="G934" s="8" t="s">
        <v>41</v>
      </c>
      <c r="H934" s="8" t="s">
        <v>179</v>
      </c>
      <c r="I934" s="8" t="s">
        <v>385</v>
      </c>
      <c r="J934" s="8" t="s">
        <v>34</v>
      </c>
      <c r="K934" s="8" t="s">
        <v>44</v>
      </c>
      <c r="L934" s="8" t="s">
        <v>121</v>
      </c>
      <c r="M934" s="10" t="s">
        <v>628</v>
      </c>
      <c r="N934" s="11" t="s">
        <v>2216</v>
      </c>
    </row>
    <row r="935" spans="1:14" ht="15.75" customHeight="1" x14ac:dyDescent="0.15">
      <c r="A935" s="6" t="s">
        <v>2342</v>
      </c>
      <c r="B935" s="12" t="s">
        <v>306</v>
      </c>
      <c r="C935" s="7" t="s">
        <v>2343</v>
      </c>
      <c r="D935" s="13" t="s">
        <v>39</v>
      </c>
      <c r="E935" s="14">
        <v>37307</v>
      </c>
      <c r="F935" s="13" t="s">
        <v>137</v>
      </c>
      <c r="G935" s="13" t="s">
        <v>93</v>
      </c>
      <c r="H935" s="13" t="s">
        <v>139</v>
      </c>
      <c r="I935" s="13" t="s">
        <v>140</v>
      </c>
      <c r="J935" s="13" t="s">
        <v>54</v>
      </c>
      <c r="K935" s="13" t="s">
        <v>23</v>
      </c>
      <c r="L935" s="13" t="s">
        <v>214</v>
      </c>
      <c r="M935" s="15" t="s">
        <v>219</v>
      </c>
      <c r="N935" s="11" t="s">
        <v>2216</v>
      </c>
    </row>
    <row r="936" spans="1:14" ht="15.75" customHeight="1" x14ac:dyDescent="0.15">
      <c r="A936" s="6" t="s">
        <v>2344</v>
      </c>
      <c r="B936" s="6" t="s">
        <v>308</v>
      </c>
      <c r="C936" s="7" t="s">
        <v>2345</v>
      </c>
      <c r="D936" s="8" t="s">
        <v>107</v>
      </c>
      <c r="E936" s="9">
        <v>38955</v>
      </c>
      <c r="F936" s="8" t="s">
        <v>170</v>
      </c>
      <c r="G936" s="8" t="s">
        <v>131</v>
      </c>
      <c r="H936" s="8" t="s">
        <v>196</v>
      </c>
      <c r="I936" s="8" t="s">
        <v>157</v>
      </c>
      <c r="J936" s="8" t="s">
        <v>22</v>
      </c>
      <c r="K936" s="8" t="s">
        <v>77</v>
      </c>
      <c r="L936" s="8" t="s">
        <v>244</v>
      </c>
      <c r="M936" s="10" t="s">
        <v>2346</v>
      </c>
      <c r="N936" s="11" t="s">
        <v>2216</v>
      </c>
    </row>
    <row r="937" spans="1:14" ht="15.75" customHeight="1" x14ac:dyDescent="0.15">
      <c r="A937" s="12" t="s">
        <v>2347</v>
      </c>
      <c r="B937" s="12" t="s">
        <v>311</v>
      </c>
      <c r="C937" s="7" t="s">
        <v>2348</v>
      </c>
      <c r="D937" s="13" t="s">
        <v>39</v>
      </c>
      <c r="E937" s="14">
        <v>35407</v>
      </c>
      <c r="F937" s="13" t="s">
        <v>148</v>
      </c>
      <c r="G937" s="13" t="s">
        <v>204</v>
      </c>
      <c r="H937" s="13" t="s">
        <v>139</v>
      </c>
      <c r="I937" s="13" t="s">
        <v>385</v>
      </c>
      <c r="J937" s="13" t="s">
        <v>54</v>
      </c>
      <c r="K937" s="13" t="s">
        <v>44</v>
      </c>
      <c r="L937" s="13" t="s">
        <v>78</v>
      </c>
      <c r="M937" s="15" t="s">
        <v>302</v>
      </c>
      <c r="N937" s="11" t="s">
        <v>2216</v>
      </c>
    </row>
    <row r="938" spans="1:14" ht="15.75" customHeight="1" x14ac:dyDescent="0.15">
      <c r="A938" s="6" t="s">
        <v>2349</v>
      </c>
      <c r="B938" s="6" t="s">
        <v>334</v>
      </c>
      <c r="C938" s="7" t="s">
        <v>2350</v>
      </c>
      <c r="D938" s="8" t="s">
        <v>107</v>
      </c>
      <c r="E938" s="9">
        <v>37636</v>
      </c>
      <c r="F938" s="8" t="s">
        <v>186</v>
      </c>
      <c r="G938" s="8" t="s">
        <v>31</v>
      </c>
      <c r="H938" s="8" t="s">
        <v>52</v>
      </c>
      <c r="I938" s="8" t="s">
        <v>149</v>
      </c>
      <c r="J938" s="8" t="s">
        <v>76</v>
      </c>
      <c r="K938" s="8" t="s">
        <v>44</v>
      </c>
      <c r="L938" s="8" t="s">
        <v>244</v>
      </c>
      <c r="M938" s="10" t="s">
        <v>461</v>
      </c>
      <c r="N938" s="11" t="s">
        <v>2216</v>
      </c>
    </row>
    <row r="939" spans="1:14" ht="15.75" customHeight="1" x14ac:dyDescent="0.15">
      <c r="A939" s="12" t="s">
        <v>2351</v>
      </c>
      <c r="B939" s="12" t="s">
        <v>339</v>
      </c>
      <c r="C939" s="7" t="s">
        <v>2352</v>
      </c>
      <c r="D939" s="13" t="s">
        <v>107</v>
      </c>
      <c r="E939" s="14">
        <v>37800</v>
      </c>
      <c r="F939" s="13" t="s">
        <v>186</v>
      </c>
      <c r="G939" s="13" t="s">
        <v>243</v>
      </c>
      <c r="H939" s="13" t="s">
        <v>114</v>
      </c>
      <c r="I939" s="13" t="s">
        <v>213</v>
      </c>
      <c r="J939" s="13" t="s">
        <v>54</v>
      </c>
      <c r="K939" s="13" t="s">
        <v>77</v>
      </c>
      <c r="L939" s="13" t="s">
        <v>84</v>
      </c>
      <c r="M939" s="15" t="s">
        <v>956</v>
      </c>
      <c r="N939" s="11" t="s">
        <v>2216</v>
      </c>
    </row>
    <row r="940" spans="1:14" ht="15.75" customHeight="1" x14ac:dyDescent="0.15">
      <c r="A940" s="6" t="s">
        <v>2353</v>
      </c>
      <c r="B940" s="6" t="s">
        <v>346</v>
      </c>
      <c r="C940" s="7" t="s">
        <v>2354</v>
      </c>
      <c r="D940" s="8" t="s">
        <v>39</v>
      </c>
      <c r="E940" s="9">
        <v>35569</v>
      </c>
      <c r="F940" s="8" t="s">
        <v>148</v>
      </c>
      <c r="G940" s="8" t="s">
        <v>93</v>
      </c>
      <c r="H940" s="8" t="s">
        <v>144</v>
      </c>
      <c r="I940" s="8" t="s">
        <v>192</v>
      </c>
      <c r="J940" s="8" t="s">
        <v>150</v>
      </c>
      <c r="K940" s="8" t="s">
        <v>77</v>
      </c>
      <c r="L940" s="8" t="s">
        <v>751</v>
      </c>
      <c r="M940" s="10" t="s">
        <v>716</v>
      </c>
      <c r="N940" s="11" t="s">
        <v>2216</v>
      </c>
    </row>
    <row r="941" spans="1:14" ht="15.75" customHeight="1" x14ac:dyDescent="0.15">
      <c r="A941" s="6" t="s">
        <v>2355</v>
      </c>
      <c r="B941" s="12" t="s">
        <v>354</v>
      </c>
      <c r="C941" s="7" t="s">
        <v>2356</v>
      </c>
      <c r="D941" s="13" t="s">
        <v>107</v>
      </c>
      <c r="E941" s="14">
        <v>37661</v>
      </c>
      <c r="F941" s="13" t="s">
        <v>186</v>
      </c>
      <c r="G941" s="13" t="s">
        <v>131</v>
      </c>
      <c r="H941" s="13" t="s">
        <v>156</v>
      </c>
      <c r="I941" s="13" t="s">
        <v>33</v>
      </c>
      <c r="J941" s="13" t="s">
        <v>76</v>
      </c>
      <c r="K941" s="13" t="s">
        <v>77</v>
      </c>
      <c r="L941" s="13" t="s">
        <v>128</v>
      </c>
      <c r="M941" s="15" t="s">
        <v>628</v>
      </c>
      <c r="N941" s="11" t="s">
        <v>2216</v>
      </c>
    </row>
    <row r="942" spans="1:14" ht="15.75" customHeight="1" x14ac:dyDescent="0.15">
      <c r="A942" s="12" t="s">
        <v>2357</v>
      </c>
      <c r="B942" s="6" t="s">
        <v>400</v>
      </c>
      <c r="C942" s="7" t="s">
        <v>2358</v>
      </c>
      <c r="D942" s="8" t="s">
        <v>107</v>
      </c>
      <c r="E942" s="9">
        <v>36186</v>
      </c>
      <c r="F942" s="8" t="s">
        <v>30</v>
      </c>
      <c r="G942" s="8" t="s">
        <v>204</v>
      </c>
      <c r="H942" s="8" t="s">
        <v>102</v>
      </c>
      <c r="I942" s="8" t="s">
        <v>103</v>
      </c>
      <c r="J942" s="8" t="s">
        <v>22</v>
      </c>
      <c r="K942" s="8" t="s">
        <v>77</v>
      </c>
      <c r="L942" s="8" t="s">
        <v>404</v>
      </c>
      <c r="M942" s="10" t="s">
        <v>461</v>
      </c>
      <c r="N942" s="11" t="s">
        <v>2216</v>
      </c>
    </row>
    <row r="943" spans="1:14" ht="15.75" customHeight="1" x14ac:dyDescent="0.15">
      <c r="A943" s="6" t="s">
        <v>2359</v>
      </c>
      <c r="B943" s="12" t="s">
        <v>335</v>
      </c>
      <c r="C943" s="7" t="s">
        <v>2360</v>
      </c>
      <c r="D943" s="13" t="s">
        <v>17</v>
      </c>
      <c r="E943" s="14">
        <v>37107</v>
      </c>
      <c r="F943" s="13" t="s">
        <v>203</v>
      </c>
      <c r="G943" s="13" t="s">
        <v>138</v>
      </c>
      <c r="H943" s="13" t="s">
        <v>437</v>
      </c>
      <c r="I943" s="13" t="s">
        <v>692</v>
      </c>
      <c r="J943" s="13" t="s">
        <v>54</v>
      </c>
      <c r="K943" s="13" t="s">
        <v>44</v>
      </c>
      <c r="L943" s="13" t="s">
        <v>121</v>
      </c>
      <c r="M943" s="15" t="s">
        <v>464</v>
      </c>
      <c r="N943" s="11" t="s">
        <v>2216</v>
      </c>
    </row>
    <row r="944" spans="1:14" ht="15.75" customHeight="1" x14ac:dyDescent="0.15">
      <c r="A944" s="12" t="s">
        <v>2361</v>
      </c>
      <c r="B944" s="6" t="s">
        <v>452</v>
      </c>
      <c r="C944" s="7" t="s">
        <v>2362</v>
      </c>
      <c r="D944" s="8" t="s">
        <v>17</v>
      </c>
      <c r="E944" s="16">
        <v>39397</v>
      </c>
      <c r="F944" s="8" t="s">
        <v>571</v>
      </c>
      <c r="G944" s="8" t="s">
        <v>93</v>
      </c>
      <c r="H944" s="8" t="s">
        <v>114</v>
      </c>
      <c r="I944" s="8" t="s">
        <v>157</v>
      </c>
      <c r="J944" s="8" t="s">
        <v>22</v>
      </c>
      <c r="K944" s="8" t="s">
        <v>23</v>
      </c>
      <c r="L944" s="8" t="s">
        <v>244</v>
      </c>
      <c r="M944" s="10" t="s">
        <v>2346</v>
      </c>
      <c r="N944" s="11" t="s">
        <v>2216</v>
      </c>
    </row>
    <row r="945" spans="1:14" ht="15.75" customHeight="1" x14ac:dyDescent="0.15">
      <c r="A945" s="6" t="s">
        <v>2363</v>
      </c>
      <c r="B945" s="12" t="s">
        <v>454</v>
      </c>
      <c r="C945" s="7" t="s">
        <v>2364</v>
      </c>
      <c r="D945" s="13" t="s">
        <v>17</v>
      </c>
      <c r="E945" s="14">
        <v>39330</v>
      </c>
      <c r="F945" s="13" t="s">
        <v>232</v>
      </c>
      <c r="G945" s="13" t="s">
        <v>93</v>
      </c>
      <c r="H945" s="13" t="s">
        <v>94</v>
      </c>
      <c r="I945" s="13" t="s">
        <v>21</v>
      </c>
      <c r="J945" s="13" t="s">
        <v>76</v>
      </c>
      <c r="K945" s="13" t="s">
        <v>44</v>
      </c>
      <c r="L945" s="13" t="s">
        <v>78</v>
      </c>
      <c r="M945" s="15" t="s">
        <v>2346</v>
      </c>
      <c r="N945" s="11" t="s">
        <v>2216</v>
      </c>
    </row>
    <row r="946" spans="1:14" ht="15.75" customHeight="1" x14ac:dyDescent="0.15">
      <c r="A946" s="6" t="s">
        <v>2365</v>
      </c>
      <c r="B946" s="6" t="s">
        <v>456</v>
      </c>
      <c r="C946" s="7" t="s">
        <v>2366</v>
      </c>
      <c r="D946" s="8" t="s">
        <v>49</v>
      </c>
      <c r="E946" s="9">
        <v>38429</v>
      </c>
      <c r="F946" s="8" t="s">
        <v>217</v>
      </c>
      <c r="G946" s="8" t="s">
        <v>41</v>
      </c>
      <c r="H946" s="8" t="s">
        <v>139</v>
      </c>
      <c r="I946" s="8" t="s">
        <v>157</v>
      </c>
      <c r="J946" s="8" t="s">
        <v>54</v>
      </c>
      <c r="K946" s="8" t="s">
        <v>44</v>
      </c>
      <c r="L946" s="8" t="s">
        <v>55</v>
      </c>
      <c r="M946" s="10" t="s">
        <v>262</v>
      </c>
      <c r="N946" s="11" t="s">
        <v>2216</v>
      </c>
    </row>
    <row r="947" spans="1:14" ht="15.75" customHeight="1" x14ac:dyDescent="0.15">
      <c r="A947" s="12" t="s">
        <v>2367</v>
      </c>
      <c r="B947" s="12" t="s">
        <v>459</v>
      </c>
      <c r="C947" s="7" t="s">
        <v>2368</v>
      </c>
      <c r="D947" s="13" t="s">
        <v>107</v>
      </c>
      <c r="E947" s="14">
        <v>36922</v>
      </c>
      <c r="F947" s="13" t="s">
        <v>203</v>
      </c>
      <c r="G947" s="13" t="s">
        <v>204</v>
      </c>
      <c r="H947" s="13" t="s">
        <v>94</v>
      </c>
      <c r="I947" s="13" t="s">
        <v>33</v>
      </c>
      <c r="J947" s="13" t="s">
        <v>76</v>
      </c>
      <c r="K947" s="13" t="s">
        <v>44</v>
      </c>
      <c r="L947" s="13" t="s">
        <v>301</v>
      </c>
      <c r="M947" s="15" t="s">
        <v>274</v>
      </c>
      <c r="N947" s="11" t="s">
        <v>2216</v>
      </c>
    </row>
    <row r="948" spans="1:14" ht="15.75" customHeight="1" x14ac:dyDescent="0.15">
      <c r="A948" s="6" t="s">
        <v>2369</v>
      </c>
      <c r="B948" s="6" t="s">
        <v>462</v>
      </c>
      <c r="C948" s="7" t="s">
        <v>2370</v>
      </c>
      <c r="D948" s="8" t="s">
        <v>107</v>
      </c>
      <c r="E948" s="9">
        <v>35198</v>
      </c>
      <c r="F948" s="8" t="s">
        <v>66</v>
      </c>
      <c r="G948" s="8" t="s">
        <v>31</v>
      </c>
      <c r="H948" s="8" t="s">
        <v>20</v>
      </c>
      <c r="I948" s="8" t="s">
        <v>95</v>
      </c>
      <c r="J948" s="8" t="s">
        <v>76</v>
      </c>
      <c r="K948" s="8" t="s">
        <v>77</v>
      </c>
      <c r="L948" s="8" t="s">
        <v>24</v>
      </c>
      <c r="M948" s="10" t="s">
        <v>956</v>
      </c>
      <c r="N948" s="11" t="s">
        <v>2216</v>
      </c>
    </row>
    <row r="949" spans="1:14" ht="15.75" customHeight="1" x14ac:dyDescent="0.15">
      <c r="A949" s="12" t="s">
        <v>2371</v>
      </c>
      <c r="B949" s="12" t="s">
        <v>465</v>
      </c>
      <c r="C949" s="7" t="s">
        <v>2372</v>
      </c>
      <c r="D949" s="13" t="s">
        <v>39</v>
      </c>
      <c r="E949" s="17">
        <v>36518</v>
      </c>
      <c r="F949" s="13" t="s">
        <v>40</v>
      </c>
      <c r="G949" s="13" t="s">
        <v>138</v>
      </c>
      <c r="H949" s="13" t="s">
        <v>156</v>
      </c>
      <c r="I949" s="13" t="s">
        <v>127</v>
      </c>
      <c r="J949" s="13" t="s">
        <v>54</v>
      </c>
      <c r="K949" s="13" t="s">
        <v>44</v>
      </c>
      <c r="L949" s="13" t="s">
        <v>110</v>
      </c>
      <c r="M949" s="15" t="s">
        <v>441</v>
      </c>
      <c r="N949" s="11" t="s">
        <v>2216</v>
      </c>
    </row>
    <row r="950" spans="1:14" ht="15.75" customHeight="1" x14ac:dyDescent="0.15">
      <c r="A950" s="6" t="s">
        <v>2373</v>
      </c>
      <c r="B950" s="6" t="s">
        <v>468</v>
      </c>
      <c r="C950" s="7" t="s">
        <v>2374</v>
      </c>
      <c r="D950" s="8" t="s">
        <v>107</v>
      </c>
      <c r="E950" s="9">
        <v>36265</v>
      </c>
      <c r="F950" s="8" t="s">
        <v>30</v>
      </c>
      <c r="G950" s="8" t="s">
        <v>138</v>
      </c>
      <c r="H950" s="8" t="s">
        <v>108</v>
      </c>
      <c r="I950" s="8" t="s">
        <v>414</v>
      </c>
      <c r="J950" s="8" t="s">
        <v>54</v>
      </c>
      <c r="K950" s="8" t="s">
        <v>44</v>
      </c>
      <c r="L950" s="8" t="s">
        <v>310</v>
      </c>
      <c r="M950" s="10" t="s">
        <v>467</v>
      </c>
      <c r="N950" s="11" t="s">
        <v>2216</v>
      </c>
    </row>
    <row r="951" spans="1:14" ht="15.75" customHeight="1" x14ac:dyDescent="0.15">
      <c r="A951" s="6" t="s">
        <v>2375</v>
      </c>
      <c r="B951" s="12" t="s">
        <v>472</v>
      </c>
      <c r="C951" s="7" t="s">
        <v>2376</v>
      </c>
      <c r="D951" s="13" t="s">
        <v>107</v>
      </c>
      <c r="E951" s="14">
        <v>37696</v>
      </c>
      <c r="F951" s="13" t="s">
        <v>186</v>
      </c>
      <c r="G951" s="13" t="s">
        <v>93</v>
      </c>
      <c r="H951" s="13" t="s">
        <v>32</v>
      </c>
      <c r="I951" s="13" t="s">
        <v>127</v>
      </c>
      <c r="J951" s="13" t="s">
        <v>22</v>
      </c>
      <c r="K951" s="13" t="s">
        <v>23</v>
      </c>
      <c r="L951" s="13" t="s">
        <v>390</v>
      </c>
      <c r="M951" s="15" t="s">
        <v>628</v>
      </c>
      <c r="N951" s="11" t="s">
        <v>2216</v>
      </c>
    </row>
    <row r="952" spans="1:14" ht="15.75" customHeight="1" x14ac:dyDescent="0.15">
      <c r="A952" s="12" t="s">
        <v>2377</v>
      </c>
      <c r="B952" s="6" t="s">
        <v>475</v>
      </c>
      <c r="C952" s="7" t="s">
        <v>2378</v>
      </c>
      <c r="D952" s="8" t="s">
        <v>17</v>
      </c>
      <c r="E952" s="9">
        <v>36763</v>
      </c>
      <c r="F952" s="8" t="s">
        <v>40</v>
      </c>
      <c r="G952" s="8" t="s">
        <v>131</v>
      </c>
      <c r="H952" s="8" t="s">
        <v>32</v>
      </c>
      <c r="I952" s="8" t="s">
        <v>149</v>
      </c>
      <c r="J952" s="8" t="s">
        <v>22</v>
      </c>
      <c r="K952" s="8" t="s">
        <v>23</v>
      </c>
      <c r="L952" s="8" t="s">
        <v>494</v>
      </c>
      <c r="M952" s="10" t="s">
        <v>219</v>
      </c>
      <c r="N952" s="11" t="s">
        <v>2216</v>
      </c>
    </row>
    <row r="953" spans="1:14" ht="15.75" customHeight="1" x14ac:dyDescent="0.15">
      <c r="A953" s="6" t="s">
        <v>2379</v>
      </c>
      <c r="B953" s="12" t="s">
        <v>340</v>
      </c>
      <c r="C953" s="7" t="s">
        <v>2380</v>
      </c>
      <c r="D953" s="13" t="s">
        <v>49</v>
      </c>
      <c r="E953" s="14">
        <v>36779</v>
      </c>
      <c r="F953" s="13" t="s">
        <v>203</v>
      </c>
      <c r="G953" s="13" t="s">
        <v>19</v>
      </c>
      <c r="H953" s="13" t="s">
        <v>82</v>
      </c>
      <c r="I953" s="13" t="s">
        <v>213</v>
      </c>
      <c r="J953" s="13" t="s">
        <v>22</v>
      </c>
      <c r="K953" s="13" t="s">
        <v>44</v>
      </c>
      <c r="L953" s="13" t="s">
        <v>78</v>
      </c>
      <c r="M953" s="15" t="s">
        <v>36</v>
      </c>
      <c r="N953" s="11" t="s">
        <v>2216</v>
      </c>
    </row>
    <row r="954" spans="1:14" ht="15.75" customHeight="1" x14ac:dyDescent="0.15">
      <c r="A954" s="12" t="s">
        <v>2381</v>
      </c>
      <c r="B954" s="6" t="s">
        <v>344</v>
      </c>
      <c r="C954" s="7" t="s">
        <v>2382</v>
      </c>
      <c r="D954" s="8" t="s">
        <v>107</v>
      </c>
      <c r="E954" s="9">
        <v>36623</v>
      </c>
      <c r="F954" s="8" t="s">
        <v>40</v>
      </c>
      <c r="G954" s="8" t="s">
        <v>41</v>
      </c>
      <c r="H954" s="8" t="s">
        <v>94</v>
      </c>
      <c r="I954" s="8" t="s">
        <v>149</v>
      </c>
      <c r="J954" s="8" t="s">
        <v>54</v>
      </c>
      <c r="K954" s="8" t="s">
        <v>23</v>
      </c>
      <c r="L954" s="8" t="s">
        <v>297</v>
      </c>
      <c r="M954" s="10" t="s">
        <v>628</v>
      </c>
      <c r="N954" s="11" t="s">
        <v>2216</v>
      </c>
    </row>
    <row r="955" spans="1:14" ht="15.75" customHeight="1" x14ac:dyDescent="0.15">
      <c r="A955" s="6" t="s">
        <v>2383</v>
      </c>
      <c r="B955" s="12" t="s">
        <v>481</v>
      </c>
      <c r="C955" s="7" t="s">
        <v>2384</v>
      </c>
      <c r="D955" s="13" t="s">
        <v>107</v>
      </c>
      <c r="E955" s="17">
        <v>39365</v>
      </c>
      <c r="F955" s="13" t="s">
        <v>571</v>
      </c>
      <c r="G955" s="13" t="s">
        <v>93</v>
      </c>
      <c r="H955" s="13" t="s">
        <v>102</v>
      </c>
      <c r="I955" s="13" t="s">
        <v>95</v>
      </c>
      <c r="J955" s="13" t="s">
        <v>54</v>
      </c>
      <c r="K955" s="13" t="s">
        <v>77</v>
      </c>
      <c r="L955" s="13" t="s">
        <v>45</v>
      </c>
      <c r="M955" s="15" t="s">
        <v>2346</v>
      </c>
      <c r="N955" s="11" t="s">
        <v>2216</v>
      </c>
    </row>
    <row r="956" spans="1:14" ht="15.75" customHeight="1" x14ac:dyDescent="0.15">
      <c r="A956" s="6" t="s">
        <v>2385</v>
      </c>
      <c r="B956" s="6" t="s">
        <v>355</v>
      </c>
      <c r="C956" s="7" t="s">
        <v>2386</v>
      </c>
      <c r="D956" s="8" t="s">
        <v>107</v>
      </c>
      <c r="E956" s="9">
        <v>37054</v>
      </c>
      <c r="F956" s="8" t="s">
        <v>203</v>
      </c>
      <c r="G956" s="8" t="s">
        <v>138</v>
      </c>
      <c r="H956" s="8" t="s">
        <v>535</v>
      </c>
      <c r="I956" s="8" t="s">
        <v>197</v>
      </c>
      <c r="J956" s="8" t="s">
        <v>150</v>
      </c>
      <c r="K956" s="8" t="s">
        <v>77</v>
      </c>
      <c r="L956" s="8" t="s">
        <v>1830</v>
      </c>
      <c r="M956" s="10" t="s">
        <v>628</v>
      </c>
      <c r="N956" s="11" t="s">
        <v>2216</v>
      </c>
    </row>
    <row r="957" spans="1:14" ht="15.75" customHeight="1" x14ac:dyDescent="0.15">
      <c r="A957" s="12" t="s">
        <v>2387</v>
      </c>
      <c r="B957" s="12" t="s">
        <v>484</v>
      </c>
      <c r="C957" s="7" t="s">
        <v>2388</v>
      </c>
      <c r="D957" s="13" t="s">
        <v>17</v>
      </c>
      <c r="E957" s="14">
        <v>38080</v>
      </c>
      <c r="F957" s="13" t="s">
        <v>92</v>
      </c>
      <c r="G957" s="13" t="s">
        <v>138</v>
      </c>
      <c r="H957" s="13" t="s">
        <v>108</v>
      </c>
      <c r="I957" s="13" t="s">
        <v>43</v>
      </c>
      <c r="J957" s="13" t="s">
        <v>22</v>
      </c>
      <c r="K957" s="13" t="s">
        <v>44</v>
      </c>
      <c r="L957" s="13" t="s">
        <v>479</v>
      </c>
      <c r="M957" s="15" t="s">
        <v>2346</v>
      </c>
      <c r="N957" s="11" t="s">
        <v>2216</v>
      </c>
    </row>
    <row r="958" spans="1:14" ht="15.75" customHeight="1" x14ac:dyDescent="0.15">
      <c r="A958" s="6" t="s">
        <v>2389</v>
      </c>
      <c r="B958" s="6" t="s">
        <v>491</v>
      </c>
      <c r="C958" s="7" t="s">
        <v>2390</v>
      </c>
      <c r="D958" s="8" t="s">
        <v>107</v>
      </c>
      <c r="E958" s="9">
        <v>37726</v>
      </c>
      <c r="F958" s="8" t="s">
        <v>186</v>
      </c>
      <c r="G958" s="8" t="s">
        <v>93</v>
      </c>
      <c r="H958" s="8" t="s">
        <v>20</v>
      </c>
      <c r="I958" s="8" t="s">
        <v>33</v>
      </c>
      <c r="J958" s="8" t="s">
        <v>76</v>
      </c>
      <c r="K958" s="8" t="s">
        <v>77</v>
      </c>
      <c r="L958" s="8" t="s">
        <v>297</v>
      </c>
      <c r="M958" s="10" t="s">
        <v>628</v>
      </c>
      <c r="N958" s="11" t="s">
        <v>2216</v>
      </c>
    </row>
    <row r="959" spans="1:14" ht="15.75" customHeight="1" x14ac:dyDescent="0.15">
      <c r="A959" s="12" t="s">
        <v>2391</v>
      </c>
      <c r="B959" s="12" t="s">
        <v>359</v>
      </c>
      <c r="C959" s="7" t="s">
        <v>2392</v>
      </c>
      <c r="D959" s="13" t="s">
        <v>107</v>
      </c>
      <c r="E959" s="14">
        <v>38445</v>
      </c>
      <c r="F959" s="13" t="s">
        <v>217</v>
      </c>
      <c r="G959" s="13" t="s">
        <v>138</v>
      </c>
      <c r="H959" s="13" t="s">
        <v>196</v>
      </c>
      <c r="I959" s="13" t="s">
        <v>261</v>
      </c>
      <c r="J959" s="13" t="s">
        <v>54</v>
      </c>
      <c r="K959" s="13" t="s">
        <v>77</v>
      </c>
      <c r="L959" s="13" t="s">
        <v>128</v>
      </c>
      <c r="M959" s="15" t="s">
        <v>2346</v>
      </c>
      <c r="N959" s="11" t="s">
        <v>2216</v>
      </c>
    </row>
    <row r="960" spans="1:14" ht="15.75" customHeight="1" x14ac:dyDescent="0.15">
      <c r="A960" s="6" t="s">
        <v>2393</v>
      </c>
      <c r="B960" s="6" t="s">
        <v>364</v>
      </c>
      <c r="C960" s="7" t="s">
        <v>2394</v>
      </c>
      <c r="D960" s="8" t="s">
        <v>17</v>
      </c>
      <c r="E960" s="9">
        <v>37866</v>
      </c>
      <c r="F960" s="8" t="s">
        <v>186</v>
      </c>
      <c r="G960" s="8" t="s">
        <v>138</v>
      </c>
      <c r="H960" s="8" t="s">
        <v>179</v>
      </c>
      <c r="I960" s="8" t="s">
        <v>33</v>
      </c>
      <c r="J960" s="8" t="s">
        <v>54</v>
      </c>
      <c r="K960" s="8" t="s">
        <v>23</v>
      </c>
      <c r="L960" s="8" t="s">
        <v>45</v>
      </c>
      <c r="M960" s="10" t="s">
        <v>1270</v>
      </c>
      <c r="N960" s="11" t="s">
        <v>2216</v>
      </c>
    </row>
    <row r="961" spans="1:14" ht="15.75" customHeight="1" x14ac:dyDescent="0.15">
      <c r="A961" s="6" t="s">
        <v>2395</v>
      </c>
      <c r="B961" s="12" t="s">
        <v>498</v>
      </c>
      <c r="C961" s="7" t="s">
        <v>2396</v>
      </c>
      <c r="D961" s="13" t="s">
        <v>107</v>
      </c>
      <c r="E961" s="14">
        <v>38447</v>
      </c>
      <c r="F961" s="13" t="s">
        <v>217</v>
      </c>
      <c r="G961" s="13" t="s">
        <v>138</v>
      </c>
      <c r="H961" s="13" t="s">
        <v>88</v>
      </c>
      <c r="I961" s="13" t="s">
        <v>192</v>
      </c>
      <c r="J961" s="13" t="s">
        <v>22</v>
      </c>
      <c r="K961" s="13" t="s">
        <v>44</v>
      </c>
      <c r="L961" s="13" t="s">
        <v>390</v>
      </c>
      <c r="M961" s="15" t="s">
        <v>2346</v>
      </c>
      <c r="N961" s="11" t="s">
        <v>2216</v>
      </c>
    </row>
    <row r="962" spans="1:14" ht="15.75" customHeight="1" x14ac:dyDescent="0.15">
      <c r="A962" s="12" t="s">
        <v>2397</v>
      </c>
      <c r="B962" s="6" t="s">
        <v>367</v>
      </c>
      <c r="C962" s="7" t="s">
        <v>2398</v>
      </c>
      <c r="D962" s="8" t="s">
        <v>39</v>
      </c>
      <c r="E962" s="9">
        <v>38815</v>
      </c>
      <c r="F962" s="8" t="s">
        <v>170</v>
      </c>
      <c r="G962" s="8" t="s">
        <v>131</v>
      </c>
      <c r="H962" s="8" t="s">
        <v>94</v>
      </c>
      <c r="I962" s="8" t="s">
        <v>414</v>
      </c>
      <c r="J962" s="8" t="s">
        <v>54</v>
      </c>
      <c r="K962" s="8" t="s">
        <v>44</v>
      </c>
      <c r="L962" s="8" t="s">
        <v>297</v>
      </c>
      <c r="M962" s="10" t="s">
        <v>2346</v>
      </c>
      <c r="N962" s="11" t="s">
        <v>2216</v>
      </c>
    </row>
    <row r="963" spans="1:14" ht="15.75" customHeight="1" x14ac:dyDescent="0.15">
      <c r="A963" s="6" t="s">
        <v>2399</v>
      </c>
      <c r="B963" s="12" t="s">
        <v>375</v>
      </c>
      <c r="C963" s="7" t="s">
        <v>2400</v>
      </c>
      <c r="D963" s="13" t="s">
        <v>107</v>
      </c>
      <c r="E963" s="17">
        <v>37579</v>
      </c>
      <c r="F963" s="13" t="s">
        <v>186</v>
      </c>
      <c r="G963" s="13" t="s">
        <v>93</v>
      </c>
      <c r="H963" s="13" t="s">
        <v>94</v>
      </c>
      <c r="I963" s="13" t="s">
        <v>95</v>
      </c>
      <c r="J963" s="13" t="s">
        <v>22</v>
      </c>
      <c r="K963" s="13" t="s">
        <v>23</v>
      </c>
      <c r="L963" s="13" t="s">
        <v>45</v>
      </c>
      <c r="M963" s="15" t="s">
        <v>628</v>
      </c>
      <c r="N963" s="11" t="s">
        <v>2216</v>
      </c>
    </row>
    <row r="964" spans="1:14" ht="15.75" customHeight="1" x14ac:dyDescent="0.15">
      <c r="A964" s="12" t="s">
        <v>2401</v>
      </c>
      <c r="B964" s="6" t="s">
        <v>504</v>
      </c>
      <c r="C964" s="7" t="s">
        <v>2402</v>
      </c>
      <c r="D964" s="8" t="s">
        <v>39</v>
      </c>
      <c r="E964" s="9">
        <v>37656</v>
      </c>
      <c r="F964" s="8" t="s">
        <v>186</v>
      </c>
      <c r="G964" s="8" t="s">
        <v>93</v>
      </c>
      <c r="H964" s="8" t="s">
        <v>1179</v>
      </c>
      <c r="I964" s="8" t="s">
        <v>2207</v>
      </c>
      <c r="J964" s="8" t="s">
        <v>22</v>
      </c>
      <c r="K964" s="8" t="s">
        <v>44</v>
      </c>
      <c r="L964" s="8" t="s">
        <v>297</v>
      </c>
      <c r="M964" s="10" t="s">
        <v>628</v>
      </c>
      <c r="N964" s="11" t="s">
        <v>2216</v>
      </c>
    </row>
    <row r="965" spans="1:14" ht="15.75" customHeight="1" x14ac:dyDescent="0.15">
      <c r="A965" s="6" t="s">
        <v>2403</v>
      </c>
      <c r="B965" s="12" t="s">
        <v>507</v>
      </c>
      <c r="C965" s="7" t="s">
        <v>2404</v>
      </c>
      <c r="D965" s="13" t="s">
        <v>107</v>
      </c>
      <c r="E965" s="14">
        <v>35005</v>
      </c>
      <c r="F965" s="13" t="s">
        <v>66</v>
      </c>
      <c r="G965" s="13" t="s">
        <v>67</v>
      </c>
      <c r="H965" s="13" t="s">
        <v>88</v>
      </c>
      <c r="I965" s="13" t="s">
        <v>192</v>
      </c>
      <c r="J965" s="13" t="s">
        <v>22</v>
      </c>
      <c r="K965" s="13" t="s">
        <v>44</v>
      </c>
      <c r="L965" s="13" t="s">
        <v>165</v>
      </c>
      <c r="M965" s="15" t="s">
        <v>36</v>
      </c>
      <c r="N965" s="11" t="s">
        <v>2216</v>
      </c>
    </row>
    <row r="966" spans="1:14" ht="15.75" customHeight="1" x14ac:dyDescent="0.15">
      <c r="A966" s="6" t="s">
        <v>2405</v>
      </c>
      <c r="B966" s="6" t="s">
        <v>509</v>
      </c>
      <c r="C966" s="7" t="s">
        <v>2406</v>
      </c>
      <c r="D966" s="8" t="s">
        <v>39</v>
      </c>
      <c r="E966" s="9">
        <v>38928</v>
      </c>
      <c r="F966" s="8" t="s">
        <v>170</v>
      </c>
      <c r="G966" s="8" t="s">
        <v>131</v>
      </c>
      <c r="H966" s="8" t="s">
        <v>132</v>
      </c>
      <c r="I966" s="8" t="s">
        <v>83</v>
      </c>
      <c r="J966" s="8" t="s">
        <v>54</v>
      </c>
      <c r="K966" s="8" t="s">
        <v>294</v>
      </c>
      <c r="L966" s="8" t="s">
        <v>128</v>
      </c>
      <c r="M966" s="10" t="s">
        <v>2346</v>
      </c>
      <c r="N966" s="11" t="s">
        <v>2216</v>
      </c>
    </row>
    <row r="967" spans="1:14" ht="15.75" customHeight="1" x14ac:dyDescent="0.15">
      <c r="A967" s="12" t="s">
        <v>2407</v>
      </c>
      <c r="B967" s="12" t="s">
        <v>512</v>
      </c>
      <c r="C967" s="7" t="s">
        <v>2408</v>
      </c>
      <c r="D967" s="13" t="s">
        <v>17</v>
      </c>
      <c r="E967" s="14">
        <v>38813</v>
      </c>
      <c r="F967" s="13" t="s">
        <v>170</v>
      </c>
      <c r="G967" s="13" t="s">
        <v>131</v>
      </c>
      <c r="H967" s="13" t="s">
        <v>114</v>
      </c>
      <c r="I967" s="13" t="s">
        <v>157</v>
      </c>
      <c r="J967" s="13" t="s">
        <v>22</v>
      </c>
      <c r="K967" s="13" t="s">
        <v>23</v>
      </c>
      <c r="L967" s="13" t="s">
        <v>165</v>
      </c>
      <c r="M967" s="15" t="s">
        <v>2346</v>
      </c>
      <c r="N967" s="11" t="s">
        <v>2216</v>
      </c>
    </row>
    <row r="968" spans="1:14" ht="15.75" customHeight="1" x14ac:dyDescent="0.15">
      <c r="A968" s="6" t="s">
        <v>2409</v>
      </c>
      <c r="B968" s="6" t="s">
        <v>515</v>
      </c>
      <c r="C968" s="7" t="s">
        <v>2410</v>
      </c>
      <c r="D968" s="8" t="s">
        <v>39</v>
      </c>
      <c r="E968" s="9">
        <v>38817</v>
      </c>
      <c r="F968" s="8" t="s">
        <v>170</v>
      </c>
      <c r="G968" s="8" t="s">
        <v>131</v>
      </c>
      <c r="H968" s="8" t="s">
        <v>108</v>
      </c>
      <c r="I968" s="8" t="s">
        <v>120</v>
      </c>
      <c r="J968" s="8" t="s">
        <v>76</v>
      </c>
      <c r="K968" s="8" t="s">
        <v>44</v>
      </c>
      <c r="L968" s="8" t="s">
        <v>310</v>
      </c>
      <c r="M968" s="10" t="s">
        <v>2346</v>
      </c>
      <c r="N968" s="11" t="s">
        <v>2216</v>
      </c>
    </row>
    <row r="969" spans="1:14" ht="15.75" customHeight="1" x14ac:dyDescent="0.15">
      <c r="A969" s="12" t="s">
        <v>2411</v>
      </c>
      <c r="B969" s="12" t="s">
        <v>518</v>
      </c>
      <c r="C969" s="7" t="s">
        <v>2412</v>
      </c>
      <c r="D969" s="13" t="s">
        <v>17</v>
      </c>
      <c r="E969" s="14">
        <v>37531</v>
      </c>
      <c r="F969" s="13" t="s">
        <v>186</v>
      </c>
      <c r="G969" s="13" t="s">
        <v>93</v>
      </c>
      <c r="H969" s="13" t="s">
        <v>171</v>
      </c>
      <c r="I969" s="13" t="s">
        <v>149</v>
      </c>
      <c r="J969" s="13" t="s">
        <v>150</v>
      </c>
      <c r="K969" s="13" t="s">
        <v>294</v>
      </c>
      <c r="L969" s="13" t="s">
        <v>324</v>
      </c>
      <c r="M969" s="15" t="s">
        <v>628</v>
      </c>
      <c r="N969" s="11" t="s">
        <v>2216</v>
      </c>
    </row>
    <row r="970" spans="1:14" ht="15.75" customHeight="1" x14ac:dyDescent="0.15">
      <c r="A970" s="6" t="s">
        <v>2413</v>
      </c>
      <c r="B970" s="6" t="s">
        <v>521</v>
      </c>
      <c r="C970" s="7" t="s">
        <v>2414</v>
      </c>
      <c r="D970" s="8" t="s">
        <v>107</v>
      </c>
      <c r="E970" s="9">
        <v>38559</v>
      </c>
      <c r="F970" s="8" t="s">
        <v>217</v>
      </c>
      <c r="G970" s="8" t="s">
        <v>93</v>
      </c>
      <c r="H970" s="8" t="s">
        <v>94</v>
      </c>
      <c r="I970" s="8" t="s">
        <v>582</v>
      </c>
      <c r="J970" s="8" t="s">
        <v>150</v>
      </c>
      <c r="K970" s="8" t="s">
        <v>44</v>
      </c>
      <c r="L970" s="8" t="s">
        <v>2415</v>
      </c>
      <c r="M970" s="10" t="s">
        <v>1270</v>
      </c>
      <c r="N970" s="11" t="s">
        <v>2216</v>
      </c>
    </row>
    <row r="971" spans="1:14" ht="15.75" customHeight="1" x14ac:dyDescent="0.15">
      <c r="A971" s="6" t="s">
        <v>2416</v>
      </c>
      <c r="B971" s="12" t="s">
        <v>523</v>
      </c>
      <c r="C971" s="7" t="s">
        <v>2417</v>
      </c>
      <c r="D971" s="13" t="s">
        <v>107</v>
      </c>
      <c r="E971" s="17">
        <v>37584</v>
      </c>
      <c r="F971" s="13" t="s">
        <v>186</v>
      </c>
      <c r="G971" s="13" t="s">
        <v>93</v>
      </c>
      <c r="H971" s="13" t="s">
        <v>171</v>
      </c>
      <c r="I971" s="13" t="s">
        <v>313</v>
      </c>
      <c r="J971" s="13" t="s">
        <v>150</v>
      </c>
      <c r="K971" s="13" t="s">
        <v>294</v>
      </c>
      <c r="L971" s="13" t="s">
        <v>2415</v>
      </c>
      <c r="M971" s="15" t="s">
        <v>1270</v>
      </c>
      <c r="N971" s="11" t="s">
        <v>2216</v>
      </c>
    </row>
    <row r="972" spans="1:14" ht="15.75" customHeight="1" x14ac:dyDescent="0.15">
      <c r="A972" s="12" t="s">
        <v>2418</v>
      </c>
      <c r="B972" s="6" t="s">
        <v>526</v>
      </c>
      <c r="C972" s="7" t="s">
        <v>2419</v>
      </c>
      <c r="D972" s="8" t="s">
        <v>39</v>
      </c>
      <c r="E972" s="9">
        <v>37859</v>
      </c>
      <c r="F972" s="8" t="s">
        <v>186</v>
      </c>
      <c r="G972" s="8" t="s">
        <v>93</v>
      </c>
      <c r="H972" s="8" t="s">
        <v>88</v>
      </c>
      <c r="I972" s="8" t="s">
        <v>103</v>
      </c>
      <c r="J972" s="8" t="s">
        <v>150</v>
      </c>
      <c r="K972" s="8" t="s">
        <v>44</v>
      </c>
      <c r="L972" s="8" t="s">
        <v>2420</v>
      </c>
      <c r="M972" s="10" t="s">
        <v>1270</v>
      </c>
      <c r="N972" s="11" t="s">
        <v>2216</v>
      </c>
    </row>
    <row r="973" spans="1:14" ht="15.75" customHeight="1" x14ac:dyDescent="0.15">
      <c r="A973" s="6" t="s">
        <v>2421</v>
      </c>
      <c r="B973" s="12" t="s">
        <v>1606</v>
      </c>
      <c r="C973" s="7" t="s">
        <v>2422</v>
      </c>
      <c r="D973" s="13" t="s">
        <v>107</v>
      </c>
      <c r="E973" s="14">
        <v>37498</v>
      </c>
      <c r="F973" s="13" t="s">
        <v>137</v>
      </c>
      <c r="G973" s="13" t="s">
        <v>93</v>
      </c>
      <c r="H973" s="13" t="s">
        <v>1179</v>
      </c>
      <c r="I973" s="13" t="s">
        <v>2423</v>
      </c>
      <c r="J973" s="13" t="s">
        <v>150</v>
      </c>
      <c r="K973" s="13" t="s">
        <v>44</v>
      </c>
      <c r="L973" s="13" t="s">
        <v>324</v>
      </c>
      <c r="M973" s="15" t="s">
        <v>628</v>
      </c>
      <c r="N973" s="11" t="s">
        <v>2216</v>
      </c>
    </row>
    <row r="974" spans="1:14" ht="15.75" customHeight="1" x14ac:dyDescent="0.15">
      <c r="A974" s="12" t="s">
        <v>2424</v>
      </c>
      <c r="B974" s="6" t="s">
        <v>529</v>
      </c>
      <c r="C974" s="7" t="s">
        <v>2425</v>
      </c>
      <c r="D974" s="8" t="s">
        <v>107</v>
      </c>
      <c r="E974" s="9">
        <v>37987</v>
      </c>
      <c r="F974" s="8" t="s">
        <v>92</v>
      </c>
      <c r="G974" s="8" t="s">
        <v>93</v>
      </c>
      <c r="H974" s="8" t="s">
        <v>535</v>
      </c>
      <c r="I974" s="8" t="s">
        <v>385</v>
      </c>
      <c r="J974" s="8" t="s">
        <v>150</v>
      </c>
      <c r="K974" s="8" t="s">
        <v>44</v>
      </c>
      <c r="L974" s="8" t="s">
        <v>324</v>
      </c>
      <c r="M974" s="10" t="s">
        <v>628</v>
      </c>
      <c r="N974" s="11" t="s">
        <v>2216</v>
      </c>
    </row>
    <row r="975" spans="1:14" ht="15.75" customHeight="1" x14ac:dyDescent="0.15">
      <c r="A975" s="6" t="s">
        <v>2426</v>
      </c>
      <c r="B975" s="12" t="s">
        <v>531</v>
      </c>
      <c r="C975" s="7" t="s">
        <v>2427</v>
      </c>
      <c r="D975" s="13" t="s">
        <v>107</v>
      </c>
      <c r="E975" s="14">
        <v>37959</v>
      </c>
      <c r="F975" s="13" t="s">
        <v>92</v>
      </c>
      <c r="G975" s="13" t="s">
        <v>93</v>
      </c>
      <c r="H975" s="13" t="s">
        <v>788</v>
      </c>
      <c r="I975" s="13" t="s">
        <v>149</v>
      </c>
      <c r="J975" s="13" t="s">
        <v>150</v>
      </c>
      <c r="K975" s="13" t="s">
        <v>44</v>
      </c>
      <c r="L975" s="13" t="s">
        <v>2428</v>
      </c>
      <c r="M975" s="15" t="s">
        <v>329</v>
      </c>
      <c r="N975" s="11" t="s">
        <v>2216</v>
      </c>
    </row>
    <row r="976" spans="1:14" ht="15.75" customHeight="1" x14ac:dyDescent="0.15">
      <c r="A976" s="6" t="s">
        <v>2429</v>
      </c>
      <c r="B976" s="6" t="s">
        <v>15</v>
      </c>
      <c r="C976" s="7" t="s">
        <v>2430</v>
      </c>
      <c r="D976" s="8" t="s">
        <v>39</v>
      </c>
      <c r="E976" s="16">
        <v>35775</v>
      </c>
      <c r="F976" s="8" t="s">
        <v>212</v>
      </c>
      <c r="G976" s="8" t="s">
        <v>204</v>
      </c>
      <c r="H976" s="8" t="s">
        <v>156</v>
      </c>
      <c r="I976" s="8" t="s">
        <v>261</v>
      </c>
      <c r="J976" s="8" t="s">
        <v>54</v>
      </c>
      <c r="K976" s="8" t="s">
        <v>23</v>
      </c>
      <c r="L976" s="8" t="s">
        <v>45</v>
      </c>
      <c r="M976" s="10" t="s">
        <v>434</v>
      </c>
      <c r="N976" s="11" t="s">
        <v>2431</v>
      </c>
    </row>
    <row r="977" spans="1:14" ht="15.75" customHeight="1" x14ac:dyDescent="0.15">
      <c r="A977" s="12" t="s">
        <v>2432</v>
      </c>
      <c r="B977" s="12" t="s">
        <v>28</v>
      </c>
      <c r="C977" s="7" t="s">
        <v>2433</v>
      </c>
      <c r="D977" s="13" t="s">
        <v>17</v>
      </c>
      <c r="E977" s="17">
        <v>36505</v>
      </c>
      <c r="F977" s="13" t="s">
        <v>40</v>
      </c>
      <c r="G977" s="13" t="s">
        <v>243</v>
      </c>
      <c r="H977" s="13" t="s">
        <v>94</v>
      </c>
      <c r="I977" s="13" t="s">
        <v>414</v>
      </c>
      <c r="J977" s="13" t="s">
        <v>22</v>
      </c>
      <c r="K977" s="13" t="s">
        <v>44</v>
      </c>
      <c r="L977" s="13" t="s">
        <v>165</v>
      </c>
      <c r="M977" s="15" t="s">
        <v>199</v>
      </c>
      <c r="N977" s="11" t="s">
        <v>2431</v>
      </c>
    </row>
    <row r="978" spans="1:14" ht="15.75" customHeight="1" x14ac:dyDescent="0.15">
      <c r="A978" s="6" t="s">
        <v>2434</v>
      </c>
      <c r="B978" s="6" t="s">
        <v>14</v>
      </c>
      <c r="C978" s="7" t="s">
        <v>2435</v>
      </c>
      <c r="D978" s="8" t="s">
        <v>39</v>
      </c>
      <c r="E978" s="9">
        <v>36652</v>
      </c>
      <c r="F978" s="8" t="s">
        <v>40</v>
      </c>
      <c r="G978" s="8" t="s">
        <v>19</v>
      </c>
      <c r="H978" s="8" t="s">
        <v>32</v>
      </c>
      <c r="I978" s="8" t="s">
        <v>157</v>
      </c>
      <c r="J978" s="8" t="s">
        <v>76</v>
      </c>
      <c r="K978" s="8" t="s">
        <v>77</v>
      </c>
      <c r="L978" s="8" t="s">
        <v>35</v>
      </c>
      <c r="M978" s="10" t="s">
        <v>411</v>
      </c>
      <c r="N978" s="11" t="s">
        <v>2431</v>
      </c>
    </row>
    <row r="979" spans="1:14" ht="15.75" customHeight="1" x14ac:dyDescent="0.15">
      <c r="A979" s="12" t="s">
        <v>2436</v>
      </c>
      <c r="B979" s="12" t="s">
        <v>27</v>
      </c>
      <c r="C979" s="7" t="s">
        <v>2437</v>
      </c>
      <c r="D979" s="13" t="s">
        <v>49</v>
      </c>
      <c r="E979" s="17">
        <v>37914</v>
      </c>
      <c r="F979" s="13" t="s">
        <v>92</v>
      </c>
      <c r="G979" s="13" t="s">
        <v>243</v>
      </c>
      <c r="H979" s="13" t="s">
        <v>156</v>
      </c>
      <c r="I979" s="13" t="s">
        <v>438</v>
      </c>
      <c r="J979" s="13" t="s">
        <v>54</v>
      </c>
      <c r="K979" s="13" t="s">
        <v>44</v>
      </c>
      <c r="L979" s="13" t="s">
        <v>35</v>
      </c>
      <c r="M979" s="15" t="s">
        <v>956</v>
      </c>
      <c r="N979" s="11" t="s">
        <v>2431</v>
      </c>
    </row>
    <row r="980" spans="1:14" ht="15.75" customHeight="1" x14ac:dyDescent="0.15">
      <c r="A980" s="6" t="s">
        <v>2438</v>
      </c>
      <c r="B980" s="6" t="s">
        <v>37</v>
      </c>
      <c r="C980" s="7" t="s">
        <v>2439</v>
      </c>
      <c r="D980" s="8" t="s">
        <v>39</v>
      </c>
      <c r="E980" s="9">
        <v>31922</v>
      </c>
      <c r="F980" s="8" t="s">
        <v>2267</v>
      </c>
      <c r="G980" s="8" t="s">
        <v>608</v>
      </c>
      <c r="H980" s="8" t="s">
        <v>94</v>
      </c>
      <c r="I980" s="8" t="s">
        <v>385</v>
      </c>
      <c r="J980" s="8" t="s">
        <v>54</v>
      </c>
      <c r="K980" s="8" t="s">
        <v>23</v>
      </c>
      <c r="L980" s="8" t="s">
        <v>158</v>
      </c>
      <c r="M980" s="10" t="s">
        <v>305</v>
      </c>
      <c r="N980" s="11" t="s">
        <v>2431</v>
      </c>
    </row>
    <row r="981" spans="1:14" ht="15.75" customHeight="1" x14ac:dyDescent="0.15">
      <c r="A981" s="6" t="s">
        <v>2440</v>
      </c>
      <c r="B981" s="12" t="s">
        <v>47</v>
      </c>
      <c r="C981" s="7" t="s">
        <v>2441</v>
      </c>
      <c r="D981" s="13" t="s">
        <v>17</v>
      </c>
      <c r="E981" s="14">
        <v>36837</v>
      </c>
      <c r="F981" s="13" t="s">
        <v>203</v>
      </c>
      <c r="G981" s="13" t="s">
        <v>41</v>
      </c>
      <c r="H981" s="13" t="s">
        <v>74</v>
      </c>
      <c r="I981" s="13" t="s">
        <v>140</v>
      </c>
      <c r="J981" s="13" t="s">
        <v>54</v>
      </c>
      <c r="K981" s="13" t="s">
        <v>44</v>
      </c>
      <c r="L981" s="13" t="s">
        <v>35</v>
      </c>
      <c r="M981" s="15" t="s">
        <v>747</v>
      </c>
      <c r="N981" s="11" t="s">
        <v>2431</v>
      </c>
    </row>
    <row r="982" spans="1:14" ht="15.75" customHeight="1" x14ac:dyDescent="0.15">
      <c r="A982" s="12" t="s">
        <v>2442</v>
      </c>
      <c r="B982" s="6" t="s">
        <v>57</v>
      </c>
      <c r="C982" s="7" t="s">
        <v>2443</v>
      </c>
      <c r="D982" s="8" t="s">
        <v>17</v>
      </c>
      <c r="E982" s="9">
        <v>36265</v>
      </c>
      <c r="F982" s="8" t="s">
        <v>30</v>
      </c>
      <c r="G982" s="8" t="s">
        <v>67</v>
      </c>
      <c r="H982" s="8" t="s">
        <v>171</v>
      </c>
      <c r="I982" s="8" t="s">
        <v>651</v>
      </c>
      <c r="J982" s="8" t="s">
        <v>54</v>
      </c>
      <c r="K982" s="8" t="s">
        <v>23</v>
      </c>
      <c r="L982" s="8" t="s">
        <v>35</v>
      </c>
      <c r="M982" s="10" t="s">
        <v>1248</v>
      </c>
      <c r="N982" s="11" t="s">
        <v>2431</v>
      </c>
    </row>
    <row r="983" spans="1:14" ht="15.75" customHeight="1" x14ac:dyDescent="0.15">
      <c r="A983" s="6" t="s">
        <v>2444</v>
      </c>
      <c r="B983" s="12" t="s">
        <v>64</v>
      </c>
      <c r="C983" s="7" t="s">
        <v>2445</v>
      </c>
      <c r="D983" s="13" t="s">
        <v>39</v>
      </c>
      <c r="E983" s="14">
        <v>37705</v>
      </c>
      <c r="F983" s="13" t="s">
        <v>186</v>
      </c>
      <c r="G983" s="13" t="s">
        <v>131</v>
      </c>
      <c r="H983" s="13" t="s">
        <v>42</v>
      </c>
      <c r="I983" s="13" t="s">
        <v>149</v>
      </c>
      <c r="J983" s="13" t="s">
        <v>54</v>
      </c>
      <c r="K983" s="13" t="s">
        <v>44</v>
      </c>
      <c r="L983" s="13" t="s">
        <v>431</v>
      </c>
      <c r="M983" s="15" t="s">
        <v>1317</v>
      </c>
      <c r="N983" s="11" t="s">
        <v>2431</v>
      </c>
    </row>
    <row r="984" spans="1:14" ht="15.75" customHeight="1" x14ac:dyDescent="0.15">
      <c r="A984" s="12" t="s">
        <v>2446</v>
      </c>
      <c r="B984" s="6" t="s">
        <v>72</v>
      </c>
      <c r="C984" s="7" t="s">
        <v>2447</v>
      </c>
      <c r="D984" s="8" t="s">
        <v>17</v>
      </c>
      <c r="E984" s="9">
        <v>34189</v>
      </c>
      <c r="F984" s="8" t="s">
        <v>182</v>
      </c>
      <c r="G984" s="8" t="s">
        <v>67</v>
      </c>
      <c r="H984" s="8" t="s">
        <v>156</v>
      </c>
      <c r="I984" s="8" t="s">
        <v>115</v>
      </c>
      <c r="J984" s="8" t="s">
        <v>22</v>
      </c>
      <c r="K984" s="8" t="s">
        <v>23</v>
      </c>
      <c r="L984" s="8" t="s">
        <v>187</v>
      </c>
      <c r="M984" s="10" t="s">
        <v>619</v>
      </c>
      <c r="N984" s="11" t="s">
        <v>2431</v>
      </c>
    </row>
    <row r="985" spans="1:14" ht="15.75" customHeight="1" x14ac:dyDescent="0.15">
      <c r="A985" s="6" t="s">
        <v>2448</v>
      </c>
      <c r="B985" s="12" t="s">
        <v>80</v>
      </c>
      <c r="C985" s="7" t="s">
        <v>2449</v>
      </c>
      <c r="D985" s="13" t="s">
        <v>17</v>
      </c>
      <c r="E985" s="14">
        <v>33752</v>
      </c>
      <c r="F985" s="13" t="s">
        <v>430</v>
      </c>
      <c r="G985" s="13" t="s">
        <v>293</v>
      </c>
      <c r="H985" s="13" t="s">
        <v>94</v>
      </c>
      <c r="I985" s="13" t="s">
        <v>115</v>
      </c>
      <c r="J985" s="13" t="s">
        <v>54</v>
      </c>
      <c r="K985" s="13" t="s">
        <v>44</v>
      </c>
      <c r="L985" s="13" t="s">
        <v>78</v>
      </c>
      <c r="M985" s="15" t="s">
        <v>111</v>
      </c>
      <c r="N985" s="11" t="s">
        <v>2431</v>
      </c>
    </row>
    <row r="986" spans="1:14" ht="15.75" customHeight="1" x14ac:dyDescent="0.15">
      <c r="A986" s="6" t="s">
        <v>2450</v>
      </c>
      <c r="B986" s="6" t="s">
        <v>90</v>
      </c>
      <c r="C986" s="7" t="s">
        <v>2451</v>
      </c>
      <c r="D986" s="8" t="s">
        <v>17</v>
      </c>
      <c r="E986" s="9">
        <v>37115</v>
      </c>
      <c r="F986" s="8" t="s">
        <v>203</v>
      </c>
      <c r="G986" s="8" t="s">
        <v>138</v>
      </c>
      <c r="H986" s="8" t="s">
        <v>114</v>
      </c>
      <c r="I986" s="8" t="s">
        <v>61</v>
      </c>
      <c r="J986" s="8" t="s">
        <v>22</v>
      </c>
      <c r="K986" s="8" t="s">
        <v>23</v>
      </c>
      <c r="L986" s="8" t="s">
        <v>297</v>
      </c>
      <c r="M986" s="10" t="s">
        <v>199</v>
      </c>
      <c r="N986" s="11" t="s">
        <v>2431</v>
      </c>
    </row>
    <row r="987" spans="1:14" ht="15.75" customHeight="1" x14ac:dyDescent="0.15">
      <c r="A987" s="12" t="s">
        <v>2452</v>
      </c>
      <c r="B987" s="12" t="s">
        <v>98</v>
      </c>
      <c r="C987" s="7" t="s">
        <v>2453</v>
      </c>
      <c r="D987" s="13" t="s">
        <v>107</v>
      </c>
      <c r="E987" s="14">
        <v>35074</v>
      </c>
      <c r="F987" s="13" t="s">
        <v>66</v>
      </c>
      <c r="G987" s="13" t="s">
        <v>93</v>
      </c>
      <c r="H987" s="13" t="s">
        <v>1179</v>
      </c>
      <c r="I987" s="13" t="s">
        <v>2454</v>
      </c>
      <c r="J987" s="13" t="s">
        <v>150</v>
      </c>
      <c r="K987" s="13" t="s">
        <v>77</v>
      </c>
      <c r="L987" s="13" t="s">
        <v>490</v>
      </c>
      <c r="M987" s="15" t="s">
        <v>111</v>
      </c>
      <c r="N987" s="11" t="s">
        <v>2431</v>
      </c>
    </row>
    <row r="988" spans="1:14" ht="15.75" customHeight="1" x14ac:dyDescent="0.15">
      <c r="A988" s="6" t="s">
        <v>2455</v>
      </c>
      <c r="B988" s="6" t="s">
        <v>105</v>
      </c>
      <c r="C988" s="7" t="s">
        <v>2456</v>
      </c>
      <c r="D988" s="8" t="s">
        <v>107</v>
      </c>
      <c r="E988" s="9">
        <v>37878</v>
      </c>
      <c r="F988" s="8" t="s">
        <v>92</v>
      </c>
      <c r="G988" s="8" t="s">
        <v>93</v>
      </c>
      <c r="H988" s="8" t="s">
        <v>179</v>
      </c>
      <c r="I988" s="8" t="s">
        <v>273</v>
      </c>
      <c r="J988" s="8" t="s">
        <v>22</v>
      </c>
      <c r="K988" s="8" t="s">
        <v>77</v>
      </c>
      <c r="L988" s="8" t="s">
        <v>55</v>
      </c>
      <c r="M988" s="10" t="s">
        <v>36</v>
      </c>
      <c r="N988" s="11" t="s">
        <v>2431</v>
      </c>
    </row>
    <row r="989" spans="1:14" ht="15.75" customHeight="1" x14ac:dyDescent="0.15">
      <c r="A989" s="12" t="s">
        <v>2457</v>
      </c>
      <c r="B989" s="12" t="s">
        <v>112</v>
      </c>
      <c r="C989" s="7" t="s">
        <v>2458</v>
      </c>
      <c r="D989" s="13" t="s">
        <v>107</v>
      </c>
      <c r="E989" s="14">
        <v>35253</v>
      </c>
      <c r="F989" s="13" t="s">
        <v>66</v>
      </c>
      <c r="G989" s="13" t="s">
        <v>19</v>
      </c>
      <c r="H989" s="13" t="s">
        <v>156</v>
      </c>
      <c r="I989" s="13" t="s">
        <v>385</v>
      </c>
      <c r="J989" s="13" t="s">
        <v>22</v>
      </c>
      <c r="K989" s="13" t="s">
        <v>77</v>
      </c>
      <c r="L989" s="13" t="s">
        <v>244</v>
      </c>
      <c r="M989" s="15" t="s">
        <v>2459</v>
      </c>
      <c r="N989" s="11" t="s">
        <v>2431</v>
      </c>
    </row>
    <row r="990" spans="1:14" ht="15.75" customHeight="1" x14ac:dyDescent="0.15">
      <c r="A990" s="6" t="s">
        <v>2460</v>
      </c>
      <c r="B990" s="6" t="s">
        <v>122</v>
      </c>
      <c r="C990" s="7" t="s">
        <v>2461</v>
      </c>
      <c r="D990" s="8" t="s">
        <v>107</v>
      </c>
      <c r="E990" s="9">
        <v>37108</v>
      </c>
      <c r="F990" s="8" t="s">
        <v>203</v>
      </c>
      <c r="G990" s="8" t="s">
        <v>204</v>
      </c>
      <c r="H990" s="8" t="s">
        <v>94</v>
      </c>
      <c r="I990" s="8" t="s">
        <v>192</v>
      </c>
      <c r="J990" s="8" t="s">
        <v>22</v>
      </c>
      <c r="K990" s="8" t="s">
        <v>44</v>
      </c>
      <c r="L990" s="8" t="s">
        <v>218</v>
      </c>
      <c r="M990" s="10" t="s">
        <v>425</v>
      </c>
      <c r="N990" s="11" t="s">
        <v>2431</v>
      </c>
    </row>
    <row r="991" spans="1:14" ht="15.75" customHeight="1" x14ac:dyDescent="0.15">
      <c r="A991" s="6" t="s">
        <v>2462</v>
      </c>
      <c r="B991" s="12" t="s">
        <v>117</v>
      </c>
      <c r="C991" s="7" t="s">
        <v>2463</v>
      </c>
      <c r="D991" s="13" t="s">
        <v>107</v>
      </c>
      <c r="E991" s="14">
        <v>36045</v>
      </c>
      <c r="F991" s="13" t="s">
        <v>30</v>
      </c>
      <c r="G991" s="13" t="s">
        <v>60</v>
      </c>
      <c r="H991" s="13" t="s">
        <v>114</v>
      </c>
      <c r="I991" s="13" t="s">
        <v>149</v>
      </c>
      <c r="J991" s="13" t="s">
        <v>34</v>
      </c>
      <c r="K991" s="13" t="s">
        <v>44</v>
      </c>
      <c r="L991" s="13" t="s">
        <v>24</v>
      </c>
      <c r="M991" s="15" t="s">
        <v>145</v>
      </c>
      <c r="N991" s="11" t="s">
        <v>2431</v>
      </c>
    </row>
    <row r="992" spans="1:14" ht="15.75" customHeight="1" x14ac:dyDescent="0.15">
      <c r="A992" s="12" t="s">
        <v>2464</v>
      </c>
      <c r="B992" s="6" t="s">
        <v>129</v>
      </c>
      <c r="C992" s="7" t="s">
        <v>2465</v>
      </c>
      <c r="D992" s="8" t="s">
        <v>107</v>
      </c>
      <c r="E992" s="9">
        <v>39310</v>
      </c>
      <c r="F992" s="8" t="s">
        <v>232</v>
      </c>
      <c r="G992" s="8" t="s">
        <v>93</v>
      </c>
      <c r="H992" s="8" t="s">
        <v>94</v>
      </c>
      <c r="I992" s="8" t="s">
        <v>207</v>
      </c>
      <c r="J992" s="8" t="s">
        <v>76</v>
      </c>
      <c r="K992" s="8" t="s">
        <v>294</v>
      </c>
      <c r="L992" s="8" t="s">
        <v>128</v>
      </c>
      <c r="M992" s="10" t="s">
        <v>97</v>
      </c>
      <c r="N992" s="11" t="s">
        <v>2431</v>
      </c>
    </row>
    <row r="993" spans="1:14" ht="15.75" customHeight="1" x14ac:dyDescent="0.15">
      <c r="A993" s="6" t="s">
        <v>2466</v>
      </c>
      <c r="B993" s="12" t="s">
        <v>135</v>
      </c>
      <c r="C993" s="7" t="s">
        <v>2467</v>
      </c>
      <c r="D993" s="13" t="s">
        <v>107</v>
      </c>
      <c r="E993" s="14">
        <v>32694</v>
      </c>
      <c r="F993" s="13" t="s">
        <v>493</v>
      </c>
      <c r="G993" s="13" t="s">
        <v>611</v>
      </c>
      <c r="H993" s="13" t="s">
        <v>32</v>
      </c>
      <c r="I993" s="13" t="s">
        <v>192</v>
      </c>
      <c r="J993" s="13" t="s">
        <v>22</v>
      </c>
      <c r="K993" s="13" t="s">
        <v>44</v>
      </c>
      <c r="L993" s="13" t="s">
        <v>165</v>
      </c>
      <c r="M993" s="15" t="s">
        <v>421</v>
      </c>
      <c r="N993" s="11" t="s">
        <v>2431</v>
      </c>
    </row>
    <row r="994" spans="1:14" ht="15.75" customHeight="1" x14ac:dyDescent="0.15">
      <c r="A994" s="12" t="s">
        <v>2468</v>
      </c>
      <c r="B994" s="6" t="s">
        <v>142</v>
      </c>
      <c r="C994" s="7" t="s">
        <v>2469</v>
      </c>
      <c r="D994" s="8" t="s">
        <v>107</v>
      </c>
      <c r="E994" s="16">
        <v>33599</v>
      </c>
      <c r="F994" s="8" t="s">
        <v>430</v>
      </c>
      <c r="G994" s="8" t="s">
        <v>51</v>
      </c>
      <c r="H994" s="8" t="s">
        <v>108</v>
      </c>
      <c r="I994" s="8" t="s">
        <v>149</v>
      </c>
      <c r="J994" s="8" t="s">
        <v>22</v>
      </c>
      <c r="K994" s="8" t="s">
        <v>44</v>
      </c>
      <c r="L994" s="8" t="s">
        <v>218</v>
      </c>
      <c r="M994" s="10" t="s">
        <v>685</v>
      </c>
      <c r="N994" s="11" t="s">
        <v>2431</v>
      </c>
    </row>
    <row r="995" spans="1:14" ht="15.75" customHeight="1" x14ac:dyDescent="0.15">
      <c r="A995" s="6" t="s">
        <v>2470</v>
      </c>
      <c r="B995" s="12" t="s">
        <v>162</v>
      </c>
      <c r="C995" s="7" t="s">
        <v>2471</v>
      </c>
      <c r="D995" s="13" t="s">
        <v>39</v>
      </c>
      <c r="E995" s="14">
        <v>33495</v>
      </c>
      <c r="F995" s="13" t="s">
        <v>430</v>
      </c>
      <c r="G995" s="13" t="s">
        <v>243</v>
      </c>
      <c r="H995" s="13" t="s">
        <v>333</v>
      </c>
      <c r="I995" s="13" t="s">
        <v>1145</v>
      </c>
      <c r="J995" s="13" t="s">
        <v>150</v>
      </c>
      <c r="K995" s="13" t="s">
        <v>77</v>
      </c>
      <c r="L995" s="13" t="s">
        <v>324</v>
      </c>
      <c r="M995" s="15" t="s">
        <v>1459</v>
      </c>
      <c r="N995" s="11" t="s">
        <v>2431</v>
      </c>
    </row>
    <row r="996" spans="1:14" ht="15.75" customHeight="1" x14ac:dyDescent="0.15">
      <c r="A996" s="6" t="s">
        <v>2472</v>
      </c>
      <c r="B996" s="6" t="s">
        <v>167</v>
      </c>
      <c r="C996" s="7" t="s">
        <v>2473</v>
      </c>
      <c r="D996" s="8" t="s">
        <v>39</v>
      </c>
      <c r="E996" s="9">
        <v>34086</v>
      </c>
      <c r="F996" s="8" t="s">
        <v>182</v>
      </c>
      <c r="G996" s="8" t="s">
        <v>618</v>
      </c>
      <c r="H996" s="8" t="s">
        <v>156</v>
      </c>
      <c r="I996" s="8" t="s">
        <v>157</v>
      </c>
      <c r="J996" s="8" t="s">
        <v>22</v>
      </c>
      <c r="K996" s="8" t="s">
        <v>44</v>
      </c>
      <c r="L996" s="8" t="s">
        <v>35</v>
      </c>
      <c r="M996" s="10" t="s">
        <v>391</v>
      </c>
      <c r="N996" s="11" t="s">
        <v>2431</v>
      </c>
    </row>
    <row r="997" spans="1:14" ht="15.75" customHeight="1" x14ac:dyDescent="0.15">
      <c r="A997" s="6" t="s">
        <v>2474</v>
      </c>
      <c r="B997" s="12" t="s">
        <v>146</v>
      </c>
      <c r="C997" s="7" t="s">
        <v>2475</v>
      </c>
      <c r="D997" s="13" t="s">
        <v>107</v>
      </c>
      <c r="E997" s="14">
        <v>35159</v>
      </c>
      <c r="F997" s="13" t="s">
        <v>66</v>
      </c>
      <c r="G997" s="13" t="s">
        <v>19</v>
      </c>
      <c r="H997" s="13" t="s">
        <v>82</v>
      </c>
      <c r="I997" s="13" t="s">
        <v>157</v>
      </c>
      <c r="J997" s="13" t="s">
        <v>76</v>
      </c>
      <c r="K997" s="13" t="s">
        <v>44</v>
      </c>
      <c r="L997" s="13" t="s">
        <v>431</v>
      </c>
      <c r="M997" s="15" t="s">
        <v>1067</v>
      </c>
      <c r="N997" s="11" t="s">
        <v>2431</v>
      </c>
    </row>
    <row r="998" spans="1:14" ht="15.75" customHeight="1" x14ac:dyDescent="0.15">
      <c r="A998" s="12" t="s">
        <v>2476</v>
      </c>
      <c r="B998" s="6" t="s">
        <v>154</v>
      </c>
      <c r="C998" s="7" t="s">
        <v>2477</v>
      </c>
      <c r="D998" s="8" t="s">
        <v>39</v>
      </c>
      <c r="E998" s="9">
        <v>33434</v>
      </c>
      <c r="F998" s="8" t="s">
        <v>50</v>
      </c>
      <c r="G998" s="8" t="s">
        <v>51</v>
      </c>
      <c r="H998" s="8" t="s">
        <v>108</v>
      </c>
      <c r="I998" s="8" t="s">
        <v>157</v>
      </c>
      <c r="J998" s="8" t="s">
        <v>76</v>
      </c>
      <c r="K998" s="8" t="s">
        <v>44</v>
      </c>
      <c r="L998" s="8" t="s">
        <v>187</v>
      </c>
      <c r="M998" s="10" t="s">
        <v>704</v>
      </c>
      <c r="N998" s="11" t="s">
        <v>2431</v>
      </c>
    </row>
    <row r="999" spans="1:14" ht="15.75" customHeight="1" x14ac:dyDescent="0.15">
      <c r="A999" s="6" t="s">
        <v>2478</v>
      </c>
      <c r="B999" s="12" t="s">
        <v>163</v>
      </c>
      <c r="C999" s="7" t="s">
        <v>2479</v>
      </c>
      <c r="D999" s="13" t="s">
        <v>49</v>
      </c>
      <c r="E999" s="14">
        <v>34467</v>
      </c>
      <c r="F999" s="13" t="s">
        <v>18</v>
      </c>
      <c r="G999" s="13" t="s">
        <v>126</v>
      </c>
      <c r="H999" s="13" t="s">
        <v>82</v>
      </c>
      <c r="I999" s="13" t="s">
        <v>21</v>
      </c>
      <c r="J999" s="13" t="s">
        <v>54</v>
      </c>
      <c r="K999" s="13" t="s">
        <v>44</v>
      </c>
      <c r="L999" s="13" t="s">
        <v>35</v>
      </c>
      <c r="M999" s="15" t="s">
        <v>704</v>
      </c>
      <c r="N999" s="11" t="s">
        <v>2431</v>
      </c>
    </row>
    <row r="1000" spans="1:14" ht="15.75" customHeight="1" x14ac:dyDescent="0.15">
      <c r="A1000" s="12" t="s">
        <v>2480</v>
      </c>
      <c r="B1000" s="6" t="s">
        <v>168</v>
      </c>
      <c r="C1000" s="7" t="s">
        <v>2481</v>
      </c>
      <c r="D1000" s="8" t="s">
        <v>107</v>
      </c>
      <c r="E1000" s="9">
        <v>36690</v>
      </c>
      <c r="F1000" s="8" t="s">
        <v>40</v>
      </c>
      <c r="G1000" s="8" t="s">
        <v>41</v>
      </c>
      <c r="H1000" s="8" t="s">
        <v>114</v>
      </c>
      <c r="I1000" s="8" t="s">
        <v>43</v>
      </c>
      <c r="J1000" s="8" t="s">
        <v>54</v>
      </c>
      <c r="K1000" s="8" t="s">
        <v>23</v>
      </c>
      <c r="L1000" s="8" t="s">
        <v>128</v>
      </c>
      <c r="M1000" s="10" t="s">
        <v>199</v>
      </c>
      <c r="N1000" s="11" t="s">
        <v>2431</v>
      </c>
    </row>
    <row r="1001" spans="1:14" ht="15.75" customHeight="1" x14ac:dyDescent="0.15">
      <c r="A1001" s="6" t="s">
        <v>2482</v>
      </c>
      <c r="B1001" s="12" t="s">
        <v>173</v>
      </c>
      <c r="C1001" s="7" t="s">
        <v>2483</v>
      </c>
      <c r="D1001" s="13" t="s">
        <v>107</v>
      </c>
      <c r="E1001" s="14">
        <v>33303</v>
      </c>
      <c r="F1001" s="13" t="s">
        <v>50</v>
      </c>
      <c r="G1001" s="13" t="s">
        <v>119</v>
      </c>
      <c r="H1001" s="13" t="s">
        <v>114</v>
      </c>
      <c r="I1001" s="13" t="s">
        <v>192</v>
      </c>
      <c r="J1001" s="13" t="s">
        <v>54</v>
      </c>
      <c r="K1001" s="13" t="s">
        <v>44</v>
      </c>
      <c r="L1001" s="13" t="s">
        <v>353</v>
      </c>
      <c r="M1001" s="15" t="s">
        <v>716</v>
      </c>
      <c r="N1001" s="11" t="s">
        <v>2431</v>
      </c>
    </row>
    <row r="1002" spans="1:14" ht="15.75" customHeight="1" x14ac:dyDescent="0.15">
      <c r="A1002" s="6" t="s">
        <v>2484</v>
      </c>
      <c r="B1002" s="6" t="s">
        <v>175</v>
      </c>
      <c r="C1002" s="7" t="s">
        <v>2485</v>
      </c>
      <c r="D1002" s="8" t="s">
        <v>107</v>
      </c>
      <c r="E1002" s="9">
        <v>35767</v>
      </c>
      <c r="F1002" s="8" t="s">
        <v>212</v>
      </c>
      <c r="G1002" s="8" t="s">
        <v>243</v>
      </c>
      <c r="H1002" s="8" t="s">
        <v>68</v>
      </c>
      <c r="I1002" s="8" t="s">
        <v>120</v>
      </c>
      <c r="J1002" s="8" t="s">
        <v>54</v>
      </c>
      <c r="K1002" s="8" t="s">
        <v>44</v>
      </c>
      <c r="L1002" s="8" t="s">
        <v>187</v>
      </c>
      <c r="M1002" s="10" t="s">
        <v>727</v>
      </c>
      <c r="N1002" s="11" t="s">
        <v>2431</v>
      </c>
    </row>
    <row r="1003" spans="1:14" ht="15.75" customHeight="1" x14ac:dyDescent="0.15">
      <c r="A1003" s="6" t="s">
        <v>2486</v>
      </c>
      <c r="B1003" s="12" t="s">
        <v>200</v>
      </c>
      <c r="C1003" s="7" t="s">
        <v>2487</v>
      </c>
      <c r="D1003" s="13" t="s">
        <v>107</v>
      </c>
      <c r="E1003" s="14">
        <v>36718</v>
      </c>
      <c r="F1003" s="13" t="s">
        <v>40</v>
      </c>
      <c r="G1003" s="13" t="s">
        <v>138</v>
      </c>
      <c r="H1003" s="13" t="s">
        <v>94</v>
      </c>
      <c r="I1003" s="13" t="s">
        <v>21</v>
      </c>
      <c r="J1003" s="13" t="s">
        <v>54</v>
      </c>
      <c r="K1003" s="13" t="s">
        <v>44</v>
      </c>
      <c r="L1003" s="13" t="s">
        <v>158</v>
      </c>
      <c r="M1003" s="15" t="s">
        <v>2488</v>
      </c>
      <c r="N1003" s="11" t="s">
        <v>2431</v>
      </c>
    </row>
    <row r="1004" spans="1:14" ht="15.75" customHeight="1" x14ac:dyDescent="0.15">
      <c r="A1004" s="12" t="s">
        <v>2489</v>
      </c>
      <c r="B1004" s="6" t="s">
        <v>177</v>
      </c>
      <c r="C1004" s="7" t="s">
        <v>2490</v>
      </c>
      <c r="D1004" s="8" t="s">
        <v>49</v>
      </c>
      <c r="E1004" s="9">
        <v>35822</v>
      </c>
      <c r="F1004" s="8" t="s">
        <v>212</v>
      </c>
      <c r="G1004" s="8" t="s">
        <v>204</v>
      </c>
      <c r="H1004" s="8" t="s">
        <v>32</v>
      </c>
      <c r="I1004" s="8" t="s">
        <v>470</v>
      </c>
      <c r="J1004" s="8" t="s">
        <v>76</v>
      </c>
      <c r="K1004" s="8" t="s">
        <v>23</v>
      </c>
      <c r="L1004" s="8" t="s">
        <v>565</v>
      </c>
      <c r="M1004" s="10" t="s">
        <v>2491</v>
      </c>
      <c r="N1004" s="11" t="s">
        <v>2431</v>
      </c>
    </row>
    <row r="1005" spans="1:14" ht="15.75" customHeight="1" x14ac:dyDescent="0.15">
      <c r="A1005" s="6" t="s">
        <v>2492</v>
      </c>
      <c r="B1005" s="12" t="s">
        <v>180</v>
      </c>
      <c r="C1005" s="7" t="s">
        <v>2493</v>
      </c>
      <c r="D1005" s="13" t="s">
        <v>107</v>
      </c>
      <c r="E1005" s="14">
        <v>35576</v>
      </c>
      <c r="F1005" s="13" t="s">
        <v>148</v>
      </c>
      <c r="G1005" s="13" t="s">
        <v>243</v>
      </c>
      <c r="H1005" s="13" t="s">
        <v>94</v>
      </c>
      <c r="I1005" s="13" t="s">
        <v>197</v>
      </c>
      <c r="J1005" s="13" t="s">
        <v>54</v>
      </c>
      <c r="K1005" s="13" t="s">
        <v>44</v>
      </c>
      <c r="L1005" s="13" t="s">
        <v>431</v>
      </c>
      <c r="M1005" s="15" t="s">
        <v>1067</v>
      </c>
      <c r="N1005" s="11" t="s">
        <v>2431</v>
      </c>
    </row>
    <row r="1006" spans="1:14" ht="15.75" customHeight="1" x14ac:dyDescent="0.15">
      <c r="A1006" s="12" t="s">
        <v>2494</v>
      </c>
      <c r="B1006" s="6" t="s">
        <v>184</v>
      </c>
      <c r="C1006" s="7" t="s">
        <v>2495</v>
      </c>
      <c r="D1006" s="8" t="s">
        <v>107</v>
      </c>
      <c r="E1006" s="9">
        <v>36020</v>
      </c>
      <c r="F1006" s="8" t="s">
        <v>212</v>
      </c>
      <c r="G1006" s="8" t="s">
        <v>41</v>
      </c>
      <c r="H1006" s="8" t="s">
        <v>144</v>
      </c>
      <c r="I1006" s="8" t="s">
        <v>149</v>
      </c>
      <c r="J1006" s="8" t="s">
        <v>76</v>
      </c>
      <c r="K1006" s="8" t="s">
        <v>77</v>
      </c>
      <c r="L1006" s="8" t="s">
        <v>183</v>
      </c>
      <c r="M1006" s="10" t="s">
        <v>474</v>
      </c>
      <c r="N1006" s="11" t="s">
        <v>2431</v>
      </c>
    </row>
    <row r="1007" spans="1:14" ht="15.75" customHeight="1" x14ac:dyDescent="0.15">
      <c r="A1007" s="6" t="s">
        <v>2496</v>
      </c>
      <c r="B1007" s="12" t="s">
        <v>189</v>
      </c>
      <c r="C1007" s="7" t="s">
        <v>2497</v>
      </c>
      <c r="D1007" s="13" t="s">
        <v>107</v>
      </c>
      <c r="E1007" s="14">
        <v>38144</v>
      </c>
      <c r="F1007" s="13" t="s">
        <v>92</v>
      </c>
      <c r="G1007" s="13" t="s">
        <v>41</v>
      </c>
      <c r="H1007" s="13" t="s">
        <v>196</v>
      </c>
      <c r="I1007" s="13" t="s">
        <v>109</v>
      </c>
      <c r="J1007" s="13" t="s">
        <v>150</v>
      </c>
      <c r="K1007" s="13" t="s">
        <v>23</v>
      </c>
      <c r="L1007" s="13" t="s">
        <v>1006</v>
      </c>
      <c r="M1007" s="15" t="s">
        <v>391</v>
      </c>
      <c r="N1007" s="11" t="s">
        <v>2431</v>
      </c>
    </row>
    <row r="1008" spans="1:14" ht="15.75" customHeight="1" x14ac:dyDescent="0.15">
      <c r="A1008" s="6" t="s">
        <v>2498</v>
      </c>
      <c r="B1008" s="6" t="s">
        <v>194</v>
      </c>
      <c r="C1008" s="7" t="s">
        <v>2499</v>
      </c>
      <c r="D1008" s="8" t="s">
        <v>107</v>
      </c>
      <c r="E1008" s="9">
        <v>34586</v>
      </c>
      <c r="F1008" s="8" t="s">
        <v>59</v>
      </c>
      <c r="G1008" s="8" t="s">
        <v>19</v>
      </c>
      <c r="H1008" s="8" t="s">
        <v>20</v>
      </c>
      <c r="I1008" s="8" t="s">
        <v>157</v>
      </c>
      <c r="J1008" s="8" t="s">
        <v>76</v>
      </c>
      <c r="K1008" s="8" t="s">
        <v>77</v>
      </c>
      <c r="L1008" s="8" t="s">
        <v>198</v>
      </c>
      <c r="M1008" s="10" t="s">
        <v>947</v>
      </c>
      <c r="N1008" s="11" t="s">
        <v>2431</v>
      </c>
    </row>
    <row r="1009" spans="1:14" ht="15.75" customHeight="1" x14ac:dyDescent="0.15">
      <c r="A1009" s="6" t="s">
        <v>2500</v>
      </c>
      <c r="B1009" s="12" t="s">
        <v>201</v>
      </c>
      <c r="C1009" s="7" t="s">
        <v>2501</v>
      </c>
      <c r="D1009" s="13" t="s">
        <v>107</v>
      </c>
      <c r="E1009" s="17">
        <v>35361</v>
      </c>
      <c r="F1009" s="13" t="s">
        <v>148</v>
      </c>
      <c r="G1009" s="13" t="s">
        <v>293</v>
      </c>
      <c r="H1009" s="13" t="s">
        <v>68</v>
      </c>
      <c r="I1009" s="13" t="s">
        <v>207</v>
      </c>
      <c r="J1009" s="13" t="s">
        <v>34</v>
      </c>
      <c r="K1009" s="13" t="s">
        <v>44</v>
      </c>
      <c r="L1009" s="13" t="s">
        <v>55</v>
      </c>
      <c r="M1009" s="15" t="s">
        <v>1317</v>
      </c>
      <c r="N1009" s="11" t="s">
        <v>2431</v>
      </c>
    </row>
    <row r="1010" spans="1:14" ht="15.75" customHeight="1" x14ac:dyDescent="0.15">
      <c r="A1010" s="12" t="s">
        <v>2502</v>
      </c>
      <c r="B1010" s="6" t="s">
        <v>205</v>
      </c>
      <c r="C1010" s="7" t="s">
        <v>2503</v>
      </c>
      <c r="D1010" s="8" t="s">
        <v>17</v>
      </c>
      <c r="E1010" s="16">
        <v>35062</v>
      </c>
      <c r="F1010" s="8" t="s">
        <v>66</v>
      </c>
      <c r="G1010" s="8" t="s">
        <v>67</v>
      </c>
      <c r="H1010" s="8" t="s">
        <v>52</v>
      </c>
      <c r="I1010" s="8" t="s">
        <v>265</v>
      </c>
      <c r="J1010" s="8" t="s">
        <v>34</v>
      </c>
      <c r="K1010" s="8" t="s">
        <v>23</v>
      </c>
      <c r="L1010" s="8" t="s">
        <v>55</v>
      </c>
      <c r="M1010" s="10" t="s">
        <v>161</v>
      </c>
      <c r="N1010" s="11" t="s">
        <v>2431</v>
      </c>
    </row>
    <row r="1011" spans="1:14" ht="15.75" customHeight="1" x14ac:dyDescent="0.15">
      <c r="A1011" s="6" t="s">
        <v>2504</v>
      </c>
      <c r="B1011" s="12" t="s">
        <v>210</v>
      </c>
      <c r="C1011" s="7" t="s">
        <v>2505</v>
      </c>
      <c r="D1011" s="13" t="s">
        <v>39</v>
      </c>
      <c r="E1011" s="14">
        <v>37115</v>
      </c>
      <c r="F1011" s="13" t="s">
        <v>203</v>
      </c>
      <c r="G1011" s="13" t="s">
        <v>204</v>
      </c>
      <c r="H1011" s="13" t="s">
        <v>191</v>
      </c>
      <c r="I1011" s="13" t="s">
        <v>651</v>
      </c>
      <c r="J1011" s="13" t="s">
        <v>76</v>
      </c>
      <c r="K1011" s="13" t="s">
        <v>44</v>
      </c>
      <c r="L1011" s="13" t="s">
        <v>35</v>
      </c>
      <c r="M1011" s="15" t="s">
        <v>161</v>
      </c>
      <c r="N1011" s="11" t="s">
        <v>2431</v>
      </c>
    </row>
    <row r="1012" spans="1:14" ht="15.75" customHeight="1" x14ac:dyDescent="0.15">
      <c r="A1012" s="12" t="s">
        <v>2506</v>
      </c>
      <c r="B1012" s="6" t="s">
        <v>215</v>
      </c>
      <c r="C1012" s="7" t="s">
        <v>2507</v>
      </c>
      <c r="D1012" s="8" t="s">
        <v>107</v>
      </c>
      <c r="E1012" s="9">
        <v>39333</v>
      </c>
      <c r="F1012" s="8" t="s">
        <v>571</v>
      </c>
      <c r="G1012" s="8" t="s">
        <v>93</v>
      </c>
      <c r="H1012" s="8" t="s">
        <v>20</v>
      </c>
      <c r="I1012" s="8" t="s">
        <v>120</v>
      </c>
      <c r="J1012" s="8" t="s">
        <v>22</v>
      </c>
      <c r="K1012" s="8" t="s">
        <v>77</v>
      </c>
      <c r="L1012" s="8" t="s">
        <v>283</v>
      </c>
      <c r="M1012" s="10" t="s">
        <v>262</v>
      </c>
      <c r="N1012" s="11" t="s">
        <v>2431</v>
      </c>
    </row>
    <row r="1013" spans="1:14" ht="15.75" customHeight="1" x14ac:dyDescent="0.15">
      <c r="A1013" s="6" t="s">
        <v>2508</v>
      </c>
      <c r="B1013" s="12" t="s">
        <v>220</v>
      </c>
      <c r="C1013" s="7" t="s">
        <v>2509</v>
      </c>
      <c r="D1013" s="13" t="s">
        <v>107</v>
      </c>
      <c r="E1013" s="14">
        <v>37662</v>
      </c>
      <c r="F1013" s="13" t="s">
        <v>186</v>
      </c>
      <c r="G1013" s="13" t="s">
        <v>131</v>
      </c>
      <c r="H1013" s="13" t="s">
        <v>369</v>
      </c>
      <c r="I1013" s="13" t="s">
        <v>192</v>
      </c>
      <c r="J1013" s="13" t="s">
        <v>34</v>
      </c>
      <c r="K1013" s="13" t="s">
        <v>23</v>
      </c>
      <c r="L1013" s="13" t="s">
        <v>62</v>
      </c>
      <c r="M1013" s="15" t="s">
        <v>161</v>
      </c>
      <c r="N1013" s="11" t="s">
        <v>2431</v>
      </c>
    </row>
    <row r="1014" spans="1:14" ht="15.75" customHeight="1" x14ac:dyDescent="0.15">
      <c r="A1014" s="6" t="s">
        <v>2510</v>
      </c>
      <c r="B1014" s="6" t="s">
        <v>223</v>
      </c>
      <c r="C1014" s="7" t="s">
        <v>2511</v>
      </c>
      <c r="D1014" s="8" t="s">
        <v>107</v>
      </c>
      <c r="E1014" s="9">
        <v>35186</v>
      </c>
      <c r="F1014" s="8" t="s">
        <v>66</v>
      </c>
      <c r="G1014" s="8" t="s">
        <v>138</v>
      </c>
      <c r="H1014" s="8" t="s">
        <v>369</v>
      </c>
      <c r="I1014" s="8" t="s">
        <v>414</v>
      </c>
      <c r="J1014" s="8" t="s">
        <v>150</v>
      </c>
      <c r="K1014" s="8" t="s">
        <v>44</v>
      </c>
      <c r="L1014" s="8" t="s">
        <v>151</v>
      </c>
      <c r="M1014" s="10" t="s">
        <v>85</v>
      </c>
      <c r="N1014" s="11" t="s">
        <v>2431</v>
      </c>
    </row>
    <row r="1015" spans="1:14" ht="15.75" customHeight="1" x14ac:dyDescent="0.15">
      <c r="A1015" s="6" t="s">
        <v>2512</v>
      </c>
      <c r="B1015" s="12" t="s">
        <v>227</v>
      </c>
      <c r="C1015" s="7" t="s">
        <v>2513</v>
      </c>
      <c r="D1015" s="13" t="s">
        <v>17</v>
      </c>
      <c r="E1015" s="14">
        <v>36059</v>
      </c>
      <c r="F1015" s="13" t="s">
        <v>30</v>
      </c>
      <c r="G1015" s="13" t="s">
        <v>60</v>
      </c>
      <c r="H1015" s="13" t="s">
        <v>32</v>
      </c>
      <c r="I1015" s="13" t="s">
        <v>149</v>
      </c>
      <c r="J1015" s="13" t="s">
        <v>76</v>
      </c>
      <c r="K1015" s="13" t="s">
        <v>44</v>
      </c>
      <c r="L1015" s="13" t="s">
        <v>84</v>
      </c>
      <c r="M1015" s="15" t="s">
        <v>298</v>
      </c>
      <c r="N1015" s="11" t="s">
        <v>2431</v>
      </c>
    </row>
    <row r="1016" spans="1:14" ht="15.75" customHeight="1" x14ac:dyDescent="0.15">
      <c r="A1016" s="12" t="s">
        <v>2514</v>
      </c>
      <c r="B1016" s="6" t="s">
        <v>230</v>
      </c>
      <c r="C1016" s="7" t="s">
        <v>2515</v>
      </c>
      <c r="D1016" s="8" t="s">
        <v>17</v>
      </c>
      <c r="E1016" s="9">
        <v>36869</v>
      </c>
      <c r="F1016" s="8" t="s">
        <v>203</v>
      </c>
      <c r="G1016" s="8" t="s">
        <v>131</v>
      </c>
      <c r="H1016" s="8" t="s">
        <v>52</v>
      </c>
      <c r="I1016" s="8" t="s">
        <v>192</v>
      </c>
      <c r="J1016" s="8" t="s">
        <v>22</v>
      </c>
      <c r="K1016" s="8" t="s">
        <v>23</v>
      </c>
      <c r="L1016" s="8" t="s">
        <v>479</v>
      </c>
      <c r="M1016" s="10" t="s">
        <v>287</v>
      </c>
      <c r="N1016" s="11" t="s">
        <v>2431</v>
      </c>
    </row>
    <row r="1017" spans="1:14" ht="15.75" customHeight="1" x14ac:dyDescent="0.15">
      <c r="A1017" s="6" t="s">
        <v>2516</v>
      </c>
      <c r="B1017" s="12" t="s">
        <v>234</v>
      </c>
      <c r="C1017" s="7" t="s">
        <v>2517</v>
      </c>
      <c r="D1017" s="13" t="s">
        <v>49</v>
      </c>
      <c r="E1017" s="17">
        <v>35782</v>
      </c>
      <c r="F1017" s="13" t="s">
        <v>212</v>
      </c>
      <c r="G1017" s="13" t="s">
        <v>204</v>
      </c>
      <c r="H1017" s="13" t="s">
        <v>94</v>
      </c>
      <c r="I1017" s="13" t="s">
        <v>115</v>
      </c>
      <c r="J1017" s="13" t="s">
        <v>34</v>
      </c>
      <c r="K1017" s="13" t="s">
        <v>44</v>
      </c>
      <c r="L1017" s="13" t="s">
        <v>35</v>
      </c>
      <c r="M1017" s="15" t="s">
        <v>262</v>
      </c>
      <c r="N1017" s="11" t="s">
        <v>2431</v>
      </c>
    </row>
    <row r="1018" spans="1:14" ht="15.75" customHeight="1" x14ac:dyDescent="0.15">
      <c r="A1018" s="12" t="s">
        <v>2518</v>
      </c>
      <c r="B1018" s="6" t="s">
        <v>236</v>
      </c>
      <c r="C1018" s="7" t="s">
        <v>2519</v>
      </c>
      <c r="D1018" s="8" t="s">
        <v>107</v>
      </c>
      <c r="E1018" s="9">
        <v>37325</v>
      </c>
      <c r="F1018" s="8" t="s">
        <v>137</v>
      </c>
      <c r="G1018" s="8" t="s">
        <v>93</v>
      </c>
      <c r="H1018" s="8" t="s">
        <v>94</v>
      </c>
      <c r="I1018" s="8" t="s">
        <v>115</v>
      </c>
      <c r="J1018" s="8" t="s">
        <v>22</v>
      </c>
      <c r="K1018" s="8" t="s">
        <v>44</v>
      </c>
      <c r="L1018" s="8" t="s">
        <v>244</v>
      </c>
      <c r="M1018" s="10" t="s">
        <v>161</v>
      </c>
      <c r="N1018" s="11" t="s">
        <v>2431</v>
      </c>
    </row>
    <row r="1019" spans="1:14" ht="15.75" customHeight="1" x14ac:dyDescent="0.15">
      <c r="A1019" s="6" t="s">
        <v>2520</v>
      </c>
      <c r="B1019" s="12" t="s">
        <v>241</v>
      </c>
      <c r="C1019" s="7" t="s">
        <v>2521</v>
      </c>
      <c r="D1019" s="13" t="s">
        <v>107</v>
      </c>
      <c r="E1019" s="14">
        <v>36045</v>
      </c>
      <c r="F1019" s="13" t="s">
        <v>30</v>
      </c>
      <c r="G1019" s="13" t="s">
        <v>31</v>
      </c>
      <c r="H1019" s="13" t="s">
        <v>68</v>
      </c>
      <c r="I1019" s="13" t="s">
        <v>157</v>
      </c>
      <c r="J1019" s="13" t="s">
        <v>54</v>
      </c>
      <c r="K1019" s="13" t="s">
        <v>77</v>
      </c>
      <c r="L1019" s="13" t="s">
        <v>62</v>
      </c>
      <c r="M1019" s="15" t="s">
        <v>2522</v>
      </c>
      <c r="N1019" s="11" t="s">
        <v>2431</v>
      </c>
    </row>
    <row r="1020" spans="1:14" ht="15.75" customHeight="1" x14ac:dyDescent="0.15">
      <c r="A1020" s="6" t="s">
        <v>2523</v>
      </c>
      <c r="B1020" s="6" t="s">
        <v>246</v>
      </c>
      <c r="C1020" s="7" t="s">
        <v>2524</v>
      </c>
      <c r="D1020" s="8" t="s">
        <v>107</v>
      </c>
      <c r="E1020" s="9">
        <v>34126</v>
      </c>
      <c r="F1020" s="8" t="s">
        <v>182</v>
      </c>
      <c r="G1020" s="8" t="s">
        <v>93</v>
      </c>
      <c r="H1020" s="8" t="s">
        <v>1179</v>
      </c>
      <c r="I1020" s="8" t="s">
        <v>804</v>
      </c>
      <c r="J1020" s="8" t="s">
        <v>150</v>
      </c>
      <c r="K1020" s="8" t="s">
        <v>77</v>
      </c>
      <c r="L1020" s="8" t="s">
        <v>151</v>
      </c>
      <c r="M1020" s="10" t="s">
        <v>329</v>
      </c>
      <c r="N1020" s="11" t="s">
        <v>2431</v>
      </c>
    </row>
    <row r="1021" spans="1:14" ht="15.75" customHeight="1" x14ac:dyDescent="0.15">
      <c r="A1021" s="6" t="s">
        <v>2525</v>
      </c>
      <c r="B1021" s="12" t="s">
        <v>249</v>
      </c>
      <c r="C1021" s="7" t="s">
        <v>2526</v>
      </c>
      <c r="D1021" s="13" t="s">
        <v>17</v>
      </c>
      <c r="E1021" s="14">
        <v>36196</v>
      </c>
      <c r="F1021" s="13" t="s">
        <v>30</v>
      </c>
      <c r="G1021" s="13" t="s">
        <v>131</v>
      </c>
      <c r="H1021" s="13" t="s">
        <v>179</v>
      </c>
      <c r="I1021" s="13" t="s">
        <v>33</v>
      </c>
      <c r="J1021" s="13" t="s">
        <v>76</v>
      </c>
      <c r="K1021" s="13" t="s">
        <v>23</v>
      </c>
      <c r="L1021" s="13" t="s">
        <v>165</v>
      </c>
      <c r="M1021" s="15" t="s">
        <v>161</v>
      </c>
      <c r="N1021" s="11" t="s">
        <v>2431</v>
      </c>
    </row>
    <row r="1022" spans="1:14" ht="15.75" customHeight="1" x14ac:dyDescent="0.15">
      <c r="A1022" s="12" t="s">
        <v>2527</v>
      </c>
      <c r="B1022" s="6" t="s">
        <v>253</v>
      </c>
      <c r="C1022" s="7" t="s">
        <v>2528</v>
      </c>
      <c r="D1022" s="8" t="s">
        <v>39</v>
      </c>
      <c r="E1022" s="9">
        <v>35526</v>
      </c>
      <c r="F1022" s="8" t="s">
        <v>148</v>
      </c>
      <c r="G1022" s="8" t="s">
        <v>101</v>
      </c>
      <c r="H1022" s="8" t="s">
        <v>179</v>
      </c>
      <c r="I1022" s="8" t="s">
        <v>109</v>
      </c>
      <c r="J1022" s="8" t="s">
        <v>22</v>
      </c>
      <c r="K1022" s="8" t="s">
        <v>44</v>
      </c>
      <c r="L1022" s="8" t="s">
        <v>35</v>
      </c>
      <c r="M1022" s="10" t="s">
        <v>1528</v>
      </c>
      <c r="N1022" s="11" t="s">
        <v>2431</v>
      </c>
    </row>
    <row r="1023" spans="1:14" ht="15.75" customHeight="1" x14ac:dyDescent="0.15">
      <c r="A1023" s="6" t="s">
        <v>2529</v>
      </c>
      <c r="B1023" s="12" t="s">
        <v>257</v>
      </c>
      <c r="C1023" s="7" t="s">
        <v>2530</v>
      </c>
      <c r="D1023" s="13" t="s">
        <v>39</v>
      </c>
      <c r="E1023" s="14">
        <v>36756</v>
      </c>
      <c r="F1023" s="13" t="s">
        <v>40</v>
      </c>
      <c r="G1023" s="13" t="s">
        <v>19</v>
      </c>
      <c r="H1023" s="13" t="s">
        <v>114</v>
      </c>
      <c r="I1023" s="13" t="s">
        <v>651</v>
      </c>
      <c r="J1023" s="13" t="s">
        <v>54</v>
      </c>
      <c r="K1023" s="13" t="s">
        <v>44</v>
      </c>
      <c r="L1023" s="13" t="s">
        <v>35</v>
      </c>
      <c r="M1023" s="15" t="s">
        <v>71</v>
      </c>
      <c r="N1023" s="11" t="s">
        <v>2431</v>
      </c>
    </row>
    <row r="1024" spans="1:14" ht="15.75" customHeight="1" x14ac:dyDescent="0.15">
      <c r="A1024" s="12" t="s">
        <v>2531</v>
      </c>
      <c r="B1024" s="6" t="s">
        <v>259</v>
      </c>
      <c r="C1024" s="7" t="s">
        <v>2532</v>
      </c>
      <c r="D1024" s="8" t="s">
        <v>107</v>
      </c>
      <c r="E1024" s="16">
        <v>32806</v>
      </c>
      <c r="F1024" s="8" t="s">
        <v>125</v>
      </c>
      <c r="G1024" s="8" t="s">
        <v>618</v>
      </c>
      <c r="H1024" s="8" t="s">
        <v>20</v>
      </c>
      <c r="I1024" s="8" t="s">
        <v>157</v>
      </c>
      <c r="J1024" s="8" t="s">
        <v>76</v>
      </c>
      <c r="K1024" s="8" t="s">
        <v>44</v>
      </c>
      <c r="L1024" s="8" t="s">
        <v>431</v>
      </c>
      <c r="M1024" s="10" t="s">
        <v>56</v>
      </c>
      <c r="N1024" s="11" t="s">
        <v>2431</v>
      </c>
    </row>
    <row r="1025" spans="1:14" ht="15.75" customHeight="1" x14ac:dyDescent="0.15">
      <c r="A1025" s="6" t="s">
        <v>2533</v>
      </c>
      <c r="B1025" s="12" t="s">
        <v>263</v>
      </c>
      <c r="C1025" s="7" t="s">
        <v>2534</v>
      </c>
      <c r="D1025" s="13" t="s">
        <v>107</v>
      </c>
      <c r="E1025" s="14">
        <v>38504</v>
      </c>
      <c r="F1025" s="13" t="s">
        <v>217</v>
      </c>
      <c r="G1025" s="13" t="s">
        <v>138</v>
      </c>
      <c r="H1025" s="13" t="s">
        <v>144</v>
      </c>
      <c r="I1025" s="13" t="s">
        <v>109</v>
      </c>
      <c r="J1025" s="13" t="s">
        <v>76</v>
      </c>
      <c r="K1025" s="13" t="s">
        <v>23</v>
      </c>
      <c r="L1025" s="13" t="s">
        <v>62</v>
      </c>
      <c r="M1025" s="15" t="s">
        <v>199</v>
      </c>
      <c r="N1025" s="11" t="s">
        <v>2431</v>
      </c>
    </row>
    <row r="1026" spans="1:14" ht="15.75" customHeight="1" x14ac:dyDescent="0.15">
      <c r="A1026" s="6" t="s">
        <v>2535</v>
      </c>
      <c r="B1026" s="6" t="s">
        <v>266</v>
      </c>
      <c r="C1026" s="7" t="s">
        <v>2536</v>
      </c>
      <c r="D1026" s="8" t="s">
        <v>107</v>
      </c>
      <c r="E1026" s="9">
        <v>34451</v>
      </c>
      <c r="F1026" s="8" t="s">
        <v>18</v>
      </c>
      <c r="G1026" s="8" t="s">
        <v>60</v>
      </c>
      <c r="H1026" s="8" t="s">
        <v>156</v>
      </c>
      <c r="I1026" s="8" t="s">
        <v>61</v>
      </c>
      <c r="J1026" s="8" t="s">
        <v>76</v>
      </c>
      <c r="K1026" s="8" t="s">
        <v>23</v>
      </c>
      <c r="L1026" s="8" t="s">
        <v>561</v>
      </c>
      <c r="M1026" s="10" t="s">
        <v>2537</v>
      </c>
      <c r="N1026" s="11" t="s">
        <v>2431</v>
      </c>
    </row>
    <row r="1027" spans="1:14" ht="15.75" customHeight="1" x14ac:dyDescent="0.15">
      <c r="A1027" s="6" t="s">
        <v>2538</v>
      </c>
      <c r="B1027" s="12" t="s">
        <v>268</v>
      </c>
      <c r="C1027" s="7" t="s">
        <v>2539</v>
      </c>
      <c r="D1027" s="13" t="s">
        <v>17</v>
      </c>
      <c r="E1027" s="14">
        <v>39263</v>
      </c>
      <c r="F1027" s="13" t="s">
        <v>232</v>
      </c>
      <c r="G1027" s="13" t="s">
        <v>93</v>
      </c>
      <c r="H1027" s="13" t="s">
        <v>94</v>
      </c>
      <c r="I1027" s="13" t="s">
        <v>192</v>
      </c>
      <c r="J1027" s="13" t="s">
        <v>22</v>
      </c>
      <c r="K1027" s="13" t="s">
        <v>44</v>
      </c>
      <c r="L1027" s="13" t="s">
        <v>424</v>
      </c>
      <c r="M1027" s="15" t="s">
        <v>449</v>
      </c>
      <c r="N1027" s="11" t="s">
        <v>2431</v>
      </c>
    </row>
    <row r="1028" spans="1:14" ht="15.75" customHeight="1" x14ac:dyDescent="0.15">
      <c r="A1028" s="12" t="s">
        <v>2540</v>
      </c>
      <c r="B1028" s="6" t="s">
        <v>271</v>
      </c>
      <c r="C1028" s="7" t="s">
        <v>2541</v>
      </c>
      <c r="D1028" s="8" t="s">
        <v>107</v>
      </c>
      <c r="E1028" s="9">
        <v>37405</v>
      </c>
      <c r="F1028" s="8" t="s">
        <v>137</v>
      </c>
      <c r="G1028" s="8" t="s">
        <v>31</v>
      </c>
      <c r="H1028" s="8" t="s">
        <v>114</v>
      </c>
      <c r="I1028" s="8" t="s">
        <v>192</v>
      </c>
      <c r="J1028" s="8" t="s">
        <v>34</v>
      </c>
      <c r="K1028" s="8" t="s">
        <v>23</v>
      </c>
      <c r="L1028" s="8" t="s">
        <v>78</v>
      </c>
      <c r="M1028" s="10" t="s">
        <v>506</v>
      </c>
      <c r="N1028" s="11" t="s">
        <v>2431</v>
      </c>
    </row>
    <row r="1029" spans="1:14" ht="15.75" customHeight="1" x14ac:dyDescent="0.15">
      <c r="A1029" s="6" t="s">
        <v>2542</v>
      </c>
      <c r="B1029" s="12" t="s">
        <v>275</v>
      </c>
      <c r="C1029" s="7" t="s">
        <v>2543</v>
      </c>
      <c r="D1029" s="13" t="s">
        <v>17</v>
      </c>
      <c r="E1029" s="14">
        <v>35890</v>
      </c>
      <c r="F1029" s="13" t="s">
        <v>212</v>
      </c>
      <c r="G1029" s="13" t="s">
        <v>31</v>
      </c>
      <c r="H1029" s="13" t="s">
        <v>74</v>
      </c>
      <c r="I1029" s="13" t="s">
        <v>265</v>
      </c>
      <c r="J1029" s="13" t="s">
        <v>22</v>
      </c>
      <c r="K1029" s="13" t="s">
        <v>23</v>
      </c>
      <c r="L1029" s="13" t="s">
        <v>277</v>
      </c>
      <c r="M1029" s="15" t="s">
        <v>458</v>
      </c>
      <c r="N1029" s="11" t="s">
        <v>2431</v>
      </c>
    </row>
    <row r="1030" spans="1:14" ht="15.75" customHeight="1" x14ac:dyDescent="0.15">
      <c r="A1030" s="12" t="s">
        <v>2544</v>
      </c>
      <c r="B1030" s="6" t="s">
        <v>278</v>
      </c>
      <c r="C1030" s="7" t="s">
        <v>2545</v>
      </c>
      <c r="D1030" s="8" t="s">
        <v>107</v>
      </c>
      <c r="E1030" s="9">
        <v>35599</v>
      </c>
      <c r="F1030" s="8" t="s">
        <v>148</v>
      </c>
      <c r="G1030" s="8" t="s">
        <v>31</v>
      </c>
      <c r="H1030" s="8" t="s">
        <v>579</v>
      </c>
      <c r="I1030" s="8" t="s">
        <v>95</v>
      </c>
      <c r="J1030" s="8" t="s">
        <v>22</v>
      </c>
      <c r="K1030" s="8" t="s">
        <v>44</v>
      </c>
      <c r="L1030" s="8" t="s">
        <v>128</v>
      </c>
      <c r="M1030" s="10" t="s">
        <v>36</v>
      </c>
      <c r="N1030" s="11" t="s">
        <v>2431</v>
      </c>
    </row>
    <row r="1031" spans="1:14" ht="15.75" customHeight="1" x14ac:dyDescent="0.15">
      <c r="A1031" s="6" t="s">
        <v>2546</v>
      </c>
      <c r="B1031" s="12" t="s">
        <v>281</v>
      </c>
      <c r="C1031" s="7" t="s">
        <v>2547</v>
      </c>
      <c r="D1031" s="13" t="s">
        <v>107</v>
      </c>
      <c r="E1031" s="14">
        <v>38559</v>
      </c>
      <c r="F1031" s="13" t="s">
        <v>217</v>
      </c>
      <c r="G1031" s="13" t="s">
        <v>138</v>
      </c>
      <c r="H1031" s="13" t="s">
        <v>102</v>
      </c>
      <c r="I1031" s="13" t="s">
        <v>140</v>
      </c>
      <c r="J1031" s="13" t="s">
        <v>54</v>
      </c>
      <c r="K1031" s="13" t="s">
        <v>44</v>
      </c>
      <c r="L1031" s="13" t="s">
        <v>165</v>
      </c>
      <c r="M1031" s="15" t="s">
        <v>2548</v>
      </c>
      <c r="N1031" s="11" t="s">
        <v>2431</v>
      </c>
    </row>
    <row r="1032" spans="1:14" ht="15.75" customHeight="1" x14ac:dyDescent="0.15">
      <c r="A1032" s="6" t="s">
        <v>2549</v>
      </c>
      <c r="B1032" s="6" t="s">
        <v>285</v>
      </c>
      <c r="C1032" s="7" t="s">
        <v>2550</v>
      </c>
      <c r="D1032" s="8" t="s">
        <v>107</v>
      </c>
      <c r="E1032" s="9">
        <v>37285</v>
      </c>
      <c r="F1032" s="8" t="s">
        <v>137</v>
      </c>
      <c r="G1032" s="8" t="s">
        <v>93</v>
      </c>
      <c r="H1032" s="8" t="s">
        <v>156</v>
      </c>
      <c r="I1032" s="8" t="s">
        <v>438</v>
      </c>
      <c r="J1032" s="8" t="s">
        <v>54</v>
      </c>
      <c r="K1032" s="8" t="s">
        <v>23</v>
      </c>
      <c r="L1032" s="8" t="s">
        <v>35</v>
      </c>
      <c r="M1032" s="10" t="s">
        <v>467</v>
      </c>
      <c r="N1032" s="11" t="s">
        <v>2431</v>
      </c>
    </row>
    <row r="1033" spans="1:14" ht="15.75" customHeight="1" x14ac:dyDescent="0.15">
      <c r="A1033" s="6" t="s">
        <v>2551</v>
      </c>
      <c r="B1033" s="12" t="s">
        <v>288</v>
      </c>
      <c r="C1033" s="7" t="s">
        <v>2552</v>
      </c>
      <c r="D1033" s="13" t="s">
        <v>39</v>
      </c>
      <c r="E1033" s="14">
        <v>37477</v>
      </c>
      <c r="F1033" s="13" t="s">
        <v>137</v>
      </c>
      <c r="G1033" s="13" t="s">
        <v>31</v>
      </c>
      <c r="H1033" s="13" t="s">
        <v>94</v>
      </c>
      <c r="I1033" s="13" t="s">
        <v>149</v>
      </c>
      <c r="J1033" s="13" t="s">
        <v>54</v>
      </c>
      <c r="K1033" s="13" t="s">
        <v>44</v>
      </c>
      <c r="L1033" s="13" t="s">
        <v>733</v>
      </c>
      <c r="M1033" s="15" t="s">
        <v>1067</v>
      </c>
      <c r="N1033" s="11" t="s">
        <v>2431</v>
      </c>
    </row>
    <row r="1034" spans="1:14" ht="15.75" customHeight="1" x14ac:dyDescent="0.15">
      <c r="A1034" s="12" t="s">
        <v>2553</v>
      </c>
      <c r="B1034" s="6" t="s">
        <v>291</v>
      </c>
      <c r="C1034" s="7" t="s">
        <v>2554</v>
      </c>
      <c r="D1034" s="8" t="s">
        <v>107</v>
      </c>
      <c r="E1034" s="9">
        <v>38845</v>
      </c>
      <c r="F1034" s="8" t="s">
        <v>170</v>
      </c>
      <c r="G1034" s="8" t="s">
        <v>131</v>
      </c>
      <c r="H1034" s="8" t="s">
        <v>156</v>
      </c>
      <c r="I1034" s="8" t="s">
        <v>207</v>
      </c>
      <c r="J1034" s="8" t="s">
        <v>22</v>
      </c>
      <c r="K1034" s="8" t="s">
        <v>44</v>
      </c>
      <c r="L1034" s="8" t="s">
        <v>165</v>
      </c>
      <c r="M1034" s="10" t="s">
        <v>262</v>
      </c>
      <c r="N1034" s="11" t="s">
        <v>2431</v>
      </c>
    </row>
    <row r="1035" spans="1:14" ht="15.75" customHeight="1" x14ac:dyDescent="0.15">
      <c r="A1035" s="6" t="s">
        <v>2555</v>
      </c>
      <c r="B1035" s="12" t="s">
        <v>295</v>
      </c>
      <c r="C1035" s="7" t="s">
        <v>2556</v>
      </c>
      <c r="D1035" s="13" t="s">
        <v>39</v>
      </c>
      <c r="E1035" s="14">
        <v>36174</v>
      </c>
      <c r="F1035" s="13" t="s">
        <v>30</v>
      </c>
      <c r="G1035" s="13" t="s">
        <v>67</v>
      </c>
      <c r="H1035" s="13" t="s">
        <v>108</v>
      </c>
      <c r="I1035" s="13" t="s">
        <v>273</v>
      </c>
      <c r="J1035" s="13" t="s">
        <v>76</v>
      </c>
      <c r="K1035" s="13" t="s">
        <v>77</v>
      </c>
      <c r="L1035" s="13" t="s">
        <v>244</v>
      </c>
      <c r="M1035" s="15" t="s">
        <v>199</v>
      </c>
      <c r="N1035" s="11" t="s">
        <v>2431</v>
      </c>
    </row>
    <row r="1036" spans="1:14" ht="15.75" customHeight="1" x14ac:dyDescent="0.15">
      <c r="A1036" s="12" t="s">
        <v>2557</v>
      </c>
      <c r="B1036" s="6" t="s">
        <v>299</v>
      </c>
      <c r="C1036" s="7" t="s">
        <v>2558</v>
      </c>
      <c r="D1036" s="8" t="s">
        <v>107</v>
      </c>
      <c r="E1036" s="9">
        <v>37515</v>
      </c>
      <c r="F1036" s="8" t="s">
        <v>186</v>
      </c>
      <c r="G1036" s="8" t="s">
        <v>131</v>
      </c>
      <c r="H1036" s="8" t="s">
        <v>108</v>
      </c>
      <c r="I1036" s="8" t="s">
        <v>385</v>
      </c>
      <c r="J1036" s="8" t="s">
        <v>22</v>
      </c>
      <c r="K1036" s="8" t="s">
        <v>23</v>
      </c>
      <c r="L1036" s="8" t="s">
        <v>663</v>
      </c>
      <c r="M1036" s="10" t="s">
        <v>727</v>
      </c>
      <c r="N1036" s="11" t="s">
        <v>2431</v>
      </c>
    </row>
    <row r="1037" spans="1:14" ht="15.75" customHeight="1" x14ac:dyDescent="0.15">
      <c r="A1037" s="6" t="s">
        <v>2559</v>
      </c>
      <c r="B1037" s="12" t="s">
        <v>303</v>
      </c>
      <c r="C1037" s="7" t="s">
        <v>2560</v>
      </c>
      <c r="D1037" s="13" t="s">
        <v>49</v>
      </c>
      <c r="E1037" s="14">
        <v>38583</v>
      </c>
      <c r="F1037" s="13" t="s">
        <v>217</v>
      </c>
      <c r="G1037" s="13" t="s">
        <v>138</v>
      </c>
      <c r="H1037" s="13" t="s">
        <v>179</v>
      </c>
      <c r="I1037" s="13" t="s">
        <v>33</v>
      </c>
      <c r="J1037" s="13" t="s">
        <v>22</v>
      </c>
      <c r="K1037" s="13" t="s">
        <v>23</v>
      </c>
      <c r="L1037" s="13" t="s">
        <v>218</v>
      </c>
      <c r="M1037" s="15" t="s">
        <v>950</v>
      </c>
      <c r="N1037" s="11" t="s">
        <v>2431</v>
      </c>
    </row>
    <row r="1038" spans="1:14" ht="15.75" customHeight="1" x14ac:dyDescent="0.15">
      <c r="A1038" s="6" t="s">
        <v>2561</v>
      </c>
      <c r="B1038" s="6" t="s">
        <v>306</v>
      </c>
      <c r="C1038" s="7" t="s">
        <v>2562</v>
      </c>
      <c r="D1038" s="8" t="s">
        <v>107</v>
      </c>
      <c r="E1038" s="9">
        <v>36691</v>
      </c>
      <c r="F1038" s="8" t="s">
        <v>40</v>
      </c>
      <c r="G1038" s="8" t="s">
        <v>41</v>
      </c>
      <c r="H1038" s="8" t="s">
        <v>94</v>
      </c>
      <c r="I1038" s="8" t="s">
        <v>43</v>
      </c>
      <c r="J1038" s="8" t="s">
        <v>54</v>
      </c>
      <c r="K1038" s="8" t="s">
        <v>77</v>
      </c>
      <c r="L1038" s="8" t="s">
        <v>244</v>
      </c>
      <c r="M1038" s="10" t="s">
        <v>219</v>
      </c>
      <c r="N1038" s="11" t="s">
        <v>2431</v>
      </c>
    </row>
    <row r="1039" spans="1:14" ht="15.75" customHeight="1" x14ac:dyDescent="0.15">
      <c r="A1039" s="6" t="s">
        <v>2563</v>
      </c>
      <c r="B1039" s="12" t="s">
        <v>308</v>
      </c>
      <c r="C1039" s="7" t="s">
        <v>2564</v>
      </c>
      <c r="D1039" s="13" t="s">
        <v>17</v>
      </c>
      <c r="E1039" s="14">
        <v>35811</v>
      </c>
      <c r="F1039" s="13" t="s">
        <v>212</v>
      </c>
      <c r="G1039" s="13" t="s">
        <v>101</v>
      </c>
      <c r="H1039" s="13" t="s">
        <v>196</v>
      </c>
      <c r="I1039" s="13" t="s">
        <v>149</v>
      </c>
      <c r="J1039" s="13" t="s">
        <v>22</v>
      </c>
      <c r="K1039" s="13" t="s">
        <v>44</v>
      </c>
      <c r="L1039" s="13" t="s">
        <v>45</v>
      </c>
      <c r="M1039" s="15" t="s">
        <v>1067</v>
      </c>
      <c r="N1039" s="11" t="s">
        <v>2431</v>
      </c>
    </row>
    <row r="1040" spans="1:14" ht="15.75" customHeight="1" x14ac:dyDescent="0.15">
      <c r="A1040" s="12" t="s">
        <v>2565</v>
      </c>
      <c r="B1040" s="6" t="s">
        <v>314</v>
      </c>
      <c r="C1040" s="7" t="s">
        <v>2566</v>
      </c>
      <c r="D1040" s="8" t="s">
        <v>49</v>
      </c>
      <c r="E1040" s="9">
        <v>39205</v>
      </c>
      <c r="F1040" s="8" t="s">
        <v>232</v>
      </c>
      <c r="G1040" s="8" t="s">
        <v>93</v>
      </c>
      <c r="H1040" s="8" t="s">
        <v>82</v>
      </c>
      <c r="I1040" s="8" t="s">
        <v>273</v>
      </c>
      <c r="J1040" s="8" t="s">
        <v>22</v>
      </c>
      <c r="K1040" s="8" t="s">
        <v>44</v>
      </c>
      <c r="L1040" s="8" t="s">
        <v>663</v>
      </c>
      <c r="M1040" s="10" t="s">
        <v>562</v>
      </c>
      <c r="N1040" s="11" t="s">
        <v>2431</v>
      </c>
    </row>
    <row r="1041" spans="1:14" ht="15.75" customHeight="1" x14ac:dyDescent="0.15">
      <c r="A1041" s="6" t="s">
        <v>2567</v>
      </c>
      <c r="B1041" s="12" t="s">
        <v>346</v>
      </c>
      <c r="C1041" s="7" t="s">
        <v>2568</v>
      </c>
      <c r="D1041" s="13" t="s">
        <v>107</v>
      </c>
      <c r="E1041" s="14">
        <v>34888</v>
      </c>
      <c r="F1041" s="13" t="s">
        <v>59</v>
      </c>
      <c r="G1041" s="13" t="s">
        <v>93</v>
      </c>
      <c r="H1041" s="13" t="s">
        <v>108</v>
      </c>
      <c r="I1041" s="13" t="s">
        <v>120</v>
      </c>
      <c r="J1041" s="13" t="s">
        <v>150</v>
      </c>
      <c r="K1041" s="13" t="s">
        <v>77</v>
      </c>
      <c r="L1041" s="13" t="s">
        <v>151</v>
      </c>
      <c r="M1041" s="15" t="s">
        <v>111</v>
      </c>
      <c r="N1041" s="11" t="s">
        <v>2431</v>
      </c>
    </row>
    <row r="1042" spans="1:14" ht="15.75" customHeight="1" x14ac:dyDescent="0.15">
      <c r="A1042" s="12" t="s">
        <v>2569</v>
      </c>
      <c r="B1042" s="6" t="s">
        <v>402</v>
      </c>
      <c r="C1042" s="7" t="s">
        <v>2570</v>
      </c>
      <c r="D1042" s="8" t="s">
        <v>107</v>
      </c>
      <c r="E1042" s="9">
        <v>38425</v>
      </c>
      <c r="F1042" s="8" t="s">
        <v>217</v>
      </c>
      <c r="G1042" s="8" t="s">
        <v>41</v>
      </c>
      <c r="H1042" s="8" t="s">
        <v>108</v>
      </c>
      <c r="I1042" s="8" t="s">
        <v>109</v>
      </c>
      <c r="J1042" s="8" t="s">
        <v>54</v>
      </c>
      <c r="K1042" s="8" t="s">
        <v>77</v>
      </c>
      <c r="L1042" s="8" t="s">
        <v>244</v>
      </c>
      <c r="M1042" s="10" t="s">
        <v>274</v>
      </c>
      <c r="N1042" s="11" t="s">
        <v>2431</v>
      </c>
    </row>
    <row r="1043" spans="1:14" ht="15.75" customHeight="1" x14ac:dyDescent="0.15">
      <c r="A1043" s="6" t="s">
        <v>2571</v>
      </c>
      <c r="B1043" s="12" t="s">
        <v>319</v>
      </c>
      <c r="C1043" s="7" t="s">
        <v>2572</v>
      </c>
      <c r="D1043" s="13" t="s">
        <v>107</v>
      </c>
      <c r="E1043" s="14">
        <v>36272</v>
      </c>
      <c r="F1043" s="13" t="s">
        <v>30</v>
      </c>
      <c r="G1043" s="13" t="s">
        <v>67</v>
      </c>
      <c r="H1043" s="13" t="s">
        <v>94</v>
      </c>
      <c r="I1043" s="13" t="s">
        <v>95</v>
      </c>
      <c r="J1043" s="13" t="s">
        <v>54</v>
      </c>
      <c r="K1043" s="13" t="s">
        <v>23</v>
      </c>
      <c r="L1043" s="13" t="s">
        <v>663</v>
      </c>
      <c r="M1043" s="15" t="s">
        <v>248</v>
      </c>
      <c r="N1043" s="11" t="s">
        <v>2431</v>
      </c>
    </row>
    <row r="1044" spans="1:14" ht="15.75" customHeight="1" x14ac:dyDescent="0.15">
      <c r="A1044" s="6" t="s">
        <v>2573</v>
      </c>
      <c r="B1044" s="6" t="s">
        <v>407</v>
      </c>
      <c r="C1044" s="7" t="s">
        <v>2574</v>
      </c>
      <c r="D1044" s="8" t="s">
        <v>107</v>
      </c>
      <c r="E1044" s="16">
        <v>38707</v>
      </c>
      <c r="F1044" s="8" t="s">
        <v>170</v>
      </c>
      <c r="G1044" s="8" t="s">
        <v>93</v>
      </c>
      <c r="H1044" s="8" t="s">
        <v>156</v>
      </c>
      <c r="I1044" s="8" t="s">
        <v>33</v>
      </c>
      <c r="J1044" s="8" t="s">
        <v>54</v>
      </c>
      <c r="K1044" s="8" t="s">
        <v>44</v>
      </c>
      <c r="L1044" s="8" t="s">
        <v>511</v>
      </c>
      <c r="M1044" s="10" t="s">
        <v>2346</v>
      </c>
      <c r="N1044" s="11" t="s">
        <v>2431</v>
      </c>
    </row>
    <row r="1045" spans="1:14" ht="15.75" customHeight="1" x14ac:dyDescent="0.15">
      <c r="A1045" s="6" t="s">
        <v>2575</v>
      </c>
      <c r="B1045" s="12" t="s">
        <v>335</v>
      </c>
      <c r="C1045" s="7" t="s">
        <v>2576</v>
      </c>
      <c r="D1045" s="13" t="s">
        <v>17</v>
      </c>
      <c r="E1045" s="14">
        <v>32567</v>
      </c>
      <c r="F1045" s="13" t="s">
        <v>493</v>
      </c>
      <c r="G1045" s="13" t="s">
        <v>67</v>
      </c>
      <c r="H1045" s="13" t="s">
        <v>108</v>
      </c>
      <c r="I1045" s="13" t="s">
        <v>382</v>
      </c>
      <c r="J1045" s="13" t="s">
        <v>150</v>
      </c>
      <c r="K1045" s="13" t="s">
        <v>44</v>
      </c>
      <c r="L1045" s="13" t="s">
        <v>2577</v>
      </c>
      <c r="M1045" s="15" t="s">
        <v>85</v>
      </c>
      <c r="N1045" s="11" t="s">
        <v>2431</v>
      </c>
    </row>
    <row r="1046" spans="1:14" ht="15.75" customHeight="1" x14ac:dyDescent="0.15">
      <c r="A1046" s="12" t="s">
        <v>2578</v>
      </c>
      <c r="B1046" s="6" t="s">
        <v>340</v>
      </c>
      <c r="C1046" s="7" t="s">
        <v>2579</v>
      </c>
      <c r="D1046" s="8" t="s">
        <v>17</v>
      </c>
      <c r="E1046" s="9">
        <v>38395</v>
      </c>
      <c r="F1046" s="8" t="s">
        <v>217</v>
      </c>
      <c r="G1046" s="8" t="s">
        <v>41</v>
      </c>
      <c r="H1046" s="8" t="s">
        <v>114</v>
      </c>
      <c r="I1046" s="8" t="s">
        <v>120</v>
      </c>
      <c r="J1046" s="8" t="s">
        <v>22</v>
      </c>
      <c r="K1046" s="8" t="s">
        <v>23</v>
      </c>
      <c r="L1046" s="8" t="s">
        <v>244</v>
      </c>
      <c r="M1046" s="10" t="s">
        <v>274</v>
      </c>
      <c r="N1046" s="11" t="s">
        <v>2431</v>
      </c>
    </row>
    <row r="1047" spans="1:14" ht="15.75" customHeight="1" x14ac:dyDescent="0.15">
      <c r="A1047" s="6" t="s">
        <v>2580</v>
      </c>
      <c r="B1047" s="12" t="s">
        <v>344</v>
      </c>
      <c r="C1047" s="7" t="s">
        <v>2581</v>
      </c>
      <c r="D1047" s="13" t="s">
        <v>107</v>
      </c>
      <c r="E1047" s="14">
        <v>35705</v>
      </c>
      <c r="F1047" s="13" t="s">
        <v>212</v>
      </c>
      <c r="G1047" s="13" t="s">
        <v>204</v>
      </c>
      <c r="H1047" s="13" t="s">
        <v>102</v>
      </c>
      <c r="I1047" s="13" t="s">
        <v>33</v>
      </c>
      <c r="J1047" s="13" t="s">
        <v>54</v>
      </c>
      <c r="K1047" s="13" t="s">
        <v>77</v>
      </c>
      <c r="L1047" s="13" t="s">
        <v>128</v>
      </c>
      <c r="M1047" s="15" t="s">
        <v>161</v>
      </c>
      <c r="N1047" s="11" t="s">
        <v>2431</v>
      </c>
    </row>
    <row r="1048" spans="1:14" ht="15.75" customHeight="1" x14ac:dyDescent="0.15">
      <c r="A1048" s="12" t="s">
        <v>2582</v>
      </c>
      <c r="B1048" s="6" t="s">
        <v>351</v>
      </c>
      <c r="C1048" s="7" t="s">
        <v>2583</v>
      </c>
      <c r="D1048" s="8" t="s">
        <v>107</v>
      </c>
      <c r="E1048" s="9">
        <v>37740</v>
      </c>
      <c r="F1048" s="8" t="s">
        <v>186</v>
      </c>
      <c r="G1048" s="8" t="s">
        <v>243</v>
      </c>
      <c r="H1048" s="8" t="s">
        <v>139</v>
      </c>
      <c r="I1048" s="8" t="s">
        <v>157</v>
      </c>
      <c r="J1048" s="8" t="s">
        <v>76</v>
      </c>
      <c r="K1048" s="8" t="s">
        <v>77</v>
      </c>
      <c r="L1048" s="8" t="s">
        <v>165</v>
      </c>
      <c r="M1048" s="10" t="s">
        <v>274</v>
      </c>
      <c r="N1048" s="11" t="s">
        <v>2431</v>
      </c>
    </row>
    <row r="1049" spans="1:14" ht="15.75" customHeight="1" x14ac:dyDescent="0.15">
      <c r="A1049" s="6" t="s">
        <v>2584</v>
      </c>
      <c r="B1049" s="12" t="s">
        <v>481</v>
      </c>
      <c r="C1049" s="7" t="s">
        <v>2585</v>
      </c>
      <c r="D1049" s="13" t="s">
        <v>107</v>
      </c>
      <c r="E1049" s="14">
        <v>35933</v>
      </c>
      <c r="F1049" s="13" t="s">
        <v>212</v>
      </c>
      <c r="G1049" s="13" t="s">
        <v>31</v>
      </c>
      <c r="H1049" s="13" t="s">
        <v>114</v>
      </c>
      <c r="I1049" s="13" t="s">
        <v>385</v>
      </c>
      <c r="J1049" s="13" t="s">
        <v>22</v>
      </c>
      <c r="K1049" s="13" t="s">
        <v>44</v>
      </c>
      <c r="L1049" s="13" t="s">
        <v>165</v>
      </c>
      <c r="M1049" s="15" t="s">
        <v>274</v>
      </c>
      <c r="N1049" s="11" t="s">
        <v>2431</v>
      </c>
    </row>
    <row r="1050" spans="1:14" ht="15.75" customHeight="1" x14ac:dyDescent="0.15">
      <c r="A1050" s="6" t="s">
        <v>2586</v>
      </c>
      <c r="B1050" s="6" t="s">
        <v>355</v>
      </c>
      <c r="C1050" s="7" t="s">
        <v>2587</v>
      </c>
      <c r="D1050" s="8" t="s">
        <v>107</v>
      </c>
      <c r="E1050" s="16">
        <v>37955</v>
      </c>
      <c r="F1050" s="8" t="s">
        <v>92</v>
      </c>
      <c r="G1050" s="8" t="s">
        <v>243</v>
      </c>
      <c r="H1050" s="8" t="s">
        <v>42</v>
      </c>
      <c r="I1050" s="8" t="s">
        <v>192</v>
      </c>
      <c r="J1050" s="8" t="s">
        <v>54</v>
      </c>
      <c r="K1050" s="8" t="s">
        <v>44</v>
      </c>
      <c r="L1050" s="8" t="s">
        <v>45</v>
      </c>
      <c r="M1050" s="10" t="s">
        <v>318</v>
      </c>
      <c r="N1050" s="11" t="s">
        <v>2431</v>
      </c>
    </row>
    <row r="1051" spans="1:14" ht="15.75" customHeight="1" x14ac:dyDescent="0.15">
      <c r="A1051" s="6" t="s">
        <v>2588</v>
      </c>
      <c r="B1051" s="12" t="s">
        <v>484</v>
      </c>
      <c r="C1051" s="7" t="s">
        <v>2589</v>
      </c>
      <c r="D1051" s="13" t="s">
        <v>107</v>
      </c>
      <c r="E1051" s="14">
        <v>39190</v>
      </c>
      <c r="F1051" s="13" t="s">
        <v>232</v>
      </c>
      <c r="G1051" s="13" t="s">
        <v>93</v>
      </c>
      <c r="H1051" s="13" t="s">
        <v>42</v>
      </c>
      <c r="I1051" s="13" t="s">
        <v>2335</v>
      </c>
      <c r="J1051" s="13" t="s">
        <v>54</v>
      </c>
      <c r="K1051" s="13" t="s">
        <v>23</v>
      </c>
      <c r="L1051" s="13" t="s">
        <v>62</v>
      </c>
      <c r="M1051" s="15" t="s">
        <v>1803</v>
      </c>
      <c r="N1051" s="11" t="s">
        <v>2431</v>
      </c>
    </row>
    <row r="1052" spans="1:14" ht="15.75" customHeight="1" x14ac:dyDescent="0.15">
      <c r="A1052" s="12" t="s">
        <v>2590</v>
      </c>
      <c r="B1052" s="6" t="s">
        <v>491</v>
      </c>
      <c r="C1052" s="7" t="s">
        <v>2591</v>
      </c>
      <c r="D1052" s="8" t="s">
        <v>39</v>
      </c>
      <c r="E1052" s="16">
        <v>37947</v>
      </c>
      <c r="F1052" s="8" t="s">
        <v>92</v>
      </c>
      <c r="G1052" s="8" t="s">
        <v>93</v>
      </c>
      <c r="H1052" s="8" t="s">
        <v>74</v>
      </c>
      <c r="I1052" s="8" t="s">
        <v>2335</v>
      </c>
      <c r="J1052" s="8" t="s">
        <v>22</v>
      </c>
      <c r="K1052" s="8" t="s">
        <v>77</v>
      </c>
      <c r="L1052" s="8" t="s">
        <v>297</v>
      </c>
      <c r="M1052" s="10" t="s">
        <v>318</v>
      </c>
      <c r="N1052" s="11" t="s">
        <v>2431</v>
      </c>
    </row>
    <row r="1053" spans="1:14" ht="15.75" customHeight="1" x14ac:dyDescent="0.15">
      <c r="A1053" s="6" t="s">
        <v>2592</v>
      </c>
      <c r="B1053" s="12" t="s">
        <v>359</v>
      </c>
      <c r="C1053" s="7" t="s">
        <v>2593</v>
      </c>
      <c r="D1053" s="13" t="s">
        <v>17</v>
      </c>
      <c r="E1053" s="14">
        <v>38267</v>
      </c>
      <c r="F1053" s="13" t="s">
        <v>217</v>
      </c>
      <c r="G1053" s="13" t="s">
        <v>41</v>
      </c>
      <c r="H1053" s="13" t="s">
        <v>171</v>
      </c>
      <c r="I1053" s="13" t="s">
        <v>207</v>
      </c>
      <c r="J1053" s="13" t="s">
        <v>54</v>
      </c>
      <c r="K1053" s="13" t="s">
        <v>44</v>
      </c>
      <c r="L1053" s="13" t="s">
        <v>110</v>
      </c>
      <c r="M1053" s="15" t="s">
        <v>1265</v>
      </c>
      <c r="N1053" s="11" t="s">
        <v>2431</v>
      </c>
    </row>
    <row r="1054" spans="1:14" ht="15.75" customHeight="1" x14ac:dyDescent="0.15">
      <c r="A1054" s="12" t="s">
        <v>2594</v>
      </c>
      <c r="B1054" s="6" t="s">
        <v>364</v>
      </c>
      <c r="C1054" s="7" t="s">
        <v>2595</v>
      </c>
      <c r="D1054" s="8" t="s">
        <v>17</v>
      </c>
      <c r="E1054" s="9">
        <v>38975</v>
      </c>
      <c r="F1054" s="8" t="s">
        <v>232</v>
      </c>
      <c r="G1054" s="8" t="s">
        <v>131</v>
      </c>
      <c r="H1054" s="8" t="s">
        <v>179</v>
      </c>
      <c r="I1054" s="8" t="s">
        <v>385</v>
      </c>
      <c r="J1054" s="8" t="s">
        <v>54</v>
      </c>
      <c r="K1054" s="8" t="s">
        <v>23</v>
      </c>
      <c r="L1054" s="8" t="s">
        <v>431</v>
      </c>
      <c r="M1054" s="10" t="s">
        <v>2596</v>
      </c>
      <c r="N1054" s="11" t="s">
        <v>2431</v>
      </c>
    </row>
    <row r="1055" spans="1:14" ht="15.75" customHeight="1" x14ac:dyDescent="0.15">
      <c r="A1055" s="6" t="s">
        <v>2597</v>
      </c>
      <c r="B1055" s="12" t="s">
        <v>498</v>
      </c>
      <c r="C1055" s="7" t="s">
        <v>2598</v>
      </c>
      <c r="D1055" s="13" t="s">
        <v>107</v>
      </c>
      <c r="E1055" s="14">
        <v>38846</v>
      </c>
      <c r="F1055" s="13" t="s">
        <v>170</v>
      </c>
      <c r="G1055" s="13" t="s">
        <v>131</v>
      </c>
      <c r="H1055" s="13" t="s">
        <v>88</v>
      </c>
      <c r="I1055" s="13" t="s">
        <v>43</v>
      </c>
      <c r="J1055" s="13" t="s">
        <v>54</v>
      </c>
      <c r="K1055" s="13" t="s">
        <v>44</v>
      </c>
      <c r="L1055" s="13" t="s">
        <v>128</v>
      </c>
      <c r="M1055" s="15" t="s">
        <v>2596</v>
      </c>
      <c r="N1055" s="11" t="s">
        <v>2431</v>
      </c>
    </row>
    <row r="1056" spans="1:14" ht="15.75" customHeight="1" x14ac:dyDescent="0.15">
      <c r="A1056" s="6" t="s">
        <v>2599</v>
      </c>
      <c r="B1056" s="6" t="s">
        <v>367</v>
      </c>
      <c r="C1056" s="7" t="s">
        <v>2600</v>
      </c>
      <c r="D1056" s="8" t="s">
        <v>107</v>
      </c>
      <c r="E1056" s="9">
        <v>37442</v>
      </c>
      <c r="F1056" s="8" t="s">
        <v>137</v>
      </c>
      <c r="G1056" s="8" t="s">
        <v>131</v>
      </c>
      <c r="H1056" s="8" t="s">
        <v>88</v>
      </c>
      <c r="I1056" s="8" t="s">
        <v>109</v>
      </c>
      <c r="J1056" s="8" t="s">
        <v>54</v>
      </c>
      <c r="K1056" s="8" t="s">
        <v>44</v>
      </c>
      <c r="L1056" s="8" t="s">
        <v>424</v>
      </c>
      <c r="M1056" s="10" t="s">
        <v>2601</v>
      </c>
      <c r="N1056" s="11" t="s">
        <v>2431</v>
      </c>
    </row>
    <row r="1057" spans="1:14" ht="15.75" customHeight="1" x14ac:dyDescent="0.15">
      <c r="A1057" s="6" t="s">
        <v>2602</v>
      </c>
      <c r="B1057" s="12" t="s">
        <v>371</v>
      </c>
      <c r="C1057" s="7" t="s">
        <v>2603</v>
      </c>
      <c r="D1057" s="13" t="s">
        <v>107</v>
      </c>
      <c r="E1057" s="17">
        <v>38650</v>
      </c>
      <c r="F1057" s="13" t="s">
        <v>170</v>
      </c>
      <c r="G1057" s="13" t="s">
        <v>138</v>
      </c>
      <c r="H1057" s="13" t="s">
        <v>144</v>
      </c>
      <c r="I1057" s="13" t="s">
        <v>213</v>
      </c>
      <c r="J1057" s="13" t="s">
        <v>22</v>
      </c>
      <c r="K1057" s="13" t="s">
        <v>44</v>
      </c>
      <c r="L1057" s="13" t="s">
        <v>208</v>
      </c>
      <c r="M1057" s="15" t="s">
        <v>2346</v>
      </c>
      <c r="N1057" s="11" t="s">
        <v>2431</v>
      </c>
    </row>
    <row r="1058" spans="1:14" ht="15.75" customHeight="1" x14ac:dyDescent="0.15">
      <c r="A1058" s="12" t="s">
        <v>2604</v>
      </c>
      <c r="B1058" s="6" t="s">
        <v>375</v>
      </c>
      <c r="C1058" s="7" t="s">
        <v>2605</v>
      </c>
      <c r="D1058" s="8" t="s">
        <v>17</v>
      </c>
      <c r="E1058" s="16">
        <v>38704</v>
      </c>
      <c r="F1058" s="8" t="s">
        <v>170</v>
      </c>
      <c r="G1058" s="8" t="s">
        <v>138</v>
      </c>
      <c r="H1058" s="8" t="s">
        <v>68</v>
      </c>
      <c r="I1058" s="8" t="s">
        <v>157</v>
      </c>
      <c r="J1058" s="8" t="s">
        <v>22</v>
      </c>
      <c r="K1058" s="8" t="s">
        <v>44</v>
      </c>
      <c r="L1058" s="8" t="s">
        <v>494</v>
      </c>
      <c r="M1058" s="10" t="s">
        <v>2346</v>
      </c>
      <c r="N1058" s="11" t="s">
        <v>2431</v>
      </c>
    </row>
    <row r="1059" spans="1:14" ht="15.75" customHeight="1" x14ac:dyDescent="0.15">
      <c r="A1059" s="6" t="s">
        <v>2606</v>
      </c>
      <c r="B1059" s="12" t="s">
        <v>504</v>
      </c>
      <c r="C1059" s="7" t="s">
        <v>2607</v>
      </c>
      <c r="D1059" s="13" t="s">
        <v>39</v>
      </c>
      <c r="E1059" s="14">
        <v>38155</v>
      </c>
      <c r="F1059" s="13" t="s">
        <v>92</v>
      </c>
      <c r="G1059" s="13" t="s">
        <v>138</v>
      </c>
      <c r="H1059" s="13" t="s">
        <v>88</v>
      </c>
      <c r="I1059" s="13" t="s">
        <v>414</v>
      </c>
      <c r="J1059" s="13" t="s">
        <v>22</v>
      </c>
      <c r="K1059" s="13" t="s">
        <v>44</v>
      </c>
      <c r="L1059" s="13" t="s">
        <v>78</v>
      </c>
      <c r="M1059" s="15" t="s">
        <v>1265</v>
      </c>
      <c r="N1059" s="11" t="s">
        <v>2431</v>
      </c>
    </row>
    <row r="1060" spans="1:14" ht="15.75" customHeight="1" x14ac:dyDescent="0.15">
      <c r="A1060" s="12" t="s">
        <v>2608</v>
      </c>
      <c r="B1060" s="6" t="s">
        <v>507</v>
      </c>
      <c r="C1060" s="7" t="s">
        <v>2609</v>
      </c>
      <c r="D1060" s="8" t="s">
        <v>39</v>
      </c>
      <c r="E1060" s="9">
        <v>38660</v>
      </c>
      <c r="F1060" s="8" t="s">
        <v>170</v>
      </c>
      <c r="G1060" s="8" t="s">
        <v>138</v>
      </c>
      <c r="H1060" s="8" t="s">
        <v>108</v>
      </c>
      <c r="I1060" s="8" t="s">
        <v>33</v>
      </c>
      <c r="J1060" s="8" t="s">
        <v>54</v>
      </c>
      <c r="K1060" s="8" t="s">
        <v>23</v>
      </c>
      <c r="L1060" s="8" t="s">
        <v>96</v>
      </c>
      <c r="M1060" s="10" t="s">
        <v>2346</v>
      </c>
      <c r="N1060" s="11" t="s">
        <v>2431</v>
      </c>
    </row>
    <row r="1061" spans="1:14" ht="15.75" customHeight="1" x14ac:dyDescent="0.15">
      <c r="A1061" s="6" t="s">
        <v>2610</v>
      </c>
      <c r="B1061" s="12" t="s">
        <v>509</v>
      </c>
      <c r="C1061" s="7" t="s">
        <v>2611</v>
      </c>
      <c r="D1061" s="13" t="s">
        <v>49</v>
      </c>
      <c r="E1061" s="14">
        <v>38613</v>
      </c>
      <c r="F1061" s="13" t="s">
        <v>170</v>
      </c>
      <c r="G1061" s="13" t="s">
        <v>138</v>
      </c>
      <c r="H1061" s="13" t="s">
        <v>32</v>
      </c>
      <c r="I1061" s="13" t="s">
        <v>140</v>
      </c>
      <c r="J1061" s="13" t="s">
        <v>22</v>
      </c>
      <c r="K1061" s="13" t="s">
        <v>44</v>
      </c>
      <c r="L1061" s="13" t="s">
        <v>35</v>
      </c>
      <c r="M1061" s="15" t="s">
        <v>2346</v>
      </c>
      <c r="N1061" s="11" t="s">
        <v>2431</v>
      </c>
    </row>
    <row r="1062" spans="1:14" ht="15.75" customHeight="1" x14ac:dyDescent="0.15">
      <c r="A1062" s="6" t="s">
        <v>2612</v>
      </c>
      <c r="B1062" s="6" t="s">
        <v>515</v>
      </c>
      <c r="C1062" s="7" t="s">
        <v>2613</v>
      </c>
      <c r="D1062" s="8" t="s">
        <v>107</v>
      </c>
      <c r="E1062" s="9">
        <v>38438</v>
      </c>
      <c r="F1062" s="8" t="s">
        <v>217</v>
      </c>
      <c r="G1062" s="8" t="s">
        <v>93</v>
      </c>
      <c r="H1062" s="8" t="s">
        <v>114</v>
      </c>
      <c r="I1062" s="8" t="s">
        <v>192</v>
      </c>
      <c r="J1062" s="8" t="s">
        <v>150</v>
      </c>
      <c r="K1062" s="8" t="s">
        <v>77</v>
      </c>
      <c r="L1062" s="8" t="s">
        <v>324</v>
      </c>
      <c r="M1062" s="10" t="s">
        <v>1946</v>
      </c>
      <c r="N1062" s="11" t="s">
        <v>2431</v>
      </c>
    </row>
    <row r="1063" spans="1:14" ht="15.75" customHeight="1" x14ac:dyDescent="0.15">
      <c r="A1063" s="6" t="s">
        <v>2614</v>
      </c>
      <c r="B1063" s="12" t="s">
        <v>518</v>
      </c>
      <c r="C1063" s="7" t="s">
        <v>2615</v>
      </c>
      <c r="D1063" s="13" t="s">
        <v>39</v>
      </c>
      <c r="E1063" s="14">
        <v>37470</v>
      </c>
      <c r="F1063" s="13" t="s">
        <v>137</v>
      </c>
      <c r="G1063" s="13" t="s">
        <v>131</v>
      </c>
      <c r="H1063" s="13" t="s">
        <v>1300</v>
      </c>
      <c r="I1063" s="13" t="s">
        <v>1021</v>
      </c>
      <c r="J1063" s="13" t="s">
        <v>150</v>
      </c>
      <c r="K1063" s="13" t="s">
        <v>44</v>
      </c>
      <c r="L1063" s="13" t="s">
        <v>324</v>
      </c>
      <c r="M1063" s="15" t="s">
        <v>274</v>
      </c>
      <c r="N1063" s="11" t="s">
        <v>2431</v>
      </c>
    </row>
    <row r="1064" spans="1:14" ht="15.75" customHeight="1" x14ac:dyDescent="0.2">
      <c r="A1064" s="6"/>
      <c r="B1064" s="18"/>
      <c r="G1064" s="11"/>
      <c r="N1064" s="1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  <hyperlink ref="C510" r:id="rId509" xr:uid="{00000000-0004-0000-0000-0000FC010000}"/>
    <hyperlink ref="C511" r:id="rId510" xr:uid="{00000000-0004-0000-0000-0000FD010000}"/>
    <hyperlink ref="C512" r:id="rId511" xr:uid="{00000000-0004-0000-0000-0000FE010000}"/>
    <hyperlink ref="C513" r:id="rId512" xr:uid="{00000000-0004-0000-0000-0000FF010000}"/>
    <hyperlink ref="C514" r:id="rId513" xr:uid="{00000000-0004-0000-0000-000000020000}"/>
    <hyperlink ref="C515" r:id="rId514" xr:uid="{00000000-0004-0000-0000-000001020000}"/>
    <hyperlink ref="C516" r:id="rId515" xr:uid="{00000000-0004-0000-0000-000002020000}"/>
    <hyperlink ref="C517" r:id="rId516" xr:uid="{00000000-0004-0000-0000-000003020000}"/>
    <hyperlink ref="C518" r:id="rId517" xr:uid="{00000000-0004-0000-0000-000004020000}"/>
    <hyperlink ref="C519" r:id="rId518" xr:uid="{00000000-0004-0000-0000-000005020000}"/>
    <hyperlink ref="C520" r:id="rId519" xr:uid="{00000000-0004-0000-0000-000006020000}"/>
    <hyperlink ref="C521" r:id="rId520" xr:uid="{00000000-0004-0000-0000-000007020000}"/>
    <hyperlink ref="C522" r:id="rId521" xr:uid="{00000000-0004-0000-0000-000008020000}"/>
    <hyperlink ref="C523" r:id="rId522" xr:uid="{00000000-0004-0000-0000-000009020000}"/>
    <hyperlink ref="C524" r:id="rId523" xr:uid="{00000000-0004-0000-0000-00000A020000}"/>
    <hyperlink ref="C525" r:id="rId524" xr:uid="{00000000-0004-0000-0000-00000B020000}"/>
    <hyperlink ref="C526" r:id="rId525" xr:uid="{00000000-0004-0000-0000-00000C020000}"/>
    <hyperlink ref="C527" r:id="rId526" xr:uid="{00000000-0004-0000-0000-00000D020000}"/>
    <hyperlink ref="C528" r:id="rId527" xr:uid="{00000000-0004-0000-0000-00000E020000}"/>
    <hyperlink ref="C529" r:id="rId528" xr:uid="{00000000-0004-0000-0000-00000F020000}"/>
    <hyperlink ref="C530" r:id="rId529" xr:uid="{00000000-0004-0000-0000-000010020000}"/>
    <hyperlink ref="C531" r:id="rId530" xr:uid="{00000000-0004-0000-0000-000011020000}"/>
    <hyperlink ref="C532" r:id="rId531" xr:uid="{00000000-0004-0000-0000-000012020000}"/>
    <hyperlink ref="C533" r:id="rId532" xr:uid="{00000000-0004-0000-0000-000013020000}"/>
    <hyperlink ref="C534" r:id="rId533" xr:uid="{00000000-0004-0000-0000-000014020000}"/>
    <hyperlink ref="C535" r:id="rId534" xr:uid="{00000000-0004-0000-0000-000015020000}"/>
    <hyperlink ref="C536" r:id="rId535" xr:uid="{00000000-0004-0000-0000-000016020000}"/>
    <hyperlink ref="C537" r:id="rId536" xr:uid="{00000000-0004-0000-0000-000017020000}"/>
    <hyperlink ref="C538" r:id="rId537" xr:uid="{00000000-0004-0000-0000-000018020000}"/>
    <hyperlink ref="C539" r:id="rId538" xr:uid="{00000000-0004-0000-0000-000019020000}"/>
    <hyperlink ref="C540" r:id="rId539" xr:uid="{00000000-0004-0000-0000-00001A020000}"/>
    <hyperlink ref="C541" r:id="rId540" xr:uid="{00000000-0004-0000-0000-00001B020000}"/>
    <hyperlink ref="C542" r:id="rId541" xr:uid="{00000000-0004-0000-0000-00001C020000}"/>
    <hyperlink ref="C543" r:id="rId542" xr:uid="{00000000-0004-0000-0000-00001D020000}"/>
    <hyperlink ref="C544" r:id="rId543" xr:uid="{00000000-0004-0000-0000-00001E020000}"/>
    <hyperlink ref="C545" r:id="rId544" xr:uid="{00000000-0004-0000-0000-00001F020000}"/>
    <hyperlink ref="C546" r:id="rId545" xr:uid="{00000000-0004-0000-0000-000020020000}"/>
    <hyperlink ref="C547" r:id="rId546" xr:uid="{00000000-0004-0000-0000-000021020000}"/>
    <hyperlink ref="C548" r:id="rId547" xr:uid="{00000000-0004-0000-0000-000022020000}"/>
    <hyperlink ref="C549" r:id="rId548" xr:uid="{00000000-0004-0000-0000-000023020000}"/>
    <hyperlink ref="C550" r:id="rId549" xr:uid="{00000000-0004-0000-0000-000024020000}"/>
    <hyperlink ref="C551" r:id="rId550" xr:uid="{00000000-0004-0000-0000-000025020000}"/>
    <hyperlink ref="C552" r:id="rId551" xr:uid="{00000000-0004-0000-0000-000026020000}"/>
    <hyperlink ref="C553" r:id="rId552" xr:uid="{00000000-0004-0000-0000-000027020000}"/>
    <hyperlink ref="C554" r:id="rId553" xr:uid="{00000000-0004-0000-0000-000028020000}"/>
    <hyperlink ref="C555" r:id="rId554" xr:uid="{00000000-0004-0000-0000-000029020000}"/>
    <hyperlink ref="C556" r:id="rId555" xr:uid="{00000000-0004-0000-0000-00002A020000}"/>
    <hyperlink ref="C557" r:id="rId556" xr:uid="{00000000-0004-0000-0000-00002B020000}"/>
    <hyperlink ref="C558" r:id="rId557" xr:uid="{00000000-0004-0000-0000-00002C020000}"/>
    <hyperlink ref="C559" r:id="rId558" xr:uid="{00000000-0004-0000-0000-00002D020000}"/>
    <hyperlink ref="C560" r:id="rId559" xr:uid="{00000000-0004-0000-0000-00002E020000}"/>
    <hyperlink ref="C561" r:id="rId560" xr:uid="{00000000-0004-0000-0000-00002F020000}"/>
    <hyperlink ref="C562" r:id="rId561" xr:uid="{00000000-0004-0000-0000-000030020000}"/>
    <hyperlink ref="C563" r:id="rId562" xr:uid="{00000000-0004-0000-0000-000031020000}"/>
    <hyperlink ref="C564" r:id="rId563" xr:uid="{00000000-0004-0000-0000-000032020000}"/>
    <hyperlink ref="C565" r:id="rId564" xr:uid="{00000000-0004-0000-0000-000033020000}"/>
    <hyperlink ref="C566" r:id="rId565" xr:uid="{00000000-0004-0000-0000-000034020000}"/>
    <hyperlink ref="C567" r:id="rId566" xr:uid="{00000000-0004-0000-0000-000035020000}"/>
    <hyperlink ref="C568" r:id="rId567" xr:uid="{00000000-0004-0000-0000-000036020000}"/>
    <hyperlink ref="C569" r:id="rId568" xr:uid="{00000000-0004-0000-0000-000037020000}"/>
    <hyperlink ref="C570" r:id="rId569" xr:uid="{00000000-0004-0000-0000-000038020000}"/>
    <hyperlink ref="C571" r:id="rId570" xr:uid="{00000000-0004-0000-0000-000039020000}"/>
    <hyperlink ref="C572" r:id="rId571" xr:uid="{00000000-0004-0000-0000-00003A020000}"/>
    <hyperlink ref="C573" r:id="rId572" xr:uid="{00000000-0004-0000-0000-00003B020000}"/>
    <hyperlink ref="C574" r:id="rId573" xr:uid="{00000000-0004-0000-0000-00003C020000}"/>
    <hyperlink ref="C575" r:id="rId574" xr:uid="{00000000-0004-0000-0000-00003D020000}"/>
    <hyperlink ref="C576" r:id="rId575" xr:uid="{00000000-0004-0000-0000-00003E020000}"/>
    <hyperlink ref="C577" r:id="rId576" xr:uid="{00000000-0004-0000-0000-00003F020000}"/>
    <hyperlink ref="C578" r:id="rId577" xr:uid="{00000000-0004-0000-0000-000040020000}"/>
    <hyperlink ref="C579" r:id="rId578" xr:uid="{00000000-0004-0000-0000-000041020000}"/>
    <hyperlink ref="C580" r:id="rId579" xr:uid="{00000000-0004-0000-0000-000042020000}"/>
    <hyperlink ref="C581" r:id="rId580" xr:uid="{00000000-0004-0000-0000-000043020000}"/>
    <hyperlink ref="C582" r:id="rId581" xr:uid="{00000000-0004-0000-0000-000044020000}"/>
    <hyperlink ref="C583" r:id="rId582" xr:uid="{00000000-0004-0000-0000-000045020000}"/>
    <hyperlink ref="C584" r:id="rId583" xr:uid="{00000000-0004-0000-0000-000046020000}"/>
    <hyperlink ref="C585" r:id="rId584" xr:uid="{00000000-0004-0000-0000-000047020000}"/>
    <hyperlink ref="C586" r:id="rId585" xr:uid="{00000000-0004-0000-0000-000048020000}"/>
    <hyperlink ref="C587" r:id="rId586" xr:uid="{00000000-0004-0000-0000-000049020000}"/>
    <hyperlink ref="C588" r:id="rId587" xr:uid="{00000000-0004-0000-0000-00004A020000}"/>
    <hyperlink ref="C589" r:id="rId588" xr:uid="{00000000-0004-0000-0000-00004B020000}"/>
    <hyperlink ref="C590" r:id="rId589" xr:uid="{00000000-0004-0000-0000-00004C020000}"/>
    <hyperlink ref="C591" r:id="rId590" xr:uid="{00000000-0004-0000-0000-00004D020000}"/>
    <hyperlink ref="C592" r:id="rId591" xr:uid="{00000000-0004-0000-0000-00004E020000}"/>
    <hyperlink ref="C593" r:id="rId592" xr:uid="{00000000-0004-0000-0000-00004F020000}"/>
    <hyperlink ref="C594" r:id="rId593" xr:uid="{00000000-0004-0000-0000-000050020000}"/>
    <hyperlink ref="C595" r:id="rId594" xr:uid="{00000000-0004-0000-0000-000051020000}"/>
    <hyperlink ref="C596" r:id="rId595" xr:uid="{00000000-0004-0000-0000-000052020000}"/>
    <hyperlink ref="C597" r:id="rId596" xr:uid="{00000000-0004-0000-0000-000053020000}"/>
    <hyperlink ref="C598" r:id="rId597" xr:uid="{00000000-0004-0000-0000-000054020000}"/>
    <hyperlink ref="C599" r:id="rId598" xr:uid="{00000000-0004-0000-0000-000055020000}"/>
    <hyperlink ref="C600" r:id="rId599" xr:uid="{00000000-0004-0000-0000-000056020000}"/>
    <hyperlink ref="C601" r:id="rId600" xr:uid="{00000000-0004-0000-0000-000057020000}"/>
    <hyperlink ref="C602" r:id="rId601" xr:uid="{00000000-0004-0000-0000-000058020000}"/>
    <hyperlink ref="C603" r:id="rId602" xr:uid="{00000000-0004-0000-0000-000059020000}"/>
    <hyperlink ref="C604" r:id="rId603" xr:uid="{00000000-0004-0000-0000-00005A020000}"/>
    <hyperlink ref="C605" r:id="rId604" xr:uid="{00000000-0004-0000-0000-00005B020000}"/>
    <hyperlink ref="C606" r:id="rId605" xr:uid="{00000000-0004-0000-0000-00005C020000}"/>
    <hyperlink ref="C607" r:id="rId606" xr:uid="{00000000-0004-0000-0000-00005D020000}"/>
    <hyperlink ref="C608" r:id="rId607" xr:uid="{00000000-0004-0000-0000-00005E020000}"/>
    <hyperlink ref="C609" r:id="rId608" xr:uid="{00000000-0004-0000-0000-00005F020000}"/>
    <hyperlink ref="C610" r:id="rId609" xr:uid="{00000000-0004-0000-0000-000060020000}"/>
    <hyperlink ref="C611" r:id="rId610" xr:uid="{00000000-0004-0000-0000-000061020000}"/>
    <hyperlink ref="C612" r:id="rId611" xr:uid="{00000000-0004-0000-0000-000062020000}"/>
    <hyperlink ref="C613" r:id="rId612" xr:uid="{00000000-0004-0000-0000-000063020000}"/>
    <hyperlink ref="C614" r:id="rId613" xr:uid="{00000000-0004-0000-0000-000064020000}"/>
    <hyperlink ref="C615" r:id="rId614" xr:uid="{00000000-0004-0000-0000-000065020000}"/>
    <hyperlink ref="C616" r:id="rId615" xr:uid="{00000000-0004-0000-0000-000066020000}"/>
    <hyperlink ref="C617" r:id="rId616" xr:uid="{00000000-0004-0000-0000-000067020000}"/>
    <hyperlink ref="C618" r:id="rId617" xr:uid="{00000000-0004-0000-0000-000068020000}"/>
    <hyperlink ref="C619" r:id="rId618" xr:uid="{00000000-0004-0000-0000-000069020000}"/>
    <hyperlink ref="C620" r:id="rId619" xr:uid="{00000000-0004-0000-0000-00006A020000}"/>
    <hyperlink ref="C621" r:id="rId620" xr:uid="{00000000-0004-0000-0000-00006B020000}"/>
    <hyperlink ref="C622" r:id="rId621" xr:uid="{00000000-0004-0000-0000-00006C020000}"/>
    <hyperlink ref="C623" r:id="rId622" xr:uid="{00000000-0004-0000-0000-00006D020000}"/>
    <hyperlink ref="C624" r:id="rId623" xr:uid="{00000000-0004-0000-0000-00006E020000}"/>
    <hyperlink ref="C625" r:id="rId624" xr:uid="{00000000-0004-0000-0000-00006F020000}"/>
    <hyperlink ref="C626" r:id="rId625" xr:uid="{00000000-0004-0000-0000-000070020000}"/>
    <hyperlink ref="C627" r:id="rId626" xr:uid="{00000000-0004-0000-0000-000071020000}"/>
    <hyperlink ref="C628" r:id="rId627" xr:uid="{00000000-0004-0000-0000-000072020000}"/>
    <hyperlink ref="C629" r:id="rId628" xr:uid="{00000000-0004-0000-0000-000073020000}"/>
    <hyperlink ref="C630" r:id="rId629" xr:uid="{00000000-0004-0000-0000-000074020000}"/>
    <hyperlink ref="C631" r:id="rId630" xr:uid="{00000000-0004-0000-0000-000075020000}"/>
    <hyperlink ref="C632" r:id="rId631" xr:uid="{00000000-0004-0000-0000-000076020000}"/>
    <hyperlink ref="C633" r:id="rId632" xr:uid="{00000000-0004-0000-0000-000077020000}"/>
    <hyperlink ref="C634" r:id="rId633" xr:uid="{00000000-0004-0000-0000-000078020000}"/>
    <hyperlink ref="C635" r:id="rId634" xr:uid="{00000000-0004-0000-0000-000079020000}"/>
    <hyperlink ref="C636" r:id="rId635" xr:uid="{00000000-0004-0000-0000-00007A020000}"/>
    <hyperlink ref="C637" r:id="rId636" xr:uid="{00000000-0004-0000-0000-00007B020000}"/>
    <hyperlink ref="C638" r:id="rId637" xr:uid="{00000000-0004-0000-0000-00007C020000}"/>
    <hyperlink ref="C639" r:id="rId638" xr:uid="{00000000-0004-0000-0000-00007D020000}"/>
    <hyperlink ref="C640" r:id="rId639" xr:uid="{00000000-0004-0000-0000-00007E020000}"/>
    <hyperlink ref="C641" r:id="rId640" xr:uid="{00000000-0004-0000-0000-00007F020000}"/>
    <hyperlink ref="C642" r:id="rId641" xr:uid="{00000000-0004-0000-0000-000080020000}"/>
    <hyperlink ref="C643" r:id="rId642" xr:uid="{00000000-0004-0000-0000-000081020000}"/>
    <hyperlink ref="C644" r:id="rId643" xr:uid="{00000000-0004-0000-0000-000082020000}"/>
    <hyperlink ref="C645" r:id="rId644" xr:uid="{00000000-0004-0000-0000-000083020000}"/>
    <hyperlink ref="C646" r:id="rId645" xr:uid="{00000000-0004-0000-0000-000084020000}"/>
    <hyperlink ref="C647" r:id="rId646" xr:uid="{00000000-0004-0000-0000-000085020000}"/>
    <hyperlink ref="C648" r:id="rId647" xr:uid="{00000000-0004-0000-0000-000086020000}"/>
    <hyperlink ref="C649" r:id="rId648" xr:uid="{00000000-0004-0000-0000-000087020000}"/>
    <hyperlink ref="C650" r:id="rId649" xr:uid="{00000000-0004-0000-0000-000088020000}"/>
    <hyperlink ref="C651" r:id="rId650" xr:uid="{00000000-0004-0000-0000-000089020000}"/>
    <hyperlink ref="C652" r:id="rId651" xr:uid="{00000000-0004-0000-0000-00008A020000}"/>
    <hyperlink ref="C653" r:id="rId652" xr:uid="{00000000-0004-0000-0000-00008B020000}"/>
    <hyperlink ref="C654" r:id="rId653" xr:uid="{00000000-0004-0000-0000-00008C020000}"/>
    <hyperlink ref="C655" r:id="rId654" xr:uid="{00000000-0004-0000-0000-00008D020000}"/>
    <hyperlink ref="C656" r:id="rId655" xr:uid="{00000000-0004-0000-0000-00008E020000}"/>
    <hyperlink ref="C657" r:id="rId656" xr:uid="{00000000-0004-0000-0000-00008F020000}"/>
    <hyperlink ref="C658" r:id="rId657" xr:uid="{00000000-0004-0000-0000-000090020000}"/>
    <hyperlink ref="C659" r:id="rId658" xr:uid="{00000000-0004-0000-0000-000091020000}"/>
    <hyperlink ref="C660" r:id="rId659" xr:uid="{00000000-0004-0000-0000-000092020000}"/>
    <hyperlink ref="C661" r:id="rId660" xr:uid="{00000000-0004-0000-0000-000093020000}"/>
    <hyperlink ref="C662" r:id="rId661" xr:uid="{00000000-0004-0000-0000-000094020000}"/>
    <hyperlink ref="C663" r:id="rId662" xr:uid="{00000000-0004-0000-0000-000095020000}"/>
    <hyperlink ref="C664" r:id="rId663" xr:uid="{00000000-0004-0000-0000-000096020000}"/>
    <hyperlink ref="C665" r:id="rId664" xr:uid="{00000000-0004-0000-0000-000097020000}"/>
    <hyperlink ref="C666" r:id="rId665" xr:uid="{00000000-0004-0000-0000-000098020000}"/>
    <hyperlink ref="C667" r:id="rId666" xr:uid="{00000000-0004-0000-0000-000099020000}"/>
    <hyperlink ref="C668" r:id="rId667" xr:uid="{00000000-0004-0000-0000-00009A020000}"/>
    <hyperlink ref="C669" r:id="rId668" xr:uid="{00000000-0004-0000-0000-00009B020000}"/>
    <hyperlink ref="C670" r:id="rId669" xr:uid="{00000000-0004-0000-0000-00009C020000}"/>
    <hyperlink ref="C671" r:id="rId670" xr:uid="{00000000-0004-0000-0000-00009D020000}"/>
    <hyperlink ref="C672" r:id="rId671" xr:uid="{00000000-0004-0000-0000-00009E020000}"/>
    <hyperlink ref="C673" r:id="rId672" xr:uid="{00000000-0004-0000-0000-00009F020000}"/>
    <hyperlink ref="C674" r:id="rId673" xr:uid="{00000000-0004-0000-0000-0000A0020000}"/>
    <hyperlink ref="C675" r:id="rId674" xr:uid="{00000000-0004-0000-0000-0000A1020000}"/>
    <hyperlink ref="C676" r:id="rId675" xr:uid="{00000000-0004-0000-0000-0000A2020000}"/>
    <hyperlink ref="C677" r:id="rId676" xr:uid="{00000000-0004-0000-0000-0000A3020000}"/>
    <hyperlink ref="C678" r:id="rId677" xr:uid="{00000000-0004-0000-0000-0000A4020000}"/>
    <hyperlink ref="C679" r:id="rId678" xr:uid="{00000000-0004-0000-0000-0000A5020000}"/>
    <hyperlink ref="C680" r:id="rId679" xr:uid="{00000000-0004-0000-0000-0000A6020000}"/>
    <hyperlink ref="C681" r:id="rId680" xr:uid="{00000000-0004-0000-0000-0000A7020000}"/>
    <hyperlink ref="C682" r:id="rId681" xr:uid="{00000000-0004-0000-0000-0000A8020000}"/>
    <hyperlink ref="C683" r:id="rId682" xr:uid="{00000000-0004-0000-0000-0000A9020000}"/>
    <hyperlink ref="C684" r:id="rId683" xr:uid="{00000000-0004-0000-0000-0000AA020000}"/>
    <hyperlink ref="C685" r:id="rId684" xr:uid="{00000000-0004-0000-0000-0000AB020000}"/>
    <hyperlink ref="C686" r:id="rId685" xr:uid="{00000000-0004-0000-0000-0000AC020000}"/>
    <hyperlink ref="C687" r:id="rId686" xr:uid="{00000000-0004-0000-0000-0000AD020000}"/>
    <hyperlink ref="C688" r:id="rId687" xr:uid="{00000000-0004-0000-0000-0000AE020000}"/>
    <hyperlink ref="C689" r:id="rId688" xr:uid="{00000000-0004-0000-0000-0000AF020000}"/>
    <hyperlink ref="C690" r:id="rId689" xr:uid="{00000000-0004-0000-0000-0000B0020000}"/>
    <hyperlink ref="C691" r:id="rId690" xr:uid="{00000000-0004-0000-0000-0000B1020000}"/>
    <hyperlink ref="C692" r:id="rId691" xr:uid="{00000000-0004-0000-0000-0000B2020000}"/>
    <hyperlink ref="C693" r:id="rId692" xr:uid="{00000000-0004-0000-0000-0000B3020000}"/>
    <hyperlink ref="C694" r:id="rId693" xr:uid="{00000000-0004-0000-0000-0000B4020000}"/>
    <hyperlink ref="C695" r:id="rId694" xr:uid="{00000000-0004-0000-0000-0000B5020000}"/>
    <hyperlink ref="C696" r:id="rId695" xr:uid="{00000000-0004-0000-0000-0000B6020000}"/>
    <hyperlink ref="C697" r:id="rId696" xr:uid="{00000000-0004-0000-0000-0000B7020000}"/>
    <hyperlink ref="C698" r:id="rId697" xr:uid="{00000000-0004-0000-0000-0000B8020000}"/>
    <hyperlink ref="C699" r:id="rId698" xr:uid="{00000000-0004-0000-0000-0000B9020000}"/>
    <hyperlink ref="C700" r:id="rId699" xr:uid="{00000000-0004-0000-0000-0000BA020000}"/>
    <hyperlink ref="C701" r:id="rId700" xr:uid="{00000000-0004-0000-0000-0000BB020000}"/>
    <hyperlink ref="C702" r:id="rId701" xr:uid="{00000000-0004-0000-0000-0000BC020000}"/>
    <hyperlink ref="C703" r:id="rId702" xr:uid="{00000000-0004-0000-0000-0000BD020000}"/>
    <hyperlink ref="C704" r:id="rId703" xr:uid="{00000000-0004-0000-0000-0000BE020000}"/>
    <hyperlink ref="C705" r:id="rId704" xr:uid="{00000000-0004-0000-0000-0000BF020000}"/>
    <hyperlink ref="C706" r:id="rId705" xr:uid="{00000000-0004-0000-0000-0000C0020000}"/>
    <hyperlink ref="C707" r:id="rId706" xr:uid="{00000000-0004-0000-0000-0000C1020000}"/>
    <hyperlink ref="C708" r:id="rId707" xr:uid="{00000000-0004-0000-0000-0000C2020000}"/>
    <hyperlink ref="C709" r:id="rId708" xr:uid="{00000000-0004-0000-0000-0000C3020000}"/>
    <hyperlink ref="C710" r:id="rId709" xr:uid="{00000000-0004-0000-0000-0000C4020000}"/>
    <hyperlink ref="C711" r:id="rId710" xr:uid="{00000000-0004-0000-0000-0000C5020000}"/>
    <hyperlink ref="C712" r:id="rId711" xr:uid="{00000000-0004-0000-0000-0000C6020000}"/>
    <hyperlink ref="C713" r:id="rId712" xr:uid="{00000000-0004-0000-0000-0000C7020000}"/>
    <hyperlink ref="C714" r:id="rId713" xr:uid="{00000000-0004-0000-0000-0000C8020000}"/>
    <hyperlink ref="C715" r:id="rId714" xr:uid="{00000000-0004-0000-0000-0000C9020000}"/>
    <hyperlink ref="C716" r:id="rId715" xr:uid="{00000000-0004-0000-0000-0000CA020000}"/>
    <hyperlink ref="C717" r:id="rId716" xr:uid="{00000000-0004-0000-0000-0000CB020000}"/>
    <hyperlink ref="C718" r:id="rId717" xr:uid="{00000000-0004-0000-0000-0000CC020000}"/>
    <hyperlink ref="C719" r:id="rId718" xr:uid="{00000000-0004-0000-0000-0000CD020000}"/>
    <hyperlink ref="C720" r:id="rId719" xr:uid="{00000000-0004-0000-0000-0000CE020000}"/>
    <hyperlink ref="C721" r:id="rId720" xr:uid="{00000000-0004-0000-0000-0000CF020000}"/>
    <hyperlink ref="C722" r:id="rId721" xr:uid="{00000000-0004-0000-0000-0000D0020000}"/>
    <hyperlink ref="C723" r:id="rId722" xr:uid="{00000000-0004-0000-0000-0000D1020000}"/>
    <hyperlink ref="C724" r:id="rId723" xr:uid="{00000000-0004-0000-0000-0000D2020000}"/>
    <hyperlink ref="C725" r:id="rId724" xr:uid="{00000000-0004-0000-0000-0000D3020000}"/>
    <hyperlink ref="C726" r:id="rId725" xr:uid="{00000000-0004-0000-0000-0000D4020000}"/>
    <hyperlink ref="C727" r:id="rId726" xr:uid="{00000000-0004-0000-0000-0000D5020000}"/>
    <hyperlink ref="C728" r:id="rId727" xr:uid="{00000000-0004-0000-0000-0000D6020000}"/>
    <hyperlink ref="C729" r:id="rId728" xr:uid="{00000000-0004-0000-0000-0000D7020000}"/>
    <hyperlink ref="C730" r:id="rId729" xr:uid="{00000000-0004-0000-0000-0000D8020000}"/>
    <hyperlink ref="C731" r:id="rId730" xr:uid="{00000000-0004-0000-0000-0000D9020000}"/>
    <hyperlink ref="C732" r:id="rId731" xr:uid="{00000000-0004-0000-0000-0000DA020000}"/>
    <hyperlink ref="C733" r:id="rId732" xr:uid="{00000000-0004-0000-0000-0000DB020000}"/>
    <hyperlink ref="C734" r:id="rId733" xr:uid="{00000000-0004-0000-0000-0000DC020000}"/>
    <hyperlink ref="C735" r:id="rId734" xr:uid="{00000000-0004-0000-0000-0000DD020000}"/>
    <hyperlink ref="C736" r:id="rId735" xr:uid="{00000000-0004-0000-0000-0000DE020000}"/>
    <hyperlink ref="C737" r:id="rId736" xr:uid="{00000000-0004-0000-0000-0000DF020000}"/>
    <hyperlink ref="C738" r:id="rId737" xr:uid="{00000000-0004-0000-0000-0000E0020000}"/>
    <hyperlink ref="C739" r:id="rId738" xr:uid="{00000000-0004-0000-0000-0000E1020000}"/>
    <hyperlink ref="C740" r:id="rId739" xr:uid="{00000000-0004-0000-0000-0000E2020000}"/>
    <hyperlink ref="C741" r:id="rId740" xr:uid="{00000000-0004-0000-0000-0000E3020000}"/>
    <hyperlink ref="C742" r:id="rId741" xr:uid="{00000000-0004-0000-0000-0000E4020000}"/>
    <hyperlink ref="C743" r:id="rId742" xr:uid="{00000000-0004-0000-0000-0000E5020000}"/>
    <hyperlink ref="C744" r:id="rId743" xr:uid="{00000000-0004-0000-0000-0000E6020000}"/>
    <hyperlink ref="C745" r:id="rId744" xr:uid="{00000000-0004-0000-0000-0000E7020000}"/>
    <hyperlink ref="C746" r:id="rId745" xr:uid="{00000000-0004-0000-0000-0000E8020000}"/>
    <hyperlink ref="C747" r:id="rId746" xr:uid="{00000000-0004-0000-0000-0000E9020000}"/>
    <hyperlink ref="C748" r:id="rId747" xr:uid="{00000000-0004-0000-0000-0000EA020000}"/>
    <hyperlink ref="C749" r:id="rId748" xr:uid="{00000000-0004-0000-0000-0000EB020000}"/>
    <hyperlink ref="C750" r:id="rId749" xr:uid="{00000000-0004-0000-0000-0000EC020000}"/>
    <hyperlink ref="C751" r:id="rId750" xr:uid="{00000000-0004-0000-0000-0000ED020000}"/>
    <hyperlink ref="C752" r:id="rId751" xr:uid="{00000000-0004-0000-0000-0000EE020000}"/>
    <hyperlink ref="C753" r:id="rId752" xr:uid="{00000000-0004-0000-0000-0000EF020000}"/>
    <hyperlink ref="C754" r:id="rId753" xr:uid="{00000000-0004-0000-0000-0000F0020000}"/>
    <hyperlink ref="C755" r:id="rId754" xr:uid="{00000000-0004-0000-0000-0000F1020000}"/>
    <hyperlink ref="C756" r:id="rId755" xr:uid="{00000000-0004-0000-0000-0000F2020000}"/>
    <hyperlink ref="C757" r:id="rId756" xr:uid="{00000000-0004-0000-0000-0000F3020000}"/>
    <hyperlink ref="C758" r:id="rId757" xr:uid="{00000000-0004-0000-0000-0000F4020000}"/>
    <hyperlink ref="C759" r:id="rId758" xr:uid="{00000000-0004-0000-0000-0000F5020000}"/>
    <hyperlink ref="C760" r:id="rId759" xr:uid="{00000000-0004-0000-0000-0000F6020000}"/>
    <hyperlink ref="C761" r:id="rId760" xr:uid="{00000000-0004-0000-0000-0000F7020000}"/>
    <hyperlink ref="C762" r:id="rId761" xr:uid="{00000000-0004-0000-0000-0000F8020000}"/>
    <hyperlink ref="C763" r:id="rId762" xr:uid="{00000000-0004-0000-0000-0000F9020000}"/>
    <hyperlink ref="C764" r:id="rId763" xr:uid="{00000000-0004-0000-0000-0000FA020000}"/>
    <hyperlink ref="C765" r:id="rId764" xr:uid="{00000000-0004-0000-0000-0000FB020000}"/>
    <hyperlink ref="C766" r:id="rId765" xr:uid="{00000000-0004-0000-0000-0000FC020000}"/>
    <hyperlink ref="C767" r:id="rId766" xr:uid="{00000000-0004-0000-0000-0000FD020000}"/>
    <hyperlink ref="C768" r:id="rId767" xr:uid="{00000000-0004-0000-0000-0000FE020000}"/>
    <hyperlink ref="C769" r:id="rId768" xr:uid="{00000000-0004-0000-0000-0000FF020000}"/>
    <hyperlink ref="C770" r:id="rId769" xr:uid="{00000000-0004-0000-0000-000000030000}"/>
    <hyperlink ref="C771" r:id="rId770" xr:uid="{00000000-0004-0000-0000-000001030000}"/>
    <hyperlink ref="C772" r:id="rId771" xr:uid="{00000000-0004-0000-0000-000002030000}"/>
    <hyperlink ref="C773" r:id="rId772" xr:uid="{00000000-0004-0000-0000-000003030000}"/>
    <hyperlink ref="C774" r:id="rId773" xr:uid="{00000000-0004-0000-0000-000004030000}"/>
    <hyperlink ref="C775" r:id="rId774" xr:uid="{00000000-0004-0000-0000-000005030000}"/>
    <hyperlink ref="C776" r:id="rId775" xr:uid="{00000000-0004-0000-0000-000006030000}"/>
    <hyperlink ref="C777" r:id="rId776" xr:uid="{00000000-0004-0000-0000-000007030000}"/>
    <hyperlink ref="C778" r:id="rId777" xr:uid="{00000000-0004-0000-0000-000008030000}"/>
    <hyperlink ref="C779" r:id="rId778" xr:uid="{00000000-0004-0000-0000-000009030000}"/>
    <hyperlink ref="C780" r:id="rId779" xr:uid="{00000000-0004-0000-0000-00000A030000}"/>
    <hyperlink ref="C781" r:id="rId780" xr:uid="{00000000-0004-0000-0000-00000B030000}"/>
    <hyperlink ref="C782" r:id="rId781" xr:uid="{00000000-0004-0000-0000-00000C030000}"/>
    <hyperlink ref="C783" r:id="rId782" xr:uid="{00000000-0004-0000-0000-00000D030000}"/>
    <hyperlink ref="C784" r:id="rId783" xr:uid="{00000000-0004-0000-0000-00000E030000}"/>
    <hyperlink ref="C785" r:id="rId784" xr:uid="{00000000-0004-0000-0000-00000F030000}"/>
    <hyperlink ref="C786" r:id="rId785" xr:uid="{00000000-0004-0000-0000-000010030000}"/>
    <hyperlink ref="C787" r:id="rId786" xr:uid="{00000000-0004-0000-0000-000011030000}"/>
    <hyperlink ref="C788" r:id="rId787" xr:uid="{00000000-0004-0000-0000-000012030000}"/>
    <hyperlink ref="C789" r:id="rId788" xr:uid="{00000000-0004-0000-0000-000013030000}"/>
    <hyperlink ref="C790" r:id="rId789" xr:uid="{00000000-0004-0000-0000-000014030000}"/>
    <hyperlink ref="C791" r:id="rId790" xr:uid="{00000000-0004-0000-0000-000015030000}"/>
    <hyperlink ref="C792" r:id="rId791" xr:uid="{00000000-0004-0000-0000-000016030000}"/>
    <hyperlink ref="C793" r:id="rId792" xr:uid="{00000000-0004-0000-0000-000017030000}"/>
    <hyperlink ref="C794" r:id="rId793" xr:uid="{00000000-0004-0000-0000-000018030000}"/>
    <hyperlink ref="C795" r:id="rId794" xr:uid="{00000000-0004-0000-0000-000019030000}"/>
    <hyperlink ref="C796" r:id="rId795" xr:uid="{00000000-0004-0000-0000-00001A030000}"/>
    <hyperlink ref="C797" r:id="rId796" xr:uid="{00000000-0004-0000-0000-00001B030000}"/>
    <hyperlink ref="C798" r:id="rId797" xr:uid="{00000000-0004-0000-0000-00001C030000}"/>
    <hyperlink ref="C799" r:id="rId798" xr:uid="{00000000-0004-0000-0000-00001D030000}"/>
    <hyperlink ref="C800" r:id="rId799" xr:uid="{00000000-0004-0000-0000-00001E030000}"/>
    <hyperlink ref="C801" r:id="rId800" xr:uid="{00000000-0004-0000-0000-00001F030000}"/>
    <hyperlink ref="C802" r:id="rId801" xr:uid="{00000000-0004-0000-0000-000020030000}"/>
    <hyperlink ref="C803" r:id="rId802" xr:uid="{00000000-0004-0000-0000-000021030000}"/>
    <hyperlink ref="C804" r:id="rId803" xr:uid="{00000000-0004-0000-0000-000022030000}"/>
    <hyperlink ref="C805" r:id="rId804" xr:uid="{00000000-0004-0000-0000-000023030000}"/>
    <hyperlink ref="C806" r:id="rId805" xr:uid="{00000000-0004-0000-0000-000024030000}"/>
    <hyperlink ref="C807" r:id="rId806" xr:uid="{00000000-0004-0000-0000-000025030000}"/>
    <hyperlink ref="C808" r:id="rId807" xr:uid="{00000000-0004-0000-0000-000026030000}"/>
    <hyperlink ref="C809" r:id="rId808" xr:uid="{00000000-0004-0000-0000-000027030000}"/>
    <hyperlink ref="C810" r:id="rId809" xr:uid="{00000000-0004-0000-0000-000028030000}"/>
    <hyperlink ref="C811" r:id="rId810" xr:uid="{00000000-0004-0000-0000-000029030000}"/>
    <hyperlink ref="C812" r:id="rId811" xr:uid="{00000000-0004-0000-0000-00002A030000}"/>
    <hyperlink ref="C813" r:id="rId812" xr:uid="{00000000-0004-0000-0000-00002B030000}"/>
    <hyperlink ref="C814" r:id="rId813" xr:uid="{00000000-0004-0000-0000-00002C030000}"/>
    <hyperlink ref="C815" r:id="rId814" xr:uid="{00000000-0004-0000-0000-00002D030000}"/>
    <hyperlink ref="C816" r:id="rId815" xr:uid="{00000000-0004-0000-0000-00002E030000}"/>
    <hyperlink ref="C817" r:id="rId816" xr:uid="{00000000-0004-0000-0000-00002F030000}"/>
    <hyperlink ref="C818" r:id="rId817" xr:uid="{00000000-0004-0000-0000-000030030000}"/>
    <hyperlink ref="C819" r:id="rId818" xr:uid="{00000000-0004-0000-0000-000031030000}"/>
    <hyperlink ref="C820" r:id="rId819" xr:uid="{00000000-0004-0000-0000-000032030000}"/>
    <hyperlink ref="C821" r:id="rId820" xr:uid="{00000000-0004-0000-0000-000033030000}"/>
    <hyperlink ref="C822" r:id="rId821" xr:uid="{00000000-0004-0000-0000-000034030000}"/>
    <hyperlink ref="C823" r:id="rId822" xr:uid="{00000000-0004-0000-0000-000035030000}"/>
    <hyperlink ref="C824" r:id="rId823" xr:uid="{00000000-0004-0000-0000-000036030000}"/>
    <hyperlink ref="C825" r:id="rId824" xr:uid="{00000000-0004-0000-0000-000037030000}"/>
    <hyperlink ref="C826" r:id="rId825" xr:uid="{00000000-0004-0000-0000-000038030000}"/>
    <hyperlink ref="C827" r:id="rId826" xr:uid="{00000000-0004-0000-0000-000039030000}"/>
    <hyperlink ref="C828" r:id="rId827" xr:uid="{00000000-0004-0000-0000-00003A030000}"/>
    <hyperlink ref="C829" r:id="rId828" xr:uid="{00000000-0004-0000-0000-00003B030000}"/>
    <hyperlink ref="C830" r:id="rId829" xr:uid="{00000000-0004-0000-0000-00003C030000}"/>
    <hyperlink ref="C831" r:id="rId830" xr:uid="{00000000-0004-0000-0000-00003D030000}"/>
    <hyperlink ref="C832" r:id="rId831" xr:uid="{00000000-0004-0000-0000-00003E030000}"/>
    <hyperlink ref="C833" r:id="rId832" xr:uid="{00000000-0004-0000-0000-00003F030000}"/>
    <hyperlink ref="C834" r:id="rId833" xr:uid="{00000000-0004-0000-0000-000040030000}"/>
    <hyperlink ref="C835" r:id="rId834" xr:uid="{00000000-0004-0000-0000-000041030000}"/>
    <hyperlink ref="C836" r:id="rId835" xr:uid="{00000000-0004-0000-0000-000042030000}"/>
    <hyperlink ref="C837" r:id="rId836" xr:uid="{00000000-0004-0000-0000-000043030000}"/>
    <hyperlink ref="C838" r:id="rId837" xr:uid="{00000000-0004-0000-0000-000044030000}"/>
    <hyperlink ref="C839" r:id="rId838" xr:uid="{00000000-0004-0000-0000-000045030000}"/>
    <hyperlink ref="C840" r:id="rId839" xr:uid="{00000000-0004-0000-0000-000046030000}"/>
    <hyperlink ref="C841" r:id="rId840" xr:uid="{00000000-0004-0000-0000-000047030000}"/>
    <hyperlink ref="C842" r:id="rId841" xr:uid="{00000000-0004-0000-0000-000048030000}"/>
    <hyperlink ref="C843" r:id="rId842" xr:uid="{00000000-0004-0000-0000-000049030000}"/>
    <hyperlink ref="C844" r:id="rId843" xr:uid="{00000000-0004-0000-0000-00004A030000}"/>
    <hyperlink ref="C845" r:id="rId844" xr:uid="{00000000-0004-0000-0000-00004B030000}"/>
    <hyperlink ref="C846" r:id="rId845" xr:uid="{00000000-0004-0000-0000-00004C030000}"/>
    <hyperlink ref="C847" r:id="rId846" xr:uid="{00000000-0004-0000-0000-00004D030000}"/>
    <hyperlink ref="C848" r:id="rId847" xr:uid="{00000000-0004-0000-0000-00004E030000}"/>
    <hyperlink ref="C849" r:id="rId848" xr:uid="{00000000-0004-0000-0000-00004F030000}"/>
    <hyperlink ref="C850" r:id="rId849" xr:uid="{00000000-0004-0000-0000-000050030000}"/>
    <hyperlink ref="C851" r:id="rId850" xr:uid="{00000000-0004-0000-0000-000051030000}"/>
    <hyperlink ref="C852" r:id="rId851" xr:uid="{00000000-0004-0000-0000-000052030000}"/>
    <hyperlink ref="C853" r:id="rId852" xr:uid="{00000000-0004-0000-0000-000053030000}"/>
    <hyperlink ref="C854" r:id="rId853" xr:uid="{00000000-0004-0000-0000-000054030000}"/>
    <hyperlink ref="C855" r:id="rId854" xr:uid="{00000000-0004-0000-0000-000055030000}"/>
    <hyperlink ref="C856" r:id="rId855" xr:uid="{00000000-0004-0000-0000-000056030000}"/>
    <hyperlink ref="C857" r:id="rId856" xr:uid="{00000000-0004-0000-0000-000057030000}"/>
    <hyperlink ref="C858" r:id="rId857" xr:uid="{00000000-0004-0000-0000-000058030000}"/>
    <hyperlink ref="C859" r:id="rId858" xr:uid="{00000000-0004-0000-0000-000059030000}"/>
    <hyperlink ref="C860" r:id="rId859" xr:uid="{00000000-0004-0000-0000-00005A030000}"/>
    <hyperlink ref="C861" r:id="rId860" xr:uid="{00000000-0004-0000-0000-00005B030000}"/>
    <hyperlink ref="C862" r:id="rId861" xr:uid="{00000000-0004-0000-0000-00005C030000}"/>
    <hyperlink ref="C863" r:id="rId862" xr:uid="{00000000-0004-0000-0000-00005D030000}"/>
    <hyperlink ref="C864" r:id="rId863" xr:uid="{00000000-0004-0000-0000-00005E030000}"/>
    <hyperlink ref="C865" r:id="rId864" xr:uid="{00000000-0004-0000-0000-00005F030000}"/>
    <hyperlink ref="C866" r:id="rId865" xr:uid="{00000000-0004-0000-0000-000060030000}"/>
    <hyperlink ref="C867" r:id="rId866" xr:uid="{00000000-0004-0000-0000-000061030000}"/>
    <hyperlink ref="C868" r:id="rId867" xr:uid="{00000000-0004-0000-0000-000062030000}"/>
    <hyperlink ref="C869" r:id="rId868" xr:uid="{00000000-0004-0000-0000-000063030000}"/>
    <hyperlink ref="C870" r:id="rId869" xr:uid="{00000000-0004-0000-0000-000064030000}"/>
    <hyperlink ref="C871" r:id="rId870" xr:uid="{00000000-0004-0000-0000-000065030000}"/>
    <hyperlink ref="C872" r:id="rId871" xr:uid="{00000000-0004-0000-0000-000066030000}"/>
    <hyperlink ref="C873" r:id="rId872" xr:uid="{00000000-0004-0000-0000-000067030000}"/>
    <hyperlink ref="C874" r:id="rId873" xr:uid="{00000000-0004-0000-0000-000068030000}"/>
    <hyperlink ref="C875" r:id="rId874" xr:uid="{00000000-0004-0000-0000-000069030000}"/>
    <hyperlink ref="C876" r:id="rId875" xr:uid="{00000000-0004-0000-0000-00006A030000}"/>
    <hyperlink ref="C877" r:id="rId876" xr:uid="{00000000-0004-0000-0000-00006B030000}"/>
    <hyperlink ref="C878" r:id="rId877" xr:uid="{00000000-0004-0000-0000-00006C030000}"/>
    <hyperlink ref="C879" r:id="rId878" xr:uid="{00000000-0004-0000-0000-00006D030000}"/>
    <hyperlink ref="C880" r:id="rId879" xr:uid="{00000000-0004-0000-0000-00006E030000}"/>
    <hyperlink ref="C881" r:id="rId880" xr:uid="{00000000-0004-0000-0000-00006F030000}"/>
    <hyperlink ref="C882" r:id="rId881" xr:uid="{00000000-0004-0000-0000-000070030000}"/>
    <hyperlink ref="C883" r:id="rId882" xr:uid="{00000000-0004-0000-0000-000071030000}"/>
    <hyperlink ref="C884" r:id="rId883" xr:uid="{00000000-0004-0000-0000-000072030000}"/>
    <hyperlink ref="C885" r:id="rId884" xr:uid="{00000000-0004-0000-0000-000073030000}"/>
    <hyperlink ref="C886" r:id="rId885" xr:uid="{00000000-0004-0000-0000-000074030000}"/>
    <hyperlink ref="C887" r:id="rId886" xr:uid="{00000000-0004-0000-0000-000075030000}"/>
    <hyperlink ref="C888" r:id="rId887" xr:uid="{00000000-0004-0000-0000-000076030000}"/>
    <hyperlink ref="C889" r:id="rId888" xr:uid="{00000000-0004-0000-0000-000077030000}"/>
    <hyperlink ref="C890" r:id="rId889" xr:uid="{00000000-0004-0000-0000-000078030000}"/>
    <hyperlink ref="C891" r:id="rId890" xr:uid="{00000000-0004-0000-0000-000079030000}"/>
    <hyperlink ref="C892" r:id="rId891" xr:uid="{00000000-0004-0000-0000-00007A030000}"/>
    <hyperlink ref="C893" r:id="rId892" xr:uid="{00000000-0004-0000-0000-00007B030000}"/>
    <hyperlink ref="C894" r:id="rId893" xr:uid="{00000000-0004-0000-0000-00007C030000}"/>
    <hyperlink ref="C895" r:id="rId894" xr:uid="{00000000-0004-0000-0000-00007D030000}"/>
    <hyperlink ref="C896" r:id="rId895" xr:uid="{00000000-0004-0000-0000-00007E030000}"/>
    <hyperlink ref="C897" r:id="rId896" xr:uid="{00000000-0004-0000-0000-00007F030000}"/>
    <hyperlink ref="C898" r:id="rId897" xr:uid="{00000000-0004-0000-0000-000080030000}"/>
    <hyperlink ref="C899" r:id="rId898" xr:uid="{00000000-0004-0000-0000-000081030000}"/>
    <hyperlink ref="C900" r:id="rId899" xr:uid="{00000000-0004-0000-0000-000082030000}"/>
    <hyperlink ref="C901" r:id="rId900" xr:uid="{00000000-0004-0000-0000-000083030000}"/>
    <hyperlink ref="C902" r:id="rId901" xr:uid="{00000000-0004-0000-0000-000084030000}"/>
    <hyperlink ref="C903" r:id="rId902" xr:uid="{00000000-0004-0000-0000-000085030000}"/>
    <hyperlink ref="C904" r:id="rId903" xr:uid="{00000000-0004-0000-0000-000086030000}"/>
    <hyperlink ref="C905" r:id="rId904" xr:uid="{00000000-0004-0000-0000-000087030000}"/>
    <hyperlink ref="C906" r:id="rId905" xr:uid="{00000000-0004-0000-0000-000088030000}"/>
    <hyperlink ref="C907" r:id="rId906" xr:uid="{00000000-0004-0000-0000-000089030000}"/>
    <hyperlink ref="C908" r:id="rId907" xr:uid="{00000000-0004-0000-0000-00008A030000}"/>
    <hyperlink ref="C909" r:id="rId908" xr:uid="{00000000-0004-0000-0000-00008B030000}"/>
    <hyperlink ref="C910" r:id="rId909" xr:uid="{00000000-0004-0000-0000-00008C030000}"/>
    <hyperlink ref="C911" r:id="rId910" xr:uid="{00000000-0004-0000-0000-00008D030000}"/>
    <hyperlink ref="C912" r:id="rId911" xr:uid="{00000000-0004-0000-0000-00008E030000}"/>
    <hyperlink ref="C913" r:id="rId912" xr:uid="{00000000-0004-0000-0000-00008F030000}"/>
    <hyperlink ref="C914" r:id="rId913" xr:uid="{00000000-0004-0000-0000-000090030000}"/>
    <hyperlink ref="C915" r:id="rId914" xr:uid="{00000000-0004-0000-0000-000091030000}"/>
    <hyperlink ref="C916" r:id="rId915" xr:uid="{00000000-0004-0000-0000-000092030000}"/>
    <hyperlink ref="C917" r:id="rId916" xr:uid="{00000000-0004-0000-0000-000093030000}"/>
    <hyperlink ref="C918" r:id="rId917" xr:uid="{00000000-0004-0000-0000-000094030000}"/>
    <hyperlink ref="C919" r:id="rId918" xr:uid="{00000000-0004-0000-0000-000095030000}"/>
    <hyperlink ref="C920" r:id="rId919" xr:uid="{00000000-0004-0000-0000-000096030000}"/>
    <hyperlink ref="C921" r:id="rId920" xr:uid="{00000000-0004-0000-0000-000097030000}"/>
    <hyperlink ref="C922" r:id="rId921" xr:uid="{00000000-0004-0000-0000-000098030000}"/>
    <hyperlink ref="C923" r:id="rId922" xr:uid="{00000000-0004-0000-0000-000099030000}"/>
    <hyperlink ref="C924" r:id="rId923" xr:uid="{00000000-0004-0000-0000-00009A030000}"/>
    <hyperlink ref="C925" r:id="rId924" xr:uid="{00000000-0004-0000-0000-00009B030000}"/>
    <hyperlink ref="C926" r:id="rId925" xr:uid="{00000000-0004-0000-0000-00009C030000}"/>
    <hyperlink ref="C927" r:id="rId926" xr:uid="{00000000-0004-0000-0000-00009D030000}"/>
    <hyperlink ref="C928" r:id="rId927" xr:uid="{00000000-0004-0000-0000-00009E030000}"/>
    <hyperlink ref="C929" r:id="rId928" xr:uid="{00000000-0004-0000-0000-00009F030000}"/>
    <hyperlink ref="C930" r:id="rId929" xr:uid="{00000000-0004-0000-0000-0000A0030000}"/>
    <hyperlink ref="C931" r:id="rId930" xr:uid="{00000000-0004-0000-0000-0000A1030000}"/>
    <hyperlink ref="C932" r:id="rId931" xr:uid="{00000000-0004-0000-0000-0000A2030000}"/>
    <hyperlink ref="C933" r:id="rId932" xr:uid="{00000000-0004-0000-0000-0000A3030000}"/>
    <hyperlink ref="C934" r:id="rId933" xr:uid="{00000000-0004-0000-0000-0000A4030000}"/>
    <hyperlink ref="C935" r:id="rId934" xr:uid="{00000000-0004-0000-0000-0000A5030000}"/>
    <hyperlink ref="C936" r:id="rId935" xr:uid="{00000000-0004-0000-0000-0000A6030000}"/>
    <hyperlink ref="C937" r:id="rId936" xr:uid="{00000000-0004-0000-0000-0000A7030000}"/>
    <hyperlink ref="C938" r:id="rId937" xr:uid="{00000000-0004-0000-0000-0000A8030000}"/>
    <hyperlink ref="C939" r:id="rId938" xr:uid="{00000000-0004-0000-0000-0000A9030000}"/>
    <hyperlink ref="C940" r:id="rId939" xr:uid="{00000000-0004-0000-0000-0000AA030000}"/>
    <hyperlink ref="C941" r:id="rId940" xr:uid="{00000000-0004-0000-0000-0000AB030000}"/>
    <hyperlink ref="C942" r:id="rId941" xr:uid="{00000000-0004-0000-0000-0000AC030000}"/>
    <hyperlink ref="C943" r:id="rId942" xr:uid="{00000000-0004-0000-0000-0000AD030000}"/>
    <hyperlink ref="C944" r:id="rId943" xr:uid="{00000000-0004-0000-0000-0000AE030000}"/>
    <hyperlink ref="C945" r:id="rId944" xr:uid="{00000000-0004-0000-0000-0000AF030000}"/>
    <hyperlink ref="C946" r:id="rId945" xr:uid="{00000000-0004-0000-0000-0000B0030000}"/>
    <hyperlink ref="C947" r:id="rId946" xr:uid="{00000000-0004-0000-0000-0000B1030000}"/>
    <hyperlink ref="C948" r:id="rId947" xr:uid="{00000000-0004-0000-0000-0000B2030000}"/>
    <hyperlink ref="C949" r:id="rId948" xr:uid="{00000000-0004-0000-0000-0000B3030000}"/>
    <hyperlink ref="C950" r:id="rId949" xr:uid="{00000000-0004-0000-0000-0000B4030000}"/>
    <hyperlink ref="C951" r:id="rId950" xr:uid="{00000000-0004-0000-0000-0000B5030000}"/>
    <hyperlink ref="C952" r:id="rId951" xr:uid="{00000000-0004-0000-0000-0000B6030000}"/>
    <hyperlink ref="C953" r:id="rId952" xr:uid="{00000000-0004-0000-0000-0000B7030000}"/>
    <hyperlink ref="C954" r:id="rId953" xr:uid="{00000000-0004-0000-0000-0000B8030000}"/>
    <hyperlink ref="C955" r:id="rId954" xr:uid="{00000000-0004-0000-0000-0000B9030000}"/>
    <hyperlink ref="C956" r:id="rId955" xr:uid="{00000000-0004-0000-0000-0000BA030000}"/>
    <hyperlink ref="C957" r:id="rId956" xr:uid="{00000000-0004-0000-0000-0000BB030000}"/>
    <hyperlink ref="C958" r:id="rId957" xr:uid="{00000000-0004-0000-0000-0000BC030000}"/>
    <hyperlink ref="C959" r:id="rId958" xr:uid="{00000000-0004-0000-0000-0000BD030000}"/>
    <hyperlink ref="C960" r:id="rId959" xr:uid="{00000000-0004-0000-0000-0000BE030000}"/>
    <hyperlink ref="C961" r:id="rId960" xr:uid="{00000000-0004-0000-0000-0000BF030000}"/>
    <hyperlink ref="C962" r:id="rId961" xr:uid="{00000000-0004-0000-0000-0000C0030000}"/>
    <hyperlink ref="C963" r:id="rId962" xr:uid="{00000000-0004-0000-0000-0000C1030000}"/>
    <hyperlink ref="C964" r:id="rId963" xr:uid="{00000000-0004-0000-0000-0000C2030000}"/>
    <hyperlink ref="C965" r:id="rId964" xr:uid="{00000000-0004-0000-0000-0000C3030000}"/>
    <hyperlink ref="C966" r:id="rId965" xr:uid="{00000000-0004-0000-0000-0000C4030000}"/>
    <hyperlink ref="C967" r:id="rId966" xr:uid="{00000000-0004-0000-0000-0000C5030000}"/>
    <hyperlink ref="C968" r:id="rId967" xr:uid="{00000000-0004-0000-0000-0000C6030000}"/>
    <hyperlink ref="C969" r:id="rId968" xr:uid="{00000000-0004-0000-0000-0000C7030000}"/>
    <hyperlink ref="C970" r:id="rId969" xr:uid="{00000000-0004-0000-0000-0000C8030000}"/>
    <hyperlink ref="C971" r:id="rId970" xr:uid="{00000000-0004-0000-0000-0000C9030000}"/>
    <hyperlink ref="C972" r:id="rId971" xr:uid="{00000000-0004-0000-0000-0000CA030000}"/>
    <hyperlink ref="C973" r:id="rId972" xr:uid="{00000000-0004-0000-0000-0000CB030000}"/>
    <hyperlink ref="C974" r:id="rId973" xr:uid="{00000000-0004-0000-0000-0000CC030000}"/>
    <hyperlink ref="C975" r:id="rId974" xr:uid="{00000000-0004-0000-0000-0000CD030000}"/>
    <hyperlink ref="C976" r:id="rId975" xr:uid="{00000000-0004-0000-0000-0000CE030000}"/>
    <hyperlink ref="C977" r:id="rId976" xr:uid="{00000000-0004-0000-0000-0000CF030000}"/>
    <hyperlink ref="C978" r:id="rId977" xr:uid="{00000000-0004-0000-0000-0000D0030000}"/>
    <hyperlink ref="C979" r:id="rId978" xr:uid="{00000000-0004-0000-0000-0000D1030000}"/>
    <hyperlink ref="C980" r:id="rId979" xr:uid="{00000000-0004-0000-0000-0000D2030000}"/>
    <hyperlink ref="C981" r:id="rId980" xr:uid="{00000000-0004-0000-0000-0000D3030000}"/>
    <hyperlink ref="C982" r:id="rId981" xr:uid="{00000000-0004-0000-0000-0000D4030000}"/>
    <hyperlink ref="C983" r:id="rId982" xr:uid="{00000000-0004-0000-0000-0000D5030000}"/>
    <hyperlink ref="C984" r:id="rId983" xr:uid="{00000000-0004-0000-0000-0000D6030000}"/>
    <hyperlink ref="C985" r:id="rId984" xr:uid="{00000000-0004-0000-0000-0000D7030000}"/>
    <hyperlink ref="C986" r:id="rId985" xr:uid="{00000000-0004-0000-0000-0000D8030000}"/>
    <hyperlink ref="C987" r:id="rId986" xr:uid="{00000000-0004-0000-0000-0000D9030000}"/>
    <hyperlink ref="C988" r:id="rId987" xr:uid="{00000000-0004-0000-0000-0000DA030000}"/>
    <hyperlink ref="C989" r:id="rId988" xr:uid="{00000000-0004-0000-0000-0000DB030000}"/>
    <hyperlink ref="C990" r:id="rId989" xr:uid="{00000000-0004-0000-0000-0000DC030000}"/>
    <hyperlink ref="C991" r:id="rId990" xr:uid="{00000000-0004-0000-0000-0000DD030000}"/>
    <hyperlink ref="C992" r:id="rId991" xr:uid="{00000000-0004-0000-0000-0000DE030000}"/>
    <hyperlink ref="C993" r:id="rId992" xr:uid="{00000000-0004-0000-0000-0000DF030000}"/>
    <hyperlink ref="C994" r:id="rId993" xr:uid="{00000000-0004-0000-0000-0000E0030000}"/>
    <hyperlink ref="C995" r:id="rId994" xr:uid="{00000000-0004-0000-0000-0000E1030000}"/>
    <hyperlink ref="C996" r:id="rId995" xr:uid="{00000000-0004-0000-0000-0000E2030000}"/>
    <hyperlink ref="C997" r:id="rId996" xr:uid="{00000000-0004-0000-0000-0000E3030000}"/>
    <hyperlink ref="C998" r:id="rId997" xr:uid="{00000000-0004-0000-0000-0000E4030000}"/>
    <hyperlink ref="C999" r:id="rId998" xr:uid="{00000000-0004-0000-0000-0000E5030000}"/>
    <hyperlink ref="C1000" r:id="rId999" xr:uid="{00000000-0004-0000-0000-0000E6030000}"/>
    <hyperlink ref="C1001" r:id="rId1000" xr:uid="{00000000-0004-0000-0000-0000E7030000}"/>
    <hyperlink ref="C1002" r:id="rId1001" xr:uid="{00000000-0004-0000-0000-0000E8030000}"/>
    <hyperlink ref="C1003" r:id="rId1002" xr:uid="{00000000-0004-0000-0000-0000E9030000}"/>
    <hyperlink ref="C1004" r:id="rId1003" xr:uid="{00000000-0004-0000-0000-0000EA030000}"/>
    <hyperlink ref="C1005" r:id="rId1004" xr:uid="{00000000-0004-0000-0000-0000EB030000}"/>
    <hyperlink ref="C1006" r:id="rId1005" xr:uid="{00000000-0004-0000-0000-0000EC030000}"/>
    <hyperlink ref="C1007" r:id="rId1006" xr:uid="{00000000-0004-0000-0000-0000ED030000}"/>
    <hyperlink ref="C1008" r:id="rId1007" xr:uid="{00000000-0004-0000-0000-0000EE030000}"/>
    <hyperlink ref="C1009" r:id="rId1008" xr:uid="{00000000-0004-0000-0000-0000EF030000}"/>
    <hyperlink ref="C1010" r:id="rId1009" xr:uid="{00000000-0004-0000-0000-0000F0030000}"/>
    <hyperlink ref="C1011" r:id="rId1010" xr:uid="{00000000-0004-0000-0000-0000F1030000}"/>
    <hyperlink ref="C1012" r:id="rId1011" xr:uid="{00000000-0004-0000-0000-0000F2030000}"/>
    <hyperlink ref="C1013" r:id="rId1012" xr:uid="{00000000-0004-0000-0000-0000F3030000}"/>
    <hyperlink ref="C1014" r:id="rId1013" xr:uid="{00000000-0004-0000-0000-0000F4030000}"/>
    <hyperlink ref="C1015" r:id="rId1014" xr:uid="{00000000-0004-0000-0000-0000F5030000}"/>
    <hyperlink ref="C1016" r:id="rId1015" xr:uid="{00000000-0004-0000-0000-0000F6030000}"/>
    <hyperlink ref="C1017" r:id="rId1016" xr:uid="{00000000-0004-0000-0000-0000F7030000}"/>
    <hyperlink ref="C1018" r:id="rId1017" xr:uid="{00000000-0004-0000-0000-0000F8030000}"/>
    <hyperlink ref="C1019" r:id="rId1018" xr:uid="{00000000-0004-0000-0000-0000F9030000}"/>
    <hyperlink ref="C1020" r:id="rId1019" xr:uid="{00000000-0004-0000-0000-0000FA030000}"/>
    <hyperlink ref="C1021" r:id="rId1020" xr:uid="{00000000-0004-0000-0000-0000FB030000}"/>
    <hyperlink ref="C1022" r:id="rId1021" xr:uid="{00000000-0004-0000-0000-0000FC030000}"/>
    <hyperlink ref="C1023" r:id="rId1022" xr:uid="{00000000-0004-0000-0000-0000FD030000}"/>
    <hyperlink ref="C1024" r:id="rId1023" xr:uid="{00000000-0004-0000-0000-0000FE030000}"/>
    <hyperlink ref="C1025" r:id="rId1024" xr:uid="{00000000-0004-0000-0000-0000FF030000}"/>
    <hyperlink ref="C1026" r:id="rId1025" xr:uid="{00000000-0004-0000-0000-000000040000}"/>
    <hyperlink ref="C1027" r:id="rId1026" xr:uid="{00000000-0004-0000-0000-000001040000}"/>
    <hyperlink ref="C1028" r:id="rId1027" xr:uid="{00000000-0004-0000-0000-000002040000}"/>
    <hyperlink ref="C1029" r:id="rId1028" xr:uid="{00000000-0004-0000-0000-000003040000}"/>
    <hyperlink ref="C1030" r:id="rId1029" xr:uid="{00000000-0004-0000-0000-000004040000}"/>
    <hyperlink ref="C1031" r:id="rId1030" xr:uid="{00000000-0004-0000-0000-000005040000}"/>
    <hyperlink ref="C1032" r:id="rId1031" xr:uid="{00000000-0004-0000-0000-000006040000}"/>
    <hyperlink ref="C1033" r:id="rId1032" xr:uid="{00000000-0004-0000-0000-000007040000}"/>
    <hyperlink ref="C1034" r:id="rId1033" xr:uid="{00000000-0004-0000-0000-000008040000}"/>
    <hyperlink ref="C1035" r:id="rId1034" xr:uid="{00000000-0004-0000-0000-000009040000}"/>
    <hyperlink ref="C1036" r:id="rId1035" xr:uid="{00000000-0004-0000-0000-00000A040000}"/>
    <hyperlink ref="C1037" r:id="rId1036" xr:uid="{00000000-0004-0000-0000-00000B040000}"/>
    <hyperlink ref="C1038" r:id="rId1037" xr:uid="{00000000-0004-0000-0000-00000C040000}"/>
    <hyperlink ref="C1039" r:id="rId1038" xr:uid="{00000000-0004-0000-0000-00000D040000}"/>
    <hyperlink ref="C1040" r:id="rId1039" xr:uid="{00000000-0004-0000-0000-00000E040000}"/>
    <hyperlink ref="C1041" r:id="rId1040" xr:uid="{00000000-0004-0000-0000-00000F040000}"/>
    <hyperlink ref="C1042" r:id="rId1041" xr:uid="{00000000-0004-0000-0000-000010040000}"/>
    <hyperlink ref="C1043" r:id="rId1042" xr:uid="{00000000-0004-0000-0000-000011040000}"/>
    <hyperlink ref="C1044" r:id="rId1043" xr:uid="{00000000-0004-0000-0000-000012040000}"/>
    <hyperlink ref="C1045" r:id="rId1044" xr:uid="{00000000-0004-0000-0000-000013040000}"/>
    <hyperlink ref="C1046" r:id="rId1045" xr:uid="{00000000-0004-0000-0000-000014040000}"/>
    <hyperlink ref="C1047" r:id="rId1046" xr:uid="{00000000-0004-0000-0000-000015040000}"/>
    <hyperlink ref="C1048" r:id="rId1047" xr:uid="{00000000-0004-0000-0000-000016040000}"/>
    <hyperlink ref="C1049" r:id="rId1048" xr:uid="{00000000-0004-0000-0000-000017040000}"/>
    <hyperlink ref="C1050" r:id="rId1049" xr:uid="{00000000-0004-0000-0000-000018040000}"/>
    <hyperlink ref="C1051" r:id="rId1050" xr:uid="{00000000-0004-0000-0000-000019040000}"/>
    <hyperlink ref="C1052" r:id="rId1051" xr:uid="{00000000-0004-0000-0000-00001A040000}"/>
    <hyperlink ref="C1053" r:id="rId1052" xr:uid="{00000000-0004-0000-0000-00001B040000}"/>
    <hyperlink ref="C1054" r:id="rId1053" xr:uid="{00000000-0004-0000-0000-00001C040000}"/>
    <hyperlink ref="C1055" r:id="rId1054" xr:uid="{00000000-0004-0000-0000-00001D040000}"/>
    <hyperlink ref="C1056" r:id="rId1055" xr:uid="{00000000-0004-0000-0000-00001E040000}"/>
    <hyperlink ref="C1057" r:id="rId1056" xr:uid="{00000000-0004-0000-0000-00001F040000}"/>
    <hyperlink ref="C1058" r:id="rId1057" xr:uid="{00000000-0004-0000-0000-000020040000}"/>
    <hyperlink ref="C1059" r:id="rId1058" xr:uid="{00000000-0004-0000-0000-000021040000}"/>
    <hyperlink ref="C1060" r:id="rId1059" xr:uid="{00000000-0004-0000-0000-000022040000}"/>
    <hyperlink ref="C1061" r:id="rId1060" xr:uid="{00000000-0004-0000-0000-000023040000}"/>
    <hyperlink ref="C1062" r:id="rId1061" xr:uid="{00000000-0004-0000-0000-000024040000}"/>
    <hyperlink ref="C1063" r:id="rId1062" xr:uid="{00000000-0004-0000-0000-00002504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586"/>
  <sheetViews>
    <sheetView workbookViewId="0">
      <selection activeCell="E7" sqref="E7"/>
    </sheetView>
  </sheetViews>
  <sheetFormatPr defaultColWidth="14.42578125" defaultRowHeight="15" customHeight="1" x14ac:dyDescent="0.15"/>
  <cols>
    <col min="1" max="1" width="6.06640625" customWidth="1"/>
    <col min="2" max="2" width="21.7109375" customWidth="1"/>
    <col min="3" max="3" width="12.26953125" customWidth="1"/>
    <col min="4" max="32" width="6.06640625" customWidth="1"/>
  </cols>
  <sheetData>
    <row r="1" spans="1:32" ht="15.75" customHeight="1" x14ac:dyDescent="0.2">
      <c r="A1" s="19" t="s">
        <v>0</v>
      </c>
      <c r="B1" s="19" t="s">
        <v>2</v>
      </c>
      <c r="C1" s="19" t="s">
        <v>2681</v>
      </c>
      <c r="D1" s="19" t="s">
        <v>2616</v>
      </c>
      <c r="E1" s="19" t="s">
        <v>2683</v>
      </c>
      <c r="F1" s="19" t="s">
        <v>2618</v>
      </c>
      <c r="G1" s="19" t="s">
        <v>2619</v>
      </c>
      <c r="H1" s="19" t="s">
        <v>2620</v>
      </c>
      <c r="I1" s="19" t="s">
        <v>2621</v>
      </c>
      <c r="J1" s="19" t="s">
        <v>2622</v>
      </c>
      <c r="K1" s="19" t="s">
        <v>2623</v>
      </c>
      <c r="L1" s="19" t="s">
        <v>2624</v>
      </c>
      <c r="M1" s="19" t="s">
        <v>2625</v>
      </c>
      <c r="N1" s="19" t="s">
        <v>2626</v>
      </c>
      <c r="O1" s="19" t="s">
        <v>2627</v>
      </c>
      <c r="P1" s="19" t="s">
        <v>2628</v>
      </c>
      <c r="Q1" s="19" t="s">
        <v>2629</v>
      </c>
      <c r="R1" s="19" t="s">
        <v>2630</v>
      </c>
      <c r="S1" s="19" t="s">
        <v>2631</v>
      </c>
      <c r="T1" s="19" t="s">
        <v>2632</v>
      </c>
      <c r="U1" s="19" t="s">
        <v>2633</v>
      </c>
      <c r="V1" s="19" t="s">
        <v>2634</v>
      </c>
      <c r="W1" s="19" t="s">
        <v>2635</v>
      </c>
      <c r="X1" s="19" t="s">
        <v>2636</v>
      </c>
      <c r="Y1" s="19" t="s">
        <v>2637</v>
      </c>
      <c r="Z1" s="19" t="s">
        <v>2638</v>
      </c>
      <c r="AA1" s="19" t="s">
        <v>2639</v>
      </c>
      <c r="AB1" s="19" t="s">
        <v>2640</v>
      </c>
      <c r="AC1" s="19" t="s">
        <v>2641</v>
      </c>
      <c r="AD1" s="20" t="s">
        <v>2642</v>
      </c>
      <c r="AE1" s="20" t="s">
        <v>2643</v>
      </c>
      <c r="AF1" s="21" t="s">
        <v>2644</v>
      </c>
    </row>
    <row r="2" spans="1:32" ht="15.75" customHeight="1" x14ac:dyDescent="0.15">
      <c r="A2" s="30">
        <v>1</v>
      </c>
      <c r="B2" s="31" t="s">
        <v>2684</v>
      </c>
      <c r="C2" s="32" t="s">
        <v>2645</v>
      </c>
      <c r="D2" s="30">
        <v>1.85</v>
      </c>
      <c r="E2" s="30">
        <v>27</v>
      </c>
      <c r="F2" s="30">
        <v>10</v>
      </c>
      <c r="G2" s="30">
        <v>9</v>
      </c>
      <c r="H2" s="30">
        <v>0</v>
      </c>
      <c r="I2" s="30">
        <v>0</v>
      </c>
      <c r="J2" s="30">
        <v>0</v>
      </c>
      <c r="K2" s="30">
        <v>2</v>
      </c>
      <c r="L2" s="30">
        <v>2</v>
      </c>
      <c r="M2" s="30">
        <v>1</v>
      </c>
      <c r="N2" s="30">
        <v>0.52600000000000002</v>
      </c>
      <c r="O2" s="30">
        <v>708</v>
      </c>
      <c r="P2" s="33">
        <v>180.1</v>
      </c>
      <c r="Q2" s="30">
        <v>140</v>
      </c>
      <c r="R2" s="30">
        <v>14</v>
      </c>
      <c r="S2" s="30">
        <v>35</v>
      </c>
      <c r="T2" s="30">
        <v>1</v>
      </c>
      <c r="U2" s="30">
        <v>4</v>
      </c>
      <c r="V2" s="30">
        <v>155</v>
      </c>
      <c r="W2" s="30">
        <v>1</v>
      </c>
      <c r="X2" s="30">
        <v>0</v>
      </c>
      <c r="Y2" s="30">
        <v>42</v>
      </c>
      <c r="Z2" s="30">
        <v>37</v>
      </c>
      <c r="AA2" s="23" t="s">
        <v>15</v>
      </c>
      <c r="AB2" s="23" t="s">
        <v>205</v>
      </c>
      <c r="AC2" s="23" t="s">
        <v>184</v>
      </c>
      <c r="AD2" s="23">
        <f t="shared" ref="AD2:AD373" si="0">(Q2+S2)/P2</f>
        <v>0.97168239866740702</v>
      </c>
      <c r="AE2" s="23">
        <f t="shared" ref="AE2:AE373" si="1">(13*R2+3*(S2-T2+U2)-2*V2)/P2+3.12</f>
        <v>3.0422654081066076</v>
      </c>
      <c r="AF2" s="23">
        <f t="shared" ref="AF2:AF373" si="2">(Q2-R2)/(O2-S2-T2-U2-V2-R2)</f>
        <v>0.25250501002004005</v>
      </c>
    </row>
    <row r="3" spans="1:32" ht="15.75" customHeight="1" x14ac:dyDescent="0.15">
      <c r="A3" s="34">
        <v>2</v>
      </c>
      <c r="B3" s="35" t="s">
        <v>2685</v>
      </c>
      <c r="C3" s="36" t="s">
        <v>2646</v>
      </c>
      <c r="D3" s="34">
        <v>3.18</v>
      </c>
      <c r="E3" s="34">
        <v>26</v>
      </c>
      <c r="F3" s="34">
        <v>10</v>
      </c>
      <c r="G3" s="34">
        <v>10</v>
      </c>
      <c r="H3" s="34">
        <v>0</v>
      </c>
      <c r="I3" s="34">
        <v>0</v>
      </c>
      <c r="J3" s="34">
        <v>0</v>
      </c>
      <c r="K3" s="34">
        <v>3</v>
      </c>
      <c r="L3" s="34">
        <v>1</v>
      </c>
      <c r="M3" s="34">
        <v>2</v>
      </c>
      <c r="N3" s="34">
        <v>0.5</v>
      </c>
      <c r="O3" s="34">
        <v>731</v>
      </c>
      <c r="P3" s="33">
        <v>172.2</v>
      </c>
      <c r="Q3" s="34">
        <v>184</v>
      </c>
      <c r="R3" s="34">
        <v>16</v>
      </c>
      <c r="S3" s="34">
        <v>34</v>
      </c>
      <c r="T3" s="34">
        <v>0</v>
      </c>
      <c r="U3" s="34">
        <v>4</v>
      </c>
      <c r="V3" s="34">
        <v>159</v>
      </c>
      <c r="W3" s="34">
        <v>0</v>
      </c>
      <c r="X3" s="34">
        <v>1</v>
      </c>
      <c r="Y3" s="34">
        <v>66</v>
      </c>
      <c r="Z3" s="34">
        <v>61</v>
      </c>
      <c r="AA3" s="24" t="s">
        <v>14</v>
      </c>
      <c r="AB3" s="24" t="s">
        <v>234</v>
      </c>
      <c r="AC3" s="24" t="s">
        <v>201</v>
      </c>
      <c r="AD3" s="23">
        <f t="shared" si="0"/>
        <v>1.2659698025551684</v>
      </c>
      <c r="AE3" s="23">
        <f t="shared" si="1"/>
        <v>3.1432288037166085</v>
      </c>
      <c r="AF3" s="23">
        <f t="shared" si="2"/>
        <v>0.32432432432432434</v>
      </c>
    </row>
    <row r="4" spans="1:32" ht="15.75" customHeight="1" x14ac:dyDescent="0.15">
      <c r="A4" s="30">
        <v>3</v>
      </c>
      <c r="B4" s="31" t="s">
        <v>2686</v>
      </c>
      <c r="C4" s="37" t="s">
        <v>2647</v>
      </c>
      <c r="D4" s="30">
        <v>2.27</v>
      </c>
      <c r="E4" s="30">
        <v>24</v>
      </c>
      <c r="F4" s="30">
        <v>10</v>
      </c>
      <c r="G4" s="30">
        <v>8</v>
      </c>
      <c r="H4" s="30">
        <v>0</v>
      </c>
      <c r="I4" s="30">
        <v>0</v>
      </c>
      <c r="J4" s="30">
        <v>0</v>
      </c>
      <c r="K4" s="30">
        <v>4</v>
      </c>
      <c r="L4" s="30">
        <v>3</v>
      </c>
      <c r="M4" s="30">
        <v>1</v>
      </c>
      <c r="N4" s="30">
        <v>0.55600000000000005</v>
      </c>
      <c r="O4" s="30">
        <v>639</v>
      </c>
      <c r="P4" s="33">
        <v>166.1</v>
      </c>
      <c r="Q4" s="30">
        <v>137</v>
      </c>
      <c r="R4" s="30">
        <v>11</v>
      </c>
      <c r="S4" s="30">
        <v>21</v>
      </c>
      <c r="T4" s="30">
        <v>1</v>
      </c>
      <c r="U4" s="30">
        <v>1</v>
      </c>
      <c r="V4" s="30">
        <v>148</v>
      </c>
      <c r="W4" s="30">
        <v>2</v>
      </c>
      <c r="X4" s="30">
        <v>1</v>
      </c>
      <c r="Y4" s="30">
        <v>51</v>
      </c>
      <c r="Z4" s="30">
        <v>42</v>
      </c>
      <c r="AA4" s="23" t="s">
        <v>14</v>
      </c>
      <c r="AB4" s="23" t="s">
        <v>275</v>
      </c>
      <c r="AC4" s="23" t="s">
        <v>259</v>
      </c>
      <c r="AD4" s="23">
        <f t="shared" si="0"/>
        <v>0.95123419626730887</v>
      </c>
      <c r="AE4" s="23">
        <f t="shared" si="1"/>
        <v>2.5781577363034316</v>
      </c>
      <c r="AF4" s="23">
        <f t="shared" si="2"/>
        <v>0.27571115973741794</v>
      </c>
    </row>
    <row r="5" spans="1:32" ht="15.75" customHeight="1" x14ac:dyDescent="0.15">
      <c r="A5" s="34">
        <v>4</v>
      </c>
      <c r="B5" s="35" t="s">
        <v>2687</v>
      </c>
      <c r="C5" s="38" t="s">
        <v>2648</v>
      </c>
      <c r="D5" s="34">
        <v>3.19</v>
      </c>
      <c r="E5" s="34">
        <v>27</v>
      </c>
      <c r="F5" s="34">
        <v>9</v>
      </c>
      <c r="G5" s="34">
        <v>12</v>
      </c>
      <c r="H5" s="34">
        <v>0</v>
      </c>
      <c r="I5" s="34">
        <v>0</v>
      </c>
      <c r="J5" s="34">
        <v>0</v>
      </c>
      <c r="K5" s="34">
        <v>1</v>
      </c>
      <c r="L5" s="34">
        <v>1</v>
      </c>
      <c r="M5" s="34">
        <v>0</v>
      </c>
      <c r="N5" s="34">
        <v>0.42899999999999999</v>
      </c>
      <c r="O5" s="34">
        <v>688</v>
      </c>
      <c r="P5" s="33">
        <v>163.19999999999999</v>
      </c>
      <c r="Q5" s="34">
        <v>138</v>
      </c>
      <c r="R5" s="34">
        <v>14</v>
      </c>
      <c r="S5" s="34">
        <v>65</v>
      </c>
      <c r="T5" s="34">
        <v>2</v>
      </c>
      <c r="U5" s="34">
        <v>11</v>
      </c>
      <c r="V5" s="34">
        <v>150</v>
      </c>
      <c r="W5" s="34">
        <v>2</v>
      </c>
      <c r="X5" s="34">
        <v>0</v>
      </c>
      <c r="Y5" s="34">
        <v>67</v>
      </c>
      <c r="Z5" s="34">
        <v>58</v>
      </c>
      <c r="AA5" s="24" t="s">
        <v>15</v>
      </c>
      <c r="AB5" s="24" t="s">
        <v>236</v>
      </c>
      <c r="AC5" s="24" t="s">
        <v>223</v>
      </c>
      <c r="AD5" s="23">
        <f t="shared" si="0"/>
        <v>1.2438725490196079</v>
      </c>
      <c r="AE5" s="23">
        <f t="shared" si="1"/>
        <v>3.7572549019607844</v>
      </c>
      <c r="AF5" s="23">
        <f t="shared" si="2"/>
        <v>0.27802690582959644</v>
      </c>
    </row>
    <row r="6" spans="1:32" ht="15.75" customHeight="1" x14ac:dyDescent="0.15">
      <c r="A6" s="30">
        <v>5</v>
      </c>
      <c r="B6" s="31" t="s">
        <v>2688</v>
      </c>
      <c r="C6" s="39" t="s">
        <v>2649</v>
      </c>
      <c r="D6" s="30">
        <v>2.33</v>
      </c>
      <c r="E6" s="30">
        <v>25</v>
      </c>
      <c r="F6" s="30">
        <v>12</v>
      </c>
      <c r="G6" s="30">
        <v>4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0.75</v>
      </c>
      <c r="O6" s="30">
        <v>647</v>
      </c>
      <c r="P6" s="33">
        <v>162.1</v>
      </c>
      <c r="Q6" s="30">
        <v>122</v>
      </c>
      <c r="R6" s="30">
        <v>14</v>
      </c>
      <c r="S6" s="30">
        <v>32</v>
      </c>
      <c r="T6" s="30">
        <v>0</v>
      </c>
      <c r="U6" s="30">
        <v>10</v>
      </c>
      <c r="V6" s="30">
        <v>152</v>
      </c>
      <c r="W6" s="30">
        <v>2</v>
      </c>
      <c r="X6" s="30">
        <v>0</v>
      </c>
      <c r="Y6" s="30">
        <v>50</v>
      </c>
      <c r="Z6" s="30">
        <v>42</v>
      </c>
      <c r="AA6" s="23" t="s">
        <v>15</v>
      </c>
      <c r="AB6" s="23" t="s">
        <v>281</v>
      </c>
      <c r="AC6" s="23" t="s">
        <v>253</v>
      </c>
      <c r="AD6" s="23">
        <f t="shared" si="0"/>
        <v>0.95003084515731029</v>
      </c>
      <c r="AE6" s="23">
        <f t="shared" si="1"/>
        <v>3.1446761258482421</v>
      </c>
      <c r="AF6" s="23">
        <f t="shared" si="2"/>
        <v>0.24601366742596811</v>
      </c>
    </row>
    <row r="7" spans="1:32" ht="15.75" customHeight="1" x14ac:dyDescent="0.15">
      <c r="A7" s="34">
        <v>6</v>
      </c>
      <c r="B7" s="35" t="s">
        <v>2689</v>
      </c>
      <c r="C7" s="40" t="s">
        <v>2650</v>
      </c>
      <c r="D7" s="34">
        <v>2.4</v>
      </c>
      <c r="E7" s="34">
        <v>25</v>
      </c>
      <c r="F7" s="34">
        <v>12</v>
      </c>
      <c r="G7" s="34">
        <v>6</v>
      </c>
      <c r="H7" s="34">
        <v>0</v>
      </c>
      <c r="I7" s="34">
        <v>0</v>
      </c>
      <c r="J7" s="34">
        <v>0</v>
      </c>
      <c r="K7" s="34">
        <v>1</v>
      </c>
      <c r="L7" s="34">
        <v>0</v>
      </c>
      <c r="M7" s="34">
        <v>1</v>
      </c>
      <c r="N7" s="34">
        <v>0.66700000000000004</v>
      </c>
      <c r="O7" s="34">
        <v>642</v>
      </c>
      <c r="P7" s="33">
        <v>161.1</v>
      </c>
      <c r="Q7" s="34">
        <v>136</v>
      </c>
      <c r="R7" s="34">
        <v>12</v>
      </c>
      <c r="S7" s="34">
        <v>28</v>
      </c>
      <c r="T7" s="34">
        <v>1</v>
      </c>
      <c r="U7" s="34">
        <v>4</v>
      </c>
      <c r="V7" s="34">
        <v>120</v>
      </c>
      <c r="W7" s="34">
        <v>1</v>
      </c>
      <c r="X7" s="34">
        <v>0</v>
      </c>
      <c r="Y7" s="34">
        <v>50</v>
      </c>
      <c r="Z7" s="34">
        <v>43</v>
      </c>
      <c r="AA7" s="24" t="s">
        <v>14</v>
      </c>
      <c r="AB7" s="24" t="s">
        <v>275</v>
      </c>
      <c r="AC7" s="24" t="s">
        <v>263</v>
      </c>
      <c r="AD7" s="23">
        <f t="shared" si="0"/>
        <v>1.0180012414649287</v>
      </c>
      <c r="AE7" s="23">
        <f t="shared" si="1"/>
        <v>3.1758659217877097</v>
      </c>
      <c r="AF7" s="23">
        <f t="shared" si="2"/>
        <v>0.25995807127882598</v>
      </c>
    </row>
    <row r="8" spans="1:32" ht="15.75" customHeight="1" x14ac:dyDescent="0.15">
      <c r="A8" s="30">
        <v>7</v>
      </c>
      <c r="B8" s="31" t="s">
        <v>2690</v>
      </c>
      <c r="C8" s="41" t="s">
        <v>2651</v>
      </c>
      <c r="D8" s="30">
        <v>2.91</v>
      </c>
      <c r="E8" s="30">
        <v>25</v>
      </c>
      <c r="F8" s="30">
        <v>5</v>
      </c>
      <c r="G8" s="30">
        <v>12</v>
      </c>
      <c r="H8" s="30">
        <v>0</v>
      </c>
      <c r="I8" s="30">
        <v>0</v>
      </c>
      <c r="J8" s="30">
        <v>0</v>
      </c>
      <c r="K8" s="30">
        <v>1</v>
      </c>
      <c r="L8" s="30">
        <v>0</v>
      </c>
      <c r="M8" s="30">
        <v>0</v>
      </c>
      <c r="N8" s="30">
        <v>0.29399999999999998</v>
      </c>
      <c r="O8" s="30">
        <v>663</v>
      </c>
      <c r="P8" s="33">
        <v>160.19999999999999</v>
      </c>
      <c r="Q8" s="30">
        <v>159</v>
      </c>
      <c r="R8" s="30">
        <v>16</v>
      </c>
      <c r="S8" s="30">
        <v>34</v>
      </c>
      <c r="T8" s="30">
        <v>3</v>
      </c>
      <c r="U8" s="30">
        <v>3</v>
      </c>
      <c r="V8" s="30">
        <v>146</v>
      </c>
      <c r="W8" s="30">
        <v>1</v>
      </c>
      <c r="X8" s="30">
        <v>0</v>
      </c>
      <c r="Y8" s="30">
        <v>56</v>
      </c>
      <c r="Z8" s="30">
        <v>52</v>
      </c>
      <c r="AA8" s="23" t="s">
        <v>15</v>
      </c>
      <c r="AB8" s="23" t="s">
        <v>210</v>
      </c>
      <c r="AC8" s="23" t="s">
        <v>205</v>
      </c>
      <c r="AD8" s="23">
        <f t="shared" si="0"/>
        <v>1.2047440699126093</v>
      </c>
      <c r="AE8" s="23">
        <f t="shared" si="1"/>
        <v>3.2323595505617977</v>
      </c>
      <c r="AF8" s="23">
        <f t="shared" si="2"/>
        <v>0.31019522776572667</v>
      </c>
    </row>
    <row r="9" spans="1:32" ht="15.75" customHeight="1" x14ac:dyDescent="0.15">
      <c r="A9" s="34">
        <v>8</v>
      </c>
      <c r="B9" s="35" t="s">
        <v>2691</v>
      </c>
      <c r="C9" s="42" t="s">
        <v>2652</v>
      </c>
      <c r="D9" s="34">
        <v>3.45</v>
      </c>
      <c r="E9" s="34">
        <v>25</v>
      </c>
      <c r="F9" s="34">
        <v>9</v>
      </c>
      <c r="G9" s="34">
        <v>9</v>
      </c>
      <c r="H9" s="34">
        <v>0</v>
      </c>
      <c r="I9" s="34">
        <v>0</v>
      </c>
      <c r="J9" s="34">
        <v>0</v>
      </c>
      <c r="K9" s="34">
        <v>1</v>
      </c>
      <c r="L9" s="34">
        <v>1</v>
      </c>
      <c r="M9" s="34">
        <v>1</v>
      </c>
      <c r="N9" s="34">
        <v>0.5</v>
      </c>
      <c r="O9" s="34">
        <v>647</v>
      </c>
      <c r="P9" s="33">
        <v>159</v>
      </c>
      <c r="Q9" s="34">
        <v>146</v>
      </c>
      <c r="R9" s="34">
        <v>20</v>
      </c>
      <c r="S9" s="34">
        <v>38</v>
      </c>
      <c r="T9" s="34">
        <v>0</v>
      </c>
      <c r="U9" s="34">
        <v>3</v>
      </c>
      <c r="V9" s="34">
        <v>171</v>
      </c>
      <c r="W9" s="34">
        <v>2</v>
      </c>
      <c r="X9" s="34">
        <v>0</v>
      </c>
      <c r="Y9" s="34">
        <v>63</v>
      </c>
      <c r="Z9" s="34">
        <v>61</v>
      </c>
      <c r="AA9" s="24" t="s">
        <v>15</v>
      </c>
      <c r="AB9" s="24" t="s">
        <v>223</v>
      </c>
      <c r="AC9" s="24" t="s">
        <v>189</v>
      </c>
      <c r="AD9" s="23">
        <f t="shared" si="0"/>
        <v>1.1572327044025157</v>
      </c>
      <c r="AE9" s="23">
        <f t="shared" si="1"/>
        <v>3.3778616352201261</v>
      </c>
      <c r="AF9" s="23">
        <f t="shared" si="2"/>
        <v>0.30361445783132529</v>
      </c>
    </row>
    <row r="10" spans="1:32" ht="15.75" customHeight="1" x14ac:dyDescent="0.15">
      <c r="A10" s="30">
        <v>8</v>
      </c>
      <c r="B10" s="31" t="s">
        <v>2692</v>
      </c>
      <c r="C10" s="32" t="s">
        <v>2645</v>
      </c>
      <c r="D10" s="30">
        <v>1.87</v>
      </c>
      <c r="E10" s="30">
        <v>23</v>
      </c>
      <c r="F10" s="30">
        <v>16</v>
      </c>
      <c r="G10" s="30">
        <v>3</v>
      </c>
      <c r="H10" s="30">
        <v>0</v>
      </c>
      <c r="I10" s="30">
        <v>0</v>
      </c>
      <c r="J10" s="30">
        <v>0</v>
      </c>
      <c r="K10" s="30">
        <v>5</v>
      </c>
      <c r="L10" s="30">
        <v>4</v>
      </c>
      <c r="M10" s="30">
        <v>2</v>
      </c>
      <c r="N10" s="30">
        <v>0.84199999999999997</v>
      </c>
      <c r="O10" s="30">
        <v>615</v>
      </c>
      <c r="P10" s="33">
        <v>159</v>
      </c>
      <c r="Q10" s="30">
        <v>123</v>
      </c>
      <c r="R10" s="30">
        <v>9</v>
      </c>
      <c r="S10" s="30">
        <v>17</v>
      </c>
      <c r="T10" s="30">
        <v>2</v>
      </c>
      <c r="U10" s="30">
        <v>2</v>
      </c>
      <c r="V10" s="30">
        <v>150</v>
      </c>
      <c r="W10" s="30">
        <v>2</v>
      </c>
      <c r="X10" s="30">
        <v>1</v>
      </c>
      <c r="Y10" s="30">
        <v>37</v>
      </c>
      <c r="Z10" s="30">
        <v>33</v>
      </c>
      <c r="AA10" s="23" t="s">
        <v>15</v>
      </c>
      <c r="AB10" s="23" t="s">
        <v>205</v>
      </c>
      <c r="AC10" s="23" t="s">
        <v>177</v>
      </c>
      <c r="AD10" s="23">
        <f t="shared" si="0"/>
        <v>0.88050314465408808</v>
      </c>
      <c r="AE10" s="23">
        <f t="shared" si="1"/>
        <v>2.2898113207547173</v>
      </c>
      <c r="AF10" s="23">
        <f t="shared" si="2"/>
        <v>0.2620689655172414</v>
      </c>
    </row>
    <row r="11" spans="1:32" ht="15.75" customHeight="1" x14ac:dyDescent="0.15">
      <c r="A11" s="34">
        <v>10</v>
      </c>
      <c r="B11" s="35" t="s">
        <v>2693</v>
      </c>
      <c r="C11" s="43" t="s">
        <v>2649</v>
      </c>
      <c r="D11" s="34">
        <v>2.88</v>
      </c>
      <c r="E11" s="34">
        <v>23</v>
      </c>
      <c r="F11" s="34">
        <v>7</v>
      </c>
      <c r="G11" s="34">
        <v>11</v>
      </c>
      <c r="H11" s="34">
        <v>0</v>
      </c>
      <c r="I11" s="34">
        <v>0</v>
      </c>
      <c r="J11" s="34">
        <v>0</v>
      </c>
      <c r="K11" s="34">
        <v>3</v>
      </c>
      <c r="L11" s="34">
        <v>2</v>
      </c>
      <c r="M11" s="34">
        <v>1</v>
      </c>
      <c r="N11" s="34">
        <v>0.38900000000000001</v>
      </c>
      <c r="O11" s="34">
        <v>614</v>
      </c>
      <c r="P11" s="33">
        <v>156</v>
      </c>
      <c r="Q11" s="34">
        <v>129</v>
      </c>
      <c r="R11" s="34">
        <v>16</v>
      </c>
      <c r="S11" s="34">
        <v>34</v>
      </c>
      <c r="T11" s="34">
        <v>2</v>
      </c>
      <c r="U11" s="34">
        <v>1</v>
      </c>
      <c r="V11" s="34">
        <v>119</v>
      </c>
      <c r="W11" s="34">
        <v>1</v>
      </c>
      <c r="X11" s="34">
        <v>0</v>
      </c>
      <c r="Y11" s="34">
        <v>53</v>
      </c>
      <c r="Z11" s="34">
        <v>50</v>
      </c>
      <c r="AA11" s="24" t="s">
        <v>14</v>
      </c>
      <c r="AB11" s="24" t="s">
        <v>220</v>
      </c>
      <c r="AC11" s="24" t="s">
        <v>189</v>
      </c>
      <c r="AD11" s="23">
        <f t="shared" si="0"/>
        <v>1.0448717948717949</v>
      </c>
      <c r="AE11" s="23">
        <f t="shared" si="1"/>
        <v>3.5623076923076926</v>
      </c>
      <c r="AF11" s="23">
        <f t="shared" si="2"/>
        <v>0.25565610859728505</v>
      </c>
    </row>
    <row r="12" spans="1:32" ht="15.75" customHeight="1" x14ac:dyDescent="0.15">
      <c r="A12" s="30">
        <v>11</v>
      </c>
      <c r="B12" s="31" t="s">
        <v>2694</v>
      </c>
      <c r="C12" s="32" t="s">
        <v>2645</v>
      </c>
      <c r="D12" s="30">
        <v>2.5099999999999998</v>
      </c>
      <c r="E12" s="30">
        <v>25</v>
      </c>
      <c r="F12" s="30">
        <v>10</v>
      </c>
      <c r="G12" s="30">
        <v>5</v>
      </c>
      <c r="H12" s="30">
        <v>0</v>
      </c>
      <c r="I12" s="30">
        <v>0</v>
      </c>
      <c r="J12" s="30">
        <v>0</v>
      </c>
      <c r="K12" s="30">
        <v>1</v>
      </c>
      <c r="L12" s="30">
        <v>1</v>
      </c>
      <c r="M12" s="30">
        <v>0</v>
      </c>
      <c r="N12" s="30">
        <v>0.66700000000000004</v>
      </c>
      <c r="O12" s="30">
        <v>619</v>
      </c>
      <c r="P12" s="33">
        <v>154</v>
      </c>
      <c r="Q12" s="30">
        <v>124</v>
      </c>
      <c r="R12" s="30">
        <v>13</v>
      </c>
      <c r="S12" s="30">
        <v>30</v>
      </c>
      <c r="T12" s="30">
        <v>1</v>
      </c>
      <c r="U12" s="30">
        <v>2</v>
      </c>
      <c r="V12" s="30">
        <v>175</v>
      </c>
      <c r="W12" s="30">
        <v>4</v>
      </c>
      <c r="X12" s="30">
        <v>0</v>
      </c>
      <c r="Y12" s="30">
        <v>48</v>
      </c>
      <c r="Z12" s="30">
        <v>43</v>
      </c>
      <c r="AA12" s="23" t="s">
        <v>14</v>
      </c>
      <c r="AB12" s="23" t="s">
        <v>177</v>
      </c>
      <c r="AC12" s="23" t="s">
        <v>168</v>
      </c>
      <c r="AD12" s="23">
        <f t="shared" si="0"/>
        <v>1</v>
      </c>
      <c r="AE12" s="23">
        <f t="shared" si="1"/>
        <v>2.5485714285714289</v>
      </c>
      <c r="AF12" s="23">
        <f t="shared" si="2"/>
        <v>0.27889447236180903</v>
      </c>
    </row>
    <row r="13" spans="1:32" ht="15.75" customHeight="1" x14ac:dyDescent="0.15">
      <c r="A13" s="34">
        <v>12</v>
      </c>
      <c r="B13" s="35" t="s">
        <v>2695</v>
      </c>
      <c r="C13" s="42" t="s">
        <v>2652</v>
      </c>
      <c r="D13" s="34">
        <v>2.94</v>
      </c>
      <c r="E13" s="34">
        <v>23</v>
      </c>
      <c r="F13" s="34">
        <v>7</v>
      </c>
      <c r="G13" s="34">
        <v>10</v>
      </c>
      <c r="H13" s="34">
        <v>0</v>
      </c>
      <c r="I13" s="34">
        <v>0</v>
      </c>
      <c r="J13" s="34">
        <v>0</v>
      </c>
      <c r="K13" s="34">
        <v>1</v>
      </c>
      <c r="L13" s="34">
        <v>0</v>
      </c>
      <c r="M13" s="34">
        <v>1</v>
      </c>
      <c r="N13" s="34">
        <v>0.41199999999999998</v>
      </c>
      <c r="O13" s="34">
        <v>610</v>
      </c>
      <c r="P13" s="33">
        <v>153</v>
      </c>
      <c r="Q13" s="34">
        <v>121</v>
      </c>
      <c r="R13" s="34">
        <v>18</v>
      </c>
      <c r="S13" s="34">
        <v>36</v>
      </c>
      <c r="T13" s="34">
        <v>0</v>
      </c>
      <c r="U13" s="34">
        <v>2</v>
      </c>
      <c r="V13" s="34">
        <v>138</v>
      </c>
      <c r="W13" s="34">
        <v>1</v>
      </c>
      <c r="X13" s="34">
        <v>0</v>
      </c>
      <c r="Y13" s="34">
        <v>52</v>
      </c>
      <c r="Z13" s="34">
        <v>50</v>
      </c>
      <c r="AA13" s="24" t="s">
        <v>14</v>
      </c>
      <c r="AB13" s="24" t="s">
        <v>223</v>
      </c>
      <c r="AC13" s="24" t="s">
        <v>189</v>
      </c>
      <c r="AD13" s="23">
        <f t="shared" si="0"/>
        <v>1.0261437908496731</v>
      </c>
      <c r="AE13" s="23">
        <f t="shared" si="1"/>
        <v>3.5905882352941179</v>
      </c>
      <c r="AF13" s="23">
        <f t="shared" si="2"/>
        <v>0.24759615384615385</v>
      </c>
    </row>
    <row r="14" spans="1:32" ht="15.75" customHeight="1" x14ac:dyDescent="0.15">
      <c r="A14" s="30">
        <v>13</v>
      </c>
      <c r="B14" s="31" t="s">
        <v>2696</v>
      </c>
      <c r="C14" s="44" t="s">
        <v>2653</v>
      </c>
      <c r="D14" s="30">
        <v>3.46</v>
      </c>
      <c r="E14" s="30">
        <v>25</v>
      </c>
      <c r="F14" s="30">
        <v>9</v>
      </c>
      <c r="G14" s="30">
        <v>9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0.5</v>
      </c>
      <c r="O14" s="30">
        <v>625</v>
      </c>
      <c r="P14" s="33">
        <v>150.19999999999999</v>
      </c>
      <c r="Q14" s="30">
        <v>121</v>
      </c>
      <c r="R14" s="30">
        <v>15</v>
      </c>
      <c r="S14" s="30">
        <v>58</v>
      </c>
      <c r="T14" s="30">
        <v>0</v>
      </c>
      <c r="U14" s="30">
        <v>11</v>
      </c>
      <c r="V14" s="30">
        <v>140</v>
      </c>
      <c r="W14" s="30">
        <v>7</v>
      </c>
      <c r="X14" s="30">
        <v>1</v>
      </c>
      <c r="Y14" s="30">
        <v>62</v>
      </c>
      <c r="Z14" s="30">
        <v>58</v>
      </c>
      <c r="AA14" s="23" t="s">
        <v>15</v>
      </c>
      <c r="AB14" s="23" t="s">
        <v>281</v>
      </c>
      <c r="AC14" s="23" t="s">
        <v>275</v>
      </c>
      <c r="AD14" s="23">
        <f t="shared" si="0"/>
        <v>1.1917443408788284</v>
      </c>
      <c r="AE14" s="23">
        <f t="shared" si="1"/>
        <v>3.9322503328894811</v>
      </c>
      <c r="AF14" s="23">
        <f t="shared" si="2"/>
        <v>0.26433915211970077</v>
      </c>
    </row>
    <row r="15" spans="1:32" ht="15.75" customHeight="1" x14ac:dyDescent="0.15">
      <c r="A15" s="34">
        <v>14</v>
      </c>
      <c r="B15" s="35" t="s">
        <v>2697</v>
      </c>
      <c r="C15" s="45" t="s">
        <v>2651</v>
      </c>
      <c r="D15" s="34">
        <v>2.34</v>
      </c>
      <c r="E15" s="34">
        <v>24</v>
      </c>
      <c r="F15" s="34">
        <v>7</v>
      </c>
      <c r="G15" s="34">
        <v>5</v>
      </c>
      <c r="H15" s="34">
        <v>0</v>
      </c>
      <c r="I15" s="34">
        <v>0</v>
      </c>
      <c r="J15" s="34">
        <v>0</v>
      </c>
      <c r="K15" s="34">
        <v>1</v>
      </c>
      <c r="L15" s="34">
        <v>1</v>
      </c>
      <c r="M15" s="34">
        <v>0</v>
      </c>
      <c r="N15" s="34">
        <v>0.58299999999999996</v>
      </c>
      <c r="O15" s="34">
        <v>614</v>
      </c>
      <c r="P15" s="33">
        <v>150</v>
      </c>
      <c r="Q15" s="34">
        <v>138</v>
      </c>
      <c r="R15" s="34">
        <v>11</v>
      </c>
      <c r="S15" s="34">
        <v>38</v>
      </c>
      <c r="T15" s="34">
        <v>2</v>
      </c>
      <c r="U15" s="34">
        <v>3</v>
      </c>
      <c r="V15" s="34">
        <v>122</v>
      </c>
      <c r="W15" s="34">
        <v>3</v>
      </c>
      <c r="X15" s="34">
        <v>0</v>
      </c>
      <c r="Y15" s="34">
        <v>40</v>
      </c>
      <c r="Z15" s="34">
        <v>39</v>
      </c>
      <c r="AA15" s="24" t="s">
        <v>15</v>
      </c>
      <c r="AB15" s="24" t="s">
        <v>220</v>
      </c>
      <c r="AC15" s="24" t="s">
        <v>205</v>
      </c>
      <c r="AD15" s="23">
        <f t="shared" si="0"/>
        <v>1.1733333333333333</v>
      </c>
      <c r="AE15" s="23">
        <f t="shared" si="1"/>
        <v>3.2266666666666666</v>
      </c>
      <c r="AF15" s="23">
        <f t="shared" si="2"/>
        <v>0.28995433789954339</v>
      </c>
    </row>
    <row r="16" spans="1:32" ht="15.75" customHeight="1" x14ac:dyDescent="0.15">
      <c r="A16" s="30">
        <v>15</v>
      </c>
      <c r="B16" s="31" t="s">
        <v>2698</v>
      </c>
      <c r="C16" s="46" t="s">
        <v>2648</v>
      </c>
      <c r="D16" s="30">
        <v>2.71</v>
      </c>
      <c r="E16" s="30">
        <v>23</v>
      </c>
      <c r="F16" s="30">
        <v>13</v>
      </c>
      <c r="G16" s="30">
        <v>6</v>
      </c>
      <c r="H16" s="30">
        <v>0</v>
      </c>
      <c r="I16" s="30">
        <v>0</v>
      </c>
      <c r="J16" s="30">
        <v>0</v>
      </c>
      <c r="K16" s="30">
        <v>1</v>
      </c>
      <c r="L16" s="30">
        <v>1</v>
      </c>
      <c r="M16" s="30">
        <v>0</v>
      </c>
      <c r="N16" s="30">
        <v>0.68400000000000005</v>
      </c>
      <c r="O16" s="30">
        <v>588</v>
      </c>
      <c r="P16" s="33">
        <v>149.1</v>
      </c>
      <c r="Q16" s="30">
        <v>118</v>
      </c>
      <c r="R16" s="30">
        <v>11</v>
      </c>
      <c r="S16" s="30">
        <v>33</v>
      </c>
      <c r="T16" s="30">
        <v>0</v>
      </c>
      <c r="U16" s="30">
        <v>3</v>
      </c>
      <c r="V16" s="30">
        <v>136</v>
      </c>
      <c r="W16" s="30">
        <v>1</v>
      </c>
      <c r="X16" s="30">
        <v>0</v>
      </c>
      <c r="Y16" s="30">
        <v>46</v>
      </c>
      <c r="Z16" s="30">
        <v>45</v>
      </c>
      <c r="AA16" s="23" t="s">
        <v>15</v>
      </c>
      <c r="AB16" s="23" t="s">
        <v>227</v>
      </c>
      <c r="AC16" s="23" t="s">
        <v>210</v>
      </c>
      <c r="AD16" s="23">
        <f t="shared" si="0"/>
        <v>1.0127431254191819</v>
      </c>
      <c r="AE16" s="23">
        <f t="shared" si="1"/>
        <v>2.9791549295774651</v>
      </c>
      <c r="AF16" s="23">
        <f t="shared" si="2"/>
        <v>0.26419753086419751</v>
      </c>
    </row>
    <row r="17" spans="1:32" ht="15.75" customHeight="1" x14ac:dyDescent="0.15">
      <c r="A17" s="34">
        <v>16</v>
      </c>
      <c r="B17" s="35" t="s">
        <v>2699</v>
      </c>
      <c r="C17" s="36" t="s">
        <v>2646</v>
      </c>
      <c r="D17" s="34">
        <v>2.56</v>
      </c>
      <c r="E17" s="34">
        <v>24</v>
      </c>
      <c r="F17" s="34">
        <v>13</v>
      </c>
      <c r="G17" s="34">
        <v>3</v>
      </c>
      <c r="H17" s="34">
        <v>0</v>
      </c>
      <c r="I17" s="34">
        <v>0</v>
      </c>
      <c r="J17" s="34">
        <v>0</v>
      </c>
      <c r="K17" s="34">
        <v>3</v>
      </c>
      <c r="L17" s="34">
        <v>2</v>
      </c>
      <c r="M17" s="34">
        <v>2</v>
      </c>
      <c r="N17" s="34">
        <v>0.81299999999999994</v>
      </c>
      <c r="O17" s="34">
        <v>590</v>
      </c>
      <c r="P17" s="33">
        <v>147.19999999999999</v>
      </c>
      <c r="Q17" s="34">
        <v>115</v>
      </c>
      <c r="R17" s="34">
        <v>14</v>
      </c>
      <c r="S17" s="34">
        <v>35</v>
      </c>
      <c r="T17" s="34">
        <v>0</v>
      </c>
      <c r="U17" s="34">
        <v>4</v>
      </c>
      <c r="V17" s="34">
        <v>139</v>
      </c>
      <c r="W17" s="34">
        <v>1</v>
      </c>
      <c r="X17" s="34">
        <v>1</v>
      </c>
      <c r="Y17" s="34">
        <v>51</v>
      </c>
      <c r="Z17" s="34">
        <v>42</v>
      </c>
      <c r="AA17" s="24" t="s">
        <v>15</v>
      </c>
      <c r="AB17" s="24" t="s">
        <v>210</v>
      </c>
      <c r="AC17" s="24" t="s">
        <v>205</v>
      </c>
      <c r="AD17" s="23">
        <f t="shared" si="0"/>
        <v>1.0190217391304348</v>
      </c>
      <c r="AE17" s="23">
        <f t="shared" si="1"/>
        <v>3.2626630434782609</v>
      </c>
      <c r="AF17" s="23">
        <f t="shared" si="2"/>
        <v>0.25376884422110552</v>
      </c>
    </row>
    <row r="18" spans="1:32" ht="15.75" customHeight="1" x14ac:dyDescent="0.15">
      <c r="A18" s="30">
        <v>17</v>
      </c>
      <c r="B18" s="31" t="s">
        <v>2700</v>
      </c>
      <c r="C18" s="47" t="s">
        <v>2654</v>
      </c>
      <c r="D18" s="30">
        <v>2.02</v>
      </c>
      <c r="E18" s="30">
        <v>23</v>
      </c>
      <c r="F18" s="30">
        <v>10</v>
      </c>
      <c r="G18" s="30">
        <v>8</v>
      </c>
      <c r="H18" s="30">
        <v>0</v>
      </c>
      <c r="I18" s="30">
        <v>0</v>
      </c>
      <c r="J18" s="30">
        <v>0</v>
      </c>
      <c r="K18" s="30">
        <v>1</v>
      </c>
      <c r="L18" s="30">
        <v>0</v>
      </c>
      <c r="M18" s="30">
        <v>1</v>
      </c>
      <c r="N18" s="30">
        <v>0.55600000000000005</v>
      </c>
      <c r="O18" s="30">
        <v>572</v>
      </c>
      <c r="P18" s="33">
        <v>147</v>
      </c>
      <c r="Q18" s="30">
        <v>114</v>
      </c>
      <c r="R18" s="30">
        <v>9</v>
      </c>
      <c r="S18" s="30">
        <v>30</v>
      </c>
      <c r="T18" s="30">
        <v>1</v>
      </c>
      <c r="U18" s="30">
        <v>2</v>
      </c>
      <c r="V18" s="30">
        <v>146</v>
      </c>
      <c r="W18" s="30">
        <v>2</v>
      </c>
      <c r="X18" s="30">
        <v>0</v>
      </c>
      <c r="Y18" s="30">
        <v>39</v>
      </c>
      <c r="Z18" s="30">
        <v>33</v>
      </c>
      <c r="AA18" s="23" t="s">
        <v>15</v>
      </c>
      <c r="AB18" s="23" t="s">
        <v>234</v>
      </c>
      <c r="AC18" s="23" t="s">
        <v>223</v>
      </c>
      <c r="AD18" s="23">
        <f t="shared" si="0"/>
        <v>0.97959183673469385</v>
      </c>
      <c r="AE18" s="23">
        <f t="shared" si="1"/>
        <v>2.5621768707482993</v>
      </c>
      <c r="AF18" s="23">
        <f t="shared" si="2"/>
        <v>0.2734375</v>
      </c>
    </row>
    <row r="19" spans="1:32" ht="15.75" customHeight="1" x14ac:dyDescent="0.15">
      <c r="A19" s="34">
        <v>18</v>
      </c>
      <c r="B19" s="35" t="s">
        <v>2701</v>
      </c>
      <c r="C19" s="48" t="s">
        <v>2647</v>
      </c>
      <c r="D19" s="34">
        <v>1.36</v>
      </c>
      <c r="E19" s="34">
        <v>23</v>
      </c>
      <c r="F19" s="34">
        <v>12</v>
      </c>
      <c r="G19" s="34">
        <v>5</v>
      </c>
      <c r="H19" s="34">
        <v>0</v>
      </c>
      <c r="I19" s="34">
        <v>0</v>
      </c>
      <c r="J19" s="34">
        <v>0</v>
      </c>
      <c r="K19" s="34">
        <v>1</v>
      </c>
      <c r="L19" s="34">
        <v>1</v>
      </c>
      <c r="M19" s="34">
        <v>0</v>
      </c>
      <c r="N19" s="34">
        <v>0.70599999999999996</v>
      </c>
      <c r="O19" s="34">
        <v>568</v>
      </c>
      <c r="P19" s="33">
        <v>146</v>
      </c>
      <c r="Q19" s="34">
        <v>95</v>
      </c>
      <c r="R19" s="34">
        <v>4</v>
      </c>
      <c r="S19" s="34">
        <v>45</v>
      </c>
      <c r="T19" s="34">
        <v>2</v>
      </c>
      <c r="U19" s="34">
        <v>7</v>
      </c>
      <c r="V19" s="34">
        <v>141</v>
      </c>
      <c r="W19" s="34">
        <v>4</v>
      </c>
      <c r="X19" s="34">
        <v>0</v>
      </c>
      <c r="Y19" s="34">
        <v>25</v>
      </c>
      <c r="Z19" s="34">
        <v>22</v>
      </c>
      <c r="AA19" s="24" t="s">
        <v>15</v>
      </c>
      <c r="AB19" s="24" t="s">
        <v>220</v>
      </c>
      <c r="AC19" s="24" t="s">
        <v>210</v>
      </c>
      <c r="AD19" s="23">
        <f t="shared" si="0"/>
        <v>0.95890410958904104</v>
      </c>
      <c r="AE19" s="23">
        <f t="shared" si="1"/>
        <v>2.5720547945205481</v>
      </c>
      <c r="AF19" s="23">
        <f t="shared" si="2"/>
        <v>0.24661246612466126</v>
      </c>
    </row>
    <row r="20" spans="1:32" ht="15.75" customHeight="1" x14ac:dyDescent="0.15">
      <c r="A20" s="30">
        <v>19</v>
      </c>
      <c r="B20" s="31" t="s">
        <v>2702</v>
      </c>
      <c r="C20" s="49" t="s">
        <v>2655</v>
      </c>
      <c r="D20" s="30">
        <v>2.68</v>
      </c>
      <c r="E20" s="30">
        <v>22</v>
      </c>
      <c r="F20" s="30">
        <v>12</v>
      </c>
      <c r="G20" s="30">
        <v>5</v>
      </c>
      <c r="H20" s="30">
        <v>0</v>
      </c>
      <c r="I20" s="30">
        <v>0</v>
      </c>
      <c r="J20" s="30">
        <v>0</v>
      </c>
      <c r="K20" s="30">
        <v>1</v>
      </c>
      <c r="L20" s="30">
        <v>1</v>
      </c>
      <c r="M20" s="30">
        <v>0</v>
      </c>
      <c r="N20" s="30">
        <v>0.70599999999999996</v>
      </c>
      <c r="O20" s="30">
        <v>576</v>
      </c>
      <c r="P20" s="33">
        <v>144.1</v>
      </c>
      <c r="Q20" s="30">
        <v>126</v>
      </c>
      <c r="R20" s="30">
        <v>19</v>
      </c>
      <c r="S20" s="30">
        <v>27</v>
      </c>
      <c r="T20" s="30">
        <v>1</v>
      </c>
      <c r="U20" s="30">
        <v>2</v>
      </c>
      <c r="V20" s="30">
        <v>113</v>
      </c>
      <c r="W20" s="30">
        <v>0</v>
      </c>
      <c r="X20" s="30">
        <v>1</v>
      </c>
      <c r="Y20" s="30">
        <v>49</v>
      </c>
      <c r="Z20" s="30">
        <v>43</v>
      </c>
      <c r="AA20" s="23" t="s">
        <v>15</v>
      </c>
      <c r="AB20" s="23" t="s">
        <v>227</v>
      </c>
      <c r="AC20" s="23" t="s">
        <v>205</v>
      </c>
      <c r="AD20" s="23">
        <f t="shared" si="0"/>
        <v>1.0617626648161</v>
      </c>
      <c r="AE20" s="23">
        <f t="shared" si="1"/>
        <v>3.8486606523247744</v>
      </c>
      <c r="AF20" s="23">
        <f t="shared" si="2"/>
        <v>0.25845410628019322</v>
      </c>
    </row>
    <row r="21" spans="1:32" ht="15.75" customHeight="1" x14ac:dyDescent="0.15">
      <c r="A21" s="34">
        <v>20</v>
      </c>
      <c r="B21" s="35" t="s">
        <v>2703</v>
      </c>
      <c r="C21" s="50" t="s">
        <v>198</v>
      </c>
      <c r="D21" s="34">
        <v>2.76</v>
      </c>
      <c r="E21" s="34">
        <v>23</v>
      </c>
      <c r="F21" s="34">
        <v>8</v>
      </c>
      <c r="G21" s="34">
        <v>6</v>
      </c>
      <c r="H21" s="34">
        <v>0</v>
      </c>
      <c r="I21" s="34">
        <v>0</v>
      </c>
      <c r="J21" s="34">
        <v>0</v>
      </c>
      <c r="K21" s="34">
        <v>1</v>
      </c>
      <c r="L21" s="34">
        <v>0</v>
      </c>
      <c r="M21" s="34">
        <v>1</v>
      </c>
      <c r="N21" s="34">
        <v>0.57099999999999995</v>
      </c>
      <c r="O21" s="34">
        <v>598</v>
      </c>
      <c r="P21" s="33">
        <v>143.1</v>
      </c>
      <c r="Q21" s="34">
        <v>141</v>
      </c>
      <c r="R21" s="34">
        <v>14</v>
      </c>
      <c r="S21" s="34">
        <v>36</v>
      </c>
      <c r="T21" s="34">
        <v>6</v>
      </c>
      <c r="U21" s="34">
        <v>2</v>
      </c>
      <c r="V21" s="34">
        <v>84</v>
      </c>
      <c r="W21" s="34">
        <v>2</v>
      </c>
      <c r="X21" s="34">
        <v>0</v>
      </c>
      <c r="Y21" s="34">
        <v>55</v>
      </c>
      <c r="Z21" s="34">
        <v>44</v>
      </c>
      <c r="AA21" s="24" t="s">
        <v>15</v>
      </c>
      <c r="AB21" s="24" t="s">
        <v>175</v>
      </c>
      <c r="AC21" s="24" t="s">
        <v>173</v>
      </c>
      <c r="AD21" s="23">
        <f t="shared" si="0"/>
        <v>1.2368972746331237</v>
      </c>
      <c r="AE21" s="23">
        <f t="shared" si="1"/>
        <v>3.8886932215234102</v>
      </c>
      <c r="AF21" s="23">
        <f t="shared" si="2"/>
        <v>0.27850877192982454</v>
      </c>
    </row>
    <row r="22" spans="1:32" ht="15.75" customHeight="1" x14ac:dyDescent="0.15">
      <c r="A22" s="30">
        <v>21</v>
      </c>
      <c r="B22" s="31" t="s">
        <v>2704</v>
      </c>
      <c r="C22" s="37" t="s">
        <v>2647</v>
      </c>
      <c r="D22" s="30">
        <v>3.27</v>
      </c>
      <c r="E22" s="30">
        <v>23</v>
      </c>
      <c r="F22" s="30">
        <v>11</v>
      </c>
      <c r="G22" s="30">
        <v>8</v>
      </c>
      <c r="H22" s="30">
        <v>0</v>
      </c>
      <c r="I22" s="30">
        <v>0</v>
      </c>
      <c r="J22" s="30">
        <v>0</v>
      </c>
      <c r="K22" s="30">
        <v>2</v>
      </c>
      <c r="L22" s="30">
        <v>0</v>
      </c>
      <c r="M22" s="30">
        <v>1</v>
      </c>
      <c r="N22" s="30">
        <v>0.57899999999999996</v>
      </c>
      <c r="O22" s="30">
        <v>566</v>
      </c>
      <c r="P22" s="33">
        <v>143</v>
      </c>
      <c r="Q22" s="30">
        <v>131</v>
      </c>
      <c r="R22" s="30">
        <v>12</v>
      </c>
      <c r="S22" s="30">
        <v>27</v>
      </c>
      <c r="T22" s="30">
        <v>0</v>
      </c>
      <c r="U22" s="30">
        <v>2</v>
      </c>
      <c r="V22" s="30">
        <v>108</v>
      </c>
      <c r="W22" s="30">
        <v>2</v>
      </c>
      <c r="X22" s="30">
        <v>0</v>
      </c>
      <c r="Y22" s="30">
        <v>56</v>
      </c>
      <c r="Z22" s="30">
        <v>52</v>
      </c>
      <c r="AA22" s="23" t="s">
        <v>15</v>
      </c>
      <c r="AB22" s="23" t="s">
        <v>167</v>
      </c>
      <c r="AC22" s="23" t="s">
        <v>153</v>
      </c>
      <c r="AD22" s="23">
        <f t="shared" si="0"/>
        <v>1.1048951048951048</v>
      </c>
      <c r="AE22" s="23">
        <f t="shared" si="1"/>
        <v>3.3088111888111889</v>
      </c>
      <c r="AF22" s="23">
        <f t="shared" si="2"/>
        <v>0.28537170263788969</v>
      </c>
    </row>
    <row r="23" spans="1:32" ht="15.75" customHeight="1" x14ac:dyDescent="0.15">
      <c r="A23" s="34">
        <v>21</v>
      </c>
      <c r="B23" s="35" t="s">
        <v>2705</v>
      </c>
      <c r="C23" s="45" t="s">
        <v>2651</v>
      </c>
      <c r="D23" s="34">
        <v>2.4500000000000002</v>
      </c>
      <c r="E23" s="34">
        <v>22</v>
      </c>
      <c r="F23" s="34">
        <v>10</v>
      </c>
      <c r="G23" s="34">
        <v>7</v>
      </c>
      <c r="H23" s="34">
        <v>0</v>
      </c>
      <c r="I23" s="34">
        <v>0</v>
      </c>
      <c r="J23" s="34">
        <v>0</v>
      </c>
      <c r="K23" s="34">
        <v>2</v>
      </c>
      <c r="L23" s="34">
        <v>0</v>
      </c>
      <c r="M23" s="34">
        <v>1</v>
      </c>
      <c r="N23" s="34">
        <v>0.58799999999999997</v>
      </c>
      <c r="O23" s="34">
        <v>571</v>
      </c>
      <c r="P23" s="33">
        <v>143</v>
      </c>
      <c r="Q23" s="34">
        <v>110</v>
      </c>
      <c r="R23" s="34">
        <v>18</v>
      </c>
      <c r="S23" s="34">
        <v>39</v>
      </c>
      <c r="T23" s="34">
        <v>1</v>
      </c>
      <c r="U23" s="34">
        <v>5</v>
      </c>
      <c r="V23" s="34">
        <v>96</v>
      </c>
      <c r="W23" s="34">
        <v>0</v>
      </c>
      <c r="X23" s="34">
        <v>0</v>
      </c>
      <c r="Y23" s="34">
        <v>43</v>
      </c>
      <c r="Z23" s="34">
        <v>39</v>
      </c>
      <c r="AA23" s="24" t="s">
        <v>15</v>
      </c>
      <c r="AB23" s="24" t="s">
        <v>253</v>
      </c>
      <c r="AC23" s="24" t="s">
        <v>249</v>
      </c>
      <c r="AD23" s="23">
        <f t="shared" si="0"/>
        <v>1.0419580419580419</v>
      </c>
      <c r="AE23" s="23">
        <f t="shared" si="1"/>
        <v>4.3158041958041959</v>
      </c>
      <c r="AF23" s="23">
        <f t="shared" si="2"/>
        <v>0.22330097087378642</v>
      </c>
    </row>
    <row r="24" spans="1:32" ht="15.75" customHeight="1" x14ac:dyDescent="0.15">
      <c r="A24" s="30">
        <v>23</v>
      </c>
      <c r="B24" s="31" t="s">
        <v>2706</v>
      </c>
      <c r="C24" s="37" t="s">
        <v>2647</v>
      </c>
      <c r="D24" s="30">
        <v>2.54</v>
      </c>
      <c r="E24" s="30">
        <v>22</v>
      </c>
      <c r="F24" s="30">
        <v>9</v>
      </c>
      <c r="G24" s="30">
        <v>6</v>
      </c>
      <c r="H24" s="30">
        <v>0</v>
      </c>
      <c r="I24" s="30">
        <v>0</v>
      </c>
      <c r="J24" s="30">
        <v>0</v>
      </c>
      <c r="K24" s="30">
        <v>3</v>
      </c>
      <c r="L24" s="30">
        <v>0</v>
      </c>
      <c r="M24" s="30">
        <v>0</v>
      </c>
      <c r="N24" s="30">
        <v>0.6</v>
      </c>
      <c r="O24" s="30">
        <v>552</v>
      </c>
      <c r="P24" s="33">
        <v>138.1</v>
      </c>
      <c r="Q24" s="30">
        <v>102</v>
      </c>
      <c r="R24" s="30">
        <v>12</v>
      </c>
      <c r="S24" s="30">
        <v>47</v>
      </c>
      <c r="T24" s="30">
        <v>1</v>
      </c>
      <c r="U24" s="30">
        <v>3</v>
      </c>
      <c r="V24" s="30">
        <v>114</v>
      </c>
      <c r="W24" s="30">
        <v>1</v>
      </c>
      <c r="X24" s="30">
        <v>0</v>
      </c>
      <c r="Y24" s="30">
        <v>44</v>
      </c>
      <c r="Z24" s="30">
        <v>39</v>
      </c>
      <c r="AA24" s="23" t="s">
        <v>15</v>
      </c>
      <c r="AB24" s="23" t="s">
        <v>180</v>
      </c>
      <c r="AC24" s="23" t="s">
        <v>173</v>
      </c>
      <c r="AD24" s="23">
        <f t="shared" si="0"/>
        <v>1.0789283128167995</v>
      </c>
      <c r="AE24" s="23">
        <f t="shared" si="1"/>
        <v>3.6630847212165101</v>
      </c>
      <c r="AF24" s="23">
        <f t="shared" si="2"/>
        <v>0.24</v>
      </c>
    </row>
    <row r="25" spans="1:32" ht="15.75" customHeight="1" x14ac:dyDescent="0.15">
      <c r="A25" s="34">
        <v>24</v>
      </c>
      <c r="B25" s="35" t="s">
        <v>2707</v>
      </c>
      <c r="C25" s="50" t="s">
        <v>198</v>
      </c>
      <c r="D25" s="34">
        <v>3.6</v>
      </c>
      <c r="E25" s="34">
        <v>23</v>
      </c>
      <c r="F25" s="34">
        <v>7</v>
      </c>
      <c r="G25" s="34">
        <v>11</v>
      </c>
      <c r="H25" s="34">
        <v>0</v>
      </c>
      <c r="I25" s="34">
        <v>0</v>
      </c>
      <c r="J25" s="34">
        <v>0</v>
      </c>
      <c r="K25" s="34">
        <v>2</v>
      </c>
      <c r="L25" s="34">
        <v>1</v>
      </c>
      <c r="M25" s="34">
        <v>0</v>
      </c>
      <c r="N25" s="34">
        <v>0.38900000000000001</v>
      </c>
      <c r="O25" s="34">
        <v>583</v>
      </c>
      <c r="P25" s="33">
        <v>137.19999999999999</v>
      </c>
      <c r="Q25" s="34">
        <v>121</v>
      </c>
      <c r="R25" s="34">
        <v>15</v>
      </c>
      <c r="S25" s="34">
        <v>51</v>
      </c>
      <c r="T25" s="34">
        <v>7</v>
      </c>
      <c r="U25" s="34">
        <v>3</v>
      </c>
      <c r="V25" s="34">
        <v>112</v>
      </c>
      <c r="W25" s="34">
        <v>1</v>
      </c>
      <c r="X25" s="34">
        <v>0</v>
      </c>
      <c r="Y25" s="34">
        <v>60</v>
      </c>
      <c r="Z25" s="34">
        <v>55</v>
      </c>
      <c r="AA25" s="24" t="s">
        <v>15</v>
      </c>
      <c r="AB25" s="24" t="s">
        <v>234</v>
      </c>
      <c r="AC25" s="24" t="s">
        <v>201</v>
      </c>
      <c r="AD25" s="23">
        <f t="shared" si="0"/>
        <v>1.2536443148688048</v>
      </c>
      <c r="AE25" s="23">
        <f t="shared" si="1"/>
        <v>3.936326530612245</v>
      </c>
      <c r="AF25" s="23">
        <f t="shared" si="2"/>
        <v>0.26835443037974682</v>
      </c>
    </row>
    <row r="26" spans="1:32" ht="15.75" customHeight="1" x14ac:dyDescent="0.15">
      <c r="A26" s="30">
        <v>25</v>
      </c>
      <c r="B26" s="31" t="s">
        <v>2708</v>
      </c>
      <c r="C26" s="49" t="s">
        <v>2655</v>
      </c>
      <c r="D26" s="30">
        <v>2.39</v>
      </c>
      <c r="E26" s="30">
        <v>22</v>
      </c>
      <c r="F26" s="30">
        <v>10</v>
      </c>
      <c r="G26" s="30">
        <v>4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0.71399999999999997</v>
      </c>
      <c r="O26" s="30">
        <v>557</v>
      </c>
      <c r="P26" s="33">
        <v>135.1</v>
      </c>
      <c r="Q26" s="30">
        <v>121</v>
      </c>
      <c r="R26" s="30">
        <v>13</v>
      </c>
      <c r="S26" s="30">
        <v>30</v>
      </c>
      <c r="T26" s="30">
        <v>1</v>
      </c>
      <c r="U26" s="30">
        <v>6</v>
      </c>
      <c r="V26" s="30">
        <v>129</v>
      </c>
      <c r="W26" s="30">
        <v>4</v>
      </c>
      <c r="X26" s="30">
        <v>1</v>
      </c>
      <c r="Y26" s="30">
        <v>44</v>
      </c>
      <c r="Z26" s="30">
        <v>36</v>
      </c>
      <c r="AA26" s="23" t="s">
        <v>15</v>
      </c>
      <c r="AB26" s="23" t="s">
        <v>263</v>
      </c>
      <c r="AC26" s="23" t="s">
        <v>246</v>
      </c>
      <c r="AD26" s="23">
        <f t="shared" si="0"/>
        <v>1.1176905995558846</v>
      </c>
      <c r="AE26" s="23">
        <f t="shared" si="1"/>
        <v>3.2384307920059214</v>
      </c>
      <c r="AF26" s="23">
        <f t="shared" si="2"/>
        <v>0.2857142857142857</v>
      </c>
    </row>
    <row r="27" spans="1:32" ht="15.75" customHeight="1" x14ac:dyDescent="0.15">
      <c r="A27" s="34">
        <v>26</v>
      </c>
      <c r="B27" s="35" t="s">
        <v>2709</v>
      </c>
      <c r="C27" s="48" t="s">
        <v>2647</v>
      </c>
      <c r="D27" s="34">
        <v>3.61</v>
      </c>
      <c r="E27" s="34">
        <v>20</v>
      </c>
      <c r="F27" s="34">
        <v>5</v>
      </c>
      <c r="G27" s="34">
        <v>7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0.41699999999999998</v>
      </c>
      <c r="O27" s="34">
        <v>523</v>
      </c>
      <c r="P27" s="33">
        <v>127</v>
      </c>
      <c r="Q27" s="34">
        <v>112</v>
      </c>
      <c r="R27" s="34">
        <v>10</v>
      </c>
      <c r="S27" s="34">
        <v>40</v>
      </c>
      <c r="T27" s="34">
        <v>2</v>
      </c>
      <c r="U27" s="34">
        <v>0</v>
      </c>
      <c r="V27" s="34">
        <v>99</v>
      </c>
      <c r="W27" s="34">
        <v>0</v>
      </c>
      <c r="X27" s="34">
        <v>0</v>
      </c>
      <c r="Y27" s="34">
        <v>52</v>
      </c>
      <c r="Z27" s="34">
        <v>51</v>
      </c>
      <c r="AA27" s="24" t="s">
        <v>14</v>
      </c>
      <c r="AB27" s="24" t="s">
        <v>210</v>
      </c>
      <c r="AC27" s="24" t="s">
        <v>200</v>
      </c>
      <c r="AD27" s="23">
        <f t="shared" si="0"/>
        <v>1.1968503937007875</v>
      </c>
      <c r="AE27" s="23">
        <f t="shared" si="1"/>
        <v>3.4822047244094492</v>
      </c>
      <c r="AF27" s="23">
        <f t="shared" si="2"/>
        <v>0.27419354838709675</v>
      </c>
    </row>
    <row r="28" spans="1:32" ht="15.75" customHeight="1" x14ac:dyDescent="0.15">
      <c r="A28" s="30">
        <v>27</v>
      </c>
      <c r="B28" s="31" t="s">
        <v>2710</v>
      </c>
      <c r="C28" s="47" t="s">
        <v>2654</v>
      </c>
      <c r="D28" s="30">
        <v>3.27</v>
      </c>
      <c r="E28" s="30">
        <v>22</v>
      </c>
      <c r="F28" s="30">
        <v>11</v>
      </c>
      <c r="G28" s="30">
        <v>9</v>
      </c>
      <c r="H28" s="30">
        <v>0</v>
      </c>
      <c r="I28" s="30">
        <v>0</v>
      </c>
      <c r="J28" s="30">
        <v>0</v>
      </c>
      <c r="K28" s="30">
        <v>1</v>
      </c>
      <c r="L28" s="30">
        <v>0</v>
      </c>
      <c r="M28" s="30">
        <v>0</v>
      </c>
      <c r="N28" s="30">
        <v>0.55000000000000004</v>
      </c>
      <c r="O28" s="30">
        <v>535</v>
      </c>
      <c r="P28" s="33">
        <v>126.2</v>
      </c>
      <c r="Q28" s="30">
        <v>121</v>
      </c>
      <c r="R28" s="30">
        <v>14</v>
      </c>
      <c r="S28" s="30">
        <v>40</v>
      </c>
      <c r="T28" s="30">
        <v>0</v>
      </c>
      <c r="U28" s="30">
        <v>3</v>
      </c>
      <c r="V28" s="30">
        <v>142</v>
      </c>
      <c r="W28" s="30">
        <v>1</v>
      </c>
      <c r="X28" s="30">
        <v>0</v>
      </c>
      <c r="Y28" s="30">
        <v>53</v>
      </c>
      <c r="Z28" s="30">
        <v>46</v>
      </c>
      <c r="AA28" s="23" t="s">
        <v>15</v>
      </c>
      <c r="AB28" s="23" t="s">
        <v>259</v>
      </c>
      <c r="AC28" s="23" t="s">
        <v>234</v>
      </c>
      <c r="AD28" s="23">
        <f t="shared" si="0"/>
        <v>1.2757527733755942</v>
      </c>
      <c r="AE28" s="23">
        <f t="shared" si="1"/>
        <v>3.3339461172741682</v>
      </c>
      <c r="AF28" s="23">
        <f t="shared" si="2"/>
        <v>0.31845238095238093</v>
      </c>
    </row>
    <row r="29" spans="1:32" ht="15.75" customHeight="1" x14ac:dyDescent="0.15">
      <c r="A29" s="34">
        <v>28</v>
      </c>
      <c r="B29" s="35" t="s">
        <v>2711</v>
      </c>
      <c r="C29" s="51" t="s">
        <v>2655</v>
      </c>
      <c r="D29" s="34">
        <v>2.66</v>
      </c>
      <c r="E29" s="34">
        <v>22</v>
      </c>
      <c r="F29" s="34">
        <v>12</v>
      </c>
      <c r="G29" s="34">
        <v>3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0.8</v>
      </c>
      <c r="O29" s="34">
        <v>509</v>
      </c>
      <c r="P29" s="33">
        <v>125.1</v>
      </c>
      <c r="Q29" s="34">
        <v>103</v>
      </c>
      <c r="R29" s="34">
        <v>12</v>
      </c>
      <c r="S29" s="34">
        <v>40</v>
      </c>
      <c r="T29" s="34">
        <v>1</v>
      </c>
      <c r="U29" s="34">
        <v>11</v>
      </c>
      <c r="V29" s="34">
        <v>126</v>
      </c>
      <c r="W29" s="34">
        <v>3</v>
      </c>
      <c r="X29" s="34">
        <v>1</v>
      </c>
      <c r="Y29" s="34">
        <v>38</v>
      </c>
      <c r="Z29" s="34">
        <v>37</v>
      </c>
      <c r="AA29" s="24" t="s">
        <v>15</v>
      </c>
      <c r="AB29" s="24" t="s">
        <v>189</v>
      </c>
      <c r="AC29" s="24" t="s">
        <v>177</v>
      </c>
      <c r="AD29" s="23">
        <f t="shared" si="0"/>
        <v>1.1430855315747404</v>
      </c>
      <c r="AE29" s="23">
        <f t="shared" si="1"/>
        <v>3.5516546762589929</v>
      </c>
      <c r="AF29" s="23">
        <f t="shared" si="2"/>
        <v>0.28526645768025077</v>
      </c>
    </row>
    <row r="30" spans="1:32" ht="15.75" customHeight="1" x14ac:dyDescent="0.15">
      <c r="A30" s="30">
        <v>29</v>
      </c>
      <c r="B30" s="31" t="s">
        <v>2712</v>
      </c>
      <c r="C30" s="52" t="s">
        <v>2646</v>
      </c>
      <c r="D30" s="30">
        <v>2.96</v>
      </c>
      <c r="E30" s="30">
        <v>27</v>
      </c>
      <c r="F30" s="30">
        <v>5</v>
      </c>
      <c r="G30" s="30">
        <v>8</v>
      </c>
      <c r="H30" s="30">
        <v>2</v>
      </c>
      <c r="I30" s="30">
        <v>5</v>
      </c>
      <c r="J30" s="30">
        <v>5</v>
      </c>
      <c r="K30" s="30">
        <v>1</v>
      </c>
      <c r="L30" s="30">
        <v>0</v>
      </c>
      <c r="M30" s="30">
        <v>0</v>
      </c>
      <c r="N30" s="30">
        <v>0.38500000000000001</v>
      </c>
      <c r="O30" s="30">
        <v>506</v>
      </c>
      <c r="P30" s="33">
        <v>124.2</v>
      </c>
      <c r="Q30" s="30">
        <v>95</v>
      </c>
      <c r="R30" s="30">
        <v>12</v>
      </c>
      <c r="S30" s="30">
        <v>29</v>
      </c>
      <c r="T30" s="30">
        <v>1</v>
      </c>
      <c r="U30" s="30">
        <v>6</v>
      </c>
      <c r="V30" s="30">
        <v>126</v>
      </c>
      <c r="W30" s="30">
        <v>0</v>
      </c>
      <c r="X30" s="30">
        <v>1</v>
      </c>
      <c r="Y30" s="30">
        <v>44</v>
      </c>
      <c r="Z30" s="30">
        <v>41</v>
      </c>
      <c r="AA30" s="23" t="s">
        <v>14</v>
      </c>
      <c r="AB30" s="23" t="s">
        <v>189</v>
      </c>
      <c r="AC30" s="23" t="s">
        <v>180</v>
      </c>
      <c r="AD30" s="23">
        <f t="shared" si="0"/>
        <v>0.99838969404186795</v>
      </c>
      <c r="AE30" s="23">
        <f t="shared" si="1"/>
        <v>3.1683091787439617</v>
      </c>
      <c r="AF30" s="23">
        <f t="shared" si="2"/>
        <v>0.25</v>
      </c>
    </row>
    <row r="31" spans="1:32" ht="15.75" customHeight="1" x14ac:dyDescent="0.15">
      <c r="A31" s="34">
        <v>30</v>
      </c>
      <c r="B31" s="35" t="s">
        <v>2713</v>
      </c>
      <c r="C31" s="45" t="s">
        <v>2651</v>
      </c>
      <c r="D31" s="34">
        <v>2.62</v>
      </c>
      <c r="E31" s="34">
        <v>19</v>
      </c>
      <c r="F31" s="34">
        <v>5</v>
      </c>
      <c r="G31" s="34">
        <v>7</v>
      </c>
      <c r="H31" s="34">
        <v>0</v>
      </c>
      <c r="I31" s="34">
        <v>0</v>
      </c>
      <c r="J31" s="34">
        <v>0</v>
      </c>
      <c r="K31" s="34">
        <v>1</v>
      </c>
      <c r="L31" s="34">
        <v>0</v>
      </c>
      <c r="M31" s="34">
        <v>0</v>
      </c>
      <c r="N31" s="34">
        <v>0.41699999999999998</v>
      </c>
      <c r="O31" s="34">
        <v>496</v>
      </c>
      <c r="P31" s="33">
        <v>123.2</v>
      </c>
      <c r="Q31" s="34">
        <v>97</v>
      </c>
      <c r="R31" s="34">
        <v>4</v>
      </c>
      <c r="S31" s="34">
        <v>37</v>
      </c>
      <c r="T31" s="34">
        <v>4</v>
      </c>
      <c r="U31" s="34">
        <v>3</v>
      </c>
      <c r="V31" s="34">
        <v>135</v>
      </c>
      <c r="W31" s="34">
        <v>6</v>
      </c>
      <c r="X31" s="34">
        <v>0</v>
      </c>
      <c r="Y31" s="34">
        <v>41</v>
      </c>
      <c r="Z31" s="34">
        <v>36</v>
      </c>
      <c r="AA31" s="24" t="s">
        <v>15</v>
      </c>
      <c r="AB31" s="24" t="s">
        <v>271</v>
      </c>
      <c r="AC31" s="24" t="s">
        <v>266</v>
      </c>
      <c r="AD31" s="23">
        <f t="shared" si="0"/>
        <v>1.0876623376623376</v>
      </c>
      <c r="AE31" s="23">
        <f t="shared" si="1"/>
        <v>2.2271428571428573</v>
      </c>
      <c r="AF31" s="23">
        <f t="shared" si="2"/>
        <v>0.29712460063897761</v>
      </c>
    </row>
    <row r="32" spans="1:32" ht="15.75" customHeight="1" x14ac:dyDescent="0.15">
      <c r="A32" s="30">
        <v>31</v>
      </c>
      <c r="B32" s="31" t="s">
        <v>2714</v>
      </c>
      <c r="C32" s="53" t="s">
        <v>198</v>
      </c>
      <c r="D32" s="30">
        <v>2.89</v>
      </c>
      <c r="E32" s="30">
        <v>19</v>
      </c>
      <c r="F32" s="30">
        <v>7</v>
      </c>
      <c r="G32" s="30">
        <v>6</v>
      </c>
      <c r="H32" s="30">
        <v>0</v>
      </c>
      <c r="I32" s="30">
        <v>0</v>
      </c>
      <c r="J32" s="30">
        <v>0</v>
      </c>
      <c r="K32" s="30">
        <v>2</v>
      </c>
      <c r="L32" s="30">
        <v>2</v>
      </c>
      <c r="M32" s="30">
        <v>1</v>
      </c>
      <c r="N32" s="30">
        <v>0.53800000000000003</v>
      </c>
      <c r="O32" s="30">
        <v>475</v>
      </c>
      <c r="P32" s="33">
        <v>121.1</v>
      </c>
      <c r="Q32" s="30">
        <v>95</v>
      </c>
      <c r="R32" s="30">
        <v>8</v>
      </c>
      <c r="S32" s="30">
        <v>18</v>
      </c>
      <c r="T32" s="30">
        <v>0</v>
      </c>
      <c r="U32" s="30">
        <v>2</v>
      </c>
      <c r="V32" s="30">
        <v>101</v>
      </c>
      <c r="W32" s="30">
        <v>2</v>
      </c>
      <c r="X32" s="30">
        <v>0</v>
      </c>
      <c r="Y32" s="30">
        <v>42</v>
      </c>
      <c r="Z32" s="30">
        <v>39</v>
      </c>
      <c r="AA32" s="23" t="s">
        <v>15</v>
      </c>
      <c r="AB32" s="23" t="s">
        <v>205</v>
      </c>
      <c r="AC32" s="23" t="s">
        <v>194</v>
      </c>
      <c r="AD32" s="23">
        <f t="shared" si="0"/>
        <v>0.93311312964492155</v>
      </c>
      <c r="AE32" s="23">
        <f t="shared" si="1"/>
        <v>2.8062097440132123</v>
      </c>
      <c r="AF32" s="23">
        <f t="shared" si="2"/>
        <v>0.25144508670520233</v>
      </c>
    </row>
    <row r="33" spans="1:32" ht="15.75" customHeight="1" x14ac:dyDescent="0.15">
      <c r="A33" s="34">
        <v>32</v>
      </c>
      <c r="B33" s="35" t="s">
        <v>2715</v>
      </c>
      <c r="C33" s="40" t="s">
        <v>2650</v>
      </c>
      <c r="D33" s="34">
        <v>2.91</v>
      </c>
      <c r="E33" s="34">
        <v>20</v>
      </c>
      <c r="F33" s="34">
        <v>5</v>
      </c>
      <c r="G33" s="34">
        <v>8</v>
      </c>
      <c r="H33" s="34">
        <v>0</v>
      </c>
      <c r="I33" s="34">
        <v>0</v>
      </c>
      <c r="J33" s="34">
        <v>0</v>
      </c>
      <c r="K33" s="34">
        <v>1</v>
      </c>
      <c r="L33" s="34">
        <v>1</v>
      </c>
      <c r="M33" s="34">
        <v>0</v>
      </c>
      <c r="N33" s="34">
        <v>0.38500000000000001</v>
      </c>
      <c r="O33" s="34">
        <v>492</v>
      </c>
      <c r="P33" s="33">
        <v>120.2</v>
      </c>
      <c r="Q33" s="34">
        <v>110</v>
      </c>
      <c r="R33" s="34">
        <v>7</v>
      </c>
      <c r="S33" s="34">
        <v>29</v>
      </c>
      <c r="T33" s="34">
        <v>4</v>
      </c>
      <c r="U33" s="34">
        <v>7</v>
      </c>
      <c r="V33" s="34">
        <v>117</v>
      </c>
      <c r="W33" s="34">
        <v>3</v>
      </c>
      <c r="X33" s="34">
        <v>0</v>
      </c>
      <c r="Y33" s="34">
        <v>41</v>
      </c>
      <c r="Z33" s="34">
        <v>39</v>
      </c>
      <c r="AA33" s="24" t="s">
        <v>15</v>
      </c>
      <c r="AB33" s="24" t="s">
        <v>205</v>
      </c>
      <c r="AC33" s="24" t="s">
        <v>200</v>
      </c>
      <c r="AD33" s="23">
        <f t="shared" si="0"/>
        <v>1.156405990016639</v>
      </c>
      <c r="AE33" s="23">
        <f t="shared" si="1"/>
        <v>2.7289850249584027</v>
      </c>
      <c r="AF33" s="23">
        <f t="shared" si="2"/>
        <v>0.31402439024390244</v>
      </c>
    </row>
    <row r="34" spans="1:32" ht="15.75" customHeight="1" x14ac:dyDescent="0.15">
      <c r="A34" s="30">
        <v>33</v>
      </c>
      <c r="B34" s="31" t="s">
        <v>2716</v>
      </c>
      <c r="C34" s="41" t="s">
        <v>2651</v>
      </c>
      <c r="D34" s="30">
        <v>2.69</v>
      </c>
      <c r="E34" s="30">
        <v>19</v>
      </c>
      <c r="F34" s="30">
        <v>7</v>
      </c>
      <c r="G34" s="30">
        <v>8</v>
      </c>
      <c r="H34" s="30">
        <v>0</v>
      </c>
      <c r="I34" s="30">
        <v>0</v>
      </c>
      <c r="J34" s="30">
        <v>0</v>
      </c>
      <c r="K34" s="30">
        <v>1</v>
      </c>
      <c r="L34" s="30">
        <v>1</v>
      </c>
      <c r="M34" s="30">
        <v>0</v>
      </c>
      <c r="N34" s="30">
        <v>0.46700000000000003</v>
      </c>
      <c r="O34" s="30">
        <v>485</v>
      </c>
      <c r="P34" s="33">
        <v>120.1</v>
      </c>
      <c r="Q34" s="30">
        <v>103</v>
      </c>
      <c r="R34" s="30">
        <v>11</v>
      </c>
      <c r="S34" s="30">
        <v>26</v>
      </c>
      <c r="T34" s="30">
        <v>1</v>
      </c>
      <c r="U34" s="30">
        <v>2</v>
      </c>
      <c r="V34" s="30">
        <v>96</v>
      </c>
      <c r="W34" s="30">
        <v>0</v>
      </c>
      <c r="X34" s="30">
        <v>0</v>
      </c>
      <c r="Y34" s="30">
        <v>42</v>
      </c>
      <c r="Z34" s="30">
        <v>36</v>
      </c>
      <c r="AA34" s="23" t="s">
        <v>15</v>
      </c>
      <c r="AB34" s="23" t="s">
        <v>227</v>
      </c>
      <c r="AC34" s="23" t="s">
        <v>223</v>
      </c>
      <c r="AD34" s="23">
        <f t="shared" si="0"/>
        <v>1.0741049125728559</v>
      </c>
      <c r="AE34" s="23">
        <f t="shared" si="1"/>
        <v>3.3864446294754371</v>
      </c>
      <c r="AF34" s="23">
        <f t="shared" si="2"/>
        <v>0.26361031518624639</v>
      </c>
    </row>
    <row r="35" spans="1:32" ht="15.75" customHeight="1" x14ac:dyDescent="0.15">
      <c r="A35" s="34">
        <v>34</v>
      </c>
      <c r="B35" s="35" t="s">
        <v>2717</v>
      </c>
      <c r="C35" s="42" t="s">
        <v>2652</v>
      </c>
      <c r="D35" s="34">
        <v>3.17</v>
      </c>
      <c r="E35" s="34">
        <v>20</v>
      </c>
      <c r="F35" s="34">
        <v>3</v>
      </c>
      <c r="G35" s="34">
        <v>11</v>
      </c>
      <c r="H35" s="34">
        <v>0</v>
      </c>
      <c r="I35" s="34">
        <v>0</v>
      </c>
      <c r="J35" s="34">
        <v>1</v>
      </c>
      <c r="K35" s="34">
        <v>2</v>
      </c>
      <c r="L35" s="34">
        <v>0</v>
      </c>
      <c r="M35" s="34">
        <v>1</v>
      </c>
      <c r="N35" s="34">
        <v>0.214</v>
      </c>
      <c r="O35" s="34">
        <v>496</v>
      </c>
      <c r="P35" s="33">
        <v>119.1</v>
      </c>
      <c r="Q35" s="34">
        <v>108</v>
      </c>
      <c r="R35" s="34">
        <v>12</v>
      </c>
      <c r="S35" s="34">
        <v>31</v>
      </c>
      <c r="T35" s="34">
        <v>0</v>
      </c>
      <c r="U35" s="34">
        <v>5</v>
      </c>
      <c r="V35" s="34">
        <v>116</v>
      </c>
      <c r="W35" s="34">
        <v>1</v>
      </c>
      <c r="X35" s="34">
        <v>0</v>
      </c>
      <c r="Y35" s="34">
        <v>48</v>
      </c>
      <c r="Z35" s="34">
        <v>42</v>
      </c>
      <c r="AA35" s="24" t="s">
        <v>15</v>
      </c>
      <c r="AB35" s="24" t="s">
        <v>253</v>
      </c>
      <c r="AC35" s="24" t="s">
        <v>246</v>
      </c>
      <c r="AD35" s="23">
        <f t="shared" si="0"/>
        <v>1.167086481947943</v>
      </c>
      <c r="AE35" s="23">
        <f t="shared" si="1"/>
        <v>3.3886817800167925</v>
      </c>
      <c r="AF35" s="23">
        <f t="shared" si="2"/>
        <v>0.28915662650602408</v>
      </c>
    </row>
    <row r="36" spans="1:32" ht="15.75" customHeight="1" x14ac:dyDescent="0.15">
      <c r="A36" s="30">
        <v>35</v>
      </c>
      <c r="B36" s="31" t="s">
        <v>2718</v>
      </c>
      <c r="C36" s="44" t="s">
        <v>2653</v>
      </c>
      <c r="D36" s="30">
        <v>3.53</v>
      </c>
      <c r="E36" s="30">
        <v>20</v>
      </c>
      <c r="F36" s="30">
        <v>6</v>
      </c>
      <c r="G36" s="30">
        <v>9</v>
      </c>
      <c r="H36" s="30">
        <v>0</v>
      </c>
      <c r="I36" s="30">
        <v>0</v>
      </c>
      <c r="J36" s="30">
        <v>0</v>
      </c>
      <c r="K36" s="30">
        <v>1</v>
      </c>
      <c r="L36" s="30">
        <v>0</v>
      </c>
      <c r="M36" s="30">
        <v>0</v>
      </c>
      <c r="N36" s="30">
        <v>0.4</v>
      </c>
      <c r="O36" s="30">
        <v>501</v>
      </c>
      <c r="P36" s="33">
        <v>117.1</v>
      </c>
      <c r="Q36" s="30">
        <v>111</v>
      </c>
      <c r="R36" s="30">
        <v>13</v>
      </c>
      <c r="S36" s="30">
        <v>39</v>
      </c>
      <c r="T36" s="30">
        <v>0</v>
      </c>
      <c r="U36" s="30">
        <v>8</v>
      </c>
      <c r="V36" s="30">
        <v>93</v>
      </c>
      <c r="W36" s="30">
        <v>3</v>
      </c>
      <c r="X36" s="30">
        <v>0</v>
      </c>
      <c r="Y36" s="30">
        <v>53</v>
      </c>
      <c r="Z36" s="30">
        <v>46</v>
      </c>
      <c r="AA36" s="23" t="s">
        <v>14</v>
      </c>
      <c r="AB36" s="23" t="s">
        <v>189</v>
      </c>
      <c r="AC36" s="23" t="s">
        <v>184</v>
      </c>
      <c r="AD36" s="23">
        <f t="shared" si="0"/>
        <v>1.2809564474807857</v>
      </c>
      <c r="AE36" s="23">
        <f t="shared" si="1"/>
        <v>4.1789239965841158</v>
      </c>
      <c r="AF36" s="23">
        <f t="shared" si="2"/>
        <v>0.28160919540229884</v>
      </c>
    </row>
    <row r="37" spans="1:32" ht="15.75" customHeight="1" x14ac:dyDescent="0.15">
      <c r="A37" s="34">
        <v>36</v>
      </c>
      <c r="B37" s="35" t="s">
        <v>2719</v>
      </c>
      <c r="C37" s="36" t="s">
        <v>2646</v>
      </c>
      <c r="D37" s="34">
        <v>2.9</v>
      </c>
      <c r="E37" s="34">
        <v>20</v>
      </c>
      <c r="F37" s="34">
        <v>12</v>
      </c>
      <c r="G37" s="34">
        <v>3</v>
      </c>
      <c r="H37" s="34">
        <v>0</v>
      </c>
      <c r="I37" s="34">
        <v>0</v>
      </c>
      <c r="J37" s="34">
        <v>0</v>
      </c>
      <c r="K37" s="34">
        <v>1</v>
      </c>
      <c r="L37" s="34">
        <v>1</v>
      </c>
      <c r="M37" s="34">
        <v>1</v>
      </c>
      <c r="N37" s="34">
        <v>0.8</v>
      </c>
      <c r="O37" s="34">
        <v>457</v>
      </c>
      <c r="P37" s="33">
        <v>115</v>
      </c>
      <c r="Q37" s="34">
        <v>104</v>
      </c>
      <c r="R37" s="34">
        <v>13</v>
      </c>
      <c r="S37" s="34">
        <v>13</v>
      </c>
      <c r="T37" s="34">
        <v>2</v>
      </c>
      <c r="U37" s="34">
        <v>0</v>
      </c>
      <c r="V37" s="34">
        <v>59</v>
      </c>
      <c r="W37" s="34">
        <v>0</v>
      </c>
      <c r="X37" s="34">
        <v>0</v>
      </c>
      <c r="Y37" s="34">
        <v>44</v>
      </c>
      <c r="Z37" s="34">
        <v>37</v>
      </c>
      <c r="AA37" s="24" t="s">
        <v>15</v>
      </c>
      <c r="AB37" s="24" t="s">
        <v>215</v>
      </c>
      <c r="AC37" s="24" t="s">
        <v>189</v>
      </c>
      <c r="AD37" s="23">
        <f t="shared" si="0"/>
        <v>1.017391304347826</v>
      </c>
      <c r="AE37" s="23">
        <f t="shared" si="1"/>
        <v>3.850434782608696</v>
      </c>
      <c r="AF37" s="23">
        <f t="shared" si="2"/>
        <v>0.24594594594594596</v>
      </c>
    </row>
    <row r="38" spans="1:32" ht="15.75" customHeight="1" x14ac:dyDescent="0.15">
      <c r="A38" s="30">
        <v>37</v>
      </c>
      <c r="B38" s="31" t="s">
        <v>2720</v>
      </c>
      <c r="C38" s="39" t="s">
        <v>2649</v>
      </c>
      <c r="D38" s="30">
        <v>4.84</v>
      </c>
      <c r="E38" s="30">
        <v>21</v>
      </c>
      <c r="F38" s="30">
        <v>4</v>
      </c>
      <c r="G38" s="30">
        <v>12</v>
      </c>
      <c r="H38" s="30">
        <v>0</v>
      </c>
      <c r="I38" s="30">
        <v>0</v>
      </c>
      <c r="J38" s="30">
        <v>0</v>
      </c>
      <c r="K38" s="30">
        <v>1</v>
      </c>
      <c r="L38" s="30">
        <v>0</v>
      </c>
      <c r="M38" s="30">
        <v>0</v>
      </c>
      <c r="N38" s="30">
        <v>0.25</v>
      </c>
      <c r="O38" s="30">
        <v>474</v>
      </c>
      <c r="P38" s="33">
        <v>113.1</v>
      </c>
      <c r="Q38" s="30">
        <v>109</v>
      </c>
      <c r="R38" s="30">
        <v>21</v>
      </c>
      <c r="S38" s="30">
        <v>28</v>
      </c>
      <c r="T38" s="30">
        <v>3</v>
      </c>
      <c r="U38" s="30">
        <v>4</v>
      </c>
      <c r="V38" s="30">
        <v>89</v>
      </c>
      <c r="W38" s="30">
        <v>4</v>
      </c>
      <c r="X38" s="30">
        <v>0</v>
      </c>
      <c r="Y38" s="30">
        <v>68</v>
      </c>
      <c r="Z38" s="30">
        <v>61</v>
      </c>
      <c r="AA38" s="23" t="s">
        <v>15</v>
      </c>
      <c r="AB38" s="23" t="s">
        <v>215</v>
      </c>
      <c r="AC38" s="23" t="s">
        <v>194</v>
      </c>
      <c r="AD38" s="23">
        <f t="shared" si="0"/>
        <v>1.2113174182139701</v>
      </c>
      <c r="AE38" s="23">
        <f t="shared" si="1"/>
        <v>4.7291954022988509</v>
      </c>
      <c r="AF38" s="23">
        <f t="shared" si="2"/>
        <v>0.26747720364741639</v>
      </c>
    </row>
    <row r="39" spans="1:32" ht="15.75" customHeight="1" x14ac:dyDescent="0.15">
      <c r="A39" s="34">
        <v>38</v>
      </c>
      <c r="B39" s="35" t="s">
        <v>2721</v>
      </c>
      <c r="C39" s="38" t="s">
        <v>2648</v>
      </c>
      <c r="D39" s="34">
        <v>3.38</v>
      </c>
      <c r="E39" s="34">
        <v>21</v>
      </c>
      <c r="F39" s="34">
        <v>3</v>
      </c>
      <c r="G39" s="34">
        <v>10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0.23100000000000001</v>
      </c>
      <c r="O39" s="34">
        <v>480</v>
      </c>
      <c r="P39" s="33">
        <v>112</v>
      </c>
      <c r="Q39" s="34">
        <v>117</v>
      </c>
      <c r="R39" s="34">
        <v>5</v>
      </c>
      <c r="S39" s="34">
        <v>29</v>
      </c>
      <c r="T39" s="34">
        <v>0</v>
      </c>
      <c r="U39" s="34">
        <v>10</v>
      </c>
      <c r="V39" s="34">
        <v>90</v>
      </c>
      <c r="W39" s="34">
        <v>2</v>
      </c>
      <c r="X39" s="34">
        <v>0</v>
      </c>
      <c r="Y39" s="34">
        <v>47</v>
      </c>
      <c r="Z39" s="34">
        <v>42</v>
      </c>
      <c r="AA39" s="24" t="s">
        <v>15</v>
      </c>
      <c r="AB39" s="24" t="s">
        <v>175</v>
      </c>
      <c r="AC39" s="24" t="s">
        <v>163</v>
      </c>
      <c r="AD39" s="23">
        <f t="shared" si="0"/>
        <v>1.3035714285714286</v>
      </c>
      <c r="AE39" s="23">
        <f t="shared" si="1"/>
        <v>3.1378571428571429</v>
      </c>
      <c r="AF39" s="23">
        <f t="shared" si="2"/>
        <v>0.32369942196531792</v>
      </c>
    </row>
    <row r="40" spans="1:32" ht="15.75" customHeight="1" x14ac:dyDescent="0.15">
      <c r="A40" s="30">
        <v>39</v>
      </c>
      <c r="B40" s="31" t="s">
        <v>2722</v>
      </c>
      <c r="C40" s="49" t="s">
        <v>2655</v>
      </c>
      <c r="D40" s="30">
        <v>2.1</v>
      </c>
      <c r="E40" s="30">
        <v>19</v>
      </c>
      <c r="F40" s="30">
        <v>12</v>
      </c>
      <c r="G40" s="30">
        <v>1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0.92300000000000004</v>
      </c>
      <c r="O40" s="30">
        <v>457</v>
      </c>
      <c r="P40" s="33">
        <v>111.2</v>
      </c>
      <c r="Q40" s="30">
        <v>95</v>
      </c>
      <c r="R40" s="30">
        <v>9</v>
      </c>
      <c r="S40" s="30">
        <v>28</v>
      </c>
      <c r="T40" s="30">
        <v>0</v>
      </c>
      <c r="U40" s="30">
        <v>3</v>
      </c>
      <c r="V40" s="30">
        <v>95</v>
      </c>
      <c r="W40" s="30">
        <v>3</v>
      </c>
      <c r="X40" s="30">
        <v>0</v>
      </c>
      <c r="Y40" s="30">
        <v>29</v>
      </c>
      <c r="Z40" s="30">
        <v>26</v>
      </c>
      <c r="AA40" s="23" t="s">
        <v>14</v>
      </c>
      <c r="AB40" s="23" t="s">
        <v>234</v>
      </c>
      <c r="AC40" s="23" t="s">
        <v>223</v>
      </c>
      <c r="AD40" s="23">
        <f t="shared" si="0"/>
        <v>1.1061151079136691</v>
      </c>
      <c r="AE40" s="23">
        <f t="shared" si="1"/>
        <v>3.2998561151079135</v>
      </c>
      <c r="AF40" s="23">
        <f t="shared" si="2"/>
        <v>0.26708074534161491</v>
      </c>
    </row>
    <row r="41" spans="1:32" ht="15.75" customHeight="1" x14ac:dyDescent="0.15">
      <c r="A41" s="34">
        <v>40</v>
      </c>
      <c r="B41" s="35" t="s">
        <v>2723</v>
      </c>
      <c r="C41" s="42" t="s">
        <v>2652</v>
      </c>
      <c r="D41" s="34">
        <v>4.17</v>
      </c>
      <c r="E41" s="34">
        <v>20</v>
      </c>
      <c r="F41" s="34">
        <v>6</v>
      </c>
      <c r="G41" s="34">
        <v>9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0.4</v>
      </c>
      <c r="O41" s="34">
        <v>476</v>
      </c>
      <c r="P41" s="33">
        <v>110</v>
      </c>
      <c r="Q41" s="34">
        <v>119</v>
      </c>
      <c r="R41" s="34">
        <v>12</v>
      </c>
      <c r="S41" s="34">
        <v>32</v>
      </c>
      <c r="T41" s="34">
        <v>1</v>
      </c>
      <c r="U41" s="34">
        <v>7</v>
      </c>
      <c r="V41" s="34">
        <v>59</v>
      </c>
      <c r="W41" s="34">
        <v>1</v>
      </c>
      <c r="X41" s="34">
        <v>0</v>
      </c>
      <c r="Y41" s="34">
        <v>52</v>
      </c>
      <c r="Z41" s="34">
        <v>51</v>
      </c>
      <c r="AA41" s="24" t="s">
        <v>15</v>
      </c>
      <c r="AB41" s="24" t="s">
        <v>236</v>
      </c>
      <c r="AC41" s="24" t="s">
        <v>210</v>
      </c>
      <c r="AD41" s="23">
        <f t="shared" si="0"/>
        <v>1.3727272727272728</v>
      </c>
      <c r="AE41" s="23">
        <f t="shared" si="1"/>
        <v>4.5018181818181819</v>
      </c>
      <c r="AF41" s="23">
        <f t="shared" si="2"/>
        <v>0.29315068493150687</v>
      </c>
    </row>
    <row r="42" spans="1:32" ht="15.75" customHeight="1" x14ac:dyDescent="0.15">
      <c r="A42" s="30">
        <v>41</v>
      </c>
      <c r="B42" s="31" t="s">
        <v>2724</v>
      </c>
      <c r="C42" s="54" t="s">
        <v>2650</v>
      </c>
      <c r="D42" s="30">
        <v>3.3</v>
      </c>
      <c r="E42" s="30">
        <v>21</v>
      </c>
      <c r="F42" s="30">
        <v>5</v>
      </c>
      <c r="G42" s="30">
        <v>8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0.38500000000000001</v>
      </c>
      <c r="O42" s="30">
        <v>447</v>
      </c>
      <c r="P42" s="33">
        <v>106.1</v>
      </c>
      <c r="Q42" s="30">
        <v>101</v>
      </c>
      <c r="R42" s="30">
        <v>9</v>
      </c>
      <c r="S42" s="30">
        <v>23</v>
      </c>
      <c r="T42" s="30">
        <v>3</v>
      </c>
      <c r="U42" s="30">
        <v>5</v>
      </c>
      <c r="V42" s="30">
        <v>109</v>
      </c>
      <c r="W42" s="30">
        <v>1</v>
      </c>
      <c r="X42" s="30">
        <v>0</v>
      </c>
      <c r="Y42" s="30">
        <v>41</v>
      </c>
      <c r="Z42" s="30">
        <v>39</v>
      </c>
      <c r="AA42" s="23" t="s">
        <v>15</v>
      </c>
      <c r="AB42" s="23" t="s">
        <v>234</v>
      </c>
      <c r="AC42" s="23" t="s">
        <v>210</v>
      </c>
      <c r="AD42" s="23">
        <f t="shared" si="0"/>
        <v>1.16870876531574</v>
      </c>
      <c r="AE42" s="23">
        <f t="shared" si="1"/>
        <v>2.8749481621112158</v>
      </c>
      <c r="AF42" s="23">
        <f t="shared" si="2"/>
        <v>0.3087248322147651</v>
      </c>
    </row>
    <row r="43" spans="1:32" ht="15.75" customHeight="1" x14ac:dyDescent="0.15">
      <c r="A43" s="34">
        <v>42</v>
      </c>
      <c r="B43" s="35" t="s">
        <v>2725</v>
      </c>
      <c r="C43" s="43" t="s">
        <v>2649</v>
      </c>
      <c r="D43" s="34">
        <v>4.1399999999999997</v>
      </c>
      <c r="E43" s="34">
        <v>23</v>
      </c>
      <c r="F43" s="34">
        <v>6</v>
      </c>
      <c r="G43" s="34">
        <v>5</v>
      </c>
      <c r="H43" s="34">
        <v>0</v>
      </c>
      <c r="I43" s="34">
        <v>0</v>
      </c>
      <c r="J43" s="34">
        <v>1</v>
      </c>
      <c r="K43" s="34">
        <v>0</v>
      </c>
      <c r="L43" s="34">
        <v>0</v>
      </c>
      <c r="M43" s="34">
        <v>0</v>
      </c>
      <c r="N43" s="34">
        <v>0.54500000000000004</v>
      </c>
      <c r="O43" s="34">
        <v>446</v>
      </c>
      <c r="P43" s="33">
        <v>104.1</v>
      </c>
      <c r="Q43" s="34">
        <v>113</v>
      </c>
      <c r="R43" s="34">
        <v>10</v>
      </c>
      <c r="S43" s="34">
        <v>27</v>
      </c>
      <c r="T43" s="34">
        <v>0</v>
      </c>
      <c r="U43" s="34">
        <v>4</v>
      </c>
      <c r="V43" s="34">
        <v>88</v>
      </c>
      <c r="W43" s="34">
        <v>1</v>
      </c>
      <c r="X43" s="34">
        <v>1</v>
      </c>
      <c r="Y43" s="34">
        <v>51</v>
      </c>
      <c r="Z43" s="34">
        <v>48</v>
      </c>
      <c r="AA43" s="24" t="s">
        <v>15</v>
      </c>
      <c r="AB43" s="24" t="s">
        <v>153</v>
      </c>
      <c r="AC43" s="24" t="s">
        <v>153</v>
      </c>
      <c r="AD43" s="23">
        <f t="shared" si="0"/>
        <v>1.3448607108549473</v>
      </c>
      <c r="AE43" s="23">
        <f t="shared" si="1"/>
        <v>3.571488952929875</v>
      </c>
      <c r="AF43" s="23">
        <f t="shared" si="2"/>
        <v>0.32492113564668768</v>
      </c>
    </row>
    <row r="44" spans="1:32" ht="15.75" customHeight="1" x14ac:dyDescent="0.15">
      <c r="A44" s="30">
        <v>43</v>
      </c>
      <c r="B44" s="31" t="s">
        <v>2726</v>
      </c>
      <c r="C44" s="52" t="s">
        <v>2646</v>
      </c>
      <c r="D44" s="30">
        <v>4.4400000000000004</v>
      </c>
      <c r="E44" s="30">
        <v>17</v>
      </c>
      <c r="F44" s="30">
        <v>7</v>
      </c>
      <c r="G44" s="30">
        <v>9</v>
      </c>
      <c r="H44" s="30">
        <v>0</v>
      </c>
      <c r="I44" s="30">
        <v>0</v>
      </c>
      <c r="J44" s="30">
        <v>0</v>
      </c>
      <c r="K44" s="30">
        <v>2</v>
      </c>
      <c r="L44" s="30">
        <v>2</v>
      </c>
      <c r="M44" s="30">
        <v>1</v>
      </c>
      <c r="N44" s="30">
        <v>0.438</v>
      </c>
      <c r="O44" s="30">
        <v>438</v>
      </c>
      <c r="P44" s="33">
        <v>103.1</v>
      </c>
      <c r="Q44" s="30">
        <v>114</v>
      </c>
      <c r="R44" s="30">
        <v>11</v>
      </c>
      <c r="S44" s="30">
        <v>24</v>
      </c>
      <c r="T44" s="30">
        <v>0</v>
      </c>
      <c r="U44" s="30">
        <v>5</v>
      </c>
      <c r="V44" s="30">
        <v>67</v>
      </c>
      <c r="W44" s="30">
        <v>2</v>
      </c>
      <c r="X44" s="30">
        <v>0</v>
      </c>
      <c r="Y44" s="30">
        <v>59</v>
      </c>
      <c r="Z44" s="30">
        <v>51</v>
      </c>
      <c r="AA44" s="23" t="s">
        <v>15</v>
      </c>
      <c r="AB44" s="23" t="s">
        <v>194</v>
      </c>
      <c r="AC44" s="23" t="s">
        <v>184</v>
      </c>
      <c r="AD44" s="23">
        <f t="shared" si="0"/>
        <v>1.3385063045586809</v>
      </c>
      <c r="AE44" s="23">
        <f t="shared" si="1"/>
        <v>4.0511348205625612</v>
      </c>
      <c r="AF44" s="23">
        <f t="shared" si="2"/>
        <v>0.31117824773413899</v>
      </c>
    </row>
    <row r="45" spans="1:32" ht="15.75" customHeight="1" x14ac:dyDescent="0.15">
      <c r="A45" s="34">
        <v>44</v>
      </c>
      <c r="B45" s="35" t="s">
        <v>2727</v>
      </c>
      <c r="C45" s="50" t="s">
        <v>198</v>
      </c>
      <c r="D45" s="34">
        <v>4.25</v>
      </c>
      <c r="E45" s="34">
        <v>26</v>
      </c>
      <c r="F45" s="34">
        <v>7</v>
      </c>
      <c r="G45" s="34">
        <v>7</v>
      </c>
      <c r="H45" s="34">
        <v>0</v>
      </c>
      <c r="I45" s="34">
        <v>4</v>
      </c>
      <c r="J45" s="34">
        <v>5</v>
      </c>
      <c r="K45" s="34">
        <v>0</v>
      </c>
      <c r="L45" s="34">
        <v>0</v>
      </c>
      <c r="M45" s="34">
        <v>0</v>
      </c>
      <c r="N45" s="34">
        <v>0.5</v>
      </c>
      <c r="O45" s="34">
        <v>428</v>
      </c>
      <c r="P45" s="33">
        <v>101.2</v>
      </c>
      <c r="Q45" s="34">
        <v>96</v>
      </c>
      <c r="R45" s="34">
        <v>9</v>
      </c>
      <c r="S45" s="34">
        <v>34</v>
      </c>
      <c r="T45" s="34">
        <v>1</v>
      </c>
      <c r="U45" s="34">
        <v>1</v>
      </c>
      <c r="V45" s="34">
        <v>83</v>
      </c>
      <c r="W45" s="34">
        <v>4</v>
      </c>
      <c r="X45" s="34">
        <v>0</v>
      </c>
      <c r="Y45" s="34">
        <v>50</v>
      </c>
      <c r="Z45" s="34">
        <v>48</v>
      </c>
      <c r="AA45" s="24" t="s">
        <v>15</v>
      </c>
      <c r="AB45" s="24" t="s">
        <v>194</v>
      </c>
      <c r="AC45" s="24" t="s">
        <v>175</v>
      </c>
      <c r="AD45" s="23">
        <f t="shared" si="0"/>
        <v>1.2845849802371541</v>
      </c>
      <c r="AE45" s="23">
        <f t="shared" si="1"/>
        <v>3.6437154150197628</v>
      </c>
      <c r="AF45" s="23">
        <f t="shared" si="2"/>
        <v>0.28999999999999998</v>
      </c>
    </row>
    <row r="46" spans="1:32" ht="15.75" customHeight="1" x14ac:dyDescent="0.15">
      <c r="A46" s="30">
        <v>44</v>
      </c>
      <c r="B46" s="31" t="s">
        <v>2728</v>
      </c>
      <c r="C46" s="32" t="s">
        <v>2645</v>
      </c>
      <c r="D46" s="30">
        <v>2.74</v>
      </c>
      <c r="E46" s="30">
        <v>18</v>
      </c>
      <c r="F46" s="30">
        <v>7</v>
      </c>
      <c r="G46" s="30">
        <v>9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0.438</v>
      </c>
      <c r="O46" s="30">
        <v>402</v>
      </c>
      <c r="P46" s="33">
        <v>101.2</v>
      </c>
      <c r="Q46" s="30">
        <v>92</v>
      </c>
      <c r="R46" s="30">
        <v>7</v>
      </c>
      <c r="S46" s="30">
        <v>18</v>
      </c>
      <c r="T46" s="30">
        <v>1</v>
      </c>
      <c r="U46" s="30">
        <v>0</v>
      </c>
      <c r="V46" s="30">
        <v>62</v>
      </c>
      <c r="W46" s="30">
        <v>1</v>
      </c>
      <c r="X46" s="30">
        <v>0</v>
      </c>
      <c r="Y46" s="30">
        <v>37</v>
      </c>
      <c r="Z46" s="30">
        <v>31</v>
      </c>
      <c r="AA46" s="23" t="s">
        <v>15</v>
      </c>
      <c r="AB46" s="23" t="s">
        <v>241</v>
      </c>
      <c r="AC46" s="23" t="s">
        <v>210</v>
      </c>
      <c r="AD46" s="23">
        <f t="shared" si="0"/>
        <v>1.0869565217391304</v>
      </c>
      <c r="AE46" s="23">
        <f t="shared" si="1"/>
        <v>3.2978656126482213</v>
      </c>
      <c r="AF46" s="23">
        <f t="shared" si="2"/>
        <v>0.27070063694267515</v>
      </c>
    </row>
    <row r="47" spans="1:32" ht="15.75" customHeight="1" x14ac:dyDescent="0.15">
      <c r="A47" s="34">
        <v>46</v>
      </c>
      <c r="B47" s="35" t="s">
        <v>2729</v>
      </c>
      <c r="C47" s="38" t="s">
        <v>2648</v>
      </c>
      <c r="D47" s="34">
        <v>4.9800000000000004</v>
      </c>
      <c r="E47" s="34">
        <v>23</v>
      </c>
      <c r="F47" s="34">
        <v>7</v>
      </c>
      <c r="G47" s="34">
        <v>6</v>
      </c>
      <c r="H47" s="34">
        <v>0</v>
      </c>
      <c r="I47" s="34">
        <v>1</v>
      </c>
      <c r="J47" s="34">
        <v>1</v>
      </c>
      <c r="K47" s="34">
        <v>0</v>
      </c>
      <c r="L47" s="34">
        <v>0</v>
      </c>
      <c r="M47" s="34">
        <v>0</v>
      </c>
      <c r="N47" s="34">
        <v>0.53800000000000003</v>
      </c>
      <c r="O47" s="34">
        <v>462</v>
      </c>
      <c r="P47" s="33">
        <v>99.1</v>
      </c>
      <c r="Q47" s="34">
        <v>132</v>
      </c>
      <c r="R47" s="34">
        <v>13</v>
      </c>
      <c r="S47" s="34">
        <v>34</v>
      </c>
      <c r="T47" s="34">
        <v>0</v>
      </c>
      <c r="U47" s="34">
        <v>7</v>
      </c>
      <c r="V47" s="34">
        <v>74</v>
      </c>
      <c r="W47" s="34">
        <v>1</v>
      </c>
      <c r="X47" s="34">
        <v>1</v>
      </c>
      <c r="Y47" s="34">
        <v>58</v>
      </c>
      <c r="Z47" s="34">
        <v>55</v>
      </c>
      <c r="AA47" s="24" t="s">
        <v>14</v>
      </c>
      <c r="AB47" s="24" t="s">
        <v>223</v>
      </c>
      <c r="AC47" s="24" t="s">
        <v>210</v>
      </c>
      <c r="AD47" s="23">
        <f t="shared" si="0"/>
        <v>1.6750756811301717</v>
      </c>
      <c r="AE47" s="23">
        <f t="shared" si="1"/>
        <v>4.5730776992936431</v>
      </c>
      <c r="AF47" s="23">
        <f t="shared" si="2"/>
        <v>0.35628742514970058</v>
      </c>
    </row>
    <row r="48" spans="1:32" ht="15.75" customHeight="1" x14ac:dyDescent="0.15">
      <c r="A48" s="30">
        <v>47</v>
      </c>
      <c r="B48" s="31" t="s">
        <v>2732</v>
      </c>
      <c r="C48" s="39" t="s">
        <v>2649</v>
      </c>
      <c r="D48" s="30">
        <v>4.33</v>
      </c>
      <c r="E48" s="30">
        <v>19</v>
      </c>
      <c r="F48" s="30">
        <v>5</v>
      </c>
      <c r="G48" s="30">
        <v>7</v>
      </c>
      <c r="H48" s="30">
        <v>0</v>
      </c>
      <c r="I48" s="30">
        <v>2</v>
      </c>
      <c r="J48" s="30">
        <v>2</v>
      </c>
      <c r="K48" s="30">
        <v>0</v>
      </c>
      <c r="L48" s="30">
        <v>0</v>
      </c>
      <c r="M48" s="30">
        <v>0</v>
      </c>
      <c r="N48" s="30">
        <v>0.41699999999999998</v>
      </c>
      <c r="O48" s="30">
        <v>420</v>
      </c>
      <c r="P48" s="33">
        <v>95.2</v>
      </c>
      <c r="Q48" s="30">
        <v>100</v>
      </c>
      <c r="R48" s="30">
        <v>11</v>
      </c>
      <c r="S48" s="30">
        <v>35</v>
      </c>
      <c r="T48" s="30">
        <v>2</v>
      </c>
      <c r="U48" s="30">
        <v>9</v>
      </c>
      <c r="V48" s="30">
        <v>90</v>
      </c>
      <c r="W48" s="30">
        <v>1</v>
      </c>
      <c r="X48" s="30">
        <v>0</v>
      </c>
      <c r="Y48" s="30">
        <v>46</v>
      </c>
      <c r="Z48" s="30">
        <v>46</v>
      </c>
      <c r="AA48" s="23" t="s">
        <v>15</v>
      </c>
      <c r="AB48" s="23" t="s">
        <v>234</v>
      </c>
      <c r="AC48" s="23" t="s">
        <v>220</v>
      </c>
      <c r="AD48" s="23">
        <f t="shared" si="0"/>
        <v>1.4180672268907561</v>
      </c>
      <c r="AE48" s="23">
        <f t="shared" si="1"/>
        <v>4.0548739495798323</v>
      </c>
      <c r="AF48" s="23">
        <f t="shared" si="2"/>
        <v>0.32600732600732601</v>
      </c>
    </row>
    <row r="49" spans="1:32" ht="15.75" customHeight="1" x14ac:dyDescent="0.15">
      <c r="A49" s="34">
        <v>48</v>
      </c>
      <c r="B49" s="35" t="s">
        <v>2730</v>
      </c>
      <c r="C49" s="56" t="s">
        <v>2653</v>
      </c>
      <c r="D49" s="34">
        <v>3.91</v>
      </c>
      <c r="E49" s="34">
        <v>17</v>
      </c>
      <c r="F49" s="34">
        <v>2</v>
      </c>
      <c r="G49" s="34">
        <v>5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0.28599999999999998</v>
      </c>
      <c r="O49" s="34">
        <v>402</v>
      </c>
      <c r="P49" s="33">
        <v>94.1</v>
      </c>
      <c r="Q49" s="34">
        <v>88</v>
      </c>
      <c r="R49" s="34">
        <v>9</v>
      </c>
      <c r="S49" s="34">
        <v>31</v>
      </c>
      <c r="T49" s="34">
        <v>1</v>
      </c>
      <c r="U49" s="34">
        <v>3</v>
      </c>
      <c r="V49" s="34">
        <v>85</v>
      </c>
      <c r="W49" s="34">
        <v>1</v>
      </c>
      <c r="X49" s="34">
        <v>0</v>
      </c>
      <c r="Y49" s="34">
        <v>46</v>
      </c>
      <c r="Z49" s="34">
        <v>41</v>
      </c>
      <c r="AA49" s="24" t="s">
        <v>15</v>
      </c>
      <c r="AB49" s="24" t="s">
        <v>159</v>
      </c>
      <c r="AC49" s="24" t="s">
        <v>142</v>
      </c>
      <c r="AD49" s="23">
        <f t="shared" si="0"/>
        <v>1.2646121147715197</v>
      </c>
      <c r="AE49" s="23">
        <f t="shared" si="1"/>
        <v>3.6088416578108395</v>
      </c>
      <c r="AF49" s="23">
        <f t="shared" si="2"/>
        <v>0.2893772893772894</v>
      </c>
    </row>
    <row r="50" spans="1:32" ht="15.75" customHeight="1" x14ac:dyDescent="0.15">
      <c r="A50" s="30">
        <v>49</v>
      </c>
      <c r="B50" s="31" t="s">
        <v>2731</v>
      </c>
      <c r="C50" s="53" t="s">
        <v>198</v>
      </c>
      <c r="D50" s="30">
        <v>3.54</v>
      </c>
      <c r="E50" s="30">
        <v>19</v>
      </c>
      <c r="F50" s="30">
        <v>3</v>
      </c>
      <c r="G50" s="30">
        <v>6</v>
      </c>
      <c r="H50" s="30">
        <v>0</v>
      </c>
      <c r="I50" s="30">
        <v>0</v>
      </c>
      <c r="J50" s="30">
        <v>1</v>
      </c>
      <c r="K50" s="30">
        <v>0</v>
      </c>
      <c r="L50" s="30">
        <v>0</v>
      </c>
      <c r="M50" s="30">
        <v>0</v>
      </c>
      <c r="N50" s="30">
        <v>0.33300000000000002</v>
      </c>
      <c r="O50" s="30">
        <v>387</v>
      </c>
      <c r="P50" s="33">
        <v>94</v>
      </c>
      <c r="Q50" s="30">
        <v>86</v>
      </c>
      <c r="R50" s="30">
        <v>13</v>
      </c>
      <c r="S50" s="30">
        <v>28</v>
      </c>
      <c r="T50" s="30">
        <v>0</v>
      </c>
      <c r="U50" s="30">
        <v>1</v>
      </c>
      <c r="V50" s="30">
        <v>79</v>
      </c>
      <c r="W50" s="30">
        <v>6</v>
      </c>
      <c r="X50" s="30">
        <v>0</v>
      </c>
      <c r="Y50" s="30">
        <v>38</v>
      </c>
      <c r="Z50" s="30">
        <v>37</v>
      </c>
      <c r="AA50" s="23" t="s">
        <v>15</v>
      </c>
      <c r="AB50" s="23" t="s">
        <v>175</v>
      </c>
      <c r="AC50" s="23" t="s">
        <v>173</v>
      </c>
      <c r="AD50" s="23">
        <f t="shared" si="0"/>
        <v>1.2127659574468086</v>
      </c>
      <c r="AE50" s="23">
        <f t="shared" si="1"/>
        <v>4.1625531914893621</v>
      </c>
      <c r="AF50" s="23">
        <f t="shared" si="2"/>
        <v>0.27443609022556392</v>
      </c>
    </row>
    <row r="51" spans="1:32" ht="15.75" customHeight="1" x14ac:dyDescent="0.15">
      <c r="A51" s="34">
        <v>50</v>
      </c>
      <c r="B51" s="35" t="s">
        <v>2733</v>
      </c>
      <c r="C51" s="51" t="s">
        <v>2655</v>
      </c>
      <c r="D51" s="34">
        <v>3.26</v>
      </c>
      <c r="E51" s="34">
        <v>36</v>
      </c>
      <c r="F51" s="34">
        <v>8</v>
      </c>
      <c r="G51" s="34">
        <v>3</v>
      </c>
      <c r="H51" s="34">
        <v>1</v>
      </c>
      <c r="I51" s="34">
        <v>10</v>
      </c>
      <c r="J51" s="34">
        <v>14</v>
      </c>
      <c r="K51" s="34">
        <v>0</v>
      </c>
      <c r="L51" s="34">
        <v>0</v>
      </c>
      <c r="M51" s="34">
        <v>0</v>
      </c>
      <c r="N51" s="34">
        <v>0.72699999999999998</v>
      </c>
      <c r="O51" s="34">
        <v>375</v>
      </c>
      <c r="P51" s="33">
        <v>91</v>
      </c>
      <c r="Q51" s="34">
        <v>81</v>
      </c>
      <c r="R51" s="34">
        <v>15</v>
      </c>
      <c r="S51" s="34">
        <v>27</v>
      </c>
      <c r="T51" s="34">
        <v>0</v>
      </c>
      <c r="U51" s="34">
        <v>5</v>
      </c>
      <c r="V51" s="34">
        <v>80</v>
      </c>
      <c r="W51" s="34">
        <v>1</v>
      </c>
      <c r="X51" s="34">
        <v>0</v>
      </c>
      <c r="Y51" s="34">
        <v>35</v>
      </c>
      <c r="Z51" s="34">
        <v>33</v>
      </c>
      <c r="AA51" s="24" t="s">
        <v>15</v>
      </c>
      <c r="AB51" s="24" t="s">
        <v>168</v>
      </c>
      <c r="AC51" s="24" t="s">
        <v>159</v>
      </c>
      <c r="AD51" s="23">
        <f t="shared" si="0"/>
        <v>1.1868131868131868</v>
      </c>
      <c r="AE51" s="23">
        <f t="shared" si="1"/>
        <v>4.5595604395604399</v>
      </c>
      <c r="AF51" s="23">
        <f t="shared" si="2"/>
        <v>0.2661290322580645</v>
      </c>
    </row>
    <row r="52" spans="1:32" ht="15.75" customHeight="1" x14ac:dyDescent="0.15">
      <c r="A52" s="30">
        <v>51</v>
      </c>
      <c r="B52" s="31" t="s">
        <v>2734</v>
      </c>
      <c r="C52" s="54" t="s">
        <v>2650</v>
      </c>
      <c r="D52" s="30">
        <v>3.29</v>
      </c>
      <c r="E52" s="30">
        <v>18</v>
      </c>
      <c r="F52" s="30">
        <v>7</v>
      </c>
      <c r="G52" s="30">
        <v>3</v>
      </c>
      <c r="H52" s="30">
        <v>0</v>
      </c>
      <c r="I52" s="30">
        <v>0</v>
      </c>
      <c r="J52" s="30">
        <v>2</v>
      </c>
      <c r="K52" s="30">
        <v>0</v>
      </c>
      <c r="L52" s="30">
        <v>0</v>
      </c>
      <c r="M52" s="30">
        <v>0</v>
      </c>
      <c r="N52" s="30">
        <v>0.7</v>
      </c>
      <c r="O52" s="30">
        <v>367</v>
      </c>
      <c r="P52" s="33">
        <v>87.2</v>
      </c>
      <c r="Q52" s="30">
        <v>64</v>
      </c>
      <c r="R52" s="30">
        <v>9</v>
      </c>
      <c r="S52" s="30">
        <v>38</v>
      </c>
      <c r="T52" s="30">
        <v>2</v>
      </c>
      <c r="U52" s="30">
        <v>4</v>
      </c>
      <c r="V52" s="30">
        <v>88</v>
      </c>
      <c r="W52" s="30">
        <v>1</v>
      </c>
      <c r="X52" s="30">
        <v>2</v>
      </c>
      <c r="Y52" s="30">
        <v>34</v>
      </c>
      <c r="Z52" s="30">
        <v>32</v>
      </c>
      <c r="AA52" s="23" t="s">
        <v>15</v>
      </c>
      <c r="AB52" s="23" t="s">
        <v>205</v>
      </c>
      <c r="AC52" s="23" t="s">
        <v>205</v>
      </c>
      <c r="AD52" s="23">
        <f t="shared" si="0"/>
        <v>1.1697247706422018</v>
      </c>
      <c r="AE52" s="23">
        <f t="shared" si="1"/>
        <v>3.8195412844036696</v>
      </c>
      <c r="AF52" s="23">
        <f t="shared" si="2"/>
        <v>0.24336283185840707</v>
      </c>
    </row>
    <row r="53" spans="1:32" ht="15.75" customHeight="1" x14ac:dyDescent="0.15">
      <c r="A53" s="34">
        <v>52</v>
      </c>
      <c r="B53" s="35" t="s">
        <v>2735</v>
      </c>
      <c r="C53" s="43" t="s">
        <v>2649</v>
      </c>
      <c r="D53" s="34">
        <v>2.6</v>
      </c>
      <c r="E53" s="34">
        <v>15</v>
      </c>
      <c r="F53" s="34">
        <v>6</v>
      </c>
      <c r="G53" s="34">
        <v>3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0.66700000000000004</v>
      </c>
      <c r="O53" s="34">
        <v>364</v>
      </c>
      <c r="P53" s="33">
        <v>86.2</v>
      </c>
      <c r="Q53" s="34">
        <v>79</v>
      </c>
      <c r="R53" s="34">
        <v>9</v>
      </c>
      <c r="S53" s="34">
        <v>24</v>
      </c>
      <c r="T53" s="34">
        <v>1</v>
      </c>
      <c r="U53" s="34">
        <v>5</v>
      </c>
      <c r="V53" s="34">
        <v>78</v>
      </c>
      <c r="W53" s="34">
        <v>1</v>
      </c>
      <c r="X53" s="34">
        <v>0</v>
      </c>
      <c r="Y53" s="34">
        <v>32</v>
      </c>
      <c r="Z53" s="34">
        <v>25</v>
      </c>
      <c r="AA53" s="24" t="s">
        <v>15</v>
      </c>
      <c r="AB53" s="24" t="s">
        <v>175</v>
      </c>
      <c r="AC53" s="24" t="s">
        <v>168</v>
      </c>
      <c r="AD53" s="23">
        <f t="shared" si="0"/>
        <v>1.1948955916473318</v>
      </c>
      <c r="AE53" s="23">
        <f t="shared" si="1"/>
        <v>3.6420417633410676</v>
      </c>
      <c r="AF53" s="23">
        <f t="shared" si="2"/>
        <v>0.2834008097165992</v>
      </c>
    </row>
    <row r="54" spans="1:32" ht="15.75" customHeight="1" x14ac:dyDescent="0.15">
      <c r="A54" s="30">
        <v>53</v>
      </c>
      <c r="B54" s="31" t="s">
        <v>2736</v>
      </c>
      <c r="C54" s="55" t="s">
        <v>2652</v>
      </c>
      <c r="D54" s="30">
        <v>2.19</v>
      </c>
      <c r="E54" s="30">
        <v>15</v>
      </c>
      <c r="F54" s="30">
        <v>6</v>
      </c>
      <c r="G54" s="30">
        <v>4</v>
      </c>
      <c r="H54" s="30">
        <v>0</v>
      </c>
      <c r="I54" s="30">
        <v>0</v>
      </c>
      <c r="J54" s="30">
        <v>0</v>
      </c>
      <c r="K54" s="30">
        <v>1</v>
      </c>
      <c r="L54" s="30">
        <v>1</v>
      </c>
      <c r="M54" s="30">
        <v>1</v>
      </c>
      <c r="N54" s="30">
        <v>0.6</v>
      </c>
      <c r="O54" s="30">
        <v>341</v>
      </c>
      <c r="P54" s="33">
        <v>86.1</v>
      </c>
      <c r="Q54" s="30">
        <v>71</v>
      </c>
      <c r="R54" s="30">
        <v>5</v>
      </c>
      <c r="S54" s="30">
        <v>19</v>
      </c>
      <c r="T54" s="30">
        <v>0</v>
      </c>
      <c r="U54" s="30">
        <v>1</v>
      </c>
      <c r="V54" s="30">
        <v>74</v>
      </c>
      <c r="W54" s="30">
        <v>2</v>
      </c>
      <c r="X54" s="30">
        <v>0</v>
      </c>
      <c r="Y54" s="30">
        <v>24</v>
      </c>
      <c r="Z54" s="30">
        <v>21</v>
      </c>
      <c r="AA54" s="23" t="s">
        <v>15</v>
      </c>
      <c r="AB54" s="23" t="s">
        <v>201</v>
      </c>
      <c r="AC54" s="23" t="s">
        <v>180</v>
      </c>
      <c r="AD54" s="23">
        <f t="shared" si="0"/>
        <v>1.0452961672473868</v>
      </c>
      <c r="AE54" s="23">
        <f t="shared" si="1"/>
        <v>2.8528687572590012</v>
      </c>
      <c r="AF54" s="23">
        <f t="shared" si="2"/>
        <v>0.27272727272727271</v>
      </c>
    </row>
    <row r="55" spans="1:32" ht="15.75" customHeight="1" x14ac:dyDescent="0.15">
      <c r="A55" s="34">
        <v>54</v>
      </c>
      <c r="B55" s="35" t="s">
        <v>2737</v>
      </c>
      <c r="C55" s="56" t="s">
        <v>2653</v>
      </c>
      <c r="D55" s="34">
        <v>4.32</v>
      </c>
      <c r="E55" s="34">
        <v>16</v>
      </c>
      <c r="F55" s="34">
        <v>2</v>
      </c>
      <c r="G55" s="34">
        <v>6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0.25</v>
      </c>
      <c r="O55" s="34">
        <v>368</v>
      </c>
      <c r="P55" s="33">
        <v>85.1</v>
      </c>
      <c r="Q55" s="34">
        <v>89</v>
      </c>
      <c r="R55" s="34">
        <v>10</v>
      </c>
      <c r="S55" s="34">
        <v>22</v>
      </c>
      <c r="T55" s="34">
        <v>1</v>
      </c>
      <c r="U55" s="34">
        <v>7</v>
      </c>
      <c r="V55" s="34">
        <v>57</v>
      </c>
      <c r="W55" s="34">
        <v>0</v>
      </c>
      <c r="X55" s="34">
        <v>0</v>
      </c>
      <c r="Y55" s="34">
        <v>45</v>
      </c>
      <c r="Z55" s="34">
        <v>41</v>
      </c>
      <c r="AA55" s="24" t="s">
        <v>15</v>
      </c>
      <c r="AB55" s="24" t="s">
        <v>201</v>
      </c>
      <c r="AC55" s="24" t="s">
        <v>201</v>
      </c>
      <c r="AD55" s="23">
        <f t="shared" si="0"/>
        <v>1.3043478260869565</v>
      </c>
      <c r="AE55" s="23">
        <f t="shared" si="1"/>
        <v>4.2950881316098712</v>
      </c>
      <c r="AF55" s="23">
        <f t="shared" si="2"/>
        <v>0.29151291512915128</v>
      </c>
    </row>
    <row r="56" spans="1:32" ht="15.75" customHeight="1" x14ac:dyDescent="0.15">
      <c r="A56" s="30">
        <v>54</v>
      </c>
      <c r="B56" s="31" t="s">
        <v>2742</v>
      </c>
      <c r="C56" s="53" t="s">
        <v>198</v>
      </c>
      <c r="D56" s="30">
        <v>2.64</v>
      </c>
      <c r="E56" s="30">
        <v>16</v>
      </c>
      <c r="F56" s="30">
        <v>2</v>
      </c>
      <c r="G56" s="30">
        <v>6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0.25</v>
      </c>
      <c r="O56" s="30">
        <v>341</v>
      </c>
      <c r="P56" s="33">
        <v>85.1</v>
      </c>
      <c r="Q56" s="30">
        <v>74</v>
      </c>
      <c r="R56" s="30">
        <v>7</v>
      </c>
      <c r="S56" s="30">
        <v>17</v>
      </c>
      <c r="T56" s="30">
        <v>0</v>
      </c>
      <c r="U56" s="30">
        <v>4</v>
      </c>
      <c r="V56" s="30">
        <v>61</v>
      </c>
      <c r="W56" s="30">
        <v>1</v>
      </c>
      <c r="X56" s="30">
        <v>1</v>
      </c>
      <c r="Y56" s="30">
        <v>28</v>
      </c>
      <c r="Z56" s="30">
        <v>25</v>
      </c>
      <c r="AA56" s="23" t="s">
        <v>15</v>
      </c>
      <c r="AB56" s="23" t="s">
        <v>215</v>
      </c>
      <c r="AC56" s="23" t="s">
        <v>210</v>
      </c>
      <c r="AD56" s="23">
        <f t="shared" si="0"/>
        <v>1.0693301997649824</v>
      </c>
      <c r="AE56" s="23">
        <f t="shared" si="1"/>
        <v>3.4960282021151587</v>
      </c>
      <c r="AF56" s="23">
        <f t="shared" si="2"/>
        <v>0.26587301587301587</v>
      </c>
    </row>
    <row r="57" spans="1:32" ht="15.75" customHeight="1" x14ac:dyDescent="0.15">
      <c r="A57" s="34">
        <v>56</v>
      </c>
      <c r="B57" s="35" t="s">
        <v>2738</v>
      </c>
      <c r="C57" s="57" t="s">
        <v>2654</v>
      </c>
      <c r="D57" s="34">
        <v>2.31</v>
      </c>
      <c r="E57" s="34">
        <v>14</v>
      </c>
      <c r="F57" s="34">
        <v>3</v>
      </c>
      <c r="G57" s="34">
        <v>4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0.42899999999999999</v>
      </c>
      <c r="O57" s="34">
        <v>325</v>
      </c>
      <c r="P57" s="33">
        <v>81.2</v>
      </c>
      <c r="Q57" s="34">
        <v>48</v>
      </c>
      <c r="R57" s="34">
        <v>5</v>
      </c>
      <c r="S57" s="34">
        <v>36</v>
      </c>
      <c r="T57" s="34">
        <v>0</v>
      </c>
      <c r="U57" s="34">
        <v>6</v>
      </c>
      <c r="V57" s="34">
        <v>97</v>
      </c>
      <c r="W57" s="34">
        <v>3</v>
      </c>
      <c r="X57" s="34">
        <v>0</v>
      </c>
      <c r="Y57" s="34">
        <v>26</v>
      </c>
      <c r="Z57" s="34">
        <v>21</v>
      </c>
      <c r="AA57" s="24" t="s">
        <v>15</v>
      </c>
      <c r="AB57" s="24" t="s">
        <v>205</v>
      </c>
      <c r="AC57" s="24" t="s">
        <v>189</v>
      </c>
      <c r="AD57" s="23">
        <f t="shared" si="0"/>
        <v>1.0344827586206897</v>
      </c>
      <c r="AE57" s="23">
        <f t="shared" si="1"/>
        <v>3.0830541871921184</v>
      </c>
      <c r="AF57" s="23">
        <f t="shared" si="2"/>
        <v>0.23756906077348067</v>
      </c>
    </row>
    <row r="58" spans="1:32" ht="15.75" customHeight="1" x14ac:dyDescent="0.15">
      <c r="A58" s="30">
        <v>57</v>
      </c>
      <c r="B58" s="31" t="s">
        <v>2739</v>
      </c>
      <c r="C58" s="52" t="s">
        <v>2646</v>
      </c>
      <c r="D58" s="30">
        <v>3.14</v>
      </c>
      <c r="E58" s="30">
        <v>27</v>
      </c>
      <c r="F58" s="30">
        <v>6</v>
      </c>
      <c r="G58" s="30">
        <v>4</v>
      </c>
      <c r="H58" s="30">
        <v>1</v>
      </c>
      <c r="I58" s="30">
        <v>5</v>
      </c>
      <c r="J58" s="30">
        <v>7</v>
      </c>
      <c r="K58" s="30">
        <v>0</v>
      </c>
      <c r="L58" s="30">
        <v>0</v>
      </c>
      <c r="M58" s="30">
        <v>0</v>
      </c>
      <c r="N58" s="30">
        <v>0.6</v>
      </c>
      <c r="O58" s="30">
        <v>333</v>
      </c>
      <c r="P58" s="33">
        <v>80.099999999999994</v>
      </c>
      <c r="Q58" s="30">
        <v>69</v>
      </c>
      <c r="R58" s="30">
        <v>7</v>
      </c>
      <c r="S58" s="30">
        <v>24</v>
      </c>
      <c r="T58" s="30">
        <v>2</v>
      </c>
      <c r="U58" s="30">
        <v>2</v>
      </c>
      <c r="V58" s="30">
        <v>79</v>
      </c>
      <c r="W58" s="30">
        <v>2</v>
      </c>
      <c r="X58" s="30">
        <v>0</v>
      </c>
      <c r="Y58" s="30">
        <v>28</v>
      </c>
      <c r="Z58" s="30">
        <v>28</v>
      </c>
      <c r="AA58" s="23" t="s">
        <v>15</v>
      </c>
      <c r="AB58" s="23" t="s">
        <v>168</v>
      </c>
      <c r="AC58" s="23" t="s">
        <v>168</v>
      </c>
      <c r="AD58" s="23">
        <f t="shared" si="0"/>
        <v>1.161048689138577</v>
      </c>
      <c r="AE58" s="23">
        <f t="shared" si="1"/>
        <v>3.1824219725343323</v>
      </c>
      <c r="AF58" s="23">
        <f t="shared" si="2"/>
        <v>0.28310502283105021</v>
      </c>
    </row>
    <row r="59" spans="1:32" ht="15.75" customHeight="1" x14ac:dyDescent="0.15">
      <c r="A59" s="34">
        <v>57</v>
      </c>
      <c r="B59" s="35" t="s">
        <v>2740</v>
      </c>
      <c r="C59" s="56" t="s">
        <v>2653</v>
      </c>
      <c r="D59" s="34">
        <v>5.27</v>
      </c>
      <c r="E59" s="34">
        <v>17</v>
      </c>
      <c r="F59" s="34">
        <v>3</v>
      </c>
      <c r="G59" s="34">
        <v>6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0.33300000000000002</v>
      </c>
      <c r="O59" s="34">
        <v>357</v>
      </c>
      <c r="P59" s="33">
        <v>80.099999999999994</v>
      </c>
      <c r="Q59" s="34">
        <v>92</v>
      </c>
      <c r="R59" s="34">
        <v>8</v>
      </c>
      <c r="S59" s="34">
        <v>29</v>
      </c>
      <c r="T59" s="34">
        <v>0</v>
      </c>
      <c r="U59" s="34">
        <v>1</v>
      </c>
      <c r="V59" s="34">
        <v>47</v>
      </c>
      <c r="W59" s="34">
        <v>1</v>
      </c>
      <c r="X59" s="34">
        <v>0</v>
      </c>
      <c r="Y59" s="34">
        <v>48</v>
      </c>
      <c r="Z59" s="34">
        <v>47</v>
      </c>
      <c r="AA59" s="24" t="s">
        <v>27</v>
      </c>
      <c r="AB59" s="24" t="s">
        <v>154</v>
      </c>
      <c r="AC59" s="24" t="s">
        <v>146</v>
      </c>
      <c r="AD59" s="23">
        <f t="shared" si="0"/>
        <v>1.5106117353308366</v>
      </c>
      <c r="AE59" s="23">
        <f t="shared" si="1"/>
        <v>4.3684394506866422</v>
      </c>
      <c r="AF59" s="23">
        <f t="shared" si="2"/>
        <v>0.30882352941176472</v>
      </c>
    </row>
    <row r="60" spans="1:32" ht="15.75" customHeight="1" x14ac:dyDescent="0.15">
      <c r="A60" s="30">
        <v>59</v>
      </c>
      <c r="B60" s="31" t="s">
        <v>2741</v>
      </c>
      <c r="C60" s="47" t="s">
        <v>2654</v>
      </c>
      <c r="D60" s="30">
        <v>2.48</v>
      </c>
      <c r="E60" s="30">
        <v>14</v>
      </c>
      <c r="F60" s="30">
        <v>5</v>
      </c>
      <c r="G60" s="30">
        <v>3</v>
      </c>
      <c r="H60" s="30">
        <v>0</v>
      </c>
      <c r="I60" s="30">
        <v>0</v>
      </c>
      <c r="J60" s="30">
        <v>0</v>
      </c>
      <c r="K60" s="30">
        <v>1</v>
      </c>
      <c r="L60" s="30">
        <v>1</v>
      </c>
      <c r="M60" s="30">
        <v>0</v>
      </c>
      <c r="N60" s="30">
        <v>0.625</v>
      </c>
      <c r="O60" s="30">
        <v>330</v>
      </c>
      <c r="P60" s="33">
        <v>80</v>
      </c>
      <c r="Q60" s="30">
        <v>58</v>
      </c>
      <c r="R60" s="30">
        <v>9</v>
      </c>
      <c r="S60" s="30">
        <v>24</v>
      </c>
      <c r="T60" s="30">
        <v>0</v>
      </c>
      <c r="U60" s="30">
        <v>9</v>
      </c>
      <c r="V60" s="30">
        <v>82</v>
      </c>
      <c r="W60" s="30">
        <v>1</v>
      </c>
      <c r="X60" s="30">
        <v>0</v>
      </c>
      <c r="Y60" s="30">
        <v>30</v>
      </c>
      <c r="Z60" s="30">
        <v>22</v>
      </c>
      <c r="AA60" s="23" t="s">
        <v>15</v>
      </c>
      <c r="AB60" s="23" t="s">
        <v>142</v>
      </c>
      <c r="AC60" s="23" t="s">
        <v>129</v>
      </c>
      <c r="AD60" s="23">
        <f t="shared" si="0"/>
        <v>1.0249999999999999</v>
      </c>
      <c r="AE60" s="23">
        <f t="shared" si="1"/>
        <v>3.77</v>
      </c>
      <c r="AF60" s="23">
        <f t="shared" si="2"/>
        <v>0.23786407766990292</v>
      </c>
    </row>
    <row r="61" spans="1:32" ht="15.75" customHeight="1" x14ac:dyDescent="0.15">
      <c r="A61" s="34">
        <v>60</v>
      </c>
      <c r="B61" s="35" t="s">
        <v>2743</v>
      </c>
      <c r="C61" s="38" t="s">
        <v>2648</v>
      </c>
      <c r="D61" s="34">
        <v>4.1399999999999997</v>
      </c>
      <c r="E61" s="34">
        <v>14</v>
      </c>
      <c r="F61" s="34">
        <v>5</v>
      </c>
      <c r="G61" s="34">
        <v>8</v>
      </c>
      <c r="H61" s="34">
        <v>0</v>
      </c>
      <c r="I61" s="34">
        <v>0</v>
      </c>
      <c r="J61" s="34">
        <v>0</v>
      </c>
      <c r="K61" s="34">
        <v>1</v>
      </c>
      <c r="L61" s="34">
        <v>0</v>
      </c>
      <c r="M61" s="34">
        <v>0</v>
      </c>
      <c r="N61" s="34">
        <v>0.38500000000000001</v>
      </c>
      <c r="O61" s="34">
        <v>330</v>
      </c>
      <c r="P61" s="33">
        <v>78.099999999999994</v>
      </c>
      <c r="Q61" s="34">
        <v>79</v>
      </c>
      <c r="R61" s="34">
        <v>9</v>
      </c>
      <c r="S61" s="34">
        <v>15</v>
      </c>
      <c r="T61" s="34">
        <v>0</v>
      </c>
      <c r="U61" s="34">
        <v>6</v>
      </c>
      <c r="V61" s="34">
        <v>73</v>
      </c>
      <c r="W61" s="34">
        <v>1</v>
      </c>
      <c r="X61" s="34">
        <v>0</v>
      </c>
      <c r="Y61" s="34">
        <v>40</v>
      </c>
      <c r="Z61" s="34">
        <v>36</v>
      </c>
      <c r="AA61" s="24" t="s">
        <v>15</v>
      </c>
      <c r="AB61" s="24" t="s">
        <v>215</v>
      </c>
      <c r="AC61" s="24" t="s">
        <v>201</v>
      </c>
      <c r="AD61" s="23">
        <f t="shared" si="0"/>
        <v>1.2035851472471191</v>
      </c>
      <c r="AE61" s="23">
        <f t="shared" si="1"/>
        <v>3.5553393085787452</v>
      </c>
      <c r="AF61" s="23">
        <f t="shared" si="2"/>
        <v>0.30837004405286345</v>
      </c>
    </row>
    <row r="62" spans="1:32" ht="15.75" customHeight="1" x14ac:dyDescent="0.15">
      <c r="A62" s="30">
        <v>61</v>
      </c>
      <c r="B62" s="31" t="s">
        <v>2744</v>
      </c>
      <c r="C62" s="52" t="s">
        <v>2646</v>
      </c>
      <c r="D62" s="30">
        <v>3.42</v>
      </c>
      <c r="E62" s="30">
        <v>12</v>
      </c>
      <c r="F62" s="30">
        <v>3</v>
      </c>
      <c r="G62" s="30">
        <v>5</v>
      </c>
      <c r="H62" s="30">
        <v>0</v>
      </c>
      <c r="I62" s="30">
        <v>0</v>
      </c>
      <c r="J62" s="30">
        <v>0</v>
      </c>
      <c r="K62" s="30">
        <v>2</v>
      </c>
      <c r="L62" s="30">
        <v>1</v>
      </c>
      <c r="M62" s="30">
        <v>1</v>
      </c>
      <c r="N62" s="30">
        <v>0.375</v>
      </c>
      <c r="O62" s="30">
        <v>306</v>
      </c>
      <c r="P62" s="33">
        <v>73.2</v>
      </c>
      <c r="Q62" s="30">
        <v>57</v>
      </c>
      <c r="R62" s="30">
        <v>6</v>
      </c>
      <c r="S62" s="30">
        <v>22</v>
      </c>
      <c r="T62" s="30">
        <v>2</v>
      </c>
      <c r="U62" s="30">
        <v>7</v>
      </c>
      <c r="V62" s="30">
        <v>81</v>
      </c>
      <c r="W62" s="30">
        <v>2</v>
      </c>
      <c r="X62" s="30">
        <v>0</v>
      </c>
      <c r="Y62" s="30">
        <v>30</v>
      </c>
      <c r="Z62" s="30">
        <v>28</v>
      </c>
      <c r="AA62" s="23" t="s">
        <v>15</v>
      </c>
      <c r="AB62" s="23" t="s">
        <v>142</v>
      </c>
      <c r="AC62" s="23" t="s">
        <v>135</v>
      </c>
      <c r="AD62" s="23">
        <f t="shared" si="0"/>
        <v>1.0792349726775956</v>
      </c>
      <c r="AE62" s="23">
        <f t="shared" si="1"/>
        <v>3.0790163934426231</v>
      </c>
      <c r="AF62" s="23">
        <f t="shared" si="2"/>
        <v>0.27127659574468083</v>
      </c>
    </row>
    <row r="63" spans="1:32" ht="15.75" customHeight="1" x14ac:dyDescent="0.15">
      <c r="A63" s="34">
        <v>62</v>
      </c>
      <c r="B63" s="35" t="s">
        <v>2745</v>
      </c>
      <c r="C63" s="40" t="s">
        <v>2650</v>
      </c>
      <c r="D63" s="34">
        <v>4.6500000000000004</v>
      </c>
      <c r="E63" s="34">
        <v>13</v>
      </c>
      <c r="F63" s="34">
        <v>5</v>
      </c>
      <c r="G63" s="34">
        <v>2</v>
      </c>
      <c r="H63" s="34">
        <v>0</v>
      </c>
      <c r="I63" s="34">
        <v>0</v>
      </c>
      <c r="J63" s="34">
        <v>0</v>
      </c>
      <c r="K63" s="34">
        <v>1</v>
      </c>
      <c r="L63" s="34">
        <v>0</v>
      </c>
      <c r="M63" s="34">
        <v>0</v>
      </c>
      <c r="N63" s="34">
        <v>0.71399999999999997</v>
      </c>
      <c r="O63" s="34">
        <v>308</v>
      </c>
      <c r="P63" s="33">
        <v>71.2</v>
      </c>
      <c r="Q63" s="34">
        <v>75</v>
      </c>
      <c r="R63" s="34">
        <v>4</v>
      </c>
      <c r="S63" s="34">
        <v>24</v>
      </c>
      <c r="T63" s="34">
        <v>2</v>
      </c>
      <c r="U63" s="34">
        <v>2</v>
      </c>
      <c r="V63" s="34">
        <v>57</v>
      </c>
      <c r="W63" s="34">
        <v>0</v>
      </c>
      <c r="X63" s="34">
        <v>0</v>
      </c>
      <c r="Y63" s="34">
        <v>37</v>
      </c>
      <c r="Z63" s="34">
        <v>37</v>
      </c>
      <c r="AA63" s="24" t="s">
        <v>15</v>
      </c>
      <c r="AB63" s="24" t="s">
        <v>210</v>
      </c>
      <c r="AC63" s="24" t="s">
        <v>201</v>
      </c>
      <c r="AD63" s="23">
        <f t="shared" si="0"/>
        <v>1.3904494382022472</v>
      </c>
      <c r="AE63" s="23">
        <f t="shared" si="1"/>
        <v>3.2604494382022473</v>
      </c>
      <c r="AF63" s="23">
        <f t="shared" si="2"/>
        <v>0.32420091324200911</v>
      </c>
    </row>
    <row r="64" spans="1:32" ht="15.75" customHeight="1" x14ac:dyDescent="0.15">
      <c r="A64" s="30">
        <v>63</v>
      </c>
      <c r="B64" s="31" t="s">
        <v>2746</v>
      </c>
      <c r="C64" s="44" t="s">
        <v>2653</v>
      </c>
      <c r="D64" s="30">
        <v>4.9800000000000004</v>
      </c>
      <c r="E64" s="30">
        <v>26</v>
      </c>
      <c r="F64" s="30">
        <v>1</v>
      </c>
      <c r="G64" s="30">
        <v>7</v>
      </c>
      <c r="H64" s="30">
        <v>0</v>
      </c>
      <c r="I64" s="30">
        <v>7</v>
      </c>
      <c r="J64" s="30">
        <v>7</v>
      </c>
      <c r="K64" s="30">
        <v>0</v>
      </c>
      <c r="L64" s="30">
        <v>0</v>
      </c>
      <c r="M64" s="30">
        <v>0</v>
      </c>
      <c r="N64" s="30">
        <v>0.125</v>
      </c>
      <c r="O64" s="30">
        <v>307</v>
      </c>
      <c r="P64" s="33">
        <v>68.2</v>
      </c>
      <c r="Q64" s="30">
        <v>77</v>
      </c>
      <c r="R64" s="30">
        <v>9</v>
      </c>
      <c r="S64" s="30">
        <v>31</v>
      </c>
      <c r="T64" s="30">
        <v>0</v>
      </c>
      <c r="U64" s="30">
        <v>5</v>
      </c>
      <c r="V64" s="30">
        <v>47</v>
      </c>
      <c r="W64" s="30">
        <v>0</v>
      </c>
      <c r="X64" s="30">
        <v>0</v>
      </c>
      <c r="Y64" s="30">
        <v>41</v>
      </c>
      <c r="Z64" s="30">
        <v>38</v>
      </c>
      <c r="AA64" s="23" t="s">
        <v>14</v>
      </c>
      <c r="AB64" s="23" t="s">
        <v>167</v>
      </c>
      <c r="AC64" s="23" t="s">
        <v>153</v>
      </c>
      <c r="AD64" s="23">
        <f t="shared" si="0"/>
        <v>1.5835777126099706</v>
      </c>
      <c r="AE64" s="23">
        <f t="shared" si="1"/>
        <v>5.0408211143695016</v>
      </c>
      <c r="AF64" s="23">
        <f t="shared" si="2"/>
        <v>0.31627906976744186</v>
      </c>
    </row>
    <row r="65" spans="1:32" ht="15.75" customHeight="1" x14ac:dyDescent="0.15">
      <c r="A65" s="34">
        <v>64</v>
      </c>
      <c r="B65" s="35" t="s">
        <v>2747</v>
      </c>
      <c r="C65" s="50" t="s">
        <v>198</v>
      </c>
      <c r="D65" s="34">
        <v>2.5</v>
      </c>
      <c r="E65" s="34">
        <v>35</v>
      </c>
      <c r="F65" s="34">
        <v>3</v>
      </c>
      <c r="G65" s="34">
        <v>2</v>
      </c>
      <c r="H65" s="34">
        <v>0</v>
      </c>
      <c r="I65" s="34">
        <v>2</v>
      </c>
      <c r="J65" s="34">
        <v>3</v>
      </c>
      <c r="K65" s="34">
        <v>0</v>
      </c>
      <c r="L65" s="34">
        <v>0</v>
      </c>
      <c r="M65" s="34">
        <v>0</v>
      </c>
      <c r="N65" s="34">
        <v>0.6</v>
      </c>
      <c r="O65" s="34">
        <v>277</v>
      </c>
      <c r="P65" s="33">
        <v>68.099999999999994</v>
      </c>
      <c r="Q65" s="34">
        <v>60</v>
      </c>
      <c r="R65" s="34">
        <v>6</v>
      </c>
      <c r="S65" s="34">
        <v>16</v>
      </c>
      <c r="T65" s="34">
        <v>1</v>
      </c>
      <c r="U65" s="34">
        <v>5</v>
      </c>
      <c r="V65" s="34">
        <v>32</v>
      </c>
      <c r="W65" s="34">
        <v>0</v>
      </c>
      <c r="X65" s="34">
        <v>0</v>
      </c>
      <c r="Y65" s="34">
        <v>19</v>
      </c>
      <c r="Z65" s="34">
        <v>19</v>
      </c>
      <c r="AA65" s="24" t="s">
        <v>15</v>
      </c>
      <c r="AB65" s="24" t="s">
        <v>200</v>
      </c>
      <c r="AC65" s="24" t="s">
        <v>154</v>
      </c>
      <c r="AD65" s="23">
        <f t="shared" si="0"/>
        <v>1.1160058737151248</v>
      </c>
      <c r="AE65" s="23">
        <f t="shared" si="1"/>
        <v>4.2066372980910423</v>
      </c>
      <c r="AF65" s="23">
        <f t="shared" si="2"/>
        <v>0.24884792626728111</v>
      </c>
    </row>
    <row r="66" spans="1:32" ht="15.75" customHeight="1" x14ac:dyDescent="0.15">
      <c r="A66" s="30">
        <v>64</v>
      </c>
      <c r="B66" s="31" t="s">
        <v>2748</v>
      </c>
      <c r="C66" s="47" t="s">
        <v>2654</v>
      </c>
      <c r="D66" s="30">
        <v>3.42</v>
      </c>
      <c r="E66" s="30">
        <v>13</v>
      </c>
      <c r="F66" s="30">
        <v>4</v>
      </c>
      <c r="G66" s="30">
        <v>4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0.5</v>
      </c>
      <c r="O66" s="30">
        <v>295</v>
      </c>
      <c r="P66" s="33">
        <v>68.099999999999994</v>
      </c>
      <c r="Q66" s="30">
        <v>74</v>
      </c>
      <c r="R66" s="30">
        <v>3</v>
      </c>
      <c r="S66" s="30">
        <v>23</v>
      </c>
      <c r="T66" s="30">
        <v>4</v>
      </c>
      <c r="U66" s="30">
        <v>0</v>
      </c>
      <c r="V66" s="30">
        <v>49</v>
      </c>
      <c r="W66" s="30">
        <v>0</v>
      </c>
      <c r="X66" s="30">
        <v>0</v>
      </c>
      <c r="Y66" s="30">
        <v>32</v>
      </c>
      <c r="Z66" s="30">
        <v>26</v>
      </c>
      <c r="AA66" s="23" t="s">
        <v>15</v>
      </c>
      <c r="AB66" s="23" t="s">
        <v>220</v>
      </c>
      <c r="AC66" s="23" t="s">
        <v>220</v>
      </c>
      <c r="AD66" s="23">
        <f t="shared" si="0"/>
        <v>1.4243759177679884</v>
      </c>
      <c r="AE66" s="23">
        <f t="shared" si="1"/>
        <v>3.0906314243759181</v>
      </c>
      <c r="AF66" s="23">
        <f t="shared" si="2"/>
        <v>0.32870370370370372</v>
      </c>
    </row>
    <row r="67" spans="1:32" ht="15.75" customHeight="1" x14ac:dyDescent="0.15">
      <c r="A67" s="34">
        <v>66</v>
      </c>
      <c r="B67" s="35" t="s">
        <v>2749</v>
      </c>
      <c r="C67" s="57" t="s">
        <v>2654</v>
      </c>
      <c r="D67" s="34">
        <v>2.31</v>
      </c>
      <c r="E67" s="34">
        <v>11</v>
      </c>
      <c r="F67" s="34">
        <v>5</v>
      </c>
      <c r="G67" s="34">
        <v>4</v>
      </c>
      <c r="H67" s="34">
        <v>0</v>
      </c>
      <c r="I67" s="34">
        <v>0</v>
      </c>
      <c r="J67" s="34">
        <v>0</v>
      </c>
      <c r="K67" s="34">
        <v>1</v>
      </c>
      <c r="L67" s="34">
        <v>1</v>
      </c>
      <c r="M67" s="34">
        <v>0</v>
      </c>
      <c r="N67" s="34">
        <v>0.55600000000000005</v>
      </c>
      <c r="O67" s="34">
        <v>263</v>
      </c>
      <c r="P67" s="33">
        <v>66.099999999999994</v>
      </c>
      <c r="Q67" s="34">
        <v>53</v>
      </c>
      <c r="R67" s="34">
        <v>4</v>
      </c>
      <c r="S67" s="34">
        <v>12</v>
      </c>
      <c r="T67" s="34">
        <v>1</v>
      </c>
      <c r="U67" s="34">
        <v>4</v>
      </c>
      <c r="V67" s="34">
        <v>54</v>
      </c>
      <c r="W67" s="34">
        <v>1</v>
      </c>
      <c r="X67" s="34">
        <v>0</v>
      </c>
      <c r="Y67" s="34">
        <v>18</v>
      </c>
      <c r="Z67" s="34">
        <v>17</v>
      </c>
      <c r="AA67" s="24" t="s">
        <v>15</v>
      </c>
      <c r="AB67" s="24" t="s">
        <v>117</v>
      </c>
      <c r="AC67" s="24" t="s">
        <v>122</v>
      </c>
      <c r="AD67" s="23">
        <f t="shared" si="0"/>
        <v>0.98335854765506814</v>
      </c>
      <c r="AE67" s="23">
        <f t="shared" si="1"/>
        <v>2.953585476550681</v>
      </c>
      <c r="AF67" s="23">
        <f t="shared" si="2"/>
        <v>0.26063829787234044</v>
      </c>
    </row>
    <row r="68" spans="1:32" ht="15.75" customHeight="1" x14ac:dyDescent="0.15">
      <c r="A68" s="30">
        <v>67</v>
      </c>
      <c r="B68" s="31" t="s">
        <v>2750</v>
      </c>
      <c r="C68" s="44" t="s">
        <v>2653</v>
      </c>
      <c r="D68" s="30">
        <v>2.86</v>
      </c>
      <c r="E68" s="30">
        <v>32</v>
      </c>
      <c r="F68" s="30">
        <v>4</v>
      </c>
      <c r="G68" s="30">
        <v>4</v>
      </c>
      <c r="H68" s="30">
        <v>0</v>
      </c>
      <c r="I68" s="30">
        <v>4</v>
      </c>
      <c r="J68" s="30">
        <v>5</v>
      </c>
      <c r="K68" s="30">
        <v>0</v>
      </c>
      <c r="L68" s="30">
        <v>0</v>
      </c>
      <c r="M68" s="30">
        <v>0</v>
      </c>
      <c r="N68" s="30">
        <v>0.5</v>
      </c>
      <c r="O68" s="30">
        <v>276</v>
      </c>
      <c r="P68" s="33">
        <v>66</v>
      </c>
      <c r="Q68" s="30">
        <v>58</v>
      </c>
      <c r="R68" s="30">
        <v>10</v>
      </c>
      <c r="S68" s="30">
        <v>19</v>
      </c>
      <c r="T68" s="30">
        <v>0</v>
      </c>
      <c r="U68" s="30">
        <v>1</v>
      </c>
      <c r="V68" s="30">
        <v>67</v>
      </c>
      <c r="W68" s="30">
        <v>2</v>
      </c>
      <c r="X68" s="30">
        <v>0</v>
      </c>
      <c r="Y68" s="30">
        <v>24</v>
      </c>
      <c r="Z68" s="30">
        <v>21</v>
      </c>
      <c r="AA68" s="23" t="s">
        <v>15</v>
      </c>
      <c r="AB68" s="23" t="s">
        <v>194</v>
      </c>
      <c r="AC68" s="23" t="s">
        <v>184</v>
      </c>
      <c r="AD68" s="23">
        <f t="shared" si="0"/>
        <v>1.1666666666666667</v>
      </c>
      <c r="AE68" s="23">
        <f t="shared" si="1"/>
        <v>3.9684848484848487</v>
      </c>
      <c r="AF68" s="23">
        <f t="shared" si="2"/>
        <v>0.26815642458100558</v>
      </c>
    </row>
    <row r="69" spans="1:32" ht="15.75" customHeight="1" x14ac:dyDescent="0.15">
      <c r="A69" s="34">
        <v>67</v>
      </c>
      <c r="B69" s="35" t="s">
        <v>2751</v>
      </c>
      <c r="C69" s="42" t="s">
        <v>2652</v>
      </c>
      <c r="D69" s="34">
        <v>2.73</v>
      </c>
      <c r="E69" s="34">
        <v>11</v>
      </c>
      <c r="F69" s="34">
        <v>5</v>
      </c>
      <c r="G69" s="34">
        <v>5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0.5</v>
      </c>
      <c r="O69" s="34">
        <v>272</v>
      </c>
      <c r="P69" s="33">
        <v>66</v>
      </c>
      <c r="Q69" s="34">
        <v>61</v>
      </c>
      <c r="R69" s="34">
        <v>7</v>
      </c>
      <c r="S69" s="34">
        <v>16</v>
      </c>
      <c r="T69" s="34">
        <v>0</v>
      </c>
      <c r="U69" s="34">
        <v>1</v>
      </c>
      <c r="V69" s="34">
        <v>50</v>
      </c>
      <c r="W69" s="34">
        <v>1</v>
      </c>
      <c r="X69" s="34">
        <v>0</v>
      </c>
      <c r="Y69" s="34">
        <v>24</v>
      </c>
      <c r="Z69" s="34">
        <v>20</v>
      </c>
      <c r="AA69" s="24" t="s">
        <v>15</v>
      </c>
      <c r="AB69" s="24" t="s">
        <v>163</v>
      </c>
      <c r="AC69" s="24" t="s">
        <v>159</v>
      </c>
      <c r="AD69" s="23">
        <f t="shared" si="0"/>
        <v>1.1666666666666667</v>
      </c>
      <c r="AE69" s="23">
        <f t="shared" si="1"/>
        <v>3.7563636363636363</v>
      </c>
      <c r="AF69" s="23">
        <f t="shared" si="2"/>
        <v>0.27272727272727271</v>
      </c>
    </row>
    <row r="70" spans="1:32" ht="15.75" customHeight="1" x14ac:dyDescent="0.15">
      <c r="A70" s="30">
        <v>69</v>
      </c>
      <c r="B70" s="31" t="s">
        <v>2752</v>
      </c>
      <c r="C70" s="41" t="s">
        <v>2651</v>
      </c>
      <c r="D70" s="30">
        <v>3.92</v>
      </c>
      <c r="E70" s="30">
        <v>12</v>
      </c>
      <c r="F70" s="30">
        <v>4</v>
      </c>
      <c r="G70" s="30">
        <v>3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0.57099999999999995</v>
      </c>
      <c r="O70" s="30">
        <v>268</v>
      </c>
      <c r="P70" s="33">
        <v>64.099999999999994</v>
      </c>
      <c r="Q70" s="30">
        <v>74</v>
      </c>
      <c r="R70" s="30">
        <v>9</v>
      </c>
      <c r="S70" s="30">
        <v>7</v>
      </c>
      <c r="T70" s="30">
        <v>1</v>
      </c>
      <c r="U70" s="30">
        <v>1</v>
      </c>
      <c r="V70" s="30">
        <v>46</v>
      </c>
      <c r="W70" s="30">
        <v>1</v>
      </c>
      <c r="X70" s="30">
        <v>0</v>
      </c>
      <c r="Y70" s="30">
        <v>29</v>
      </c>
      <c r="Z70" s="30">
        <v>28</v>
      </c>
      <c r="AA70" s="23" t="s">
        <v>15</v>
      </c>
      <c r="AB70" s="23" t="s">
        <v>153</v>
      </c>
      <c r="AC70" s="23" t="s">
        <v>153</v>
      </c>
      <c r="AD70" s="23">
        <f t="shared" si="0"/>
        <v>1.263650546021841</v>
      </c>
      <c r="AE70" s="23">
        <f t="shared" si="1"/>
        <v>3.8376287051482061</v>
      </c>
      <c r="AF70" s="23">
        <f t="shared" si="2"/>
        <v>0.31862745098039214</v>
      </c>
    </row>
    <row r="71" spans="1:32" ht="15.75" customHeight="1" x14ac:dyDescent="0.15">
      <c r="A71" s="34">
        <v>70</v>
      </c>
      <c r="B71" s="35" t="s">
        <v>2753</v>
      </c>
      <c r="C71" s="51" t="s">
        <v>2655</v>
      </c>
      <c r="D71" s="34">
        <v>5.23</v>
      </c>
      <c r="E71" s="34">
        <v>14</v>
      </c>
      <c r="F71" s="34">
        <v>6</v>
      </c>
      <c r="G71" s="34">
        <v>5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0.54500000000000004</v>
      </c>
      <c r="O71" s="34">
        <v>296</v>
      </c>
      <c r="P71" s="33">
        <v>63.2</v>
      </c>
      <c r="Q71" s="34">
        <v>76</v>
      </c>
      <c r="R71" s="34">
        <v>7</v>
      </c>
      <c r="S71" s="34">
        <v>31</v>
      </c>
      <c r="T71" s="34">
        <v>1</v>
      </c>
      <c r="U71" s="34">
        <v>3</v>
      </c>
      <c r="V71" s="34">
        <v>57</v>
      </c>
      <c r="W71" s="34">
        <v>7</v>
      </c>
      <c r="X71" s="34">
        <v>0</v>
      </c>
      <c r="Y71" s="34">
        <v>39</v>
      </c>
      <c r="Z71" s="34">
        <v>37</v>
      </c>
      <c r="AA71" s="24" t="s">
        <v>15</v>
      </c>
      <c r="AB71" s="24" t="s">
        <v>112</v>
      </c>
      <c r="AC71" s="24" t="s">
        <v>112</v>
      </c>
      <c r="AD71" s="23">
        <f t="shared" si="0"/>
        <v>1.6930379746835442</v>
      </c>
      <c r="AE71" s="23">
        <f t="shared" si="1"/>
        <v>4.3225316455696206</v>
      </c>
      <c r="AF71" s="23">
        <f t="shared" si="2"/>
        <v>0.35025380710659898</v>
      </c>
    </row>
    <row r="72" spans="1:32" ht="15.75" customHeight="1" x14ac:dyDescent="0.15">
      <c r="A72" s="30">
        <v>71</v>
      </c>
      <c r="B72" s="31" t="s">
        <v>2754</v>
      </c>
      <c r="C72" s="46" t="s">
        <v>2648</v>
      </c>
      <c r="D72" s="30">
        <v>5.89</v>
      </c>
      <c r="E72" s="30">
        <v>18</v>
      </c>
      <c r="F72" s="30">
        <v>2</v>
      </c>
      <c r="G72" s="30">
        <v>5</v>
      </c>
      <c r="H72" s="30">
        <v>0</v>
      </c>
      <c r="I72" s="30">
        <v>1</v>
      </c>
      <c r="J72" s="30">
        <v>1</v>
      </c>
      <c r="K72" s="30">
        <v>0</v>
      </c>
      <c r="L72" s="30">
        <v>0</v>
      </c>
      <c r="M72" s="30">
        <v>0</v>
      </c>
      <c r="N72" s="30">
        <v>0.28599999999999998</v>
      </c>
      <c r="O72" s="30">
        <v>273</v>
      </c>
      <c r="P72" s="33">
        <v>62.2</v>
      </c>
      <c r="Q72" s="30">
        <v>72</v>
      </c>
      <c r="R72" s="30">
        <v>12</v>
      </c>
      <c r="S72" s="30">
        <v>16</v>
      </c>
      <c r="T72" s="30">
        <v>1</v>
      </c>
      <c r="U72" s="30">
        <v>4</v>
      </c>
      <c r="V72" s="30">
        <v>44</v>
      </c>
      <c r="W72" s="30">
        <v>0</v>
      </c>
      <c r="X72" s="30">
        <v>0</v>
      </c>
      <c r="Y72" s="30">
        <v>41</v>
      </c>
      <c r="Z72" s="30">
        <v>41</v>
      </c>
      <c r="AA72" s="23" t="s">
        <v>15</v>
      </c>
      <c r="AB72" s="23" t="s">
        <v>177</v>
      </c>
      <c r="AC72" s="23" t="s">
        <v>177</v>
      </c>
      <c r="AD72" s="23">
        <f t="shared" si="0"/>
        <v>1.4147909967845658</v>
      </c>
      <c r="AE72" s="23">
        <f t="shared" si="1"/>
        <v>5.1296463022508041</v>
      </c>
      <c r="AF72" s="23">
        <f t="shared" si="2"/>
        <v>0.30612244897959184</v>
      </c>
    </row>
    <row r="73" spans="1:32" ht="15.75" customHeight="1" x14ac:dyDescent="0.15">
      <c r="A73" s="34">
        <v>72</v>
      </c>
      <c r="B73" s="35" t="s">
        <v>2755</v>
      </c>
      <c r="C73" s="40" t="s">
        <v>2650</v>
      </c>
      <c r="D73" s="34">
        <v>1.59</v>
      </c>
      <c r="E73" s="34">
        <v>62</v>
      </c>
      <c r="F73" s="34">
        <v>4</v>
      </c>
      <c r="G73" s="34">
        <v>2</v>
      </c>
      <c r="H73" s="34">
        <v>17</v>
      </c>
      <c r="I73" s="34">
        <v>30</v>
      </c>
      <c r="J73" s="34">
        <v>34</v>
      </c>
      <c r="K73" s="34">
        <v>0</v>
      </c>
      <c r="L73" s="34">
        <v>0</v>
      </c>
      <c r="M73" s="34">
        <v>0</v>
      </c>
      <c r="N73" s="34">
        <v>0.66700000000000004</v>
      </c>
      <c r="O73" s="34">
        <v>249</v>
      </c>
      <c r="P73" s="33">
        <v>62.1</v>
      </c>
      <c r="Q73" s="34">
        <v>34</v>
      </c>
      <c r="R73" s="34">
        <v>2</v>
      </c>
      <c r="S73" s="34">
        <v>25</v>
      </c>
      <c r="T73" s="34">
        <v>2</v>
      </c>
      <c r="U73" s="34">
        <v>3</v>
      </c>
      <c r="V73" s="34">
        <v>82</v>
      </c>
      <c r="W73" s="34">
        <v>0</v>
      </c>
      <c r="X73" s="34">
        <v>0</v>
      </c>
      <c r="Y73" s="34">
        <v>12</v>
      </c>
      <c r="Z73" s="34">
        <v>11</v>
      </c>
      <c r="AA73" s="24" t="s">
        <v>15</v>
      </c>
      <c r="AB73" s="24" t="s">
        <v>86</v>
      </c>
      <c r="AC73" s="24" t="s">
        <v>80</v>
      </c>
      <c r="AD73" s="23">
        <f t="shared" si="0"/>
        <v>0.9500805152979066</v>
      </c>
      <c r="AE73" s="23">
        <f t="shared" si="1"/>
        <v>2.1538164251207732</v>
      </c>
      <c r="AF73" s="23">
        <f t="shared" si="2"/>
        <v>0.23703703703703705</v>
      </c>
    </row>
    <row r="74" spans="1:32" ht="15.75" customHeight="1" x14ac:dyDescent="0.15">
      <c r="A74" s="30">
        <v>73</v>
      </c>
      <c r="B74" s="31" t="s">
        <v>2756</v>
      </c>
      <c r="C74" s="47" t="s">
        <v>2654</v>
      </c>
      <c r="D74" s="30">
        <v>4.72</v>
      </c>
      <c r="E74" s="30">
        <v>18</v>
      </c>
      <c r="F74" s="30">
        <v>3</v>
      </c>
      <c r="G74" s="30">
        <v>4</v>
      </c>
      <c r="H74" s="30">
        <v>0</v>
      </c>
      <c r="I74" s="30">
        <v>1</v>
      </c>
      <c r="J74" s="30">
        <v>2</v>
      </c>
      <c r="K74" s="30">
        <v>0</v>
      </c>
      <c r="L74" s="30">
        <v>0</v>
      </c>
      <c r="M74" s="30">
        <v>0</v>
      </c>
      <c r="N74" s="30">
        <v>0.42899999999999999</v>
      </c>
      <c r="O74" s="30">
        <v>265</v>
      </c>
      <c r="P74" s="33">
        <v>61</v>
      </c>
      <c r="Q74" s="30">
        <v>72</v>
      </c>
      <c r="R74" s="30">
        <v>9</v>
      </c>
      <c r="S74" s="30">
        <v>20</v>
      </c>
      <c r="T74" s="30">
        <v>0</v>
      </c>
      <c r="U74" s="30">
        <v>2</v>
      </c>
      <c r="V74" s="30">
        <v>43</v>
      </c>
      <c r="W74" s="30">
        <v>1</v>
      </c>
      <c r="X74" s="30">
        <v>0</v>
      </c>
      <c r="Y74" s="30">
        <v>32</v>
      </c>
      <c r="Z74" s="30">
        <v>32</v>
      </c>
      <c r="AA74" s="23" t="s">
        <v>15</v>
      </c>
      <c r="AB74" s="23" t="s">
        <v>173</v>
      </c>
      <c r="AC74" s="23" t="s">
        <v>154</v>
      </c>
      <c r="AD74" s="23">
        <f t="shared" si="0"/>
        <v>1.5081967213114753</v>
      </c>
      <c r="AE74" s="23">
        <f t="shared" si="1"/>
        <v>4.7101639344262294</v>
      </c>
      <c r="AF74" s="23">
        <f t="shared" si="2"/>
        <v>0.32984293193717279</v>
      </c>
    </row>
    <row r="75" spans="1:32" ht="15.75" customHeight="1" x14ac:dyDescent="0.15">
      <c r="A75" s="34">
        <v>74</v>
      </c>
      <c r="B75" s="35" t="s">
        <v>2757</v>
      </c>
      <c r="C75" s="50" t="s">
        <v>198</v>
      </c>
      <c r="D75" s="34">
        <v>2.37</v>
      </c>
      <c r="E75" s="34">
        <v>62</v>
      </c>
      <c r="F75" s="34">
        <v>5</v>
      </c>
      <c r="G75" s="34">
        <v>2</v>
      </c>
      <c r="H75" s="34">
        <v>27</v>
      </c>
      <c r="I75" s="34">
        <v>12</v>
      </c>
      <c r="J75" s="34">
        <v>17</v>
      </c>
      <c r="K75" s="34">
        <v>0</v>
      </c>
      <c r="L75" s="34">
        <v>0</v>
      </c>
      <c r="M75" s="34">
        <v>0</v>
      </c>
      <c r="N75" s="34">
        <v>0.71399999999999997</v>
      </c>
      <c r="O75" s="34">
        <v>243</v>
      </c>
      <c r="P75" s="33">
        <v>60.2</v>
      </c>
      <c r="Q75" s="34">
        <v>45</v>
      </c>
      <c r="R75" s="34">
        <v>4</v>
      </c>
      <c r="S75" s="34">
        <v>16</v>
      </c>
      <c r="T75" s="34">
        <v>3</v>
      </c>
      <c r="U75" s="34">
        <v>3</v>
      </c>
      <c r="V75" s="34">
        <v>84</v>
      </c>
      <c r="W75" s="34">
        <v>6</v>
      </c>
      <c r="X75" s="34">
        <v>0</v>
      </c>
      <c r="Y75" s="34">
        <v>19</v>
      </c>
      <c r="Z75" s="34">
        <v>16</v>
      </c>
      <c r="AA75" s="24" t="s">
        <v>15</v>
      </c>
      <c r="AB75" s="24" t="s">
        <v>123</v>
      </c>
      <c r="AC75" s="24" t="s">
        <v>117</v>
      </c>
      <c r="AD75" s="23">
        <f t="shared" si="0"/>
        <v>1.0132890365448504</v>
      </c>
      <c r="AE75" s="23">
        <f t="shared" si="1"/>
        <v>1.9904318936877079</v>
      </c>
      <c r="AF75" s="23">
        <f t="shared" si="2"/>
        <v>0.30827067669172931</v>
      </c>
    </row>
    <row r="76" spans="1:32" ht="15.75" customHeight="1" x14ac:dyDescent="0.15">
      <c r="A76" s="30">
        <v>74</v>
      </c>
      <c r="B76" s="31" t="s">
        <v>2758</v>
      </c>
      <c r="C76" s="52" t="s">
        <v>2646</v>
      </c>
      <c r="D76" s="30">
        <v>2.67</v>
      </c>
      <c r="E76" s="30">
        <v>17</v>
      </c>
      <c r="F76" s="30">
        <v>5</v>
      </c>
      <c r="G76" s="30">
        <v>1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0.83299999999999996</v>
      </c>
      <c r="O76" s="30">
        <v>243</v>
      </c>
      <c r="P76" s="33">
        <v>60.2</v>
      </c>
      <c r="Q76" s="30">
        <v>54</v>
      </c>
      <c r="R76" s="30">
        <v>7</v>
      </c>
      <c r="S76" s="30">
        <v>18</v>
      </c>
      <c r="T76" s="30">
        <v>0</v>
      </c>
      <c r="U76" s="30">
        <v>3</v>
      </c>
      <c r="V76" s="30">
        <v>30</v>
      </c>
      <c r="W76" s="30">
        <v>1</v>
      </c>
      <c r="X76" s="30">
        <v>0</v>
      </c>
      <c r="Y76" s="30">
        <v>18</v>
      </c>
      <c r="Z76" s="30">
        <v>18</v>
      </c>
      <c r="AA76" s="23" t="s">
        <v>15</v>
      </c>
      <c r="AB76" s="23" t="s">
        <v>86</v>
      </c>
      <c r="AC76" s="23" t="s">
        <v>86</v>
      </c>
      <c r="AD76" s="23">
        <f t="shared" si="0"/>
        <v>1.1960132890365447</v>
      </c>
      <c r="AE76" s="23">
        <f t="shared" si="1"/>
        <v>4.6814617940199339</v>
      </c>
      <c r="AF76" s="23">
        <f t="shared" si="2"/>
        <v>0.25405405405405407</v>
      </c>
    </row>
    <row r="77" spans="1:32" ht="15.75" customHeight="1" x14ac:dyDescent="0.15">
      <c r="A77" s="34">
        <v>74</v>
      </c>
      <c r="B77" s="35" t="s">
        <v>2759</v>
      </c>
      <c r="C77" s="42" t="s">
        <v>2652</v>
      </c>
      <c r="D77" s="34">
        <v>4.01</v>
      </c>
      <c r="E77" s="34">
        <v>16</v>
      </c>
      <c r="F77" s="34">
        <v>3</v>
      </c>
      <c r="G77" s="34">
        <v>4</v>
      </c>
      <c r="H77" s="34">
        <v>0</v>
      </c>
      <c r="I77" s="34">
        <v>1</v>
      </c>
      <c r="J77" s="34">
        <v>2</v>
      </c>
      <c r="K77" s="34">
        <v>0</v>
      </c>
      <c r="L77" s="34">
        <v>0</v>
      </c>
      <c r="M77" s="34">
        <v>0</v>
      </c>
      <c r="N77" s="34">
        <v>0.42899999999999999</v>
      </c>
      <c r="O77" s="34">
        <v>271</v>
      </c>
      <c r="P77" s="33">
        <v>60.2</v>
      </c>
      <c r="Q77" s="34">
        <v>67</v>
      </c>
      <c r="R77" s="34">
        <v>5</v>
      </c>
      <c r="S77" s="34">
        <v>23</v>
      </c>
      <c r="T77" s="34">
        <v>0</v>
      </c>
      <c r="U77" s="34">
        <v>6</v>
      </c>
      <c r="V77" s="34">
        <v>45</v>
      </c>
      <c r="W77" s="34">
        <v>2</v>
      </c>
      <c r="X77" s="34">
        <v>0</v>
      </c>
      <c r="Y77" s="34">
        <v>28</v>
      </c>
      <c r="Z77" s="34">
        <v>27</v>
      </c>
      <c r="AA77" s="24" t="s">
        <v>15</v>
      </c>
      <c r="AB77" s="24" t="s">
        <v>189</v>
      </c>
      <c r="AC77" s="24" t="s">
        <v>184</v>
      </c>
      <c r="AD77" s="23">
        <f t="shared" si="0"/>
        <v>1.4950166112956811</v>
      </c>
      <c r="AE77" s="23">
        <f t="shared" si="1"/>
        <v>4.1499003322259131</v>
      </c>
      <c r="AF77" s="23">
        <f t="shared" si="2"/>
        <v>0.32291666666666669</v>
      </c>
    </row>
    <row r="78" spans="1:32" ht="15.75" customHeight="1" x14ac:dyDescent="0.15">
      <c r="A78" s="30">
        <v>77</v>
      </c>
      <c r="B78" s="31" t="s">
        <v>2760</v>
      </c>
      <c r="C78" s="32" t="s">
        <v>2645</v>
      </c>
      <c r="D78" s="30">
        <v>1.05</v>
      </c>
      <c r="E78" s="30">
        <v>57</v>
      </c>
      <c r="F78" s="30">
        <v>3</v>
      </c>
      <c r="G78" s="30">
        <v>1</v>
      </c>
      <c r="H78" s="30">
        <v>12</v>
      </c>
      <c r="I78" s="30">
        <v>13</v>
      </c>
      <c r="J78" s="30">
        <v>16</v>
      </c>
      <c r="K78" s="30">
        <v>0</v>
      </c>
      <c r="L78" s="30">
        <v>0</v>
      </c>
      <c r="M78" s="30">
        <v>0</v>
      </c>
      <c r="N78" s="30">
        <v>0.75</v>
      </c>
      <c r="O78" s="30">
        <v>238</v>
      </c>
      <c r="P78" s="33">
        <v>60</v>
      </c>
      <c r="Q78" s="30">
        <v>45</v>
      </c>
      <c r="R78" s="30">
        <v>0</v>
      </c>
      <c r="S78" s="30">
        <v>15</v>
      </c>
      <c r="T78" s="30">
        <v>1</v>
      </c>
      <c r="U78" s="30">
        <v>1</v>
      </c>
      <c r="V78" s="30">
        <v>80</v>
      </c>
      <c r="W78" s="30">
        <v>0</v>
      </c>
      <c r="X78" s="30">
        <v>0</v>
      </c>
      <c r="Y78" s="30">
        <v>9</v>
      </c>
      <c r="Z78" s="30">
        <v>7</v>
      </c>
      <c r="AA78" s="23" t="s">
        <v>15</v>
      </c>
      <c r="AB78" s="23" t="s">
        <v>98</v>
      </c>
      <c r="AC78" s="23" t="s">
        <v>98</v>
      </c>
      <c r="AD78" s="23">
        <f t="shared" si="0"/>
        <v>1</v>
      </c>
      <c r="AE78" s="23">
        <f t="shared" si="1"/>
        <v>1.2033333333333334</v>
      </c>
      <c r="AF78" s="23">
        <f t="shared" si="2"/>
        <v>0.31914893617021278</v>
      </c>
    </row>
    <row r="79" spans="1:32" ht="15.75" customHeight="1" x14ac:dyDescent="0.15">
      <c r="A79" s="34">
        <v>78</v>
      </c>
      <c r="B79" s="35" t="s">
        <v>2762</v>
      </c>
      <c r="C79" s="50" t="s">
        <v>198</v>
      </c>
      <c r="D79" s="34">
        <v>2.2599999999999998</v>
      </c>
      <c r="E79" s="34">
        <v>60</v>
      </c>
      <c r="F79" s="34">
        <v>5</v>
      </c>
      <c r="G79" s="34">
        <v>2</v>
      </c>
      <c r="H79" s="34">
        <v>0</v>
      </c>
      <c r="I79" s="34">
        <v>23</v>
      </c>
      <c r="J79" s="34">
        <v>28</v>
      </c>
      <c r="K79" s="34">
        <v>0</v>
      </c>
      <c r="L79" s="34">
        <v>0</v>
      </c>
      <c r="M79" s="34">
        <v>0</v>
      </c>
      <c r="N79" s="34">
        <v>0.71399999999999997</v>
      </c>
      <c r="O79" s="34">
        <v>241</v>
      </c>
      <c r="P79" s="33">
        <v>59.2</v>
      </c>
      <c r="Q79" s="34">
        <v>46</v>
      </c>
      <c r="R79" s="34">
        <v>6</v>
      </c>
      <c r="S79" s="34">
        <v>17</v>
      </c>
      <c r="T79" s="34">
        <v>6</v>
      </c>
      <c r="U79" s="34">
        <v>1</v>
      </c>
      <c r="V79" s="34">
        <v>61</v>
      </c>
      <c r="W79" s="34">
        <v>1</v>
      </c>
      <c r="X79" s="34">
        <v>1</v>
      </c>
      <c r="Y79" s="34">
        <v>15</v>
      </c>
      <c r="Z79" s="34">
        <v>15</v>
      </c>
      <c r="AA79" s="24" t="s">
        <v>15</v>
      </c>
      <c r="AB79" s="24" t="s">
        <v>105</v>
      </c>
      <c r="AC79" s="24" t="s">
        <v>105</v>
      </c>
      <c r="AD79" s="23">
        <f t="shared" si="0"/>
        <v>1.064189189189189</v>
      </c>
      <c r="AE79" s="23">
        <f t="shared" si="1"/>
        <v>2.984864864864865</v>
      </c>
      <c r="AF79" s="23">
        <f t="shared" si="2"/>
        <v>0.26666666666666666</v>
      </c>
    </row>
    <row r="80" spans="1:32" ht="15.75" customHeight="1" x14ac:dyDescent="0.15">
      <c r="A80" s="30">
        <v>78</v>
      </c>
      <c r="B80" s="31" t="s">
        <v>2761</v>
      </c>
      <c r="C80" s="44" t="s">
        <v>2653</v>
      </c>
      <c r="D80" s="30">
        <v>2.11</v>
      </c>
      <c r="E80" s="30">
        <v>46</v>
      </c>
      <c r="F80" s="30">
        <v>9</v>
      </c>
      <c r="G80" s="30">
        <v>1</v>
      </c>
      <c r="H80" s="30">
        <v>0</v>
      </c>
      <c r="I80" s="30">
        <v>11</v>
      </c>
      <c r="J80" s="30">
        <v>20</v>
      </c>
      <c r="K80" s="30">
        <v>0</v>
      </c>
      <c r="L80" s="30">
        <v>0</v>
      </c>
      <c r="M80" s="30">
        <v>0</v>
      </c>
      <c r="N80" s="30">
        <v>0.9</v>
      </c>
      <c r="O80" s="30">
        <v>231</v>
      </c>
      <c r="P80" s="33">
        <v>59.2</v>
      </c>
      <c r="Q80" s="30">
        <v>43</v>
      </c>
      <c r="R80" s="30">
        <v>5</v>
      </c>
      <c r="S80" s="30">
        <v>13</v>
      </c>
      <c r="T80" s="30">
        <v>0</v>
      </c>
      <c r="U80" s="30">
        <v>3</v>
      </c>
      <c r="V80" s="30">
        <v>43</v>
      </c>
      <c r="W80" s="30">
        <v>2</v>
      </c>
      <c r="X80" s="30">
        <v>0</v>
      </c>
      <c r="Y80" s="30">
        <v>14</v>
      </c>
      <c r="Z80" s="30">
        <v>14</v>
      </c>
      <c r="AA80" s="23" t="s">
        <v>15</v>
      </c>
      <c r="AB80" s="23" t="s">
        <v>117</v>
      </c>
      <c r="AC80" s="23" t="s">
        <v>105</v>
      </c>
      <c r="AD80" s="23">
        <f t="shared" si="0"/>
        <v>0.94594594594594594</v>
      </c>
      <c r="AE80" s="23">
        <f t="shared" si="1"/>
        <v>3.5760810810810812</v>
      </c>
      <c r="AF80" s="23">
        <f t="shared" si="2"/>
        <v>0.22754491017964071</v>
      </c>
    </row>
    <row r="81" spans="1:32" ht="15.75" customHeight="1" x14ac:dyDescent="0.15">
      <c r="A81" s="34">
        <v>80</v>
      </c>
      <c r="B81" s="35" t="s">
        <v>2763</v>
      </c>
      <c r="C81" s="58" t="s">
        <v>2645</v>
      </c>
      <c r="D81" s="34">
        <v>3.1</v>
      </c>
      <c r="E81" s="34">
        <v>12</v>
      </c>
      <c r="F81" s="34">
        <v>2</v>
      </c>
      <c r="G81" s="34">
        <v>3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0.4</v>
      </c>
      <c r="O81" s="34">
        <v>240</v>
      </c>
      <c r="P81" s="33">
        <v>58</v>
      </c>
      <c r="Q81" s="34">
        <v>52</v>
      </c>
      <c r="R81" s="34">
        <v>8</v>
      </c>
      <c r="S81" s="34">
        <v>15</v>
      </c>
      <c r="T81" s="34">
        <v>2</v>
      </c>
      <c r="U81" s="34">
        <v>2</v>
      </c>
      <c r="V81" s="34">
        <v>44</v>
      </c>
      <c r="W81" s="34">
        <v>0</v>
      </c>
      <c r="X81" s="34">
        <v>0</v>
      </c>
      <c r="Y81" s="34">
        <v>23</v>
      </c>
      <c r="Z81" s="34">
        <v>20</v>
      </c>
      <c r="AA81" s="24" t="s">
        <v>15</v>
      </c>
      <c r="AB81" s="24" t="s">
        <v>99</v>
      </c>
      <c r="AC81" s="24" t="s">
        <v>99</v>
      </c>
      <c r="AD81" s="23">
        <f t="shared" si="0"/>
        <v>1.1551724137931034</v>
      </c>
      <c r="AE81" s="23">
        <f t="shared" si="1"/>
        <v>4.1717241379310348</v>
      </c>
      <c r="AF81" s="23">
        <f t="shared" si="2"/>
        <v>0.26035502958579881</v>
      </c>
    </row>
    <row r="82" spans="1:32" ht="15.75" customHeight="1" x14ac:dyDescent="0.15">
      <c r="A82" s="30">
        <v>81</v>
      </c>
      <c r="B82" s="31" t="s">
        <v>2764</v>
      </c>
      <c r="C82" s="41" t="s">
        <v>2651</v>
      </c>
      <c r="D82" s="30">
        <v>5.31</v>
      </c>
      <c r="E82" s="30">
        <v>14</v>
      </c>
      <c r="F82" s="30">
        <v>2</v>
      </c>
      <c r="G82" s="30">
        <v>5</v>
      </c>
      <c r="H82" s="30">
        <v>0</v>
      </c>
      <c r="I82" s="30">
        <v>2</v>
      </c>
      <c r="J82" s="30">
        <v>2</v>
      </c>
      <c r="K82" s="30">
        <v>0</v>
      </c>
      <c r="L82" s="30">
        <v>0</v>
      </c>
      <c r="M82" s="30">
        <v>0</v>
      </c>
      <c r="N82" s="30">
        <v>0.28599999999999998</v>
      </c>
      <c r="O82" s="30">
        <v>256</v>
      </c>
      <c r="P82" s="33">
        <v>57.2</v>
      </c>
      <c r="Q82" s="30">
        <v>65</v>
      </c>
      <c r="R82" s="30">
        <v>9</v>
      </c>
      <c r="S82" s="30">
        <v>20</v>
      </c>
      <c r="T82" s="30">
        <v>0</v>
      </c>
      <c r="U82" s="30">
        <v>0</v>
      </c>
      <c r="V82" s="30">
        <v>56</v>
      </c>
      <c r="W82" s="30">
        <v>1</v>
      </c>
      <c r="X82" s="30">
        <v>0</v>
      </c>
      <c r="Y82" s="30">
        <v>35</v>
      </c>
      <c r="Z82" s="30">
        <v>34</v>
      </c>
      <c r="AA82" s="23" t="s">
        <v>15</v>
      </c>
      <c r="AB82" s="23" t="s">
        <v>122</v>
      </c>
      <c r="AC82" s="23" t="s">
        <v>122</v>
      </c>
      <c r="AD82" s="23">
        <f t="shared" si="0"/>
        <v>1.486013986013986</v>
      </c>
      <c r="AE82" s="23">
        <f t="shared" si="1"/>
        <v>4.2563636363636359</v>
      </c>
      <c r="AF82" s="23">
        <f t="shared" si="2"/>
        <v>0.32748538011695905</v>
      </c>
    </row>
    <row r="83" spans="1:32" ht="15.75" customHeight="1" x14ac:dyDescent="0.15">
      <c r="A83" s="34">
        <v>82</v>
      </c>
      <c r="B83" s="35" t="s">
        <v>2765</v>
      </c>
      <c r="C83" s="51" t="s">
        <v>2655</v>
      </c>
      <c r="D83" s="34">
        <v>5.34</v>
      </c>
      <c r="E83" s="34">
        <v>10</v>
      </c>
      <c r="F83" s="34">
        <v>3</v>
      </c>
      <c r="G83" s="34">
        <v>4</v>
      </c>
      <c r="H83" s="34">
        <v>0</v>
      </c>
      <c r="I83" s="34">
        <v>0</v>
      </c>
      <c r="J83" s="34">
        <v>0</v>
      </c>
      <c r="K83" s="34">
        <v>1</v>
      </c>
      <c r="L83" s="34">
        <v>1</v>
      </c>
      <c r="M83" s="34">
        <v>0</v>
      </c>
      <c r="N83" s="34">
        <v>0.42899999999999999</v>
      </c>
      <c r="O83" s="34">
        <v>257</v>
      </c>
      <c r="P83" s="33">
        <v>57.1</v>
      </c>
      <c r="Q83" s="34">
        <v>69</v>
      </c>
      <c r="R83" s="34">
        <v>11</v>
      </c>
      <c r="S83" s="34">
        <v>20</v>
      </c>
      <c r="T83" s="34">
        <v>0</v>
      </c>
      <c r="U83" s="34">
        <v>1</v>
      </c>
      <c r="V83" s="34">
        <v>36</v>
      </c>
      <c r="W83" s="34">
        <v>0</v>
      </c>
      <c r="X83" s="34">
        <v>0</v>
      </c>
      <c r="Y83" s="34">
        <v>36</v>
      </c>
      <c r="Z83" s="34">
        <v>34</v>
      </c>
      <c r="AA83" s="24" t="s">
        <v>14</v>
      </c>
      <c r="AB83" s="24" t="s">
        <v>98</v>
      </c>
      <c r="AC83" s="24" t="s">
        <v>98</v>
      </c>
      <c r="AD83" s="23">
        <f t="shared" si="0"/>
        <v>1.5586690017513134</v>
      </c>
      <c r="AE83" s="23">
        <f t="shared" si="1"/>
        <v>5.4667600700525396</v>
      </c>
      <c r="AF83" s="23">
        <f t="shared" si="2"/>
        <v>0.30687830687830686</v>
      </c>
    </row>
    <row r="84" spans="1:32" ht="15.75" customHeight="1" x14ac:dyDescent="0.15">
      <c r="A84" s="30">
        <v>83</v>
      </c>
      <c r="B84" s="31" t="s">
        <v>2766</v>
      </c>
      <c r="C84" s="47" t="s">
        <v>2654</v>
      </c>
      <c r="D84" s="30">
        <v>3</v>
      </c>
      <c r="E84" s="30">
        <v>14</v>
      </c>
      <c r="F84" s="30">
        <v>2</v>
      </c>
      <c r="G84" s="30">
        <v>4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0.33300000000000002</v>
      </c>
      <c r="O84" s="30">
        <v>245</v>
      </c>
      <c r="P84" s="33">
        <v>57</v>
      </c>
      <c r="Q84" s="30">
        <v>47</v>
      </c>
      <c r="R84" s="30">
        <v>10</v>
      </c>
      <c r="S84" s="30">
        <v>25</v>
      </c>
      <c r="T84" s="30">
        <v>1</v>
      </c>
      <c r="U84" s="30">
        <v>4</v>
      </c>
      <c r="V84" s="30">
        <v>65</v>
      </c>
      <c r="W84" s="30">
        <v>1</v>
      </c>
      <c r="X84" s="30">
        <v>0</v>
      </c>
      <c r="Y84" s="30">
        <v>19</v>
      </c>
      <c r="Z84" s="30">
        <v>19</v>
      </c>
      <c r="AA84" s="23" t="s">
        <v>15</v>
      </c>
      <c r="AB84" s="23" t="s">
        <v>80</v>
      </c>
      <c r="AC84" s="23" t="s">
        <v>64</v>
      </c>
      <c r="AD84" s="23">
        <f t="shared" si="0"/>
        <v>1.263157894736842</v>
      </c>
      <c r="AE84" s="23">
        <f t="shared" si="1"/>
        <v>4.593684210526316</v>
      </c>
      <c r="AF84" s="23">
        <f t="shared" si="2"/>
        <v>0.26428571428571429</v>
      </c>
    </row>
    <row r="85" spans="1:32" ht="15.75" customHeight="1" x14ac:dyDescent="0.15">
      <c r="A85" s="34">
        <v>84</v>
      </c>
      <c r="B85" s="35" t="s">
        <v>2767</v>
      </c>
      <c r="C85" s="51" t="s">
        <v>2655</v>
      </c>
      <c r="D85" s="34">
        <v>2.2200000000000002</v>
      </c>
      <c r="E85" s="34">
        <v>58</v>
      </c>
      <c r="F85" s="34">
        <v>4</v>
      </c>
      <c r="G85" s="34">
        <v>5</v>
      </c>
      <c r="H85" s="34">
        <v>4</v>
      </c>
      <c r="I85" s="34">
        <v>32</v>
      </c>
      <c r="J85" s="34">
        <v>36</v>
      </c>
      <c r="K85" s="34">
        <v>0</v>
      </c>
      <c r="L85" s="34">
        <v>0</v>
      </c>
      <c r="M85" s="34">
        <v>0</v>
      </c>
      <c r="N85" s="34">
        <v>0.44400000000000001</v>
      </c>
      <c r="O85" s="34">
        <v>226</v>
      </c>
      <c r="P85" s="33">
        <v>56.2</v>
      </c>
      <c r="Q85" s="34">
        <v>50</v>
      </c>
      <c r="R85" s="34">
        <v>5</v>
      </c>
      <c r="S85" s="34">
        <v>8</v>
      </c>
      <c r="T85" s="34">
        <v>0</v>
      </c>
      <c r="U85" s="34">
        <v>1</v>
      </c>
      <c r="V85" s="34">
        <v>53</v>
      </c>
      <c r="W85" s="34">
        <v>2</v>
      </c>
      <c r="X85" s="34">
        <v>0</v>
      </c>
      <c r="Y85" s="34">
        <v>14</v>
      </c>
      <c r="Z85" s="34">
        <v>14</v>
      </c>
      <c r="AA85" s="24" t="s">
        <v>15</v>
      </c>
      <c r="AB85" s="24" t="s">
        <v>98</v>
      </c>
      <c r="AC85" s="24" t="s">
        <v>86</v>
      </c>
      <c r="AD85" s="23">
        <f t="shared" si="0"/>
        <v>1.0320284697508897</v>
      </c>
      <c r="AE85" s="23">
        <f t="shared" si="1"/>
        <v>2.8708896797153027</v>
      </c>
      <c r="AF85" s="23">
        <f t="shared" si="2"/>
        <v>0.28301886792452829</v>
      </c>
    </row>
    <row r="86" spans="1:32" ht="15.75" customHeight="1" x14ac:dyDescent="0.15">
      <c r="A86" s="30">
        <v>84</v>
      </c>
      <c r="B86" s="31" t="s">
        <v>2768</v>
      </c>
      <c r="C86" s="53" t="s">
        <v>198</v>
      </c>
      <c r="D86" s="30">
        <v>3.81</v>
      </c>
      <c r="E86" s="30">
        <v>24</v>
      </c>
      <c r="F86" s="30">
        <v>0</v>
      </c>
      <c r="G86" s="30">
        <v>7</v>
      </c>
      <c r="H86" s="30">
        <v>0</v>
      </c>
      <c r="I86" s="30">
        <v>8</v>
      </c>
      <c r="J86" s="30">
        <v>8</v>
      </c>
      <c r="K86" s="30">
        <v>0</v>
      </c>
      <c r="L86" s="30">
        <v>0</v>
      </c>
      <c r="M86" s="30">
        <v>0</v>
      </c>
      <c r="N86" s="30">
        <v>0</v>
      </c>
      <c r="O86" s="30">
        <v>249</v>
      </c>
      <c r="P86" s="33">
        <v>56.2</v>
      </c>
      <c r="Q86" s="30">
        <v>53</v>
      </c>
      <c r="R86" s="30">
        <v>0</v>
      </c>
      <c r="S86" s="30">
        <v>23</v>
      </c>
      <c r="T86" s="30">
        <v>2</v>
      </c>
      <c r="U86" s="30">
        <v>6</v>
      </c>
      <c r="V86" s="30">
        <v>55</v>
      </c>
      <c r="W86" s="30">
        <v>1</v>
      </c>
      <c r="X86" s="30">
        <v>1</v>
      </c>
      <c r="Y86" s="30">
        <v>25</v>
      </c>
      <c r="Z86" s="30">
        <v>24</v>
      </c>
      <c r="AA86" s="23" t="s">
        <v>15</v>
      </c>
      <c r="AB86" s="23" t="s">
        <v>90</v>
      </c>
      <c r="AC86" s="23" t="s">
        <v>90</v>
      </c>
      <c r="AD86" s="23">
        <f t="shared" si="0"/>
        <v>1.3523131672597863</v>
      </c>
      <c r="AE86" s="23">
        <f t="shared" si="1"/>
        <v>2.6039857651245555</v>
      </c>
      <c r="AF86" s="23">
        <f t="shared" si="2"/>
        <v>0.32515337423312884</v>
      </c>
    </row>
    <row r="87" spans="1:32" ht="15.75" customHeight="1" x14ac:dyDescent="0.15">
      <c r="A87" s="34">
        <v>86</v>
      </c>
      <c r="B87" s="35" t="s">
        <v>2769</v>
      </c>
      <c r="C87" s="40" t="s">
        <v>2650</v>
      </c>
      <c r="D87" s="34">
        <v>2.96</v>
      </c>
      <c r="E87" s="34">
        <v>10</v>
      </c>
      <c r="F87" s="34">
        <v>5</v>
      </c>
      <c r="G87" s="34">
        <v>1</v>
      </c>
      <c r="H87" s="34">
        <v>0</v>
      </c>
      <c r="I87" s="34">
        <v>0</v>
      </c>
      <c r="J87" s="34">
        <v>0</v>
      </c>
      <c r="K87" s="34">
        <v>1</v>
      </c>
      <c r="L87" s="34">
        <v>1</v>
      </c>
      <c r="M87" s="34">
        <v>1</v>
      </c>
      <c r="N87" s="34">
        <v>0.83299999999999996</v>
      </c>
      <c r="O87" s="34">
        <v>234</v>
      </c>
      <c r="P87" s="33">
        <v>54.2</v>
      </c>
      <c r="Q87" s="34">
        <v>55</v>
      </c>
      <c r="R87" s="34">
        <v>4</v>
      </c>
      <c r="S87" s="34">
        <v>18</v>
      </c>
      <c r="T87" s="34">
        <v>3</v>
      </c>
      <c r="U87" s="34">
        <v>2</v>
      </c>
      <c r="V87" s="34">
        <v>37</v>
      </c>
      <c r="W87" s="34">
        <v>0</v>
      </c>
      <c r="X87" s="34">
        <v>0</v>
      </c>
      <c r="Y87" s="34">
        <v>23</v>
      </c>
      <c r="Z87" s="34">
        <v>18</v>
      </c>
      <c r="AA87" s="24" t="s">
        <v>15</v>
      </c>
      <c r="AB87" s="24" t="s">
        <v>105</v>
      </c>
      <c r="AC87" s="24" t="s">
        <v>90</v>
      </c>
      <c r="AD87" s="23">
        <f t="shared" si="0"/>
        <v>1.3468634686346863</v>
      </c>
      <c r="AE87" s="23">
        <f t="shared" si="1"/>
        <v>3.6550553505535057</v>
      </c>
      <c r="AF87" s="23">
        <f t="shared" si="2"/>
        <v>0.3</v>
      </c>
    </row>
    <row r="88" spans="1:32" ht="15.75" customHeight="1" x14ac:dyDescent="0.15">
      <c r="A88" s="30">
        <v>87</v>
      </c>
      <c r="B88" s="31" t="s">
        <v>2770</v>
      </c>
      <c r="C88" s="44" t="s">
        <v>2653</v>
      </c>
      <c r="D88" s="30">
        <v>2.82</v>
      </c>
      <c r="E88" s="30">
        <v>56</v>
      </c>
      <c r="F88" s="30">
        <v>3</v>
      </c>
      <c r="G88" s="30">
        <v>4</v>
      </c>
      <c r="H88" s="30">
        <v>35</v>
      </c>
      <c r="I88" s="30">
        <v>7</v>
      </c>
      <c r="J88" s="30">
        <v>10</v>
      </c>
      <c r="K88" s="30">
        <v>0</v>
      </c>
      <c r="L88" s="30">
        <v>0</v>
      </c>
      <c r="M88" s="30">
        <v>0</v>
      </c>
      <c r="N88" s="30">
        <v>0.42899999999999999</v>
      </c>
      <c r="O88" s="30">
        <v>233</v>
      </c>
      <c r="P88" s="33">
        <v>54.1</v>
      </c>
      <c r="Q88" s="30">
        <v>45</v>
      </c>
      <c r="R88" s="30">
        <v>3</v>
      </c>
      <c r="S88" s="30">
        <v>21</v>
      </c>
      <c r="T88" s="30">
        <v>3</v>
      </c>
      <c r="U88" s="30">
        <v>5</v>
      </c>
      <c r="V88" s="30">
        <v>38</v>
      </c>
      <c r="W88" s="30">
        <v>4</v>
      </c>
      <c r="X88" s="30">
        <v>0</v>
      </c>
      <c r="Y88" s="30">
        <v>20</v>
      </c>
      <c r="Z88" s="30">
        <v>17</v>
      </c>
      <c r="AA88" s="23" t="s">
        <v>15</v>
      </c>
      <c r="AB88" s="23" t="s">
        <v>117</v>
      </c>
      <c r="AC88" s="23" t="s">
        <v>99</v>
      </c>
      <c r="AD88" s="23">
        <f t="shared" si="0"/>
        <v>1.2199630314232901</v>
      </c>
      <c r="AE88" s="23">
        <f t="shared" si="1"/>
        <v>3.7114972273567468</v>
      </c>
      <c r="AF88" s="23">
        <f t="shared" si="2"/>
        <v>0.25766871165644173</v>
      </c>
    </row>
    <row r="89" spans="1:32" ht="15.75" customHeight="1" x14ac:dyDescent="0.15">
      <c r="A89" s="34">
        <v>88</v>
      </c>
      <c r="B89" s="35" t="s">
        <v>2771</v>
      </c>
      <c r="C89" s="38" t="s">
        <v>2648</v>
      </c>
      <c r="D89" s="34">
        <v>4.17</v>
      </c>
      <c r="E89" s="34">
        <v>27</v>
      </c>
      <c r="F89" s="34">
        <v>4</v>
      </c>
      <c r="G89" s="34">
        <v>3</v>
      </c>
      <c r="H89" s="34">
        <v>0</v>
      </c>
      <c r="I89" s="34">
        <v>9</v>
      </c>
      <c r="J89" s="34">
        <v>11</v>
      </c>
      <c r="K89" s="34">
        <v>0</v>
      </c>
      <c r="L89" s="34">
        <v>0</v>
      </c>
      <c r="M89" s="34">
        <v>0</v>
      </c>
      <c r="N89" s="34">
        <v>0.57099999999999995</v>
      </c>
      <c r="O89" s="34">
        <v>240</v>
      </c>
      <c r="P89" s="33">
        <v>54</v>
      </c>
      <c r="Q89" s="34">
        <v>59</v>
      </c>
      <c r="R89" s="34">
        <v>3</v>
      </c>
      <c r="S89" s="34">
        <v>18</v>
      </c>
      <c r="T89" s="34">
        <v>1</v>
      </c>
      <c r="U89" s="34">
        <v>2</v>
      </c>
      <c r="V89" s="34">
        <v>45</v>
      </c>
      <c r="W89" s="34">
        <v>3</v>
      </c>
      <c r="X89" s="34">
        <v>0</v>
      </c>
      <c r="Y89" s="34">
        <v>29</v>
      </c>
      <c r="Z89" s="34">
        <v>25</v>
      </c>
      <c r="AA89" s="24" t="s">
        <v>14</v>
      </c>
      <c r="AB89" s="24" t="s">
        <v>162</v>
      </c>
      <c r="AC89" s="24" t="s">
        <v>142</v>
      </c>
      <c r="AD89" s="23">
        <f t="shared" si="0"/>
        <v>1.4259259259259258</v>
      </c>
      <c r="AE89" s="23">
        <f t="shared" si="1"/>
        <v>3.2311111111111113</v>
      </c>
      <c r="AF89" s="23">
        <f t="shared" si="2"/>
        <v>0.32748538011695905</v>
      </c>
    </row>
    <row r="90" spans="1:32" ht="15.75" customHeight="1" x14ac:dyDescent="0.15">
      <c r="A90" s="30">
        <v>89</v>
      </c>
      <c r="B90" s="31" t="s">
        <v>2772</v>
      </c>
      <c r="C90" s="37" t="s">
        <v>2647</v>
      </c>
      <c r="D90" s="30">
        <v>1.84</v>
      </c>
      <c r="E90" s="30">
        <v>56</v>
      </c>
      <c r="F90" s="30">
        <v>2</v>
      </c>
      <c r="G90" s="30">
        <v>2</v>
      </c>
      <c r="H90" s="30">
        <v>23</v>
      </c>
      <c r="I90" s="30">
        <v>20</v>
      </c>
      <c r="J90" s="30">
        <v>22</v>
      </c>
      <c r="K90" s="30">
        <v>0</v>
      </c>
      <c r="L90" s="30">
        <v>0</v>
      </c>
      <c r="M90" s="30">
        <v>0</v>
      </c>
      <c r="N90" s="30">
        <v>0.5</v>
      </c>
      <c r="O90" s="30">
        <v>214</v>
      </c>
      <c r="P90" s="33">
        <v>53.2</v>
      </c>
      <c r="Q90" s="30">
        <v>35</v>
      </c>
      <c r="R90" s="30">
        <v>3</v>
      </c>
      <c r="S90" s="30">
        <v>29</v>
      </c>
      <c r="T90" s="30">
        <v>0</v>
      </c>
      <c r="U90" s="30">
        <v>0</v>
      </c>
      <c r="V90" s="30">
        <v>56</v>
      </c>
      <c r="W90" s="30">
        <v>1</v>
      </c>
      <c r="X90" s="30">
        <v>0</v>
      </c>
      <c r="Y90" s="30">
        <v>11</v>
      </c>
      <c r="Z90" s="30">
        <v>11</v>
      </c>
      <c r="AA90" s="23" t="s">
        <v>15</v>
      </c>
      <c r="AB90" s="23" t="s">
        <v>99</v>
      </c>
      <c r="AC90" s="23" t="s">
        <v>90</v>
      </c>
      <c r="AD90" s="23">
        <f t="shared" si="0"/>
        <v>1.2030075187969924</v>
      </c>
      <c r="AE90" s="23">
        <f t="shared" si="1"/>
        <v>3.3831578947368421</v>
      </c>
      <c r="AF90" s="23">
        <f t="shared" si="2"/>
        <v>0.25396825396825395</v>
      </c>
    </row>
    <row r="91" spans="1:32" ht="15.75" customHeight="1" x14ac:dyDescent="0.15">
      <c r="A91" s="34">
        <v>90</v>
      </c>
      <c r="B91" s="35" t="s">
        <v>2773</v>
      </c>
      <c r="C91" s="57" t="s">
        <v>2654</v>
      </c>
      <c r="D91" s="34">
        <v>1.52</v>
      </c>
      <c r="E91" s="34">
        <v>61</v>
      </c>
      <c r="F91" s="34">
        <v>3</v>
      </c>
      <c r="G91" s="34">
        <v>3</v>
      </c>
      <c r="H91" s="34">
        <v>2</v>
      </c>
      <c r="I91" s="34">
        <v>42</v>
      </c>
      <c r="J91" s="34">
        <v>45</v>
      </c>
      <c r="K91" s="34">
        <v>0</v>
      </c>
      <c r="L91" s="34">
        <v>0</v>
      </c>
      <c r="M91" s="34">
        <v>0</v>
      </c>
      <c r="N91" s="34">
        <v>0.5</v>
      </c>
      <c r="O91" s="34">
        <v>217</v>
      </c>
      <c r="P91" s="33">
        <v>53.1</v>
      </c>
      <c r="Q91" s="34">
        <v>43</v>
      </c>
      <c r="R91" s="34">
        <v>0</v>
      </c>
      <c r="S91" s="34">
        <v>18</v>
      </c>
      <c r="T91" s="34">
        <v>2</v>
      </c>
      <c r="U91" s="34">
        <v>4</v>
      </c>
      <c r="V91" s="34">
        <v>32</v>
      </c>
      <c r="W91" s="34">
        <v>0</v>
      </c>
      <c r="X91" s="34">
        <v>0</v>
      </c>
      <c r="Y91" s="34">
        <v>11</v>
      </c>
      <c r="Z91" s="34">
        <v>9</v>
      </c>
      <c r="AA91" s="24" t="s">
        <v>15</v>
      </c>
      <c r="AB91" s="24" t="s">
        <v>80</v>
      </c>
      <c r="AC91" s="24" t="s">
        <v>72</v>
      </c>
      <c r="AD91" s="23">
        <f t="shared" si="0"/>
        <v>1.1487758945386064</v>
      </c>
      <c r="AE91" s="23">
        <f t="shared" si="1"/>
        <v>3.0446704331450096</v>
      </c>
      <c r="AF91" s="23">
        <f t="shared" si="2"/>
        <v>0.26708074534161491</v>
      </c>
    </row>
    <row r="92" spans="1:32" ht="15.75" customHeight="1" x14ac:dyDescent="0.15">
      <c r="A92" s="30">
        <v>91</v>
      </c>
      <c r="B92" s="31" t="s">
        <v>2774</v>
      </c>
      <c r="C92" s="49" t="s">
        <v>2655</v>
      </c>
      <c r="D92" s="30">
        <v>3.23</v>
      </c>
      <c r="E92" s="30">
        <v>55</v>
      </c>
      <c r="F92" s="30">
        <v>1</v>
      </c>
      <c r="G92" s="30">
        <v>2</v>
      </c>
      <c r="H92" s="30">
        <v>35</v>
      </c>
      <c r="I92" s="30">
        <v>2</v>
      </c>
      <c r="J92" s="30">
        <v>3</v>
      </c>
      <c r="K92" s="30">
        <v>0</v>
      </c>
      <c r="L92" s="30">
        <v>0</v>
      </c>
      <c r="M92" s="30">
        <v>0</v>
      </c>
      <c r="N92" s="30">
        <v>0.33300000000000002</v>
      </c>
      <c r="O92" s="30">
        <v>222</v>
      </c>
      <c r="P92" s="33">
        <v>53</v>
      </c>
      <c r="Q92" s="30">
        <v>40</v>
      </c>
      <c r="R92" s="30">
        <v>3</v>
      </c>
      <c r="S92" s="30">
        <v>23</v>
      </c>
      <c r="T92" s="30">
        <v>0</v>
      </c>
      <c r="U92" s="30">
        <v>0</v>
      </c>
      <c r="V92" s="30">
        <v>80</v>
      </c>
      <c r="W92" s="30">
        <v>2</v>
      </c>
      <c r="X92" s="30">
        <v>0</v>
      </c>
      <c r="Y92" s="30">
        <v>20</v>
      </c>
      <c r="Z92" s="30">
        <v>19</v>
      </c>
      <c r="AA92" s="23" t="s">
        <v>15</v>
      </c>
      <c r="AB92" s="23" t="s">
        <v>117</v>
      </c>
      <c r="AC92" s="23" t="s">
        <v>105</v>
      </c>
      <c r="AD92" s="23">
        <f t="shared" si="0"/>
        <v>1.1886792452830188</v>
      </c>
      <c r="AE92" s="23">
        <f t="shared" si="1"/>
        <v>2.1388679245283022</v>
      </c>
      <c r="AF92" s="23">
        <f t="shared" si="2"/>
        <v>0.31896551724137934</v>
      </c>
    </row>
    <row r="93" spans="1:32" ht="15.75" customHeight="1" x14ac:dyDescent="0.15">
      <c r="A93" s="34">
        <v>91</v>
      </c>
      <c r="B93" s="35" t="s">
        <v>2775</v>
      </c>
      <c r="C93" s="38" t="s">
        <v>2648</v>
      </c>
      <c r="D93" s="34">
        <v>2.21</v>
      </c>
      <c r="E93" s="34">
        <v>52</v>
      </c>
      <c r="F93" s="34">
        <v>4</v>
      </c>
      <c r="G93" s="34">
        <v>4</v>
      </c>
      <c r="H93" s="34">
        <v>0</v>
      </c>
      <c r="I93" s="34">
        <v>25</v>
      </c>
      <c r="J93" s="34">
        <v>29</v>
      </c>
      <c r="K93" s="34">
        <v>0</v>
      </c>
      <c r="L93" s="34">
        <v>0</v>
      </c>
      <c r="M93" s="34">
        <v>0</v>
      </c>
      <c r="N93" s="34">
        <v>0.5</v>
      </c>
      <c r="O93" s="34">
        <v>210</v>
      </c>
      <c r="P93" s="33">
        <v>53</v>
      </c>
      <c r="Q93" s="34">
        <v>36</v>
      </c>
      <c r="R93" s="34">
        <v>4</v>
      </c>
      <c r="S93" s="34">
        <v>15</v>
      </c>
      <c r="T93" s="34">
        <v>1</v>
      </c>
      <c r="U93" s="34">
        <v>1</v>
      </c>
      <c r="V93" s="34">
        <v>56</v>
      </c>
      <c r="W93" s="34">
        <v>0</v>
      </c>
      <c r="X93" s="34">
        <v>0</v>
      </c>
      <c r="Y93" s="34">
        <v>17</v>
      </c>
      <c r="Z93" s="34">
        <v>13</v>
      </c>
      <c r="AA93" s="24" t="s">
        <v>15</v>
      </c>
      <c r="AB93" s="24" t="s">
        <v>99</v>
      </c>
      <c r="AC93" s="24" t="s">
        <v>99</v>
      </c>
      <c r="AD93" s="23">
        <f t="shared" si="0"/>
        <v>0.96226415094339623</v>
      </c>
      <c r="AE93" s="23">
        <f t="shared" si="1"/>
        <v>2.8369811320754716</v>
      </c>
      <c r="AF93" s="23">
        <f t="shared" si="2"/>
        <v>0.24060150375939848</v>
      </c>
    </row>
    <row r="94" spans="1:32" ht="15.75" customHeight="1" x14ac:dyDescent="0.15">
      <c r="A94" s="30">
        <v>91</v>
      </c>
      <c r="B94" s="31" t="s">
        <v>2776</v>
      </c>
      <c r="C94" s="47" t="s">
        <v>2654</v>
      </c>
      <c r="D94" s="30">
        <v>2.89</v>
      </c>
      <c r="E94" s="30">
        <v>42</v>
      </c>
      <c r="F94" s="30">
        <v>6</v>
      </c>
      <c r="G94" s="30">
        <v>4</v>
      </c>
      <c r="H94" s="30">
        <v>0</v>
      </c>
      <c r="I94" s="30">
        <v>6</v>
      </c>
      <c r="J94" s="30">
        <v>11</v>
      </c>
      <c r="K94" s="30">
        <v>0</v>
      </c>
      <c r="L94" s="30">
        <v>0</v>
      </c>
      <c r="M94" s="30">
        <v>0</v>
      </c>
      <c r="N94" s="30">
        <v>0.6</v>
      </c>
      <c r="O94" s="30">
        <v>225</v>
      </c>
      <c r="P94" s="33">
        <v>53</v>
      </c>
      <c r="Q94" s="30">
        <v>50</v>
      </c>
      <c r="R94" s="30">
        <v>3</v>
      </c>
      <c r="S94" s="30">
        <v>15</v>
      </c>
      <c r="T94" s="30">
        <v>4</v>
      </c>
      <c r="U94" s="30">
        <v>4</v>
      </c>
      <c r="V94" s="30">
        <v>36</v>
      </c>
      <c r="W94" s="30">
        <v>1</v>
      </c>
      <c r="X94" s="30">
        <v>0</v>
      </c>
      <c r="Y94" s="30">
        <v>17</v>
      </c>
      <c r="Z94" s="30">
        <v>17</v>
      </c>
      <c r="AA94" s="23" t="s">
        <v>15</v>
      </c>
      <c r="AB94" s="23" t="s">
        <v>64</v>
      </c>
      <c r="AC94" s="23" t="s">
        <v>64</v>
      </c>
      <c r="AD94" s="23">
        <f t="shared" si="0"/>
        <v>1.2264150943396226</v>
      </c>
      <c r="AE94" s="23">
        <f t="shared" si="1"/>
        <v>3.3464150943396227</v>
      </c>
      <c r="AF94" s="23">
        <f t="shared" si="2"/>
        <v>0.28834355828220859</v>
      </c>
    </row>
    <row r="95" spans="1:32" ht="15.75" customHeight="1" x14ac:dyDescent="0.15">
      <c r="A95" s="34">
        <v>91</v>
      </c>
      <c r="B95" s="35" t="s">
        <v>2777</v>
      </c>
      <c r="C95" s="48" t="s">
        <v>2647</v>
      </c>
      <c r="D95" s="34">
        <v>2.72</v>
      </c>
      <c r="E95" s="34">
        <v>10</v>
      </c>
      <c r="F95" s="34">
        <v>2</v>
      </c>
      <c r="G95" s="34">
        <v>3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0.4</v>
      </c>
      <c r="O95" s="34">
        <v>220</v>
      </c>
      <c r="P95" s="33">
        <v>53</v>
      </c>
      <c r="Q95" s="34">
        <v>46</v>
      </c>
      <c r="R95" s="34">
        <v>3</v>
      </c>
      <c r="S95" s="34">
        <v>16</v>
      </c>
      <c r="T95" s="34">
        <v>0</v>
      </c>
      <c r="U95" s="34">
        <v>4</v>
      </c>
      <c r="V95" s="34">
        <v>32</v>
      </c>
      <c r="W95" s="34">
        <v>0</v>
      </c>
      <c r="X95" s="34">
        <v>0</v>
      </c>
      <c r="Y95" s="34">
        <v>16</v>
      </c>
      <c r="Z95" s="34">
        <v>16</v>
      </c>
      <c r="AA95" s="24" t="s">
        <v>15</v>
      </c>
      <c r="AB95" s="24" t="s">
        <v>122</v>
      </c>
      <c r="AC95" s="24" t="s">
        <v>122</v>
      </c>
      <c r="AD95" s="23">
        <f t="shared" si="0"/>
        <v>1.1698113207547169</v>
      </c>
      <c r="AE95" s="23">
        <f t="shared" si="1"/>
        <v>3.7803773584905662</v>
      </c>
      <c r="AF95" s="23">
        <f t="shared" si="2"/>
        <v>0.26060606060606062</v>
      </c>
    </row>
    <row r="96" spans="1:32" ht="15.75" customHeight="1" x14ac:dyDescent="0.15">
      <c r="A96" s="30">
        <v>95</v>
      </c>
      <c r="B96" s="31" t="s">
        <v>2778</v>
      </c>
      <c r="C96" s="44" t="s">
        <v>2653</v>
      </c>
      <c r="D96" s="30">
        <v>2.39</v>
      </c>
      <c r="E96" s="30">
        <v>55</v>
      </c>
      <c r="F96" s="30">
        <v>6</v>
      </c>
      <c r="G96" s="30">
        <v>3</v>
      </c>
      <c r="H96" s="30">
        <v>1</v>
      </c>
      <c r="I96" s="30">
        <v>33</v>
      </c>
      <c r="J96" s="30">
        <v>39</v>
      </c>
      <c r="K96" s="30">
        <v>0</v>
      </c>
      <c r="L96" s="30">
        <v>0</v>
      </c>
      <c r="M96" s="30">
        <v>0</v>
      </c>
      <c r="N96" s="30">
        <v>0.66700000000000004</v>
      </c>
      <c r="O96" s="30">
        <v>208</v>
      </c>
      <c r="P96" s="33">
        <v>52.2</v>
      </c>
      <c r="Q96" s="30">
        <v>43</v>
      </c>
      <c r="R96" s="30">
        <v>5</v>
      </c>
      <c r="S96" s="30">
        <v>12</v>
      </c>
      <c r="T96" s="30">
        <v>3</v>
      </c>
      <c r="U96" s="30">
        <v>1</v>
      </c>
      <c r="V96" s="30">
        <v>43</v>
      </c>
      <c r="W96" s="30">
        <v>0</v>
      </c>
      <c r="X96" s="30">
        <v>0</v>
      </c>
      <c r="Y96" s="30">
        <v>14</v>
      </c>
      <c r="Z96" s="30">
        <v>14</v>
      </c>
      <c r="AA96" s="23" t="s">
        <v>15</v>
      </c>
      <c r="AB96" s="23" t="s">
        <v>86</v>
      </c>
      <c r="AC96" s="23" t="s">
        <v>80</v>
      </c>
      <c r="AD96" s="23">
        <f t="shared" si="0"/>
        <v>1.053639846743295</v>
      </c>
      <c r="AE96" s="23">
        <f t="shared" si="1"/>
        <v>3.2924137931034485</v>
      </c>
      <c r="AF96" s="23">
        <f t="shared" si="2"/>
        <v>0.2638888888888889</v>
      </c>
    </row>
    <row r="97" spans="1:32" ht="15.75" customHeight="1" x14ac:dyDescent="0.15">
      <c r="A97" s="34">
        <v>96</v>
      </c>
      <c r="B97" s="35" t="s">
        <v>3423</v>
      </c>
      <c r="C97" s="57" t="s">
        <v>2654</v>
      </c>
      <c r="D97" s="34">
        <v>1.38</v>
      </c>
      <c r="E97" s="34">
        <v>57</v>
      </c>
      <c r="F97" s="34">
        <v>5</v>
      </c>
      <c r="G97" s="34">
        <v>4</v>
      </c>
      <c r="H97" s="34">
        <v>42</v>
      </c>
      <c r="I97" s="34">
        <v>3</v>
      </c>
      <c r="J97" s="34">
        <v>8</v>
      </c>
      <c r="K97" s="34">
        <v>0</v>
      </c>
      <c r="L97" s="34">
        <v>0</v>
      </c>
      <c r="M97" s="34">
        <v>0</v>
      </c>
      <c r="N97" s="34">
        <v>0.55600000000000005</v>
      </c>
      <c r="O97" s="34">
        <v>197</v>
      </c>
      <c r="P97" s="33">
        <v>52.1</v>
      </c>
      <c r="Q97" s="34">
        <v>30</v>
      </c>
      <c r="R97" s="34">
        <v>2</v>
      </c>
      <c r="S97" s="34">
        <v>13</v>
      </c>
      <c r="T97" s="34">
        <v>1</v>
      </c>
      <c r="U97" s="34">
        <v>1</v>
      </c>
      <c r="V97" s="34">
        <v>56</v>
      </c>
      <c r="W97" s="34">
        <v>0</v>
      </c>
      <c r="X97" s="34">
        <v>0</v>
      </c>
      <c r="Y97" s="34">
        <v>10</v>
      </c>
      <c r="Z97" s="34">
        <v>8</v>
      </c>
      <c r="AA97" s="24" t="s">
        <v>15</v>
      </c>
      <c r="AB97" s="24" t="s">
        <v>99</v>
      </c>
      <c r="AC97" s="24" t="s">
        <v>99</v>
      </c>
      <c r="AD97" s="23">
        <f t="shared" si="0"/>
        <v>0.82533589251439532</v>
      </c>
      <c r="AE97" s="23">
        <f t="shared" si="1"/>
        <v>2.2178886756238008</v>
      </c>
      <c r="AF97" s="23">
        <f t="shared" si="2"/>
        <v>0.22580645161290322</v>
      </c>
    </row>
    <row r="98" spans="1:32" ht="15.75" customHeight="1" x14ac:dyDescent="0.15">
      <c r="A98" s="30">
        <v>96</v>
      </c>
      <c r="B98" s="31" t="s">
        <v>2779</v>
      </c>
      <c r="C98" s="46" t="s">
        <v>2648</v>
      </c>
      <c r="D98" s="30">
        <v>1.2</v>
      </c>
      <c r="E98" s="30">
        <v>51</v>
      </c>
      <c r="F98" s="30">
        <v>3</v>
      </c>
      <c r="G98" s="30">
        <v>1</v>
      </c>
      <c r="H98" s="30">
        <v>35</v>
      </c>
      <c r="I98" s="30">
        <v>7</v>
      </c>
      <c r="J98" s="30">
        <v>10</v>
      </c>
      <c r="K98" s="30">
        <v>0</v>
      </c>
      <c r="L98" s="30">
        <v>0</v>
      </c>
      <c r="M98" s="30">
        <v>0</v>
      </c>
      <c r="N98" s="30">
        <v>0.75</v>
      </c>
      <c r="O98" s="30">
        <v>200</v>
      </c>
      <c r="P98" s="33">
        <v>52.1</v>
      </c>
      <c r="Q98" s="30">
        <v>37</v>
      </c>
      <c r="R98" s="30">
        <v>5</v>
      </c>
      <c r="S98" s="30">
        <v>7</v>
      </c>
      <c r="T98" s="30">
        <v>1</v>
      </c>
      <c r="U98" s="30">
        <v>1</v>
      </c>
      <c r="V98" s="30">
        <v>47</v>
      </c>
      <c r="W98" s="30">
        <v>0</v>
      </c>
      <c r="X98" s="30">
        <v>0</v>
      </c>
      <c r="Y98" s="30">
        <v>7</v>
      </c>
      <c r="Z98" s="30">
        <v>7</v>
      </c>
      <c r="AA98" s="23" t="s">
        <v>15</v>
      </c>
      <c r="AB98" s="23" t="s">
        <v>135</v>
      </c>
      <c r="AC98" s="23" t="s">
        <v>123</v>
      </c>
      <c r="AD98" s="23">
        <f t="shared" si="0"/>
        <v>0.84452975047984646</v>
      </c>
      <c r="AE98" s="23">
        <f t="shared" si="1"/>
        <v>2.9664491362763918</v>
      </c>
      <c r="AF98" s="23">
        <f t="shared" si="2"/>
        <v>0.23021582733812951</v>
      </c>
    </row>
    <row r="99" spans="1:32" ht="15.75" customHeight="1" x14ac:dyDescent="0.15">
      <c r="A99" s="34">
        <v>98</v>
      </c>
      <c r="B99" s="35" t="s">
        <v>2781</v>
      </c>
      <c r="C99" s="50" t="s">
        <v>198</v>
      </c>
      <c r="D99" s="34">
        <v>1.9</v>
      </c>
      <c r="E99" s="34">
        <v>56</v>
      </c>
      <c r="F99" s="34">
        <v>3</v>
      </c>
      <c r="G99" s="34">
        <v>2</v>
      </c>
      <c r="H99" s="34">
        <v>0</v>
      </c>
      <c r="I99" s="34">
        <v>24</v>
      </c>
      <c r="J99" s="34">
        <v>27</v>
      </c>
      <c r="K99" s="34">
        <v>0</v>
      </c>
      <c r="L99" s="34">
        <v>0</v>
      </c>
      <c r="M99" s="34">
        <v>0</v>
      </c>
      <c r="N99" s="34">
        <v>0.6</v>
      </c>
      <c r="O99" s="34">
        <v>211</v>
      </c>
      <c r="P99" s="33">
        <v>52</v>
      </c>
      <c r="Q99" s="34">
        <v>39</v>
      </c>
      <c r="R99" s="34">
        <v>2</v>
      </c>
      <c r="S99" s="34">
        <v>17</v>
      </c>
      <c r="T99" s="34">
        <v>1</v>
      </c>
      <c r="U99" s="34">
        <v>3</v>
      </c>
      <c r="V99" s="34">
        <v>53</v>
      </c>
      <c r="W99" s="34">
        <v>0</v>
      </c>
      <c r="X99" s="34">
        <v>0</v>
      </c>
      <c r="Y99" s="34">
        <v>13</v>
      </c>
      <c r="Z99" s="34">
        <v>11</v>
      </c>
      <c r="AA99" s="24" t="s">
        <v>15</v>
      </c>
      <c r="AB99" s="24" t="s">
        <v>154</v>
      </c>
      <c r="AC99" s="24" t="s">
        <v>146</v>
      </c>
      <c r="AD99" s="23">
        <f t="shared" si="0"/>
        <v>1.0769230769230769</v>
      </c>
      <c r="AE99" s="23">
        <f t="shared" si="1"/>
        <v>2.6776923076923076</v>
      </c>
      <c r="AF99" s="23">
        <f t="shared" si="2"/>
        <v>0.27407407407407408</v>
      </c>
    </row>
    <row r="100" spans="1:32" ht="15.75" customHeight="1" x14ac:dyDescent="0.15">
      <c r="A100" s="30">
        <v>98</v>
      </c>
      <c r="B100" s="31" t="s">
        <v>2780</v>
      </c>
      <c r="C100" s="52" t="s">
        <v>2646</v>
      </c>
      <c r="D100" s="30">
        <v>1.56</v>
      </c>
      <c r="E100" s="30">
        <v>53</v>
      </c>
      <c r="F100" s="30">
        <v>4</v>
      </c>
      <c r="G100" s="30">
        <v>1</v>
      </c>
      <c r="H100" s="30">
        <v>30</v>
      </c>
      <c r="I100" s="30">
        <v>5</v>
      </c>
      <c r="J100" s="30">
        <v>9</v>
      </c>
      <c r="K100" s="30">
        <v>0</v>
      </c>
      <c r="L100" s="30">
        <v>0</v>
      </c>
      <c r="M100" s="30">
        <v>0</v>
      </c>
      <c r="N100" s="30">
        <v>0.8</v>
      </c>
      <c r="O100" s="30">
        <v>201</v>
      </c>
      <c r="P100" s="33">
        <v>52</v>
      </c>
      <c r="Q100" s="30">
        <v>25</v>
      </c>
      <c r="R100" s="30">
        <v>2</v>
      </c>
      <c r="S100" s="30">
        <v>22</v>
      </c>
      <c r="T100" s="30">
        <v>1</v>
      </c>
      <c r="U100" s="30">
        <v>0</v>
      </c>
      <c r="V100" s="30">
        <v>58</v>
      </c>
      <c r="W100" s="30">
        <v>4</v>
      </c>
      <c r="X100" s="30">
        <v>0</v>
      </c>
      <c r="Y100" s="30">
        <v>10</v>
      </c>
      <c r="Z100" s="30">
        <v>9</v>
      </c>
      <c r="AA100" s="23" t="s">
        <v>15</v>
      </c>
      <c r="AB100" s="23" t="s">
        <v>163</v>
      </c>
      <c r="AC100" s="23" t="s">
        <v>154</v>
      </c>
      <c r="AD100" s="23">
        <f t="shared" si="0"/>
        <v>0.90384615384615385</v>
      </c>
      <c r="AE100" s="23">
        <f t="shared" si="1"/>
        <v>2.6007692307692309</v>
      </c>
      <c r="AF100" s="23">
        <f t="shared" si="2"/>
        <v>0.19491525423728814</v>
      </c>
    </row>
    <row r="101" spans="1:32" ht="15.75" customHeight="1" x14ac:dyDescent="0.15">
      <c r="A101" s="34">
        <v>100</v>
      </c>
      <c r="B101" s="35" t="s">
        <v>2782</v>
      </c>
      <c r="C101" s="58" t="s">
        <v>2645</v>
      </c>
      <c r="D101" s="34">
        <v>1.58</v>
      </c>
      <c r="E101" s="34">
        <v>45</v>
      </c>
      <c r="F101" s="34">
        <v>4</v>
      </c>
      <c r="G101" s="34">
        <v>2</v>
      </c>
      <c r="H101" s="34">
        <v>0</v>
      </c>
      <c r="I101" s="34">
        <v>16</v>
      </c>
      <c r="J101" s="34">
        <v>20</v>
      </c>
      <c r="K101" s="34">
        <v>0</v>
      </c>
      <c r="L101" s="34">
        <v>0</v>
      </c>
      <c r="M101" s="34">
        <v>0</v>
      </c>
      <c r="N101" s="34">
        <v>0.66700000000000004</v>
      </c>
      <c r="O101" s="34">
        <v>215</v>
      </c>
      <c r="P101" s="33">
        <v>51.1</v>
      </c>
      <c r="Q101" s="34">
        <v>45</v>
      </c>
      <c r="R101" s="34">
        <v>2</v>
      </c>
      <c r="S101" s="34">
        <v>19</v>
      </c>
      <c r="T101" s="34">
        <v>2</v>
      </c>
      <c r="U101" s="34">
        <v>1</v>
      </c>
      <c r="V101" s="34">
        <v>53</v>
      </c>
      <c r="W101" s="34">
        <v>0</v>
      </c>
      <c r="X101" s="34">
        <v>0</v>
      </c>
      <c r="Y101" s="34">
        <v>10</v>
      </c>
      <c r="Z101" s="34">
        <v>9</v>
      </c>
      <c r="AA101" s="24" t="s">
        <v>15</v>
      </c>
      <c r="AB101" s="24" t="s">
        <v>123</v>
      </c>
      <c r="AC101" s="24" t="s">
        <v>122</v>
      </c>
      <c r="AD101" s="23">
        <f t="shared" si="0"/>
        <v>1.2524461839530332</v>
      </c>
      <c r="AE101" s="23">
        <f t="shared" si="1"/>
        <v>2.6111937377690806</v>
      </c>
      <c r="AF101" s="23">
        <f t="shared" si="2"/>
        <v>0.31159420289855072</v>
      </c>
    </row>
    <row r="102" spans="1:32" ht="15.75" customHeight="1" x14ac:dyDescent="0.15">
      <c r="A102" s="30">
        <v>101</v>
      </c>
      <c r="B102" s="31" t="s">
        <v>2783</v>
      </c>
      <c r="C102" s="32" t="s">
        <v>2645</v>
      </c>
      <c r="D102" s="30">
        <v>2.2000000000000002</v>
      </c>
      <c r="E102" s="30">
        <v>53</v>
      </c>
      <c r="F102" s="30">
        <v>2</v>
      </c>
      <c r="G102" s="30">
        <v>4</v>
      </c>
      <c r="H102" s="30">
        <v>19</v>
      </c>
      <c r="I102" s="30">
        <v>19</v>
      </c>
      <c r="J102" s="30">
        <v>21</v>
      </c>
      <c r="K102" s="30">
        <v>0</v>
      </c>
      <c r="L102" s="30">
        <v>0</v>
      </c>
      <c r="M102" s="30">
        <v>0</v>
      </c>
      <c r="N102" s="30">
        <v>0.33300000000000002</v>
      </c>
      <c r="O102" s="30">
        <v>208</v>
      </c>
      <c r="P102" s="33">
        <v>49</v>
      </c>
      <c r="Q102" s="30">
        <v>41</v>
      </c>
      <c r="R102" s="30">
        <v>1</v>
      </c>
      <c r="S102" s="30">
        <v>22</v>
      </c>
      <c r="T102" s="30">
        <v>1</v>
      </c>
      <c r="U102" s="30">
        <v>0</v>
      </c>
      <c r="V102" s="30">
        <v>58</v>
      </c>
      <c r="W102" s="30">
        <v>4</v>
      </c>
      <c r="X102" s="30">
        <v>0</v>
      </c>
      <c r="Y102" s="30">
        <v>13</v>
      </c>
      <c r="Z102" s="30">
        <v>12</v>
      </c>
      <c r="AA102" s="23" t="s">
        <v>15</v>
      </c>
      <c r="AB102" s="23" t="s">
        <v>142</v>
      </c>
      <c r="AC102" s="23" t="s">
        <v>117</v>
      </c>
      <c r="AD102" s="23">
        <f t="shared" si="0"/>
        <v>1.2857142857142858</v>
      </c>
      <c r="AE102" s="23">
        <f t="shared" si="1"/>
        <v>2.3036734693877552</v>
      </c>
      <c r="AF102" s="23">
        <f t="shared" si="2"/>
        <v>0.31746031746031744</v>
      </c>
    </row>
    <row r="103" spans="1:32" ht="15.75" customHeight="1" x14ac:dyDescent="0.15">
      <c r="A103" s="34">
        <v>101</v>
      </c>
      <c r="B103" s="35" t="s">
        <v>2784</v>
      </c>
      <c r="C103" s="56" t="s">
        <v>2653</v>
      </c>
      <c r="D103" s="34">
        <v>4.59</v>
      </c>
      <c r="E103" s="34">
        <v>9</v>
      </c>
      <c r="F103" s="34">
        <v>1</v>
      </c>
      <c r="G103" s="34">
        <v>4</v>
      </c>
      <c r="H103" s="34">
        <v>0</v>
      </c>
      <c r="I103" s="34">
        <v>0</v>
      </c>
      <c r="J103" s="34">
        <v>0</v>
      </c>
      <c r="K103" s="34">
        <v>1</v>
      </c>
      <c r="L103" s="34">
        <v>0</v>
      </c>
      <c r="M103" s="34">
        <v>0</v>
      </c>
      <c r="N103" s="34">
        <v>0.2</v>
      </c>
      <c r="O103" s="34">
        <v>209</v>
      </c>
      <c r="P103" s="33">
        <v>49</v>
      </c>
      <c r="Q103" s="34">
        <v>55</v>
      </c>
      <c r="R103" s="34">
        <v>8</v>
      </c>
      <c r="S103" s="34">
        <v>12</v>
      </c>
      <c r="T103" s="34">
        <v>1</v>
      </c>
      <c r="U103" s="34">
        <v>2</v>
      </c>
      <c r="V103" s="34">
        <v>22</v>
      </c>
      <c r="W103" s="34">
        <v>2</v>
      </c>
      <c r="X103" s="34">
        <v>0</v>
      </c>
      <c r="Y103" s="34">
        <v>27</v>
      </c>
      <c r="Z103" s="34">
        <v>25</v>
      </c>
      <c r="AA103" s="24" t="s">
        <v>15</v>
      </c>
      <c r="AB103" s="24" t="s">
        <v>98</v>
      </c>
      <c r="AC103" s="24" t="s">
        <v>98</v>
      </c>
      <c r="AD103" s="23">
        <f t="shared" si="0"/>
        <v>1.3673469387755102</v>
      </c>
      <c r="AE103" s="23">
        <f t="shared" si="1"/>
        <v>5.140408163265306</v>
      </c>
      <c r="AF103" s="23">
        <f t="shared" si="2"/>
        <v>0.28658536585365851</v>
      </c>
    </row>
    <row r="104" spans="1:32" ht="15.75" customHeight="1" x14ac:dyDescent="0.15">
      <c r="A104" s="30">
        <v>103</v>
      </c>
      <c r="B104" s="31" t="s">
        <v>2785</v>
      </c>
      <c r="C104" s="41" t="s">
        <v>2651</v>
      </c>
      <c r="D104" s="30">
        <v>2.44</v>
      </c>
      <c r="E104" s="30">
        <v>52</v>
      </c>
      <c r="F104" s="30">
        <v>1</v>
      </c>
      <c r="G104" s="30">
        <v>4</v>
      </c>
      <c r="H104" s="30">
        <v>0</v>
      </c>
      <c r="I104" s="30">
        <v>27</v>
      </c>
      <c r="J104" s="30">
        <v>28</v>
      </c>
      <c r="K104" s="30">
        <v>0</v>
      </c>
      <c r="L104" s="30">
        <v>0</v>
      </c>
      <c r="M104" s="30">
        <v>0</v>
      </c>
      <c r="N104" s="30">
        <v>0.2</v>
      </c>
      <c r="O104" s="30">
        <v>203</v>
      </c>
      <c r="P104" s="33">
        <v>48</v>
      </c>
      <c r="Q104" s="30">
        <v>27</v>
      </c>
      <c r="R104" s="30">
        <v>1</v>
      </c>
      <c r="S104" s="30">
        <v>31</v>
      </c>
      <c r="T104" s="30">
        <v>4</v>
      </c>
      <c r="U104" s="30">
        <v>2</v>
      </c>
      <c r="V104" s="30">
        <v>50</v>
      </c>
      <c r="W104" s="30">
        <v>0</v>
      </c>
      <c r="X104" s="30">
        <v>1</v>
      </c>
      <c r="Y104" s="30">
        <v>13</v>
      </c>
      <c r="Z104" s="30">
        <v>13</v>
      </c>
      <c r="AA104" s="23" t="s">
        <v>15</v>
      </c>
      <c r="AB104" s="23" t="s">
        <v>80</v>
      </c>
      <c r="AC104" s="23" t="s">
        <v>80</v>
      </c>
      <c r="AD104" s="23">
        <f t="shared" si="0"/>
        <v>1.2083333333333333</v>
      </c>
      <c r="AE104" s="23">
        <f t="shared" si="1"/>
        <v>3.12</v>
      </c>
      <c r="AF104" s="23">
        <f t="shared" si="2"/>
        <v>0.22608695652173913</v>
      </c>
    </row>
    <row r="105" spans="1:32" ht="15.75" customHeight="1" x14ac:dyDescent="0.15">
      <c r="A105" s="34">
        <v>103</v>
      </c>
      <c r="B105" s="35" t="s">
        <v>2786</v>
      </c>
      <c r="C105" s="51" t="s">
        <v>2655</v>
      </c>
      <c r="D105" s="34">
        <v>1.5</v>
      </c>
      <c r="E105" s="34">
        <v>51</v>
      </c>
      <c r="F105" s="34">
        <v>2</v>
      </c>
      <c r="G105" s="34">
        <v>0</v>
      </c>
      <c r="H105" s="34">
        <v>1</v>
      </c>
      <c r="I105" s="34">
        <v>20</v>
      </c>
      <c r="J105" s="34">
        <v>22</v>
      </c>
      <c r="K105" s="34">
        <v>0</v>
      </c>
      <c r="L105" s="34">
        <v>0</v>
      </c>
      <c r="M105" s="34">
        <v>0</v>
      </c>
      <c r="N105" s="34">
        <v>1</v>
      </c>
      <c r="O105" s="34">
        <v>189</v>
      </c>
      <c r="P105" s="33">
        <v>48</v>
      </c>
      <c r="Q105" s="34">
        <v>26</v>
      </c>
      <c r="R105" s="34">
        <v>2</v>
      </c>
      <c r="S105" s="34">
        <v>16</v>
      </c>
      <c r="T105" s="34">
        <v>3</v>
      </c>
      <c r="U105" s="34">
        <v>4</v>
      </c>
      <c r="V105" s="34">
        <v>44</v>
      </c>
      <c r="W105" s="34">
        <v>0</v>
      </c>
      <c r="X105" s="34">
        <v>0</v>
      </c>
      <c r="Y105" s="34">
        <v>11</v>
      </c>
      <c r="Z105" s="34">
        <v>8</v>
      </c>
      <c r="AA105" s="24" t="s">
        <v>15</v>
      </c>
      <c r="AB105" s="24" t="s">
        <v>98</v>
      </c>
      <c r="AC105" s="24" t="s">
        <v>98</v>
      </c>
      <c r="AD105" s="23">
        <f t="shared" si="0"/>
        <v>0.875</v>
      </c>
      <c r="AE105" s="23">
        <f t="shared" si="1"/>
        <v>2.8908333333333336</v>
      </c>
      <c r="AF105" s="23">
        <f t="shared" si="2"/>
        <v>0.2</v>
      </c>
    </row>
    <row r="106" spans="1:32" ht="15.75" customHeight="1" x14ac:dyDescent="0.15">
      <c r="A106" s="30">
        <v>103</v>
      </c>
      <c r="B106" s="31" t="s">
        <v>2791</v>
      </c>
      <c r="C106" s="39" t="s">
        <v>2649</v>
      </c>
      <c r="D106" s="30">
        <v>2.63</v>
      </c>
      <c r="E106" s="30">
        <v>51</v>
      </c>
      <c r="F106" s="30">
        <v>2</v>
      </c>
      <c r="G106" s="30">
        <v>4</v>
      </c>
      <c r="H106" s="30">
        <v>1</v>
      </c>
      <c r="I106" s="30">
        <v>31</v>
      </c>
      <c r="J106" s="30">
        <v>33</v>
      </c>
      <c r="K106" s="30">
        <v>0</v>
      </c>
      <c r="L106" s="30">
        <v>0</v>
      </c>
      <c r="M106" s="30">
        <v>0</v>
      </c>
      <c r="N106" s="30">
        <v>0.33300000000000002</v>
      </c>
      <c r="O106" s="30">
        <v>204</v>
      </c>
      <c r="P106" s="33">
        <v>48</v>
      </c>
      <c r="Q106" s="30">
        <v>45</v>
      </c>
      <c r="R106" s="30">
        <v>3</v>
      </c>
      <c r="S106" s="30">
        <v>19</v>
      </c>
      <c r="T106" s="30">
        <v>4</v>
      </c>
      <c r="U106" s="30">
        <v>0</v>
      </c>
      <c r="V106" s="30">
        <v>33</v>
      </c>
      <c r="W106" s="30">
        <v>1</v>
      </c>
      <c r="X106" s="30">
        <v>0</v>
      </c>
      <c r="Y106" s="30">
        <v>15</v>
      </c>
      <c r="Z106" s="30">
        <v>14</v>
      </c>
      <c r="AA106" s="23" t="s">
        <v>15</v>
      </c>
      <c r="AB106" s="23" t="s">
        <v>90</v>
      </c>
      <c r="AC106" s="23" t="s">
        <v>86</v>
      </c>
      <c r="AD106" s="23">
        <f t="shared" si="0"/>
        <v>1.3333333333333333</v>
      </c>
      <c r="AE106" s="23">
        <f t="shared" si="1"/>
        <v>3.4950000000000001</v>
      </c>
      <c r="AF106" s="23">
        <f t="shared" si="2"/>
        <v>0.28965517241379313</v>
      </c>
    </row>
    <row r="107" spans="1:32" ht="15.75" customHeight="1" x14ac:dyDescent="0.15">
      <c r="A107" s="34">
        <v>103</v>
      </c>
      <c r="B107" s="35" t="s">
        <v>2787</v>
      </c>
      <c r="C107" s="48" t="s">
        <v>2647</v>
      </c>
      <c r="D107" s="34">
        <v>3.56</v>
      </c>
      <c r="E107" s="34">
        <v>10</v>
      </c>
      <c r="F107" s="34">
        <v>2</v>
      </c>
      <c r="G107" s="34">
        <v>1</v>
      </c>
      <c r="H107" s="34">
        <v>1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0.66700000000000004</v>
      </c>
      <c r="O107" s="34">
        <v>198</v>
      </c>
      <c r="P107" s="33">
        <v>48</v>
      </c>
      <c r="Q107" s="34">
        <v>43</v>
      </c>
      <c r="R107" s="34">
        <v>6</v>
      </c>
      <c r="S107" s="34">
        <v>15</v>
      </c>
      <c r="T107" s="34">
        <v>0</v>
      </c>
      <c r="U107" s="34">
        <v>2</v>
      </c>
      <c r="V107" s="34">
        <v>33</v>
      </c>
      <c r="W107" s="34">
        <v>1</v>
      </c>
      <c r="X107" s="34">
        <v>0</v>
      </c>
      <c r="Y107" s="34">
        <v>21</v>
      </c>
      <c r="Z107" s="34">
        <v>19</v>
      </c>
      <c r="AA107" s="24" t="s">
        <v>15</v>
      </c>
      <c r="AB107" s="24" t="s">
        <v>123</v>
      </c>
      <c r="AC107" s="24" t="s">
        <v>117</v>
      </c>
      <c r="AD107" s="23">
        <f t="shared" si="0"/>
        <v>1.2083333333333333</v>
      </c>
      <c r="AE107" s="23">
        <f t="shared" si="1"/>
        <v>4.4325000000000001</v>
      </c>
      <c r="AF107" s="23">
        <f t="shared" si="2"/>
        <v>0.26056338028169013</v>
      </c>
    </row>
    <row r="108" spans="1:32" ht="15.75" customHeight="1" x14ac:dyDescent="0.15">
      <c r="A108" s="30">
        <v>107</v>
      </c>
      <c r="B108" s="31" t="s">
        <v>2788</v>
      </c>
      <c r="C108" s="54" t="s">
        <v>2650</v>
      </c>
      <c r="D108" s="30">
        <v>3.02</v>
      </c>
      <c r="E108" s="30">
        <v>52</v>
      </c>
      <c r="F108" s="30">
        <v>2</v>
      </c>
      <c r="G108" s="30">
        <v>4</v>
      </c>
      <c r="H108" s="30">
        <v>0</v>
      </c>
      <c r="I108" s="30">
        <v>25</v>
      </c>
      <c r="J108" s="30">
        <v>27</v>
      </c>
      <c r="K108" s="30">
        <v>0</v>
      </c>
      <c r="L108" s="30">
        <v>0</v>
      </c>
      <c r="M108" s="30">
        <v>0</v>
      </c>
      <c r="N108" s="30">
        <v>0.33300000000000002</v>
      </c>
      <c r="O108" s="30">
        <v>200</v>
      </c>
      <c r="P108" s="33">
        <v>47.2</v>
      </c>
      <c r="Q108" s="30">
        <v>44</v>
      </c>
      <c r="R108" s="30">
        <v>4</v>
      </c>
      <c r="S108" s="30">
        <v>17</v>
      </c>
      <c r="T108" s="30">
        <v>3</v>
      </c>
      <c r="U108" s="30">
        <v>0</v>
      </c>
      <c r="V108" s="30">
        <v>46</v>
      </c>
      <c r="W108" s="30">
        <v>1</v>
      </c>
      <c r="X108" s="30">
        <v>0</v>
      </c>
      <c r="Y108" s="30">
        <v>16</v>
      </c>
      <c r="Z108" s="30">
        <v>16</v>
      </c>
      <c r="AA108" s="23" t="s">
        <v>15</v>
      </c>
      <c r="AB108" s="23" t="s">
        <v>180</v>
      </c>
      <c r="AC108" s="23" t="s">
        <v>154</v>
      </c>
      <c r="AD108" s="23">
        <f t="shared" si="0"/>
        <v>1.2923728813559321</v>
      </c>
      <c r="AE108" s="23">
        <f t="shared" si="1"/>
        <v>3.1623728813559322</v>
      </c>
      <c r="AF108" s="23">
        <f t="shared" si="2"/>
        <v>0.30769230769230771</v>
      </c>
    </row>
    <row r="109" spans="1:32" ht="15.75" customHeight="1" x14ac:dyDescent="0.15">
      <c r="A109" s="34">
        <v>107</v>
      </c>
      <c r="B109" s="35" t="s">
        <v>2789</v>
      </c>
      <c r="C109" s="40" t="s">
        <v>2650</v>
      </c>
      <c r="D109" s="34">
        <v>2.4500000000000002</v>
      </c>
      <c r="E109" s="34">
        <v>52</v>
      </c>
      <c r="F109" s="34">
        <v>6</v>
      </c>
      <c r="G109" s="34">
        <v>6</v>
      </c>
      <c r="H109" s="34">
        <v>0</v>
      </c>
      <c r="I109" s="34">
        <v>22</v>
      </c>
      <c r="J109" s="34">
        <v>28</v>
      </c>
      <c r="K109" s="34">
        <v>0</v>
      </c>
      <c r="L109" s="34">
        <v>0</v>
      </c>
      <c r="M109" s="34">
        <v>0</v>
      </c>
      <c r="N109" s="34">
        <v>0.5</v>
      </c>
      <c r="O109" s="34">
        <v>191</v>
      </c>
      <c r="P109" s="33">
        <v>47.2</v>
      </c>
      <c r="Q109" s="34">
        <v>34</v>
      </c>
      <c r="R109" s="34">
        <v>5</v>
      </c>
      <c r="S109" s="34">
        <v>20</v>
      </c>
      <c r="T109" s="34">
        <v>2</v>
      </c>
      <c r="U109" s="34">
        <v>0</v>
      </c>
      <c r="V109" s="34">
        <v>58</v>
      </c>
      <c r="W109" s="34">
        <v>1</v>
      </c>
      <c r="X109" s="34">
        <v>0</v>
      </c>
      <c r="Y109" s="34">
        <v>14</v>
      </c>
      <c r="Z109" s="34">
        <v>13</v>
      </c>
      <c r="AA109" s="24" t="s">
        <v>15</v>
      </c>
      <c r="AB109" s="24" t="s">
        <v>86</v>
      </c>
      <c r="AC109" s="24" t="s">
        <v>64</v>
      </c>
      <c r="AD109" s="23">
        <f t="shared" si="0"/>
        <v>1.1440677966101693</v>
      </c>
      <c r="AE109" s="23">
        <f t="shared" si="1"/>
        <v>3.1835593220338985</v>
      </c>
      <c r="AF109" s="23">
        <f t="shared" si="2"/>
        <v>0.27358490566037735</v>
      </c>
    </row>
    <row r="110" spans="1:32" ht="15.75" customHeight="1" x14ac:dyDescent="0.15">
      <c r="A110" s="30">
        <v>109</v>
      </c>
      <c r="B110" s="31" t="s">
        <v>2790</v>
      </c>
      <c r="C110" s="49" t="s">
        <v>2655</v>
      </c>
      <c r="D110" s="30">
        <v>0.76</v>
      </c>
      <c r="E110" s="30">
        <v>7</v>
      </c>
      <c r="F110" s="30">
        <v>6</v>
      </c>
      <c r="G110" s="30">
        <v>1</v>
      </c>
      <c r="H110" s="30">
        <v>0</v>
      </c>
      <c r="I110" s="30">
        <v>0</v>
      </c>
      <c r="J110" s="30">
        <v>0</v>
      </c>
      <c r="K110" s="30">
        <v>2</v>
      </c>
      <c r="L110" s="30">
        <v>1</v>
      </c>
      <c r="M110" s="30">
        <v>0</v>
      </c>
      <c r="N110" s="30">
        <v>0.85699999999999998</v>
      </c>
      <c r="O110" s="30">
        <v>175</v>
      </c>
      <c r="P110" s="33">
        <v>47.1</v>
      </c>
      <c r="Q110" s="30">
        <v>22</v>
      </c>
      <c r="R110" s="30">
        <v>3</v>
      </c>
      <c r="S110" s="30">
        <v>11</v>
      </c>
      <c r="T110" s="30">
        <v>0</v>
      </c>
      <c r="U110" s="30">
        <v>2</v>
      </c>
      <c r="V110" s="30">
        <v>34</v>
      </c>
      <c r="W110" s="30">
        <v>2</v>
      </c>
      <c r="X110" s="30">
        <v>0</v>
      </c>
      <c r="Y110" s="30">
        <v>6</v>
      </c>
      <c r="Z110" s="30">
        <v>4</v>
      </c>
      <c r="AA110" s="23" t="s">
        <v>15</v>
      </c>
      <c r="AB110" s="23" t="s">
        <v>122</v>
      </c>
      <c r="AC110" s="23" t="s">
        <v>105</v>
      </c>
      <c r="AD110" s="23">
        <f t="shared" si="0"/>
        <v>0.70063694267515919</v>
      </c>
      <c r="AE110" s="23">
        <f t="shared" si="1"/>
        <v>3.3323142250530786</v>
      </c>
      <c r="AF110" s="23">
        <f t="shared" si="2"/>
        <v>0.152</v>
      </c>
    </row>
    <row r="111" spans="1:32" ht="15.75" customHeight="1" x14ac:dyDescent="0.15">
      <c r="A111" s="34">
        <v>110</v>
      </c>
      <c r="B111" s="35" t="s">
        <v>2792</v>
      </c>
      <c r="C111" s="38" t="s">
        <v>2648</v>
      </c>
      <c r="D111" s="34">
        <v>1.91</v>
      </c>
      <c r="E111" s="34">
        <v>49</v>
      </c>
      <c r="F111" s="34">
        <v>2</v>
      </c>
      <c r="G111" s="34">
        <v>4</v>
      </c>
      <c r="H111" s="34">
        <v>1</v>
      </c>
      <c r="I111" s="34">
        <v>33</v>
      </c>
      <c r="J111" s="34">
        <v>35</v>
      </c>
      <c r="K111" s="34">
        <v>0</v>
      </c>
      <c r="L111" s="34">
        <v>0</v>
      </c>
      <c r="M111" s="34">
        <v>0</v>
      </c>
      <c r="N111" s="34">
        <v>0.33300000000000002</v>
      </c>
      <c r="O111" s="34">
        <v>182</v>
      </c>
      <c r="P111" s="33">
        <v>47</v>
      </c>
      <c r="Q111" s="34">
        <v>33</v>
      </c>
      <c r="R111" s="34">
        <v>2</v>
      </c>
      <c r="S111" s="34">
        <v>9</v>
      </c>
      <c r="T111" s="34">
        <v>2</v>
      </c>
      <c r="U111" s="34">
        <v>2</v>
      </c>
      <c r="V111" s="34">
        <v>33</v>
      </c>
      <c r="W111" s="34">
        <v>0</v>
      </c>
      <c r="X111" s="34">
        <v>0</v>
      </c>
      <c r="Y111" s="34">
        <v>11</v>
      </c>
      <c r="Z111" s="34">
        <v>10</v>
      </c>
      <c r="AA111" s="24" t="s">
        <v>14</v>
      </c>
      <c r="AB111" s="24" t="s">
        <v>86</v>
      </c>
      <c r="AC111" s="24" t="s">
        <v>80</v>
      </c>
      <c r="AD111" s="23">
        <f t="shared" si="0"/>
        <v>0.8936170212765957</v>
      </c>
      <c r="AE111" s="23">
        <f t="shared" si="1"/>
        <v>2.843404255319149</v>
      </c>
      <c r="AF111" s="23">
        <f t="shared" si="2"/>
        <v>0.23134328358208955</v>
      </c>
    </row>
    <row r="112" spans="1:32" ht="15.75" customHeight="1" x14ac:dyDescent="0.15">
      <c r="A112" s="30">
        <v>111</v>
      </c>
      <c r="B112" s="31" t="s">
        <v>2793</v>
      </c>
      <c r="C112" s="49" t="s">
        <v>2655</v>
      </c>
      <c r="D112" s="30">
        <v>1.74</v>
      </c>
      <c r="E112" s="30">
        <v>40</v>
      </c>
      <c r="F112" s="30">
        <v>4</v>
      </c>
      <c r="G112" s="30">
        <v>1</v>
      </c>
      <c r="H112" s="30">
        <v>0</v>
      </c>
      <c r="I112" s="30">
        <v>5</v>
      </c>
      <c r="J112" s="30">
        <v>9</v>
      </c>
      <c r="K112" s="30">
        <v>0</v>
      </c>
      <c r="L112" s="30">
        <v>0</v>
      </c>
      <c r="M112" s="30">
        <v>0</v>
      </c>
      <c r="N112" s="30">
        <v>0.8</v>
      </c>
      <c r="O112" s="30">
        <v>178</v>
      </c>
      <c r="P112" s="33">
        <v>46.2</v>
      </c>
      <c r="Q112" s="30">
        <v>29</v>
      </c>
      <c r="R112" s="30">
        <v>3</v>
      </c>
      <c r="S112" s="30">
        <v>9</v>
      </c>
      <c r="T112" s="30">
        <v>0</v>
      </c>
      <c r="U112" s="30">
        <v>1</v>
      </c>
      <c r="V112" s="30">
        <v>40</v>
      </c>
      <c r="W112" s="30">
        <v>0</v>
      </c>
      <c r="X112" s="30">
        <v>1</v>
      </c>
      <c r="Y112" s="30">
        <v>10</v>
      </c>
      <c r="Z112" s="30">
        <v>9</v>
      </c>
      <c r="AA112" s="23" t="s">
        <v>15</v>
      </c>
      <c r="AB112" s="23" t="s">
        <v>98</v>
      </c>
      <c r="AC112" s="23" t="s">
        <v>98</v>
      </c>
      <c r="AD112" s="23">
        <f t="shared" si="0"/>
        <v>0.82251082251082241</v>
      </c>
      <c r="AE112" s="23">
        <f t="shared" si="1"/>
        <v>2.881904761904762</v>
      </c>
      <c r="AF112" s="23">
        <f t="shared" si="2"/>
        <v>0.20799999999999999</v>
      </c>
    </row>
    <row r="113" spans="1:32" ht="15.75" customHeight="1" x14ac:dyDescent="0.15">
      <c r="A113" s="34">
        <v>112</v>
      </c>
      <c r="B113" s="35" t="s">
        <v>2796</v>
      </c>
      <c r="C113" s="58" t="s">
        <v>2645</v>
      </c>
      <c r="D113" s="34">
        <v>2.54</v>
      </c>
      <c r="E113" s="34">
        <v>50</v>
      </c>
      <c r="F113" s="34">
        <v>3</v>
      </c>
      <c r="G113" s="34">
        <v>3</v>
      </c>
      <c r="H113" s="34">
        <v>11</v>
      </c>
      <c r="I113" s="34">
        <v>19</v>
      </c>
      <c r="J113" s="34">
        <v>22</v>
      </c>
      <c r="K113" s="34">
        <v>0</v>
      </c>
      <c r="L113" s="34">
        <v>0</v>
      </c>
      <c r="M113" s="34">
        <v>0</v>
      </c>
      <c r="N113" s="34">
        <v>0.5</v>
      </c>
      <c r="O113" s="34">
        <v>187</v>
      </c>
      <c r="P113" s="33">
        <v>46</v>
      </c>
      <c r="Q113" s="34">
        <v>40</v>
      </c>
      <c r="R113" s="34">
        <v>2</v>
      </c>
      <c r="S113" s="34">
        <v>16</v>
      </c>
      <c r="T113" s="34">
        <v>2</v>
      </c>
      <c r="U113" s="34">
        <v>1</v>
      </c>
      <c r="V113" s="34">
        <v>37</v>
      </c>
      <c r="W113" s="34">
        <v>0</v>
      </c>
      <c r="X113" s="34">
        <v>0</v>
      </c>
      <c r="Y113" s="34">
        <v>13</v>
      </c>
      <c r="Z113" s="34">
        <v>13</v>
      </c>
      <c r="AA113" s="24" t="s">
        <v>15</v>
      </c>
      <c r="AB113" s="24" t="s">
        <v>123</v>
      </c>
      <c r="AC113" s="24" t="s">
        <v>123</v>
      </c>
      <c r="AD113" s="23">
        <f t="shared" si="0"/>
        <v>1.2173913043478262</v>
      </c>
      <c r="AE113" s="23">
        <f t="shared" si="1"/>
        <v>3.0547826086956524</v>
      </c>
      <c r="AF113" s="23">
        <f t="shared" si="2"/>
        <v>0.29457364341085274</v>
      </c>
    </row>
    <row r="114" spans="1:32" ht="15.75" customHeight="1" x14ac:dyDescent="0.15">
      <c r="A114" s="30">
        <v>113</v>
      </c>
      <c r="B114" s="31" t="s">
        <v>2794</v>
      </c>
      <c r="C114" s="55" t="s">
        <v>2652</v>
      </c>
      <c r="D114" s="30">
        <v>1.99</v>
      </c>
      <c r="E114" s="30">
        <v>48</v>
      </c>
      <c r="F114" s="30">
        <v>0</v>
      </c>
      <c r="G114" s="30">
        <v>2</v>
      </c>
      <c r="H114" s="30">
        <v>30</v>
      </c>
      <c r="I114" s="30">
        <v>8</v>
      </c>
      <c r="J114" s="30">
        <v>8</v>
      </c>
      <c r="K114" s="30">
        <v>0</v>
      </c>
      <c r="L114" s="30">
        <v>0</v>
      </c>
      <c r="M114" s="30">
        <v>0</v>
      </c>
      <c r="N114" s="30">
        <v>0</v>
      </c>
      <c r="O114" s="30">
        <v>177</v>
      </c>
      <c r="P114" s="33">
        <v>45.1</v>
      </c>
      <c r="Q114" s="30">
        <v>34</v>
      </c>
      <c r="R114" s="30">
        <v>2</v>
      </c>
      <c r="S114" s="30">
        <v>9</v>
      </c>
      <c r="T114" s="30">
        <v>0</v>
      </c>
      <c r="U114" s="30">
        <v>0</v>
      </c>
      <c r="V114" s="30">
        <v>53</v>
      </c>
      <c r="W114" s="30">
        <v>1</v>
      </c>
      <c r="X114" s="30">
        <v>0</v>
      </c>
      <c r="Y114" s="30">
        <v>10</v>
      </c>
      <c r="Z114" s="30">
        <v>10</v>
      </c>
      <c r="AA114" s="23" t="s">
        <v>15</v>
      </c>
      <c r="AB114" s="23" t="s">
        <v>112</v>
      </c>
      <c r="AC114" s="23" t="s">
        <v>105</v>
      </c>
      <c r="AD114" s="23">
        <f t="shared" si="0"/>
        <v>0.95343680709534362</v>
      </c>
      <c r="AE114" s="23">
        <f t="shared" si="1"/>
        <v>1.9448337028824836</v>
      </c>
      <c r="AF114" s="23">
        <f t="shared" si="2"/>
        <v>0.2831858407079646</v>
      </c>
    </row>
    <row r="115" spans="1:32" ht="15.75" customHeight="1" x14ac:dyDescent="0.15">
      <c r="A115" s="34">
        <v>113</v>
      </c>
      <c r="B115" s="35" t="s">
        <v>3422</v>
      </c>
      <c r="C115" s="51" t="s">
        <v>2655</v>
      </c>
      <c r="D115" s="34">
        <v>2.58</v>
      </c>
      <c r="E115" s="34">
        <v>46</v>
      </c>
      <c r="F115" s="34">
        <v>2</v>
      </c>
      <c r="G115" s="34">
        <v>2</v>
      </c>
      <c r="H115" s="34">
        <v>0</v>
      </c>
      <c r="I115" s="34">
        <v>23</v>
      </c>
      <c r="J115" s="34">
        <v>25</v>
      </c>
      <c r="K115" s="34">
        <v>0</v>
      </c>
      <c r="L115" s="34">
        <v>0</v>
      </c>
      <c r="M115" s="34">
        <v>0</v>
      </c>
      <c r="N115" s="34">
        <v>0.5</v>
      </c>
      <c r="O115" s="34">
        <v>176</v>
      </c>
      <c r="P115" s="33">
        <v>45.1</v>
      </c>
      <c r="Q115" s="34">
        <v>34</v>
      </c>
      <c r="R115" s="34">
        <v>3</v>
      </c>
      <c r="S115" s="34">
        <v>9</v>
      </c>
      <c r="T115" s="34">
        <v>0</v>
      </c>
      <c r="U115" s="34">
        <v>3</v>
      </c>
      <c r="V115" s="34">
        <v>41</v>
      </c>
      <c r="W115" s="34">
        <v>0</v>
      </c>
      <c r="X115" s="34">
        <v>0</v>
      </c>
      <c r="Y115" s="34">
        <v>14</v>
      </c>
      <c r="Z115" s="34">
        <v>13</v>
      </c>
      <c r="AA115" s="24" t="s">
        <v>15</v>
      </c>
      <c r="AB115" s="24" t="s">
        <v>72</v>
      </c>
      <c r="AC115" s="24" t="s">
        <v>72</v>
      </c>
      <c r="AD115" s="23">
        <f t="shared" si="0"/>
        <v>0.95343680709534362</v>
      </c>
      <c r="AE115" s="23">
        <f t="shared" si="1"/>
        <v>2.964789356984479</v>
      </c>
      <c r="AF115" s="23">
        <f t="shared" si="2"/>
        <v>0.25833333333333336</v>
      </c>
    </row>
    <row r="116" spans="1:32" ht="15.75" customHeight="1" x14ac:dyDescent="0.15">
      <c r="A116" s="30">
        <v>113</v>
      </c>
      <c r="B116" s="31" t="s">
        <v>2795</v>
      </c>
      <c r="C116" s="39" t="s">
        <v>2649</v>
      </c>
      <c r="D116" s="30">
        <v>4.76</v>
      </c>
      <c r="E116" s="30">
        <v>24</v>
      </c>
      <c r="F116" s="30">
        <v>3</v>
      </c>
      <c r="G116" s="30">
        <v>5</v>
      </c>
      <c r="H116" s="30">
        <v>5</v>
      </c>
      <c r="I116" s="30">
        <v>4</v>
      </c>
      <c r="J116" s="30">
        <v>6</v>
      </c>
      <c r="K116" s="30">
        <v>0</v>
      </c>
      <c r="L116" s="30">
        <v>0</v>
      </c>
      <c r="M116" s="30">
        <v>0</v>
      </c>
      <c r="N116" s="30">
        <v>0.375</v>
      </c>
      <c r="O116" s="30">
        <v>204</v>
      </c>
      <c r="P116" s="33">
        <v>45.1</v>
      </c>
      <c r="Q116" s="30">
        <v>42</v>
      </c>
      <c r="R116" s="30">
        <v>5</v>
      </c>
      <c r="S116" s="30">
        <v>23</v>
      </c>
      <c r="T116" s="30">
        <v>1</v>
      </c>
      <c r="U116" s="30">
        <v>4</v>
      </c>
      <c r="V116" s="30">
        <v>42</v>
      </c>
      <c r="W116" s="30">
        <v>3</v>
      </c>
      <c r="X116" s="30">
        <v>0</v>
      </c>
      <c r="Y116" s="30">
        <v>24</v>
      </c>
      <c r="Z116" s="30">
        <v>24</v>
      </c>
      <c r="AA116" s="23" t="s">
        <v>15</v>
      </c>
      <c r="AB116" s="23" t="s">
        <v>112</v>
      </c>
      <c r="AC116" s="23" t="s">
        <v>105</v>
      </c>
      <c r="AD116" s="23">
        <f t="shared" si="0"/>
        <v>1.4412416851441241</v>
      </c>
      <c r="AE116" s="23">
        <f t="shared" si="1"/>
        <v>4.42820399113082</v>
      </c>
      <c r="AF116" s="23">
        <f t="shared" si="2"/>
        <v>0.2868217054263566</v>
      </c>
    </row>
    <row r="117" spans="1:32" ht="15.75" customHeight="1" x14ac:dyDescent="0.15">
      <c r="A117" s="34">
        <v>116</v>
      </c>
      <c r="B117" s="35" t="s">
        <v>2797</v>
      </c>
      <c r="C117" s="48" t="s">
        <v>2647</v>
      </c>
      <c r="D117" s="34">
        <v>2.2200000000000002</v>
      </c>
      <c r="E117" s="34">
        <v>46</v>
      </c>
      <c r="F117" s="34">
        <v>3</v>
      </c>
      <c r="G117" s="34">
        <v>3</v>
      </c>
      <c r="H117" s="34">
        <v>1</v>
      </c>
      <c r="I117" s="34">
        <v>31</v>
      </c>
      <c r="J117" s="34">
        <v>34</v>
      </c>
      <c r="K117" s="34">
        <v>0</v>
      </c>
      <c r="L117" s="34">
        <v>0</v>
      </c>
      <c r="M117" s="34">
        <v>0</v>
      </c>
      <c r="N117" s="34">
        <v>0.5</v>
      </c>
      <c r="O117" s="34">
        <v>186</v>
      </c>
      <c r="P117" s="33">
        <v>44.2</v>
      </c>
      <c r="Q117" s="34">
        <v>33</v>
      </c>
      <c r="R117" s="34">
        <v>2</v>
      </c>
      <c r="S117" s="34">
        <v>19</v>
      </c>
      <c r="T117" s="34">
        <v>1</v>
      </c>
      <c r="U117" s="34">
        <v>1</v>
      </c>
      <c r="V117" s="34">
        <v>50</v>
      </c>
      <c r="W117" s="34">
        <v>3</v>
      </c>
      <c r="X117" s="34">
        <v>0</v>
      </c>
      <c r="Y117" s="34">
        <v>15</v>
      </c>
      <c r="Z117" s="34">
        <v>11</v>
      </c>
      <c r="AA117" s="24" t="s">
        <v>15</v>
      </c>
      <c r="AB117" s="24" t="s">
        <v>117</v>
      </c>
      <c r="AC117" s="24" t="s">
        <v>112</v>
      </c>
      <c r="AD117" s="23">
        <f t="shared" si="0"/>
        <v>1.1764705882352939</v>
      </c>
      <c r="AE117" s="23">
        <f t="shared" si="1"/>
        <v>2.7353846153846155</v>
      </c>
      <c r="AF117" s="23">
        <f t="shared" si="2"/>
        <v>0.27433628318584069</v>
      </c>
    </row>
    <row r="118" spans="1:32" ht="15.75" customHeight="1" x14ac:dyDescent="0.15">
      <c r="A118" s="30">
        <v>116</v>
      </c>
      <c r="B118" s="31" t="s">
        <v>2798</v>
      </c>
      <c r="C118" s="55" t="s">
        <v>2652</v>
      </c>
      <c r="D118" s="30">
        <v>3.43</v>
      </c>
      <c r="E118" s="30">
        <v>9</v>
      </c>
      <c r="F118" s="30">
        <v>2</v>
      </c>
      <c r="G118" s="30">
        <v>3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0.4</v>
      </c>
      <c r="O118" s="30">
        <v>189</v>
      </c>
      <c r="P118" s="33">
        <v>44.2</v>
      </c>
      <c r="Q118" s="30">
        <v>48</v>
      </c>
      <c r="R118" s="30">
        <v>4</v>
      </c>
      <c r="S118" s="30">
        <v>8</v>
      </c>
      <c r="T118" s="30">
        <v>0</v>
      </c>
      <c r="U118" s="30">
        <v>2</v>
      </c>
      <c r="V118" s="30">
        <v>27</v>
      </c>
      <c r="W118" s="30">
        <v>1</v>
      </c>
      <c r="X118" s="30">
        <v>0</v>
      </c>
      <c r="Y118" s="30">
        <v>19</v>
      </c>
      <c r="Z118" s="30">
        <v>17</v>
      </c>
      <c r="AA118" s="23" t="s">
        <v>15</v>
      </c>
      <c r="AB118" s="23" t="s">
        <v>122</v>
      </c>
      <c r="AC118" s="23" t="s">
        <v>112</v>
      </c>
      <c r="AD118" s="23">
        <f t="shared" si="0"/>
        <v>1.2669683257918551</v>
      </c>
      <c r="AE118" s="23">
        <f t="shared" si="1"/>
        <v>3.7534841628959277</v>
      </c>
      <c r="AF118" s="23">
        <f t="shared" si="2"/>
        <v>0.29729729729729731</v>
      </c>
    </row>
    <row r="119" spans="1:32" ht="15.75" customHeight="1" x14ac:dyDescent="0.15">
      <c r="A119" s="34">
        <v>118</v>
      </c>
      <c r="B119" s="35" t="s">
        <v>2799</v>
      </c>
      <c r="C119" s="56" t="s">
        <v>2653</v>
      </c>
      <c r="D119" s="34">
        <v>3.05</v>
      </c>
      <c r="E119" s="34">
        <v>41</v>
      </c>
      <c r="F119" s="34">
        <v>2</v>
      </c>
      <c r="G119" s="34">
        <v>3</v>
      </c>
      <c r="H119" s="34">
        <v>0</v>
      </c>
      <c r="I119" s="34">
        <v>6</v>
      </c>
      <c r="J119" s="34">
        <v>8</v>
      </c>
      <c r="K119" s="34">
        <v>0</v>
      </c>
      <c r="L119" s="34">
        <v>0</v>
      </c>
      <c r="M119" s="34">
        <v>0</v>
      </c>
      <c r="N119" s="34">
        <v>0.4</v>
      </c>
      <c r="O119" s="34">
        <v>179</v>
      </c>
      <c r="P119" s="33">
        <v>44.1</v>
      </c>
      <c r="Q119" s="34">
        <v>34</v>
      </c>
      <c r="R119" s="34">
        <v>4</v>
      </c>
      <c r="S119" s="34">
        <v>14</v>
      </c>
      <c r="T119" s="34">
        <v>1</v>
      </c>
      <c r="U119" s="34">
        <v>3</v>
      </c>
      <c r="V119" s="34">
        <v>40</v>
      </c>
      <c r="W119" s="34">
        <v>2</v>
      </c>
      <c r="X119" s="34">
        <v>0</v>
      </c>
      <c r="Y119" s="34">
        <v>15</v>
      </c>
      <c r="Z119" s="34">
        <v>15</v>
      </c>
      <c r="AA119" s="24" t="s">
        <v>15</v>
      </c>
      <c r="AB119" s="24" t="s">
        <v>105</v>
      </c>
      <c r="AC119" s="24" t="s">
        <v>105</v>
      </c>
      <c r="AD119" s="23">
        <f t="shared" si="0"/>
        <v>1.0884353741496597</v>
      </c>
      <c r="AE119" s="23">
        <f t="shared" si="1"/>
        <v>3.573514739229025</v>
      </c>
      <c r="AF119" s="23">
        <f t="shared" si="2"/>
        <v>0.25641025641025639</v>
      </c>
    </row>
    <row r="120" spans="1:32" ht="15.75" customHeight="1" x14ac:dyDescent="0.15">
      <c r="A120" s="30">
        <v>118</v>
      </c>
      <c r="B120" s="31" t="s">
        <v>2800</v>
      </c>
      <c r="C120" s="54" t="s">
        <v>2650</v>
      </c>
      <c r="D120" s="30">
        <v>2.64</v>
      </c>
      <c r="E120" s="30">
        <v>8</v>
      </c>
      <c r="F120" s="30">
        <v>3</v>
      </c>
      <c r="G120" s="30">
        <v>2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0.6</v>
      </c>
      <c r="O120" s="30">
        <v>191</v>
      </c>
      <c r="P120" s="33">
        <v>44.1</v>
      </c>
      <c r="Q120" s="30">
        <v>31</v>
      </c>
      <c r="R120" s="30">
        <v>2</v>
      </c>
      <c r="S120" s="30">
        <v>22</v>
      </c>
      <c r="T120" s="30">
        <v>1</v>
      </c>
      <c r="U120" s="30">
        <v>4</v>
      </c>
      <c r="V120" s="30">
        <v>45</v>
      </c>
      <c r="W120" s="30">
        <v>3</v>
      </c>
      <c r="X120" s="30">
        <v>0</v>
      </c>
      <c r="Y120" s="30">
        <v>14</v>
      </c>
      <c r="Z120" s="30">
        <v>13</v>
      </c>
      <c r="AA120" s="23" t="s">
        <v>15</v>
      </c>
      <c r="AB120" s="23" t="s">
        <v>90</v>
      </c>
      <c r="AC120" s="23" t="s">
        <v>90</v>
      </c>
      <c r="AD120" s="23">
        <f t="shared" si="0"/>
        <v>1.201814058956916</v>
      </c>
      <c r="AE120" s="23">
        <f t="shared" si="1"/>
        <v>3.369433106575964</v>
      </c>
      <c r="AF120" s="23">
        <f t="shared" si="2"/>
        <v>0.24786324786324787</v>
      </c>
    </row>
    <row r="121" spans="1:32" ht="15.75" customHeight="1" x14ac:dyDescent="0.15">
      <c r="A121" s="34">
        <v>120</v>
      </c>
      <c r="B121" s="35" t="s">
        <v>2801</v>
      </c>
      <c r="C121" s="43" t="s">
        <v>2649</v>
      </c>
      <c r="D121" s="34">
        <v>3.71</v>
      </c>
      <c r="E121" s="34">
        <v>40</v>
      </c>
      <c r="F121" s="34">
        <v>0</v>
      </c>
      <c r="G121" s="34">
        <v>2</v>
      </c>
      <c r="H121" s="34">
        <v>0</v>
      </c>
      <c r="I121" s="34">
        <v>7</v>
      </c>
      <c r="J121" s="34">
        <v>7</v>
      </c>
      <c r="K121" s="34">
        <v>0</v>
      </c>
      <c r="L121" s="34">
        <v>0</v>
      </c>
      <c r="M121" s="34">
        <v>0</v>
      </c>
      <c r="N121" s="34">
        <v>0</v>
      </c>
      <c r="O121" s="34">
        <v>179</v>
      </c>
      <c r="P121" s="33">
        <v>43.2</v>
      </c>
      <c r="Q121" s="34">
        <v>34</v>
      </c>
      <c r="R121" s="34">
        <v>4</v>
      </c>
      <c r="S121" s="34">
        <v>13</v>
      </c>
      <c r="T121" s="34">
        <v>1</v>
      </c>
      <c r="U121" s="34">
        <v>3</v>
      </c>
      <c r="V121" s="34">
        <v>46</v>
      </c>
      <c r="W121" s="34">
        <v>0</v>
      </c>
      <c r="X121" s="34">
        <v>0</v>
      </c>
      <c r="Y121" s="34">
        <v>18</v>
      </c>
      <c r="Z121" s="34">
        <v>18</v>
      </c>
      <c r="AA121" s="24" t="s">
        <v>15</v>
      </c>
      <c r="AB121" s="24" t="s">
        <v>117</v>
      </c>
      <c r="AC121" s="24" t="s">
        <v>117</v>
      </c>
      <c r="AD121" s="23">
        <f t="shared" si="0"/>
        <v>1.0879629629629628</v>
      </c>
      <c r="AE121" s="23">
        <f t="shared" si="1"/>
        <v>3.235740740740741</v>
      </c>
      <c r="AF121" s="23">
        <f t="shared" si="2"/>
        <v>0.26785714285714285</v>
      </c>
    </row>
    <row r="122" spans="1:32" ht="15.75" customHeight="1" x14ac:dyDescent="0.15">
      <c r="A122" s="30">
        <v>121</v>
      </c>
      <c r="B122" s="31" t="s">
        <v>2802</v>
      </c>
      <c r="C122" s="39" t="s">
        <v>2649</v>
      </c>
      <c r="D122" s="30">
        <v>3.74</v>
      </c>
      <c r="E122" s="30">
        <v>50</v>
      </c>
      <c r="F122" s="30">
        <v>2</v>
      </c>
      <c r="G122" s="30">
        <v>4</v>
      </c>
      <c r="H122" s="30">
        <v>5</v>
      </c>
      <c r="I122" s="30">
        <v>20</v>
      </c>
      <c r="J122" s="30">
        <v>22</v>
      </c>
      <c r="K122" s="30">
        <v>0</v>
      </c>
      <c r="L122" s="30">
        <v>0</v>
      </c>
      <c r="M122" s="30">
        <v>0</v>
      </c>
      <c r="N122" s="30">
        <v>0.33300000000000002</v>
      </c>
      <c r="O122" s="30">
        <v>181</v>
      </c>
      <c r="P122" s="33">
        <v>43.1</v>
      </c>
      <c r="Q122" s="30">
        <v>45</v>
      </c>
      <c r="R122" s="30">
        <v>5</v>
      </c>
      <c r="S122" s="30">
        <v>9</v>
      </c>
      <c r="T122" s="30">
        <v>2</v>
      </c>
      <c r="U122" s="30">
        <v>1</v>
      </c>
      <c r="V122" s="30">
        <v>42</v>
      </c>
      <c r="W122" s="30">
        <v>0</v>
      </c>
      <c r="X122" s="30">
        <v>0</v>
      </c>
      <c r="Y122" s="30">
        <v>21</v>
      </c>
      <c r="Z122" s="30">
        <v>18</v>
      </c>
      <c r="AA122" s="23" t="s">
        <v>15</v>
      </c>
      <c r="AB122" s="23" t="s">
        <v>122</v>
      </c>
      <c r="AC122" s="23" t="s">
        <v>105</v>
      </c>
      <c r="AD122" s="23">
        <f t="shared" si="0"/>
        <v>1.2529002320185614</v>
      </c>
      <c r="AE122" s="23">
        <f t="shared" si="1"/>
        <v>3.2360092807424596</v>
      </c>
      <c r="AF122" s="23">
        <f t="shared" si="2"/>
        <v>0.32786885245901637</v>
      </c>
    </row>
    <row r="123" spans="1:32" ht="15.75" customHeight="1" x14ac:dyDescent="0.15">
      <c r="A123" s="34">
        <v>121</v>
      </c>
      <c r="B123" s="35" t="s">
        <v>2808</v>
      </c>
      <c r="C123" s="58" t="s">
        <v>2645</v>
      </c>
      <c r="D123" s="34">
        <v>3.74</v>
      </c>
      <c r="E123" s="34">
        <v>46</v>
      </c>
      <c r="F123" s="34">
        <v>2</v>
      </c>
      <c r="G123" s="34">
        <v>1</v>
      </c>
      <c r="H123" s="34">
        <v>0</v>
      </c>
      <c r="I123" s="34">
        <v>11</v>
      </c>
      <c r="J123" s="34">
        <v>13</v>
      </c>
      <c r="K123" s="34">
        <v>0</v>
      </c>
      <c r="L123" s="34">
        <v>0</v>
      </c>
      <c r="M123" s="34">
        <v>0</v>
      </c>
      <c r="N123" s="34">
        <v>0.66700000000000004</v>
      </c>
      <c r="O123" s="34">
        <v>182</v>
      </c>
      <c r="P123" s="33">
        <v>43.1</v>
      </c>
      <c r="Q123" s="34">
        <v>41</v>
      </c>
      <c r="R123" s="34">
        <v>5</v>
      </c>
      <c r="S123" s="34">
        <v>13</v>
      </c>
      <c r="T123" s="34">
        <v>0</v>
      </c>
      <c r="U123" s="34">
        <v>2</v>
      </c>
      <c r="V123" s="34">
        <v>27</v>
      </c>
      <c r="W123" s="34">
        <v>1</v>
      </c>
      <c r="X123" s="34">
        <v>0</v>
      </c>
      <c r="Y123" s="34">
        <v>21</v>
      </c>
      <c r="Z123" s="34">
        <v>18</v>
      </c>
      <c r="AA123" s="24" t="s">
        <v>15</v>
      </c>
      <c r="AB123" s="24" t="s">
        <v>129</v>
      </c>
      <c r="AC123" s="24" t="s">
        <v>112</v>
      </c>
      <c r="AD123" s="23">
        <f t="shared" si="0"/>
        <v>1.2529002320185614</v>
      </c>
      <c r="AE123" s="23">
        <f t="shared" si="1"/>
        <v>4.4193039443155451</v>
      </c>
      <c r="AF123" s="23">
        <f t="shared" si="2"/>
        <v>0.26666666666666666</v>
      </c>
    </row>
    <row r="124" spans="1:32" ht="15.75" customHeight="1" x14ac:dyDescent="0.15">
      <c r="A124" s="30">
        <v>121</v>
      </c>
      <c r="B124" s="31" t="s">
        <v>2803</v>
      </c>
      <c r="C124" s="55" t="s">
        <v>2652</v>
      </c>
      <c r="D124" s="30">
        <v>3.12</v>
      </c>
      <c r="E124" s="30">
        <v>46</v>
      </c>
      <c r="F124" s="30">
        <v>2</v>
      </c>
      <c r="G124" s="30">
        <v>2</v>
      </c>
      <c r="H124" s="30">
        <v>0</v>
      </c>
      <c r="I124" s="30">
        <v>16</v>
      </c>
      <c r="J124" s="30">
        <v>18</v>
      </c>
      <c r="K124" s="30">
        <v>0</v>
      </c>
      <c r="L124" s="30">
        <v>0</v>
      </c>
      <c r="M124" s="30">
        <v>0</v>
      </c>
      <c r="N124" s="30">
        <v>0.5</v>
      </c>
      <c r="O124" s="30">
        <v>186</v>
      </c>
      <c r="P124" s="33">
        <v>43.1</v>
      </c>
      <c r="Q124" s="30">
        <v>44</v>
      </c>
      <c r="R124" s="30">
        <v>4</v>
      </c>
      <c r="S124" s="30">
        <v>13</v>
      </c>
      <c r="T124" s="30">
        <v>0</v>
      </c>
      <c r="U124" s="30">
        <v>6</v>
      </c>
      <c r="V124" s="30">
        <v>39</v>
      </c>
      <c r="W124" s="30">
        <v>3</v>
      </c>
      <c r="X124" s="30">
        <v>0</v>
      </c>
      <c r="Y124" s="30">
        <v>18</v>
      </c>
      <c r="Z124" s="30">
        <v>15</v>
      </c>
      <c r="AA124" s="23" t="s">
        <v>15</v>
      </c>
      <c r="AB124" s="23" t="s">
        <v>129</v>
      </c>
      <c r="AC124" s="23" t="s">
        <v>117</v>
      </c>
      <c r="AD124" s="23">
        <f t="shared" si="0"/>
        <v>1.3225058004640371</v>
      </c>
      <c r="AE124" s="23">
        <f t="shared" si="1"/>
        <v>3.8392575406032483</v>
      </c>
      <c r="AF124" s="23">
        <f t="shared" si="2"/>
        <v>0.32258064516129031</v>
      </c>
    </row>
    <row r="125" spans="1:32" ht="15.75" customHeight="1" x14ac:dyDescent="0.15">
      <c r="A125" s="34">
        <v>121</v>
      </c>
      <c r="B125" s="35" t="s">
        <v>2804</v>
      </c>
      <c r="C125" s="48" t="s">
        <v>2647</v>
      </c>
      <c r="D125" s="34">
        <v>5.19</v>
      </c>
      <c r="E125" s="34">
        <v>8</v>
      </c>
      <c r="F125" s="34">
        <v>2</v>
      </c>
      <c r="G125" s="34">
        <v>4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0.33300000000000002</v>
      </c>
      <c r="O125" s="34">
        <v>187</v>
      </c>
      <c r="P125" s="33">
        <v>43.1</v>
      </c>
      <c r="Q125" s="34">
        <v>40</v>
      </c>
      <c r="R125" s="34">
        <v>6</v>
      </c>
      <c r="S125" s="34">
        <v>19</v>
      </c>
      <c r="T125" s="34">
        <v>0</v>
      </c>
      <c r="U125" s="34">
        <v>3</v>
      </c>
      <c r="V125" s="34">
        <v>41</v>
      </c>
      <c r="W125" s="34">
        <v>0</v>
      </c>
      <c r="X125" s="34">
        <v>0</v>
      </c>
      <c r="Y125" s="34">
        <v>27</v>
      </c>
      <c r="Z125" s="34">
        <v>25</v>
      </c>
      <c r="AA125" s="24" t="s">
        <v>15</v>
      </c>
      <c r="AB125" s="24" t="s">
        <v>98</v>
      </c>
      <c r="AC125" s="24" t="s">
        <v>98</v>
      </c>
      <c r="AD125" s="23">
        <f t="shared" si="0"/>
        <v>1.3689095127610209</v>
      </c>
      <c r="AE125" s="23">
        <f t="shared" si="1"/>
        <v>4.5585150812064965</v>
      </c>
      <c r="AF125" s="23">
        <f t="shared" si="2"/>
        <v>0.28813559322033899</v>
      </c>
    </row>
    <row r="126" spans="1:32" ht="15.75" customHeight="1" x14ac:dyDescent="0.15">
      <c r="A126" s="30">
        <v>125</v>
      </c>
      <c r="B126" s="31" t="s">
        <v>2805</v>
      </c>
      <c r="C126" s="41" t="s">
        <v>2651</v>
      </c>
      <c r="D126" s="30">
        <v>2.93</v>
      </c>
      <c r="E126" s="30">
        <v>53</v>
      </c>
      <c r="F126" s="30">
        <v>4</v>
      </c>
      <c r="G126" s="30">
        <v>3</v>
      </c>
      <c r="H126" s="30">
        <v>0</v>
      </c>
      <c r="I126" s="30">
        <v>13</v>
      </c>
      <c r="J126" s="30">
        <v>17</v>
      </c>
      <c r="K126" s="30">
        <v>0</v>
      </c>
      <c r="L126" s="30">
        <v>0</v>
      </c>
      <c r="M126" s="30">
        <v>0</v>
      </c>
      <c r="N126" s="30">
        <v>0.57099999999999995</v>
      </c>
      <c r="O126" s="30">
        <v>177</v>
      </c>
      <c r="P126" s="33">
        <v>43</v>
      </c>
      <c r="Q126" s="30">
        <v>32</v>
      </c>
      <c r="R126" s="30">
        <v>5</v>
      </c>
      <c r="S126" s="30">
        <v>14</v>
      </c>
      <c r="T126" s="30">
        <v>2</v>
      </c>
      <c r="U126" s="30">
        <v>2</v>
      </c>
      <c r="V126" s="30">
        <v>48</v>
      </c>
      <c r="W126" s="30">
        <v>2</v>
      </c>
      <c r="X126" s="30">
        <v>0</v>
      </c>
      <c r="Y126" s="30">
        <v>18</v>
      </c>
      <c r="Z126" s="30">
        <v>14</v>
      </c>
      <c r="AA126" s="23" t="s">
        <v>15</v>
      </c>
      <c r="AB126" s="23" t="s">
        <v>80</v>
      </c>
      <c r="AC126" s="23" t="s">
        <v>72</v>
      </c>
      <c r="AD126" s="23">
        <f t="shared" si="0"/>
        <v>1.069767441860465</v>
      </c>
      <c r="AE126" s="23">
        <f t="shared" si="1"/>
        <v>3.3758139534883722</v>
      </c>
      <c r="AF126" s="23">
        <f t="shared" si="2"/>
        <v>0.25471698113207547</v>
      </c>
    </row>
    <row r="127" spans="1:32" ht="15.75" customHeight="1" x14ac:dyDescent="0.15">
      <c r="A127" s="34">
        <v>125</v>
      </c>
      <c r="B127" s="35" t="s">
        <v>2806</v>
      </c>
      <c r="C127" s="38" t="s">
        <v>2648</v>
      </c>
      <c r="D127" s="34">
        <v>3.77</v>
      </c>
      <c r="E127" s="34">
        <v>30</v>
      </c>
      <c r="F127" s="34">
        <v>2</v>
      </c>
      <c r="G127" s="34">
        <v>1</v>
      </c>
      <c r="H127" s="34">
        <v>0</v>
      </c>
      <c r="I127" s="34">
        <v>1</v>
      </c>
      <c r="J127" s="34">
        <v>3</v>
      </c>
      <c r="K127" s="34">
        <v>0</v>
      </c>
      <c r="L127" s="34">
        <v>0</v>
      </c>
      <c r="M127" s="34">
        <v>0</v>
      </c>
      <c r="N127" s="34">
        <v>0.66700000000000004</v>
      </c>
      <c r="O127" s="34">
        <v>181</v>
      </c>
      <c r="P127" s="33">
        <v>43</v>
      </c>
      <c r="Q127" s="34">
        <v>42</v>
      </c>
      <c r="R127" s="34">
        <v>5</v>
      </c>
      <c r="S127" s="34">
        <v>13</v>
      </c>
      <c r="T127" s="34">
        <v>0</v>
      </c>
      <c r="U127" s="34">
        <v>1</v>
      </c>
      <c r="V127" s="34">
        <v>24</v>
      </c>
      <c r="W127" s="34">
        <v>0</v>
      </c>
      <c r="X127" s="34">
        <v>0</v>
      </c>
      <c r="Y127" s="34">
        <v>19</v>
      </c>
      <c r="Z127" s="34">
        <v>18</v>
      </c>
      <c r="AA127" s="24" t="s">
        <v>15</v>
      </c>
      <c r="AB127" s="24" t="s">
        <v>117</v>
      </c>
      <c r="AC127" s="24" t="s">
        <v>117</v>
      </c>
      <c r="AD127" s="23">
        <f t="shared" si="0"/>
        <v>1.2790697674418605</v>
      </c>
      <c r="AE127" s="23">
        <f t="shared" si="1"/>
        <v>4.4920930232558138</v>
      </c>
      <c r="AF127" s="23">
        <f t="shared" si="2"/>
        <v>0.26811594202898553</v>
      </c>
    </row>
    <row r="128" spans="1:32" ht="15.75" customHeight="1" x14ac:dyDescent="0.15">
      <c r="A128" s="30">
        <v>127</v>
      </c>
      <c r="B128" s="31" t="s">
        <v>2807</v>
      </c>
      <c r="C128" s="49" t="s">
        <v>2655</v>
      </c>
      <c r="D128" s="30">
        <v>1.48</v>
      </c>
      <c r="E128" s="30">
        <v>45</v>
      </c>
      <c r="F128" s="30">
        <v>1</v>
      </c>
      <c r="G128" s="30">
        <v>2</v>
      </c>
      <c r="H128" s="30">
        <v>0</v>
      </c>
      <c r="I128" s="30">
        <v>18</v>
      </c>
      <c r="J128" s="30">
        <v>19</v>
      </c>
      <c r="K128" s="30">
        <v>0</v>
      </c>
      <c r="L128" s="30">
        <v>0</v>
      </c>
      <c r="M128" s="30">
        <v>0</v>
      </c>
      <c r="N128" s="30">
        <v>0.33300000000000002</v>
      </c>
      <c r="O128" s="30">
        <v>171</v>
      </c>
      <c r="P128" s="33">
        <v>42.2</v>
      </c>
      <c r="Q128" s="30">
        <v>26</v>
      </c>
      <c r="R128" s="30">
        <v>3</v>
      </c>
      <c r="S128" s="30">
        <v>16</v>
      </c>
      <c r="T128" s="30">
        <v>0</v>
      </c>
      <c r="U128" s="30">
        <v>4</v>
      </c>
      <c r="V128" s="30">
        <v>52</v>
      </c>
      <c r="W128" s="30">
        <v>2</v>
      </c>
      <c r="X128" s="30">
        <v>2</v>
      </c>
      <c r="Y128" s="30">
        <v>8</v>
      </c>
      <c r="Z128" s="30">
        <v>7</v>
      </c>
      <c r="AA128" s="23" t="s">
        <v>15</v>
      </c>
      <c r="AB128" s="23" t="s">
        <v>90</v>
      </c>
      <c r="AC128" s="23" t="s">
        <v>90</v>
      </c>
      <c r="AD128" s="23">
        <f t="shared" si="0"/>
        <v>0.99526066350710896</v>
      </c>
      <c r="AE128" s="23">
        <f t="shared" si="1"/>
        <v>3.0015165876777252</v>
      </c>
      <c r="AF128" s="23">
        <f t="shared" si="2"/>
        <v>0.23958333333333334</v>
      </c>
    </row>
    <row r="129" spans="1:32" ht="15.75" customHeight="1" x14ac:dyDescent="0.15">
      <c r="A129" s="34">
        <v>128</v>
      </c>
      <c r="B129" s="35" t="s">
        <v>2809</v>
      </c>
      <c r="C129" s="45" t="s">
        <v>2651</v>
      </c>
      <c r="D129" s="34">
        <v>1.7</v>
      </c>
      <c r="E129" s="34">
        <v>45</v>
      </c>
      <c r="F129" s="34">
        <v>1</v>
      </c>
      <c r="G129" s="34">
        <v>4</v>
      </c>
      <c r="H129" s="34">
        <v>31</v>
      </c>
      <c r="I129" s="34">
        <v>4</v>
      </c>
      <c r="J129" s="34">
        <v>5</v>
      </c>
      <c r="K129" s="34">
        <v>0</v>
      </c>
      <c r="L129" s="34">
        <v>0</v>
      </c>
      <c r="M129" s="34">
        <v>0</v>
      </c>
      <c r="N129" s="34">
        <v>0.2</v>
      </c>
      <c r="O129" s="34">
        <v>176</v>
      </c>
      <c r="P129" s="33">
        <v>42.1</v>
      </c>
      <c r="Q129" s="34">
        <v>32</v>
      </c>
      <c r="R129" s="34">
        <v>2</v>
      </c>
      <c r="S129" s="34">
        <v>13</v>
      </c>
      <c r="T129" s="34">
        <v>0</v>
      </c>
      <c r="U129" s="34">
        <v>3</v>
      </c>
      <c r="V129" s="34">
        <v>47</v>
      </c>
      <c r="W129" s="34">
        <v>2</v>
      </c>
      <c r="X129" s="34">
        <v>0</v>
      </c>
      <c r="Y129" s="34">
        <v>9</v>
      </c>
      <c r="Z129" s="34">
        <v>8</v>
      </c>
      <c r="AA129" s="24" t="s">
        <v>15</v>
      </c>
      <c r="AB129" s="24" t="s">
        <v>86</v>
      </c>
      <c r="AC129" s="24" t="s">
        <v>80</v>
      </c>
      <c r="AD129" s="23">
        <f t="shared" si="0"/>
        <v>1.0688836104513064</v>
      </c>
      <c r="AE129" s="23">
        <f t="shared" si="1"/>
        <v>2.6449406175771975</v>
      </c>
      <c r="AF129" s="23">
        <f t="shared" si="2"/>
        <v>0.27027027027027029</v>
      </c>
    </row>
    <row r="130" spans="1:32" ht="15.75" customHeight="1" x14ac:dyDescent="0.15">
      <c r="A130" s="30">
        <v>129</v>
      </c>
      <c r="B130" s="31" t="s">
        <v>2810</v>
      </c>
      <c r="C130" s="55" t="s">
        <v>2652</v>
      </c>
      <c r="D130" s="30">
        <v>1.94</v>
      </c>
      <c r="E130" s="30">
        <v>39</v>
      </c>
      <c r="F130" s="30">
        <v>2</v>
      </c>
      <c r="G130" s="30">
        <v>1</v>
      </c>
      <c r="H130" s="30">
        <v>0</v>
      </c>
      <c r="I130" s="30">
        <v>16</v>
      </c>
      <c r="J130" s="30">
        <v>18</v>
      </c>
      <c r="K130" s="30">
        <v>0</v>
      </c>
      <c r="L130" s="30">
        <v>0</v>
      </c>
      <c r="M130" s="30">
        <v>0</v>
      </c>
      <c r="N130" s="30">
        <v>0.66700000000000004</v>
      </c>
      <c r="O130" s="30">
        <v>168</v>
      </c>
      <c r="P130" s="33">
        <v>41.2</v>
      </c>
      <c r="Q130" s="30">
        <v>27</v>
      </c>
      <c r="R130" s="30">
        <v>2</v>
      </c>
      <c r="S130" s="30">
        <v>15</v>
      </c>
      <c r="T130" s="30">
        <v>0</v>
      </c>
      <c r="U130" s="30">
        <v>2</v>
      </c>
      <c r="V130" s="30">
        <v>44</v>
      </c>
      <c r="W130" s="30">
        <v>3</v>
      </c>
      <c r="X130" s="30">
        <v>0</v>
      </c>
      <c r="Y130" s="30">
        <v>13</v>
      </c>
      <c r="Z130" s="30">
        <v>9</v>
      </c>
      <c r="AA130" s="23" t="s">
        <v>15</v>
      </c>
      <c r="AB130" s="23" t="s">
        <v>112</v>
      </c>
      <c r="AC130" s="23" t="s">
        <v>112</v>
      </c>
      <c r="AD130" s="23">
        <f t="shared" si="0"/>
        <v>1.0194174757281553</v>
      </c>
      <c r="AE130" s="23">
        <f t="shared" si="1"/>
        <v>2.8530097087378641</v>
      </c>
      <c r="AF130" s="23">
        <f t="shared" si="2"/>
        <v>0.23809523809523808</v>
      </c>
    </row>
    <row r="131" spans="1:32" ht="15.75" customHeight="1" x14ac:dyDescent="0.15">
      <c r="A131" s="34">
        <v>129</v>
      </c>
      <c r="B131" s="35" t="s">
        <v>2811</v>
      </c>
      <c r="C131" s="48" t="s">
        <v>2647</v>
      </c>
      <c r="D131" s="34">
        <v>1.51</v>
      </c>
      <c r="E131" s="34">
        <v>32</v>
      </c>
      <c r="F131" s="34">
        <v>3</v>
      </c>
      <c r="G131" s="34">
        <v>0</v>
      </c>
      <c r="H131" s="34">
        <v>2</v>
      </c>
      <c r="I131" s="34">
        <v>4</v>
      </c>
      <c r="J131" s="34">
        <v>7</v>
      </c>
      <c r="K131" s="34">
        <v>0</v>
      </c>
      <c r="L131" s="34">
        <v>0</v>
      </c>
      <c r="M131" s="34">
        <v>0</v>
      </c>
      <c r="N131" s="34">
        <v>1</v>
      </c>
      <c r="O131" s="34">
        <v>166</v>
      </c>
      <c r="P131" s="33">
        <v>41.2</v>
      </c>
      <c r="Q131" s="34">
        <v>30</v>
      </c>
      <c r="R131" s="34">
        <v>1</v>
      </c>
      <c r="S131" s="34">
        <v>15</v>
      </c>
      <c r="T131" s="34">
        <v>0</v>
      </c>
      <c r="U131" s="34">
        <v>0</v>
      </c>
      <c r="V131" s="34">
        <v>40</v>
      </c>
      <c r="W131" s="34">
        <v>1</v>
      </c>
      <c r="X131" s="34">
        <v>0</v>
      </c>
      <c r="Y131" s="34">
        <v>9</v>
      </c>
      <c r="Z131" s="34">
        <v>7</v>
      </c>
      <c r="AA131" s="24" t="s">
        <v>15</v>
      </c>
      <c r="AB131" s="24" t="s">
        <v>98</v>
      </c>
      <c r="AC131" s="24" t="s">
        <v>72</v>
      </c>
      <c r="AD131" s="23">
        <f t="shared" si="0"/>
        <v>1.0922330097087378</v>
      </c>
      <c r="AE131" s="23">
        <f t="shared" si="1"/>
        <v>2.5860194174757281</v>
      </c>
      <c r="AF131" s="23">
        <f t="shared" si="2"/>
        <v>0.26363636363636361</v>
      </c>
    </row>
    <row r="132" spans="1:32" ht="15.75" customHeight="1" x14ac:dyDescent="0.15">
      <c r="A132" s="30">
        <v>129</v>
      </c>
      <c r="B132" s="31" t="s">
        <v>2812</v>
      </c>
      <c r="C132" s="44" t="s">
        <v>2653</v>
      </c>
      <c r="D132" s="30">
        <v>3.89</v>
      </c>
      <c r="E132" s="30">
        <v>7</v>
      </c>
      <c r="F132" s="30">
        <v>1</v>
      </c>
      <c r="G132" s="30">
        <v>2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0.33300000000000002</v>
      </c>
      <c r="O132" s="30">
        <v>168</v>
      </c>
      <c r="P132" s="33">
        <v>41.2</v>
      </c>
      <c r="Q132" s="30">
        <v>39</v>
      </c>
      <c r="R132" s="30">
        <v>5</v>
      </c>
      <c r="S132" s="30">
        <v>9</v>
      </c>
      <c r="T132" s="30">
        <v>0</v>
      </c>
      <c r="U132" s="30">
        <v>0</v>
      </c>
      <c r="V132" s="30">
        <v>21</v>
      </c>
      <c r="W132" s="30">
        <v>0</v>
      </c>
      <c r="X132" s="30">
        <v>0</v>
      </c>
      <c r="Y132" s="30">
        <v>20</v>
      </c>
      <c r="Z132" s="30">
        <v>18</v>
      </c>
      <c r="AA132" s="23" t="s">
        <v>15</v>
      </c>
      <c r="AB132" s="23" t="s">
        <v>129</v>
      </c>
      <c r="AC132" s="23" t="s">
        <v>105</v>
      </c>
      <c r="AD132" s="23">
        <f t="shared" si="0"/>
        <v>1.1650485436893203</v>
      </c>
      <c r="AE132" s="23">
        <f t="shared" si="1"/>
        <v>4.3335922330097087</v>
      </c>
      <c r="AF132" s="23">
        <f t="shared" si="2"/>
        <v>0.25563909774436089</v>
      </c>
    </row>
    <row r="133" spans="1:32" ht="15.75" customHeight="1" x14ac:dyDescent="0.15">
      <c r="A133" s="34">
        <v>132</v>
      </c>
      <c r="B133" s="35" t="s">
        <v>2813</v>
      </c>
      <c r="C133" s="40" t="s">
        <v>2650</v>
      </c>
      <c r="D133" s="34">
        <v>3.05</v>
      </c>
      <c r="E133" s="34">
        <v>45</v>
      </c>
      <c r="F133" s="34">
        <v>1</v>
      </c>
      <c r="G133" s="34">
        <v>2</v>
      </c>
      <c r="H133" s="34">
        <v>0</v>
      </c>
      <c r="I133" s="34">
        <v>15</v>
      </c>
      <c r="J133" s="34">
        <v>16</v>
      </c>
      <c r="K133" s="34">
        <v>0</v>
      </c>
      <c r="L133" s="34">
        <v>0</v>
      </c>
      <c r="M133" s="34">
        <v>0</v>
      </c>
      <c r="N133" s="34">
        <v>0.33300000000000002</v>
      </c>
      <c r="O133" s="34">
        <v>173</v>
      </c>
      <c r="P133" s="33">
        <v>41.1</v>
      </c>
      <c r="Q133" s="34">
        <v>36</v>
      </c>
      <c r="R133" s="34">
        <v>2</v>
      </c>
      <c r="S133" s="34">
        <v>13</v>
      </c>
      <c r="T133" s="34">
        <v>0</v>
      </c>
      <c r="U133" s="34">
        <v>1</v>
      </c>
      <c r="V133" s="34">
        <v>31</v>
      </c>
      <c r="W133" s="34">
        <v>1</v>
      </c>
      <c r="X133" s="34">
        <v>0</v>
      </c>
      <c r="Y133" s="34">
        <v>16</v>
      </c>
      <c r="Z133" s="34">
        <v>14</v>
      </c>
      <c r="AA133" s="24" t="s">
        <v>15</v>
      </c>
      <c r="AB133" s="24" t="s">
        <v>123</v>
      </c>
      <c r="AC133" s="24" t="s">
        <v>112</v>
      </c>
      <c r="AD133" s="23">
        <f t="shared" si="0"/>
        <v>1.192214111922141</v>
      </c>
      <c r="AE133" s="23">
        <f t="shared" si="1"/>
        <v>3.2659854014598539</v>
      </c>
      <c r="AF133" s="23">
        <f t="shared" si="2"/>
        <v>0.26984126984126983</v>
      </c>
    </row>
    <row r="134" spans="1:32" ht="15.75" customHeight="1" x14ac:dyDescent="0.15">
      <c r="A134" s="30">
        <v>132</v>
      </c>
      <c r="B134" s="31" t="s">
        <v>2814</v>
      </c>
      <c r="C134" s="44" t="s">
        <v>2653</v>
      </c>
      <c r="D134" s="30">
        <v>4.1399999999999997</v>
      </c>
      <c r="E134" s="30">
        <v>42</v>
      </c>
      <c r="F134" s="30">
        <v>2</v>
      </c>
      <c r="G134" s="30">
        <v>1</v>
      </c>
      <c r="H134" s="30">
        <v>0</v>
      </c>
      <c r="I134" s="30">
        <v>11</v>
      </c>
      <c r="J134" s="30">
        <v>13</v>
      </c>
      <c r="K134" s="30">
        <v>0</v>
      </c>
      <c r="L134" s="30">
        <v>0</v>
      </c>
      <c r="M134" s="30">
        <v>0</v>
      </c>
      <c r="N134" s="30">
        <v>0.66700000000000004</v>
      </c>
      <c r="O134" s="30">
        <v>173</v>
      </c>
      <c r="P134" s="33">
        <v>41.1</v>
      </c>
      <c r="Q134" s="30">
        <v>40</v>
      </c>
      <c r="R134" s="30">
        <v>7</v>
      </c>
      <c r="S134" s="30">
        <v>7</v>
      </c>
      <c r="T134" s="30">
        <v>1</v>
      </c>
      <c r="U134" s="30">
        <v>1</v>
      </c>
      <c r="V134" s="30">
        <v>38</v>
      </c>
      <c r="W134" s="30">
        <v>0</v>
      </c>
      <c r="X134" s="30">
        <v>0</v>
      </c>
      <c r="Y134" s="30">
        <v>19</v>
      </c>
      <c r="Z134" s="30">
        <v>19</v>
      </c>
      <c r="AA134" s="23" t="s">
        <v>15</v>
      </c>
      <c r="AB134" s="23" t="s">
        <v>98</v>
      </c>
      <c r="AC134" s="23" t="s">
        <v>80</v>
      </c>
      <c r="AD134" s="23">
        <f t="shared" si="0"/>
        <v>1.1435523114355231</v>
      </c>
      <c r="AE134" s="23">
        <f t="shared" si="1"/>
        <v>3.995912408759124</v>
      </c>
      <c r="AF134" s="23">
        <f t="shared" si="2"/>
        <v>0.27731092436974791</v>
      </c>
    </row>
    <row r="135" spans="1:32" ht="15.75" customHeight="1" x14ac:dyDescent="0.15">
      <c r="A135" s="34">
        <v>132</v>
      </c>
      <c r="B135" s="35" t="s">
        <v>2815</v>
      </c>
      <c r="C135" s="56" t="s">
        <v>2653</v>
      </c>
      <c r="D135" s="34">
        <v>2.4</v>
      </c>
      <c r="E135" s="34">
        <v>42</v>
      </c>
      <c r="F135" s="34">
        <v>7</v>
      </c>
      <c r="G135" s="34">
        <v>1</v>
      </c>
      <c r="H135" s="34">
        <v>1</v>
      </c>
      <c r="I135" s="34">
        <v>19</v>
      </c>
      <c r="J135" s="34">
        <v>26</v>
      </c>
      <c r="K135" s="34">
        <v>0</v>
      </c>
      <c r="L135" s="34">
        <v>0</v>
      </c>
      <c r="M135" s="34">
        <v>0</v>
      </c>
      <c r="N135" s="34">
        <v>0.875</v>
      </c>
      <c r="O135" s="34">
        <v>167</v>
      </c>
      <c r="P135" s="33">
        <v>41.1</v>
      </c>
      <c r="Q135" s="34">
        <v>32</v>
      </c>
      <c r="R135" s="34">
        <v>4</v>
      </c>
      <c r="S135" s="34">
        <v>11</v>
      </c>
      <c r="T135" s="34">
        <v>0</v>
      </c>
      <c r="U135" s="34">
        <v>0</v>
      </c>
      <c r="V135" s="34">
        <v>38</v>
      </c>
      <c r="W135" s="34">
        <v>0</v>
      </c>
      <c r="X135" s="34">
        <v>0</v>
      </c>
      <c r="Y135" s="34">
        <v>11</v>
      </c>
      <c r="Z135" s="34">
        <v>11</v>
      </c>
      <c r="AA135" s="24" t="s">
        <v>15</v>
      </c>
      <c r="AB135" s="24" t="s">
        <v>80</v>
      </c>
      <c r="AC135" s="24" t="s">
        <v>64</v>
      </c>
      <c r="AD135" s="23">
        <f t="shared" si="0"/>
        <v>1.0462287104622872</v>
      </c>
      <c r="AE135" s="23">
        <f t="shared" si="1"/>
        <v>3.3389781021897811</v>
      </c>
      <c r="AF135" s="23">
        <f t="shared" si="2"/>
        <v>0.24561403508771928</v>
      </c>
    </row>
    <row r="136" spans="1:32" ht="15.75" customHeight="1" x14ac:dyDescent="0.15">
      <c r="A136" s="30">
        <v>135</v>
      </c>
      <c r="B136" s="31" t="s">
        <v>2817</v>
      </c>
      <c r="C136" s="39" t="s">
        <v>2649</v>
      </c>
      <c r="D136" s="30">
        <v>2.85</v>
      </c>
      <c r="E136" s="30">
        <v>43</v>
      </c>
      <c r="F136" s="30">
        <v>3</v>
      </c>
      <c r="G136" s="30">
        <v>2</v>
      </c>
      <c r="H136" s="30">
        <v>0</v>
      </c>
      <c r="I136" s="30">
        <v>8</v>
      </c>
      <c r="J136" s="30">
        <v>11</v>
      </c>
      <c r="K136" s="30">
        <v>0</v>
      </c>
      <c r="L136" s="30">
        <v>0</v>
      </c>
      <c r="M136" s="30">
        <v>0</v>
      </c>
      <c r="N136" s="30">
        <v>0.6</v>
      </c>
      <c r="O136" s="30">
        <v>170</v>
      </c>
      <c r="P136" s="33">
        <v>41</v>
      </c>
      <c r="Q136" s="30">
        <v>28</v>
      </c>
      <c r="R136" s="30">
        <v>2</v>
      </c>
      <c r="S136" s="30">
        <v>18</v>
      </c>
      <c r="T136" s="30">
        <v>1</v>
      </c>
      <c r="U136" s="30">
        <v>1</v>
      </c>
      <c r="V136" s="30">
        <v>31</v>
      </c>
      <c r="W136" s="30">
        <v>4</v>
      </c>
      <c r="X136" s="30">
        <v>0</v>
      </c>
      <c r="Y136" s="30">
        <v>15</v>
      </c>
      <c r="Z136" s="30">
        <v>13</v>
      </c>
      <c r="AA136" s="23" t="s">
        <v>15</v>
      </c>
      <c r="AB136" s="23" t="s">
        <v>105</v>
      </c>
      <c r="AC136" s="23" t="s">
        <v>86</v>
      </c>
      <c r="AD136" s="23">
        <f t="shared" si="0"/>
        <v>1.1219512195121952</v>
      </c>
      <c r="AE136" s="23">
        <f t="shared" si="1"/>
        <v>3.5590243902439025</v>
      </c>
      <c r="AF136" s="23">
        <f t="shared" si="2"/>
        <v>0.22222222222222221</v>
      </c>
    </row>
    <row r="137" spans="1:32" ht="15.75" customHeight="1" x14ac:dyDescent="0.15">
      <c r="A137" s="34">
        <v>135</v>
      </c>
      <c r="B137" s="35" t="s">
        <v>2816</v>
      </c>
      <c r="C137" s="43" t="s">
        <v>2649</v>
      </c>
      <c r="D137" s="34">
        <v>5.49</v>
      </c>
      <c r="E137" s="34">
        <v>8</v>
      </c>
      <c r="F137" s="34">
        <v>1</v>
      </c>
      <c r="G137" s="34">
        <v>5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0.16700000000000001</v>
      </c>
      <c r="O137" s="34">
        <v>183</v>
      </c>
      <c r="P137" s="33">
        <v>41</v>
      </c>
      <c r="Q137" s="34">
        <v>42</v>
      </c>
      <c r="R137" s="34">
        <v>6</v>
      </c>
      <c r="S137" s="34">
        <v>17</v>
      </c>
      <c r="T137" s="34">
        <v>1</v>
      </c>
      <c r="U137" s="34">
        <v>3</v>
      </c>
      <c r="V137" s="34">
        <v>27</v>
      </c>
      <c r="W137" s="34">
        <v>1</v>
      </c>
      <c r="X137" s="34">
        <v>0</v>
      </c>
      <c r="Y137" s="34">
        <v>33</v>
      </c>
      <c r="Z137" s="34">
        <v>25</v>
      </c>
      <c r="AA137" s="24" t="s">
        <v>15</v>
      </c>
      <c r="AB137" s="24" t="s">
        <v>153</v>
      </c>
      <c r="AC137" s="24" t="s">
        <v>153</v>
      </c>
      <c r="AD137" s="23">
        <f t="shared" si="0"/>
        <v>1.4390243902439024</v>
      </c>
      <c r="AE137" s="23">
        <f t="shared" si="1"/>
        <v>5.0956097560975611</v>
      </c>
      <c r="AF137" s="23">
        <f t="shared" si="2"/>
        <v>0.27906976744186046</v>
      </c>
    </row>
    <row r="138" spans="1:32" ht="15.75" customHeight="1" x14ac:dyDescent="0.15">
      <c r="A138" s="30">
        <v>137</v>
      </c>
      <c r="B138" s="31" t="s">
        <v>2818</v>
      </c>
      <c r="C138" s="47" t="s">
        <v>2654</v>
      </c>
      <c r="D138" s="30">
        <v>1.1299999999999999</v>
      </c>
      <c r="E138" s="30">
        <v>41</v>
      </c>
      <c r="F138" s="30">
        <v>1</v>
      </c>
      <c r="G138" s="30">
        <v>2</v>
      </c>
      <c r="H138" s="30">
        <v>0</v>
      </c>
      <c r="I138" s="30">
        <v>13</v>
      </c>
      <c r="J138" s="30">
        <v>14</v>
      </c>
      <c r="K138" s="30">
        <v>0</v>
      </c>
      <c r="L138" s="30">
        <v>0</v>
      </c>
      <c r="M138" s="30">
        <v>0</v>
      </c>
      <c r="N138" s="30">
        <v>0.33300000000000002</v>
      </c>
      <c r="O138" s="30">
        <v>158</v>
      </c>
      <c r="P138" s="33">
        <v>40</v>
      </c>
      <c r="Q138" s="30">
        <v>25</v>
      </c>
      <c r="R138" s="30">
        <v>1</v>
      </c>
      <c r="S138" s="30">
        <v>14</v>
      </c>
      <c r="T138" s="30">
        <v>0</v>
      </c>
      <c r="U138" s="30">
        <v>0</v>
      </c>
      <c r="V138" s="30">
        <v>27</v>
      </c>
      <c r="W138" s="30">
        <v>0</v>
      </c>
      <c r="X138" s="30">
        <v>0</v>
      </c>
      <c r="Y138" s="30">
        <v>5</v>
      </c>
      <c r="Z138" s="30">
        <v>5</v>
      </c>
      <c r="AA138" s="23" t="s">
        <v>15</v>
      </c>
      <c r="AB138" s="23" t="s">
        <v>129</v>
      </c>
      <c r="AC138" s="23" t="s">
        <v>129</v>
      </c>
      <c r="AD138" s="23">
        <f t="shared" si="0"/>
        <v>0.97499999999999998</v>
      </c>
      <c r="AE138" s="23">
        <f t="shared" si="1"/>
        <v>3.145</v>
      </c>
      <c r="AF138" s="23">
        <f t="shared" si="2"/>
        <v>0.20689655172413793</v>
      </c>
    </row>
    <row r="139" spans="1:32" ht="15.75" customHeight="1" x14ac:dyDescent="0.15">
      <c r="A139" s="34">
        <v>137</v>
      </c>
      <c r="B139" s="35" t="s">
        <v>2819</v>
      </c>
      <c r="C139" s="57" t="s">
        <v>2654</v>
      </c>
      <c r="D139" s="34">
        <v>3.38</v>
      </c>
      <c r="E139" s="34">
        <v>33</v>
      </c>
      <c r="F139" s="34">
        <v>0</v>
      </c>
      <c r="G139" s="34">
        <v>1</v>
      </c>
      <c r="H139" s="34">
        <v>0</v>
      </c>
      <c r="I139" s="34">
        <v>12</v>
      </c>
      <c r="J139" s="34">
        <v>12</v>
      </c>
      <c r="K139" s="34">
        <v>0</v>
      </c>
      <c r="L139" s="34">
        <v>0</v>
      </c>
      <c r="M139" s="34">
        <v>0</v>
      </c>
      <c r="N139" s="34">
        <v>0</v>
      </c>
      <c r="O139" s="34">
        <v>169</v>
      </c>
      <c r="P139" s="33">
        <v>40</v>
      </c>
      <c r="Q139" s="34">
        <v>35</v>
      </c>
      <c r="R139" s="34">
        <v>3</v>
      </c>
      <c r="S139" s="34">
        <v>12</v>
      </c>
      <c r="T139" s="34">
        <v>0</v>
      </c>
      <c r="U139" s="34">
        <v>3</v>
      </c>
      <c r="V139" s="34">
        <v>33</v>
      </c>
      <c r="W139" s="34">
        <v>0</v>
      </c>
      <c r="X139" s="34">
        <v>0</v>
      </c>
      <c r="Y139" s="34">
        <v>15</v>
      </c>
      <c r="Z139" s="34">
        <v>15</v>
      </c>
      <c r="AA139" s="24" t="s">
        <v>27</v>
      </c>
      <c r="AB139" s="24" t="s">
        <v>72</v>
      </c>
      <c r="AC139" s="24" t="s">
        <v>64</v>
      </c>
      <c r="AD139" s="23">
        <f t="shared" si="0"/>
        <v>1.175</v>
      </c>
      <c r="AE139" s="23">
        <f t="shared" si="1"/>
        <v>3.5700000000000003</v>
      </c>
      <c r="AF139" s="23">
        <f t="shared" si="2"/>
        <v>0.2711864406779661</v>
      </c>
    </row>
    <row r="140" spans="1:32" ht="15.75" customHeight="1" x14ac:dyDescent="0.15">
      <c r="A140" s="30">
        <v>139</v>
      </c>
      <c r="B140" s="31" t="s">
        <v>2820</v>
      </c>
      <c r="C140" s="41" t="s">
        <v>2651</v>
      </c>
      <c r="D140" s="30">
        <v>3.86</v>
      </c>
      <c r="E140" s="30">
        <v>45</v>
      </c>
      <c r="F140" s="30">
        <v>3</v>
      </c>
      <c r="G140" s="30">
        <v>2</v>
      </c>
      <c r="H140" s="30">
        <v>0</v>
      </c>
      <c r="I140" s="30">
        <v>7</v>
      </c>
      <c r="J140" s="30">
        <v>10</v>
      </c>
      <c r="K140" s="30">
        <v>0</v>
      </c>
      <c r="L140" s="30">
        <v>0</v>
      </c>
      <c r="M140" s="30">
        <v>0</v>
      </c>
      <c r="N140" s="30">
        <v>0.6</v>
      </c>
      <c r="O140" s="30">
        <v>170</v>
      </c>
      <c r="P140" s="33">
        <v>39.200000000000003</v>
      </c>
      <c r="Q140" s="30">
        <v>35</v>
      </c>
      <c r="R140" s="30">
        <v>5</v>
      </c>
      <c r="S140" s="30">
        <v>19</v>
      </c>
      <c r="T140" s="30">
        <v>3</v>
      </c>
      <c r="U140" s="30">
        <v>1</v>
      </c>
      <c r="V140" s="30">
        <v>24</v>
      </c>
      <c r="W140" s="30">
        <v>0</v>
      </c>
      <c r="X140" s="30">
        <v>0</v>
      </c>
      <c r="Y140" s="30">
        <v>17</v>
      </c>
      <c r="Z140" s="30">
        <v>17</v>
      </c>
      <c r="AA140" s="23" t="s">
        <v>15</v>
      </c>
      <c r="AB140" s="23" t="s">
        <v>117</v>
      </c>
      <c r="AC140" s="23" t="s">
        <v>117</v>
      </c>
      <c r="AD140" s="23">
        <f t="shared" si="0"/>
        <v>1.3775510204081631</v>
      </c>
      <c r="AE140" s="23">
        <f t="shared" si="1"/>
        <v>4.8546938775510204</v>
      </c>
      <c r="AF140" s="23">
        <f t="shared" si="2"/>
        <v>0.25423728813559321</v>
      </c>
    </row>
    <row r="141" spans="1:32" ht="15.75" customHeight="1" x14ac:dyDescent="0.15">
      <c r="A141" s="34">
        <v>139</v>
      </c>
      <c r="B141" s="35" t="s">
        <v>2824</v>
      </c>
      <c r="C141" s="58" t="s">
        <v>2645</v>
      </c>
      <c r="D141" s="34">
        <v>3.18</v>
      </c>
      <c r="E141" s="34">
        <v>9</v>
      </c>
      <c r="F141" s="34">
        <v>3</v>
      </c>
      <c r="G141" s="34">
        <v>4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0.42899999999999999</v>
      </c>
      <c r="O141" s="34">
        <v>168</v>
      </c>
      <c r="P141" s="33">
        <v>39.200000000000003</v>
      </c>
      <c r="Q141" s="34">
        <v>38</v>
      </c>
      <c r="R141" s="34">
        <v>4</v>
      </c>
      <c r="S141" s="34">
        <v>12</v>
      </c>
      <c r="T141" s="34">
        <v>0</v>
      </c>
      <c r="U141" s="34">
        <v>4</v>
      </c>
      <c r="V141" s="34">
        <v>25</v>
      </c>
      <c r="W141" s="34">
        <v>0</v>
      </c>
      <c r="X141" s="34">
        <v>0</v>
      </c>
      <c r="Y141" s="34">
        <v>15</v>
      </c>
      <c r="Z141" s="34">
        <v>14</v>
      </c>
      <c r="AA141" s="24" t="s">
        <v>15</v>
      </c>
      <c r="AB141" s="24" t="s">
        <v>162</v>
      </c>
      <c r="AC141" s="24" t="s">
        <v>162</v>
      </c>
      <c r="AD141" s="23">
        <f t="shared" si="0"/>
        <v>1.2755102040816326</v>
      </c>
      <c r="AE141" s="23">
        <f t="shared" si="1"/>
        <v>4.3955102040816332</v>
      </c>
      <c r="AF141" s="23">
        <f t="shared" si="2"/>
        <v>0.27642276422764228</v>
      </c>
    </row>
    <row r="142" spans="1:32" ht="15.75" customHeight="1" x14ac:dyDescent="0.15">
      <c r="A142" s="30">
        <v>141</v>
      </c>
      <c r="B142" s="31" t="s">
        <v>2821</v>
      </c>
      <c r="C142" s="41" t="s">
        <v>2651</v>
      </c>
      <c r="D142" s="30">
        <v>4.58</v>
      </c>
      <c r="E142" s="30">
        <v>45</v>
      </c>
      <c r="F142" s="30">
        <v>4</v>
      </c>
      <c r="G142" s="30">
        <v>4</v>
      </c>
      <c r="H142" s="30">
        <v>0</v>
      </c>
      <c r="I142" s="30">
        <v>18</v>
      </c>
      <c r="J142" s="30">
        <v>22</v>
      </c>
      <c r="K142" s="30">
        <v>0</v>
      </c>
      <c r="L142" s="30">
        <v>0</v>
      </c>
      <c r="M142" s="30">
        <v>0</v>
      </c>
      <c r="N142" s="30">
        <v>0.5</v>
      </c>
      <c r="O142" s="30">
        <v>169</v>
      </c>
      <c r="P142" s="33">
        <v>39.1</v>
      </c>
      <c r="Q142" s="30">
        <v>37</v>
      </c>
      <c r="R142" s="30">
        <v>4</v>
      </c>
      <c r="S142" s="30">
        <v>12</v>
      </c>
      <c r="T142" s="30">
        <v>1</v>
      </c>
      <c r="U142" s="30">
        <v>2</v>
      </c>
      <c r="V142" s="30">
        <v>42</v>
      </c>
      <c r="W142" s="30">
        <v>0</v>
      </c>
      <c r="X142" s="30">
        <v>0</v>
      </c>
      <c r="Y142" s="30">
        <v>20</v>
      </c>
      <c r="Z142" s="30">
        <v>20</v>
      </c>
      <c r="AA142" s="23" t="s">
        <v>15</v>
      </c>
      <c r="AB142" s="23" t="s">
        <v>123</v>
      </c>
      <c r="AC142" s="23" t="s">
        <v>112</v>
      </c>
      <c r="AD142" s="23">
        <f t="shared" si="0"/>
        <v>1.2531969309462916</v>
      </c>
      <c r="AE142" s="23">
        <f t="shared" si="1"/>
        <v>3.2990281329923277</v>
      </c>
      <c r="AF142" s="23">
        <f t="shared" si="2"/>
        <v>0.30555555555555558</v>
      </c>
    </row>
    <row r="143" spans="1:32" ht="15.75" customHeight="1" x14ac:dyDescent="0.15">
      <c r="A143" s="34">
        <v>141</v>
      </c>
      <c r="B143" s="35" t="s">
        <v>2822</v>
      </c>
      <c r="C143" s="56" t="s">
        <v>2653</v>
      </c>
      <c r="D143" s="34">
        <v>3.43</v>
      </c>
      <c r="E143" s="34">
        <v>40</v>
      </c>
      <c r="F143" s="34">
        <v>1</v>
      </c>
      <c r="G143" s="34">
        <v>1</v>
      </c>
      <c r="H143" s="34">
        <v>2</v>
      </c>
      <c r="I143" s="34">
        <v>4</v>
      </c>
      <c r="J143" s="34">
        <v>5</v>
      </c>
      <c r="K143" s="34">
        <v>0</v>
      </c>
      <c r="L143" s="34">
        <v>0</v>
      </c>
      <c r="M143" s="34">
        <v>0</v>
      </c>
      <c r="N143" s="34">
        <v>0.5</v>
      </c>
      <c r="O143" s="34">
        <v>162</v>
      </c>
      <c r="P143" s="33">
        <v>39.1</v>
      </c>
      <c r="Q143" s="34">
        <v>30</v>
      </c>
      <c r="R143" s="34">
        <v>5</v>
      </c>
      <c r="S143" s="34">
        <v>16</v>
      </c>
      <c r="T143" s="34">
        <v>0</v>
      </c>
      <c r="U143" s="34">
        <v>2</v>
      </c>
      <c r="V143" s="34">
        <v>25</v>
      </c>
      <c r="W143" s="34">
        <v>0</v>
      </c>
      <c r="X143" s="34">
        <v>0</v>
      </c>
      <c r="Y143" s="34">
        <v>15</v>
      </c>
      <c r="Z143" s="34">
        <v>15</v>
      </c>
      <c r="AA143" s="24" t="s">
        <v>15</v>
      </c>
      <c r="AB143" s="24" t="s">
        <v>135</v>
      </c>
      <c r="AC143" s="24" t="s">
        <v>123</v>
      </c>
      <c r="AD143" s="23">
        <f t="shared" si="0"/>
        <v>1.1764705882352942</v>
      </c>
      <c r="AE143" s="23">
        <f t="shared" si="1"/>
        <v>4.8847058823529412</v>
      </c>
      <c r="AF143" s="23">
        <f t="shared" si="2"/>
        <v>0.21929824561403508</v>
      </c>
    </row>
    <row r="144" spans="1:32" ht="15.75" customHeight="1" x14ac:dyDescent="0.15">
      <c r="A144" s="30">
        <v>143</v>
      </c>
      <c r="B144" s="31" t="s">
        <v>2823</v>
      </c>
      <c r="C144" s="47" t="s">
        <v>2654</v>
      </c>
      <c r="D144" s="30">
        <v>2.56</v>
      </c>
      <c r="E144" s="30">
        <v>51</v>
      </c>
      <c r="F144" s="30">
        <v>3</v>
      </c>
      <c r="G144" s="30">
        <v>1</v>
      </c>
      <c r="H144" s="30">
        <v>0</v>
      </c>
      <c r="I144" s="30">
        <v>24</v>
      </c>
      <c r="J144" s="30">
        <v>27</v>
      </c>
      <c r="K144" s="30">
        <v>0</v>
      </c>
      <c r="L144" s="30">
        <v>0</v>
      </c>
      <c r="M144" s="30">
        <v>0</v>
      </c>
      <c r="N144" s="30">
        <v>0.75</v>
      </c>
      <c r="O144" s="30">
        <v>155</v>
      </c>
      <c r="P144" s="33">
        <v>38.200000000000003</v>
      </c>
      <c r="Q144" s="30">
        <v>32</v>
      </c>
      <c r="R144" s="30">
        <v>3</v>
      </c>
      <c r="S144" s="30">
        <v>6</v>
      </c>
      <c r="T144" s="30">
        <v>1</v>
      </c>
      <c r="U144" s="30">
        <v>1</v>
      </c>
      <c r="V144" s="30">
        <v>40</v>
      </c>
      <c r="W144" s="30">
        <v>0</v>
      </c>
      <c r="X144" s="30">
        <v>0</v>
      </c>
      <c r="Y144" s="30">
        <v>11</v>
      </c>
      <c r="Z144" s="30">
        <v>11</v>
      </c>
      <c r="AA144" s="23" t="s">
        <v>15</v>
      </c>
      <c r="AB144" s="23" t="s">
        <v>117</v>
      </c>
      <c r="AC144" s="23" t="s">
        <v>112</v>
      </c>
      <c r="AD144" s="23">
        <f t="shared" si="0"/>
        <v>0.9947643979057591</v>
      </c>
      <c r="AE144" s="23">
        <f t="shared" si="1"/>
        <v>2.517905759162304</v>
      </c>
      <c r="AF144" s="23">
        <f t="shared" si="2"/>
        <v>0.27884615384615385</v>
      </c>
    </row>
    <row r="145" spans="1:32" ht="15.75" customHeight="1" x14ac:dyDescent="0.15">
      <c r="A145" s="34">
        <v>144</v>
      </c>
      <c r="B145" s="35" t="s">
        <v>2825</v>
      </c>
      <c r="C145" s="36" t="s">
        <v>2646</v>
      </c>
      <c r="D145" s="34">
        <v>2.61</v>
      </c>
      <c r="E145" s="34">
        <v>46</v>
      </c>
      <c r="F145" s="34">
        <v>2</v>
      </c>
      <c r="G145" s="34">
        <v>3</v>
      </c>
      <c r="H145" s="34">
        <v>2</v>
      </c>
      <c r="I145" s="34">
        <v>22</v>
      </c>
      <c r="J145" s="34">
        <v>24</v>
      </c>
      <c r="K145" s="34">
        <v>0</v>
      </c>
      <c r="L145" s="34">
        <v>0</v>
      </c>
      <c r="M145" s="34">
        <v>0</v>
      </c>
      <c r="N145" s="34">
        <v>0.4</v>
      </c>
      <c r="O145" s="34">
        <v>162</v>
      </c>
      <c r="P145" s="33">
        <v>38</v>
      </c>
      <c r="Q145" s="34">
        <v>34</v>
      </c>
      <c r="R145" s="34">
        <v>3</v>
      </c>
      <c r="S145" s="34">
        <v>15</v>
      </c>
      <c r="T145" s="34">
        <v>3</v>
      </c>
      <c r="U145" s="34">
        <v>1</v>
      </c>
      <c r="V145" s="34">
        <v>23</v>
      </c>
      <c r="W145" s="34">
        <v>0</v>
      </c>
      <c r="X145" s="34">
        <v>0</v>
      </c>
      <c r="Y145" s="34">
        <v>14</v>
      </c>
      <c r="Z145" s="34">
        <v>11</v>
      </c>
      <c r="AA145" s="24" t="s">
        <v>15</v>
      </c>
      <c r="AB145" s="24" t="s">
        <v>37</v>
      </c>
      <c r="AC145" s="24" t="s">
        <v>37</v>
      </c>
      <c r="AD145" s="23">
        <f t="shared" si="0"/>
        <v>1.2894736842105263</v>
      </c>
      <c r="AE145" s="23">
        <f t="shared" si="1"/>
        <v>3.9621052631578948</v>
      </c>
      <c r="AF145" s="23">
        <f t="shared" si="2"/>
        <v>0.26495726495726496</v>
      </c>
    </row>
    <row r="146" spans="1:32" ht="15.75" customHeight="1" x14ac:dyDescent="0.15">
      <c r="A146" s="30">
        <v>144</v>
      </c>
      <c r="B146" s="31" t="s">
        <v>2826</v>
      </c>
      <c r="C146" s="52" t="s">
        <v>2646</v>
      </c>
      <c r="D146" s="30">
        <v>4.03</v>
      </c>
      <c r="E146" s="30">
        <v>42</v>
      </c>
      <c r="F146" s="30">
        <v>2</v>
      </c>
      <c r="G146" s="30">
        <v>3</v>
      </c>
      <c r="H146" s="30">
        <v>0</v>
      </c>
      <c r="I146" s="30">
        <v>11</v>
      </c>
      <c r="J146" s="30">
        <v>13</v>
      </c>
      <c r="K146" s="30">
        <v>0</v>
      </c>
      <c r="L146" s="30">
        <v>0</v>
      </c>
      <c r="M146" s="30">
        <v>0</v>
      </c>
      <c r="N146" s="30">
        <v>0.4</v>
      </c>
      <c r="O146" s="30">
        <v>160</v>
      </c>
      <c r="P146" s="33">
        <v>38</v>
      </c>
      <c r="Q146" s="30">
        <v>33</v>
      </c>
      <c r="R146" s="30">
        <v>7</v>
      </c>
      <c r="S146" s="30">
        <v>14</v>
      </c>
      <c r="T146" s="30">
        <v>2</v>
      </c>
      <c r="U146" s="30">
        <v>1</v>
      </c>
      <c r="V146" s="30">
        <v>31</v>
      </c>
      <c r="W146" s="30">
        <v>1</v>
      </c>
      <c r="X146" s="30">
        <v>0</v>
      </c>
      <c r="Y146" s="30">
        <v>17</v>
      </c>
      <c r="Z146" s="30">
        <v>17</v>
      </c>
      <c r="AA146" s="23" t="s">
        <v>15</v>
      </c>
      <c r="AB146" s="23" t="s">
        <v>99</v>
      </c>
      <c r="AC146" s="23" t="s">
        <v>86</v>
      </c>
      <c r="AD146" s="23">
        <f t="shared" si="0"/>
        <v>1.236842105263158</v>
      </c>
      <c r="AE146" s="23">
        <f t="shared" si="1"/>
        <v>4.9094736842105267</v>
      </c>
      <c r="AF146" s="23">
        <f t="shared" si="2"/>
        <v>0.24761904761904763</v>
      </c>
    </row>
    <row r="147" spans="1:32" ht="15.75" customHeight="1" x14ac:dyDescent="0.15">
      <c r="A147" s="34">
        <v>144</v>
      </c>
      <c r="B147" s="35" t="s">
        <v>2827</v>
      </c>
      <c r="C147" s="36" t="s">
        <v>2646</v>
      </c>
      <c r="D147" s="34">
        <v>4.26</v>
      </c>
      <c r="E147" s="34">
        <v>40</v>
      </c>
      <c r="F147" s="34">
        <v>1</v>
      </c>
      <c r="G147" s="34">
        <v>4</v>
      </c>
      <c r="H147" s="34">
        <v>1</v>
      </c>
      <c r="I147" s="34">
        <v>18</v>
      </c>
      <c r="J147" s="34">
        <v>19</v>
      </c>
      <c r="K147" s="34">
        <v>0</v>
      </c>
      <c r="L147" s="34">
        <v>0</v>
      </c>
      <c r="M147" s="34">
        <v>0</v>
      </c>
      <c r="N147" s="34">
        <v>0.2</v>
      </c>
      <c r="O147" s="34">
        <v>157</v>
      </c>
      <c r="P147" s="33">
        <v>38</v>
      </c>
      <c r="Q147" s="34">
        <v>32</v>
      </c>
      <c r="R147" s="34">
        <v>3</v>
      </c>
      <c r="S147" s="34">
        <v>10</v>
      </c>
      <c r="T147" s="34">
        <v>0</v>
      </c>
      <c r="U147" s="34">
        <v>2</v>
      </c>
      <c r="V147" s="34">
        <v>37</v>
      </c>
      <c r="W147" s="34">
        <v>0</v>
      </c>
      <c r="X147" s="34">
        <v>0</v>
      </c>
      <c r="Y147" s="34">
        <v>20</v>
      </c>
      <c r="Z147" s="34">
        <v>18</v>
      </c>
      <c r="AA147" s="24" t="s">
        <v>15</v>
      </c>
      <c r="AB147" s="24" t="s">
        <v>72</v>
      </c>
      <c r="AC147" s="24" t="s">
        <v>72</v>
      </c>
      <c r="AD147" s="23">
        <f t="shared" si="0"/>
        <v>1.1052631578947369</v>
      </c>
      <c r="AE147" s="23">
        <f t="shared" si="1"/>
        <v>3.1463157894736842</v>
      </c>
      <c r="AF147" s="23">
        <f t="shared" si="2"/>
        <v>0.27619047619047621</v>
      </c>
    </row>
    <row r="148" spans="1:32" ht="15.75" customHeight="1" x14ac:dyDescent="0.15">
      <c r="A148" s="30">
        <v>144</v>
      </c>
      <c r="B148" s="31" t="s">
        <v>2828</v>
      </c>
      <c r="C148" s="39" t="s">
        <v>2649</v>
      </c>
      <c r="D148" s="30">
        <v>1.42</v>
      </c>
      <c r="E148" s="30">
        <v>40</v>
      </c>
      <c r="F148" s="30">
        <v>2</v>
      </c>
      <c r="G148" s="30">
        <v>3</v>
      </c>
      <c r="H148" s="30">
        <v>0</v>
      </c>
      <c r="I148" s="30">
        <v>10</v>
      </c>
      <c r="J148" s="30">
        <v>12</v>
      </c>
      <c r="K148" s="30">
        <v>0</v>
      </c>
      <c r="L148" s="30">
        <v>0</v>
      </c>
      <c r="M148" s="30">
        <v>0</v>
      </c>
      <c r="N148" s="30">
        <v>0.4</v>
      </c>
      <c r="O148" s="30">
        <v>158</v>
      </c>
      <c r="P148" s="33">
        <v>38</v>
      </c>
      <c r="Q148" s="30">
        <v>20</v>
      </c>
      <c r="R148" s="30">
        <v>2</v>
      </c>
      <c r="S148" s="30">
        <v>20</v>
      </c>
      <c r="T148" s="30">
        <v>3</v>
      </c>
      <c r="U148" s="30">
        <v>4</v>
      </c>
      <c r="V148" s="30">
        <v>41</v>
      </c>
      <c r="W148" s="30">
        <v>0</v>
      </c>
      <c r="X148" s="30">
        <v>0</v>
      </c>
      <c r="Y148" s="30">
        <v>9</v>
      </c>
      <c r="Z148" s="30">
        <v>6</v>
      </c>
      <c r="AA148" s="23" t="s">
        <v>15</v>
      </c>
      <c r="AB148" s="23" t="s">
        <v>98</v>
      </c>
      <c r="AC148" s="23" t="s">
        <v>98</v>
      </c>
      <c r="AD148" s="23">
        <f t="shared" si="0"/>
        <v>1.0526315789473684</v>
      </c>
      <c r="AE148" s="23">
        <f t="shared" si="1"/>
        <v>3.3042105263157895</v>
      </c>
      <c r="AF148" s="23">
        <f t="shared" si="2"/>
        <v>0.20454545454545456</v>
      </c>
    </row>
    <row r="149" spans="1:32" ht="15.75" customHeight="1" x14ac:dyDescent="0.15">
      <c r="A149" s="34">
        <v>144</v>
      </c>
      <c r="B149" s="35" t="s">
        <v>2829</v>
      </c>
      <c r="C149" s="40" t="s">
        <v>2650</v>
      </c>
      <c r="D149" s="34">
        <v>3.32</v>
      </c>
      <c r="E149" s="34">
        <v>27</v>
      </c>
      <c r="F149" s="34">
        <v>0</v>
      </c>
      <c r="G149" s="34">
        <v>1</v>
      </c>
      <c r="H149" s="34">
        <v>0</v>
      </c>
      <c r="I149" s="34">
        <v>2</v>
      </c>
      <c r="J149" s="34">
        <v>2</v>
      </c>
      <c r="K149" s="34">
        <v>0</v>
      </c>
      <c r="L149" s="34">
        <v>0</v>
      </c>
      <c r="M149" s="34">
        <v>0</v>
      </c>
      <c r="N149" s="34">
        <v>0</v>
      </c>
      <c r="O149" s="34">
        <v>164</v>
      </c>
      <c r="P149" s="33">
        <v>38</v>
      </c>
      <c r="Q149" s="34">
        <v>33</v>
      </c>
      <c r="R149" s="34">
        <v>2</v>
      </c>
      <c r="S149" s="34">
        <v>18</v>
      </c>
      <c r="T149" s="34">
        <v>2</v>
      </c>
      <c r="U149" s="34">
        <v>1</v>
      </c>
      <c r="V149" s="34">
        <v>33</v>
      </c>
      <c r="W149" s="34">
        <v>0</v>
      </c>
      <c r="X149" s="34">
        <v>0</v>
      </c>
      <c r="Y149" s="34">
        <v>16</v>
      </c>
      <c r="Z149" s="34">
        <v>14</v>
      </c>
      <c r="AA149" s="24" t="s">
        <v>15</v>
      </c>
      <c r="AB149" s="24" t="s">
        <v>90</v>
      </c>
      <c r="AC149" s="24" t="s">
        <v>90</v>
      </c>
      <c r="AD149" s="23">
        <f t="shared" si="0"/>
        <v>1.3421052631578947</v>
      </c>
      <c r="AE149" s="23">
        <f t="shared" si="1"/>
        <v>3.4094736842105267</v>
      </c>
      <c r="AF149" s="23">
        <f t="shared" si="2"/>
        <v>0.28703703703703703</v>
      </c>
    </row>
    <row r="150" spans="1:32" ht="15.75" customHeight="1" x14ac:dyDescent="0.15">
      <c r="A150" s="30">
        <v>144</v>
      </c>
      <c r="B150" s="31" t="s">
        <v>2830</v>
      </c>
      <c r="C150" s="41" t="s">
        <v>2651</v>
      </c>
      <c r="D150" s="30">
        <v>6.39</v>
      </c>
      <c r="E150" s="30">
        <v>8</v>
      </c>
      <c r="F150" s="30">
        <v>2</v>
      </c>
      <c r="G150" s="30">
        <v>4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0.33300000000000002</v>
      </c>
      <c r="O150" s="30">
        <v>177</v>
      </c>
      <c r="P150" s="33">
        <v>38</v>
      </c>
      <c r="Q150" s="30">
        <v>39</v>
      </c>
      <c r="R150" s="30">
        <v>4</v>
      </c>
      <c r="S150" s="30">
        <v>20</v>
      </c>
      <c r="T150" s="30">
        <v>1</v>
      </c>
      <c r="U150" s="30">
        <v>3</v>
      </c>
      <c r="V150" s="30">
        <v>40</v>
      </c>
      <c r="W150" s="30">
        <v>3</v>
      </c>
      <c r="X150" s="30">
        <v>0</v>
      </c>
      <c r="Y150" s="30">
        <v>27</v>
      </c>
      <c r="Z150" s="30">
        <v>27</v>
      </c>
      <c r="AA150" s="23" t="s">
        <v>15</v>
      </c>
      <c r="AB150" s="23" t="s">
        <v>99</v>
      </c>
      <c r="AC150" s="23" t="s">
        <v>98</v>
      </c>
      <c r="AD150" s="23">
        <f t="shared" si="0"/>
        <v>1.5526315789473684</v>
      </c>
      <c r="AE150" s="23">
        <f t="shared" si="1"/>
        <v>4.12</v>
      </c>
      <c r="AF150" s="23">
        <f t="shared" si="2"/>
        <v>0.32110091743119268</v>
      </c>
    </row>
    <row r="151" spans="1:32" ht="15.75" customHeight="1" x14ac:dyDescent="0.15">
      <c r="A151" s="34">
        <v>150</v>
      </c>
      <c r="B151" s="35" t="s">
        <v>2831</v>
      </c>
      <c r="C151" s="43" t="s">
        <v>2649</v>
      </c>
      <c r="D151" s="34">
        <v>3.86</v>
      </c>
      <c r="E151" s="34">
        <v>41</v>
      </c>
      <c r="F151" s="34">
        <v>2</v>
      </c>
      <c r="G151" s="34">
        <v>7</v>
      </c>
      <c r="H151" s="34">
        <v>21</v>
      </c>
      <c r="I151" s="34">
        <v>2</v>
      </c>
      <c r="J151" s="34">
        <v>4</v>
      </c>
      <c r="K151" s="34">
        <v>0</v>
      </c>
      <c r="L151" s="34">
        <v>0</v>
      </c>
      <c r="M151" s="34">
        <v>0</v>
      </c>
      <c r="N151" s="34">
        <v>0.222</v>
      </c>
      <c r="O151" s="34">
        <v>179</v>
      </c>
      <c r="P151" s="33">
        <v>37.1</v>
      </c>
      <c r="Q151" s="34">
        <v>32</v>
      </c>
      <c r="R151" s="34">
        <v>4</v>
      </c>
      <c r="S151" s="34">
        <v>28</v>
      </c>
      <c r="T151" s="34">
        <v>2</v>
      </c>
      <c r="U151" s="34">
        <v>4</v>
      </c>
      <c r="V151" s="34">
        <v>55</v>
      </c>
      <c r="W151" s="34">
        <v>1</v>
      </c>
      <c r="X151" s="34">
        <v>0</v>
      </c>
      <c r="Y151" s="34">
        <v>18</v>
      </c>
      <c r="Z151" s="34">
        <v>16</v>
      </c>
      <c r="AA151" s="24" t="s">
        <v>15</v>
      </c>
      <c r="AB151" s="24" t="s">
        <v>86</v>
      </c>
      <c r="AC151" s="24" t="s">
        <v>86</v>
      </c>
      <c r="AD151" s="23">
        <f t="shared" si="0"/>
        <v>1.6172506738544474</v>
      </c>
      <c r="AE151" s="23">
        <f t="shared" si="1"/>
        <v>3.982533692722372</v>
      </c>
      <c r="AF151" s="23">
        <f t="shared" si="2"/>
        <v>0.32558139534883723</v>
      </c>
    </row>
    <row r="152" spans="1:32" ht="15.75" customHeight="1" x14ac:dyDescent="0.15">
      <c r="A152" s="30">
        <v>150</v>
      </c>
      <c r="B152" s="31" t="s">
        <v>2832</v>
      </c>
      <c r="C152" s="47" t="s">
        <v>2654</v>
      </c>
      <c r="D152" s="30">
        <v>1.93</v>
      </c>
      <c r="E152" s="30">
        <v>7</v>
      </c>
      <c r="F152" s="30">
        <v>3</v>
      </c>
      <c r="G152" s="30">
        <v>3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0.5</v>
      </c>
      <c r="O152" s="30">
        <v>153</v>
      </c>
      <c r="P152" s="33">
        <v>37.1</v>
      </c>
      <c r="Q152" s="30">
        <v>30</v>
      </c>
      <c r="R152" s="30">
        <v>2</v>
      </c>
      <c r="S152" s="30">
        <v>13</v>
      </c>
      <c r="T152" s="30">
        <v>1</v>
      </c>
      <c r="U152" s="30">
        <v>0</v>
      </c>
      <c r="V152" s="30">
        <v>42</v>
      </c>
      <c r="W152" s="30">
        <v>0</v>
      </c>
      <c r="X152" s="30">
        <v>0</v>
      </c>
      <c r="Y152" s="30">
        <v>9</v>
      </c>
      <c r="Z152" s="30">
        <v>8</v>
      </c>
      <c r="AA152" s="23" t="s">
        <v>15</v>
      </c>
      <c r="AB152" s="23" t="s">
        <v>123</v>
      </c>
      <c r="AC152" s="23" t="s">
        <v>123</v>
      </c>
      <c r="AD152" s="23">
        <f t="shared" si="0"/>
        <v>1.1590296495956873</v>
      </c>
      <c r="AE152" s="23">
        <f t="shared" si="1"/>
        <v>2.5270080862533693</v>
      </c>
      <c r="AF152" s="23">
        <f t="shared" si="2"/>
        <v>0.29473684210526313</v>
      </c>
    </row>
    <row r="153" spans="1:32" ht="15.75" customHeight="1" x14ac:dyDescent="0.15">
      <c r="A153" s="34">
        <v>152</v>
      </c>
      <c r="B153" s="35" t="s">
        <v>2845</v>
      </c>
      <c r="C153" s="58" t="s">
        <v>2645</v>
      </c>
      <c r="D153" s="34">
        <v>4.8600000000000003</v>
      </c>
      <c r="E153" s="34">
        <v>9</v>
      </c>
      <c r="F153" s="34">
        <v>1</v>
      </c>
      <c r="G153" s="34">
        <v>2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0.33300000000000002</v>
      </c>
      <c r="O153" s="34">
        <v>165</v>
      </c>
      <c r="P153" s="33">
        <v>37</v>
      </c>
      <c r="Q153" s="34">
        <v>48</v>
      </c>
      <c r="R153" s="34">
        <v>5</v>
      </c>
      <c r="S153" s="34">
        <v>4</v>
      </c>
      <c r="T153" s="34">
        <v>0</v>
      </c>
      <c r="U153" s="34">
        <v>1</v>
      </c>
      <c r="V153" s="34">
        <v>34</v>
      </c>
      <c r="W153" s="34">
        <v>2</v>
      </c>
      <c r="X153" s="34">
        <v>0</v>
      </c>
      <c r="Y153" s="34">
        <v>23</v>
      </c>
      <c r="Z153" s="34">
        <v>20</v>
      </c>
      <c r="AA153" s="24" t="s">
        <v>15</v>
      </c>
      <c r="AB153" s="24" t="s">
        <v>99</v>
      </c>
      <c r="AC153" s="24" t="s">
        <v>99</v>
      </c>
      <c r="AD153" s="23">
        <f t="shared" si="0"/>
        <v>1.4054054054054055</v>
      </c>
      <c r="AE153" s="23">
        <f t="shared" si="1"/>
        <v>3.4443243243243247</v>
      </c>
      <c r="AF153" s="23">
        <f t="shared" si="2"/>
        <v>0.35537190082644626</v>
      </c>
    </row>
    <row r="154" spans="1:32" ht="15.75" customHeight="1" x14ac:dyDescent="0.15">
      <c r="A154" s="30">
        <v>152</v>
      </c>
      <c r="B154" s="31" t="s">
        <v>2833</v>
      </c>
      <c r="C154" s="54" t="s">
        <v>2650</v>
      </c>
      <c r="D154" s="30">
        <v>4.62</v>
      </c>
      <c r="E154" s="30">
        <v>8</v>
      </c>
      <c r="F154" s="30">
        <v>3</v>
      </c>
      <c r="G154" s="30">
        <v>4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0.42899999999999999</v>
      </c>
      <c r="O154" s="30">
        <v>159</v>
      </c>
      <c r="P154" s="33">
        <v>37</v>
      </c>
      <c r="Q154" s="30">
        <v>36</v>
      </c>
      <c r="R154" s="30">
        <v>5</v>
      </c>
      <c r="S154" s="30">
        <v>14</v>
      </c>
      <c r="T154" s="30">
        <v>1</v>
      </c>
      <c r="U154" s="30">
        <v>2</v>
      </c>
      <c r="V154" s="30">
        <v>26</v>
      </c>
      <c r="W154" s="30">
        <v>1</v>
      </c>
      <c r="X154" s="30">
        <v>0</v>
      </c>
      <c r="Y154" s="30">
        <v>25</v>
      </c>
      <c r="Z154" s="30">
        <v>19</v>
      </c>
      <c r="AA154" s="23" t="s">
        <v>14</v>
      </c>
      <c r="AB154" s="23" t="s">
        <v>86</v>
      </c>
      <c r="AC154" s="23" t="s">
        <v>86</v>
      </c>
      <c r="AD154" s="23">
        <f t="shared" si="0"/>
        <v>1.3513513513513513</v>
      </c>
      <c r="AE154" s="23">
        <f t="shared" si="1"/>
        <v>4.6875675675675677</v>
      </c>
      <c r="AF154" s="23">
        <f t="shared" si="2"/>
        <v>0.27927927927927926</v>
      </c>
    </row>
    <row r="155" spans="1:32" ht="15.75" customHeight="1" x14ac:dyDescent="0.15">
      <c r="A155" s="34">
        <v>152</v>
      </c>
      <c r="B155" s="35" t="s">
        <v>2834</v>
      </c>
      <c r="C155" s="43" t="s">
        <v>2649</v>
      </c>
      <c r="D155" s="34">
        <v>3.16</v>
      </c>
      <c r="E155" s="34">
        <v>8</v>
      </c>
      <c r="F155" s="34">
        <v>1</v>
      </c>
      <c r="G155" s="34">
        <v>2</v>
      </c>
      <c r="H155" s="34">
        <v>0</v>
      </c>
      <c r="I155" s="34">
        <v>1</v>
      </c>
      <c r="J155" s="34">
        <v>1</v>
      </c>
      <c r="K155" s="34">
        <v>0</v>
      </c>
      <c r="L155" s="34">
        <v>0</v>
      </c>
      <c r="M155" s="34">
        <v>0</v>
      </c>
      <c r="N155" s="34">
        <v>0.33300000000000002</v>
      </c>
      <c r="O155" s="34">
        <v>145</v>
      </c>
      <c r="P155" s="33">
        <v>37</v>
      </c>
      <c r="Q155" s="34">
        <v>23</v>
      </c>
      <c r="R155" s="34">
        <v>4</v>
      </c>
      <c r="S155" s="34">
        <v>13</v>
      </c>
      <c r="T155" s="34">
        <v>2</v>
      </c>
      <c r="U155" s="34">
        <v>0</v>
      </c>
      <c r="V155" s="34">
        <v>22</v>
      </c>
      <c r="W155" s="34">
        <v>1</v>
      </c>
      <c r="X155" s="34">
        <v>0</v>
      </c>
      <c r="Y155" s="34">
        <v>14</v>
      </c>
      <c r="Z155" s="34">
        <v>13</v>
      </c>
      <c r="AA155" s="24" t="s">
        <v>15</v>
      </c>
      <c r="AB155" s="24" t="s">
        <v>80</v>
      </c>
      <c r="AC155" s="24" t="s">
        <v>57</v>
      </c>
      <c r="AD155" s="23">
        <f t="shared" si="0"/>
        <v>0.97297297297297303</v>
      </c>
      <c r="AE155" s="23">
        <f t="shared" si="1"/>
        <v>4.228108108108108</v>
      </c>
      <c r="AF155" s="23">
        <f t="shared" si="2"/>
        <v>0.18269230769230768</v>
      </c>
    </row>
    <row r="156" spans="1:32" ht="15.75" customHeight="1" x14ac:dyDescent="0.15">
      <c r="A156" s="30">
        <v>155</v>
      </c>
      <c r="B156" s="31" t="s">
        <v>2835</v>
      </c>
      <c r="C156" s="49" t="s">
        <v>2655</v>
      </c>
      <c r="D156" s="30">
        <v>1.98</v>
      </c>
      <c r="E156" s="30">
        <v>34</v>
      </c>
      <c r="F156" s="30">
        <v>1</v>
      </c>
      <c r="G156" s="30">
        <v>0</v>
      </c>
      <c r="H156" s="30">
        <v>0</v>
      </c>
      <c r="I156" s="30">
        <v>1</v>
      </c>
      <c r="J156" s="30">
        <v>2</v>
      </c>
      <c r="K156" s="30">
        <v>0</v>
      </c>
      <c r="L156" s="30">
        <v>0</v>
      </c>
      <c r="M156" s="30">
        <v>0</v>
      </c>
      <c r="N156" s="30">
        <v>1</v>
      </c>
      <c r="O156" s="30">
        <v>157</v>
      </c>
      <c r="P156" s="33">
        <v>36.1</v>
      </c>
      <c r="Q156" s="30">
        <v>35</v>
      </c>
      <c r="R156" s="30">
        <v>1</v>
      </c>
      <c r="S156" s="30">
        <v>20</v>
      </c>
      <c r="T156" s="30">
        <v>0</v>
      </c>
      <c r="U156" s="30">
        <v>1</v>
      </c>
      <c r="V156" s="30">
        <v>30</v>
      </c>
      <c r="W156" s="30">
        <v>0</v>
      </c>
      <c r="X156" s="30">
        <v>0</v>
      </c>
      <c r="Y156" s="30">
        <v>11</v>
      </c>
      <c r="Z156" s="30">
        <v>8</v>
      </c>
      <c r="AA156" s="23" t="s">
        <v>15</v>
      </c>
      <c r="AB156" s="23" t="s">
        <v>86</v>
      </c>
      <c r="AC156" s="23" t="s">
        <v>64</v>
      </c>
      <c r="AD156" s="23">
        <f t="shared" si="0"/>
        <v>1.523545706371191</v>
      </c>
      <c r="AE156" s="23">
        <f t="shared" si="1"/>
        <v>3.5632132963988923</v>
      </c>
      <c r="AF156" s="23">
        <f t="shared" si="2"/>
        <v>0.32380952380952382</v>
      </c>
    </row>
    <row r="157" spans="1:32" ht="15.75" customHeight="1" x14ac:dyDescent="0.15">
      <c r="A157" s="34">
        <v>156</v>
      </c>
      <c r="B157" s="35" t="s">
        <v>2836</v>
      </c>
      <c r="C157" s="51" t="s">
        <v>2655</v>
      </c>
      <c r="D157" s="34">
        <v>2.75</v>
      </c>
      <c r="E157" s="34">
        <v>38</v>
      </c>
      <c r="F157" s="34">
        <v>3</v>
      </c>
      <c r="G157" s="34">
        <v>0</v>
      </c>
      <c r="H157" s="34">
        <v>0</v>
      </c>
      <c r="I157" s="34">
        <v>10</v>
      </c>
      <c r="J157" s="34">
        <v>13</v>
      </c>
      <c r="K157" s="34">
        <v>0</v>
      </c>
      <c r="L157" s="34">
        <v>0</v>
      </c>
      <c r="M157" s="34">
        <v>0</v>
      </c>
      <c r="N157" s="34">
        <v>1</v>
      </c>
      <c r="O157" s="34">
        <v>150</v>
      </c>
      <c r="P157" s="33">
        <v>36</v>
      </c>
      <c r="Q157" s="34">
        <v>29</v>
      </c>
      <c r="R157" s="34">
        <v>7</v>
      </c>
      <c r="S157" s="34">
        <v>14</v>
      </c>
      <c r="T157" s="34">
        <v>0</v>
      </c>
      <c r="U157" s="34">
        <v>2</v>
      </c>
      <c r="V157" s="34">
        <v>26</v>
      </c>
      <c r="W157" s="34">
        <v>0</v>
      </c>
      <c r="X157" s="34">
        <v>0</v>
      </c>
      <c r="Y157" s="34">
        <v>11</v>
      </c>
      <c r="Z157" s="34">
        <v>11</v>
      </c>
      <c r="AA157" s="24" t="s">
        <v>15</v>
      </c>
      <c r="AB157" s="24" t="s">
        <v>129</v>
      </c>
      <c r="AC157" s="24" t="s">
        <v>129</v>
      </c>
      <c r="AD157" s="23">
        <f t="shared" si="0"/>
        <v>1.1944444444444444</v>
      </c>
      <c r="AE157" s="23">
        <f t="shared" si="1"/>
        <v>5.5366666666666671</v>
      </c>
      <c r="AF157" s="23">
        <f t="shared" si="2"/>
        <v>0.21782178217821782</v>
      </c>
    </row>
    <row r="158" spans="1:32" ht="15.75" customHeight="1" x14ac:dyDescent="0.15">
      <c r="A158" s="30">
        <v>156</v>
      </c>
      <c r="B158" s="31" t="s">
        <v>2837</v>
      </c>
      <c r="C158" s="32" t="s">
        <v>2645</v>
      </c>
      <c r="D158" s="30">
        <v>3.25</v>
      </c>
      <c r="E158" s="30">
        <v>8</v>
      </c>
      <c r="F158" s="30">
        <v>4</v>
      </c>
      <c r="G158" s="30">
        <v>2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0.66700000000000004</v>
      </c>
      <c r="O158" s="30">
        <v>158</v>
      </c>
      <c r="P158" s="33">
        <v>36</v>
      </c>
      <c r="Q158" s="30">
        <v>33</v>
      </c>
      <c r="R158" s="30">
        <v>4</v>
      </c>
      <c r="S158" s="30">
        <v>15</v>
      </c>
      <c r="T158" s="30">
        <v>0</v>
      </c>
      <c r="U158" s="30">
        <v>3</v>
      </c>
      <c r="V158" s="30">
        <v>34</v>
      </c>
      <c r="W158" s="30">
        <v>1</v>
      </c>
      <c r="X158" s="30">
        <v>0</v>
      </c>
      <c r="Y158" s="30">
        <v>18</v>
      </c>
      <c r="Z158" s="30">
        <v>13</v>
      </c>
      <c r="AA158" s="23" t="s">
        <v>15</v>
      </c>
      <c r="AB158" s="23" t="s">
        <v>162</v>
      </c>
      <c r="AC158" s="23" t="s">
        <v>162</v>
      </c>
      <c r="AD158" s="23">
        <f t="shared" si="0"/>
        <v>1.3333333333333333</v>
      </c>
      <c r="AE158" s="23">
        <f t="shared" si="1"/>
        <v>4.1755555555555555</v>
      </c>
      <c r="AF158" s="23">
        <f t="shared" si="2"/>
        <v>0.28431372549019607</v>
      </c>
    </row>
    <row r="159" spans="1:32" ht="15.75" customHeight="1" x14ac:dyDescent="0.15">
      <c r="A159" s="34">
        <v>158</v>
      </c>
      <c r="B159" s="35" t="s">
        <v>2838</v>
      </c>
      <c r="C159" s="38" t="s">
        <v>2648</v>
      </c>
      <c r="D159" s="34">
        <v>3.79</v>
      </c>
      <c r="E159" s="34">
        <v>27</v>
      </c>
      <c r="F159" s="34">
        <v>1</v>
      </c>
      <c r="G159" s="34">
        <v>0</v>
      </c>
      <c r="H159" s="34">
        <v>0</v>
      </c>
      <c r="I159" s="34">
        <v>1</v>
      </c>
      <c r="J159" s="34">
        <v>2</v>
      </c>
      <c r="K159" s="34">
        <v>0</v>
      </c>
      <c r="L159" s="34">
        <v>0</v>
      </c>
      <c r="M159" s="34">
        <v>0</v>
      </c>
      <c r="N159" s="34">
        <v>1</v>
      </c>
      <c r="O159" s="34">
        <v>150</v>
      </c>
      <c r="P159" s="33">
        <v>35.200000000000003</v>
      </c>
      <c r="Q159" s="34">
        <v>33</v>
      </c>
      <c r="R159" s="34">
        <v>5</v>
      </c>
      <c r="S159" s="34">
        <v>11</v>
      </c>
      <c r="T159" s="34">
        <v>0</v>
      </c>
      <c r="U159" s="34">
        <v>0</v>
      </c>
      <c r="V159" s="34">
        <v>27</v>
      </c>
      <c r="W159" s="34">
        <v>1</v>
      </c>
      <c r="X159" s="34">
        <v>0</v>
      </c>
      <c r="Y159" s="34">
        <v>17</v>
      </c>
      <c r="Z159" s="34">
        <v>15</v>
      </c>
      <c r="AA159" s="24" t="s">
        <v>15</v>
      </c>
      <c r="AB159" s="24" t="s">
        <v>64</v>
      </c>
      <c r="AC159" s="24" t="s">
        <v>64</v>
      </c>
      <c r="AD159" s="23">
        <f t="shared" si="0"/>
        <v>1.25</v>
      </c>
      <c r="AE159" s="23">
        <f t="shared" si="1"/>
        <v>4.37</v>
      </c>
      <c r="AF159" s="23">
        <f t="shared" si="2"/>
        <v>0.26168224299065418</v>
      </c>
    </row>
    <row r="160" spans="1:32" ht="15.75" customHeight="1" x14ac:dyDescent="0.15">
      <c r="A160" s="30">
        <v>159</v>
      </c>
      <c r="B160" s="31" t="s">
        <v>2839</v>
      </c>
      <c r="C160" s="47" t="s">
        <v>2654</v>
      </c>
      <c r="D160" s="30">
        <v>2.29</v>
      </c>
      <c r="E160" s="30">
        <v>50</v>
      </c>
      <c r="F160" s="30">
        <v>4</v>
      </c>
      <c r="G160" s="30">
        <v>1</v>
      </c>
      <c r="H160" s="30">
        <v>0</v>
      </c>
      <c r="I160" s="30">
        <v>18</v>
      </c>
      <c r="J160" s="30">
        <v>22</v>
      </c>
      <c r="K160" s="30">
        <v>0</v>
      </c>
      <c r="L160" s="30">
        <v>0</v>
      </c>
      <c r="M160" s="30">
        <v>0</v>
      </c>
      <c r="N160" s="30">
        <v>0.8</v>
      </c>
      <c r="O160" s="30">
        <v>141</v>
      </c>
      <c r="P160" s="33">
        <v>35.1</v>
      </c>
      <c r="Q160" s="30">
        <v>25</v>
      </c>
      <c r="R160" s="30">
        <v>2</v>
      </c>
      <c r="S160" s="30">
        <v>14</v>
      </c>
      <c r="T160" s="30">
        <v>2</v>
      </c>
      <c r="U160" s="30">
        <v>2</v>
      </c>
      <c r="V160" s="30">
        <v>26</v>
      </c>
      <c r="W160" s="30">
        <v>0</v>
      </c>
      <c r="X160" s="30">
        <v>0</v>
      </c>
      <c r="Y160" s="30">
        <v>9</v>
      </c>
      <c r="Z160" s="30">
        <v>9</v>
      </c>
      <c r="AA160" s="23" t="s">
        <v>15</v>
      </c>
      <c r="AB160" s="23" t="s">
        <v>80</v>
      </c>
      <c r="AC160" s="23" t="s">
        <v>80</v>
      </c>
      <c r="AD160" s="23">
        <f t="shared" si="0"/>
        <v>1.1111111111111112</v>
      </c>
      <c r="AE160" s="23">
        <f t="shared" si="1"/>
        <v>3.575840455840456</v>
      </c>
      <c r="AF160" s="23">
        <f t="shared" si="2"/>
        <v>0.24210526315789474</v>
      </c>
    </row>
    <row r="161" spans="1:32" ht="15.75" customHeight="1" x14ac:dyDescent="0.15">
      <c r="A161" s="34">
        <v>159</v>
      </c>
      <c r="B161" s="35" t="s">
        <v>2840</v>
      </c>
      <c r="C161" s="50" t="s">
        <v>198</v>
      </c>
      <c r="D161" s="34">
        <v>1.53</v>
      </c>
      <c r="E161" s="34">
        <v>37</v>
      </c>
      <c r="F161" s="34">
        <v>2</v>
      </c>
      <c r="G161" s="34">
        <v>2</v>
      </c>
      <c r="H161" s="34">
        <v>1</v>
      </c>
      <c r="I161" s="34">
        <v>26</v>
      </c>
      <c r="J161" s="34">
        <v>28</v>
      </c>
      <c r="K161" s="34">
        <v>0</v>
      </c>
      <c r="L161" s="34">
        <v>0</v>
      </c>
      <c r="M161" s="34">
        <v>0</v>
      </c>
      <c r="N161" s="34">
        <v>0.5</v>
      </c>
      <c r="O161" s="34">
        <v>145</v>
      </c>
      <c r="P161" s="33">
        <v>35.1</v>
      </c>
      <c r="Q161" s="34">
        <v>25</v>
      </c>
      <c r="R161" s="34">
        <v>0</v>
      </c>
      <c r="S161" s="34">
        <v>10</v>
      </c>
      <c r="T161" s="34">
        <v>1</v>
      </c>
      <c r="U161" s="34">
        <v>2</v>
      </c>
      <c r="V161" s="34">
        <v>45</v>
      </c>
      <c r="W161" s="34">
        <v>2</v>
      </c>
      <c r="X161" s="34">
        <v>0</v>
      </c>
      <c r="Y161" s="34">
        <v>8</v>
      </c>
      <c r="Z161" s="34">
        <v>6</v>
      </c>
      <c r="AA161" s="24" t="s">
        <v>15</v>
      </c>
      <c r="AB161" s="24" t="s">
        <v>90</v>
      </c>
      <c r="AC161" s="24" t="s">
        <v>90</v>
      </c>
      <c r="AD161" s="23">
        <f t="shared" si="0"/>
        <v>0.99715099715099709</v>
      </c>
      <c r="AE161" s="23">
        <f t="shared" si="1"/>
        <v>1.4960683760683762</v>
      </c>
      <c r="AF161" s="23">
        <f t="shared" si="2"/>
        <v>0.28735632183908044</v>
      </c>
    </row>
    <row r="162" spans="1:32" ht="15.75" customHeight="1" x14ac:dyDescent="0.15">
      <c r="A162" s="30">
        <v>161</v>
      </c>
      <c r="B162" s="31" t="s">
        <v>2841</v>
      </c>
      <c r="C162" s="55" t="s">
        <v>2652</v>
      </c>
      <c r="D162" s="30">
        <v>4.8899999999999997</v>
      </c>
      <c r="E162" s="30">
        <v>41</v>
      </c>
      <c r="F162" s="30">
        <v>3</v>
      </c>
      <c r="G162" s="30">
        <v>4</v>
      </c>
      <c r="H162" s="30">
        <v>0</v>
      </c>
      <c r="I162" s="30">
        <v>10</v>
      </c>
      <c r="J162" s="30">
        <v>13</v>
      </c>
      <c r="K162" s="30">
        <v>0</v>
      </c>
      <c r="L162" s="30">
        <v>0</v>
      </c>
      <c r="M162" s="30">
        <v>0</v>
      </c>
      <c r="N162" s="30">
        <v>0.42899999999999999</v>
      </c>
      <c r="O162" s="30">
        <v>158</v>
      </c>
      <c r="P162" s="33">
        <v>35</v>
      </c>
      <c r="Q162" s="30">
        <v>37</v>
      </c>
      <c r="R162" s="30">
        <v>6</v>
      </c>
      <c r="S162" s="30">
        <v>17</v>
      </c>
      <c r="T162" s="30">
        <v>0</v>
      </c>
      <c r="U162" s="30">
        <v>2</v>
      </c>
      <c r="V162" s="30">
        <v>41</v>
      </c>
      <c r="W162" s="30">
        <v>1</v>
      </c>
      <c r="X162" s="30">
        <v>0</v>
      </c>
      <c r="Y162" s="30">
        <v>20</v>
      </c>
      <c r="Z162" s="30">
        <v>19</v>
      </c>
      <c r="AA162" s="23" t="s">
        <v>14</v>
      </c>
      <c r="AB162" s="23" t="s">
        <v>105</v>
      </c>
      <c r="AC162" s="23" t="s">
        <v>99</v>
      </c>
      <c r="AD162" s="23">
        <f t="shared" si="0"/>
        <v>1.5428571428571429</v>
      </c>
      <c r="AE162" s="23">
        <f t="shared" si="1"/>
        <v>4.6342857142857143</v>
      </c>
      <c r="AF162" s="23">
        <f t="shared" si="2"/>
        <v>0.33695652173913043</v>
      </c>
    </row>
    <row r="163" spans="1:32" ht="15.75" customHeight="1" x14ac:dyDescent="0.15">
      <c r="A163" s="34">
        <v>161</v>
      </c>
      <c r="B163" s="35" t="s">
        <v>2842</v>
      </c>
      <c r="C163" s="38" t="s">
        <v>2648</v>
      </c>
      <c r="D163" s="34">
        <v>3.09</v>
      </c>
      <c r="E163" s="34">
        <v>39</v>
      </c>
      <c r="F163" s="34">
        <v>1</v>
      </c>
      <c r="G163" s="34">
        <v>0</v>
      </c>
      <c r="H163" s="34">
        <v>0</v>
      </c>
      <c r="I163" s="34">
        <v>4</v>
      </c>
      <c r="J163" s="34">
        <v>5</v>
      </c>
      <c r="K163" s="34">
        <v>0</v>
      </c>
      <c r="L163" s="34">
        <v>0</v>
      </c>
      <c r="M163" s="34">
        <v>0</v>
      </c>
      <c r="N163" s="34">
        <v>1</v>
      </c>
      <c r="O163" s="34">
        <v>146</v>
      </c>
      <c r="P163" s="33">
        <v>35</v>
      </c>
      <c r="Q163" s="34">
        <v>22</v>
      </c>
      <c r="R163" s="34">
        <v>3</v>
      </c>
      <c r="S163" s="34">
        <v>14</v>
      </c>
      <c r="T163" s="34">
        <v>0</v>
      </c>
      <c r="U163" s="34">
        <v>5</v>
      </c>
      <c r="V163" s="34">
        <v>22</v>
      </c>
      <c r="W163" s="34">
        <v>4</v>
      </c>
      <c r="X163" s="34">
        <v>1</v>
      </c>
      <c r="Y163" s="34">
        <v>12</v>
      </c>
      <c r="Z163" s="34">
        <v>12</v>
      </c>
      <c r="AA163" s="24" t="s">
        <v>15</v>
      </c>
      <c r="AB163" s="24" t="s">
        <v>123</v>
      </c>
      <c r="AC163" s="24" t="s">
        <v>123</v>
      </c>
      <c r="AD163" s="23">
        <f t="shared" si="0"/>
        <v>1.0285714285714285</v>
      </c>
      <c r="AE163" s="23">
        <f t="shared" si="1"/>
        <v>4.6057142857142859</v>
      </c>
      <c r="AF163" s="23">
        <f t="shared" si="2"/>
        <v>0.18627450980392157</v>
      </c>
    </row>
    <row r="164" spans="1:32" ht="15.75" customHeight="1" x14ac:dyDescent="0.15">
      <c r="A164" s="30">
        <v>161</v>
      </c>
      <c r="B164" s="31" t="s">
        <v>2843</v>
      </c>
      <c r="C164" s="44" t="s">
        <v>2653</v>
      </c>
      <c r="D164" s="30">
        <v>3.86</v>
      </c>
      <c r="E164" s="30">
        <v>29</v>
      </c>
      <c r="F164" s="30">
        <v>2</v>
      </c>
      <c r="G164" s="30">
        <v>1</v>
      </c>
      <c r="H164" s="30">
        <v>0</v>
      </c>
      <c r="I164" s="30">
        <v>1</v>
      </c>
      <c r="J164" s="30">
        <v>3</v>
      </c>
      <c r="K164" s="30">
        <v>0</v>
      </c>
      <c r="L164" s="30">
        <v>0</v>
      </c>
      <c r="M164" s="30">
        <v>0</v>
      </c>
      <c r="N164" s="30">
        <v>0.66700000000000004</v>
      </c>
      <c r="O164" s="30">
        <v>150</v>
      </c>
      <c r="P164" s="33">
        <v>35</v>
      </c>
      <c r="Q164" s="30">
        <v>29</v>
      </c>
      <c r="R164" s="30">
        <v>1</v>
      </c>
      <c r="S164" s="30">
        <v>16</v>
      </c>
      <c r="T164" s="30">
        <v>0</v>
      </c>
      <c r="U164" s="30">
        <v>4</v>
      </c>
      <c r="V164" s="30">
        <v>40</v>
      </c>
      <c r="W164" s="30">
        <v>0</v>
      </c>
      <c r="X164" s="30">
        <v>0</v>
      </c>
      <c r="Y164" s="30">
        <v>17</v>
      </c>
      <c r="Z164" s="30">
        <v>15</v>
      </c>
      <c r="AA164" s="23" t="s">
        <v>15</v>
      </c>
      <c r="AB164" s="23" t="s">
        <v>117</v>
      </c>
      <c r="AC164" s="23" t="s">
        <v>98</v>
      </c>
      <c r="AD164" s="23">
        <f t="shared" si="0"/>
        <v>1.2857142857142858</v>
      </c>
      <c r="AE164" s="23">
        <f t="shared" si="1"/>
        <v>2.92</v>
      </c>
      <c r="AF164" s="23">
        <f t="shared" si="2"/>
        <v>0.3146067415730337</v>
      </c>
    </row>
    <row r="165" spans="1:32" ht="15.75" customHeight="1" x14ac:dyDescent="0.15">
      <c r="A165" s="34">
        <v>161</v>
      </c>
      <c r="B165" s="35" t="s">
        <v>2844</v>
      </c>
      <c r="C165" s="38" t="s">
        <v>2648</v>
      </c>
      <c r="D165" s="34">
        <v>2.31</v>
      </c>
      <c r="E165" s="34">
        <v>21</v>
      </c>
      <c r="F165" s="34">
        <v>3</v>
      </c>
      <c r="G165" s="34">
        <v>0</v>
      </c>
      <c r="H165" s="34">
        <v>0</v>
      </c>
      <c r="I165" s="34">
        <v>0</v>
      </c>
      <c r="J165" s="34">
        <v>3</v>
      </c>
      <c r="K165" s="34">
        <v>0</v>
      </c>
      <c r="L165" s="34">
        <v>0</v>
      </c>
      <c r="M165" s="34">
        <v>0</v>
      </c>
      <c r="N165" s="34">
        <v>1</v>
      </c>
      <c r="O165" s="34">
        <v>136</v>
      </c>
      <c r="P165" s="33">
        <v>35</v>
      </c>
      <c r="Q165" s="34">
        <v>27</v>
      </c>
      <c r="R165" s="34">
        <v>2</v>
      </c>
      <c r="S165" s="34">
        <v>14</v>
      </c>
      <c r="T165" s="34">
        <v>0</v>
      </c>
      <c r="U165" s="34">
        <v>1</v>
      </c>
      <c r="V165" s="34">
        <v>21</v>
      </c>
      <c r="W165" s="34">
        <v>0</v>
      </c>
      <c r="X165" s="34">
        <v>0</v>
      </c>
      <c r="Y165" s="34">
        <v>12</v>
      </c>
      <c r="Z165" s="34">
        <v>9</v>
      </c>
      <c r="AA165" s="24" t="s">
        <v>15</v>
      </c>
      <c r="AB165" s="24" t="s">
        <v>86</v>
      </c>
      <c r="AC165" s="24" t="s">
        <v>86</v>
      </c>
      <c r="AD165" s="23">
        <f t="shared" si="0"/>
        <v>1.1714285714285715</v>
      </c>
      <c r="AE165" s="23">
        <f t="shared" si="1"/>
        <v>3.9485714285714288</v>
      </c>
      <c r="AF165" s="23">
        <f t="shared" si="2"/>
        <v>0.25510204081632654</v>
      </c>
    </row>
    <row r="166" spans="1:32" ht="15.75" customHeight="1" x14ac:dyDescent="0.15">
      <c r="A166" s="30">
        <v>165</v>
      </c>
      <c r="B166" s="31" t="s">
        <v>2846</v>
      </c>
      <c r="C166" s="52" t="s">
        <v>2646</v>
      </c>
      <c r="D166" s="30">
        <v>2.6</v>
      </c>
      <c r="E166" s="30">
        <v>43</v>
      </c>
      <c r="F166" s="30">
        <v>4</v>
      </c>
      <c r="G166" s="30">
        <v>1</v>
      </c>
      <c r="H166" s="30">
        <v>1</v>
      </c>
      <c r="I166" s="30">
        <v>19</v>
      </c>
      <c r="J166" s="30">
        <v>23</v>
      </c>
      <c r="K166" s="30">
        <v>0</v>
      </c>
      <c r="L166" s="30">
        <v>0</v>
      </c>
      <c r="M166" s="30">
        <v>0</v>
      </c>
      <c r="N166" s="30">
        <v>0.8</v>
      </c>
      <c r="O166" s="30">
        <v>142</v>
      </c>
      <c r="P166" s="33">
        <v>34.200000000000003</v>
      </c>
      <c r="Q166" s="30">
        <v>29</v>
      </c>
      <c r="R166" s="30">
        <v>3</v>
      </c>
      <c r="S166" s="30">
        <v>9</v>
      </c>
      <c r="T166" s="30">
        <v>1</v>
      </c>
      <c r="U166" s="30">
        <v>0</v>
      </c>
      <c r="V166" s="30">
        <v>53</v>
      </c>
      <c r="W166" s="30">
        <v>0</v>
      </c>
      <c r="X166" s="30">
        <v>0</v>
      </c>
      <c r="Y166" s="30">
        <v>10</v>
      </c>
      <c r="Z166" s="30">
        <v>10</v>
      </c>
      <c r="AA166" s="23" t="s">
        <v>15</v>
      </c>
      <c r="AB166" s="23" t="s">
        <v>90</v>
      </c>
      <c r="AC166" s="23" t="s">
        <v>90</v>
      </c>
      <c r="AD166" s="23">
        <f t="shared" si="0"/>
        <v>1.1111111111111109</v>
      </c>
      <c r="AE166" s="23">
        <f t="shared" si="1"/>
        <v>1.8626900584795323</v>
      </c>
      <c r="AF166" s="23">
        <f t="shared" si="2"/>
        <v>0.34210526315789475</v>
      </c>
    </row>
    <row r="167" spans="1:32" ht="15.75" customHeight="1" x14ac:dyDescent="0.15">
      <c r="A167" s="34">
        <v>166</v>
      </c>
      <c r="B167" s="35" t="s">
        <v>2847</v>
      </c>
      <c r="C167" s="57" t="s">
        <v>2654</v>
      </c>
      <c r="D167" s="34">
        <v>2.65</v>
      </c>
      <c r="E167" s="34">
        <v>7</v>
      </c>
      <c r="F167" s="34">
        <v>2</v>
      </c>
      <c r="G167" s="34">
        <v>1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0.66700000000000004</v>
      </c>
      <c r="O167" s="34">
        <v>147</v>
      </c>
      <c r="P167" s="33">
        <v>34</v>
      </c>
      <c r="Q167" s="34">
        <v>22</v>
      </c>
      <c r="R167" s="34">
        <v>0</v>
      </c>
      <c r="S167" s="34">
        <v>21</v>
      </c>
      <c r="T167" s="34">
        <v>0</v>
      </c>
      <c r="U167" s="34">
        <v>5</v>
      </c>
      <c r="V167" s="34">
        <v>38</v>
      </c>
      <c r="W167" s="34">
        <v>0</v>
      </c>
      <c r="X167" s="34">
        <v>0</v>
      </c>
      <c r="Y167" s="34">
        <v>10</v>
      </c>
      <c r="Z167" s="34">
        <v>10</v>
      </c>
      <c r="AA167" s="24" t="s">
        <v>15</v>
      </c>
      <c r="AB167" s="24" t="s">
        <v>154</v>
      </c>
      <c r="AC167" s="24" t="s">
        <v>167</v>
      </c>
      <c r="AD167" s="23">
        <f t="shared" si="0"/>
        <v>1.2647058823529411</v>
      </c>
      <c r="AE167" s="23">
        <f t="shared" si="1"/>
        <v>3.1788235294117646</v>
      </c>
      <c r="AF167" s="23">
        <f t="shared" si="2"/>
        <v>0.26506024096385544</v>
      </c>
    </row>
    <row r="168" spans="1:32" ht="15.75" customHeight="1" x14ac:dyDescent="0.15">
      <c r="A168" s="30">
        <v>166</v>
      </c>
      <c r="B168" s="31" t="s">
        <v>2848</v>
      </c>
      <c r="C168" s="44" t="s">
        <v>2653</v>
      </c>
      <c r="D168" s="30">
        <v>3.18</v>
      </c>
      <c r="E168" s="30">
        <v>6</v>
      </c>
      <c r="F168" s="30">
        <v>1</v>
      </c>
      <c r="G168" s="30">
        <v>3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0.25</v>
      </c>
      <c r="O168" s="30">
        <v>133</v>
      </c>
      <c r="P168" s="33">
        <v>34</v>
      </c>
      <c r="Q168" s="30">
        <v>22</v>
      </c>
      <c r="R168" s="30">
        <v>2</v>
      </c>
      <c r="S168" s="30">
        <v>11</v>
      </c>
      <c r="T168" s="30">
        <v>0</v>
      </c>
      <c r="U168" s="30">
        <v>1</v>
      </c>
      <c r="V168" s="30">
        <v>32</v>
      </c>
      <c r="W168" s="30">
        <v>1</v>
      </c>
      <c r="X168" s="30">
        <v>0</v>
      </c>
      <c r="Y168" s="30">
        <v>12</v>
      </c>
      <c r="Z168" s="30">
        <v>12</v>
      </c>
      <c r="AA168" s="23" t="s">
        <v>15</v>
      </c>
      <c r="AB168" s="23" t="s">
        <v>122</v>
      </c>
      <c r="AC168" s="23" t="s">
        <v>105</v>
      </c>
      <c r="AD168" s="23">
        <f t="shared" si="0"/>
        <v>0.97058823529411764</v>
      </c>
      <c r="AE168" s="23">
        <f t="shared" si="1"/>
        <v>3.0611764705882356</v>
      </c>
      <c r="AF168" s="23">
        <f t="shared" si="2"/>
        <v>0.22988505747126436</v>
      </c>
    </row>
    <row r="169" spans="1:32" ht="15.75" customHeight="1" x14ac:dyDescent="0.15">
      <c r="A169" s="34">
        <v>168</v>
      </c>
      <c r="B169" s="35" t="s">
        <v>2849</v>
      </c>
      <c r="C169" s="51" t="s">
        <v>2655</v>
      </c>
      <c r="D169" s="34">
        <v>4.8099999999999996</v>
      </c>
      <c r="E169" s="34">
        <v>8</v>
      </c>
      <c r="F169" s="34">
        <v>2</v>
      </c>
      <c r="G169" s="34">
        <v>3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0.4</v>
      </c>
      <c r="O169" s="34">
        <v>149</v>
      </c>
      <c r="P169" s="33">
        <v>33.200000000000003</v>
      </c>
      <c r="Q169" s="34">
        <v>40</v>
      </c>
      <c r="R169" s="34">
        <v>5</v>
      </c>
      <c r="S169" s="34">
        <v>12</v>
      </c>
      <c r="T169" s="34">
        <v>0</v>
      </c>
      <c r="U169" s="34">
        <v>1</v>
      </c>
      <c r="V169" s="34">
        <v>31</v>
      </c>
      <c r="W169" s="34">
        <v>0</v>
      </c>
      <c r="X169" s="34">
        <v>0</v>
      </c>
      <c r="Y169" s="34">
        <v>18</v>
      </c>
      <c r="Z169" s="34">
        <v>18</v>
      </c>
      <c r="AA169" s="24" t="s">
        <v>15</v>
      </c>
      <c r="AB169" s="24" t="s">
        <v>98</v>
      </c>
      <c r="AC169" s="24" t="s">
        <v>72</v>
      </c>
      <c r="AD169" s="23">
        <f t="shared" si="0"/>
        <v>1.5662650602409638</v>
      </c>
      <c r="AE169" s="23">
        <f t="shared" si="1"/>
        <v>4.3850602409638553</v>
      </c>
      <c r="AF169" s="23">
        <f t="shared" si="2"/>
        <v>0.35</v>
      </c>
    </row>
    <row r="170" spans="1:32" ht="15.75" customHeight="1" x14ac:dyDescent="0.15">
      <c r="A170" s="30">
        <v>168</v>
      </c>
      <c r="B170" s="31" t="s">
        <v>2850</v>
      </c>
      <c r="C170" s="53" t="s">
        <v>198</v>
      </c>
      <c r="D170" s="30">
        <v>4.54</v>
      </c>
      <c r="E170" s="30">
        <v>7</v>
      </c>
      <c r="F170" s="30">
        <v>2</v>
      </c>
      <c r="G170" s="30">
        <v>3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0.4</v>
      </c>
      <c r="O170" s="30">
        <v>148</v>
      </c>
      <c r="P170" s="33">
        <v>33.200000000000003</v>
      </c>
      <c r="Q170" s="30">
        <v>34</v>
      </c>
      <c r="R170" s="30">
        <v>4</v>
      </c>
      <c r="S170" s="30">
        <v>13</v>
      </c>
      <c r="T170" s="30">
        <v>0</v>
      </c>
      <c r="U170" s="30">
        <v>1</v>
      </c>
      <c r="V170" s="30">
        <v>26</v>
      </c>
      <c r="W170" s="30">
        <v>0</v>
      </c>
      <c r="X170" s="30">
        <v>0</v>
      </c>
      <c r="Y170" s="30">
        <v>18</v>
      </c>
      <c r="Z170" s="30">
        <v>17</v>
      </c>
      <c r="AA170" s="23" t="s">
        <v>15</v>
      </c>
      <c r="AB170" s="23" t="s">
        <v>117</v>
      </c>
      <c r="AC170" s="23" t="s">
        <v>117</v>
      </c>
      <c r="AD170" s="23">
        <f t="shared" si="0"/>
        <v>1.4156626506024095</v>
      </c>
      <c r="AE170" s="23">
        <f t="shared" si="1"/>
        <v>4.3850602409638553</v>
      </c>
      <c r="AF170" s="23">
        <f t="shared" si="2"/>
        <v>0.28846153846153844</v>
      </c>
    </row>
    <row r="171" spans="1:32" ht="15.75" customHeight="1" x14ac:dyDescent="0.15">
      <c r="A171" s="34">
        <v>170</v>
      </c>
      <c r="B171" s="35" t="s">
        <v>2851</v>
      </c>
      <c r="C171" s="57" t="s">
        <v>2654</v>
      </c>
      <c r="D171" s="34">
        <v>4.59</v>
      </c>
      <c r="E171" s="34">
        <v>6</v>
      </c>
      <c r="F171" s="34">
        <v>1</v>
      </c>
      <c r="G171" s="34">
        <v>1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0.5</v>
      </c>
      <c r="O171" s="34">
        <v>148</v>
      </c>
      <c r="P171" s="33">
        <v>33.1</v>
      </c>
      <c r="Q171" s="34">
        <v>36</v>
      </c>
      <c r="R171" s="34">
        <v>3</v>
      </c>
      <c r="S171" s="34">
        <v>13</v>
      </c>
      <c r="T171" s="34">
        <v>0</v>
      </c>
      <c r="U171" s="34">
        <v>1</v>
      </c>
      <c r="V171" s="34">
        <v>26</v>
      </c>
      <c r="W171" s="34">
        <v>0</v>
      </c>
      <c r="X171" s="34">
        <v>0</v>
      </c>
      <c r="Y171" s="34">
        <v>17</v>
      </c>
      <c r="Z171" s="34">
        <v>17</v>
      </c>
      <c r="AA171" s="24" t="s">
        <v>15</v>
      </c>
      <c r="AB171" s="24" t="s">
        <v>37</v>
      </c>
      <c r="AC171" s="24" t="s">
        <v>27</v>
      </c>
      <c r="AD171" s="23">
        <f t="shared" si="0"/>
        <v>1.4803625377643503</v>
      </c>
      <c r="AE171" s="23">
        <f t="shared" si="1"/>
        <v>3.9961329305135953</v>
      </c>
      <c r="AF171" s="23">
        <f t="shared" si="2"/>
        <v>0.31428571428571428</v>
      </c>
    </row>
    <row r="172" spans="1:32" ht="15.75" customHeight="1" x14ac:dyDescent="0.15">
      <c r="A172" s="30">
        <v>171</v>
      </c>
      <c r="B172" s="31" t="s">
        <v>2852</v>
      </c>
      <c r="C172" s="53" t="s">
        <v>198</v>
      </c>
      <c r="D172" s="30">
        <v>4.68</v>
      </c>
      <c r="E172" s="30">
        <v>36</v>
      </c>
      <c r="F172" s="30">
        <v>2</v>
      </c>
      <c r="G172" s="30">
        <v>2</v>
      </c>
      <c r="H172" s="30">
        <v>0</v>
      </c>
      <c r="I172" s="30">
        <v>6</v>
      </c>
      <c r="J172" s="30">
        <v>8</v>
      </c>
      <c r="K172" s="30">
        <v>0</v>
      </c>
      <c r="L172" s="30">
        <v>0</v>
      </c>
      <c r="M172" s="30">
        <v>0</v>
      </c>
      <c r="N172" s="30">
        <v>0.5</v>
      </c>
      <c r="O172" s="30">
        <v>142</v>
      </c>
      <c r="P172" s="33">
        <v>32.200000000000003</v>
      </c>
      <c r="Q172" s="30">
        <v>27</v>
      </c>
      <c r="R172" s="30">
        <v>4</v>
      </c>
      <c r="S172" s="30">
        <v>20</v>
      </c>
      <c r="T172" s="30">
        <v>1</v>
      </c>
      <c r="U172" s="30">
        <v>1</v>
      </c>
      <c r="V172" s="30">
        <v>34</v>
      </c>
      <c r="W172" s="30">
        <v>0</v>
      </c>
      <c r="X172" s="30">
        <v>0</v>
      </c>
      <c r="Y172" s="30">
        <v>17</v>
      </c>
      <c r="Z172" s="30">
        <v>17</v>
      </c>
      <c r="AA172" s="23" t="s">
        <v>15</v>
      </c>
      <c r="AB172" s="23" t="s">
        <v>98</v>
      </c>
      <c r="AC172" s="23" t="s">
        <v>98</v>
      </c>
      <c r="AD172" s="23">
        <f t="shared" si="0"/>
        <v>1.4596273291925466</v>
      </c>
      <c r="AE172" s="23">
        <f t="shared" si="1"/>
        <v>4.486459627329193</v>
      </c>
      <c r="AF172" s="23">
        <f t="shared" si="2"/>
        <v>0.28048780487804881</v>
      </c>
    </row>
    <row r="173" spans="1:32" ht="15.75" customHeight="1" x14ac:dyDescent="0.15">
      <c r="A173" s="34">
        <v>171</v>
      </c>
      <c r="B173" s="35" t="s">
        <v>2853</v>
      </c>
      <c r="C173" s="40" t="s">
        <v>2650</v>
      </c>
      <c r="D173" s="34">
        <v>1.1000000000000001</v>
      </c>
      <c r="E173" s="34">
        <v>33</v>
      </c>
      <c r="F173" s="34">
        <v>1</v>
      </c>
      <c r="G173" s="34">
        <v>0</v>
      </c>
      <c r="H173" s="34">
        <v>1</v>
      </c>
      <c r="I173" s="34">
        <v>21</v>
      </c>
      <c r="J173" s="34">
        <v>22</v>
      </c>
      <c r="K173" s="34">
        <v>0</v>
      </c>
      <c r="L173" s="34">
        <v>0</v>
      </c>
      <c r="M173" s="34">
        <v>0</v>
      </c>
      <c r="N173" s="34">
        <v>1</v>
      </c>
      <c r="O173" s="34">
        <v>121</v>
      </c>
      <c r="P173" s="33">
        <v>32.200000000000003</v>
      </c>
      <c r="Q173" s="34">
        <v>20</v>
      </c>
      <c r="R173" s="34">
        <v>1</v>
      </c>
      <c r="S173" s="34">
        <v>6</v>
      </c>
      <c r="T173" s="34">
        <v>0</v>
      </c>
      <c r="U173" s="34">
        <v>0</v>
      </c>
      <c r="V173" s="34">
        <v>22</v>
      </c>
      <c r="W173" s="34">
        <v>0</v>
      </c>
      <c r="X173" s="34">
        <v>0</v>
      </c>
      <c r="Y173" s="34">
        <v>6</v>
      </c>
      <c r="Z173" s="34">
        <v>4</v>
      </c>
      <c r="AA173" s="24" t="s">
        <v>15</v>
      </c>
      <c r="AB173" s="24" t="s">
        <v>105</v>
      </c>
      <c r="AC173" s="24" t="s">
        <v>105</v>
      </c>
      <c r="AD173" s="23">
        <f t="shared" si="0"/>
        <v>0.80745341614906829</v>
      </c>
      <c r="AE173" s="23">
        <f t="shared" si="1"/>
        <v>2.7162732919254662</v>
      </c>
      <c r="AF173" s="23">
        <f t="shared" si="2"/>
        <v>0.20652173913043478</v>
      </c>
    </row>
    <row r="174" spans="1:32" ht="15.75" customHeight="1" x14ac:dyDescent="0.15">
      <c r="A174" s="30">
        <v>173</v>
      </c>
      <c r="B174" s="31" t="s">
        <v>2854</v>
      </c>
      <c r="C174" s="37" t="s">
        <v>2647</v>
      </c>
      <c r="D174" s="30">
        <v>4.26</v>
      </c>
      <c r="E174" s="30">
        <v>37</v>
      </c>
      <c r="F174" s="30">
        <v>4</v>
      </c>
      <c r="G174" s="30">
        <v>1</v>
      </c>
      <c r="H174" s="30">
        <v>1</v>
      </c>
      <c r="I174" s="30">
        <v>10</v>
      </c>
      <c r="J174" s="30">
        <v>14</v>
      </c>
      <c r="K174" s="30">
        <v>0</v>
      </c>
      <c r="L174" s="30">
        <v>0</v>
      </c>
      <c r="M174" s="30">
        <v>0</v>
      </c>
      <c r="N174" s="30">
        <v>0.8</v>
      </c>
      <c r="O174" s="30">
        <v>136</v>
      </c>
      <c r="P174" s="33">
        <v>31.2</v>
      </c>
      <c r="Q174" s="30">
        <v>33</v>
      </c>
      <c r="R174" s="30">
        <v>2</v>
      </c>
      <c r="S174" s="30">
        <v>7</v>
      </c>
      <c r="T174" s="30">
        <v>1</v>
      </c>
      <c r="U174" s="30">
        <v>1</v>
      </c>
      <c r="V174" s="30">
        <v>33</v>
      </c>
      <c r="W174" s="30">
        <v>1</v>
      </c>
      <c r="X174" s="30">
        <v>0</v>
      </c>
      <c r="Y174" s="30">
        <v>18</v>
      </c>
      <c r="Z174" s="30">
        <v>15</v>
      </c>
      <c r="AA174" s="23" t="s">
        <v>15</v>
      </c>
      <c r="AB174" s="23" t="s">
        <v>64</v>
      </c>
      <c r="AC174" s="23" t="s">
        <v>64</v>
      </c>
      <c r="AD174" s="23">
        <f t="shared" si="0"/>
        <v>1.2820512820512822</v>
      </c>
      <c r="AE174" s="23">
        <f t="shared" si="1"/>
        <v>2.5110256410256411</v>
      </c>
      <c r="AF174" s="23">
        <f t="shared" si="2"/>
        <v>0.33695652173913043</v>
      </c>
    </row>
    <row r="175" spans="1:32" ht="15.75" customHeight="1" x14ac:dyDescent="0.15">
      <c r="A175" s="34">
        <v>174</v>
      </c>
      <c r="B175" s="35" t="s">
        <v>2855</v>
      </c>
      <c r="C175" s="50" t="s">
        <v>198</v>
      </c>
      <c r="D175" s="34">
        <v>3.45</v>
      </c>
      <c r="E175" s="34">
        <v>28</v>
      </c>
      <c r="F175" s="34">
        <v>1</v>
      </c>
      <c r="G175" s="34">
        <v>2</v>
      </c>
      <c r="H175" s="34">
        <v>0</v>
      </c>
      <c r="I175" s="34">
        <v>0</v>
      </c>
      <c r="J175" s="34">
        <v>1</v>
      </c>
      <c r="K175" s="34">
        <v>0</v>
      </c>
      <c r="L175" s="34">
        <v>0</v>
      </c>
      <c r="M175" s="34">
        <v>0</v>
      </c>
      <c r="N175" s="34">
        <v>0.33300000000000002</v>
      </c>
      <c r="O175" s="34">
        <v>127</v>
      </c>
      <c r="P175" s="33">
        <v>31.1</v>
      </c>
      <c r="Q175" s="34">
        <v>23</v>
      </c>
      <c r="R175" s="34">
        <v>1</v>
      </c>
      <c r="S175" s="34">
        <v>13</v>
      </c>
      <c r="T175" s="34">
        <v>0</v>
      </c>
      <c r="U175" s="34">
        <v>2</v>
      </c>
      <c r="V175" s="34">
        <v>32</v>
      </c>
      <c r="W175" s="34">
        <v>1</v>
      </c>
      <c r="X175" s="34">
        <v>0</v>
      </c>
      <c r="Y175" s="34">
        <v>12</v>
      </c>
      <c r="Z175" s="34">
        <v>12</v>
      </c>
      <c r="AA175" s="24" t="s">
        <v>15</v>
      </c>
      <c r="AB175" s="24" t="s">
        <v>117</v>
      </c>
      <c r="AC175" s="24" t="s">
        <v>117</v>
      </c>
      <c r="AD175" s="23">
        <f t="shared" si="0"/>
        <v>1.157556270096463</v>
      </c>
      <c r="AE175" s="23">
        <f t="shared" si="1"/>
        <v>2.9270739549839231</v>
      </c>
      <c r="AF175" s="23">
        <f t="shared" si="2"/>
        <v>0.27848101265822783</v>
      </c>
    </row>
    <row r="176" spans="1:32" ht="15.75" customHeight="1" x14ac:dyDescent="0.15">
      <c r="A176" s="30">
        <v>174</v>
      </c>
      <c r="B176" s="31" t="s">
        <v>2856</v>
      </c>
      <c r="C176" s="55" t="s">
        <v>2652</v>
      </c>
      <c r="D176" s="30">
        <v>6.32</v>
      </c>
      <c r="E176" s="30">
        <v>25</v>
      </c>
      <c r="F176" s="30">
        <v>0</v>
      </c>
      <c r="G176" s="30">
        <v>2</v>
      </c>
      <c r="H176" s="30">
        <v>0</v>
      </c>
      <c r="I176" s="30">
        <v>4</v>
      </c>
      <c r="J176" s="30">
        <v>4</v>
      </c>
      <c r="K176" s="30">
        <v>0</v>
      </c>
      <c r="L176" s="30">
        <v>0</v>
      </c>
      <c r="M176" s="30">
        <v>0</v>
      </c>
      <c r="N176" s="30">
        <v>0</v>
      </c>
      <c r="O176" s="30">
        <v>134</v>
      </c>
      <c r="P176" s="33">
        <v>31.1</v>
      </c>
      <c r="Q176" s="30">
        <v>26</v>
      </c>
      <c r="R176" s="30">
        <v>4</v>
      </c>
      <c r="S176" s="30">
        <v>14</v>
      </c>
      <c r="T176" s="30">
        <v>0</v>
      </c>
      <c r="U176" s="30">
        <v>0</v>
      </c>
      <c r="V176" s="30">
        <v>25</v>
      </c>
      <c r="W176" s="30">
        <v>2</v>
      </c>
      <c r="X176" s="30">
        <v>0</v>
      </c>
      <c r="Y176" s="30">
        <v>22</v>
      </c>
      <c r="Z176" s="30">
        <v>22</v>
      </c>
      <c r="AA176" s="23" t="s">
        <v>15</v>
      </c>
      <c r="AB176" s="23" t="s">
        <v>72</v>
      </c>
      <c r="AC176" s="23" t="s">
        <v>72</v>
      </c>
      <c r="AD176" s="23">
        <f t="shared" si="0"/>
        <v>1.2861736334405145</v>
      </c>
      <c r="AE176" s="23">
        <f t="shared" si="1"/>
        <v>4.5347909967845661</v>
      </c>
      <c r="AF176" s="23">
        <f t="shared" si="2"/>
        <v>0.24175824175824176</v>
      </c>
    </row>
    <row r="177" spans="1:32" ht="15.75" customHeight="1" x14ac:dyDescent="0.15">
      <c r="A177" s="34">
        <v>176</v>
      </c>
      <c r="B177" s="35" t="s">
        <v>2857</v>
      </c>
      <c r="C177" s="48" t="s">
        <v>2647</v>
      </c>
      <c r="D177" s="34">
        <v>3.52</v>
      </c>
      <c r="E177" s="34">
        <v>31</v>
      </c>
      <c r="F177" s="34">
        <v>2</v>
      </c>
      <c r="G177" s="34">
        <v>1</v>
      </c>
      <c r="H177" s="34">
        <v>18</v>
      </c>
      <c r="I177" s="34">
        <v>2</v>
      </c>
      <c r="J177" s="34">
        <v>4</v>
      </c>
      <c r="K177" s="34">
        <v>0</v>
      </c>
      <c r="L177" s="34">
        <v>0</v>
      </c>
      <c r="M177" s="34">
        <v>0</v>
      </c>
      <c r="N177" s="34">
        <v>0.66700000000000004</v>
      </c>
      <c r="O177" s="34">
        <v>130</v>
      </c>
      <c r="P177" s="33">
        <v>30.2</v>
      </c>
      <c r="Q177" s="34">
        <v>26</v>
      </c>
      <c r="R177" s="34">
        <v>7</v>
      </c>
      <c r="S177" s="34">
        <v>15</v>
      </c>
      <c r="T177" s="34">
        <v>0</v>
      </c>
      <c r="U177" s="34">
        <v>0</v>
      </c>
      <c r="V177" s="34">
        <v>31</v>
      </c>
      <c r="W177" s="34">
        <v>0</v>
      </c>
      <c r="X177" s="34">
        <v>1</v>
      </c>
      <c r="Y177" s="34">
        <v>13</v>
      </c>
      <c r="Z177" s="34">
        <v>12</v>
      </c>
      <c r="AA177" s="24" t="s">
        <v>15</v>
      </c>
      <c r="AB177" s="24" t="s">
        <v>162</v>
      </c>
      <c r="AC177" s="24" t="s">
        <v>117</v>
      </c>
      <c r="AD177" s="23">
        <f t="shared" si="0"/>
        <v>1.3576158940397351</v>
      </c>
      <c r="AE177" s="23">
        <f t="shared" si="1"/>
        <v>5.5703311258278152</v>
      </c>
      <c r="AF177" s="23">
        <f t="shared" si="2"/>
        <v>0.24675324675324675</v>
      </c>
    </row>
    <row r="178" spans="1:32" ht="15.75" customHeight="1" x14ac:dyDescent="0.15">
      <c r="A178" s="30">
        <v>176</v>
      </c>
      <c r="B178" s="31" t="s">
        <v>2858</v>
      </c>
      <c r="C178" s="52" t="s">
        <v>2646</v>
      </c>
      <c r="D178" s="30">
        <v>2.64</v>
      </c>
      <c r="E178" s="30">
        <v>22</v>
      </c>
      <c r="F178" s="30">
        <v>2</v>
      </c>
      <c r="G178" s="30">
        <v>1</v>
      </c>
      <c r="H178" s="30">
        <v>0</v>
      </c>
      <c r="I178" s="30">
        <v>8</v>
      </c>
      <c r="J178" s="30">
        <v>9</v>
      </c>
      <c r="K178" s="30">
        <v>0</v>
      </c>
      <c r="L178" s="30">
        <v>0</v>
      </c>
      <c r="M178" s="30">
        <v>0</v>
      </c>
      <c r="N178" s="30">
        <v>0.66700000000000004</v>
      </c>
      <c r="O178" s="30">
        <v>123</v>
      </c>
      <c r="P178" s="33">
        <v>30.2</v>
      </c>
      <c r="Q178" s="30">
        <v>22</v>
      </c>
      <c r="R178" s="30">
        <v>1</v>
      </c>
      <c r="S178" s="30">
        <v>13</v>
      </c>
      <c r="T178" s="30">
        <v>0</v>
      </c>
      <c r="U178" s="30">
        <v>0</v>
      </c>
      <c r="V178" s="30">
        <v>28</v>
      </c>
      <c r="W178" s="30">
        <v>1</v>
      </c>
      <c r="X178" s="30">
        <v>0</v>
      </c>
      <c r="Y178" s="30">
        <v>10</v>
      </c>
      <c r="Z178" s="30">
        <v>9</v>
      </c>
      <c r="AA178" s="23" t="s">
        <v>15</v>
      </c>
      <c r="AB178" s="23" t="s">
        <v>112</v>
      </c>
      <c r="AC178" s="23" t="s">
        <v>99</v>
      </c>
      <c r="AD178" s="23">
        <f t="shared" si="0"/>
        <v>1.1589403973509933</v>
      </c>
      <c r="AE178" s="23">
        <f t="shared" si="1"/>
        <v>2.9875496688741725</v>
      </c>
      <c r="AF178" s="23">
        <f t="shared" si="2"/>
        <v>0.25925925925925924</v>
      </c>
    </row>
    <row r="179" spans="1:32" ht="15.75" customHeight="1" x14ac:dyDescent="0.15">
      <c r="A179" s="34">
        <v>176</v>
      </c>
      <c r="B179" s="35" t="s">
        <v>2874</v>
      </c>
      <c r="C179" s="58" t="s">
        <v>2645</v>
      </c>
      <c r="D179" s="34">
        <v>3.82</v>
      </c>
      <c r="E179" s="34">
        <v>7</v>
      </c>
      <c r="F179" s="34">
        <v>1</v>
      </c>
      <c r="G179" s="34">
        <v>3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0.25</v>
      </c>
      <c r="O179" s="34">
        <v>131</v>
      </c>
      <c r="P179" s="33">
        <v>30.2</v>
      </c>
      <c r="Q179" s="34">
        <v>29</v>
      </c>
      <c r="R179" s="34">
        <v>3</v>
      </c>
      <c r="S179" s="34">
        <v>11</v>
      </c>
      <c r="T179" s="34">
        <v>1</v>
      </c>
      <c r="U179" s="34">
        <v>1</v>
      </c>
      <c r="V179" s="34">
        <v>34</v>
      </c>
      <c r="W179" s="34">
        <v>1</v>
      </c>
      <c r="X179" s="34">
        <v>0</v>
      </c>
      <c r="Y179" s="34">
        <v>13</v>
      </c>
      <c r="Z179" s="34">
        <v>13</v>
      </c>
      <c r="AA179" s="24" t="s">
        <v>15</v>
      </c>
      <c r="AB179" s="24" t="s">
        <v>86</v>
      </c>
      <c r="AC179" s="24" t="s">
        <v>86</v>
      </c>
      <c r="AD179" s="23">
        <f t="shared" si="0"/>
        <v>1.3245033112582782</v>
      </c>
      <c r="AE179" s="23">
        <f t="shared" si="1"/>
        <v>3.2524503311258277</v>
      </c>
      <c r="AF179" s="23">
        <f t="shared" si="2"/>
        <v>0.32098765432098764</v>
      </c>
    </row>
    <row r="180" spans="1:32" ht="15.75" customHeight="1" x14ac:dyDescent="0.15">
      <c r="A180" s="30">
        <v>179</v>
      </c>
      <c r="B180" s="31" t="s">
        <v>2859</v>
      </c>
      <c r="C180" s="54" t="s">
        <v>2650</v>
      </c>
      <c r="D180" s="30">
        <v>3.26</v>
      </c>
      <c r="E180" s="30">
        <v>32</v>
      </c>
      <c r="F180" s="30">
        <v>0</v>
      </c>
      <c r="G180" s="30">
        <v>1</v>
      </c>
      <c r="H180" s="30">
        <v>0</v>
      </c>
      <c r="I180" s="30">
        <v>4</v>
      </c>
      <c r="J180" s="30">
        <v>4</v>
      </c>
      <c r="K180" s="30">
        <v>0</v>
      </c>
      <c r="L180" s="30">
        <v>0</v>
      </c>
      <c r="M180" s="30">
        <v>0</v>
      </c>
      <c r="N180" s="30">
        <v>0</v>
      </c>
      <c r="O180" s="30">
        <v>140</v>
      </c>
      <c r="P180" s="33">
        <v>30.1</v>
      </c>
      <c r="Q180" s="30">
        <v>31</v>
      </c>
      <c r="R180" s="30">
        <v>5</v>
      </c>
      <c r="S180" s="30">
        <v>15</v>
      </c>
      <c r="T180" s="30">
        <v>4</v>
      </c>
      <c r="U180" s="30">
        <v>1</v>
      </c>
      <c r="V180" s="30">
        <v>24</v>
      </c>
      <c r="W180" s="30">
        <v>2</v>
      </c>
      <c r="X180" s="30">
        <v>0</v>
      </c>
      <c r="Y180" s="30">
        <v>16</v>
      </c>
      <c r="Z180" s="30">
        <v>11</v>
      </c>
      <c r="AA180" s="23" t="s">
        <v>15</v>
      </c>
      <c r="AB180" s="23" t="s">
        <v>90</v>
      </c>
      <c r="AC180" s="23" t="s">
        <v>90</v>
      </c>
      <c r="AD180" s="23">
        <f t="shared" si="0"/>
        <v>1.5282392026578073</v>
      </c>
      <c r="AE180" s="23">
        <f t="shared" si="1"/>
        <v>4.8807973421926913</v>
      </c>
      <c r="AF180" s="23">
        <f t="shared" si="2"/>
        <v>0.2857142857142857</v>
      </c>
    </row>
    <row r="181" spans="1:32" ht="15.75" customHeight="1" x14ac:dyDescent="0.15">
      <c r="A181" s="34">
        <v>180</v>
      </c>
      <c r="B181" s="35" t="s">
        <v>2860</v>
      </c>
      <c r="C181" s="43" t="s">
        <v>2649</v>
      </c>
      <c r="D181" s="34">
        <v>3.3</v>
      </c>
      <c r="E181" s="34">
        <v>34</v>
      </c>
      <c r="F181" s="34">
        <v>0</v>
      </c>
      <c r="G181" s="34">
        <v>1</v>
      </c>
      <c r="H181" s="34">
        <v>0</v>
      </c>
      <c r="I181" s="34">
        <v>4</v>
      </c>
      <c r="J181" s="34">
        <v>4</v>
      </c>
      <c r="K181" s="34">
        <v>0</v>
      </c>
      <c r="L181" s="34">
        <v>0</v>
      </c>
      <c r="M181" s="34">
        <v>0</v>
      </c>
      <c r="N181" s="34">
        <v>0</v>
      </c>
      <c r="O181" s="34">
        <v>126</v>
      </c>
      <c r="P181" s="33">
        <v>30</v>
      </c>
      <c r="Q181" s="34">
        <v>23</v>
      </c>
      <c r="R181" s="34">
        <v>2</v>
      </c>
      <c r="S181" s="34">
        <v>14</v>
      </c>
      <c r="T181" s="34">
        <v>1</v>
      </c>
      <c r="U181" s="34">
        <v>1</v>
      </c>
      <c r="V181" s="34">
        <v>23</v>
      </c>
      <c r="W181" s="34">
        <v>0</v>
      </c>
      <c r="X181" s="34">
        <v>0</v>
      </c>
      <c r="Y181" s="34">
        <v>11</v>
      </c>
      <c r="Z181" s="34">
        <v>11</v>
      </c>
      <c r="AA181" s="24" t="s">
        <v>15</v>
      </c>
      <c r="AB181" s="24" t="s">
        <v>72</v>
      </c>
      <c r="AC181" s="24" t="s">
        <v>72</v>
      </c>
      <c r="AD181" s="23">
        <f t="shared" si="0"/>
        <v>1.2333333333333334</v>
      </c>
      <c r="AE181" s="23">
        <f t="shared" si="1"/>
        <v>3.8533333333333335</v>
      </c>
      <c r="AF181" s="23">
        <f t="shared" si="2"/>
        <v>0.24705882352941178</v>
      </c>
    </row>
    <row r="182" spans="1:32" ht="15.75" customHeight="1" x14ac:dyDescent="0.15">
      <c r="A182" s="30">
        <v>180</v>
      </c>
      <c r="B182" s="31" t="s">
        <v>2861</v>
      </c>
      <c r="C182" s="54" t="s">
        <v>2650</v>
      </c>
      <c r="D182" s="30">
        <v>6.9</v>
      </c>
      <c r="E182" s="30">
        <v>7</v>
      </c>
      <c r="F182" s="30">
        <v>0</v>
      </c>
      <c r="G182" s="30">
        <v>3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144</v>
      </c>
      <c r="P182" s="33">
        <v>30</v>
      </c>
      <c r="Q182" s="30">
        <v>37</v>
      </c>
      <c r="R182" s="30">
        <v>6</v>
      </c>
      <c r="S182" s="30">
        <v>15</v>
      </c>
      <c r="T182" s="30">
        <v>0</v>
      </c>
      <c r="U182" s="30">
        <v>1</v>
      </c>
      <c r="V182" s="30">
        <v>31</v>
      </c>
      <c r="W182" s="30">
        <v>0</v>
      </c>
      <c r="X182" s="30">
        <v>0</v>
      </c>
      <c r="Y182" s="30">
        <v>25</v>
      </c>
      <c r="Z182" s="30">
        <v>23</v>
      </c>
      <c r="AA182" s="23" t="s">
        <v>15</v>
      </c>
      <c r="AB182" s="23" t="s">
        <v>122</v>
      </c>
      <c r="AC182" s="23" t="s">
        <v>99</v>
      </c>
      <c r="AD182" s="23">
        <f t="shared" si="0"/>
        <v>1.7333333333333334</v>
      </c>
      <c r="AE182" s="23">
        <f t="shared" si="1"/>
        <v>5.2533333333333339</v>
      </c>
      <c r="AF182" s="23">
        <f t="shared" si="2"/>
        <v>0.34065934065934067</v>
      </c>
    </row>
    <row r="183" spans="1:32" ht="15.75" customHeight="1" x14ac:dyDescent="0.15">
      <c r="A183" s="34">
        <v>180</v>
      </c>
      <c r="B183" s="35" t="s">
        <v>2862</v>
      </c>
      <c r="C183" s="42" t="s">
        <v>2652</v>
      </c>
      <c r="D183" s="34">
        <v>4.2</v>
      </c>
      <c r="E183" s="34">
        <v>6</v>
      </c>
      <c r="F183" s="34">
        <v>2</v>
      </c>
      <c r="G183" s="34">
        <v>1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0.66700000000000004</v>
      </c>
      <c r="O183" s="34">
        <v>134</v>
      </c>
      <c r="P183" s="33">
        <v>30</v>
      </c>
      <c r="Q183" s="34">
        <v>33</v>
      </c>
      <c r="R183" s="34">
        <v>3</v>
      </c>
      <c r="S183" s="34">
        <v>13</v>
      </c>
      <c r="T183" s="34">
        <v>0</v>
      </c>
      <c r="U183" s="34">
        <v>4</v>
      </c>
      <c r="V183" s="34">
        <v>27</v>
      </c>
      <c r="W183" s="34">
        <v>1</v>
      </c>
      <c r="X183" s="34">
        <v>0</v>
      </c>
      <c r="Y183" s="34">
        <v>14</v>
      </c>
      <c r="Z183" s="34">
        <v>14</v>
      </c>
      <c r="AA183" s="24" t="s">
        <v>15</v>
      </c>
      <c r="AB183" s="24" t="s">
        <v>153</v>
      </c>
      <c r="AC183" s="24" t="s">
        <v>123</v>
      </c>
      <c r="AD183" s="23">
        <f t="shared" si="0"/>
        <v>1.5333333333333334</v>
      </c>
      <c r="AE183" s="23">
        <f t="shared" si="1"/>
        <v>4.32</v>
      </c>
      <c r="AF183" s="23">
        <f t="shared" si="2"/>
        <v>0.34482758620689657</v>
      </c>
    </row>
    <row r="184" spans="1:32" ht="15.75" customHeight="1" x14ac:dyDescent="0.15">
      <c r="A184" s="30">
        <v>183</v>
      </c>
      <c r="B184" s="31" t="s">
        <v>2863</v>
      </c>
      <c r="C184" s="47" t="s">
        <v>2654</v>
      </c>
      <c r="D184" s="30">
        <v>2.15</v>
      </c>
      <c r="E184" s="30">
        <v>32</v>
      </c>
      <c r="F184" s="30">
        <v>1</v>
      </c>
      <c r="G184" s="30">
        <v>1</v>
      </c>
      <c r="H184" s="30">
        <v>3</v>
      </c>
      <c r="I184" s="30">
        <v>22</v>
      </c>
      <c r="J184" s="30">
        <v>23</v>
      </c>
      <c r="K184" s="30">
        <v>0</v>
      </c>
      <c r="L184" s="30">
        <v>0</v>
      </c>
      <c r="M184" s="30">
        <v>0</v>
      </c>
      <c r="N184" s="30">
        <v>0.5</v>
      </c>
      <c r="O184" s="30">
        <v>110</v>
      </c>
      <c r="P184" s="33">
        <v>29.1</v>
      </c>
      <c r="Q184" s="30">
        <v>15</v>
      </c>
      <c r="R184" s="30">
        <v>2</v>
      </c>
      <c r="S184" s="30">
        <v>6</v>
      </c>
      <c r="T184" s="30">
        <v>0</v>
      </c>
      <c r="U184" s="30">
        <v>1</v>
      </c>
      <c r="V184" s="30">
        <v>33</v>
      </c>
      <c r="W184" s="30">
        <v>1</v>
      </c>
      <c r="X184" s="30">
        <v>0</v>
      </c>
      <c r="Y184" s="30">
        <v>11</v>
      </c>
      <c r="Z184" s="30">
        <v>7</v>
      </c>
      <c r="AA184" s="23" t="s">
        <v>15</v>
      </c>
      <c r="AB184" s="23" t="s">
        <v>86</v>
      </c>
      <c r="AC184" s="23" t="s">
        <v>86</v>
      </c>
      <c r="AD184" s="23">
        <f t="shared" si="0"/>
        <v>0.72164948453608246</v>
      </c>
      <c r="AE184" s="23">
        <f t="shared" si="1"/>
        <v>2.4670790378006875</v>
      </c>
      <c r="AF184" s="23">
        <f t="shared" si="2"/>
        <v>0.19117647058823528</v>
      </c>
    </row>
    <row r="185" spans="1:32" ht="15.75" customHeight="1" x14ac:dyDescent="0.15">
      <c r="A185" s="34">
        <v>183</v>
      </c>
      <c r="B185" s="35" t="s">
        <v>2864</v>
      </c>
      <c r="C185" s="40" t="s">
        <v>2650</v>
      </c>
      <c r="D185" s="34">
        <v>2.76</v>
      </c>
      <c r="E185" s="34">
        <v>31</v>
      </c>
      <c r="F185" s="34">
        <v>1</v>
      </c>
      <c r="G185" s="34">
        <v>1</v>
      </c>
      <c r="H185" s="34">
        <v>0</v>
      </c>
      <c r="I185" s="34">
        <v>5</v>
      </c>
      <c r="J185" s="34">
        <v>6</v>
      </c>
      <c r="K185" s="34">
        <v>0</v>
      </c>
      <c r="L185" s="34">
        <v>0</v>
      </c>
      <c r="M185" s="34">
        <v>0</v>
      </c>
      <c r="N185" s="34">
        <v>0.5</v>
      </c>
      <c r="O185" s="34">
        <v>123</v>
      </c>
      <c r="P185" s="33">
        <v>29.1</v>
      </c>
      <c r="Q185" s="34">
        <v>25</v>
      </c>
      <c r="R185" s="34">
        <v>3</v>
      </c>
      <c r="S185" s="34">
        <v>11</v>
      </c>
      <c r="T185" s="34">
        <v>1</v>
      </c>
      <c r="U185" s="34">
        <v>1</v>
      </c>
      <c r="V185" s="34">
        <v>30</v>
      </c>
      <c r="W185" s="34">
        <v>1</v>
      </c>
      <c r="X185" s="34">
        <v>1</v>
      </c>
      <c r="Y185" s="34">
        <v>10</v>
      </c>
      <c r="Z185" s="34">
        <v>9</v>
      </c>
      <c r="AA185" s="24" t="s">
        <v>15</v>
      </c>
      <c r="AB185" s="24" t="s">
        <v>98</v>
      </c>
      <c r="AC185" s="24" t="s">
        <v>90</v>
      </c>
      <c r="AD185" s="23">
        <f t="shared" si="0"/>
        <v>1.2371134020618557</v>
      </c>
      <c r="AE185" s="23">
        <f t="shared" si="1"/>
        <v>3.5323711340206185</v>
      </c>
      <c r="AF185" s="23">
        <f t="shared" si="2"/>
        <v>0.2857142857142857</v>
      </c>
    </row>
    <row r="186" spans="1:32" ht="15.75" customHeight="1" x14ac:dyDescent="0.15">
      <c r="A186" s="30">
        <v>183</v>
      </c>
      <c r="B186" s="31" t="s">
        <v>2865</v>
      </c>
      <c r="C186" s="55" t="s">
        <v>2652</v>
      </c>
      <c r="D186" s="30">
        <v>4.5999999999999996</v>
      </c>
      <c r="E186" s="30">
        <v>16</v>
      </c>
      <c r="F186" s="30">
        <v>0</v>
      </c>
      <c r="G186" s="30">
        <v>2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133</v>
      </c>
      <c r="P186" s="33">
        <v>29.1</v>
      </c>
      <c r="Q186" s="30">
        <v>37</v>
      </c>
      <c r="R186" s="30">
        <v>3</v>
      </c>
      <c r="S186" s="30">
        <v>10</v>
      </c>
      <c r="T186" s="30">
        <v>0</v>
      </c>
      <c r="U186" s="30">
        <v>4</v>
      </c>
      <c r="V186" s="30">
        <v>24</v>
      </c>
      <c r="W186" s="30">
        <v>0</v>
      </c>
      <c r="X186" s="30">
        <v>1</v>
      </c>
      <c r="Y186" s="30">
        <v>18</v>
      </c>
      <c r="Z186" s="30">
        <v>15</v>
      </c>
      <c r="AA186" s="23" t="s">
        <v>15</v>
      </c>
      <c r="AB186" s="23" t="s">
        <v>99</v>
      </c>
      <c r="AC186" s="23" t="s">
        <v>99</v>
      </c>
      <c r="AD186" s="23">
        <f t="shared" si="0"/>
        <v>1.6151202749140892</v>
      </c>
      <c r="AE186" s="23">
        <f t="shared" si="1"/>
        <v>4.2540206185567015</v>
      </c>
      <c r="AF186" s="23">
        <f t="shared" si="2"/>
        <v>0.36956521739130432</v>
      </c>
    </row>
    <row r="187" spans="1:32" ht="15.75" customHeight="1" x14ac:dyDescent="0.15">
      <c r="A187" s="34">
        <v>186</v>
      </c>
      <c r="B187" s="35" t="s">
        <v>2866</v>
      </c>
      <c r="C187" s="40" t="s">
        <v>2650</v>
      </c>
      <c r="D187" s="34">
        <v>3.45</v>
      </c>
      <c r="E187" s="34">
        <v>30</v>
      </c>
      <c r="F187" s="34">
        <v>0</v>
      </c>
      <c r="G187" s="34">
        <v>3</v>
      </c>
      <c r="H187" s="34">
        <v>0</v>
      </c>
      <c r="I187" s="34">
        <v>5</v>
      </c>
      <c r="J187" s="34">
        <v>5</v>
      </c>
      <c r="K187" s="34">
        <v>0</v>
      </c>
      <c r="L187" s="34">
        <v>0</v>
      </c>
      <c r="M187" s="34">
        <v>0</v>
      </c>
      <c r="N187" s="34">
        <v>0</v>
      </c>
      <c r="O187" s="34">
        <v>119</v>
      </c>
      <c r="P187" s="33">
        <v>28.2</v>
      </c>
      <c r="Q187" s="34">
        <v>26</v>
      </c>
      <c r="R187" s="34">
        <v>3</v>
      </c>
      <c r="S187" s="34">
        <v>8</v>
      </c>
      <c r="T187" s="34">
        <v>2</v>
      </c>
      <c r="U187" s="34">
        <v>1</v>
      </c>
      <c r="V187" s="34">
        <v>28</v>
      </c>
      <c r="W187" s="34">
        <v>2</v>
      </c>
      <c r="X187" s="34">
        <v>0</v>
      </c>
      <c r="Y187" s="34">
        <v>11</v>
      </c>
      <c r="Z187" s="34">
        <v>11</v>
      </c>
      <c r="AA187" s="24" t="s">
        <v>15</v>
      </c>
      <c r="AB187" s="24" t="s">
        <v>98</v>
      </c>
      <c r="AC187" s="24" t="s">
        <v>98</v>
      </c>
      <c r="AD187" s="23">
        <f t="shared" si="0"/>
        <v>1.2056737588652482</v>
      </c>
      <c r="AE187" s="23">
        <f t="shared" si="1"/>
        <v>3.261843971631206</v>
      </c>
      <c r="AF187" s="23">
        <f t="shared" si="2"/>
        <v>0.29870129870129869</v>
      </c>
    </row>
    <row r="188" spans="1:32" ht="15.75" customHeight="1" x14ac:dyDescent="0.15">
      <c r="A188" s="30">
        <v>186</v>
      </c>
      <c r="B188" s="31" t="s">
        <v>2867</v>
      </c>
      <c r="C188" s="37" t="s">
        <v>2647</v>
      </c>
      <c r="D188" s="30">
        <v>1.88</v>
      </c>
      <c r="E188" s="30">
        <v>23</v>
      </c>
      <c r="F188" s="30">
        <v>1</v>
      </c>
      <c r="G188" s="30">
        <v>1</v>
      </c>
      <c r="H188" s="30">
        <v>0</v>
      </c>
      <c r="I188" s="30">
        <v>2</v>
      </c>
      <c r="J188" s="30">
        <v>3</v>
      </c>
      <c r="K188" s="30">
        <v>0</v>
      </c>
      <c r="L188" s="30">
        <v>0</v>
      </c>
      <c r="M188" s="30">
        <v>0</v>
      </c>
      <c r="N188" s="30">
        <v>0.5</v>
      </c>
      <c r="O188" s="30">
        <v>106</v>
      </c>
      <c r="P188" s="33">
        <v>28.2</v>
      </c>
      <c r="Q188" s="30">
        <v>15</v>
      </c>
      <c r="R188" s="30">
        <v>4</v>
      </c>
      <c r="S188" s="30">
        <v>4</v>
      </c>
      <c r="T188" s="30">
        <v>0</v>
      </c>
      <c r="U188" s="30">
        <v>2</v>
      </c>
      <c r="V188" s="30">
        <v>33</v>
      </c>
      <c r="W188" s="30">
        <v>0</v>
      </c>
      <c r="X188" s="30">
        <v>0</v>
      </c>
      <c r="Y188" s="30">
        <v>7</v>
      </c>
      <c r="Z188" s="30">
        <v>6</v>
      </c>
      <c r="AA188" s="23" t="s">
        <v>15</v>
      </c>
      <c r="AB188" s="23" t="s">
        <v>86</v>
      </c>
      <c r="AC188" s="23" t="s">
        <v>86</v>
      </c>
      <c r="AD188" s="23">
        <f t="shared" si="0"/>
        <v>0.67375886524822692</v>
      </c>
      <c r="AE188" s="23">
        <f t="shared" si="1"/>
        <v>3.261843971631206</v>
      </c>
      <c r="AF188" s="23">
        <f t="shared" si="2"/>
        <v>0.17460317460317459</v>
      </c>
    </row>
    <row r="189" spans="1:32" ht="15.75" customHeight="1" x14ac:dyDescent="0.15">
      <c r="A189" s="34">
        <v>188</v>
      </c>
      <c r="B189" s="35" t="s">
        <v>2868</v>
      </c>
      <c r="C189" s="57" t="s">
        <v>2654</v>
      </c>
      <c r="D189" s="34">
        <v>1.91</v>
      </c>
      <c r="E189" s="34">
        <v>32</v>
      </c>
      <c r="F189" s="34">
        <v>0</v>
      </c>
      <c r="G189" s="34">
        <v>0</v>
      </c>
      <c r="H189" s="34">
        <v>0</v>
      </c>
      <c r="I189" s="34">
        <v>3</v>
      </c>
      <c r="J189" s="34">
        <v>3</v>
      </c>
      <c r="K189" s="34">
        <v>0</v>
      </c>
      <c r="L189" s="34">
        <v>0</v>
      </c>
      <c r="M189" s="34">
        <v>0</v>
      </c>
      <c r="N189" s="34">
        <v>0</v>
      </c>
      <c r="O189" s="34">
        <v>120</v>
      </c>
      <c r="P189" s="33">
        <v>28.1</v>
      </c>
      <c r="Q189" s="34">
        <v>21</v>
      </c>
      <c r="R189" s="34">
        <v>1</v>
      </c>
      <c r="S189" s="34">
        <v>13</v>
      </c>
      <c r="T189" s="34">
        <v>0</v>
      </c>
      <c r="U189" s="34">
        <v>4</v>
      </c>
      <c r="V189" s="34">
        <v>18</v>
      </c>
      <c r="W189" s="34">
        <v>2</v>
      </c>
      <c r="X189" s="34">
        <v>0</v>
      </c>
      <c r="Y189" s="34">
        <v>6</v>
      </c>
      <c r="Z189" s="34">
        <v>6</v>
      </c>
      <c r="AA189" s="24" t="s">
        <v>15</v>
      </c>
      <c r="AB189" s="24" t="s">
        <v>80</v>
      </c>
      <c r="AC189" s="24" t="s">
        <v>72</v>
      </c>
      <c r="AD189" s="23">
        <f t="shared" si="0"/>
        <v>1.2099644128113878</v>
      </c>
      <c r="AE189" s="23">
        <f t="shared" si="1"/>
        <v>4.1164412811387905</v>
      </c>
      <c r="AF189" s="23">
        <f t="shared" si="2"/>
        <v>0.23809523809523808</v>
      </c>
    </row>
    <row r="190" spans="1:32" ht="15.75" customHeight="1" x14ac:dyDescent="0.15">
      <c r="A190" s="30">
        <v>188</v>
      </c>
      <c r="B190" s="31" t="s">
        <v>2869</v>
      </c>
      <c r="C190" s="54" t="s">
        <v>2650</v>
      </c>
      <c r="D190" s="30">
        <v>2.2200000000000002</v>
      </c>
      <c r="E190" s="30">
        <v>27</v>
      </c>
      <c r="F190" s="30">
        <v>2</v>
      </c>
      <c r="G190" s="30">
        <v>0</v>
      </c>
      <c r="H190" s="30">
        <v>1</v>
      </c>
      <c r="I190" s="30">
        <v>4</v>
      </c>
      <c r="J190" s="30">
        <v>6</v>
      </c>
      <c r="K190" s="30">
        <v>0</v>
      </c>
      <c r="L190" s="30">
        <v>0</v>
      </c>
      <c r="M190" s="30">
        <v>0</v>
      </c>
      <c r="N190" s="30">
        <v>1</v>
      </c>
      <c r="O190" s="30">
        <v>119</v>
      </c>
      <c r="P190" s="33">
        <v>28.1</v>
      </c>
      <c r="Q190" s="30">
        <v>29</v>
      </c>
      <c r="R190" s="30">
        <v>0</v>
      </c>
      <c r="S190" s="30">
        <v>6</v>
      </c>
      <c r="T190" s="30">
        <v>2</v>
      </c>
      <c r="U190" s="30">
        <v>1</v>
      </c>
      <c r="V190" s="30">
        <v>17</v>
      </c>
      <c r="W190" s="30">
        <v>0</v>
      </c>
      <c r="X190" s="30">
        <v>0</v>
      </c>
      <c r="Y190" s="30">
        <v>9</v>
      </c>
      <c r="Z190" s="30">
        <v>7</v>
      </c>
      <c r="AA190" s="23" t="s">
        <v>15</v>
      </c>
      <c r="AB190" s="23" t="s">
        <v>86</v>
      </c>
      <c r="AC190" s="23" t="s">
        <v>64</v>
      </c>
      <c r="AD190" s="23">
        <f t="shared" si="0"/>
        <v>1.2455516014234875</v>
      </c>
      <c r="AE190" s="23">
        <f t="shared" si="1"/>
        <v>2.443843416370107</v>
      </c>
      <c r="AF190" s="23">
        <f t="shared" si="2"/>
        <v>0.31182795698924731</v>
      </c>
    </row>
    <row r="191" spans="1:32" ht="15.75" customHeight="1" x14ac:dyDescent="0.15">
      <c r="A191" s="34">
        <v>188</v>
      </c>
      <c r="B191" s="35" t="s">
        <v>2870</v>
      </c>
      <c r="C191" s="40" t="s">
        <v>2650</v>
      </c>
      <c r="D191" s="34">
        <v>5.08</v>
      </c>
      <c r="E191" s="34">
        <v>26</v>
      </c>
      <c r="F191" s="34">
        <v>1</v>
      </c>
      <c r="G191" s="34">
        <v>1</v>
      </c>
      <c r="H191" s="34">
        <v>0</v>
      </c>
      <c r="I191" s="34">
        <v>5</v>
      </c>
      <c r="J191" s="34">
        <v>6</v>
      </c>
      <c r="K191" s="34">
        <v>0</v>
      </c>
      <c r="L191" s="34">
        <v>0</v>
      </c>
      <c r="M191" s="34">
        <v>0</v>
      </c>
      <c r="N191" s="34">
        <v>0.5</v>
      </c>
      <c r="O191" s="34">
        <v>136</v>
      </c>
      <c r="P191" s="33">
        <v>28.1</v>
      </c>
      <c r="Q191" s="34">
        <v>34</v>
      </c>
      <c r="R191" s="34">
        <v>3</v>
      </c>
      <c r="S191" s="34">
        <v>14</v>
      </c>
      <c r="T191" s="34">
        <v>0</v>
      </c>
      <c r="U191" s="34">
        <v>4</v>
      </c>
      <c r="V191" s="34">
        <v>30</v>
      </c>
      <c r="W191" s="34">
        <v>3</v>
      </c>
      <c r="X191" s="34">
        <v>0</v>
      </c>
      <c r="Y191" s="34">
        <v>16</v>
      </c>
      <c r="Z191" s="34">
        <v>16</v>
      </c>
      <c r="AA191" s="24" t="s">
        <v>14</v>
      </c>
      <c r="AB191" s="24" t="s">
        <v>123</v>
      </c>
      <c r="AC191" s="24" t="s">
        <v>112</v>
      </c>
      <c r="AD191" s="23">
        <f t="shared" si="0"/>
        <v>1.7081850533807827</v>
      </c>
      <c r="AE191" s="23">
        <f t="shared" si="1"/>
        <v>4.2943772241992884</v>
      </c>
      <c r="AF191" s="23">
        <f t="shared" si="2"/>
        <v>0.36470588235294116</v>
      </c>
    </row>
    <row r="192" spans="1:32" ht="15.75" customHeight="1" x14ac:dyDescent="0.15">
      <c r="A192" s="30">
        <v>191</v>
      </c>
      <c r="B192" s="31" t="s">
        <v>2871</v>
      </c>
      <c r="C192" s="47" t="s">
        <v>2654</v>
      </c>
      <c r="D192" s="30">
        <v>2.2799999999999998</v>
      </c>
      <c r="E192" s="30">
        <v>13</v>
      </c>
      <c r="F192" s="30">
        <v>1</v>
      </c>
      <c r="G192" s="30">
        <v>0</v>
      </c>
      <c r="H192" s="30">
        <v>0</v>
      </c>
      <c r="I192" s="30">
        <v>1</v>
      </c>
      <c r="J192" s="30">
        <v>1</v>
      </c>
      <c r="K192" s="30">
        <v>0</v>
      </c>
      <c r="L192" s="30">
        <v>0</v>
      </c>
      <c r="M192" s="30">
        <v>0</v>
      </c>
      <c r="N192" s="30">
        <v>1</v>
      </c>
      <c r="O192" s="30">
        <v>116</v>
      </c>
      <c r="P192" s="33">
        <v>27.2</v>
      </c>
      <c r="Q192" s="30">
        <v>20</v>
      </c>
      <c r="R192" s="30">
        <v>2</v>
      </c>
      <c r="S192" s="30">
        <v>10</v>
      </c>
      <c r="T192" s="30">
        <v>1</v>
      </c>
      <c r="U192" s="30">
        <v>2</v>
      </c>
      <c r="V192" s="30">
        <v>23</v>
      </c>
      <c r="W192" s="30">
        <v>0</v>
      </c>
      <c r="X192" s="30">
        <v>0</v>
      </c>
      <c r="Y192" s="30">
        <v>7</v>
      </c>
      <c r="Z192" s="30">
        <v>7</v>
      </c>
      <c r="AA192" s="23" t="s">
        <v>15</v>
      </c>
      <c r="AB192" s="23" t="s">
        <v>47</v>
      </c>
      <c r="AC192" s="23" t="s">
        <v>47</v>
      </c>
      <c r="AD192" s="23">
        <f t="shared" si="0"/>
        <v>1.1029411764705883</v>
      </c>
      <c r="AE192" s="23">
        <f t="shared" si="1"/>
        <v>3.5979411764705884</v>
      </c>
      <c r="AF192" s="23">
        <f t="shared" si="2"/>
        <v>0.23076923076923078</v>
      </c>
    </row>
    <row r="193" spans="1:32" ht="15.75" customHeight="1" x14ac:dyDescent="0.15">
      <c r="A193" s="34">
        <v>192</v>
      </c>
      <c r="B193" s="35" t="s">
        <v>2872</v>
      </c>
      <c r="C193" s="43" t="s">
        <v>2649</v>
      </c>
      <c r="D193" s="34">
        <v>4.7300000000000004</v>
      </c>
      <c r="E193" s="34">
        <v>25</v>
      </c>
      <c r="F193" s="34">
        <v>3</v>
      </c>
      <c r="G193" s="34">
        <v>0</v>
      </c>
      <c r="H193" s="34">
        <v>0</v>
      </c>
      <c r="I193" s="34">
        <v>3</v>
      </c>
      <c r="J193" s="34">
        <v>6</v>
      </c>
      <c r="K193" s="34">
        <v>0</v>
      </c>
      <c r="L193" s="34">
        <v>0</v>
      </c>
      <c r="M193" s="34">
        <v>0</v>
      </c>
      <c r="N193" s="34">
        <v>1</v>
      </c>
      <c r="O193" s="34">
        <v>124</v>
      </c>
      <c r="P193" s="33">
        <v>26.2</v>
      </c>
      <c r="Q193" s="34">
        <v>27</v>
      </c>
      <c r="R193" s="34">
        <v>2</v>
      </c>
      <c r="S193" s="34">
        <v>18</v>
      </c>
      <c r="T193" s="34">
        <v>0</v>
      </c>
      <c r="U193" s="34">
        <v>1</v>
      </c>
      <c r="V193" s="34">
        <v>37</v>
      </c>
      <c r="W193" s="34">
        <v>0</v>
      </c>
      <c r="X193" s="34">
        <v>0</v>
      </c>
      <c r="Y193" s="34">
        <v>14</v>
      </c>
      <c r="Z193" s="34">
        <v>14</v>
      </c>
      <c r="AA193" s="24" t="s">
        <v>15</v>
      </c>
      <c r="AB193" s="24" t="s">
        <v>72</v>
      </c>
      <c r="AC193" s="24" t="s">
        <v>57</v>
      </c>
      <c r="AD193" s="23">
        <f t="shared" si="0"/>
        <v>1.717557251908397</v>
      </c>
      <c r="AE193" s="23">
        <f t="shared" si="1"/>
        <v>3.4635114503816795</v>
      </c>
      <c r="AF193" s="23">
        <f t="shared" si="2"/>
        <v>0.37878787878787878</v>
      </c>
    </row>
    <row r="194" spans="1:32" ht="15.75" customHeight="1" x14ac:dyDescent="0.15">
      <c r="A194" s="30">
        <v>192</v>
      </c>
      <c r="B194" s="31" t="s">
        <v>2873</v>
      </c>
      <c r="C194" s="55" t="s">
        <v>2652</v>
      </c>
      <c r="D194" s="30">
        <v>3.38</v>
      </c>
      <c r="E194" s="30">
        <v>24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111</v>
      </c>
      <c r="P194" s="33">
        <v>26.2</v>
      </c>
      <c r="Q194" s="30">
        <v>18</v>
      </c>
      <c r="R194" s="30">
        <v>2</v>
      </c>
      <c r="S194" s="30">
        <v>12</v>
      </c>
      <c r="T194" s="30">
        <v>1</v>
      </c>
      <c r="U194" s="30">
        <v>2</v>
      </c>
      <c r="V194" s="30">
        <v>24</v>
      </c>
      <c r="W194" s="30">
        <v>3</v>
      </c>
      <c r="X194" s="30">
        <v>0</v>
      </c>
      <c r="Y194" s="30">
        <v>10</v>
      </c>
      <c r="Z194" s="30">
        <v>10</v>
      </c>
      <c r="AA194" s="23" t="s">
        <v>15</v>
      </c>
      <c r="AB194" s="23" t="s">
        <v>72</v>
      </c>
      <c r="AC194" s="23" t="s">
        <v>64</v>
      </c>
      <c r="AD194" s="23">
        <f t="shared" si="0"/>
        <v>1.1450381679389314</v>
      </c>
      <c r="AE194" s="23">
        <f t="shared" si="1"/>
        <v>3.7688549618320613</v>
      </c>
      <c r="AF194" s="23">
        <f t="shared" si="2"/>
        <v>0.22857142857142856</v>
      </c>
    </row>
    <row r="195" spans="1:32" ht="15.75" customHeight="1" x14ac:dyDescent="0.15">
      <c r="A195" s="34">
        <v>194</v>
      </c>
      <c r="B195" s="35" t="s">
        <v>2875</v>
      </c>
      <c r="C195" s="42" t="s">
        <v>2652</v>
      </c>
      <c r="D195" s="34">
        <v>6.04</v>
      </c>
      <c r="E195" s="34">
        <v>29</v>
      </c>
      <c r="F195" s="34">
        <v>0</v>
      </c>
      <c r="G195" s="34">
        <v>3</v>
      </c>
      <c r="H195" s="34">
        <v>0</v>
      </c>
      <c r="I195" s="34">
        <v>14</v>
      </c>
      <c r="J195" s="34">
        <v>14</v>
      </c>
      <c r="K195" s="34">
        <v>0</v>
      </c>
      <c r="L195" s="34">
        <v>0</v>
      </c>
      <c r="M195" s="34">
        <v>0</v>
      </c>
      <c r="N195" s="34">
        <v>0</v>
      </c>
      <c r="O195" s="34">
        <v>117</v>
      </c>
      <c r="P195" s="33">
        <v>25.1</v>
      </c>
      <c r="Q195" s="34">
        <v>28</v>
      </c>
      <c r="R195" s="34">
        <v>3</v>
      </c>
      <c r="S195" s="34">
        <v>13</v>
      </c>
      <c r="T195" s="34">
        <v>0</v>
      </c>
      <c r="U195" s="34">
        <v>1</v>
      </c>
      <c r="V195" s="34">
        <v>27</v>
      </c>
      <c r="W195" s="34">
        <v>0</v>
      </c>
      <c r="X195" s="34">
        <v>0</v>
      </c>
      <c r="Y195" s="34">
        <v>20</v>
      </c>
      <c r="Z195" s="34">
        <v>17</v>
      </c>
      <c r="AA195" s="24" t="s">
        <v>15</v>
      </c>
      <c r="AB195" s="24" t="s">
        <v>129</v>
      </c>
      <c r="AC195" s="24" t="s">
        <v>123</v>
      </c>
      <c r="AD195" s="23">
        <f t="shared" si="0"/>
        <v>1.6334661354581672</v>
      </c>
      <c r="AE195" s="23">
        <f t="shared" si="1"/>
        <v>4.1956972111553785</v>
      </c>
      <c r="AF195" s="23">
        <f t="shared" si="2"/>
        <v>0.34246575342465752</v>
      </c>
    </row>
    <row r="196" spans="1:32" ht="15.75" customHeight="1" x14ac:dyDescent="0.15">
      <c r="A196" s="30">
        <v>194</v>
      </c>
      <c r="B196" s="31" t="s">
        <v>2876</v>
      </c>
      <c r="C196" s="53" t="s">
        <v>198</v>
      </c>
      <c r="D196" s="30">
        <v>3.2</v>
      </c>
      <c r="E196" s="30">
        <v>27</v>
      </c>
      <c r="F196" s="30">
        <v>1</v>
      </c>
      <c r="G196" s="30">
        <v>4</v>
      </c>
      <c r="H196" s="30">
        <v>6</v>
      </c>
      <c r="I196" s="30">
        <v>6</v>
      </c>
      <c r="J196" s="30">
        <v>7</v>
      </c>
      <c r="K196" s="30">
        <v>0</v>
      </c>
      <c r="L196" s="30">
        <v>0</v>
      </c>
      <c r="M196" s="30">
        <v>0</v>
      </c>
      <c r="N196" s="30">
        <v>0.2</v>
      </c>
      <c r="O196" s="30">
        <v>108</v>
      </c>
      <c r="P196" s="33">
        <v>25.1</v>
      </c>
      <c r="Q196" s="30">
        <v>19</v>
      </c>
      <c r="R196" s="30">
        <v>2</v>
      </c>
      <c r="S196" s="30">
        <v>13</v>
      </c>
      <c r="T196" s="30">
        <v>4</v>
      </c>
      <c r="U196" s="30">
        <v>1</v>
      </c>
      <c r="V196" s="30">
        <v>21</v>
      </c>
      <c r="W196" s="30">
        <v>0</v>
      </c>
      <c r="X196" s="30">
        <v>0</v>
      </c>
      <c r="Y196" s="30">
        <v>9</v>
      </c>
      <c r="Z196" s="30">
        <v>9</v>
      </c>
      <c r="AA196" s="23" t="s">
        <v>15</v>
      </c>
      <c r="AB196" s="23" t="s">
        <v>47</v>
      </c>
      <c r="AC196" s="23" t="s">
        <v>27</v>
      </c>
      <c r="AD196" s="23">
        <f t="shared" si="0"/>
        <v>1.2749003984063745</v>
      </c>
      <c r="AE196" s="23">
        <f t="shared" si="1"/>
        <v>3.6777689243027889</v>
      </c>
      <c r="AF196" s="23">
        <f t="shared" si="2"/>
        <v>0.2537313432835821</v>
      </c>
    </row>
    <row r="197" spans="1:32" ht="15.75" customHeight="1" x14ac:dyDescent="0.15">
      <c r="A197" s="34">
        <v>196</v>
      </c>
      <c r="B197" s="35" t="s">
        <v>2877</v>
      </c>
      <c r="C197" s="42" t="s">
        <v>2652</v>
      </c>
      <c r="D197" s="34">
        <v>3.28</v>
      </c>
      <c r="E197" s="34">
        <v>26</v>
      </c>
      <c r="F197" s="34">
        <v>2</v>
      </c>
      <c r="G197" s="34">
        <v>3</v>
      </c>
      <c r="H197" s="34">
        <v>0</v>
      </c>
      <c r="I197" s="34">
        <v>10</v>
      </c>
      <c r="J197" s="34">
        <v>12</v>
      </c>
      <c r="K197" s="34">
        <v>0</v>
      </c>
      <c r="L197" s="34">
        <v>0</v>
      </c>
      <c r="M197" s="34">
        <v>0</v>
      </c>
      <c r="N197" s="34">
        <v>0.4</v>
      </c>
      <c r="O197" s="34">
        <v>109</v>
      </c>
      <c r="P197" s="33">
        <v>24.2</v>
      </c>
      <c r="Q197" s="34">
        <v>15</v>
      </c>
      <c r="R197" s="34">
        <v>2</v>
      </c>
      <c r="S197" s="34">
        <v>18</v>
      </c>
      <c r="T197" s="34">
        <v>0</v>
      </c>
      <c r="U197" s="34">
        <v>1</v>
      </c>
      <c r="V197" s="34">
        <v>31</v>
      </c>
      <c r="W197" s="34">
        <v>0</v>
      </c>
      <c r="X197" s="34">
        <v>0</v>
      </c>
      <c r="Y197" s="34">
        <v>11</v>
      </c>
      <c r="Z197" s="34">
        <v>9</v>
      </c>
      <c r="AA197" s="24" t="s">
        <v>15</v>
      </c>
      <c r="AB197" s="24" t="s">
        <v>90</v>
      </c>
      <c r="AC197" s="24" t="s">
        <v>90</v>
      </c>
      <c r="AD197" s="23">
        <f t="shared" si="0"/>
        <v>1.3636363636363638</v>
      </c>
      <c r="AE197" s="23">
        <f t="shared" si="1"/>
        <v>3.9877685950413224</v>
      </c>
      <c r="AF197" s="23">
        <f t="shared" si="2"/>
        <v>0.22807017543859648</v>
      </c>
    </row>
    <row r="198" spans="1:32" ht="15.75" customHeight="1" x14ac:dyDescent="0.15">
      <c r="A198" s="30">
        <v>196</v>
      </c>
      <c r="B198" s="31" t="s">
        <v>2878</v>
      </c>
      <c r="C198" s="52" t="s">
        <v>2646</v>
      </c>
      <c r="D198" s="30">
        <v>5.47</v>
      </c>
      <c r="E198" s="30">
        <v>16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115</v>
      </c>
      <c r="P198" s="33">
        <v>24.2</v>
      </c>
      <c r="Q198" s="30">
        <v>32</v>
      </c>
      <c r="R198" s="30">
        <v>5</v>
      </c>
      <c r="S198" s="30">
        <v>11</v>
      </c>
      <c r="T198" s="30">
        <v>1</v>
      </c>
      <c r="U198" s="30">
        <v>0</v>
      </c>
      <c r="V198" s="30">
        <v>21</v>
      </c>
      <c r="W198" s="30">
        <v>0</v>
      </c>
      <c r="X198" s="30">
        <v>0</v>
      </c>
      <c r="Y198" s="30">
        <v>19</v>
      </c>
      <c r="Z198" s="30">
        <v>15</v>
      </c>
      <c r="AA198" s="23" t="s">
        <v>15</v>
      </c>
      <c r="AB198" s="23" t="s">
        <v>80</v>
      </c>
      <c r="AC198" s="23" t="s">
        <v>64</v>
      </c>
      <c r="AD198" s="23">
        <f t="shared" si="0"/>
        <v>1.7768595041322315</v>
      </c>
      <c r="AE198" s="23">
        <f t="shared" si="1"/>
        <v>5.3100826446280998</v>
      </c>
      <c r="AF198" s="23">
        <f t="shared" si="2"/>
        <v>0.35064935064935066</v>
      </c>
    </row>
    <row r="199" spans="1:32" ht="15.75" customHeight="1" x14ac:dyDescent="0.15">
      <c r="A199" s="34">
        <v>196</v>
      </c>
      <c r="B199" s="35" t="s">
        <v>2879</v>
      </c>
      <c r="C199" s="40" t="s">
        <v>2650</v>
      </c>
      <c r="D199" s="34">
        <v>4.38</v>
      </c>
      <c r="E199" s="34">
        <v>5</v>
      </c>
      <c r="F199" s="34">
        <v>1</v>
      </c>
      <c r="G199" s="34">
        <v>1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0.5</v>
      </c>
      <c r="O199" s="34">
        <v>107</v>
      </c>
      <c r="P199" s="33">
        <v>24.2</v>
      </c>
      <c r="Q199" s="34">
        <v>27</v>
      </c>
      <c r="R199" s="34">
        <v>1</v>
      </c>
      <c r="S199" s="34">
        <v>7</v>
      </c>
      <c r="T199" s="34">
        <v>0</v>
      </c>
      <c r="U199" s="34">
        <v>0</v>
      </c>
      <c r="V199" s="34">
        <v>19</v>
      </c>
      <c r="W199" s="34">
        <v>1</v>
      </c>
      <c r="X199" s="34">
        <v>0</v>
      </c>
      <c r="Y199" s="34">
        <v>12</v>
      </c>
      <c r="Z199" s="34">
        <v>12</v>
      </c>
      <c r="AA199" s="24" t="s">
        <v>15</v>
      </c>
      <c r="AB199" s="24" t="s">
        <v>122</v>
      </c>
      <c r="AC199" s="24" t="s">
        <v>112</v>
      </c>
      <c r="AD199" s="23">
        <f t="shared" si="0"/>
        <v>1.4049586776859504</v>
      </c>
      <c r="AE199" s="23">
        <f t="shared" si="1"/>
        <v>2.9547107438016531</v>
      </c>
      <c r="AF199" s="23">
        <f t="shared" si="2"/>
        <v>0.32500000000000001</v>
      </c>
    </row>
    <row r="200" spans="1:32" ht="15.75" customHeight="1" x14ac:dyDescent="0.15">
      <c r="A200" s="30">
        <v>199</v>
      </c>
      <c r="B200" s="31" t="s">
        <v>2880</v>
      </c>
      <c r="C200" s="37" t="s">
        <v>2647</v>
      </c>
      <c r="D200" s="30">
        <v>4.07</v>
      </c>
      <c r="E200" s="30">
        <v>29</v>
      </c>
      <c r="F200" s="30">
        <v>2</v>
      </c>
      <c r="G200" s="30">
        <v>0</v>
      </c>
      <c r="H200" s="30">
        <v>0</v>
      </c>
      <c r="I200" s="30">
        <v>6</v>
      </c>
      <c r="J200" s="30">
        <v>8</v>
      </c>
      <c r="K200" s="30">
        <v>0</v>
      </c>
      <c r="L200" s="30">
        <v>0</v>
      </c>
      <c r="M200" s="30">
        <v>0</v>
      </c>
      <c r="N200" s="30">
        <v>1</v>
      </c>
      <c r="O200" s="30">
        <v>111</v>
      </c>
      <c r="P200" s="33">
        <v>24.1</v>
      </c>
      <c r="Q200" s="30">
        <v>26</v>
      </c>
      <c r="R200" s="30">
        <v>2</v>
      </c>
      <c r="S200" s="30">
        <v>12</v>
      </c>
      <c r="T200" s="30">
        <v>0</v>
      </c>
      <c r="U200" s="30">
        <v>1</v>
      </c>
      <c r="V200" s="30">
        <v>19</v>
      </c>
      <c r="W200" s="30">
        <v>1</v>
      </c>
      <c r="X200" s="30">
        <v>0</v>
      </c>
      <c r="Y200" s="30">
        <v>11</v>
      </c>
      <c r="Z200" s="30">
        <v>11</v>
      </c>
      <c r="AA200" s="23" t="s">
        <v>15</v>
      </c>
      <c r="AB200" s="23" t="s">
        <v>80</v>
      </c>
      <c r="AC200" s="23" t="s">
        <v>80</v>
      </c>
      <c r="AD200" s="23">
        <f t="shared" si="0"/>
        <v>1.5767634854771784</v>
      </c>
      <c r="AE200" s="23">
        <f t="shared" si="1"/>
        <v>4.2403319502074694</v>
      </c>
      <c r="AF200" s="23">
        <f t="shared" si="2"/>
        <v>0.31168831168831168</v>
      </c>
    </row>
    <row r="201" spans="1:32" ht="15.75" customHeight="1" x14ac:dyDescent="0.15">
      <c r="A201" s="34">
        <v>199</v>
      </c>
      <c r="B201" s="35" t="s">
        <v>2881</v>
      </c>
      <c r="C201" s="58" t="s">
        <v>2645</v>
      </c>
      <c r="D201" s="34">
        <v>3.33</v>
      </c>
      <c r="E201" s="34">
        <v>25</v>
      </c>
      <c r="F201" s="34">
        <v>3</v>
      </c>
      <c r="G201" s="34">
        <v>0</v>
      </c>
      <c r="H201" s="34">
        <v>0</v>
      </c>
      <c r="I201" s="34">
        <v>2</v>
      </c>
      <c r="J201" s="34">
        <v>5</v>
      </c>
      <c r="K201" s="34">
        <v>0</v>
      </c>
      <c r="L201" s="34">
        <v>0</v>
      </c>
      <c r="M201" s="34">
        <v>0</v>
      </c>
      <c r="N201" s="34">
        <v>1</v>
      </c>
      <c r="O201" s="34">
        <v>96</v>
      </c>
      <c r="P201" s="33">
        <v>24.1</v>
      </c>
      <c r="Q201" s="34">
        <v>21</v>
      </c>
      <c r="R201" s="34">
        <v>2</v>
      </c>
      <c r="S201" s="34">
        <v>10</v>
      </c>
      <c r="T201" s="34">
        <v>1</v>
      </c>
      <c r="U201" s="34">
        <v>0</v>
      </c>
      <c r="V201" s="34">
        <v>20</v>
      </c>
      <c r="W201" s="34">
        <v>1</v>
      </c>
      <c r="X201" s="34">
        <v>0</v>
      </c>
      <c r="Y201" s="34">
        <v>9</v>
      </c>
      <c r="Z201" s="34">
        <v>9</v>
      </c>
      <c r="AA201" s="24" t="s">
        <v>15</v>
      </c>
      <c r="AB201" s="24" t="s">
        <v>86</v>
      </c>
      <c r="AC201" s="24" t="s">
        <v>72</v>
      </c>
      <c r="AD201" s="23">
        <f t="shared" si="0"/>
        <v>1.2863070539419086</v>
      </c>
      <c r="AE201" s="23">
        <f t="shared" si="1"/>
        <v>3.6594190871369294</v>
      </c>
      <c r="AF201" s="23">
        <f t="shared" si="2"/>
        <v>0.30158730158730157</v>
      </c>
    </row>
    <row r="202" spans="1:32" ht="15.75" customHeight="1" x14ac:dyDescent="0.15">
      <c r="A202" s="30">
        <v>199</v>
      </c>
      <c r="B202" s="31" t="s">
        <v>2882</v>
      </c>
      <c r="C202" s="41" t="s">
        <v>2651</v>
      </c>
      <c r="D202" s="30">
        <v>2.59</v>
      </c>
      <c r="E202" s="30">
        <v>24</v>
      </c>
      <c r="F202" s="30">
        <v>0</v>
      </c>
      <c r="G202" s="30">
        <v>1</v>
      </c>
      <c r="H202" s="30">
        <v>0</v>
      </c>
      <c r="I202" s="30">
        <v>1</v>
      </c>
      <c r="J202" s="30">
        <v>1</v>
      </c>
      <c r="K202" s="30">
        <v>0</v>
      </c>
      <c r="L202" s="30">
        <v>0</v>
      </c>
      <c r="M202" s="30">
        <v>0</v>
      </c>
      <c r="N202" s="30">
        <v>0</v>
      </c>
      <c r="O202" s="30">
        <v>108</v>
      </c>
      <c r="P202" s="33">
        <v>24.1</v>
      </c>
      <c r="Q202" s="30">
        <v>24</v>
      </c>
      <c r="R202" s="30">
        <v>2</v>
      </c>
      <c r="S202" s="30">
        <v>9</v>
      </c>
      <c r="T202" s="30">
        <v>0</v>
      </c>
      <c r="U202" s="30">
        <v>1</v>
      </c>
      <c r="V202" s="30">
        <v>21</v>
      </c>
      <c r="W202" s="30">
        <v>0</v>
      </c>
      <c r="X202" s="30">
        <v>0</v>
      </c>
      <c r="Y202" s="30">
        <v>9</v>
      </c>
      <c r="Z202" s="30">
        <v>7</v>
      </c>
      <c r="AA202" s="23" t="s">
        <v>15</v>
      </c>
      <c r="AB202" s="23" t="s">
        <v>99</v>
      </c>
      <c r="AC202" s="23" t="s">
        <v>99</v>
      </c>
      <c r="AD202" s="23">
        <f t="shared" si="0"/>
        <v>1.3692946058091287</v>
      </c>
      <c r="AE202" s="23">
        <f t="shared" si="1"/>
        <v>3.7009128630705392</v>
      </c>
      <c r="AF202" s="23">
        <f t="shared" si="2"/>
        <v>0.29333333333333333</v>
      </c>
    </row>
    <row r="203" spans="1:32" ht="15.75" customHeight="1" x14ac:dyDescent="0.15">
      <c r="A203" s="34">
        <v>202</v>
      </c>
      <c r="B203" s="35" t="s">
        <v>2883</v>
      </c>
      <c r="C203" s="45" t="s">
        <v>2651</v>
      </c>
      <c r="D203" s="34">
        <v>4.13</v>
      </c>
      <c r="E203" s="34">
        <v>24</v>
      </c>
      <c r="F203" s="34">
        <v>1</v>
      </c>
      <c r="G203" s="34">
        <v>1</v>
      </c>
      <c r="H203" s="34">
        <v>0</v>
      </c>
      <c r="I203" s="34">
        <v>2</v>
      </c>
      <c r="J203" s="34">
        <v>3</v>
      </c>
      <c r="K203" s="34">
        <v>0</v>
      </c>
      <c r="L203" s="34">
        <v>0</v>
      </c>
      <c r="M203" s="34">
        <v>0</v>
      </c>
      <c r="N203" s="34">
        <v>0.5</v>
      </c>
      <c r="O203" s="34">
        <v>114</v>
      </c>
      <c r="P203" s="33">
        <v>24</v>
      </c>
      <c r="Q203" s="34">
        <v>23</v>
      </c>
      <c r="R203" s="34">
        <v>1</v>
      </c>
      <c r="S203" s="34">
        <v>17</v>
      </c>
      <c r="T203" s="34">
        <v>1</v>
      </c>
      <c r="U203" s="34">
        <v>2</v>
      </c>
      <c r="V203" s="34">
        <v>32</v>
      </c>
      <c r="W203" s="34">
        <v>1</v>
      </c>
      <c r="X203" s="34">
        <v>0</v>
      </c>
      <c r="Y203" s="34">
        <v>12</v>
      </c>
      <c r="Z203" s="34">
        <v>11</v>
      </c>
      <c r="AA203" s="24" t="s">
        <v>14</v>
      </c>
      <c r="AB203" s="24" t="s">
        <v>80</v>
      </c>
      <c r="AC203" s="24" t="s">
        <v>72</v>
      </c>
      <c r="AD203" s="23">
        <f t="shared" si="0"/>
        <v>1.6666666666666667</v>
      </c>
      <c r="AE203" s="23">
        <f t="shared" si="1"/>
        <v>3.2450000000000001</v>
      </c>
      <c r="AF203" s="23">
        <f t="shared" si="2"/>
        <v>0.36065573770491804</v>
      </c>
    </row>
    <row r="204" spans="1:32" ht="15.75" customHeight="1" x14ac:dyDescent="0.15">
      <c r="A204" s="30">
        <v>203</v>
      </c>
      <c r="B204" s="31" t="s">
        <v>2884</v>
      </c>
      <c r="C204" s="55" t="s">
        <v>2652</v>
      </c>
      <c r="D204" s="30">
        <v>6.56</v>
      </c>
      <c r="E204" s="30">
        <v>32</v>
      </c>
      <c r="F204" s="30">
        <v>2</v>
      </c>
      <c r="G204" s="30">
        <v>1</v>
      </c>
      <c r="H204" s="30">
        <v>1</v>
      </c>
      <c r="I204" s="30">
        <v>4</v>
      </c>
      <c r="J204" s="30">
        <v>6</v>
      </c>
      <c r="K204" s="30">
        <v>0</v>
      </c>
      <c r="L204" s="30">
        <v>0</v>
      </c>
      <c r="M204" s="30">
        <v>0</v>
      </c>
      <c r="N204" s="30">
        <v>0.66700000000000004</v>
      </c>
      <c r="O204" s="30">
        <v>111</v>
      </c>
      <c r="P204" s="33">
        <v>23.1</v>
      </c>
      <c r="Q204" s="30">
        <v>23</v>
      </c>
      <c r="R204" s="30">
        <v>3</v>
      </c>
      <c r="S204" s="30">
        <v>21</v>
      </c>
      <c r="T204" s="30">
        <v>1</v>
      </c>
      <c r="U204" s="30">
        <v>1</v>
      </c>
      <c r="V204" s="30">
        <v>23</v>
      </c>
      <c r="W204" s="30">
        <v>3</v>
      </c>
      <c r="X204" s="30">
        <v>0</v>
      </c>
      <c r="Y204" s="30">
        <v>18</v>
      </c>
      <c r="Z204" s="30">
        <v>17</v>
      </c>
      <c r="AA204" s="23" t="s">
        <v>15</v>
      </c>
      <c r="AB204" s="23" t="s">
        <v>98</v>
      </c>
      <c r="AC204" s="23" t="s">
        <v>98</v>
      </c>
      <c r="AD204" s="23">
        <f t="shared" si="0"/>
        <v>1.9047619047619047</v>
      </c>
      <c r="AE204" s="23">
        <f t="shared" si="1"/>
        <v>5.5442424242424249</v>
      </c>
      <c r="AF204" s="23">
        <f t="shared" si="2"/>
        <v>0.32258064516129031</v>
      </c>
    </row>
    <row r="205" spans="1:32" ht="15.75" customHeight="1" x14ac:dyDescent="0.15">
      <c r="A205" s="34">
        <v>204</v>
      </c>
      <c r="B205" s="35" t="s">
        <v>2885</v>
      </c>
      <c r="C205" s="48" t="s">
        <v>2647</v>
      </c>
      <c r="D205" s="34">
        <v>1.57</v>
      </c>
      <c r="E205" s="34">
        <v>25</v>
      </c>
      <c r="F205" s="34">
        <v>0</v>
      </c>
      <c r="G205" s="34">
        <v>1</v>
      </c>
      <c r="H205" s="34">
        <v>0</v>
      </c>
      <c r="I205" s="34">
        <v>24</v>
      </c>
      <c r="J205" s="34">
        <v>24</v>
      </c>
      <c r="K205" s="34">
        <v>0</v>
      </c>
      <c r="L205" s="34">
        <v>0</v>
      </c>
      <c r="M205" s="34">
        <v>0</v>
      </c>
      <c r="N205" s="34">
        <v>0</v>
      </c>
      <c r="O205" s="34">
        <v>94</v>
      </c>
      <c r="P205" s="33">
        <v>23</v>
      </c>
      <c r="Q205" s="34">
        <v>16</v>
      </c>
      <c r="R205" s="34">
        <v>1</v>
      </c>
      <c r="S205" s="34">
        <v>10</v>
      </c>
      <c r="T205" s="34">
        <v>0</v>
      </c>
      <c r="U205" s="34">
        <v>0</v>
      </c>
      <c r="V205" s="34">
        <v>27</v>
      </c>
      <c r="W205" s="34">
        <v>0</v>
      </c>
      <c r="X205" s="34">
        <v>0</v>
      </c>
      <c r="Y205" s="34">
        <v>4</v>
      </c>
      <c r="Z205" s="34">
        <v>4</v>
      </c>
      <c r="AA205" s="24" t="s">
        <v>15</v>
      </c>
      <c r="AB205" s="24" t="s">
        <v>90</v>
      </c>
      <c r="AC205" s="24" t="s">
        <v>90</v>
      </c>
      <c r="AD205" s="23">
        <f t="shared" si="0"/>
        <v>1.1304347826086956</v>
      </c>
      <c r="AE205" s="23">
        <f t="shared" si="1"/>
        <v>2.6417391304347828</v>
      </c>
      <c r="AF205" s="23">
        <f t="shared" si="2"/>
        <v>0.26785714285714285</v>
      </c>
    </row>
    <row r="206" spans="1:32" ht="15.75" customHeight="1" x14ac:dyDescent="0.15">
      <c r="A206" s="30">
        <v>204</v>
      </c>
      <c r="B206" s="31" t="s">
        <v>2889</v>
      </c>
      <c r="C206" s="32" t="s">
        <v>2645</v>
      </c>
      <c r="D206" s="30">
        <v>2.35</v>
      </c>
      <c r="E206" s="30">
        <v>22</v>
      </c>
      <c r="F206" s="30">
        <v>1</v>
      </c>
      <c r="G206" s="30">
        <v>0</v>
      </c>
      <c r="H206" s="30">
        <v>0</v>
      </c>
      <c r="I206" s="30">
        <v>2</v>
      </c>
      <c r="J206" s="30">
        <v>3</v>
      </c>
      <c r="K206" s="30">
        <v>0</v>
      </c>
      <c r="L206" s="30">
        <v>0</v>
      </c>
      <c r="M206" s="30">
        <v>0</v>
      </c>
      <c r="N206" s="30">
        <v>1</v>
      </c>
      <c r="O206" s="30">
        <v>88</v>
      </c>
      <c r="P206" s="33">
        <v>23</v>
      </c>
      <c r="Q206" s="30">
        <v>17</v>
      </c>
      <c r="R206" s="30">
        <v>1</v>
      </c>
      <c r="S206" s="30">
        <v>7</v>
      </c>
      <c r="T206" s="30">
        <v>0</v>
      </c>
      <c r="U206" s="30">
        <v>1</v>
      </c>
      <c r="V206" s="30">
        <v>19</v>
      </c>
      <c r="W206" s="30">
        <v>0</v>
      </c>
      <c r="X206" s="30">
        <v>0</v>
      </c>
      <c r="Y206" s="30">
        <v>6</v>
      </c>
      <c r="Z206" s="30">
        <v>6</v>
      </c>
      <c r="AA206" s="23" t="s">
        <v>15</v>
      </c>
      <c r="AB206" s="23" t="s">
        <v>90</v>
      </c>
      <c r="AC206" s="23" t="s">
        <v>80</v>
      </c>
      <c r="AD206" s="23">
        <f t="shared" si="0"/>
        <v>1.0434782608695652</v>
      </c>
      <c r="AE206" s="23">
        <f t="shared" si="1"/>
        <v>3.0765217391304347</v>
      </c>
      <c r="AF206" s="23">
        <f t="shared" si="2"/>
        <v>0.26666666666666666</v>
      </c>
    </row>
    <row r="207" spans="1:32" ht="15.75" customHeight="1" x14ac:dyDescent="0.15">
      <c r="A207" s="34">
        <v>206</v>
      </c>
      <c r="B207" s="35" t="s">
        <v>2890</v>
      </c>
      <c r="C207" s="50" t="s">
        <v>198</v>
      </c>
      <c r="D207" s="34">
        <v>4.43</v>
      </c>
      <c r="E207" s="34">
        <v>18</v>
      </c>
      <c r="F207" s="34">
        <v>3</v>
      </c>
      <c r="G207" s="34">
        <v>2</v>
      </c>
      <c r="H207" s="34">
        <v>0</v>
      </c>
      <c r="I207" s="34">
        <v>6</v>
      </c>
      <c r="J207" s="34">
        <v>9</v>
      </c>
      <c r="K207" s="34">
        <v>0</v>
      </c>
      <c r="L207" s="34">
        <v>0</v>
      </c>
      <c r="M207" s="34">
        <v>0</v>
      </c>
      <c r="N207" s="34">
        <v>0.6</v>
      </c>
      <c r="O207" s="34">
        <v>95</v>
      </c>
      <c r="P207" s="33">
        <v>22.1</v>
      </c>
      <c r="Q207" s="34">
        <v>21</v>
      </c>
      <c r="R207" s="34">
        <v>1</v>
      </c>
      <c r="S207" s="34">
        <v>9</v>
      </c>
      <c r="T207" s="34">
        <v>0</v>
      </c>
      <c r="U207" s="34">
        <v>0</v>
      </c>
      <c r="V207" s="34">
        <v>22</v>
      </c>
      <c r="W207" s="34">
        <v>2</v>
      </c>
      <c r="X207" s="34">
        <v>0</v>
      </c>
      <c r="Y207" s="34">
        <v>11</v>
      </c>
      <c r="Z207" s="34">
        <v>11</v>
      </c>
      <c r="AA207" s="24" t="s">
        <v>15</v>
      </c>
      <c r="AB207" s="24" t="s">
        <v>64</v>
      </c>
      <c r="AC207" s="24" t="s">
        <v>64</v>
      </c>
      <c r="AD207" s="23">
        <f t="shared" si="0"/>
        <v>1.3574660633484161</v>
      </c>
      <c r="AE207" s="23">
        <f t="shared" si="1"/>
        <v>2.9390045248868781</v>
      </c>
      <c r="AF207" s="23">
        <f t="shared" si="2"/>
        <v>0.31746031746031744</v>
      </c>
    </row>
    <row r="208" spans="1:32" ht="15.75" customHeight="1" x14ac:dyDescent="0.15">
      <c r="A208" s="30">
        <v>207</v>
      </c>
      <c r="B208" s="31" t="s">
        <v>2894</v>
      </c>
      <c r="C208" s="32" t="s">
        <v>2645</v>
      </c>
      <c r="D208" s="30">
        <v>4.91</v>
      </c>
      <c r="E208" s="30">
        <v>24</v>
      </c>
      <c r="F208" s="30">
        <v>1</v>
      </c>
      <c r="G208" s="30">
        <v>2</v>
      </c>
      <c r="H208" s="30">
        <v>1</v>
      </c>
      <c r="I208" s="30">
        <v>7</v>
      </c>
      <c r="J208" s="30">
        <v>8</v>
      </c>
      <c r="K208" s="30">
        <v>0</v>
      </c>
      <c r="L208" s="30">
        <v>0</v>
      </c>
      <c r="M208" s="30">
        <v>0</v>
      </c>
      <c r="N208" s="30">
        <v>0.33300000000000002</v>
      </c>
      <c r="O208" s="30">
        <v>100</v>
      </c>
      <c r="P208" s="33">
        <v>22</v>
      </c>
      <c r="Q208" s="30">
        <v>22</v>
      </c>
      <c r="R208" s="30">
        <v>2</v>
      </c>
      <c r="S208" s="30">
        <v>6</v>
      </c>
      <c r="T208" s="30">
        <v>1</v>
      </c>
      <c r="U208" s="30">
        <v>5</v>
      </c>
      <c r="V208" s="30">
        <v>15</v>
      </c>
      <c r="W208" s="30">
        <v>1</v>
      </c>
      <c r="X208" s="30">
        <v>0</v>
      </c>
      <c r="Y208" s="30">
        <v>12</v>
      </c>
      <c r="Z208" s="30">
        <v>12</v>
      </c>
      <c r="AA208" s="23" t="s">
        <v>15</v>
      </c>
      <c r="AB208" s="23" t="s">
        <v>57</v>
      </c>
      <c r="AC208" s="23" t="s">
        <v>47</v>
      </c>
      <c r="AD208" s="23">
        <f t="shared" si="0"/>
        <v>1.2727272727272727</v>
      </c>
      <c r="AE208" s="23">
        <f t="shared" si="1"/>
        <v>4.3018181818181818</v>
      </c>
      <c r="AF208" s="23">
        <f t="shared" si="2"/>
        <v>0.28169014084507044</v>
      </c>
    </row>
    <row r="209" spans="1:32" ht="15.75" customHeight="1" x14ac:dyDescent="0.15">
      <c r="A209" s="34">
        <v>208</v>
      </c>
      <c r="B209" s="35" t="s">
        <v>2886</v>
      </c>
      <c r="C209" s="48" t="s">
        <v>2647</v>
      </c>
      <c r="D209" s="34">
        <v>2.4900000000000002</v>
      </c>
      <c r="E209" s="34">
        <v>25</v>
      </c>
      <c r="F209" s="34">
        <v>0</v>
      </c>
      <c r="G209" s="34">
        <v>1</v>
      </c>
      <c r="H209" s="34">
        <v>0</v>
      </c>
      <c r="I209" s="34">
        <v>4</v>
      </c>
      <c r="J209" s="34">
        <v>4</v>
      </c>
      <c r="K209" s="34">
        <v>0</v>
      </c>
      <c r="L209" s="34">
        <v>0</v>
      </c>
      <c r="M209" s="34">
        <v>0</v>
      </c>
      <c r="N209" s="34">
        <v>0</v>
      </c>
      <c r="O209" s="34">
        <v>99</v>
      </c>
      <c r="P209" s="33">
        <v>21.2</v>
      </c>
      <c r="Q209" s="34">
        <v>23</v>
      </c>
      <c r="R209" s="34">
        <v>1</v>
      </c>
      <c r="S209" s="34">
        <v>15</v>
      </c>
      <c r="T209" s="34">
        <v>1</v>
      </c>
      <c r="U209" s="34">
        <v>0</v>
      </c>
      <c r="V209" s="34">
        <v>18</v>
      </c>
      <c r="W209" s="34">
        <v>1</v>
      </c>
      <c r="X209" s="34">
        <v>1</v>
      </c>
      <c r="Y209" s="34">
        <v>10</v>
      </c>
      <c r="Z209" s="34">
        <v>6</v>
      </c>
      <c r="AA209" s="24" t="s">
        <v>15</v>
      </c>
      <c r="AB209" s="24" t="s">
        <v>90</v>
      </c>
      <c r="AC209" s="24" t="s">
        <v>90</v>
      </c>
      <c r="AD209" s="23">
        <f t="shared" si="0"/>
        <v>1.7924528301886793</v>
      </c>
      <c r="AE209" s="23">
        <f t="shared" si="1"/>
        <v>4.0162264150943399</v>
      </c>
      <c r="AF209" s="23">
        <f t="shared" si="2"/>
        <v>0.34375</v>
      </c>
    </row>
    <row r="210" spans="1:32" ht="15.75" customHeight="1" x14ac:dyDescent="0.15">
      <c r="A210" s="30">
        <v>208</v>
      </c>
      <c r="B210" s="31" t="s">
        <v>2887</v>
      </c>
      <c r="C210" s="37" t="s">
        <v>2647</v>
      </c>
      <c r="D210" s="30">
        <v>2.91</v>
      </c>
      <c r="E210" s="30">
        <v>24</v>
      </c>
      <c r="F210" s="30">
        <v>2</v>
      </c>
      <c r="G210" s="30">
        <v>2</v>
      </c>
      <c r="H210" s="30">
        <v>0</v>
      </c>
      <c r="I210" s="30">
        <v>8</v>
      </c>
      <c r="J210" s="30">
        <v>10</v>
      </c>
      <c r="K210" s="30">
        <v>0</v>
      </c>
      <c r="L210" s="30">
        <v>0</v>
      </c>
      <c r="M210" s="30">
        <v>0</v>
      </c>
      <c r="N210" s="30">
        <v>0.5</v>
      </c>
      <c r="O210" s="30">
        <v>92</v>
      </c>
      <c r="P210" s="33">
        <v>21.2</v>
      </c>
      <c r="Q210" s="30">
        <v>19</v>
      </c>
      <c r="R210" s="30">
        <v>1</v>
      </c>
      <c r="S210" s="30">
        <v>7</v>
      </c>
      <c r="T210" s="30">
        <v>0</v>
      </c>
      <c r="U210" s="30">
        <v>0</v>
      </c>
      <c r="V210" s="30">
        <v>17</v>
      </c>
      <c r="W210" s="30">
        <v>0</v>
      </c>
      <c r="X210" s="30">
        <v>0</v>
      </c>
      <c r="Y210" s="30">
        <v>8</v>
      </c>
      <c r="Z210" s="30">
        <v>7</v>
      </c>
      <c r="AA210" s="23" t="s">
        <v>15</v>
      </c>
      <c r="AB210" s="23" t="s">
        <v>80</v>
      </c>
      <c r="AC210" s="23" t="s">
        <v>80</v>
      </c>
      <c r="AD210" s="23">
        <f t="shared" si="0"/>
        <v>1.2264150943396226</v>
      </c>
      <c r="AE210" s="23">
        <f t="shared" si="1"/>
        <v>3.12</v>
      </c>
      <c r="AF210" s="23">
        <f t="shared" si="2"/>
        <v>0.26865671641791045</v>
      </c>
    </row>
    <row r="211" spans="1:32" ht="15.75" customHeight="1" x14ac:dyDescent="0.15">
      <c r="A211" s="34">
        <v>210</v>
      </c>
      <c r="B211" s="35" t="s">
        <v>2888</v>
      </c>
      <c r="C211" s="38" t="s">
        <v>2648</v>
      </c>
      <c r="D211" s="34">
        <v>4.22</v>
      </c>
      <c r="E211" s="34">
        <v>26</v>
      </c>
      <c r="F211" s="34">
        <v>2</v>
      </c>
      <c r="G211" s="34">
        <v>2</v>
      </c>
      <c r="H211" s="34">
        <v>0</v>
      </c>
      <c r="I211" s="34">
        <v>8</v>
      </c>
      <c r="J211" s="34">
        <v>10</v>
      </c>
      <c r="K211" s="34">
        <v>0</v>
      </c>
      <c r="L211" s="34">
        <v>0</v>
      </c>
      <c r="M211" s="34">
        <v>0</v>
      </c>
      <c r="N211" s="34">
        <v>0.5</v>
      </c>
      <c r="O211" s="34">
        <v>91</v>
      </c>
      <c r="P211" s="33">
        <v>21.1</v>
      </c>
      <c r="Q211" s="34">
        <v>22</v>
      </c>
      <c r="R211" s="34">
        <v>3</v>
      </c>
      <c r="S211" s="34">
        <v>7</v>
      </c>
      <c r="T211" s="34">
        <v>0</v>
      </c>
      <c r="U211" s="34">
        <v>1</v>
      </c>
      <c r="V211" s="34">
        <v>21</v>
      </c>
      <c r="W211" s="34">
        <v>1</v>
      </c>
      <c r="X211" s="34">
        <v>0</v>
      </c>
      <c r="Y211" s="34">
        <v>10</v>
      </c>
      <c r="Z211" s="34">
        <v>10</v>
      </c>
      <c r="AA211" s="24" t="s">
        <v>15</v>
      </c>
      <c r="AB211" s="24" t="s">
        <v>90</v>
      </c>
      <c r="AC211" s="24" t="s">
        <v>90</v>
      </c>
      <c r="AD211" s="23">
        <f t="shared" si="0"/>
        <v>1.3744075829383886</v>
      </c>
      <c r="AE211" s="23">
        <f t="shared" si="1"/>
        <v>4.115260663507109</v>
      </c>
      <c r="AF211" s="23">
        <f t="shared" si="2"/>
        <v>0.32203389830508472</v>
      </c>
    </row>
    <row r="212" spans="1:32" ht="15.75" customHeight="1" x14ac:dyDescent="0.15">
      <c r="A212" s="30">
        <v>211</v>
      </c>
      <c r="B212" s="31" t="s">
        <v>2891</v>
      </c>
      <c r="C212" s="54" t="s">
        <v>2650</v>
      </c>
      <c r="D212" s="30">
        <v>6.1</v>
      </c>
      <c r="E212" s="30">
        <v>23</v>
      </c>
      <c r="F212" s="30">
        <v>0</v>
      </c>
      <c r="G212" s="30">
        <v>3</v>
      </c>
      <c r="H212" s="30">
        <v>14</v>
      </c>
      <c r="I212" s="30">
        <v>2</v>
      </c>
      <c r="J212" s="30">
        <v>2</v>
      </c>
      <c r="K212" s="30">
        <v>0</v>
      </c>
      <c r="L212" s="30">
        <v>0</v>
      </c>
      <c r="M212" s="30">
        <v>0</v>
      </c>
      <c r="N212" s="30">
        <v>0</v>
      </c>
      <c r="O212" s="30">
        <v>92</v>
      </c>
      <c r="P212" s="33">
        <v>20.2</v>
      </c>
      <c r="Q212" s="30">
        <v>20</v>
      </c>
      <c r="R212" s="30">
        <v>3</v>
      </c>
      <c r="S212" s="30">
        <v>10</v>
      </c>
      <c r="T212" s="30">
        <v>0</v>
      </c>
      <c r="U212" s="30">
        <v>2</v>
      </c>
      <c r="V212" s="30">
        <v>22</v>
      </c>
      <c r="W212" s="30">
        <v>1</v>
      </c>
      <c r="X212" s="30">
        <v>0</v>
      </c>
      <c r="Y212" s="30">
        <v>15</v>
      </c>
      <c r="Z212" s="30">
        <v>14</v>
      </c>
      <c r="AA212" s="23" t="s">
        <v>15</v>
      </c>
      <c r="AB212" s="23" t="s">
        <v>86</v>
      </c>
      <c r="AC212" s="23" t="s">
        <v>86</v>
      </c>
      <c r="AD212" s="23">
        <f t="shared" si="0"/>
        <v>1.4851485148514851</v>
      </c>
      <c r="AE212" s="23">
        <f t="shared" si="1"/>
        <v>4.6546534653465343</v>
      </c>
      <c r="AF212" s="23">
        <f t="shared" si="2"/>
        <v>0.30909090909090908</v>
      </c>
    </row>
    <row r="213" spans="1:32" ht="15.75" customHeight="1" x14ac:dyDescent="0.15">
      <c r="A213" s="34">
        <v>211</v>
      </c>
      <c r="B213" s="35" t="s">
        <v>2892</v>
      </c>
      <c r="C213" s="38" t="s">
        <v>2648</v>
      </c>
      <c r="D213" s="34">
        <v>6.97</v>
      </c>
      <c r="E213" s="34">
        <v>23</v>
      </c>
      <c r="F213" s="34">
        <v>0</v>
      </c>
      <c r="G213" s="34">
        <v>3</v>
      </c>
      <c r="H213" s="34">
        <v>0</v>
      </c>
      <c r="I213" s="34">
        <v>2</v>
      </c>
      <c r="J213" s="34">
        <v>2</v>
      </c>
      <c r="K213" s="34">
        <v>0</v>
      </c>
      <c r="L213" s="34">
        <v>0</v>
      </c>
      <c r="M213" s="34">
        <v>0</v>
      </c>
      <c r="N213" s="34">
        <v>0</v>
      </c>
      <c r="O213" s="34">
        <v>95</v>
      </c>
      <c r="P213" s="33">
        <v>20.2</v>
      </c>
      <c r="Q213" s="34">
        <v>20</v>
      </c>
      <c r="R213" s="34">
        <v>3</v>
      </c>
      <c r="S213" s="34">
        <v>14</v>
      </c>
      <c r="T213" s="34">
        <v>0</v>
      </c>
      <c r="U213" s="34">
        <v>1</v>
      </c>
      <c r="V213" s="34">
        <v>13</v>
      </c>
      <c r="W213" s="34">
        <v>1</v>
      </c>
      <c r="X213" s="34">
        <v>0</v>
      </c>
      <c r="Y213" s="34">
        <v>16</v>
      </c>
      <c r="Z213" s="34">
        <v>16</v>
      </c>
      <c r="AA213" s="24" t="s">
        <v>15</v>
      </c>
      <c r="AB213" s="24" t="s">
        <v>105</v>
      </c>
      <c r="AC213" s="24" t="s">
        <v>105</v>
      </c>
      <c r="AD213" s="23">
        <f t="shared" si="0"/>
        <v>1.6831683168316833</v>
      </c>
      <c r="AE213" s="23">
        <f t="shared" si="1"/>
        <v>5.9912871287128713</v>
      </c>
      <c r="AF213" s="23">
        <f t="shared" si="2"/>
        <v>0.265625</v>
      </c>
    </row>
    <row r="214" spans="1:32" ht="15.75" customHeight="1" x14ac:dyDescent="0.15">
      <c r="A214" s="30">
        <v>211</v>
      </c>
      <c r="B214" s="31" t="s">
        <v>2893</v>
      </c>
      <c r="C214" s="49" t="s">
        <v>2655</v>
      </c>
      <c r="D214" s="30">
        <v>3.48</v>
      </c>
      <c r="E214" s="30">
        <v>4</v>
      </c>
      <c r="F214" s="30">
        <v>1</v>
      </c>
      <c r="G214" s="30">
        <v>1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0.5</v>
      </c>
      <c r="O214" s="30">
        <v>82</v>
      </c>
      <c r="P214" s="33">
        <v>20.2</v>
      </c>
      <c r="Q214" s="30">
        <v>21</v>
      </c>
      <c r="R214" s="30">
        <v>0</v>
      </c>
      <c r="S214" s="30">
        <v>4</v>
      </c>
      <c r="T214" s="30">
        <v>0</v>
      </c>
      <c r="U214" s="30">
        <v>0</v>
      </c>
      <c r="V214" s="30">
        <v>20</v>
      </c>
      <c r="W214" s="30">
        <v>0</v>
      </c>
      <c r="X214" s="30">
        <v>0</v>
      </c>
      <c r="Y214" s="30">
        <v>8</v>
      </c>
      <c r="Z214" s="30">
        <v>8</v>
      </c>
      <c r="AA214" s="23" t="s">
        <v>15</v>
      </c>
      <c r="AB214" s="23" t="s">
        <v>80</v>
      </c>
      <c r="AC214" s="23" t="s">
        <v>80</v>
      </c>
      <c r="AD214" s="23">
        <f t="shared" si="0"/>
        <v>1.2376237623762376</v>
      </c>
      <c r="AE214" s="23">
        <f t="shared" si="1"/>
        <v>1.7338613861386138</v>
      </c>
      <c r="AF214" s="23">
        <f t="shared" si="2"/>
        <v>0.36206896551724138</v>
      </c>
    </row>
    <row r="215" spans="1:32" ht="15.75" customHeight="1" x14ac:dyDescent="0.15">
      <c r="A215" s="34">
        <v>214</v>
      </c>
      <c r="B215" s="35" t="s">
        <v>2897</v>
      </c>
      <c r="C215" s="58" t="s">
        <v>2645</v>
      </c>
      <c r="D215" s="34">
        <v>2.21</v>
      </c>
      <c r="E215" s="34">
        <v>19</v>
      </c>
      <c r="F215" s="34">
        <v>0</v>
      </c>
      <c r="G215" s="34">
        <v>0</v>
      </c>
      <c r="H215" s="34">
        <v>0</v>
      </c>
      <c r="I215" s="34">
        <v>3</v>
      </c>
      <c r="J215" s="34">
        <v>3</v>
      </c>
      <c r="K215" s="34">
        <v>0</v>
      </c>
      <c r="L215" s="34">
        <v>0</v>
      </c>
      <c r="M215" s="34">
        <v>0</v>
      </c>
      <c r="N215" s="34">
        <v>0</v>
      </c>
      <c r="O215" s="34">
        <v>81</v>
      </c>
      <c r="P215" s="33">
        <v>20.100000000000001</v>
      </c>
      <c r="Q215" s="34">
        <v>13</v>
      </c>
      <c r="R215" s="34">
        <v>2</v>
      </c>
      <c r="S215" s="34">
        <v>4</v>
      </c>
      <c r="T215" s="34">
        <v>2</v>
      </c>
      <c r="U215" s="34">
        <v>1</v>
      </c>
      <c r="V215" s="34">
        <v>23</v>
      </c>
      <c r="W215" s="34">
        <v>1</v>
      </c>
      <c r="X215" s="34">
        <v>0</v>
      </c>
      <c r="Y215" s="34">
        <v>5</v>
      </c>
      <c r="Z215" s="34">
        <v>5</v>
      </c>
      <c r="AA215" s="24" t="s">
        <v>15</v>
      </c>
      <c r="AB215" s="24" t="s">
        <v>99</v>
      </c>
      <c r="AC215" s="24" t="s">
        <v>99</v>
      </c>
      <c r="AD215" s="23">
        <f t="shared" si="0"/>
        <v>0.84577114427860689</v>
      </c>
      <c r="AE215" s="23">
        <f t="shared" si="1"/>
        <v>2.5727363184079604</v>
      </c>
      <c r="AF215" s="23">
        <f t="shared" si="2"/>
        <v>0.22448979591836735</v>
      </c>
    </row>
    <row r="216" spans="1:32" ht="15.75" customHeight="1" x14ac:dyDescent="0.15">
      <c r="A216" s="30">
        <v>215</v>
      </c>
      <c r="B216" s="31" t="s">
        <v>2895</v>
      </c>
      <c r="C216" s="39" t="s">
        <v>2649</v>
      </c>
      <c r="D216" s="30">
        <v>4.12</v>
      </c>
      <c r="E216" s="30">
        <v>23</v>
      </c>
      <c r="F216" s="30">
        <v>0</v>
      </c>
      <c r="G216" s="30">
        <v>1</v>
      </c>
      <c r="H216" s="30">
        <v>0</v>
      </c>
      <c r="I216" s="30">
        <v>2</v>
      </c>
      <c r="J216" s="30">
        <v>2</v>
      </c>
      <c r="K216" s="30">
        <v>0</v>
      </c>
      <c r="L216" s="30">
        <v>0</v>
      </c>
      <c r="M216" s="30">
        <v>0</v>
      </c>
      <c r="N216" s="30">
        <v>0</v>
      </c>
      <c r="O216" s="30">
        <v>86</v>
      </c>
      <c r="P216" s="33">
        <v>19.2</v>
      </c>
      <c r="Q216" s="30">
        <v>14</v>
      </c>
      <c r="R216" s="30">
        <v>1</v>
      </c>
      <c r="S216" s="30">
        <v>8</v>
      </c>
      <c r="T216" s="30">
        <v>0</v>
      </c>
      <c r="U216" s="30">
        <v>5</v>
      </c>
      <c r="V216" s="30">
        <v>18</v>
      </c>
      <c r="W216" s="30">
        <v>0</v>
      </c>
      <c r="X216" s="30">
        <v>0</v>
      </c>
      <c r="Y216" s="30">
        <v>9</v>
      </c>
      <c r="Z216" s="30">
        <v>9</v>
      </c>
      <c r="AA216" s="23" t="s">
        <v>14</v>
      </c>
      <c r="AB216" s="23" t="s">
        <v>80</v>
      </c>
      <c r="AC216" s="23" t="s">
        <v>47</v>
      </c>
      <c r="AD216" s="23">
        <f t="shared" si="0"/>
        <v>1.1458333333333335</v>
      </c>
      <c r="AE216" s="23">
        <f t="shared" si="1"/>
        <v>3.9533333333333336</v>
      </c>
      <c r="AF216" s="23">
        <f t="shared" si="2"/>
        <v>0.24074074074074073</v>
      </c>
    </row>
    <row r="217" spans="1:32" ht="15.75" customHeight="1" x14ac:dyDescent="0.15">
      <c r="A217" s="34">
        <v>215</v>
      </c>
      <c r="B217" s="35" t="s">
        <v>2896</v>
      </c>
      <c r="C217" s="42" t="s">
        <v>2652</v>
      </c>
      <c r="D217" s="34">
        <v>3.2</v>
      </c>
      <c r="E217" s="34">
        <v>19</v>
      </c>
      <c r="F217" s="34">
        <v>1</v>
      </c>
      <c r="G217" s="34">
        <v>2</v>
      </c>
      <c r="H217" s="34">
        <v>1</v>
      </c>
      <c r="I217" s="34">
        <v>4</v>
      </c>
      <c r="J217" s="34">
        <v>5</v>
      </c>
      <c r="K217" s="34">
        <v>0</v>
      </c>
      <c r="L217" s="34">
        <v>0</v>
      </c>
      <c r="M217" s="34">
        <v>0</v>
      </c>
      <c r="N217" s="34">
        <v>0.33300000000000002</v>
      </c>
      <c r="O217" s="34">
        <v>90</v>
      </c>
      <c r="P217" s="33">
        <v>19.2</v>
      </c>
      <c r="Q217" s="34">
        <v>20</v>
      </c>
      <c r="R217" s="34">
        <v>1</v>
      </c>
      <c r="S217" s="34">
        <v>11</v>
      </c>
      <c r="T217" s="34">
        <v>0</v>
      </c>
      <c r="U217" s="34">
        <v>1</v>
      </c>
      <c r="V217" s="34">
        <v>26</v>
      </c>
      <c r="W217" s="34">
        <v>2</v>
      </c>
      <c r="X217" s="34">
        <v>0</v>
      </c>
      <c r="Y217" s="34">
        <v>10</v>
      </c>
      <c r="Z217" s="34">
        <v>7</v>
      </c>
      <c r="AA217" s="24" t="s">
        <v>15</v>
      </c>
      <c r="AB217" s="24" t="s">
        <v>64</v>
      </c>
      <c r="AC217" s="24" t="s">
        <v>64</v>
      </c>
      <c r="AD217" s="23">
        <f t="shared" si="0"/>
        <v>1.6145833333333335</v>
      </c>
      <c r="AE217" s="23">
        <f t="shared" si="1"/>
        <v>2.9637500000000001</v>
      </c>
      <c r="AF217" s="23">
        <f t="shared" si="2"/>
        <v>0.37254901960784315</v>
      </c>
    </row>
    <row r="218" spans="1:32" ht="15.75" customHeight="1" x14ac:dyDescent="0.15">
      <c r="A218" s="30">
        <v>215</v>
      </c>
      <c r="B218" s="31" t="s">
        <v>2905</v>
      </c>
      <c r="C218" s="32" t="s">
        <v>2645</v>
      </c>
      <c r="D218" s="30">
        <v>4.58</v>
      </c>
      <c r="E218" s="30">
        <v>14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91</v>
      </c>
      <c r="P218" s="33">
        <v>19.2</v>
      </c>
      <c r="Q218" s="30">
        <v>22</v>
      </c>
      <c r="R218" s="30">
        <v>2</v>
      </c>
      <c r="S218" s="30">
        <v>9</v>
      </c>
      <c r="T218" s="30">
        <v>0</v>
      </c>
      <c r="U218" s="30">
        <v>2</v>
      </c>
      <c r="V218" s="30">
        <v>22</v>
      </c>
      <c r="W218" s="30">
        <v>0</v>
      </c>
      <c r="X218" s="30">
        <v>0</v>
      </c>
      <c r="Y218" s="30">
        <v>10</v>
      </c>
      <c r="Z218" s="30">
        <v>10</v>
      </c>
      <c r="AA218" s="23" t="s">
        <v>15</v>
      </c>
      <c r="AB218" s="23" t="s">
        <v>80</v>
      </c>
      <c r="AC218" s="23" t="s">
        <v>72</v>
      </c>
      <c r="AD218" s="23">
        <f t="shared" si="0"/>
        <v>1.6145833333333335</v>
      </c>
      <c r="AE218" s="23">
        <f t="shared" si="1"/>
        <v>3.9012500000000001</v>
      </c>
      <c r="AF218" s="23">
        <f t="shared" si="2"/>
        <v>0.35714285714285715</v>
      </c>
    </row>
    <row r="219" spans="1:32" ht="15.75" customHeight="1" x14ac:dyDescent="0.15">
      <c r="A219" s="34">
        <v>218</v>
      </c>
      <c r="B219" s="35" t="s">
        <v>2898</v>
      </c>
      <c r="C219" s="48" t="s">
        <v>2647</v>
      </c>
      <c r="D219" s="34">
        <v>3.72</v>
      </c>
      <c r="E219" s="34">
        <v>14</v>
      </c>
      <c r="F219" s="34">
        <v>2</v>
      </c>
      <c r="G219" s="34">
        <v>1</v>
      </c>
      <c r="H219" s="34">
        <v>0</v>
      </c>
      <c r="I219" s="34">
        <v>1</v>
      </c>
      <c r="J219" s="34">
        <v>3</v>
      </c>
      <c r="K219" s="34">
        <v>0</v>
      </c>
      <c r="L219" s="34">
        <v>0</v>
      </c>
      <c r="M219" s="34">
        <v>0</v>
      </c>
      <c r="N219" s="34">
        <v>0.66700000000000004</v>
      </c>
      <c r="O219" s="34">
        <v>84</v>
      </c>
      <c r="P219" s="33">
        <v>19.100000000000001</v>
      </c>
      <c r="Q219" s="34">
        <v>19</v>
      </c>
      <c r="R219" s="34">
        <v>3</v>
      </c>
      <c r="S219" s="34">
        <v>6</v>
      </c>
      <c r="T219" s="34">
        <v>0</v>
      </c>
      <c r="U219" s="34">
        <v>0</v>
      </c>
      <c r="V219" s="34">
        <v>16</v>
      </c>
      <c r="W219" s="34">
        <v>0</v>
      </c>
      <c r="X219" s="34">
        <v>0</v>
      </c>
      <c r="Y219" s="34">
        <v>10</v>
      </c>
      <c r="Z219" s="34">
        <v>8</v>
      </c>
      <c r="AA219" s="24" t="s">
        <v>15</v>
      </c>
      <c r="AB219" s="24" t="s">
        <v>98</v>
      </c>
      <c r="AC219" s="24" t="s">
        <v>98</v>
      </c>
      <c r="AD219" s="23">
        <f t="shared" si="0"/>
        <v>1.3089005235602094</v>
      </c>
      <c r="AE219" s="23">
        <f t="shared" si="1"/>
        <v>4.428900523560209</v>
      </c>
      <c r="AF219" s="23">
        <f t="shared" si="2"/>
        <v>0.2711864406779661</v>
      </c>
    </row>
    <row r="220" spans="1:32" ht="15.75" customHeight="1" x14ac:dyDescent="0.15">
      <c r="A220" s="30">
        <v>219</v>
      </c>
      <c r="B220" s="31" t="s">
        <v>2899</v>
      </c>
      <c r="C220" s="32" t="s">
        <v>2645</v>
      </c>
      <c r="D220" s="30">
        <v>4.74</v>
      </c>
      <c r="E220" s="30">
        <v>11</v>
      </c>
      <c r="F220" s="30">
        <v>1</v>
      </c>
      <c r="G220" s="30">
        <v>1</v>
      </c>
      <c r="H220" s="30">
        <v>0</v>
      </c>
      <c r="I220" s="30">
        <v>1</v>
      </c>
      <c r="J220" s="30">
        <v>2</v>
      </c>
      <c r="K220" s="30">
        <v>0</v>
      </c>
      <c r="L220" s="30">
        <v>0</v>
      </c>
      <c r="M220" s="30">
        <v>0</v>
      </c>
      <c r="N220" s="30">
        <v>0.5</v>
      </c>
      <c r="O220" s="30">
        <v>86</v>
      </c>
      <c r="P220" s="33">
        <v>19</v>
      </c>
      <c r="Q220" s="30">
        <v>22</v>
      </c>
      <c r="R220" s="30">
        <v>2</v>
      </c>
      <c r="S220" s="30">
        <v>6</v>
      </c>
      <c r="T220" s="30">
        <v>0</v>
      </c>
      <c r="U220" s="30">
        <v>1</v>
      </c>
      <c r="V220" s="30">
        <v>11</v>
      </c>
      <c r="W220" s="30">
        <v>1</v>
      </c>
      <c r="X220" s="30">
        <v>0</v>
      </c>
      <c r="Y220" s="30">
        <v>10</v>
      </c>
      <c r="Z220" s="30">
        <v>10</v>
      </c>
      <c r="AA220" s="23" t="s">
        <v>15</v>
      </c>
      <c r="AB220" s="23" t="s">
        <v>47</v>
      </c>
      <c r="AC220" s="23" t="s">
        <v>47</v>
      </c>
      <c r="AD220" s="23">
        <f t="shared" si="0"/>
        <v>1.4736842105263157</v>
      </c>
      <c r="AE220" s="23">
        <f t="shared" si="1"/>
        <v>4.4357894736842107</v>
      </c>
      <c r="AF220" s="23">
        <f t="shared" si="2"/>
        <v>0.30303030303030304</v>
      </c>
    </row>
    <row r="221" spans="1:32" ht="15.75" customHeight="1" x14ac:dyDescent="0.15">
      <c r="A221" s="34">
        <v>220</v>
      </c>
      <c r="B221" s="35" t="s">
        <v>2900</v>
      </c>
      <c r="C221" s="38" t="s">
        <v>2648</v>
      </c>
      <c r="D221" s="34">
        <v>6.27</v>
      </c>
      <c r="E221" s="34">
        <v>20</v>
      </c>
      <c r="F221" s="34">
        <v>0</v>
      </c>
      <c r="G221" s="34">
        <v>1</v>
      </c>
      <c r="H221" s="34">
        <v>1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86</v>
      </c>
      <c r="P221" s="33">
        <v>18.2</v>
      </c>
      <c r="Q221" s="34">
        <v>22</v>
      </c>
      <c r="R221" s="34">
        <v>1</v>
      </c>
      <c r="S221" s="34">
        <v>5</v>
      </c>
      <c r="T221" s="34">
        <v>0</v>
      </c>
      <c r="U221" s="34">
        <v>0</v>
      </c>
      <c r="V221" s="34">
        <v>23</v>
      </c>
      <c r="W221" s="34">
        <v>1</v>
      </c>
      <c r="X221" s="34">
        <v>0</v>
      </c>
      <c r="Y221" s="34">
        <v>15</v>
      </c>
      <c r="Z221" s="34">
        <v>13</v>
      </c>
      <c r="AA221" s="24" t="s">
        <v>15</v>
      </c>
      <c r="AB221" s="24" t="s">
        <v>90</v>
      </c>
      <c r="AC221" s="24" t="s">
        <v>90</v>
      </c>
      <c r="AD221" s="23">
        <f t="shared" si="0"/>
        <v>1.4835164835164836</v>
      </c>
      <c r="AE221" s="23">
        <f t="shared" si="1"/>
        <v>2.1309890109890111</v>
      </c>
      <c r="AF221" s="23">
        <f t="shared" si="2"/>
        <v>0.36842105263157893</v>
      </c>
    </row>
    <row r="222" spans="1:32" ht="15.75" customHeight="1" x14ac:dyDescent="0.15">
      <c r="A222" s="30">
        <v>221</v>
      </c>
      <c r="B222" s="31" t="s">
        <v>2901</v>
      </c>
      <c r="C222" s="39" t="s">
        <v>2649</v>
      </c>
      <c r="D222" s="30">
        <v>3.93</v>
      </c>
      <c r="E222" s="30">
        <v>11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76</v>
      </c>
      <c r="P222" s="33">
        <v>18.100000000000001</v>
      </c>
      <c r="Q222" s="30">
        <v>16</v>
      </c>
      <c r="R222" s="30">
        <v>3</v>
      </c>
      <c r="S222" s="30">
        <v>6</v>
      </c>
      <c r="T222" s="30">
        <v>0</v>
      </c>
      <c r="U222" s="30">
        <v>1</v>
      </c>
      <c r="V222" s="30">
        <v>21</v>
      </c>
      <c r="W222" s="30">
        <v>0</v>
      </c>
      <c r="X222" s="30">
        <v>0</v>
      </c>
      <c r="Y222" s="30">
        <v>8</v>
      </c>
      <c r="Z222" s="30">
        <v>8</v>
      </c>
      <c r="AA222" s="23" t="s">
        <v>15</v>
      </c>
      <c r="AB222" s="23" t="s">
        <v>98</v>
      </c>
      <c r="AC222" s="23" t="s">
        <v>90</v>
      </c>
      <c r="AD222" s="23">
        <f t="shared" si="0"/>
        <v>1.2154696132596685</v>
      </c>
      <c r="AE222" s="23">
        <f t="shared" si="1"/>
        <v>4.1144751381215467</v>
      </c>
      <c r="AF222" s="23">
        <f t="shared" si="2"/>
        <v>0.28888888888888886</v>
      </c>
    </row>
    <row r="223" spans="1:32" ht="15.75" customHeight="1" x14ac:dyDescent="0.15">
      <c r="A223" s="34">
        <v>222</v>
      </c>
      <c r="B223" s="35" t="s">
        <v>2902</v>
      </c>
      <c r="C223" s="38" t="s">
        <v>2648</v>
      </c>
      <c r="D223" s="34">
        <v>3.06</v>
      </c>
      <c r="E223" s="34">
        <v>19</v>
      </c>
      <c r="F223" s="34">
        <v>0</v>
      </c>
      <c r="G223" s="34">
        <v>1</v>
      </c>
      <c r="H223" s="34">
        <v>0</v>
      </c>
      <c r="I223" s="34">
        <v>2</v>
      </c>
      <c r="J223" s="34">
        <v>2</v>
      </c>
      <c r="K223" s="34">
        <v>0</v>
      </c>
      <c r="L223" s="34">
        <v>0</v>
      </c>
      <c r="M223" s="34">
        <v>0</v>
      </c>
      <c r="N223" s="34">
        <v>0</v>
      </c>
      <c r="O223" s="34">
        <v>78</v>
      </c>
      <c r="P223" s="33">
        <v>17.2</v>
      </c>
      <c r="Q223" s="34">
        <v>19</v>
      </c>
      <c r="R223" s="34">
        <v>0</v>
      </c>
      <c r="S223" s="34">
        <v>5</v>
      </c>
      <c r="T223" s="34">
        <v>0</v>
      </c>
      <c r="U223" s="34">
        <v>0</v>
      </c>
      <c r="V223" s="34">
        <v>16</v>
      </c>
      <c r="W223" s="34">
        <v>1</v>
      </c>
      <c r="X223" s="34">
        <v>0</v>
      </c>
      <c r="Y223" s="34">
        <v>6</v>
      </c>
      <c r="Z223" s="34">
        <v>6</v>
      </c>
      <c r="AA223" s="24" t="s">
        <v>15</v>
      </c>
      <c r="AB223" s="24" t="s">
        <v>86</v>
      </c>
      <c r="AC223" s="24" t="s">
        <v>64</v>
      </c>
      <c r="AD223" s="23">
        <f t="shared" si="0"/>
        <v>1.3953488372093024</v>
      </c>
      <c r="AE223" s="23">
        <f t="shared" si="1"/>
        <v>2.1316279069767443</v>
      </c>
      <c r="AF223" s="23">
        <f t="shared" si="2"/>
        <v>0.33333333333333331</v>
      </c>
    </row>
    <row r="224" spans="1:32" ht="15.75" customHeight="1" x14ac:dyDescent="0.15">
      <c r="A224" s="30">
        <v>222</v>
      </c>
      <c r="B224" s="31" t="s">
        <v>2903</v>
      </c>
      <c r="C224" s="41" t="s">
        <v>2651</v>
      </c>
      <c r="D224" s="30">
        <v>3.57</v>
      </c>
      <c r="E224" s="30">
        <v>18</v>
      </c>
      <c r="F224" s="30">
        <v>1</v>
      </c>
      <c r="G224" s="30">
        <v>2</v>
      </c>
      <c r="H224" s="30">
        <v>0</v>
      </c>
      <c r="I224" s="30">
        <v>5</v>
      </c>
      <c r="J224" s="30">
        <v>6</v>
      </c>
      <c r="K224" s="30">
        <v>0</v>
      </c>
      <c r="L224" s="30">
        <v>0</v>
      </c>
      <c r="M224" s="30">
        <v>0</v>
      </c>
      <c r="N224" s="30">
        <v>0.33300000000000002</v>
      </c>
      <c r="O224" s="30">
        <v>79</v>
      </c>
      <c r="P224" s="33">
        <v>17.2</v>
      </c>
      <c r="Q224" s="30">
        <v>18</v>
      </c>
      <c r="R224" s="30">
        <v>1</v>
      </c>
      <c r="S224" s="30">
        <v>9</v>
      </c>
      <c r="T224" s="30">
        <v>0</v>
      </c>
      <c r="U224" s="30">
        <v>1</v>
      </c>
      <c r="V224" s="30">
        <v>17</v>
      </c>
      <c r="W224" s="30">
        <v>0</v>
      </c>
      <c r="X224" s="30">
        <v>0</v>
      </c>
      <c r="Y224" s="30">
        <v>7</v>
      </c>
      <c r="Z224" s="30">
        <v>7</v>
      </c>
      <c r="AA224" s="23" t="s">
        <v>15</v>
      </c>
      <c r="AB224" s="23" t="s">
        <v>80</v>
      </c>
      <c r="AC224" s="23" t="s">
        <v>80</v>
      </c>
      <c r="AD224" s="23">
        <f t="shared" si="0"/>
        <v>1.5697674418604652</v>
      </c>
      <c r="AE224" s="23">
        <f t="shared" si="1"/>
        <v>3.6432558139534885</v>
      </c>
      <c r="AF224" s="23">
        <f t="shared" si="2"/>
        <v>0.33333333333333331</v>
      </c>
    </row>
    <row r="225" spans="1:32" ht="15.75" customHeight="1" x14ac:dyDescent="0.15">
      <c r="A225" s="34">
        <v>222</v>
      </c>
      <c r="B225" s="35" t="s">
        <v>2904</v>
      </c>
      <c r="C225" s="50" t="s">
        <v>198</v>
      </c>
      <c r="D225" s="34">
        <v>5.09</v>
      </c>
      <c r="E225" s="34">
        <v>16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85</v>
      </c>
      <c r="P225" s="33">
        <v>17.2</v>
      </c>
      <c r="Q225" s="34">
        <v>26</v>
      </c>
      <c r="R225" s="34">
        <v>0</v>
      </c>
      <c r="S225" s="34">
        <v>6</v>
      </c>
      <c r="T225" s="34">
        <v>0</v>
      </c>
      <c r="U225" s="34">
        <v>2</v>
      </c>
      <c r="V225" s="34">
        <v>12</v>
      </c>
      <c r="W225" s="34">
        <v>1</v>
      </c>
      <c r="X225" s="34">
        <v>0</v>
      </c>
      <c r="Y225" s="34">
        <v>10</v>
      </c>
      <c r="Z225" s="34">
        <v>10</v>
      </c>
      <c r="AA225" s="24" t="s">
        <v>15</v>
      </c>
      <c r="AB225" s="24" t="s">
        <v>72</v>
      </c>
      <c r="AC225" s="24" t="s">
        <v>57</v>
      </c>
      <c r="AD225" s="23">
        <f t="shared" si="0"/>
        <v>1.8604651162790697</v>
      </c>
      <c r="AE225" s="23">
        <f t="shared" si="1"/>
        <v>3.12</v>
      </c>
      <c r="AF225" s="23">
        <f t="shared" si="2"/>
        <v>0.4</v>
      </c>
    </row>
    <row r="226" spans="1:32" ht="15.75" customHeight="1" x14ac:dyDescent="0.15">
      <c r="A226" s="30">
        <v>222</v>
      </c>
      <c r="B226" s="31" t="s">
        <v>2906</v>
      </c>
      <c r="C226" s="53" t="s">
        <v>198</v>
      </c>
      <c r="D226" s="30">
        <v>6.62</v>
      </c>
      <c r="E226" s="30">
        <v>6</v>
      </c>
      <c r="F226" s="30">
        <v>0</v>
      </c>
      <c r="G226" s="30">
        <v>2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86</v>
      </c>
      <c r="P226" s="33">
        <v>17.2</v>
      </c>
      <c r="Q226" s="30">
        <v>25</v>
      </c>
      <c r="R226" s="30">
        <v>3</v>
      </c>
      <c r="S226" s="30">
        <v>6</v>
      </c>
      <c r="T226" s="30">
        <v>0</v>
      </c>
      <c r="U226" s="30">
        <v>2</v>
      </c>
      <c r="V226" s="30">
        <v>17</v>
      </c>
      <c r="W226" s="30">
        <v>1</v>
      </c>
      <c r="X226" s="30">
        <v>0</v>
      </c>
      <c r="Y226" s="30">
        <v>13</v>
      </c>
      <c r="Z226" s="30">
        <v>13</v>
      </c>
      <c r="AA226" s="23" t="s">
        <v>15</v>
      </c>
      <c r="AB226" s="23" t="s">
        <v>122</v>
      </c>
      <c r="AC226" s="23" t="s">
        <v>122</v>
      </c>
      <c r="AD226" s="23">
        <f t="shared" si="0"/>
        <v>1.8023255813953489</v>
      </c>
      <c r="AE226" s="23">
        <f t="shared" si="1"/>
        <v>4.8060465116279074</v>
      </c>
      <c r="AF226" s="23">
        <f t="shared" si="2"/>
        <v>0.37931034482758619</v>
      </c>
    </row>
    <row r="227" spans="1:32" ht="15.75" customHeight="1" x14ac:dyDescent="0.15">
      <c r="A227" s="34">
        <v>226</v>
      </c>
      <c r="B227" s="35" t="s">
        <v>2907</v>
      </c>
      <c r="C227" s="45" t="s">
        <v>2651</v>
      </c>
      <c r="D227" s="34">
        <v>4.1500000000000004</v>
      </c>
      <c r="E227" s="34">
        <v>23</v>
      </c>
      <c r="F227" s="34">
        <v>0</v>
      </c>
      <c r="G227" s="34">
        <v>3</v>
      </c>
      <c r="H227" s="34">
        <v>0</v>
      </c>
      <c r="I227" s="34">
        <v>2</v>
      </c>
      <c r="J227" s="34">
        <v>2</v>
      </c>
      <c r="K227" s="34">
        <v>0</v>
      </c>
      <c r="L227" s="34">
        <v>0</v>
      </c>
      <c r="M227" s="34">
        <v>0</v>
      </c>
      <c r="N227" s="34">
        <v>0</v>
      </c>
      <c r="O227" s="34">
        <v>77</v>
      </c>
      <c r="P227" s="33">
        <v>17.100000000000001</v>
      </c>
      <c r="Q227" s="34">
        <v>16</v>
      </c>
      <c r="R227" s="34">
        <v>3</v>
      </c>
      <c r="S227" s="34">
        <v>10</v>
      </c>
      <c r="T227" s="34">
        <v>0</v>
      </c>
      <c r="U227" s="34">
        <v>0</v>
      </c>
      <c r="V227" s="34">
        <v>11</v>
      </c>
      <c r="W227" s="34">
        <v>2</v>
      </c>
      <c r="X227" s="34">
        <v>0</v>
      </c>
      <c r="Y227" s="34">
        <v>8</v>
      </c>
      <c r="Z227" s="34">
        <v>8</v>
      </c>
      <c r="AA227" s="24" t="s">
        <v>15</v>
      </c>
      <c r="AB227" s="24" t="s">
        <v>80</v>
      </c>
      <c r="AC227" s="24" t="s">
        <v>80</v>
      </c>
      <c r="AD227" s="23">
        <f t="shared" si="0"/>
        <v>1.5204678362573099</v>
      </c>
      <c r="AE227" s="23">
        <f t="shared" si="1"/>
        <v>5.8685380116959065</v>
      </c>
      <c r="AF227" s="23">
        <f t="shared" si="2"/>
        <v>0.24528301886792453</v>
      </c>
    </row>
    <row r="228" spans="1:32" ht="15.75" customHeight="1" x14ac:dyDescent="0.15">
      <c r="A228" s="30">
        <v>226</v>
      </c>
      <c r="B228" s="31" t="s">
        <v>2908</v>
      </c>
      <c r="C228" s="53" t="s">
        <v>198</v>
      </c>
      <c r="D228" s="30">
        <v>4.67</v>
      </c>
      <c r="E228" s="30">
        <v>13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81</v>
      </c>
      <c r="P228" s="33">
        <v>17.100000000000001</v>
      </c>
      <c r="Q228" s="30">
        <v>23</v>
      </c>
      <c r="R228" s="30">
        <v>0</v>
      </c>
      <c r="S228" s="30">
        <v>6</v>
      </c>
      <c r="T228" s="30">
        <v>1</v>
      </c>
      <c r="U228" s="30">
        <v>0</v>
      </c>
      <c r="V228" s="30">
        <v>10</v>
      </c>
      <c r="W228" s="30">
        <v>2</v>
      </c>
      <c r="X228" s="30">
        <v>0</v>
      </c>
      <c r="Y228" s="30">
        <v>9</v>
      </c>
      <c r="Z228" s="30">
        <v>9</v>
      </c>
      <c r="AA228" s="23" t="s">
        <v>15</v>
      </c>
      <c r="AB228" s="23" t="s">
        <v>122</v>
      </c>
      <c r="AC228" s="23" t="s">
        <v>122</v>
      </c>
      <c r="AD228" s="23">
        <f t="shared" si="0"/>
        <v>1.6959064327485378</v>
      </c>
      <c r="AE228" s="23">
        <f t="shared" si="1"/>
        <v>2.8276023391812868</v>
      </c>
      <c r="AF228" s="23">
        <f t="shared" si="2"/>
        <v>0.359375</v>
      </c>
    </row>
    <row r="229" spans="1:32" ht="15.75" customHeight="1" x14ac:dyDescent="0.15">
      <c r="A229" s="34">
        <v>228</v>
      </c>
      <c r="B229" s="35" t="s">
        <v>2909</v>
      </c>
      <c r="C229" s="45" t="s">
        <v>2651</v>
      </c>
      <c r="D229" s="34">
        <v>3.18</v>
      </c>
      <c r="E229" s="34">
        <v>18</v>
      </c>
      <c r="F229" s="34">
        <v>0</v>
      </c>
      <c r="G229" s="34">
        <v>1</v>
      </c>
      <c r="H229" s="34">
        <v>0</v>
      </c>
      <c r="I229" s="34">
        <v>4</v>
      </c>
      <c r="J229" s="34">
        <v>4</v>
      </c>
      <c r="K229" s="34">
        <v>0</v>
      </c>
      <c r="L229" s="34">
        <v>0</v>
      </c>
      <c r="M229" s="34">
        <v>0</v>
      </c>
      <c r="N229" s="34">
        <v>0</v>
      </c>
      <c r="O229" s="34">
        <v>74</v>
      </c>
      <c r="P229" s="33">
        <v>17</v>
      </c>
      <c r="Q229" s="34">
        <v>19</v>
      </c>
      <c r="R229" s="34">
        <v>1</v>
      </c>
      <c r="S229" s="34">
        <v>4</v>
      </c>
      <c r="T229" s="34">
        <v>0</v>
      </c>
      <c r="U229" s="34">
        <v>2</v>
      </c>
      <c r="V229" s="34">
        <v>13</v>
      </c>
      <c r="W229" s="34">
        <v>1</v>
      </c>
      <c r="X229" s="34">
        <v>0</v>
      </c>
      <c r="Y229" s="34">
        <v>6</v>
      </c>
      <c r="Z229" s="34">
        <v>6</v>
      </c>
      <c r="AA229" s="24" t="s">
        <v>15</v>
      </c>
      <c r="AB229" s="24" t="s">
        <v>72</v>
      </c>
      <c r="AC229" s="24" t="s">
        <v>57</v>
      </c>
      <c r="AD229" s="23">
        <f t="shared" si="0"/>
        <v>1.3529411764705883</v>
      </c>
      <c r="AE229" s="23">
        <f t="shared" si="1"/>
        <v>3.4141176470588235</v>
      </c>
      <c r="AF229" s="23">
        <f t="shared" si="2"/>
        <v>0.33333333333333331</v>
      </c>
    </row>
    <row r="230" spans="1:32" ht="15.75" customHeight="1" x14ac:dyDescent="0.15">
      <c r="A230" s="30">
        <v>229</v>
      </c>
      <c r="B230" s="31" t="s">
        <v>2910</v>
      </c>
      <c r="C230" s="41" t="s">
        <v>2651</v>
      </c>
      <c r="D230" s="30">
        <v>3.78</v>
      </c>
      <c r="E230" s="30">
        <v>20</v>
      </c>
      <c r="F230" s="30">
        <v>1</v>
      </c>
      <c r="G230" s="30">
        <v>1</v>
      </c>
      <c r="H230" s="30">
        <v>0</v>
      </c>
      <c r="I230" s="30">
        <v>0</v>
      </c>
      <c r="J230" s="30">
        <v>1</v>
      </c>
      <c r="K230" s="30">
        <v>0</v>
      </c>
      <c r="L230" s="30">
        <v>0</v>
      </c>
      <c r="M230" s="30">
        <v>0</v>
      </c>
      <c r="N230" s="30">
        <v>0.5</v>
      </c>
      <c r="O230" s="30">
        <v>71</v>
      </c>
      <c r="P230" s="33">
        <v>16.2</v>
      </c>
      <c r="Q230" s="30">
        <v>18</v>
      </c>
      <c r="R230" s="30">
        <v>2</v>
      </c>
      <c r="S230" s="30">
        <v>3</v>
      </c>
      <c r="T230" s="30">
        <v>0</v>
      </c>
      <c r="U230" s="30">
        <v>0</v>
      </c>
      <c r="V230" s="30">
        <v>9</v>
      </c>
      <c r="W230" s="30">
        <v>0</v>
      </c>
      <c r="X230" s="30">
        <v>0</v>
      </c>
      <c r="Y230" s="30">
        <v>8</v>
      </c>
      <c r="Z230" s="30">
        <v>7</v>
      </c>
      <c r="AA230" s="23" t="s">
        <v>15</v>
      </c>
      <c r="AB230" s="23" t="s">
        <v>64</v>
      </c>
      <c r="AC230" s="23" t="s">
        <v>64</v>
      </c>
      <c r="AD230" s="23">
        <f t="shared" si="0"/>
        <v>1.2962962962962963</v>
      </c>
      <c r="AE230" s="23">
        <f t="shared" si="1"/>
        <v>4.169382716049383</v>
      </c>
      <c r="AF230" s="23">
        <f t="shared" si="2"/>
        <v>0.2807017543859649</v>
      </c>
    </row>
    <row r="231" spans="1:32" ht="15.75" customHeight="1" x14ac:dyDescent="0.15">
      <c r="A231" s="34">
        <v>229</v>
      </c>
      <c r="B231" s="35" t="s">
        <v>2911</v>
      </c>
      <c r="C231" s="42" t="s">
        <v>2652</v>
      </c>
      <c r="D231" s="34">
        <v>4.8600000000000003</v>
      </c>
      <c r="E231" s="34">
        <v>17</v>
      </c>
      <c r="F231" s="34">
        <v>0</v>
      </c>
      <c r="G231" s="34">
        <v>2</v>
      </c>
      <c r="H231" s="34">
        <v>0</v>
      </c>
      <c r="I231" s="34">
        <v>5</v>
      </c>
      <c r="J231" s="34">
        <v>5</v>
      </c>
      <c r="K231" s="34">
        <v>0</v>
      </c>
      <c r="L231" s="34">
        <v>0</v>
      </c>
      <c r="M231" s="34">
        <v>0</v>
      </c>
      <c r="N231" s="34">
        <v>0</v>
      </c>
      <c r="O231" s="34">
        <v>66</v>
      </c>
      <c r="P231" s="33">
        <v>16.2</v>
      </c>
      <c r="Q231" s="34">
        <v>11</v>
      </c>
      <c r="R231" s="34">
        <v>3</v>
      </c>
      <c r="S231" s="34">
        <v>3</v>
      </c>
      <c r="T231" s="34">
        <v>0</v>
      </c>
      <c r="U231" s="34">
        <v>2</v>
      </c>
      <c r="V231" s="34">
        <v>20</v>
      </c>
      <c r="W231" s="34">
        <v>0</v>
      </c>
      <c r="X231" s="34">
        <v>0</v>
      </c>
      <c r="Y231" s="34">
        <v>9</v>
      </c>
      <c r="Z231" s="34">
        <v>9</v>
      </c>
      <c r="AA231" s="24" t="s">
        <v>15</v>
      </c>
      <c r="AB231" s="24" t="s">
        <v>72</v>
      </c>
      <c r="AC231" s="24" t="s">
        <v>72</v>
      </c>
      <c r="AD231" s="23">
        <f t="shared" si="0"/>
        <v>0.86419753086419759</v>
      </c>
      <c r="AE231" s="23">
        <f t="shared" si="1"/>
        <v>3.9841975308641979</v>
      </c>
      <c r="AF231" s="23">
        <f t="shared" si="2"/>
        <v>0.21052631578947367</v>
      </c>
    </row>
    <row r="232" spans="1:32" ht="15.75" customHeight="1" x14ac:dyDescent="0.15">
      <c r="A232" s="30">
        <v>231</v>
      </c>
      <c r="B232" s="31" t="s">
        <v>2912</v>
      </c>
      <c r="C232" s="37" t="s">
        <v>2647</v>
      </c>
      <c r="D232" s="30">
        <v>2.2000000000000002</v>
      </c>
      <c r="E232" s="30">
        <v>17</v>
      </c>
      <c r="F232" s="30">
        <v>1</v>
      </c>
      <c r="G232" s="30">
        <v>1</v>
      </c>
      <c r="H232" s="30">
        <v>0</v>
      </c>
      <c r="I232" s="30">
        <v>4</v>
      </c>
      <c r="J232" s="30">
        <v>5</v>
      </c>
      <c r="K232" s="30">
        <v>0</v>
      </c>
      <c r="L232" s="30">
        <v>0</v>
      </c>
      <c r="M232" s="30">
        <v>0</v>
      </c>
      <c r="N232" s="30">
        <v>0.5</v>
      </c>
      <c r="O232" s="30">
        <v>62</v>
      </c>
      <c r="P232" s="33">
        <v>16.100000000000001</v>
      </c>
      <c r="Q232" s="30">
        <v>9</v>
      </c>
      <c r="R232" s="30">
        <v>1</v>
      </c>
      <c r="S232" s="30">
        <v>4</v>
      </c>
      <c r="T232" s="30">
        <v>0</v>
      </c>
      <c r="U232" s="30">
        <v>0</v>
      </c>
      <c r="V232" s="30">
        <v>18</v>
      </c>
      <c r="W232" s="30">
        <v>0</v>
      </c>
      <c r="X232" s="30">
        <v>0</v>
      </c>
      <c r="Y232" s="30">
        <v>4</v>
      </c>
      <c r="Z232" s="30">
        <v>4</v>
      </c>
      <c r="AA232" s="23" t="s">
        <v>15</v>
      </c>
      <c r="AB232" s="23" t="s">
        <v>47</v>
      </c>
      <c r="AC232" s="23" t="s">
        <v>47</v>
      </c>
      <c r="AD232" s="23">
        <f t="shared" si="0"/>
        <v>0.80745341614906829</v>
      </c>
      <c r="AE232" s="23">
        <f t="shared" si="1"/>
        <v>2.4367701863354041</v>
      </c>
      <c r="AF232" s="23">
        <f t="shared" si="2"/>
        <v>0.20512820512820512</v>
      </c>
    </row>
    <row r="233" spans="1:32" ht="15.75" customHeight="1" x14ac:dyDescent="0.15">
      <c r="A233" s="34">
        <v>232</v>
      </c>
      <c r="B233" s="35" t="s">
        <v>2913</v>
      </c>
      <c r="C233" s="58" t="s">
        <v>2645</v>
      </c>
      <c r="D233" s="34">
        <v>6.19</v>
      </c>
      <c r="E233" s="34">
        <v>19</v>
      </c>
      <c r="F233" s="34">
        <v>2</v>
      </c>
      <c r="G233" s="34">
        <v>2</v>
      </c>
      <c r="H233" s="34">
        <v>0</v>
      </c>
      <c r="I233" s="34">
        <v>5</v>
      </c>
      <c r="J233" s="34">
        <v>7</v>
      </c>
      <c r="K233" s="34">
        <v>0</v>
      </c>
      <c r="L233" s="34">
        <v>0</v>
      </c>
      <c r="M233" s="34">
        <v>0</v>
      </c>
      <c r="N233" s="34">
        <v>0.5</v>
      </c>
      <c r="O233" s="34">
        <v>70</v>
      </c>
      <c r="P233" s="33">
        <v>16</v>
      </c>
      <c r="Q233" s="34">
        <v>14</v>
      </c>
      <c r="R233" s="34">
        <v>3</v>
      </c>
      <c r="S233" s="34">
        <v>7</v>
      </c>
      <c r="T233" s="34">
        <v>0</v>
      </c>
      <c r="U233" s="34">
        <v>2</v>
      </c>
      <c r="V233" s="34">
        <v>22</v>
      </c>
      <c r="W233" s="34">
        <v>1</v>
      </c>
      <c r="X233" s="34">
        <v>0</v>
      </c>
      <c r="Y233" s="34">
        <v>11</v>
      </c>
      <c r="Z233" s="34">
        <v>11</v>
      </c>
      <c r="AA233" s="24" t="s">
        <v>15</v>
      </c>
      <c r="AB233" s="24" t="s">
        <v>90</v>
      </c>
      <c r="AC233" s="24" t="s">
        <v>90</v>
      </c>
      <c r="AD233" s="23">
        <f t="shared" si="0"/>
        <v>1.3125</v>
      </c>
      <c r="AE233" s="23">
        <f t="shared" si="1"/>
        <v>4.4950000000000001</v>
      </c>
      <c r="AF233" s="23">
        <f t="shared" si="2"/>
        <v>0.30555555555555558</v>
      </c>
    </row>
    <row r="234" spans="1:32" ht="15.75" customHeight="1" x14ac:dyDescent="0.15">
      <c r="A234" s="30">
        <v>232</v>
      </c>
      <c r="B234" s="31" t="s">
        <v>2914</v>
      </c>
      <c r="C234" s="41" t="s">
        <v>2651</v>
      </c>
      <c r="D234" s="30">
        <v>5.63</v>
      </c>
      <c r="E234" s="30">
        <v>3</v>
      </c>
      <c r="F234" s="30">
        <v>0</v>
      </c>
      <c r="G234" s="30">
        <v>1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71</v>
      </c>
      <c r="P234" s="33">
        <v>16</v>
      </c>
      <c r="Q234" s="30">
        <v>17</v>
      </c>
      <c r="R234" s="30">
        <v>2</v>
      </c>
      <c r="S234" s="30">
        <v>5</v>
      </c>
      <c r="T234" s="30">
        <v>1</v>
      </c>
      <c r="U234" s="30">
        <v>1</v>
      </c>
      <c r="V234" s="30">
        <v>9</v>
      </c>
      <c r="W234" s="30">
        <v>1</v>
      </c>
      <c r="X234" s="30">
        <v>0</v>
      </c>
      <c r="Y234" s="30">
        <v>10</v>
      </c>
      <c r="Z234" s="30">
        <v>10</v>
      </c>
      <c r="AA234" s="23" t="s">
        <v>15</v>
      </c>
      <c r="AB234" s="23" t="s">
        <v>98</v>
      </c>
      <c r="AC234" s="23" t="s">
        <v>86</v>
      </c>
      <c r="AD234" s="23">
        <f t="shared" si="0"/>
        <v>1.375</v>
      </c>
      <c r="AE234" s="23">
        <f t="shared" si="1"/>
        <v>4.5575000000000001</v>
      </c>
      <c r="AF234" s="23">
        <f t="shared" si="2"/>
        <v>0.28301886792452829</v>
      </c>
    </row>
    <row r="235" spans="1:32" ht="15.75" customHeight="1" x14ac:dyDescent="0.15">
      <c r="A235" s="34">
        <v>232</v>
      </c>
      <c r="B235" s="35" t="s">
        <v>2915</v>
      </c>
      <c r="C235" s="56" t="s">
        <v>2653</v>
      </c>
      <c r="D235" s="34">
        <v>5.63</v>
      </c>
      <c r="E235" s="34">
        <v>3</v>
      </c>
      <c r="F235" s="34">
        <v>0</v>
      </c>
      <c r="G235" s="34">
        <v>1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68</v>
      </c>
      <c r="P235" s="33">
        <v>16</v>
      </c>
      <c r="Q235" s="34">
        <v>14</v>
      </c>
      <c r="R235" s="34">
        <v>3</v>
      </c>
      <c r="S235" s="34">
        <v>7</v>
      </c>
      <c r="T235" s="34">
        <v>0</v>
      </c>
      <c r="U235" s="34">
        <v>0</v>
      </c>
      <c r="V235" s="34">
        <v>11</v>
      </c>
      <c r="W235" s="34">
        <v>1</v>
      </c>
      <c r="X235" s="34">
        <v>0</v>
      </c>
      <c r="Y235" s="34">
        <v>11</v>
      </c>
      <c r="Z235" s="34">
        <v>10</v>
      </c>
      <c r="AA235" s="24" t="s">
        <v>15</v>
      </c>
      <c r="AB235" s="24" t="s">
        <v>47</v>
      </c>
      <c r="AC235" s="24" t="s">
        <v>47</v>
      </c>
      <c r="AD235" s="23">
        <f t="shared" si="0"/>
        <v>1.3125</v>
      </c>
      <c r="AE235" s="23">
        <f t="shared" si="1"/>
        <v>5.4950000000000001</v>
      </c>
      <c r="AF235" s="23">
        <f t="shared" si="2"/>
        <v>0.23404255319148937</v>
      </c>
    </row>
    <row r="236" spans="1:32" ht="15.75" customHeight="1" x14ac:dyDescent="0.15">
      <c r="A236" s="30">
        <v>235</v>
      </c>
      <c r="B236" s="31" t="s">
        <v>2916</v>
      </c>
      <c r="C236" s="44" t="s">
        <v>2653</v>
      </c>
      <c r="D236" s="30">
        <v>7.63</v>
      </c>
      <c r="E236" s="30">
        <v>6</v>
      </c>
      <c r="F236" s="30">
        <v>0</v>
      </c>
      <c r="G236" s="30">
        <v>1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74</v>
      </c>
      <c r="P236" s="33">
        <v>15.1</v>
      </c>
      <c r="Q236" s="30">
        <v>21</v>
      </c>
      <c r="R236" s="30">
        <v>4</v>
      </c>
      <c r="S236" s="30">
        <v>7</v>
      </c>
      <c r="T236" s="30">
        <v>1</v>
      </c>
      <c r="U236" s="30">
        <v>1</v>
      </c>
      <c r="V236" s="30">
        <v>10</v>
      </c>
      <c r="W236" s="30">
        <v>0</v>
      </c>
      <c r="X236" s="30">
        <v>0</v>
      </c>
      <c r="Y236" s="30">
        <v>15</v>
      </c>
      <c r="Z236" s="30">
        <v>13</v>
      </c>
      <c r="AA236" s="23" t="s">
        <v>15</v>
      </c>
      <c r="AB236" s="23" t="s">
        <v>122</v>
      </c>
      <c r="AC236" s="23" t="s">
        <v>112</v>
      </c>
      <c r="AD236" s="23">
        <f t="shared" si="0"/>
        <v>1.8543046357615895</v>
      </c>
      <c r="AE236" s="23">
        <f t="shared" si="1"/>
        <v>6.6299337748344378</v>
      </c>
      <c r="AF236" s="23">
        <f t="shared" si="2"/>
        <v>0.33333333333333331</v>
      </c>
    </row>
    <row r="237" spans="1:32" ht="15.75" customHeight="1" x14ac:dyDescent="0.15">
      <c r="A237" s="34">
        <v>236</v>
      </c>
      <c r="B237" s="35" t="s">
        <v>2917</v>
      </c>
      <c r="C237" s="38" t="s">
        <v>2648</v>
      </c>
      <c r="D237" s="34">
        <v>5.4</v>
      </c>
      <c r="E237" s="34">
        <v>7</v>
      </c>
      <c r="F237" s="34">
        <v>1</v>
      </c>
      <c r="G237" s="34">
        <v>1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0.5</v>
      </c>
      <c r="O237" s="34">
        <v>67</v>
      </c>
      <c r="P237" s="33">
        <v>15</v>
      </c>
      <c r="Q237" s="34">
        <v>10</v>
      </c>
      <c r="R237" s="34">
        <v>3</v>
      </c>
      <c r="S237" s="34">
        <v>14</v>
      </c>
      <c r="T237" s="34">
        <v>1</v>
      </c>
      <c r="U237" s="34">
        <v>0</v>
      </c>
      <c r="V237" s="34">
        <v>14</v>
      </c>
      <c r="W237" s="34">
        <v>0</v>
      </c>
      <c r="X237" s="34">
        <v>0</v>
      </c>
      <c r="Y237" s="34">
        <v>9</v>
      </c>
      <c r="Z237" s="34">
        <v>9</v>
      </c>
      <c r="AA237" s="24" t="s">
        <v>15</v>
      </c>
      <c r="AB237" s="24" t="s">
        <v>112</v>
      </c>
      <c r="AC237" s="24" t="s">
        <v>98</v>
      </c>
      <c r="AD237" s="23">
        <f t="shared" si="0"/>
        <v>1.6</v>
      </c>
      <c r="AE237" s="23">
        <f t="shared" si="1"/>
        <v>6.4533333333333331</v>
      </c>
      <c r="AF237" s="23">
        <f t="shared" si="2"/>
        <v>0.2</v>
      </c>
    </row>
    <row r="238" spans="1:32" ht="15.75" customHeight="1" x14ac:dyDescent="0.15">
      <c r="A238" s="30">
        <v>236</v>
      </c>
      <c r="B238" s="31" t="s">
        <v>2918</v>
      </c>
      <c r="C238" s="47" t="s">
        <v>2654</v>
      </c>
      <c r="D238" s="30">
        <v>4.8</v>
      </c>
      <c r="E238" s="30">
        <v>5</v>
      </c>
      <c r="F238" s="30">
        <v>1</v>
      </c>
      <c r="G238" s="30">
        <v>1</v>
      </c>
      <c r="H238" s="30">
        <v>0</v>
      </c>
      <c r="I238" s="30">
        <v>0</v>
      </c>
      <c r="J238" s="30">
        <v>1</v>
      </c>
      <c r="K238" s="30">
        <v>0</v>
      </c>
      <c r="L238" s="30">
        <v>0</v>
      </c>
      <c r="M238" s="30">
        <v>0</v>
      </c>
      <c r="N238" s="30">
        <v>0.5</v>
      </c>
      <c r="O238" s="30">
        <v>72</v>
      </c>
      <c r="P238" s="33">
        <v>15</v>
      </c>
      <c r="Q238" s="30">
        <v>23</v>
      </c>
      <c r="R238" s="30">
        <v>0</v>
      </c>
      <c r="S238" s="30">
        <v>7</v>
      </c>
      <c r="T238" s="30">
        <v>0</v>
      </c>
      <c r="U238" s="30">
        <v>2</v>
      </c>
      <c r="V238" s="30">
        <v>9</v>
      </c>
      <c r="W238" s="30">
        <v>0</v>
      </c>
      <c r="X238" s="30">
        <v>0</v>
      </c>
      <c r="Y238" s="30">
        <v>8</v>
      </c>
      <c r="Z238" s="30">
        <v>8</v>
      </c>
      <c r="AA238" s="23" t="s">
        <v>15</v>
      </c>
      <c r="AB238" s="23" t="s">
        <v>99</v>
      </c>
      <c r="AC238" s="23" t="s">
        <v>64</v>
      </c>
      <c r="AD238" s="23">
        <f t="shared" si="0"/>
        <v>2</v>
      </c>
      <c r="AE238" s="23">
        <f t="shared" si="1"/>
        <v>3.72</v>
      </c>
      <c r="AF238" s="23">
        <f t="shared" si="2"/>
        <v>0.42592592592592593</v>
      </c>
    </row>
    <row r="239" spans="1:32" ht="15.75" customHeight="1" x14ac:dyDescent="0.15">
      <c r="A239" s="34">
        <v>238</v>
      </c>
      <c r="B239" s="35" t="s">
        <v>2919</v>
      </c>
      <c r="C239" s="42" t="s">
        <v>2652</v>
      </c>
      <c r="D239" s="34">
        <v>3.07</v>
      </c>
      <c r="E239" s="34">
        <v>18</v>
      </c>
      <c r="F239" s="34">
        <v>2</v>
      </c>
      <c r="G239" s="34">
        <v>0</v>
      </c>
      <c r="H239" s="34">
        <v>0</v>
      </c>
      <c r="I239" s="34">
        <v>2</v>
      </c>
      <c r="J239" s="34">
        <v>4</v>
      </c>
      <c r="K239" s="34">
        <v>0</v>
      </c>
      <c r="L239" s="34">
        <v>0</v>
      </c>
      <c r="M239" s="34">
        <v>0</v>
      </c>
      <c r="N239" s="34">
        <v>1</v>
      </c>
      <c r="O239" s="34">
        <v>71</v>
      </c>
      <c r="P239" s="33">
        <v>14.2</v>
      </c>
      <c r="Q239" s="34">
        <v>28</v>
      </c>
      <c r="R239" s="34">
        <v>2</v>
      </c>
      <c r="S239" s="34">
        <v>4</v>
      </c>
      <c r="T239" s="34">
        <v>0</v>
      </c>
      <c r="U239" s="34">
        <v>0</v>
      </c>
      <c r="V239" s="34">
        <v>8</v>
      </c>
      <c r="W239" s="34">
        <v>0</v>
      </c>
      <c r="X239" s="34">
        <v>0</v>
      </c>
      <c r="Y239" s="34">
        <v>7</v>
      </c>
      <c r="Z239" s="34">
        <v>5</v>
      </c>
      <c r="AA239" s="24" t="s">
        <v>15</v>
      </c>
      <c r="AB239" s="24" t="s">
        <v>90</v>
      </c>
      <c r="AC239" s="24" t="s">
        <v>90</v>
      </c>
      <c r="AD239" s="23">
        <f t="shared" si="0"/>
        <v>2.2535211267605635</v>
      </c>
      <c r="AE239" s="23">
        <f t="shared" si="1"/>
        <v>4.6692957746478871</v>
      </c>
      <c r="AF239" s="23">
        <f t="shared" si="2"/>
        <v>0.45614035087719296</v>
      </c>
    </row>
    <row r="240" spans="1:32" ht="15.75" customHeight="1" x14ac:dyDescent="0.15">
      <c r="A240" s="30">
        <v>238</v>
      </c>
      <c r="B240" s="31" t="s">
        <v>2920</v>
      </c>
      <c r="C240" s="52" t="s">
        <v>2646</v>
      </c>
      <c r="D240" s="30">
        <v>9.1999999999999993</v>
      </c>
      <c r="E240" s="30">
        <v>17</v>
      </c>
      <c r="F240" s="30">
        <v>0</v>
      </c>
      <c r="G240" s="30">
        <v>1</v>
      </c>
      <c r="H240" s="30">
        <v>0</v>
      </c>
      <c r="I240" s="30">
        <v>2</v>
      </c>
      <c r="J240" s="30">
        <v>2</v>
      </c>
      <c r="K240" s="30">
        <v>0</v>
      </c>
      <c r="L240" s="30">
        <v>0</v>
      </c>
      <c r="M240" s="30">
        <v>0</v>
      </c>
      <c r="N240" s="30">
        <v>0</v>
      </c>
      <c r="O240" s="30">
        <v>71</v>
      </c>
      <c r="P240" s="33">
        <v>14.2</v>
      </c>
      <c r="Q240" s="30">
        <v>21</v>
      </c>
      <c r="R240" s="30">
        <v>2</v>
      </c>
      <c r="S240" s="30">
        <v>10</v>
      </c>
      <c r="T240" s="30">
        <v>0</v>
      </c>
      <c r="U240" s="30">
        <v>0</v>
      </c>
      <c r="V240" s="30">
        <v>10</v>
      </c>
      <c r="W240" s="30">
        <v>0</v>
      </c>
      <c r="X240" s="30">
        <v>0</v>
      </c>
      <c r="Y240" s="30">
        <v>15</v>
      </c>
      <c r="Z240" s="30">
        <v>15</v>
      </c>
      <c r="AA240" s="23" t="s">
        <v>15</v>
      </c>
      <c r="AB240" s="23" t="s">
        <v>105</v>
      </c>
      <c r="AC240" s="23" t="s">
        <v>105</v>
      </c>
      <c r="AD240" s="23">
        <f t="shared" si="0"/>
        <v>2.183098591549296</v>
      </c>
      <c r="AE240" s="23">
        <f t="shared" si="1"/>
        <v>5.6552112676056341</v>
      </c>
      <c r="AF240" s="23">
        <f t="shared" si="2"/>
        <v>0.38775510204081631</v>
      </c>
    </row>
    <row r="241" spans="1:32" ht="15.75" customHeight="1" x14ac:dyDescent="0.15">
      <c r="A241" s="34">
        <v>238</v>
      </c>
      <c r="B241" s="35" t="s">
        <v>2921</v>
      </c>
      <c r="C241" s="57" t="s">
        <v>2654</v>
      </c>
      <c r="D241" s="34">
        <v>2.4500000000000002</v>
      </c>
      <c r="E241" s="34">
        <v>16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61</v>
      </c>
      <c r="P241" s="33">
        <v>14.2</v>
      </c>
      <c r="Q241" s="34">
        <v>16</v>
      </c>
      <c r="R241" s="34">
        <v>2</v>
      </c>
      <c r="S241" s="34">
        <v>4</v>
      </c>
      <c r="T241" s="34">
        <v>0</v>
      </c>
      <c r="U241" s="34">
        <v>0</v>
      </c>
      <c r="V241" s="34">
        <v>9</v>
      </c>
      <c r="W241" s="34">
        <v>0</v>
      </c>
      <c r="X241" s="34">
        <v>0</v>
      </c>
      <c r="Y241" s="34">
        <v>4</v>
      </c>
      <c r="Z241" s="34">
        <v>4</v>
      </c>
      <c r="AA241" s="24" t="s">
        <v>15</v>
      </c>
      <c r="AB241" s="24" t="s">
        <v>90</v>
      </c>
      <c r="AC241" s="24" t="s">
        <v>90</v>
      </c>
      <c r="AD241" s="23">
        <f t="shared" si="0"/>
        <v>1.4084507042253522</v>
      </c>
      <c r="AE241" s="23">
        <f t="shared" si="1"/>
        <v>4.5284507042253521</v>
      </c>
      <c r="AF241" s="23">
        <f t="shared" si="2"/>
        <v>0.30434782608695654</v>
      </c>
    </row>
    <row r="242" spans="1:32" ht="15.75" customHeight="1" x14ac:dyDescent="0.15">
      <c r="A242" s="30">
        <v>238</v>
      </c>
      <c r="B242" s="31" t="s">
        <v>2922</v>
      </c>
      <c r="C242" s="52" t="s">
        <v>2646</v>
      </c>
      <c r="D242" s="30">
        <v>4.91</v>
      </c>
      <c r="E242" s="30">
        <v>15</v>
      </c>
      <c r="F242" s="30">
        <v>1</v>
      </c>
      <c r="G242" s="30">
        <v>0</v>
      </c>
      <c r="H242" s="30">
        <v>1</v>
      </c>
      <c r="I242" s="30">
        <v>2</v>
      </c>
      <c r="J242" s="30">
        <v>3</v>
      </c>
      <c r="K242" s="30">
        <v>0</v>
      </c>
      <c r="L242" s="30">
        <v>0</v>
      </c>
      <c r="M242" s="30">
        <v>0</v>
      </c>
      <c r="N242" s="30">
        <v>1</v>
      </c>
      <c r="O242" s="30">
        <v>62</v>
      </c>
      <c r="P242" s="33">
        <v>14.2</v>
      </c>
      <c r="Q242" s="30">
        <v>11</v>
      </c>
      <c r="R242" s="30">
        <v>2</v>
      </c>
      <c r="S242" s="30">
        <v>7</v>
      </c>
      <c r="T242" s="30">
        <v>0</v>
      </c>
      <c r="U242" s="30">
        <v>1</v>
      </c>
      <c r="V242" s="30">
        <v>14</v>
      </c>
      <c r="W242" s="30">
        <v>0</v>
      </c>
      <c r="X242" s="30">
        <v>0</v>
      </c>
      <c r="Y242" s="30">
        <v>8</v>
      </c>
      <c r="Z242" s="30">
        <v>8</v>
      </c>
      <c r="AA242" s="23" t="s">
        <v>15</v>
      </c>
      <c r="AB242" s="23" t="s">
        <v>57</v>
      </c>
      <c r="AC242" s="23" t="s">
        <v>57</v>
      </c>
      <c r="AD242" s="23">
        <f t="shared" si="0"/>
        <v>1.267605633802817</v>
      </c>
      <c r="AE242" s="23">
        <f t="shared" si="1"/>
        <v>4.6692957746478871</v>
      </c>
      <c r="AF242" s="23">
        <f t="shared" si="2"/>
        <v>0.23684210526315788</v>
      </c>
    </row>
    <row r="243" spans="1:32" ht="15.75" customHeight="1" x14ac:dyDescent="0.15">
      <c r="A243" s="34">
        <v>238</v>
      </c>
      <c r="B243" s="35" t="s">
        <v>2923</v>
      </c>
      <c r="C243" s="38" t="s">
        <v>2648</v>
      </c>
      <c r="D243" s="34">
        <v>9.1999999999999993</v>
      </c>
      <c r="E243" s="34">
        <v>10</v>
      </c>
      <c r="F243" s="34">
        <v>1</v>
      </c>
      <c r="G243" s="34">
        <v>3</v>
      </c>
      <c r="H243" s="34">
        <v>0</v>
      </c>
      <c r="I243" s="34">
        <v>3</v>
      </c>
      <c r="J243" s="34">
        <v>4</v>
      </c>
      <c r="K243" s="34">
        <v>0</v>
      </c>
      <c r="L243" s="34">
        <v>0</v>
      </c>
      <c r="M243" s="34">
        <v>0</v>
      </c>
      <c r="N243" s="34">
        <v>0.25</v>
      </c>
      <c r="O243" s="34">
        <v>75</v>
      </c>
      <c r="P243" s="33">
        <v>14.2</v>
      </c>
      <c r="Q243" s="34">
        <v>23</v>
      </c>
      <c r="R243" s="34">
        <v>2</v>
      </c>
      <c r="S243" s="34">
        <v>8</v>
      </c>
      <c r="T243" s="34">
        <v>1</v>
      </c>
      <c r="U243" s="34">
        <v>1</v>
      </c>
      <c r="V243" s="34">
        <v>11</v>
      </c>
      <c r="W243" s="34">
        <v>0</v>
      </c>
      <c r="X243" s="34">
        <v>0</v>
      </c>
      <c r="Y243" s="34">
        <v>15</v>
      </c>
      <c r="Z243" s="34">
        <v>15</v>
      </c>
      <c r="AA243" s="24" t="s">
        <v>15</v>
      </c>
      <c r="AB243" s="24" t="s">
        <v>64</v>
      </c>
      <c r="AC243" s="24" t="s">
        <v>64</v>
      </c>
      <c r="AD243" s="23">
        <f t="shared" si="0"/>
        <v>2.183098591549296</v>
      </c>
      <c r="AE243" s="23">
        <f t="shared" si="1"/>
        <v>5.0918309859154931</v>
      </c>
      <c r="AF243" s="23">
        <f t="shared" si="2"/>
        <v>0.40384615384615385</v>
      </c>
    </row>
    <row r="244" spans="1:32" ht="15.75" customHeight="1" x14ac:dyDescent="0.15">
      <c r="A244" s="30">
        <v>238</v>
      </c>
      <c r="B244" s="31" t="s">
        <v>2924</v>
      </c>
      <c r="C244" s="49" t="s">
        <v>2655</v>
      </c>
      <c r="D244" s="30">
        <v>3.07</v>
      </c>
      <c r="E244" s="30">
        <v>10</v>
      </c>
      <c r="F244" s="30">
        <v>0</v>
      </c>
      <c r="G244" s="30">
        <v>0</v>
      </c>
      <c r="H244" s="30">
        <v>0</v>
      </c>
      <c r="I244" s="30">
        <v>1</v>
      </c>
      <c r="J244" s="30">
        <v>1</v>
      </c>
      <c r="K244" s="30">
        <v>0</v>
      </c>
      <c r="L244" s="30">
        <v>0</v>
      </c>
      <c r="M244" s="30">
        <v>0</v>
      </c>
      <c r="N244" s="30">
        <v>0</v>
      </c>
      <c r="O244" s="30">
        <v>56</v>
      </c>
      <c r="P244" s="33">
        <v>14.2</v>
      </c>
      <c r="Q244" s="30">
        <v>12</v>
      </c>
      <c r="R244" s="30">
        <v>3</v>
      </c>
      <c r="S244" s="30">
        <v>2</v>
      </c>
      <c r="T244" s="30">
        <v>1</v>
      </c>
      <c r="U244" s="30">
        <v>0</v>
      </c>
      <c r="V244" s="30">
        <v>14</v>
      </c>
      <c r="W244" s="30">
        <v>0</v>
      </c>
      <c r="X244" s="30">
        <v>0</v>
      </c>
      <c r="Y244" s="30">
        <v>5</v>
      </c>
      <c r="Z244" s="30">
        <v>5</v>
      </c>
      <c r="AA244" s="23" t="s">
        <v>15</v>
      </c>
      <c r="AB244" s="23" t="s">
        <v>86</v>
      </c>
      <c r="AC244" s="23" t="s">
        <v>86</v>
      </c>
      <c r="AD244" s="23">
        <f t="shared" si="0"/>
        <v>0.9859154929577465</v>
      </c>
      <c r="AE244" s="23">
        <f t="shared" si="1"/>
        <v>4.105915492957747</v>
      </c>
      <c r="AF244" s="23">
        <f t="shared" si="2"/>
        <v>0.25</v>
      </c>
    </row>
    <row r="245" spans="1:32" ht="15.75" customHeight="1" x14ac:dyDescent="0.15">
      <c r="A245" s="34">
        <v>244</v>
      </c>
      <c r="B245" s="35" t="s">
        <v>2925</v>
      </c>
      <c r="C245" s="43" t="s">
        <v>2649</v>
      </c>
      <c r="D245" s="34">
        <v>3.14</v>
      </c>
      <c r="E245" s="34">
        <v>14</v>
      </c>
      <c r="F245" s="34">
        <v>1</v>
      </c>
      <c r="G245" s="34">
        <v>0</v>
      </c>
      <c r="H245" s="34">
        <v>0</v>
      </c>
      <c r="I245" s="34">
        <v>1</v>
      </c>
      <c r="J245" s="34">
        <v>2</v>
      </c>
      <c r="K245" s="34">
        <v>0</v>
      </c>
      <c r="L245" s="34">
        <v>0</v>
      </c>
      <c r="M245" s="34">
        <v>0</v>
      </c>
      <c r="N245" s="34">
        <v>1</v>
      </c>
      <c r="O245" s="34">
        <v>71</v>
      </c>
      <c r="P245" s="33">
        <v>14.1</v>
      </c>
      <c r="Q245" s="34">
        <v>19</v>
      </c>
      <c r="R245" s="34">
        <v>2</v>
      </c>
      <c r="S245" s="34">
        <v>6</v>
      </c>
      <c r="T245" s="34">
        <v>1</v>
      </c>
      <c r="U245" s="34">
        <v>2</v>
      </c>
      <c r="V245" s="34">
        <v>11</v>
      </c>
      <c r="W245" s="34">
        <v>0</v>
      </c>
      <c r="X245" s="34">
        <v>0</v>
      </c>
      <c r="Y245" s="34">
        <v>7</v>
      </c>
      <c r="Z245" s="34">
        <v>5</v>
      </c>
      <c r="AA245" s="24" t="s">
        <v>15</v>
      </c>
      <c r="AB245" s="24" t="s">
        <v>98</v>
      </c>
      <c r="AC245" s="24" t="s">
        <v>98</v>
      </c>
      <c r="AD245" s="23">
        <f t="shared" si="0"/>
        <v>1.773049645390071</v>
      </c>
      <c r="AE245" s="23">
        <f t="shared" si="1"/>
        <v>4.8930496453900716</v>
      </c>
      <c r="AF245" s="23">
        <f t="shared" si="2"/>
        <v>0.34693877551020408</v>
      </c>
    </row>
    <row r="246" spans="1:32" ht="15.75" customHeight="1" x14ac:dyDescent="0.15">
      <c r="A246" s="30">
        <v>245</v>
      </c>
      <c r="B246" s="31" t="s">
        <v>2926</v>
      </c>
      <c r="C246" s="53" t="s">
        <v>198</v>
      </c>
      <c r="D246" s="30">
        <v>6.43</v>
      </c>
      <c r="E246" s="30">
        <v>16</v>
      </c>
      <c r="F246" s="30">
        <v>0</v>
      </c>
      <c r="G246" s="30">
        <v>1</v>
      </c>
      <c r="H246" s="30">
        <v>0</v>
      </c>
      <c r="I246" s="30">
        <v>3</v>
      </c>
      <c r="J246" s="30">
        <v>3</v>
      </c>
      <c r="K246" s="30">
        <v>0</v>
      </c>
      <c r="L246" s="30">
        <v>0</v>
      </c>
      <c r="M246" s="30">
        <v>0</v>
      </c>
      <c r="N246" s="30">
        <v>0</v>
      </c>
      <c r="O246" s="30">
        <v>66</v>
      </c>
      <c r="P246" s="33">
        <v>14</v>
      </c>
      <c r="Q246" s="30">
        <v>16</v>
      </c>
      <c r="R246" s="30">
        <v>2</v>
      </c>
      <c r="S246" s="30">
        <v>8</v>
      </c>
      <c r="T246" s="30">
        <v>1</v>
      </c>
      <c r="U246" s="30">
        <v>1</v>
      </c>
      <c r="V246" s="30">
        <v>13</v>
      </c>
      <c r="W246" s="30">
        <v>1</v>
      </c>
      <c r="X246" s="30">
        <v>0</v>
      </c>
      <c r="Y246" s="30">
        <v>10</v>
      </c>
      <c r="Z246" s="30">
        <v>10</v>
      </c>
      <c r="AA246" s="23" t="s">
        <v>15</v>
      </c>
      <c r="AB246" s="23" t="s">
        <v>72</v>
      </c>
      <c r="AC246" s="23" t="s">
        <v>72</v>
      </c>
      <c r="AD246" s="23">
        <f t="shared" si="0"/>
        <v>1.7142857142857142</v>
      </c>
      <c r="AE246" s="23">
        <f t="shared" si="1"/>
        <v>4.8342857142857145</v>
      </c>
      <c r="AF246" s="23">
        <f t="shared" si="2"/>
        <v>0.34146341463414637</v>
      </c>
    </row>
    <row r="247" spans="1:32" ht="15.75" customHeight="1" x14ac:dyDescent="0.15">
      <c r="A247" s="34">
        <v>245</v>
      </c>
      <c r="B247" s="35" t="s">
        <v>2927</v>
      </c>
      <c r="C247" s="36" t="s">
        <v>2646</v>
      </c>
      <c r="D247" s="34">
        <v>4.5</v>
      </c>
      <c r="E247" s="34">
        <v>14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57</v>
      </c>
      <c r="P247" s="33">
        <v>14</v>
      </c>
      <c r="Q247" s="34">
        <v>14</v>
      </c>
      <c r="R247" s="34">
        <v>2</v>
      </c>
      <c r="S247" s="34">
        <v>3</v>
      </c>
      <c r="T247" s="34">
        <v>0</v>
      </c>
      <c r="U247" s="34">
        <v>0</v>
      </c>
      <c r="V247" s="34">
        <v>10</v>
      </c>
      <c r="W247" s="34">
        <v>0</v>
      </c>
      <c r="X247" s="34">
        <v>0</v>
      </c>
      <c r="Y247" s="34">
        <v>7</v>
      </c>
      <c r="Z247" s="34">
        <v>7</v>
      </c>
      <c r="AA247" s="24" t="s">
        <v>14</v>
      </c>
      <c r="AB247" s="24" t="s">
        <v>47</v>
      </c>
      <c r="AC247" s="24" t="s">
        <v>47</v>
      </c>
      <c r="AD247" s="23">
        <f t="shared" si="0"/>
        <v>1.2142857142857142</v>
      </c>
      <c r="AE247" s="23">
        <f t="shared" si="1"/>
        <v>4.1914285714285713</v>
      </c>
      <c r="AF247" s="23">
        <f t="shared" si="2"/>
        <v>0.2857142857142857</v>
      </c>
    </row>
    <row r="248" spans="1:32" ht="15.75" customHeight="1" x14ac:dyDescent="0.15">
      <c r="A248" s="30">
        <v>245</v>
      </c>
      <c r="B248" s="31" t="s">
        <v>2928</v>
      </c>
      <c r="C248" s="46" t="s">
        <v>2648</v>
      </c>
      <c r="D248" s="30">
        <v>6.43</v>
      </c>
      <c r="E248" s="30">
        <v>12</v>
      </c>
      <c r="F248" s="30">
        <v>0</v>
      </c>
      <c r="G248" s="30">
        <v>0</v>
      </c>
      <c r="H248" s="30">
        <v>0</v>
      </c>
      <c r="I248" s="30">
        <v>2</v>
      </c>
      <c r="J248" s="30">
        <v>2</v>
      </c>
      <c r="K248" s="30">
        <v>0</v>
      </c>
      <c r="L248" s="30">
        <v>0</v>
      </c>
      <c r="M248" s="30">
        <v>0</v>
      </c>
      <c r="N248" s="30">
        <v>0</v>
      </c>
      <c r="O248" s="30">
        <v>68</v>
      </c>
      <c r="P248" s="33">
        <v>14</v>
      </c>
      <c r="Q248" s="30">
        <v>19</v>
      </c>
      <c r="R248" s="30">
        <v>3</v>
      </c>
      <c r="S248" s="30">
        <v>9</v>
      </c>
      <c r="T248" s="30">
        <v>1</v>
      </c>
      <c r="U248" s="30">
        <v>0</v>
      </c>
      <c r="V248" s="30">
        <v>8</v>
      </c>
      <c r="W248" s="30">
        <v>2</v>
      </c>
      <c r="X248" s="30">
        <v>0</v>
      </c>
      <c r="Y248" s="30">
        <v>10</v>
      </c>
      <c r="Z248" s="30">
        <v>10</v>
      </c>
      <c r="AA248" s="23" t="s">
        <v>15</v>
      </c>
      <c r="AB248" s="23" t="s">
        <v>90</v>
      </c>
      <c r="AC248" s="23" t="s">
        <v>90</v>
      </c>
      <c r="AD248" s="23">
        <f t="shared" si="0"/>
        <v>2</v>
      </c>
      <c r="AE248" s="23">
        <f t="shared" si="1"/>
        <v>6.4771428571428569</v>
      </c>
      <c r="AF248" s="23">
        <f t="shared" si="2"/>
        <v>0.34042553191489361</v>
      </c>
    </row>
    <row r="249" spans="1:32" ht="15.75" customHeight="1" x14ac:dyDescent="0.15">
      <c r="A249" s="34">
        <v>245</v>
      </c>
      <c r="B249" s="35" t="s">
        <v>2929</v>
      </c>
      <c r="C249" s="56" t="s">
        <v>2653</v>
      </c>
      <c r="D249" s="34">
        <v>7.71</v>
      </c>
      <c r="E249" s="34">
        <v>3</v>
      </c>
      <c r="F249" s="34">
        <v>1</v>
      </c>
      <c r="G249" s="34">
        <v>2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  <c r="N249" s="34">
        <v>0.33300000000000002</v>
      </c>
      <c r="O249" s="34">
        <v>66</v>
      </c>
      <c r="P249" s="33">
        <v>14</v>
      </c>
      <c r="Q249" s="34">
        <v>17</v>
      </c>
      <c r="R249" s="34">
        <v>2</v>
      </c>
      <c r="S249" s="34">
        <v>8</v>
      </c>
      <c r="T249" s="34">
        <v>0</v>
      </c>
      <c r="U249" s="34">
        <v>0</v>
      </c>
      <c r="V249" s="34">
        <v>11</v>
      </c>
      <c r="W249" s="34">
        <v>0</v>
      </c>
      <c r="X249" s="34">
        <v>0</v>
      </c>
      <c r="Y249" s="34">
        <v>13</v>
      </c>
      <c r="Z249" s="34">
        <v>12</v>
      </c>
      <c r="AA249" s="24" t="s">
        <v>15</v>
      </c>
      <c r="AB249" s="24" t="s">
        <v>72</v>
      </c>
      <c r="AC249" s="24" t="s">
        <v>57</v>
      </c>
      <c r="AD249" s="23">
        <f t="shared" si="0"/>
        <v>1.7857142857142858</v>
      </c>
      <c r="AE249" s="23">
        <f t="shared" si="1"/>
        <v>5.12</v>
      </c>
      <c r="AF249" s="23">
        <f t="shared" si="2"/>
        <v>0.33333333333333331</v>
      </c>
    </row>
    <row r="250" spans="1:32" ht="15.75" customHeight="1" x14ac:dyDescent="0.15">
      <c r="A250" s="30">
        <v>249</v>
      </c>
      <c r="B250" s="31" t="s">
        <v>2930</v>
      </c>
      <c r="C250" s="32" t="s">
        <v>2645</v>
      </c>
      <c r="D250" s="30">
        <v>9.2200000000000006</v>
      </c>
      <c r="E250" s="30">
        <v>9</v>
      </c>
      <c r="F250" s="30">
        <v>0</v>
      </c>
      <c r="G250" s="30">
        <v>2</v>
      </c>
      <c r="H250" s="30">
        <v>0</v>
      </c>
      <c r="I250" s="30">
        <v>1</v>
      </c>
      <c r="J250" s="30">
        <v>1</v>
      </c>
      <c r="K250" s="30">
        <v>0</v>
      </c>
      <c r="L250" s="30">
        <v>0</v>
      </c>
      <c r="M250" s="30">
        <v>0</v>
      </c>
      <c r="N250" s="30">
        <v>0</v>
      </c>
      <c r="O250" s="30">
        <v>70</v>
      </c>
      <c r="P250" s="33">
        <v>13.2</v>
      </c>
      <c r="Q250" s="30">
        <v>20</v>
      </c>
      <c r="R250" s="30">
        <v>3</v>
      </c>
      <c r="S250" s="30">
        <v>7</v>
      </c>
      <c r="T250" s="30">
        <v>0</v>
      </c>
      <c r="U250" s="30">
        <v>1</v>
      </c>
      <c r="V250" s="30">
        <v>15</v>
      </c>
      <c r="W250" s="30">
        <v>0</v>
      </c>
      <c r="X250" s="30">
        <v>0</v>
      </c>
      <c r="Y250" s="30">
        <v>15</v>
      </c>
      <c r="Z250" s="30">
        <v>14</v>
      </c>
      <c r="AA250" s="23" t="s">
        <v>15</v>
      </c>
      <c r="AB250" s="23" t="s">
        <v>72</v>
      </c>
      <c r="AC250" s="23" t="s">
        <v>72</v>
      </c>
      <c r="AD250" s="23">
        <f t="shared" si="0"/>
        <v>2.0454545454545454</v>
      </c>
      <c r="AE250" s="23">
        <f t="shared" si="1"/>
        <v>5.62</v>
      </c>
      <c r="AF250" s="23">
        <f t="shared" si="2"/>
        <v>0.38636363636363635</v>
      </c>
    </row>
    <row r="251" spans="1:32" ht="15.75" customHeight="1" x14ac:dyDescent="0.15">
      <c r="A251" s="34">
        <v>250</v>
      </c>
      <c r="B251" s="35" t="s">
        <v>2931</v>
      </c>
      <c r="C251" s="42" t="s">
        <v>2652</v>
      </c>
      <c r="D251" s="34">
        <v>7.43</v>
      </c>
      <c r="E251" s="34">
        <v>16</v>
      </c>
      <c r="F251" s="34">
        <v>1</v>
      </c>
      <c r="G251" s="34">
        <v>2</v>
      </c>
      <c r="H251" s="34">
        <v>0</v>
      </c>
      <c r="I251" s="34">
        <v>1</v>
      </c>
      <c r="J251" s="34">
        <v>2</v>
      </c>
      <c r="K251" s="34">
        <v>0</v>
      </c>
      <c r="L251" s="34">
        <v>0</v>
      </c>
      <c r="M251" s="34">
        <v>0</v>
      </c>
      <c r="N251" s="34">
        <v>0.33300000000000002</v>
      </c>
      <c r="O251" s="34">
        <v>69</v>
      </c>
      <c r="P251" s="33">
        <v>13.1</v>
      </c>
      <c r="Q251" s="34">
        <v>16</v>
      </c>
      <c r="R251" s="34">
        <v>3</v>
      </c>
      <c r="S251" s="34">
        <v>7</v>
      </c>
      <c r="T251" s="34">
        <v>0</v>
      </c>
      <c r="U251" s="34">
        <v>4</v>
      </c>
      <c r="V251" s="34">
        <v>8</v>
      </c>
      <c r="W251" s="34">
        <v>1</v>
      </c>
      <c r="X251" s="34">
        <v>0</v>
      </c>
      <c r="Y251" s="34">
        <v>14</v>
      </c>
      <c r="Z251" s="34">
        <v>11</v>
      </c>
      <c r="AA251" s="24" t="s">
        <v>15</v>
      </c>
      <c r="AB251" s="24" t="s">
        <v>37</v>
      </c>
      <c r="AC251" s="24" t="s">
        <v>37</v>
      </c>
      <c r="AD251" s="23">
        <f t="shared" si="0"/>
        <v>1.7557251908396947</v>
      </c>
      <c r="AE251" s="23">
        <f t="shared" si="1"/>
        <v>7.3948091603053436</v>
      </c>
      <c r="AF251" s="23">
        <f t="shared" si="2"/>
        <v>0.27659574468085107</v>
      </c>
    </row>
    <row r="252" spans="1:32" ht="15.75" customHeight="1" x14ac:dyDescent="0.15">
      <c r="A252" s="30">
        <v>250</v>
      </c>
      <c r="B252" s="31" t="s">
        <v>2932</v>
      </c>
      <c r="C252" s="54" t="s">
        <v>2650</v>
      </c>
      <c r="D252" s="30">
        <v>2.7</v>
      </c>
      <c r="E252" s="30">
        <v>10</v>
      </c>
      <c r="F252" s="30">
        <v>0</v>
      </c>
      <c r="G252" s="30">
        <v>0</v>
      </c>
      <c r="H252" s="30">
        <v>0</v>
      </c>
      <c r="I252" s="30">
        <v>2</v>
      </c>
      <c r="J252" s="30">
        <v>2</v>
      </c>
      <c r="K252" s="30">
        <v>0</v>
      </c>
      <c r="L252" s="30">
        <v>0</v>
      </c>
      <c r="M252" s="30">
        <v>0</v>
      </c>
      <c r="N252" s="30">
        <v>0</v>
      </c>
      <c r="O252" s="30">
        <v>54</v>
      </c>
      <c r="P252" s="33">
        <v>13.1</v>
      </c>
      <c r="Q252" s="30">
        <v>13</v>
      </c>
      <c r="R252" s="30">
        <v>3</v>
      </c>
      <c r="S252" s="30">
        <v>2</v>
      </c>
      <c r="T252" s="30">
        <v>0</v>
      </c>
      <c r="U252" s="30">
        <v>0</v>
      </c>
      <c r="V252" s="30">
        <v>14</v>
      </c>
      <c r="W252" s="30">
        <v>0</v>
      </c>
      <c r="X252" s="30">
        <v>0</v>
      </c>
      <c r="Y252" s="30">
        <v>5</v>
      </c>
      <c r="Z252" s="30">
        <v>4</v>
      </c>
      <c r="AA252" s="23" t="s">
        <v>15</v>
      </c>
      <c r="AB252" s="23" t="s">
        <v>27</v>
      </c>
      <c r="AC252" s="23" t="s">
        <v>27</v>
      </c>
      <c r="AD252" s="23">
        <f t="shared" si="0"/>
        <v>1.1450381679389314</v>
      </c>
      <c r="AE252" s="23">
        <f t="shared" si="1"/>
        <v>4.4177099236641224</v>
      </c>
      <c r="AF252" s="23">
        <f t="shared" si="2"/>
        <v>0.2857142857142857</v>
      </c>
    </row>
    <row r="253" spans="1:32" ht="15.75" customHeight="1" x14ac:dyDescent="0.15">
      <c r="A253" s="34">
        <v>250</v>
      </c>
      <c r="B253" s="35" t="s">
        <v>2933</v>
      </c>
      <c r="C253" s="36" t="s">
        <v>2646</v>
      </c>
      <c r="D253" s="34">
        <v>2.0299999999999998</v>
      </c>
      <c r="E253" s="34">
        <v>8</v>
      </c>
      <c r="F253" s="34">
        <v>0</v>
      </c>
      <c r="G253" s="34">
        <v>1</v>
      </c>
      <c r="H253" s="34">
        <v>0</v>
      </c>
      <c r="I253" s="34">
        <v>2</v>
      </c>
      <c r="J253" s="34">
        <v>2</v>
      </c>
      <c r="K253" s="34">
        <v>0</v>
      </c>
      <c r="L253" s="34">
        <v>0</v>
      </c>
      <c r="M253" s="34">
        <v>0</v>
      </c>
      <c r="N253" s="34">
        <v>0</v>
      </c>
      <c r="O253" s="34">
        <v>59</v>
      </c>
      <c r="P253" s="33">
        <v>13.1</v>
      </c>
      <c r="Q253" s="34">
        <v>13</v>
      </c>
      <c r="R253" s="34">
        <v>2</v>
      </c>
      <c r="S253" s="34">
        <v>5</v>
      </c>
      <c r="T253" s="34">
        <v>0</v>
      </c>
      <c r="U253" s="34">
        <v>2</v>
      </c>
      <c r="V253" s="34">
        <v>14</v>
      </c>
      <c r="W253" s="34">
        <v>0</v>
      </c>
      <c r="X253" s="34">
        <v>0</v>
      </c>
      <c r="Y253" s="34">
        <v>3</v>
      </c>
      <c r="Z253" s="34">
        <v>3</v>
      </c>
      <c r="AA253" s="24" t="s">
        <v>15</v>
      </c>
      <c r="AB253" s="24" t="s">
        <v>80</v>
      </c>
      <c r="AC253" s="24" t="s">
        <v>80</v>
      </c>
      <c r="AD253" s="23">
        <f t="shared" si="0"/>
        <v>1.3740458015267176</v>
      </c>
      <c r="AE253" s="23">
        <f t="shared" si="1"/>
        <v>4.5703816793893131</v>
      </c>
      <c r="AF253" s="23">
        <f t="shared" si="2"/>
        <v>0.30555555555555558</v>
      </c>
    </row>
    <row r="254" spans="1:32" ht="15.75" customHeight="1" x14ac:dyDescent="0.15">
      <c r="A254" s="30">
        <v>250</v>
      </c>
      <c r="B254" s="31" t="s">
        <v>2934</v>
      </c>
      <c r="C254" s="46" t="s">
        <v>2648</v>
      </c>
      <c r="D254" s="30">
        <v>4.05</v>
      </c>
      <c r="E254" s="30">
        <v>3</v>
      </c>
      <c r="F254" s="30">
        <v>1</v>
      </c>
      <c r="G254" s="30">
        <v>1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0.5</v>
      </c>
      <c r="O254" s="30">
        <v>63</v>
      </c>
      <c r="P254" s="33">
        <v>13.1</v>
      </c>
      <c r="Q254" s="30">
        <v>20</v>
      </c>
      <c r="R254" s="30">
        <v>1</v>
      </c>
      <c r="S254" s="30">
        <v>3</v>
      </c>
      <c r="T254" s="30">
        <v>0</v>
      </c>
      <c r="U254" s="30">
        <v>0</v>
      </c>
      <c r="V254" s="30">
        <v>17</v>
      </c>
      <c r="W254" s="30">
        <v>0</v>
      </c>
      <c r="X254" s="30">
        <v>0</v>
      </c>
      <c r="Y254" s="30">
        <v>12</v>
      </c>
      <c r="Z254" s="30">
        <v>6</v>
      </c>
      <c r="AA254" s="23" t="s">
        <v>15</v>
      </c>
      <c r="AB254" s="23" t="s">
        <v>47</v>
      </c>
      <c r="AC254" s="23" t="s">
        <v>47</v>
      </c>
      <c r="AD254" s="23">
        <f t="shared" si="0"/>
        <v>1.7557251908396947</v>
      </c>
      <c r="AE254" s="23">
        <f t="shared" si="1"/>
        <v>2.2039694656488553</v>
      </c>
      <c r="AF254" s="23">
        <f t="shared" si="2"/>
        <v>0.45238095238095238</v>
      </c>
    </row>
    <row r="255" spans="1:32" ht="15.75" customHeight="1" x14ac:dyDescent="0.15">
      <c r="A255" s="34">
        <v>254</v>
      </c>
      <c r="B255" s="35" t="s">
        <v>2935</v>
      </c>
      <c r="C255" s="45" t="s">
        <v>2651</v>
      </c>
      <c r="D255" s="34">
        <v>0</v>
      </c>
      <c r="E255" s="34">
        <v>15</v>
      </c>
      <c r="F255" s="34">
        <v>1</v>
      </c>
      <c r="G255" s="34">
        <v>0</v>
      </c>
      <c r="H255" s="34">
        <v>0</v>
      </c>
      <c r="I255" s="34">
        <v>5</v>
      </c>
      <c r="J255" s="34">
        <v>6</v>
      </c>
      <c r="K255" s="34">
        <v>0</v>
      </c>
      <c r="L255" s="34">
        <v>0</v>
      </c>
      <c r="M255" s="34">
        <v>0</v>
      </c>
      <c r="N255" s="34">
        <v>1</v>
      </c>
      <c r="O255" s="34">
        <v>49</v>
      </c>
      <c r="P255" s="33">
        <v>13</v>
      </c>
      <c r="Q255" s="34">
        <v>6</v>
      </c>
      <c r="R255" s="34">
        <v>0</v>
      </c>
      <c r="S255" s="34">
        <v>5</v>
      </c>
      <c r="T255" s="34">
        <v>0</v>
      </c>
      <c r="U255" s="34">
        <v>1</v>
      </c>
      <c r="V255" s="34">
        <v>20</v>
      </c>
      <c r="W255" s="34">
        <v>2</v>
      </c>
      <c r="X255" s="34">
        <v>0</v>
      </c>
      <c r="Y255" s="34">
        <v>0</v>
      </c>
      <c r="Z255" s="34">
        <v>0</v>
      </c>
      <c r="AA255" s="24" t="s">
        <v>15</v>
      </c>
      <c r="AB255" s="24" t="s">
        <v>57</v>
      </c>
      <c r="AC255" s="24" t="s">
        <v>57</v>
      </c>
      <c r="AD255" s="23">
        <f t="shared" si="0"/>
        <v>0.84615384615384615</v>
      </c>
      <c r="AE255" s="23">
        <f t="shared" si="1"/>
        <v>1.4276923076923078</v>
      </c>
      <c r="AF255" s="23">
        <f t="shared" si="2"/>
        <v>0.2608695652173913</v>
      </c>
    </row>
    <row r="256" spans="1:32" ht="15.75" customHeight="1" x14ac:dyDescent="0.15">
      <c r="A256" s="30">
        <v>254</v>
      </c>
      <c r="B256" s="31" t="s">
        <v>2944</v>
      </c>
      <c r="C256" s="32" t="s">
        <v>2645</v>
      </c>
      <c r="D256" s="30">
        <v>0.69</v>
      </c>
      <c r="E256" s="30">
        <v>13</v>
      </c>
      <c r="F256" s="30">
        <v>1</v>
      </c>
      <c r="G256" s="30">
        <v>0</v>
      </c>
      <c r="H256" s="30">
        <v>0</v>
      </c>
      <c r="I256" s="30">
        <v>4</v>
      </c>
      <c r="J256" s="30">
        <v>5</v>
      </c>
      <c r="K256" s="30">
        <v>0</v>
      </c>
      <c r="L256" s="30">
        <v>0</v>
      </c>
      <c r="M256" s="30">
        <v>0</v>
      </c>
      <c r="N256" s="30">
        <v>1</v>
      </c>
      <c r="O256" s="30">
        <v>46</v>
      </c>
      <c r="P256" s="33">
        <v>13</v>
      </c>
      <c r="Q256" s="30">
        <v>7</v>
      </c>
      <c r="R256" s="30">
        <v>1</v>
      </c>
      <c r="S256" s="30">
        <v>2</v>
      </c>
      <c r="T256" s="30">
        <v>1</v>
      </c>
      <c r="U256" s="30">
        <v>0</v>
      </c>
      <c r="V256" s="30">
        <v>17</v>
      </c>
      <c r="W256" s="30">
        <v>0</v>
      </c>
      <c r="X256" s="30">
        <v>0</v>
      </c>
      <c r="Y256" s="30">
        <v>1</v>
      </c>
      <c r="Z256" s="30">
        <v>1</v>
      </c>
      <c r="AA256" s="23" t="s">
        <v>15</v>
      </c>
      <c r="AB256" s="23" t="s">
        <v>86</v>
      </c>
      <c r="AC256" s="23" t="s">
        <v>86</v>
      </c>
      <c r="AD256" s="23">
        <f t="shared" si="0"/>
        <v>0.69230769230769229</v>
      </c>
      <c r="AE256" s="23">
        <f t="shared" si="1"/>
        <v>1.7353846153846155</v>
      </c>
      <c r="AF256" s="23">
        <f t="shared" si="2"/>
        <v>0.24</v>
      </c>
    </row>
    <row r="257" spans="1:32" ht="15.75" customHeight="1" x14ac:dyDescent="0.15">
      <c r="A257" s="34">
        <v>254</v>
      </c>
      <c r="B257" s="35" t="s">
        <v>2936</v>
      </c>
      <c r="C257" s="56" t="s">
        <v>2653</v>
      </c>
      <c r="D257" s="34">
        <v>5.54</v>
      </c>
      <c r="E257" s="34">
        <v>12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  <c r="N257" s="34">
        <v>0</v>
      </c>
      <c r="O257" s="34">
        <v>58</v>
      </c>
      <c r="P257" s="33">
        <v>13</v>
      </c>
      <c r="Q257" s="34">
        <v>12</v>
      </c>
      <c r="R257" s="34">
        <v>2</v>
      </c>
      <c r="S257" s="34">
        <v>4</v>
      </c>
      <c r="T257" s="34">
        <v>0</v>
      </c>
      <c r="U257" s="34">
        <v>3</v>
      </c>
      <c r="V257" s="34">
        <v>9</v>
      </c>
      <c r="W257" s="34">
        <v>1</v>
      </c>
      <c r="X257" s="34">
        <v>0</v>
      </c>
      <c r="Y257" s="34">
        <v>8</v>
      </c>
      <c r="Z257" s="34">
        <v>8</v>
      </c>
      <c r="AA257" s="24" t="s">
        <v>15</v>
      </c>
      <c r="AB257" s="24" t="s">
        <v>27</v>
      </c>
      <c r="AC257" s="24" t="s">
        <v>27</v>
      </c>
      <c r="AD257" s="23">
        <f t="shared" ref="AD257:AD373" si="3">(Q257+S257)/P257</f>
        <v>1.2307692307692308</v>
      </c>
      <c r="AE257" s="23">
        <f t="shared" ref="AE257:AE373" si="4">(13*R257+3*(S257-T257+U257)-2*V257)/P257+3.12</f>
        <v>5.3507692307692309</v>
      </c>
      <c r="AF257" s="23">
        <f t="shared" ref="AF257:AF373" si="5">(Q257-R257)/(O257-S257-T257-U257-V257-R257)</f>
        <v>0.25</v>
      </c>
    </row>
    <row r="258" spans="1:32" ht="15.75" customHeight="1" x14ac:dyDescent="0.15">
      <c r="A258" s="30">
        <v>254</v>
      </c>
      <c r="B258" s="31" t="s">
        <v>2937</v>
      </c>
      <c r="C258" s="46" t="s">
        <v>2648</v>
      </c>
      <c r="D258" s="30">
        <v>9</v>
      </c>
      <c r="E258" s="30">
        <v>8</v>
      </c>
      <c r="F258" s="30">
        <v>0</v>
      </c>
      <c r="G258" s="30">
        <v>1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63</v>
      </c>
      <c r="P258" s="33">
        <v>13</v>
      </c>
      <c r="Q258" s="30">
        <v>22</v>
      </c>
      <c r="R258" s="30">
        <v>0</v>
      </c>
      <c r="S258" s="30">
        <v>5</v>
      </c>
      <c r="T258" s="30">
        <v>1</v>
      </c>
      <c r="U258" s="30">
        <v>0</v>
      </c>
      <c r="V258" s="30">
        <v>8</v>
      </c>
      <c r="W258" s="30">
        <v>0</v>
      </c>
      <c r="X258" s="30">
        <v>0</v>
      </c>
      <c r="Y258" s="30">
        <v>13</v>
      </c>
      <c r="Z258" s="30">
        <v>13</v>
      </c>
      <c r="AA258" s="23" t="s">
        <v>15</v>
      </c>
      <c r="AB258" s="23" t="s">
        <v>99</v>
      </c>
      <c r="AC258" s="23" t="s">
        <v>99</v>
      </c>
      <c r="AD258" s="23">
        <f t="shared" si="3"/>
        <v>2.0769230769230771</v>
      </c>
      <c r="AE258" s="23">
        <f t="shared" si="4"/>
        <v>2.8123076923076926</v>
      </c>
      <c r="AF258" s="23">
        <f t="shared" si="5"/>
        <v>0.44897959183673469</v>
      </c>
    </row>
    <row r="259" spans="1:32" ht="15.75" customHeight="1" x14ac:dyDescent="0.15">
      <c r="A259" s="34">
        <v>254</v>
      </c>
      <c r="B259" s="35" t="s">
        <v>2938</v>
      </c>
      <c r="C259" s="42" t="s">
        <v>2652</v>
      </c>
      <c r="D259" s="34">
        <v>6.92</v>
      </c>
      <c r="E259" s="34">
        <v>5</v>
      </c>
      <c r="F259" s="34">
        <v>0</v>
      </c>
      <c r="G259" s="34">
        <v>1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62</v>
      </c>
      <c r="P259" s="33">
        <v>13</v>
      </c>
      <c r="Q259" s="34">
        <v>15</v>
      </c>
      <c r="R259" s="34">
        <v>3</v>
      </c>
      <c r="S259" s="34">
        <v>10</v>
      </c>
      <c r="T259" s="34">
        <v>0</v>
      </c>
      <c r="U259" s="34">
        <v>2</v>
      </c>
      <c r="V259" s="34">
        <v>5</v>
      </c>
      <c r="W259" s="34">
        <v>0</v>
      </c>
      <c r="X259" s="34">
        <v>0</v>
      </c>
      <c r="Y259" s="34">
        <v>10</v>
      </c>
      <c r="Z259" s="34">
        <v>10</v>
      </c>
      <c r="AA259" s="24" t="s">
        <v>15</v>
      </c>
      <c r="AB259" s="24" t="s">
        <v>37</v>
      </c>
      <c r="AC259" s="24" t="s">
        <v>37</v>
      </c>
      <c r="AD259" s="23">
        <f t="shared" si="3"/>
        <v>1.9230769230769231</v>
      </c>
      <c r="AE259" s="23">
        <f t="shared" si="4"/>
        <v>8.120000000000001</v>
      </c>
      <c r="AF259" s="23">
        <f t="shared" si="5"/>
        <v>0.2857142857142857</v>
      </c>
    </row>
    <row r="260" spans="1:32" ht="15.75" customHeight="1" x14ac:dyDescent="0.15">
      <c r="A260" s="30">
        <v>259</v>
      </c>
      <c r="B260" s="31" t="s">
        <v>2939</v>
      </c>
      <c r="C260" s="46" t="s">
        <v>2648</v>
      </c>
      <c r="D260" s="30">
        <v>2.13</v>
      </c>
      <c r="E260" s="30">
        <v>13</v>
      </c>
      <c r="F260" s="30">
        <v>0</v>
      </c>
      <c r="G260" s="30">
        <v>0</v>
      </c>
      <c r="H260" s="30">
        <v>0</v>
      </c>
      <c r="I260" s="30">
        <v>2</v>
      </c>
      <c r="J260" s="30">
        <v>2</v>
      </c>
      <c r="K260" s="30">
        <v>0</v>
      </c>
      <c r="L260" s="30">
        <v>0</v>
      </c>
      <c r="M260" s="30">
        <v>0</v>
      </c>
      <c r="N260" s="30">
        <v>0</v>
      </c>
      <c r="O260" s="30">
        <v>50</v>
      </c>
      <c r="P260" s="33">
        <v>12.2</v>
      </c>
      <c r="Q260" s="30">
        <v>6</v>
      </c>
      <c r="R260" s="30">
        <v>0</v>
      </c>
      <c r="S260" s="30">
        <v>5</v>
      </c>
      <c r="T260" s="30">
        <v>0</v>
      </c>
      <c r="U260" s="30">
        <v>1</v>
      </c>
      <c r="V260" s="30">
        <v>12</v>
      </c>
      <c r="W260" s="30">
        <v>0</v>
      </c>
      <c r="X260" s="30">
        <v>0</v>
      </c>
      <c r="Y260" s="30">
        <v>3</v>
      </c>
      <c r="Z260" s="30">
        <v>3</v>
      </c>
      <c r="AA260" s="23" t="s">
        <v>15</v>
      </c>
      <c r="AB260" s="23" t="s">
        <v>57</v>
      </c>
      <c r="AC260" s="23" t="s">
        <v>57</v>
      </c>
      <c r="AD260" s="23">
        <f t="shared" si="3"/>
        <v>0.90163934426229508</v>
      </c>
      <c r="AE260" s="23">
        <f t="shared" si="4"/>
        <v>2.6281967213114754</v>
      </c>
      <c r="AF260" s="23">
        <f t="shared" si="5"/>
        <v>0.1875</v>
      </c>
    </row>
    <row r="261" spans="1:32" ht="15.75" customHeight="1" x14ac:dyDescent="0.15">
      <c r="A261" s="34">
        <v>259</v>
      </c>
      <c r="B261" s="35" t="s">
        <v>2940</v>
      </c>
      <c r="C261" s="36" t="s">
        <v>2646</v>
      </c>
      <c r="D261" s="34">
        <v>4.26</v>
      </c>
      <c r="E261" s="34">
        <v>12</v>
      </c>
      <c r="F261" s="34">
        <v>0</v>
      </c>
      <c r="G261" s="34">
        <v>1</v>
      </c>
      <c r="H261" s="34">
        <v>0</v>
      </c>
      <c r="I261" s="34">
        <v>1</v>
      </c>
      <c r="J261" s="34">
        <v>1</v>
      </c>
      <c r="K261" s="34">
        <v>0</v>
      </c>
      <c r="L261" s="34">
        <v>0</v>
      </c>
      <c r="M261" s="34">
        <v>0</v>
      </c>
      <c r="N261" s="34">
        <v>0</v>
      </c>
      <c r="O261" s="34">
        <v>54</v>
      </c>
      <c r="P261" s="33">
        <v>12.2</v>
      </c>
      <c r="Q261" s="34">
        <v>15</v>
      </c>
      <c r="R261" s="34">
        <v>4</v>
      </c>
      <c r="S261" s="34">
        <v>3</v>
      </c>
      <c r="T261" s="34">
        <v>0</v>
      </c>
      <c r="U261" s="34">
        <v>0</v>
      </c>
      <c r="V261" s="34">
        <v>6</v>
      </c>
      <c r="W261" s="34">
        <v>0</v>
      </c>
      <c r="X261" s="34">
        <v>0</v>
      </c>
      <c r="Y261" s="34">
        <v>6</v>
      </c>
      <c r="Z261" s="34">
        <v>6</v>
      </c>
      <c r="AA261" s="24" t="s">
        <v>15</v>
      </c>
      <c r="AB261" s="24" t="s">
        <v>37</v>
      </c>
      <c r="AC261" s="24" t="s">
        <v>37</v>
      </c>
      <c r="AD261" s="23">
        <f t="shared" si="3"/>
        <v>1.4754098360655739</v>
      </c>
      <c r="AE261" s="23">
        <f t="shared" si="4"/>
        <v>7.1363934426229507</v>
      </c>
      <c r="AF261" s="23">
        <f t="shared" si="5"/>
        <v>0.26829268292682928</v>
      </c>
    </row>
    <row r="262" spans="1:32" ht="15.75" customHeight="1" x14ac:dyDescent="0.15">
      <c r="A262" s="30">
        <v>259</v>
      </c>
      <c r="B262" s="31" t="s">
        <v>2941</v>
      </c>
      <c r="C262" s="32" t="s">
        <v>2645</v>
      </c>
      <c r="D262" s="30">
        <v>6.39</v>
      </c>
      <c r="E262" s="30">
        <v>3</v>
      </c>
      <c r="F262" s="30">
        <v>1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1</v>
      </c>
      <c r="O262" s="30">
        <v>63</v>
      </c>
      <c r="P262" s="33">
        <v>12.2</v>
      </c>
      <c r="Q262" s="30">
        <v>18</v>
      </c>
      <c r="R262" s="30">
        <v>2</v>
      </c>
      <c r="S262" s="30">
        <v>8</v>
      </c>
      <c r="T262" s="30">
        <v>1</v>
      </c>
      <c r="U262" s="30">
        <v>0</v>
      </c>
      <c r="V262" s="30">
        <v>10</v>
      </c>
      <c r="W262" s="30">
        <v>0</v>
      </c>
      <c r="X262" s="30">
        <v>0</v>
      </c>
      <c r="Y262" s="30">
        <v>9</v>
      </c>
      <c r="Z262" s="30">
        <v>9</v>
      </c>
      <c r="AA262" s="23" t="s">
        <v>15</v>
      </c>
      <c r="AB262" s="23" t="s">
        <v>37</v>
      </c>
      <c r="AC262" s="23" t="s">
        <v>37</v>
      </c>
      <c r="AD262" s="23">
        <f t="shared" si="3"/>
        <v>2.1311475409836067</v>
      </c>
      <c r="AE262" s="23">
        <f t="shared" si="4"/>
        <v>5.3331147540983608</v>
      </c>
      <c r="AF262" s="23">
        <f t="shared" si="5"/>
        <v>0.38095238095238093</v>
      </c>
    </row>
    <row r="263" spans="1:32" ht="15.75" customHeight="1" x14ac:dyDescent="0.15">
      <c r="A263" s="34">
        <v>262</v>
      </c>
      <c r="B263" s="35" t="s">
        <v>2942</v>
      </c>
      <c r="C263" s="57" t="s">
        <v>2654</v>
      </c>
      <c r="D263" s="34">
        <v>8.0299999999999994</v>
      </c>
      <c r="E263" s="34">
        <v>13</v>
      </c>
      <c r="F263" s="34">
        <v>0</v>
      </c>
      <c r="G263" s="34">
        <v>0</v>
      </c>
      <c r="H263" s="34">
        <v>0</v>
      </c>
      <c r="I263" s="34">
        <v>2</v>
      </c>
      <c r="J263" s="34">
        <v>2</v>
      </c>
      <c r="K263" s="34">
        <v>0</v>
      </c>
      <c r="L263" s="34">
        <v>0</v>
      </c>
      <c r="M263" s="34">
        <v>0</v>
      </c>
      <c r="N263" s="34">
        <v>0</v>
      </c>
      <c r="O263" s="34">
        <v>55</v>
      </c>
      <c r="P263" s="33">
        <v>12.1</v>
      </c>
      <c r="Q263" s="34">
        <v>15</v>
      </c>
      <c r="R263" s="34">
        <v>3</v>
      </c>
      <c r="S263" s="34">
        <v>4</v>
      </c>
      <c r="T263" s="34">
        <v>0</v>
      </c>
      <c r="U263" s="34">
        <v>0</v>
      </c>
      <c r="V263" s="34">
        <v>8</v>
      </c>
      <c r="W263" s="34">
        <v>0</v>
      </c>
      <c r="X263" s="34">
        <v>0</v>
      </c>
      <c r="Y263" s="34">
        <v>11</v>
      </c>
      <c r="Z263" s="34">
        <v>11</v>
      </c>
      <c r="AA263" s="24" t="s">
        <v>15</v>
      </c>
      <c r="AB263" s="24" t="s">
        <v>57</v>
      </c>
      <c r="AC263" s="24" t="s">
        <v>57</v>
      </c>
      <c r="AD263" s="23">
        <f t="shared" si="3"/>
        <v>1.5702479338842976</v>
      </c>
      <c r="AE263" s="23">
        <f t="shared" si="4"/>
        <v>6.0125619834710751</v>
      </c>
      <c r="AF263" s="23">
        <f t="shared" si="5"/>
        <v>0.3</v>
      </c>
    </row>
    <row r="264" spans="1:32" ht="15.75" customHeight="1" x14ac:dyDescent="0.15">
      <c r="A264" s="30">
        <v>263</v>
      </c>
      <c r="B264" s="31" t="s">
        <v>2943</v>
      </c>
      <c r="C264" s="47" t="s">
        <v>2654</v>
      </c>
      <c r="D264" s="30">
        <v>5.25</v>
      </c>
      <c r="E264" s="30">
        <v>12</v>
      </c>
      <c r="F264" s="30">
        <v>0</v>
      </c>
      <c r="G264" s="30">
        <v>1</v>
      </c>
      <c r="H264" s="30">
        <v>0</v>
      </c>
      <c r="I264" s="30">
        <v>6</v>
      </c>
      <c r="J264" s="30">
        <v>6</v>
      </c>
      <c r="K264" s="30">
        <v>0</v>
      </c>
      <c r="L264" s="30">
        <v>0</v>
      </c>
      <c r="M264" s="30">
        <v>0</v>
      </c>
      <c r="N264" s="30">
        <v>0</v>
      </c>
      <c r="O264" s="30">
        <v>51</v>
      </c>
      <c r="P264" s="33">
        <v>12</v>
      </c>
      <c r="Q264" s="30">
        <v>10</v>
      </c>
      <c r="R264" s="30">
        <v>2</v>
      </c>
      <c r="S264" s="30">
        <v>7</v>
      </c>
      <c r="T264" s="30">
        <v>0</v>
      </c>
      <c r="U264" s="30">
        <v>0</v>
      </c>
      <c r="V264" s="30">
        <v>10</v>
      </c>
      <c r="W264" s="30">
        <v>2</v>
      </c>
      <c r="X264" s="30">
        <v>0</v>
      </c>
      <c r="Y264" s="30">
        <v>7</v>
      </c>
      <c r="Z264" s="30">
        <v>7</v>
      </c>
      <c r="AA264" s="23" t="s">
        <v>15</v>
      </c>
      <c r="AB264" s="23" t="s">
        <v>37</v>
      </c>
      <c r="AC264" s="23" t="s">
        <v>37</v>
      </c>
      <c r="AD264" s="23">
        <f t="shared" si="3"/>
        <v>1.4166666666666667</v>
      </c>
      <c r="AE264" s="23">
        <f t="shared" si="4"/>
        <v>5.37</v>
      </c>
      <c r="AF264" s="23">
        <f t="shared" si="5"/>
        <v>0.25</v>
      </c>
    </row>
    <row r="265" spans="1:32" ht="15.75" customHeight="1" x14ac:dyDescent="0.15">
      <c r="A265" s="34">
        <v>263</v>
      </c>
      <c r="B265" s="35" t="s">
        <v>2945</v>
      </c>
      <c r="C265" s="48" t="s">
        <v>2647</v>
      </c>
      <c r="D265" s="34">
        <v>4.5</v>
      </c>
      <c r="E265" s="34">
        <v>11</v>
      </c>
      <c r="F265" s="34">
        <v>3</v>
      </c>
      <c r="G265" s="34">
        <v>1</v>
      </c>
      <c r="H265" s="34">
        <v>0</v>
      </c>
      <c r="I265" s="34">
        <v>2</v>
      </c>
      <c r="J265" s="34">
        <v>5</v>
      </c>
      <c r="K265" s="34">
        <v>0</v>
      </c>
      <c r="L265" s="34">
        <v>0</v>
      </c>
      <c r="M265" s="34">
        <v>0</v>
      </c>
      <c r="N265" s="34">
        <v>0.75</v>
      </c>
      <c r="O265" s="34">
        <v>52</v>
      </c>
      <c r="P265" s="33">
        <v>12</v>
      </c>
      <c r="Q265" s="34">
        <v>9</v>
      </c>
      <c r="R265" s="34">
        <v>3</v>
      </c>
      <c r="S265" s="34">
        <v>5</v>
      </c>
      <c r="T265" s="34">
        <v>0</v>
      </c>
      <c r="U265" s="34">
        <v>1</v>
      </c>
      <c r="V265" s="34">
        <v>9</v>
      </c>
      <c r="W265" s="34">
        <v>3</v>
      </c>
      <c r="X265" s="34">
        <v>0</v>
      </c>
      <c r="Y265" s="34">
        <v>6</v>
      </c>
      <c r="Z265" s="34">
        <v>6</v>
      </c>
      <c r="AA265" s="24" t="s">
        <v>15</v>
      </c>
      <c r="AB265" s="24" t="s">
        <v>72</v>
      </c>
      <c r="AC265" s="24" t="s">
        <v>72</v>
      </c>
      <c r="AD265" s="23">
        <f t="shared" si="3"/>
        <v>1.1666666666666667</v>
      </c>
      <c r="AE265" s="23">
        <f t="shared" si="4"/>
        <v>6.37</v>
      </c>
      <c r="AF265" s="23">
        <f t="shared" si="5"/>
        <v>0.17647058823529413</v>
      </c>
    </row>
    <row r="266" spans="1:32" ht="15.75" customHeight="1" x14ac:dyDescent="0.15">
      <c r="A266" s="30">
        <v>263</v>
      </c>
      <c r="B266" s="31" t="s">
        <v>2734</v>
      </c>
      <c r="C266" s="49" t="s">
        <v>2655</v>
      </c>
      <c r="D266" s="30">
        <v>3</v>
      </c>
      <c r="E266" s="30">
        <v>10</v>
      </c>
      <c r="F266" s="30">
        <v>0</v>
      </c>
      <c r="G266" s="30">
        <v>2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47</v>
      </c>
      <c r="P266" s="33">
        <v>12</v>
      </c>
      <c r="Q266" s="30">
        <v>8</v>
      </c>
      <c r="R266" s="30">
        <v>2</v>
      </c>
      <c r="S266" s="30">
        <v>3</v>
      </c>
      <c r="T266" s="30">
        <v>0</v>
      </c>
      <c r="U266" s="30">
        <v>1</v>
      </c>
      <c r="V266" s="30">
        <v>19</v>
      </c>
      <c r="W266" s="30">
        <v>1</v>
      </c>
      <c r="X266" s="30">
        <v>1</v>
      </c>
      <c r="Y266" s="30">
        <v>4</v>
      </c>
      <c r="Z266" s="30">
        <v>4</v>
      </c>
      <c r="AA266" s="23" t="s">
        <v>15</v>
      </c>
      <c r="AB266" s="23" t="s">
        <v>37</v>
      </c>
      <c r="AC266" s="23" t="s">
        <v>37</v>
      </c>
      <c r="AD266" s="23">
        <f t="shared" si="3"/>
        <v>0.91666666666666663</v>
      </c>
      <c r="AE266" s="23">
        <f t="shared" si="4"/>
        <v>3.12</v>
      </c>
      <c r="AF266" s="23">
        <f t="shared" si="5"/>
        <v>0.27272727272727271</v>
      </c>
    </row>
    <row r="267" spans="1:32" ht="15.75" customHeight="1" x14ac:dyDescent="0.15">
      <c r="A267" s="34">
        <v>263</v>
      </c>
      <c r="B267" s="35" t="s">
        <v>2946</v>
      </c>
      <c r="C267" s="36" t="s">
        <v>2646</v>
      </c>
      <c r="D267" s="34">
        <v>7.5</v>
      </c>
      <c r="E267" s="34">
        <v>7</v>
      </c>
      <c r="F267" s="34">
        <v>0</v>
      </c>
      <c r="G267" s="34">
        <v>1</v>
      </c>
      <c r="H267" s="34">
        <v>0</v>
      </c>
      <c r="I267" s="34">
        <v>1</v>
      </c>
      <c r="J267" s="34">
        <v>1</v>
      </c>
      <c r="K267" s="34">
        <v>0</v>
      </c>
      <c r="L267" s="34">
        <v>0</v>
      </c>
      <c r="M267" s="34">
        <v>0</v>
      </c>
      <c r="N267" s="34">
        <v>0</v>
      </c>
      <c r="O267" s="34">
        <v>61</v>
      </c>
      <c r="P267" s="33">
        <v>12</v>
      </c>
      <c r="Q267" s="34">
        <v>15</v>
      </c>
      <c r="R267" s="34">
        <v>2</v>
      </c>
      <c r="S267" s="34">
        <v>10</v>
      </c>
      <c r="T267" s="34">
        <v>0</v>
      </c>
      <c r="U267" s="34">
        <v>0</v>
      </c>
      <c r="V267" s="34">
        <v>15</v>
      </c>
      <c r="W267" s="34">
        <v>2</v>
      </c>
      <c r="X267" s="34">
        <v>0</v>
      </c>
      <c r="Y267" s="34">
        <v>10</v>
      </c>
      <c r="Z267" s="34">
        <v>10</v>
      </c>
      <c r="AA267" s="24" t="s">
        <v>15</v>
      </c>
      <c r="AB267" s="24" t="s">
        <v>37</v>
      </c>
      <c r="AC267" s="24" t="s">
        <v>37</v>
      </c>
      <c r="AD267" s="23">
        <f t="shared" si="3"/>
        <v>2.0833333333333335</v>
      </c>
      <c r="AE267" s="23">
        <f t="shared" si="4"/>
        <v>5.2866666666666671</v>
      </c>
      <c r="AF267" s="23">
        <f t="shared" si="5"/>
        <v>0.38235294117647056</v>
      </c>
    </row>
    <row r="268" spans="1:32" ht="15.75" customHeight="1" x14ac:dyDescent="0.15">
      <c r="A268" s="30">
        <v>267</v>
      </c>
      <c r="B268" s="31" t="s">
        <v>2947</v>
      </c>
      <c r="C268" s="39" t="s">
        <v>2649</v>
      </c>
      <c r="D268" s="30">
        <v>10.8</v>
      </c>
      <c r="E268" s="30">
        <v>15</v>
      </c>
      <c r="F268" s="30">
        <v>0</v>
      </c>
      <c r="G268" s="30">
        <v>0</v>
      </c>
      <c r="H268" s="30">
        <v>0</v>
      </c>
      <c r="I268" s="30">
        <v>3</v>
      </c>
      <c r="J268" s="30">
        <v>3</v>
      </c>
      <c r="K268" s="30">
        <v>0</v>
      </c>
      <c r="L268" s="30">
        <v>0</v>
      </c>
      <c r="M268" s="30">
        <v>0</v>
      </c>
      <c r="N268" s="30">
        <v>0</v>
      </c>
      <c r="O268" s="30">
        <v>62</v>
      </c>
      <c r="P268" s="33">
        <v>11.2</v>
      </c>
      <c r="Q268" s="30">
        <v>21</v>
      </c>
      <c r="R268" s="30">
        <v>2</v>
      </c>
      <c r="S268" s="30">
        <v>6</v>
      </c>
      <c r="T268" s="30">
        <v>0</v>
      </c>
      <c r="U268" s="30">
        <v>2</v>
      </c>
      <c r="V268" s="30">
        <v>5</v>
      </c>
      <c r="W268" s="30">
        <v>1</v>
      </c>
      <c r="X268" s="30">
        <v>0</v>
      </c>
      <c r="Y268" s="30">
        <v>15</v>
      </c>
      <c r="Z268" s="30">
        <v>14</v>
      </c>
      <c r="AA268" s="23" t="s">
        <v>15</v>
      </c>
      <c r="AB268" s="23" t="s">
        <v>90</v>
      </c>
      <c r="AC268" s="23" t="s">
        <v>90</v>
      </c>
      <c r="AD268" s="23">
        <f t="shared" si="3"/>
        <v>2.410714285714286</v>
      </c>
      <c r="AE268" s="23">
        <f t="shared" si="4"/>
        <v>6.6914285714285722</v>
      </c>
      <c r="AF268" s="23">
        <f t="shared" si="5"/>
        <v>0.40425531914893614</v>
      </c>
    </row>
    <row r="269" spans="1:32" ht="15.75" customHeight="1" x14ac:dyDescent="0.15">
      <c r="A269" s="34">
        <v>267</v>
      </c>
      <c r="B269" s="35" t="s">
        <v>2958</v>
      </c>
      <c r="C269" s="58" t="s">
        <v>2645</v>
      </c>
      <c r="D269" s="34">
        <v>3.86</v>
      </c>
      <c r="E269" s="34">
        <v>12</v>
      </c>
      <c r="F269" s="34">
        <v>1</v>
      </c>
      <c r="G269" s="34">
        <v>2</v>
      </c>
      <c r="H269" s="34">
        <v>0</v>
      </c>
      <c r="I269" s="34">
        <v>2</v>
      </c>
      <c r="J269" s="34">
        <v>3</v>
      </c>
      <c r="K269" s="34">
        <v>0</v>
      </c>
      <c r="L269" s="34">
        <v>0</v>
      </c>
      <c r="M269" s="34">
        <v>0</v>
      </c>
      <c r="N269" s="34">
        <v>0.33300000000000002</v>
      </c>
      <c r="O269" s="34">
        <v>48</v>
      </c>
      <c r="P269" s="33">
        <v>11.2</v>
      </c>
      <c r="Q269" s="34">
        <v>11</v>
      </c>
      <c r="R269" s="34">
        <v>3</v>
      </c>
      <c r="S269" s="34">
        <v>4</v>
      </c>
      <c r="T269" s="34">
        <v>0</v>
      </c>
      <c r="U269" s="34">
        <v>0</v>
      </c>
      <c r="V269" s="34">
        <v>15</v>
      </c>
      <c r="W269" s="34">
        <v>0</v>
      </c>
      <c r="X269" s="34">
        <v>0</v>
      </c>
      <c r="Y269" s="34">
        <v>5</v>
      </c>
      <c r="Z269" s="34">
        <v>5</v>
      </c>
      <c r="AA269" s="24" t="s">
        <v>15</v>
      </c>
      <c r="AB269" s="24" t="s">
        <v>57</v>
      </c>
      <c r="AC269" s="24" t="s">
        <v>57</v>
      </c>
      <c r="AD269" s="23">
        <f t="shared" si="3"/>
        <v>1.3392857142857144</v>
      </c>
      <c r="AE269" s="23">
        <f t="shared" si="4"/>
        <v>4.9950000000000001</v>
      </c>
      <c r="AF269" s="23">
        <f t="shared" si="5"/>
        <v>0.30769230769230771</v>
      </c>
    </row>
    <row r="270" spans="1:32" ht="15.75" customHeight="1" x14ac:dyDescent="0.15">
      <c r="A270" s="30">
        <v>267</v>
      </c>
      <c r="B270" s="31" t="s">
        <v>2948</v>
      </c>
      <c r="C270" s="37" t="s">
        <v>2647</v>
      </c>
      <c r="D270" s="30">
        <v>6.17</v>
      </c>
      <c r="E270" s="30">
        <v>9</v>
      </c>
      <c r="F270" s="30">
        <v>0</v>
      </c>
      <c r="G270" s="30">
        <v>1</v>
      </c>
      <c r="H270" s="30">
        <v>0</v>
      </c>
      <c r="I270" s="30">
        <v>2</v>
      </c>
      <c r="J270" s="30">
        <v>2</v>
      </c>
      <c r="K270" s="30">
        <v>0</v>
      </c>
      <c r="L270" s="30">
        <v>0</v>
      </c>
      <c r="M270" s="30">
        <v>0</v>
      </c>
      <c r="N270" s="30">
        <v>0</v>
      </c>
      <c r="O270" s="30">
        <v>50</v>
      </c>
      <c r="P270" s="33">
        <v>11.2</v>
      </c>
      <c r="Q270" s="30">
        <v>13</v>
      </c>
      <c r="R270" s="30">
        <v>4</v>
      </c>
      <c r="S270" s="30">
        <v>3</v>
      </c>
      <c r="T270" s="30">
        <v>0</v>
      </c>
      <c r="U270" s="30">
        <v>0</v>
      </c>
      <c r="V270" s="30">
        <v>6</v>
      </c>
      <c r="W270" s="30">
        <v>0</v>
      </c>
      <c r="X270" s="30">
        <v>0</v>
      </c>
      <c r="Y270" s="30">
        <v>8</v>
      </c>
      <c r="Z270" s="30">
        <v>8</v>
      </c>
      <c r="AA270" s="23" t="s">
        <v>15</v>
      </c>
      <c r="AB270" s="23" t="s">
        <v>99</v>
      </c>
      <c r="AC270" s="23" t="s">
        <v>90</v>
      </c>
      <c r="AD270" s="23">
        <f t="shared" si="3"/>
        <v>1.4285714285714286</v>
      </c>
      <c r="AE270" s="23">
        <f t="shared" si="4"/>
        <v>7.4950000000000001</v>
      </c>
      <c r="AF270" s="23">
        <f t="shared" si="5"/>
        <v>0.24324324324324326</v>
      </c>
    </row>
    <row r="271" spans="1:32" ht="15.75" customHeight="1" x14ac:dyDescent="0.15">
      <c r="A271" s="34">
        <v>267</v>
      </c>
      <c r="B271" s="35" t="s">
        <v>2949</v>
      </c>
      <c r="C271" s="38" t="s">
        <v>2648</v>
      </c>
      <c r="D271" s="34">
        <v>6.94</v>
      </c>
      <c r="E271" s="34">
        <v>3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60</v>
      </c>
      <c r="P271" s="33">
        <v>11.2</v>
      </c>
      <c r="Q271" s="34">
        <v>15</v>
      </c>
      <c r="R271" s="34">
        <v>4</v>
      </c>
      <c r="S271" s="34">
        <v>13</v>
      </c>
      <c r="T271" s="34">
        <v>0</v>
      </c>
      <c r="U271" s="34">
        <v>0</v>
      </c>
      <c r="V271" s="34">
        <v>8</v>
      </c>
      <c r="W271" s="34">
        <v>0</v>
      </c>
      <c r="X271" s="34">
        <v>0</v>
      </c>
      <c r="Y271" s="34">
        <v>9</v>
      </c>
      <c r="Z271" s="34">
        <v>9</v>
      </c>
      <c r="AA271" s="24" t="s">
        <v>15</v>
      </c>
      <c r="AB271" s="24" t="s">
        <v>47</v>
      </c>
      <c r="AC271" s="24" t="s">
        <v>47</v>
      </c>
      <c r="AD271" s="23">
        <f t="shared" si="3"/>
        <v>2.5</v>
      </c>
      <c r="AE271" s="23">
        <f t="shared" si="4"/>
        <v>9.8164285714285722</v>
      </c>
      <c r="AF271" s="23">
        <f t="shared" si="5"/>
        <v>0.31428571428571428</v>
      </c>
    </row>
    <row r="272" spans="1:32" ht="15.75" customHeight="1" x14ac:dyDescent="0.15">
      <c r="A272" s="30">
        <v>271</v>
      </c>
      <c r="B272" s="31" t="s">
        <v>2950</v>
      </c>
      <c r="C272" s="46" t="s">
        <v>2648</v>
      </c>
      <c r="D272" s="30">
        <v>3.18</v>
      </c>
      <c r="E272" s="30">
        <v>15</v>
      </c>
      <c r="F272" s="30">
        <v>0</v>
      </c>
      <c r="G272" s="30">
        <v>0</v>
      </c>
      <c r="H272" s="30">
        <v>0</v>
      </c>
      <c r="I272" s="30">
        <v>3</v>
      </c>
      <c r="J272" s="30">
        <v>3</v>
      </c>
      <c r="K272" s="30">
        <v>0</v>
      </c>
      <c r="L272" s="30">
        <v>0</v>
      </c>
      <c r="M272" s="30">
        <v>0</v>
      </c>
      <c r="N272" s="30">
        <v>0</v>
      </c>
      <c r="O272" s="30">
        <v>44</v>
      </c>
      <c r="P272" s="33">
        <v>11.1</v>
      </c>
      <c r="Q272" s="30">
        <v>7</v>
      </c>
      <c r="R272" s="30">
        <v>1</v>
      </c>
      <c r="S272" s="30">
        <v>6</v>
      </c>
      <c r="T272" s="30">
        <v>0</v>
      </c>
      <c r="U272" s="30">
        <v>0</v>
      </c>
      <c r="V272" s="30">
        <v>7</v>
      </c>
      <c r="W272" s="30">
        <v>1</v>
      </c>
      <c r="X272" s="30">
        <v>0</v>
      </c>
      <c r="Y272" s="30">
        <v>4</v>
      </c>
      <c r="Z272" s="30">
        <v>4</v>
      </c>
      <c r="AA272" s="23" t="s">
        <v>15</v>
      </c>
      <c r="AB272" s="23" t="s">
        <v>14</v>
      </c>
      <c r="AC272" s="23" t="s">
        <v>14</v>
      </c>
      <c r="AD272" s="23">
        <f t="shared" si="3"/>
        <v>1.1711711711711712</v>
      </c>
      <c r="AE272" s="23">
        <f t="shared" si="4"/>
        <v>4.651531531531532</v>
      </c>
      <c r="AF272" s="23">
        <f t="shared" si="5"/>
        <v>0.2</v>
      </c>
    </row>
    <row r="273" spans="1:32" ht="15.75" customHeight="1" x14ac:dyDescent="0.15">
      <c r="A273" s="34">
        <v>271</v>
      </c>
      <c r="B273" s="35" t="s">
        <v>2951</v>
      </c>
      <c r="C273" s="48" t="s">
        <v>2647</v>
      </c>
      <c r="D273" s="34">
        <v>2.38</v>
      </c>
      <c r="E273" s="34">
        <v>11</v>
      </c>
      <c r="F273" s="34">
        <v>0</v>
      </c>
      <c r="G273" s="34">
        <v>0</v>
      </c>
      <c r="H273" s="34">
        <v>0</v>
      </c>
      <c r="I273" s="34">
        <v>2</v>
      </c>
      <c r="J273" s="34">
        <v>2</v>
      </c>
      <c r="K273" s="34">
        <v>0</v>
      </c>
      <c r="L273" s="34">
        <v>0</v>
      </c>
      <c r="M273" s="34">
        <v>0</v>
      </c>
      <c r="N273" s="34">
        <v>0</v>
      </c>
      <c r="O273" s="34">
        <v>53</v>
      </c>
      <c r="P273" s="33">
        <v>11.1</v>
      </c>
      <c r="Q273" s="34">
        <v>12</v>
      </c>
      <c r="R273" s="34">
        <v>0</v>
      </c>
      <c r="S273" s="34">
        <v>6</v>
      </c>
      <c r="T273" s="34">
        <v>0</v>
      </c>
      <c r="U273" s="34">
        <v>1</v>
      </c>
      <c r="V273" s="34">
        <v>11</v>
      </c>
      <c r="W273" s="34">
        <v>1</v>
      </c>
      <c r="X273" s="34">
        <v>0</v>
      </c>
      <c r="Y273" s="34">
        <v>7</v>
      </c>
      <c r="Z273" s="34">
        <v>3</v>
      </c>
      <c r="AA273" s="24" t="s">
        <v>15</v>
      </c>
      <c r="AB273" s="24" t="s">
        <v>57</v>
      </c>
      <c r="AC273" s="24" t="s">
        <v>57</v>
      </c>
      <c r="AD273" s="23">
        <f t="shared" si="3"/>
        <v>1.6216216216216217</v>
      </c>
      <c r="AE273" s="23">
        <f t="shared" si="4"/>
        <v>3.02990990990991</v>
      </c>
      <c r="AF273" s="23">
        <f t="shared" si="5"/>
        <v>0.34285714285714286</v>
      </c>
    </row>
    <row r="274" spans="1:32" ht="15.75" customHeight="1" x14ac:dyDescent="0.15">
      <c r="A274" s="30">
        <v>271</v>
      </c>
      <c r="B274" s="31" t="s">
        <v>2952</v>
      </c>
      <c r="C274" s="54" t="s">
        <v>2650</v>
      </c>
      <c r="D274" s="30">
        <v>3.18</v>
      </c>
      <c r="E274" s="30">
        <v>11</v>
      </c>
      <c r="F274" s="30">
        <v>3</v>
      </c>
      <c r="G274" s="30">
        <v>1</v>
      </c>
      <c r="H274" s="30">
        <v>0</v>
      </c>
      <c r="I274" s="30">
        <v>1</v>
      </c>
      <c r="J274" s="30">
        <v>4</v>
      </c>
      <c r="K274" s="30">
        <v>0</v>
      </c>
      <c r="L274" s="30">
        <v>0</v>
      </c>
      <c r="M274" s="30">
        <v>0</v>
      </c>
      <c r="N274" s="30">
        <v>0.75</v>
      </c>
      <c r="O274" s="30">
        <v>45</v>
      </c>
      <c r="P274" s="33">
        <v>11.1</v>
      </c>
      <c r="Q274" s="30">
        <v>9</v>
      </c>
      <c r="R274" s="30">
        <v>0</v>
      </c>
      <c r="S274" s="30">
        <v>5</v>
      </c>
      <c r="T274" s="30">
        <v>1</v>
      </c>
      <c r="U274" s="30">
        <v>0</v>
      </c>
      <c r="V274" s="30">
        <v>12</v>
      </c>
      <c r="W274" s="30">
        <v>1</v>
      </c>
      <c r="X274" s="30">
        <v>0</v>
      </c>
      <c r="Y274" s="30">
        <v>4</v>
      </c>
      <c r="Z274" s="30">
        <v>4</v>
      </c>
      <c r="AA274" s="23" t="s">
        <v>15</v>
      </c>
      <c r="AB274" s="23" t="s">
        <v>64</v>
      </c>
      <c r="AC274" s="23" t="s">
        <v>64</v>
      </c>
      <c r="AD274" s="23">
        <f t="shared" si="3"/>
        <v>1.2612612612612613</v>
      </c>
      <c r="AE274" s="23">
        <f t="shared" si="4"/>
        <v>2.038918918918919</v>
      </c>
      <c r="AF274" s="23">
        <f t="shared" si="5"/>
        <v>0.33333333333333331</v>
      </c>
    </row>
    <row r="275" spans="1:32" ht="15.75" customHeight="1" x14ac:dyDescent="0.15">
      <c r="A275" s="34">
        <v>274</v>
      </c>
      <c r="B275" s="35" t="s">
        <v>2953</v>
      </c>
      <c r="C275" s="40" t="s">
        <v>2650</v>
      </c>
      <c r="D275" s="34">
        <v>3.27</v>
      </c>
      <c r="E275" s="34">
        <v>13</v>
      </c>
      <c r="F275" s="34">
        <v>0</v>
      </c>
      <c r="G275" s="34">
        <v>0</v>
      </c>
      <c r="H275" s="34">
        <v>0</v>
      </c>
      <c r="I275" s="34">
        <v>4</v>
      </c>
      <c r="J275" s="34">
        <v>4</v>
      </c>
      <c r="K275" s="34">
        <v>0</v>
      </c>
      <c r="L275" s="34">
        <v>0</v>
      </c>
      <c r="M275" s="34">
        <v>0</v>
      </c>
      <c r="N275" s="34">
        <v>0</v>
      </c>
      <c r="O275" s="34">
        <v>46</v>
      </c>
      <c r="P275" s="33">
        <v>11</v>
      </c>
      <c r="Q275" s="34">
        <v>5</v>
      </c>
      <c r="R275" s="34">
        <v>1</v>
      </c>
      <c r="S275" s="34">
        <v>7</v>
      </c>
      <c r="T275" s="34">
        <v>0</v>
      </c>
      <c r="U275" s="34">
        <v>0</v>
      </c>
      <c r="V275" s="34">
        <v>14</v>
      </c>
      <c r="W275" s="34">
        <v>0</v>
      </c>
      <c r="X275" s="34">
        <v>0</v>
      </c>
      <c r="Y275" s="34">
        <v>4</v>
      </c>
      <c r="Z275" s="34">
        <v>4</v>
      </c>
      <c r="AA275" s="24" t="s">
        <v>15</v>
      </c>
      <c r="AB275" s="24" t="s">
        <v>47</v>
      </c>
      <c r="AC275" s="24" t="s">
        <v>37</v>
      </c>
      <c r="AD275" s="23">
        <f t="shared" si="3"/>
        <v>1.0909090909090908</v>
      </c>
      <c r="AE275" s="23">
        <f t="shared" si="4"/>
        <v>3.6654545454545455</v>
      </c>
      <c r="AF275" s="23">
        <f t="shared" si="5"/>
        <v>0.16666666666666666</v>
      </c>
    </row>
    <row r="276" spans="1:32" ht="15.75" customHeight="1" x14ac:dyDescent="0.15">
      <c r="A276" s="30">
        <v>274</v>
      </c>
      <c r="B276" s="31" t="s">
        <v>2954</v>
      </c>
      <c r="C276" s="53" t="s">
        <v>198</v>
      </c>
      <c r="D276" s="30">
        <v>4.09</v>
      </c>
      <c r="E276" s="30">
        <v>12</v>
      </c>
      <c r="F276" s="30">
        <v>0</v>
      </c>
      <c r="G276" s="30">
        <v>1</v>
      </c>
      <c r="H276" s="30">
        <v>0</v>
      </c>
      <c r="I276" s="30">
        <v>1</v>
      </c>
      <c r="J276" s="30">
        <v>1</v>
      </c>
      <c r="K276" s="30">
        <v>0</v>
      </c>
      <c r="L276" s="30">
        <v>0</v>
      </c>
      <c r="M276" s="30">
        <v>0</v>
      </c>
      <c r="N276" s="30">
        <v>0</v>
      </c>
      <c r="O276" s="30">
        <v>51</v>
      </c>
      <c r="P276" s="33">
        <v>11</v>
      </c>
      <c r="Q276" s="30">
        <v>8</v>
      </c>
      <c r="R276" s="30">
        <v>0</v>
      </c>
      <c r="S276" s="30">
        <v>9</v>
      </c>
      <c r="T276" s="30">
        <v>1</v>
      </c>
      <c r="U276" s="30">
        <v>2</v>
      </c>
      <c r="V276" s="30">
        <v>11</v>
      </c>
      <c r="W276" s="30">
        <v>1</v>
      </c>
      <c r="X276" s="30">
        <v>0</v>
      </c>
      <c r="Y276" s="30">
        <v>5</v>
      </c>
      <c r="Z276" s="30">
        <v>5</v>
      </c>
      <c r="AA276" s="23" t="s">
        <v>15</v>
      </c>
      <c r="AB276" s="23" t="s">
        <v>37</v>
      </c>
      <c r="AC276" s="23" t="s">
        <v>37</v>
      </c>
      <c r="AD276" s="23">
        <f t="shared" si="3"/>
        <v>1.5454545454545454</v>
      </c>
      <c r="AE276" s="23">
        <f t="shared" si="4"/>
        <v>3.8472727272727276</v>
      </c>
      <c r="AF276" s="23">
        <f t="shared" si="5"/>
        <v>0.2857142857142857</v>
      </c>
    </row>
    <row r="277" spans="1:32" ht="15.75" customHeight="1" x14ac:dyDescent="0.15">
      <c r="A277" s="34">
        <v>274</v>
      </c>
      <c r="B277" s="35" t="s">
        <v>2955</v>
      </c>
      <c r="C277" s="45" t="s">
        <v>2651</v>
      </c>
      <c r="D277" s="34">
        <v>9</v>
      </c>
      <c r="E277" s="34">
        <v>5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52</v>
      </c>
      <c r="P277" s="33">
        <v>11</v>
      </c>
      <c r="Q277" s="34">
        <v>15</v>
      </c>
      <c r="R277" s="34">
        <v>1</v>
      </c>
      <c r="S277" s="34">
        <v>5</v>
      </c>
      <c r="T277" s="34">
        <v>0</v>
      </c>
      <c r="U277" s="34">
        <v>0</v>
      </c>
      <c r="V277" s="34">
        <v>11</v>
      </c>
      <c r="W277" s="34">
        <v>2</v>
      </c>
      <c r="X277" s="34">
        <v>0</v>
      </c>
      <c r="Y277" s="34">
        <v>11</v>
      </c>
      <c r="Z277" s="34">
        <v>11</v>
      </c>
      <c r="AA277" s="24" t="s">
        <v>15</v>
      </c>
      <c r="AB277" s="24" t="s">
        <v>90</v>
      </c>
      <c r="AC277" s="24" t="s">
        <v>90</v>
      </c>
      <c r="AD277" s="23">
        <f t="shared" si="3"/>
        <v>1.8181818181818181</v>
      </c>
      <c r="AE277" s="23">
        <f t="shared" si="4"/>
        <v>3.6654545454545455</v>
      </c>
      <c r="AF277" s="23">
        <f t="shared" si="5"/>
        <v>0.4</v>
      </c>
    </row>
    <row r="278" spans="1:32" ht="15.75" customHeight="1" x14ac:dyDescent="0.15">
      <c r="A278" s="30">
        <v>277</v>
      </c>
      <c r="B278" s="31" t="s">
        <v>2956</v>
      </c>
      <c r="C278" s="46" t="s">
        <v>2648</v>
      </c>
      <c r="D278" s="30">
        <v>10.130000000000001</v>
      </c>
      <c r="E278" s="30">
        <v>13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61</v>
      </c>
      <c r="P278" s="33">
        <v>10.199999999999999</v>
      </c>
      <c r="Q278" s="30">
        <v>19</v>
      </c>
      <c r="R278" s="30">
        <v>3</v>
      </c>
      <c r="S278" s="30">
        <v>8</v>
      </c>
      <c r="T278" s="30">
        <v>1</v>
      </c>
      <c r="U278" s="30">
        <v>2</v>
      </c>
      <c r="V278" s="30">
        <v>8</v>
      </c>
      <c r="W278" s="30">
        <v>0</v>
      </c>
      <c r="X278" s="30">
        <v>0</v>
      </c>
      <c r="Y278" s="30">
        <v>12</v>
      </c>
      <c r="Z278" s="30">
        <v>12</v>
      </c>
      <c r="AA278" s="23" t="s">
        <v>15</v>
      </c>
      <c r="AB278" s="23" t="s">
        <v>47</v>
      </c>
      <c r="AC278" s="23" t="s">
        <v>47</v>
      </c>
      <c r="AD278" s="23">
        <f t="shared" si="3"/>
        <v>2.6470588235294121</v>
      </c>
      <c r="AE278" s="23">
        <f t="shared" si="4"/>
        <v>8.0219607843137268</v>
      </c>
      <c r="AF278" s="23">
        <f t="shared" si="5"/>
        <v>0.41025641025641024</v>
      </c>
    </row>
    <row r="279" spans="1:32" ht="15.75" customHeight="1" x14ac:dyDescent="0.15">
      <c r="A279" s="34">
        <v>277</v>
      </c>
      <c r="B279" s="35" t="s">
        <v>2957</v>
      </c>
      <c r="C279" s="58" t="s">
        <v>2645</v>
      </c>
      <c r="D279" s="34">
        <v>2.5299999999999998</v>
      </c>
      <c r="E279" s="34">
        <v>11</v>
      </c>
      <c r="F279" s="34">
        <v>0</v>
      </c>
      <c r="G279" s="34">
        <v>1</v>
      </c>
      <c r="H279" s="34">
        <v>0</v>
      </c>
      <c r="I279" s="34">
        <v>3</v>
      </c>
      <c r="J279" s="34">
        <v>3</v>
      </c>
      <c r="K279" s="34">
        <v>0</v>
      </c>
      <c r="L279" s="34">
        <v>0</v>
      </c>
      <c r="M279" s="34">
        <v>0</v>
      </c>
      <c r="N279" s="34">
        <v>0</v>
      </c>
      <c r="O279" s="34">
        <v>39</v>
      </c>
      <c r="P279" s="33">
        <v>10.199999999999999</v>
      </c>
      <c r="Q279" s="34">
        <v>6</v>
      </c>
      <c r="R279" s="34">
        <v>1</v>
      </c>
      <c r="S279" s="34">
        <v>3</v>
      </c>
      <c r="T279" s="34">
        <v>0</v>
      </c>
      <c r="U279" s="34">
        <v>1</v>
      </c>
      <c r="V279" s="34">
        <v>7</v>
      </c>
      <c r="W279" s="34">
        <v>0</v>
      </c>
      <c r="X279" s="34">
        <v>0</v>
      </c>
      <c r="Y279" s="34">
        <v>3</v>
      </c>
      <c r="Z279" s="34">
        <v>3</v>
      </c>
      <c r="AA279" s="24" t="s">
        <v>14</v>
      </c>
      <c r="AB279" s="24" t="s">
        <v>80</v>
      </c>
      <c r="AC279" s="24" t="s">
        <v>72</v>
      </c>
      <c r="AD279" s="23">
        <f t="shared" si="3"/>
        <v>0.88235294117647067</v>
      </c>
      <c r="AE279" s="23">
        <f t="shared" si="4"/>
        <v>4.1984313725490203</v>
      </c>
      <c r="AF279" s="23">
        <f t="shared" si="5"/>
        <v>0.18518518518518517</v>
      </c>
    </row>
    <row r="280" spans="1:32" ht="15.75" customHeight="1" x14ac:dyDescent="0.15">
      <c r="A280" s="30">
        <v>279</v>
      </c>
      <c r="B280" s="31" t="s">
        <v>2959</v>
      </c>
      <c r="C280" s="37" t="s">
        <v>2647</v>
      </c>
      <c r="D280" s="30">
        <v>6.97</v>
      </c>
      <c r="E280" s="30">
        <v>9</v>
      </c>
      <c r="F280" s="30">
        <v>0</v>
      </c>
      <c r="G280" s="30">
        <v>0</v>
      </c>
      <c r="H280" s="30">
        <v>1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46</v>
      </c>
      <c r="P280" s="33">
        <v>10.1</v>
      </c>
      <c r="Q280" s="30">
        <v>11</v>
      </c>
      <c r="R280" s="30">
        <v>2</v>
      </c>
      <c r="S280" s="30">
        <v>3</v>
      </c>
      <c r="T280" s="30">
        <v>2</v>
      </c>
      <c r="U280" s="30">
        <v>0</v>
      </c>
      <c r="V280" s="30">
        <v>14</v>
      </c>
      <c r="W280" s="30">
        <v>0</v>
      </c>
      <c r="X280" s="30">
        <v>0</v>
      </c>
      <c r="Y280" s="30">
        <v>8</v>
      </c>
      <c r="Z280" s="30">
        <v>8</v>
      </c>
      <c r="AA280" s="23" t="s">
        <v>15</v>
      </c>
      <c r="AB280" s="23" t="s">
        <v>14</v>
      </c>
      <c r="AC280" s="23" t="s">
        <v>14</v>
      </c>
      <c r="AD280" s="23">
        <f t="shared" si="3"/>
        <v>1.3861386138613863</v>
      </c>
      <c r="AE280" s="23">
        <f t="shared" si="4"/>
        <v>3.2190099009900992</v>
      </c>
      <c r="AF280" s="23">
        <f t="shared" si="5"/>
        <v>0.36</v>
      </c>
    </row>
    <row r="281" spans="1:32" ht="15.75" customHeight="1" x14ac:dyDescent="0.15">
      <c r="A281" s="34">
        <v>279</v>
      </c>
      <c r="B281" s="35" t="s">
        <v>2960</v>
      </c>
      <c r="C281" s="58" t="s">
        <v>2645</v>
      </c>
      <c r="D281" s="34">
        <v>4.3499999999999996</v>
      </c>
      <c r="E281" s="34">
        <v>9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  <c r="N281" s="34">
        <v>0</v>
      </c>
      <c r="O281" s="34">
        <v>45</v>
      </c>
      <c r="P281" s="33">
        <v>10.1</v>
      </c>
      <c r="Q281" s="34">
        <v>11</v>
      </c>
      <c r="R281" s="34">
        <v>1</v>
      </c>
      <c r="S281" s="34">
        <v>5</v>
      </c>
      <c r="T281" s="34">
        <v>0</v>
      </c>
      <c r="U281" s="34">
        <v>1</v>
      </c>
      <c r="V281" s="34">
        <v>8</v>
      </c>
      <c r="W281" s="34">
        <v>0</v>
      </c>
      <c r="X281" s="34">
        <v>0</v>
      </c>
      <c r="Y281" s="34">
        <v>5</v>
      </c>
      <c r="Z281" s="34">
        <v>5</v>
      </c>
      <c r="AA281" s="24" t="s">
        <v>15</v>
      </c>
      <c r="AB281" s="24" t="s">
        <v>27</v>
      </c>
      <c r="AC281" s="24" t="s">
        <v>27</v>
      </c>
      <c r="AD281" s="23">
        <f t="shared" si="3"/>
        <v>1.5841584158415842</v>
      </c>
      <c r="AE281" s="23">
        <f t="shared" si="4"/>
        <v>4.6051485148514857</v>
      </c>
      <c r="AF281" s="23">
        <f t="shared" si="5"/>
        <v>0.33333333333333331</v>
      </c>
    </row>
    <row r="282" spans="1:32" ht="15.75" customHeight="1" x14ac:dyDescent="0.15">
      <c r="A282" s="30">
        <v>281</v>
      </c>
      <c r="B282" s="31" t="s">
        <v>2961</v>
      </c>
      <c r="C282" s="47" t="s">
        <v>2654</v>
      </c>
      <c r="D282" s="30">
        <v>2.7</v>
      </c>
      <c r="E282" s="30">
        <v>18</v>
      </c>
      <c r="F282" s="30">
        <v>1</v>
      </c>
      <c r="G282" s="30">
        <v>0</v>
      </c>
      <c r="H282" s="30">
        <v>0</v>
      </c>
      <c r="I282" s="30">
        <v>5</v>
      </c>
      <c r="J282" s="30">
        <v>6</v>
      </c>
      <c r="K282" s="30">
        <v>0</v>
      </c>
      <c r="L282" s="30">
        <v>0</v>
      </c>
      <c r="M282" s="30">
        <v>0</v>
      </c>
      <c r="N282" s="30">
        <v>1</v>
      </c>
      <c r="O282" s="30">
        <v>50</v>
      </c>
      <c r="P282" s="33">
        <v>10</v>
      </c>
      <c r="Q282" s="30">
        <v>14</v>
      </c>
      <c r="R282" s="30">
        <v>2</v>
      </c>
      <c r="S282" s="30">
        <v>6</v>
      </c>
      <c r="T282" s="30">
        <v>1</v>
      </c>
      <c r="U282" s="30">
        <v>0</v>
      </c>
      <c r="V282" s="30">
        <v>13</v>
      </c>
      <c r="W282" s="30">
        <v>0</v>
      </c>
      <c r="X282" s="30">
        <v>0</v>
      </c>
      <c r="Y282" s="30">
        <v>3</v>
      </c>
      <c r="Z282" s="30">
        <v>3</v>
      </c>
      <c r="AA282" s="23" t="s">
        <v>14</v>
      </c>
      <c r="AB282" s="23" t="s">
        <v>57</v>
      </c>
      <c r="AC282" s="23" t="s">
        <v>57</v>
      </c>
      <c r="AD282" s="23">
        <f t="shared" si="3"/>
        <v>2</v>
      </c>
      <c r="AE282" s="23">
        <f t="shared" si="4"/>
        <v>4.62</v>
      </c>
      <c r="AF282" s="23">
        <f t="shared" si="5"/>
        <v>0.42857142857142855</v>
      </c>
    </row>
    <row r="283" spans="1:32" ht="15.75" customHeight="1" x14ac:dyDescent="0.15">
      <c r="A283" s="34">
        <v>281</v>
      </c>
      <c r="B283" s="35" t="s">
        <v>2962</v>
      </c>
      <c r="C283" s="51" t="s">
        <v>2655</v>
      </c>
      <c r="D283" s="34">
        <v>2.7</v>
      </c>
      <c r="E283" s="34">
        <v>7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38</v>
      </c>
      <c r="P283" s="33">
        <v>10</v>
      </c>
      <c r="Q283" s="34">
        <v>7</v>
      </c>
      <c r="R283" s="34">
        <v>1</v>
      </c>
      <c r="S283" s="34">
        <v>0</v>
      </c>
      <c r="T283" s="34">
        <v>0</v>
      </c>
      <c r="U283" s="34">
        <v>1</v>
      </c>
      <c r="V283" s="34">
        <v>8</v>
      </c>
      <c r="W283" s="34">
        <v>0</v>
      </c>
      <c r="X283" s="34">
        <v>0</v>
      </c>
      <c r="Y283" s="34">
        <v>3</v>
      </c>
      <c r="Z283" s="34">
        <v>3</v>
      </c>
      <c r="AA283" s="24" t="s">
        <v>15</v>
      </c>
      <c r="AB283" s="24" t="s">
        <v>57</v>
      </c>
      <c r="AC283" s="24" t="s">
        <v>57</v>
      </c>
      <c r="AD283" s="23">
        <f t="shared" si="3"/>
        <v>0.7</v>
      </c>
      <c r="AE283" s="23">
        <f t="shared" si="4"/>
        <v>3.12</v>
      </c>
      <c r="AF283" s="23">
        <f t="shared" si="5"/>
        <v>0.21428571428571427</v>
      </c>
    </row>
    <row r="284" spans="1:32" ht="15.75" customHeight="1" x14ac:dyDescent="0.15">
      <c r="A284" s="30">
        <v>281</v>
      </c>
      <c r="B284" s="31" t="s">
        <v>2963</v>
      </c>
      <c r="C284" s="54" t="s">
        <v>2650</v>
      </c>
      <c r="D284" s="30">
        <v>6.3</v>
      </c>
      <c r="E284" s="30">
        <v>3</v>
      </c>
      <c r="F284" s="30">
        <v>0</v>
      </c>
      <c r="G284" s="30">
        <v>1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57</v>
      </c>
      <c r="P284" s="33">
        <v>10</v>
      </c>
      <c r="Q284" s="30">
        <v>12</v>
      </c>
      <c r="R284" s="30">
        <v>0</v>
      </c>
      <c r="S284" s="30">
        <v>14</v>
      </c>
      <c r="T284" s="30">
        <v>0</v>
      </c>
      <c r="U284" s="30">
        <v>1</v>
      </c>
      <c r="V284" s="30">
        <v>12</v>
      </c>
      <c r="W284" s="30">
        <v>0</v>
      </c>
      <c r="X284" s="30">
        <v>0</v>
      </c>
      <c r="Y284" s="30">
        <v>7</v>
      </c>
      <c r="Z284" s="30">
        <v>7</v>
      </c>
      <c r="AA284" s="23" t="s">
        <v>15</v>
      </c>
      <c r="AB284" s="23" t="s">
        <v>47</v>
      </c>
      <c r="AC284" s="23" t="s">
        <v>47</v>
      </c>
      <c r="AD284" s="23">
        <f t="shared" si="3"/>
        <v>2.6</v>
      </c>
      <c r="AE284" s="23">
        <f t="shared" si="4"/>
        <v>5.2200000000000006</v>
      </c>
      <c r="AF284" s="23">
        <f t="shared" si="5"/>
        <v>0.4</v>
      </c>
    </row>
    <row r="285" spans="1:32" ht="15.75" customHeight="1" x14ac:dyDescent="0.15">
      <c r="A285" s="34">
        <v>284</v>
      </c>
      <c r="B285" s="35" t="s">
        <v>2964</v>
      </c>
      <c r="C285" s="36" t="s">
        <v>2646</v>
      </c>
      <c r="D285" s="34">
        <v>2.79</v>
      </c>
      <c r="E285" s="34">
        <v>12</v>
      </c>
      <c r="F285" s="34">
        <v>1</v>
      </c>
      <c r="G285" s="34">
        <v>0</v>
      </c>
      <c r="H285" s="34">
        <v>0</v>
      </c>
      <c r="I285" s="34">
        <v>1</v>
      </c>
      <c r="J285" s="34">
        <v>2</v>
      </c>
      <c r="K285" s="34">
        <v>0</v>
      </c>
      <c r="L285" s="34">
        <v>0</v>
      </c>
      <c r="M285" s="34">
        <v>0</v>
      </c>
      <c r="N285" s="34">
        <v>1</v>
      </c>
      <c r="O285" s="34">
        <v>37</v>
      </c>
      <c r="P285" s="33">
        <v>9.1999999999999993</v>
      </c>
      <c r="Q285" s="34">
        <v>9</v>
      </c>
      <c r="R285" s="34">
        <v>2</v>
      </c>
      <c r="S285" s="34">
        <v>1</v>
      </c>
      <c r="T285" s="34">
        <v>0</v>
      </c>
      <c r="U285" s="34">
        <v>1</v>
      </c>
      <c r="V285" s="34">
        <v>3</v>
      </c>
      <c r="W285" s="34">
        <v>0</v>
      </c>
      <c r="X285" s="34">
        <v>0</v>
      </c>
      <c r="Y285" s="34">
        <v>3</v>
      </c>
      <c r="Z285" s="34">
        <v>3</v>
      </c>
      <c r="AA285" s="24" t="s">
        <v>15</v>
      </c>
      <c r="AB285" s="24" t="s">
        <v>37</v>
      </c>
      <c r="AC285" s="24" t="s">
        <v>37</v>
      </c>
      <c r="AD285" s="23">
        <f t="shared" si="3"/>
        <v>1.0869565217391306</v>
      </c>
      <c r="AE285" s="23">
        <f t="shared" si="4"/>
        <v>5.9460869565217394</v>
      </c>
      <c r="AF285" s="23">
        <f t="shared" si="5"/>
        <v>0.23333333333333334</v>
      </c>
    </row>
    <row r="286" spans="1:32" ht="15.75" customHeight="1" x14ac:dyDescent="0.15">
      <c r="A286" s="30">
        <v>284</v>
      </c>
      <c r="B286" s="31" t="s">
        <v>2965</v>
      </c>
      <c r="C286" s="39" t="s">
        <v>2649</v>
      </c>
      <c r="D286" s="30">
        <v>2.79</v>
      </c>
      <c r="E286" s="30">
        <v>11</v>
      </c>
      <c r="F286" s="30">
        <v>0</v>
      </c>
      <c r="G286" s="30">
        <v>0</v>
      </c>
      <c r="H286" s="30">
        <v>0</v>
      </c>
      <c r="I286" s="30">
        <v>3</v>
      </c>
      <c r="J286" s="30">
        <v>3</v>
      </c>
      <c r="K286" s="30">
        <v>0</v>
      </c>
      <c r="L286" s="30">
        <v>0</v>
      </c>
      <c r="M286" s="30">
        <v>0</v>
      </c>
      <c r="N286" s="30">
        <v>0</v>
      </c>
      <c r="O286" s="30">
        <v>43</v>
      </c>
      <c r="P286" s="33">
        <v>9.1999999999999993</v>
      </c>
      <c r="Q286" s="30">
        <v>8</v>
      </c>
      <c r="R286" s="30">
        <v>0</v>
      </c>
      <c r="S286" s="30">
        <v>8</v>
      </c>
      <c r="T286" s="30">
        <v>0</v>
      </c>
      <c r="U286" s="30">
        <v>2</v>
      </c>
      <c r="V286" s="30">
        <v>5</v>
      </c>
      <c r="W286" s="30">
        <v>1</v>
      </c>
      <c r="X286" s="30">
        <v>0</v>
      </c>
      <c r="Y286" s="30">
        <v>3</v>
      </c>
      <c r="Z286" s="30">
        <v>3</v>
      </c>
      <c r="AA286" s="23" t="s">
        <v>15</v>
      </c>
      <c r="AB286" s="23" t="s">
        <v>72</v>
      </c>
      <c r="AC286" s="23" t="s">
        <v>72</v>
      </c>
      <c r="AD286" s="23">
        <f t="shared" si="3"/>
        <v>1.7391304347826089</v>
      </c>
      <c r="AE286" s="23">
        <f t="shared" si="4"/>
        <v>5.2939130434782609</v>
      </c>
      <c r="AF286" s="23">
        <f t="shared" si="5"/>
        <v>0.2857142857142857</v>
      </c>
    </row>
    <row r="287" spans="1:32" ht="15.75" customHeight="1" x14ac:dyDescent="0.15">
      <c r="A287" s="34">
        <v>284</v>
      </c>
      <c r="B287" s="35" t="s">
        <v>2966</v>
      </c>
      <c r="C287" s="50" t="s">
        <v>198</v>
      </c>
      <c r="D287" s="34">
        <v>9.31</v>
      </c>
      <c r="E287" s="34">
        <v>10</v>
      </c>
      <c r="F287" s="34">
        <v>0</v>
      </c>
      <c r="G287" s="34">
        <v>1</v>
      </c>
      <c r="H287" s="34">
        <v>0</v>
      </c>
      <c r="I287" s="34">
        <v>1</v>
      </c>
      <c r="J287" s="34">
        <v>1</v>
      </c>
      <c r="K287" s="34">
        <v>0</v>
      </c>
      <c r="L287" s="34">
        <v>0</v>
      </c>
      <c r="M287" s="34">
        <v>0</v>
      </c>
      <c r="N287" s="34">
        <v>0</v>
      </c>
      <c r="O287" s="34">
        <v>49</v>
      </c>
      <c r="P287" s="33">
        <v>9.1999999999999993</v>
      </c>
      <c r="Q287" s="34">
        <v>18</v>
      </c>
      <c r="R287" s="34">
        <v>1</v>
      </c>
      <c r="S287" s="34">
        <v>4</v>
      </c>
      <c r="T287" s="34">
        <v>0</v>
      </c>
      <c r="U287" s="34">
        <v>0</v>
      </c>
      <c r="V287" s="34">
        <v>5</v>
      </c>
      <c r="W287" s="34">
        <v>1</v>
      </c>
      <c r="X287" s="34">
        <v>0</v>
      </c>
      <c r="Y287" s="34">
        <v>10</v>
      </c>
      <c r="Z287" s="34">
        <v>10</v>
      </c>
      <c r="AA287" s="24" t="s">
        <v>15</v>
      </c>
      <c r="AB287" s="24" t="s">
        <v>90</v>
      </c>
      <c r="AC287" s="24" t="s">
        <v>80</v>
      </c>
      <c r="AD287" s="23">
        <f t="shared" si="3"/>
        <v>2.3913043478260874</v>
      </c>
      <c r="AE287" s="23">
        <f t="shared" si="4"/>
        <v>4.7504347826086963</v>
      </c>
      <c r="AF287" s="23">
        <f t="shared" si="5"/>
        <v>0.4358974358974359</v>
      </c>
    </row>
    <row r="288" spans="1:32" ht="15.75" customHeight="1" x14ac:dyDescent="0.15">
      <c r="A288" s="30">
        <v>284</v>
      </c>
      <c r="B288" s="31" t="s">
        <v>2967</v>
      </c>
      <c r="C288" s="53" t="s">
        <v>198</v>
      </c>
      <c r="D288" s="30">
        <v>4.66</v>
      </c>
      <c r="E288" s="30">
        <v>4</v>
      </c>
      <c r="F288" s="30">
        <v>0</v>
      </c>
      <c r="G288" s="30">
        <v>1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43</v>
      </c>
      <c r="P288" s="33">
        <v>9.1999999999999993</v>
      </c>
      <c r="Q288" s="30">
        <v>11</v>
      </c>
      <c r="R288" s="30">
        <v>0</v>
      </c>
      <c r="S288" s="30">
        <v>4</v>
      </c>
      <c r="T288" s="30">
        <v>0</v>
      </c>
      <c r="U288" s="30">
        <v>0</v>
      </c>
      <c r="V288" s="30">
        <v>7</v>
      </c>
      <c r="W288" s="30">
        <v>0</v>
      </c>
      <c r="X288" s="30">
        <v>0</v>
      </c>
      <c r="Y288" s="30">
        <v>5</v>
      </c>
      <c r="Z288" s="30">
        <v>5</v>
      </c>
      <c r="AA288" s="23" t="s">
        <v>15</v>
      </c>
      <c r="AB288" s="23" t="s">
        <v>72</v>
      </c>
      <c r="AC288" s="23" t="s">
        <v>57</v>
      </c>
      <c r="AD288" s="23">
        <f t="shared" si="3"/>
        <v>1.6304347826086958</v>
      </c>
      <c r="AE288" s="23">
        <f t="shared" si="4"/>
        <v>2.9026086956521739</v>
      </c>
      <c r="AF288" s="23">
        <f t="shared" si="5"/>
        <v>0.34375</v>
      </c>
    </row>
    <row r="289" spans="1:32" ht="15.75" customHeight="1" x14ac:dyDescent="0.15">
      <c r="A289" s="34">
        <v>288</v>
      </c>
      <c r="B289" s="35" t="s">
        <v>2968</v>
      </c>
      <c r="C289" s="50" t="s">
        <v>198</v>
      </c>
      <c r="D289" s="34">
        <v>9.64</v>
      </c>
      <c r="E289" s="34">
        <v>10</v>
      </c>
      <c r="F289" s="34">
        <v>0</v>
      </c>
      <c r="G289" s="34">
        <v>0</v>
      </c>
      <c r="H289" s="34">
        <v>0</v>
      </c>
      <c r="I289" s="34">
        <v>1</v>
      </c>
      <c r="J289" s="34">
        <v>1</v>
      </c>
      <c r="K289" s="34">
        <v>0</v>
      </c>
      <c r="L289" s="34">
        <v>0</v>
      </c>
      <c r="M289" s="34">
        <v>0</v>
      </c>
      <c r="N289" s="34">
        <v>0</v>
      </c>
      <c r="O289" s="34">
        <v>52</v>
      </c>
      <c r="P289" s="33">
        <v>9.1</v>
      </c>
      <c r="Q289" s="34">
        <v>21</v>
      </c>
      <c r="R289" s="34">
        <v>0</v>
      </c>
      <c r="S289" s="34">
        <v>4</v>
      </c>
      <c r="T289" s="34">
        <v>0</v>
      </c>
      <c r="U289" s="34">
        <v>0</v>
      </c>
      <c r="V289" s="34">
        <v>9</v>
      </c>
      <c r="W289" s="34">
        <v>0</v>
      </c>
      <c r="X289" s="34">
        <v>0</v>
      </c>
      <c r="Y289" s="34">
        <v>12</v>
      </c>
      <c r="Z289" s="34">
        <v>10</v>
      </c>
      <c r="AA289" s="24" t="s">
        <v>15</v>
      </c>
      <c r="AB289" s="24" t="s">
        <v>57</v>
      </c>
      <c r="AC289" s="24" t="s">
        <v>57</v>
      </c>
      <c r="AD289" s="23">
        <f t="shared" si="3"/>
        <v>2.7472527472527473</v>
      </c>
      <c r="AE289" s="23">
        <f t="shared" si="4"/>
        <v>2.4606593406593409</v>
      </c>
      <c r="AF289" s="23">
        <f t="shared" si="5"/>
        <v>0.53846153846153844</v>
      </c>
    </row>
    <row r="290" spans="1:32" ht="15.75" customHeight="1" x14ac:dyDescent="0.15">
      <c r="A290" s="30">
        <v>288</v>
      </c>
      <c r="B290" s="31" t="s">
        <v>2969</v>
      </c>
      <c r="C290" s="54" t="s">
        <v>2650</v>
      </c>
      <c r="D290" s="30">
        <v>3.86</v>
      </c>
      <c r="E290" s="30">
        <v>6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42</v>
      </c>
      <c r="P290" s="33">
        <v>9.1</v>
      </c>
      <c r="Q290" s="30">
        <v>14</v>
      </c>
      <c r="R290" s="30">
        <v>2</v>
      </c>
      <c r="S290" s="30">
        <v>2</v>
      </c>
      <c r="T290" s="30">
        <v>0</v>
      </c>
      <c r="U290" s="30">
        <v>0</v>
      </c>
      <c r="V290" s="30">
        <v>4</v>
      </c>
      <c r="W290" s="30">
        <v>0</v>
      </c>
      <c r="X290" s="30">
        <v>0</v>
      </c>
      <c r="Y290" s="30">
        <v>4</v>
      </c>
      <c r="Z290" s="30">
        <v>4</v>
      </c>
      <c r="AA290" s="23" t="s">
        <v>15</v>
      </c>
      <c r="AB290" s="23" t="s">
        <v>15</v>
      </c>
      <c r="AC290" s="23" t="s">
        <v>15</v>
      </c>
      <c r="AD290" s="23">
        <f t="shared" si="3"/>
        <v>1.7582417582417582</v>
      </c>
      <c r="AE290" s="23">
        <f t="shared" si="4"/>
        <v>5.7573626373626379</v>
      </c>
      <c r="AF290" s="23">
        <f t="shared" si="5"/>
        <v>0.35294117647058826</v>
      </c>
    </row>
    <row r="291" spans="1:32" ht="15.75" customHeight="1" x14ac:dyDescent="0.15">
      <c r="A291" s="34">
        <v>290</v>
      </c>
      <c r="B291" s="35" t="s">
        <v>2970</v>
      </c>
      <c r="C291" s="38" t="s">
        <v>2648</v>
      </c>
      <c r="D291" s="34">
        <v>6</v>
      </c>
      <c r="E291" s="34">
        <v>10</v>
      </c>
      <c r="F291" s="34">
        <v>0</v>
      </c>
      <c r="G291" s="34">
        <v>0</v>
      </c>
      <c r="H291" s="34">
        <v>0</v>
      </c>
      <c r="I291" s="34">
        <v>3</v>
      </c>
      <c r="J291" s="34">
        <v>3</v>
      </c>
      <c r="K291" s="34">
        <v>0</v>
      </c>
      <c r="L291" s="34">
        <v>0</v>
      </c>
      <c r="M291" s="34">
        <v>0</v>
      </c>
      <c r="N291" s="34">
        <v>0</v>
      </c>
      <c r="O291" s="34">
        <v>42</v>
      </c>
      <c r="P291" s="33">
        <v>9</v>
      </c>
      <c r="Q291" s="34">
        <v>13</v>
      </c>
      <c r="R291" s="34">
        <v>2</v>
      </c>
      <c r="S291" s="34">
        <v>4</v>
      </c>
      <c r="T291" s="34">
        <v>0</v>
      </c>
      <c r="U291" s="34">
        <v>1</v>
      </c>
      <c r="V291" s="34">
        <v>7</v>
      </c>
      <c r="W291" s="34">
        <v>1</v>
      </c>
      <c r="X291" s="34">
        <v>1</v>
      </c>
      <c r="Y291" s="34">
        <v>6</v>
      </c>
      <c r="Z291" s="34">
        <v>6</v>
      </c>
      <c r="AA291" s="24" t="s">
        <v>15</v>
      </c>
      <c r="AB291" s="24" t="s">
        <v>57</v>
      </c>
      <c r="AC291" s="24" t="s">
        <v>57</v>
      </c>
      <c r="AD291" s="23">
        <f t="shared" si="3"/>
        <v>1.8888888888888888</v>
      </c>
      <c r="AE291" s="23">
        <f t="shared" si="4"/>
        <v>6.12</v>
      </c>
      <c r="AF291" s="23">
        <f t="shared" si="5"/>
        <v>0.39285714285714285</v>
      </c>
    </row>
    <row r="292" spans="1:32" ht="15.75" customHeight="1" x14ac:dyDescent="0.15">
      <c r="A292" s="30">
        <v>290</v>
      </c>
      <c r="B292" s="31" t="s">
        <v>2971</v>
      </c>
      <c r="C292" s="55" t="s">
        <v>2652</v>
      </c>
      <c r="D292" s="30">
        <v>4</v>
      </c>
      <c r="E292" s="30">
        <v>10</v>
      </c>
      <c r="F292" s="30">
        <v>0</v>
      </c>
      <c r="G292" s="30">
        <v>1</v>
      </c>
      <c r="H292" s="30">
        <v>0</v>
      </c>
      <c r="I292" s="30">
        <v>2</v>
      </c>
      <c r="J292" s="30">
        <v>2</v>
      </c>
      <c r="K292" s="30">
        <v>0</v>
      </c>
      <c r="L292" s="30">
        <v>0</v>
      </c>
      <c r="M292" s="30">
        <v>0</v>
      </c>
      <c r="N292" s="30">
        <v>0</v>
      </c>
      <c r="O292" s="30">
        <v>39</v>
      </c>
      <c r="P292" s="33">
        <v>9</v>
      </c>
      <c r="Q292" s="30">
        <v>8</v>
      </c>
      <c r="R292" s="30">
        <v>1</v>
      </c>
      <c r="S292" s="30">
        <v>2</v>
      </c>
      <c r="T292" s="30">
        <v>0</v>
      </c>
      <c r="U292" s="30">
        <v>2</v>
      </c>
      <c r="V292" s="30">
        <v>14</v>
      </c>
      <c r="W292" s="30">
        <v>0</v>
      </c>
      <c r="X292" s="30">
        <v>0</v>
      </c>
      <c r="Y292" s="30">
        <v>4</v>
      </c>
      <c r="Z292" s="30">
        <v>4</v>
      </c>
      <c r="AA292" s="23" t="s">
        <v>15</v>
      </c>
      <c r="AB292" s="23" t="s">
        <v>98</v>
      </c>
      <c r="AC292" s="23" t="s">
        <v>90</v>
      </c>
      <c r="AD292" s="23">
        <f t="shared" si="3"/>
        <v>1.1111111111111112</v>
      </c>
      <c r="AE292" s="23">
        <f t="shared" si="4"/>
        <v>2.7866666666666666</v>
      </c>
      <c r="AF292" s="23">
        <f t="shared" si="5"/>
        <v>0.35</v>
      </c>
    </row>
    <row r="293" spans="1:32" ht="15.75" customHeight="1" x14ac:dyDescent="0.15">
      <c r="A293" s="34">
        <v>290</v>
      </c>
      <c r="B293" s="35" t="s">
        <v>2972</v>
      </c>
      <c r="C293" s="45" t="s">
        <v>2651</v>
      </c>
      <c r="D293" s="34">
        <v>5</v>
      </c>
      <c r="E293" s="34">
        <v>9</v>
      </c>
      <c r="F293" s="34">
        <v>1</v>
      </c>
      <c r="G293" s="34">
        <v>1</v>
      </c>
      <c r="H293" s="34">
        <v>0</v>
      </c>
      <c r="I293" s="34">
        <v>0</v>
      </c>
      <c r="J293" s="34">
        <v>1</v>
      </c>
      <c r="K293" s="34">
        <v>0</v>
      </c>
      <c r="L293" s="34">
        <v>0</v>
      </c>
      <c r="M293" s="34">
        <v>0</v>
      </c>
      <c r="N293" s="34">
        <v>0.5</v>
      </c>
      <c r="O293" s="34">
        <v>40</v>
      </c>
      <c r="P293" s="33">
        <v>9</v>
      </c>
      <c r="Q293" s="34">
        <v>9</v>
      </c>
      <c r="R293" s="34">
        <v>3</v>
      </c>
      <c r="S293" s="34">
        <v>3</v>
      </c>
      <c r="T293" s="34">
        <v>0</v>
      </c>
      <c r="U293" s="34">
        <v>1</v>
      </c>
      <c r="V293" s="34">
        <v>13</v>
      </c>
      <c r="W293" s="34">
        <v>0</v>
      </c>
      <c r="X293" s="34">
        <v>0</v>
      </c>
      <c r="Y293" s="34">
        <v>5</v>
      </c>
      <c r="Z293" s="34">
        <v>5</v>
      </c>
      <c r="AA293" s="24" t="s">
        <v>15</v>
      </c>
      <c r="AB293" s="24" t="s">
        <v>47</v>
      </c>
      <c r="AC293" s="24" t="s">
        <v>15</v>
      </c>
      <c r="AD293" s="23">
        <f t="shared" si="3"/>
        <v>1.3333333333333333</v>
      </c>
      <c r="AE293" s="23">
        <f t="shared" si="4"/>
        <v>5.8977777777777778</v>
      </c>
      <c r="AF293" s="23">
        <f t="shared" si="5"/>
        <v>0.3</v>
      </c>
    </row>
    <row r="294" spans="1:32" ht="15.75" customHeight="1" x14ac:dyDescent="0.15">
      <c r="A294" s="30">
        <v>290</v>
      </c>
      <c r="B294" s="31" t="s">
        <v>2973</v>
      </c>
      <c r="C294" s="46" t="s">
        <v>2648</v>
      </c>
      <c r="D294" s="30">
        <v>9</v>
      </c>
      <c r="E294" s="30">
        <v>7</v>
      </c>
      <c r="F294" s="30">
        <v>0</v>
      </c>
      <c r="G294" s="30">
        <v>1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49</v>
      </c>
      <c r="P294" s="33">
        <v>9</v>
      </c>
      <c r="Q294" s="30">
        <v>13</v>
      </c>
      <c r="R294" s="30">
        <v>5</v>
      </c>
      <c r="S294" s="30">
        <v>9</v>
      </c>
      <c r="T294" s="30">
        <v>0</v>
      </c>
      <c r="U294" s="30">
        <v>0</v>
      </c>
      <c r="V294" s="30">
        <v>5</v>
      </c>
      <c r="W294" s="30">
        <v>0</v>
      </c>
      <c r="X294" s="30">
        <v>0</v>
      </c>
      <c r="Y294" s="30">
        <v>10</v>
      </c>
      <c r="Z294" s="30">
        <v>9</v>
      </c>
      <c r="AA294" s="23" t="s">
        <v>15</v>
      </c>
      <c r="AB294" s="23" t="s">
        <v>72</v>
      </c>
      <c r="AC294" s="23" t="s">
        <v>64</v>
      </c>
      <c r="AD294" s="23">
        <f t="shared" si="3"/>
        <v>2.4444444444444446</v>
      </c>
      <c r="AE294" s="23">
        <f t="shared" si="4"/>
        <v>12.231111111111112</v>
      </c>
      <c r="AF294" s="23">
        <f t="shared" si="5"/>
        <v>0.26666666666666666</v>
      </c>
    </row>
    <row r="295" spans="1:32" ht="15.75" customHeight="1" x14ac:dyDescent="0.15">
      <c r="A295" s="34">
        <v>290</v>
      </c>
      <c r="B295" s="35" t="s">
        <v>3020</v>
      </c>
      <c r="C295" s="43" t="s">
        <v>2649</v>
      </c>
      <c r="D295" s="34">
        <v>2</v>
      </c>
      <c r="E295" s="34">
        <v>4</v>
      </c>
      <c r="F295" s="34">
        <v>1</v>
      </c>
      <c r="G295" s="34">
        <v>0</v>
      </c>
      <c r="H295" s="34">
        <v>0</v>
      </c>
      <c r="I295" s="34">
        <v>1</v>
      </c>
      <c r="J295" s="34">
        <v>1</v>
      </c>
      <c r="K295" s="34">
        <v>0</v>
      </c>
      <c r="L295" s="34">
        <v>0</v>
      </c>
      <c r="M295" s="34">
        <v>0</v>
      </c>
      <c r="N295" s="34">
        <v>1</v>
      </c>
      <c r="O295" s="34">
        <v>36</v>
      </c>
      <c r="P295" s="33">
        <v>9</v>
      </c>
      <c r="Q295" s="34">
        <v>7</v>
      </c>
      <c r="R295" s="34">
        <v>0</v>
      </c>
      <c r="S295" s="34">
        <v>3</v>
      </c>
      <c r="T295" s="34">
        <v>0</v>
      </c>
      <c r="U295" s="34">
        <v>0</v>
      </c>
      <c r="V295" s="34">
        <v>10</v>
      </c>
      <c r="W295" s="34">
        <v>0</v>
      </c>
      <c r="X295" s="34">
        <v>0</v>
      </c>
      <c r="Y295" s="34">
        <v>2</v>
      </c>
      <c r="Z295" s="34">
        <v>2</v>
      </c>
      <c r="AA295" s="24" t="s">
        <v>15</v>
      </c>
      <c r="AB295" s="24" t="s">
        <v>57</v>
      </c>
      <c r="AC295" s="24" t="s">
        <v>57</v>
      </c>
      <c r="AD295" s="23">
        <f t="shared" si="3"/>
        <v>1.1111111111111112</v>
      </c>
      <c r="AE295" s="23">
        <f t="shared" si="4"/>
        <v>1.8977777777777778</v>
      </c>
      <c r="AF295" s="23">
        <f t="shared" si="5"/>
        <v>0.30434782608695654</v>
      </c>
    </row>
    <row r="296" spans="1:32" ht="15.75" customHeight="1" x14ac:dyDescent="0.15">
      <c r="A296" s="30">
        <v>290</v>
      </c>
      <c r="B296" s="31" t="s">
        <v>2974</v>
      </c>
      <c r="C296" s="54" t="s">
        <v>2650</v>
      </c>
      <c r="D296" s="30">
        <v>3</v>
      </c>
      <c r="E296" s="30">
        <v>2</v>
      </c>
      <c r="F296" s="30">
        <v>0</v>
      </c>
      <c r="G296" s="30">
        <v>2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40</v>
      </c>
      <c r="P296" s="33">
        <v>9</v>
      </c>
      <c r="Q296" s="30">
        <v>8</v>
      </c>
      <c r="R296" s="30">
        <v>0</v>
      </c>
      <c r="S296" s="30">
        <v>5</v>
      </c>
      <c r="T296" s="30">
        <v>0</v>
      </c>
      <c r="U296" s="30">
        <v>0</v>
      </c>
      <c r="V296" s="30">
        <v>6</v>
      </c>
      <c r="W296" s="30">
        <v>1</v>
      </c>
      <c r="X296" s="30">
        <v>0</v>
      </c>
      <c r="Y296" s="30">
        <v>4</v>
      </c>
      <c r="Z296" s="30">
        <v>3</v>
      </c>
      <c r="AA296" s="23" t="s">
        <v>15</v>
      </c>
      <c r="AB296" s="23" t="s">
        <v>80</v>
      </c>
      <c r="AC296" s="23" t="s">
        <v>80</v>
      </c>
      <c r="AD296" s="23">
        <f t="shared" si="3"/>
        <v>1.4444444444444444</v>
      </c>
      <c r="AE296" s="23">
        <f t="shared" si="4"/>
        <v>3.4533333333333336</v>
      </c>
      <c r="AF296" s="23">
        <f t="shared" si="5"/>
        <v>0.27586206896551724</v>
      </c>
    </row>
    <row r="297" spans="1:32" ht="15.75" customHeight="1" x14ac:dyDescent="0.15">
      <c r="A297" s="34">
        <v>290</v>
      </c>
      <c r="B297" s="35" t="s">
        <v>2975</v>
      </c>
      <c r="C297" s="40" t="s">
        <v>2650</v>
      </c>
      <c r="D297" s="34">
        <v>3</v>
      </c>
      <c r="E297" s="34">
        <v>2</v>
      </c>
      <c r="F297" s="34">
        <v>1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  <c r="N297" s="34">
        <v>1</v>
      </c>
      <c r="O297" s="34">
        <v>37</v>
      </c>
      <c r="P297" s="33">
        <v>9</v>
      </c>
      <c r="Q297" s="34">
        <v>10</v>
      </c>
      <c r="R297" s="34">
        <v>2</v>
      </c>
      <c r="S297" s="34">
        <v>2</v>
      </c>
      <c r="T297" s="34">
        <v>1</v>
      </c>
      <c r="U297" s="34">
        <v>0</v>
      </c>
      <c r="V297" s="34">
        <v>7</v>
      </c>
      <c r="W297" s="34">
        <v>1</v>
      </c>
      <c r="X297" s="34">
        <v>0</v>
      </c>
      <c r="Y297" s="34">
        <v>3</v>
      </c>
      <c r="Z297" s="34">
        <v>3</v>
      </c>
      <c r="AA297" s="24" t="s">
        <v>15</v>
      </c>
      <c r="AB297" s="24" t="s">
        <v>80</v>
      </c>
      <c r="AC297" s="24" t="s">
        <v>80</v>
      </c>
      <c r="AD297" s="23">
        <f t="shared" si="3"/>
        <v>1.3333333333333333</v>
      </c>
      <c r="AE297" s="23">
        <f t="shared" si="4"/>
        <v>4.7866666666666671</v>
      </c>
      <c r="AF297" s="23">
        <f t="shared" si="5"/>
        <v>0.32</v>
      </c>
    </row>
    <row r="298" spans="1:32" ht="15.75" customHeight="1" x14ac:dyDescent="0.15">
      <c r="A298" s="30">
        <v>297</v>
      </c>
      <c r="B298" s="31" t="s">
        <v>2976</v>
      </c>
      <c r="C298" s="47" t="s">
        <v>2654</v>
      </c>
      <c r="D298" s="30">
        <v>1.04</v>
      </c>
      <c r="E298" s="30">
        <v>9</v>
      </c>
      <c r="F298" s="30">
        <v>0</v>
      </c>
      <c r="G298" s="30">
        <v>0</v>
      </c>
      <c r="H298" s="30">
        <v>0</v>
      </c>
      <c r="I298" s="30">
        <v>1</v>
      </c>
      <c r="J298" s="30">
        <v>1</v>
      </c>
      <c r="K298" s="30">
        <v>0</v>
      </c>
      <c r="L298" s="30">
        <v>0</v>
      </c>
      <c r="M298" s="30">
        <v>0</v>
      </c>
      <c r="N298" s="30">
        <v>0</v>
      </c>
      <c r="O298" s="30">
        <v>37</v>
      </c>
      <c r="P298" s="33">
        <v>8.1999999999999993</v>
      </c>
      <c r="Q298" s="30">
        <v>10</v>
      </c>
      <c r="R298" s="30">
        <v>0</v>
      </c>
      <c r="S298" s="30">
        <v>1</v>
      </c>
      <c r="T298" s="30">
        <v>0</v>
      </c>
      <c r="U298" s="30">
        <v>1</v>
      </c>
      <c r="V298" s="30">
        <v>4</v>
      </c>
      <c r="W298" s="30">
        <v>0</v>
      </c>
      <c r="X298" s="30">
        <v>0</v>
      </c>
      <c r="Y298" s="30">
        <v>2</v>
      </c>
      <c r="Z298" s="30">
        <v>1</v>
      </c>
      <c r="AA298" s="23" t="s">
        <v>15</v>
      </c>
      <c r="AB298" s="23" t="s">
        <v>90</v>
      </c>
      <c r="AC298" s="23" t="s">
        <v>90</v>
      </c>
      <c r="AD298" s="23">
        <f t="shared" si="3"/>
        <v>1.3414634146341464</v>
      </c>
      <c r="AE298" s="23">
        <f t="shared" si="4"/>
        <v>2.8760975609756096</v>
      </c>
      <c r="AF298" s="23">
        <f t="shared" si="5"/>
        <v>0.32258064516129031</v>
      </c>
    </row>
    <row r="299" spans="1:32" ht="15.75" customHeight="1" x14ac:dyDescent="0.15">
      <c r="A299" s="34">
        <v>298</v>
      </c>
      <c r="B299" s="35" t="s">
        <v>2977</v>
      </c>
      <c r="C299" s="38" t="s">
        <v>2648</v>
      </c>
      <c r="D299" s="34">
        <v>1.08</v>
      </c>
      <c r="E299" s="34">
        <v>15</v>
      </c>
      <c r="F299" s="34">
        <v>0</v>
      </c>
      <c r="G299" s="34">
        <v>0</v>
      </c>
      <c r="H299" s="34">
        <v>0</v>
      </c>
      <c r="I299" s="34">
        <v>2</v>
      </c>
      <c r="J299" s="34">
        <v>2</v>
      </c>
      <c r="K299" s="34">
        <v>0</v>
      </c>
      <c r="L299" s="34">
        <v>0</v>
      </c>
      <c r="M299" s="34">
        <v>0</v>
      </c>
      <c r="N299" s="34">
        <v>0</v>
      </c>
      <c r="O299" s="34">
        <v>38</v>
      </c>
      <c r="P299" s="33">
        <v>8.1</v>
      </c>
      <c r="Q299" s="34">
        <v>6</v>
      </c>
      <c r="R299" s="34">
        <v>0</v>
      </c>
      <c r="S299" s="34">
        <v>8</v>
      </c>
      <c r="T299" s="34">
        <v>1</v>
      </c>
      <c r="U299" s="34">
        <v>0</v>
      </c>
      <c r="V299" s="34">
        <v>9</v>
      </c>
      <c r="W299" s="34">
        <v>0</v>
      </c>
      <c r="X299" s="34">
        <v>0</v>
      </c>
      <c r="Y299" s="34">
        <v>1</v>
      </c>
      <c r="Z299" s="34">
        <v>1</v>
      </c>
      <c r="AA299" s="24" t="s">
        <v>15</v>
      </c>
      <c r="AB299" s="24" t="s">
        <v>37</v>
      </c>
      <c r="AC299" s="24" t="s">
        <v>37</v>
      </c>
      <c r="AD299" s="23">
        <f t="shared" si="3"/>
        <v>1.7283950617283952</v>
      </c>
      <c r="AE299" s="23">
        <f t="shared" si="4"/>
        <v>3.4903703703703703</v>
      </c>
      <c r="AF299" s="23">
        <f t="shared" si="5"/>
        <v>0.3</v>
      </c>
    </row>
    <row r="300" spans="1:32" ht="15.75" customHeight="1" x14ac:dyDescent="0.15">
      <c r="A300" s="30">
        <v>298</v>
      </c>
      <c r="B300" s="31" t="s">
        <v>2978</v>
      </c>
      <c r="C300" s="37" t="s">
        <v>2647</v>
      </c>
      <c r="D300" s="30">
        <v>7.56</v>
      </c>
      <c r="E300" s="30">
        <v>8</v>
      </c>
      <c r="F300" s="30">
        <v>1</v>
      </c>
      <c r="G300" s="30">
        <v>1</v>
      </c>
      <c r="H300" s="30">
        <v>0</v>
      </c>
      <c r="I300" s="30">
        <v>1</v>
      </c>
      <c r="J300" s="30">
        <v>2</v>
      </c>
      <c r="K300" s="30">
        <v>0</v>
      </c>
      <c r="L300" s="30">
        <v>0</v>
      </c>
      <c r="M300" s="30">
        <v>0</v>
      </c>
      <c r="N300" s="30">
        <v>0.5</v>
      </c>
      <c r="O300" s="30">
        <v>45</v>
      </c>
      <c r="P300" s="33">
        <v>8.1</v>
      </c>
      <c r="Q300" s="30">
        <v>10</v>
      </c>
      <c r="R300" s="30">
        <v>0</v>
      </c>
      <c r="S300" s="30">
        <v>10</v>
      </c>
      <c r="T300" s="30">
        <v>1</v>
      </c>
      <c r="U300" s="30">
        <v>2</v>
      </c>
      <c r="V300" s="30">
        <v>10</v>
      </c>
      <c r="W300" s="30">
        <v>2</v>
      </c>
      <c r="X300" s="30">
        <v>1</v>
      </c>
      <c r="Y300" s="30">
        <v>8</v>
      </c>
      <c r="Z300" s="30">
        <v>7</v>
      </c>
      <c r="AA300" s="23" t="s">
        <v>15</v>
      </c>
      <c r="AB300" s="23" t="s">
        <v>14</v>
      </c>
      <c r="AC300" s="23" t="s">
        <v>14</v>
      </c>
      <c r="AD300" s="23">
        <f t="shared" si="3"/>
        <v>2.4691358024691361</v>
      </c>
      <c r="AE300" s="23">
        <f t="shared" si="4"/>
        <v>4.7249382716049384</v>
      </c>
      <c r="AF300" s="23">
        <f t="shared" si="5"/>
        <v>0.45454545454545453</v>
      </c>
    </row>
    <row r="301" spans="1:32" ht="15.75" customHeight="1" x14ac:dyDescent="0.15">
      <c r="A301" s="34">
        <v>298</v>
      </c>
      <c r="B301" s="35" t="s">
        <v>2979</v>
      </c>
      <c r="C301" s="36" t="s">
        <v>2646</v>
      </c>
      <c r="D301" s="34">
        <v>6.48</v>
      </c>
      <c r="E301" s="34">
        <v>7</v>
      </c>
      <c r="F301" s="34">
        <v>0</v>
      </c>
      <c r="G301" s="34">
        <v>0</v>
      </c>
      <c r="H301" s="34">
        <v>0</v>
      </c>
      <c r="I301" s="34">
        <v>3</v>
      </c>
      <c r="J301" s="34">
        <v>3</v>
      </c>
      <c r="K301" s="34">
        <v>0</v>
      </c>
      <c r="L301" s="34">
        <v>0</v>
      </c>
      <c r="M301" s="34">
        <v>0</v>
      </c>
      <c r="N301" s="34">
        <v>0</v>
      </c>
      <c r="O301" s="34">
        <v>42</v>
      </c>
      <c r="P301" s="33">
        <v>8.1</v>
      </c>
      <c r="Q301" s="34">
        <v>9</v>
      </c>
      <c r="R301" s="34">
        <v>2</v>
      </c>
      <c r="S301" s="34">
        <v>5</v>
      </c>
      <c r="T301" s="34">
        <v>0</v>
      </c>
      <c r="U301" s="34">
        <v>0</v>
      </c>
      <c r="V301" s="34">
        <v>5</v>
      </c>
      <c r="W301" s="34">
        <v>1</v>
      </c>
      <c r="X301" s="34">
        <v>0</v>
      </c>
      <c r="Y301" s="34">
        <v>9</v>
      </c>
      <c r="Z301" s="34">
        <v>6</v>
      </c>
      <c r="AA301" s="24" t="s">
        <v>15</v>
      </c>
      <c r="AB301" s="24" t="s">
        <v>72</v>
      </c>
      <c r="AC301" s="24" t="s">
        <v>72</v>
      </c>
      <c r="AD301" s="23">
        <f t="shared" si="3"/>
        <v>1.7283950617283952</v>
      </c>
      <c r="AE301" s="23">
        <f t="shared" si="4"/>
        <v>6.9471604938271607</v>
      </c>
      <c r="AF301" s="23">
        <f t="shared" si="5"/>
        <v>0.23333333333333334</v>
      </c>
    </row>
    <row r="302" spans="1:32" ht="15.75" customHeight="1" x14ac:dyDescent="0.15">
      <c r="A302" s="30">
        <v>301</v>
      </c>
      <c r="B302" s="31" t="s">
        <v>2980</v>
      </c>
      <c r="C302" s="53" t="s">
        <v>198</v>
      </c>
      <c r="D302" s="30">
        <v>4.5</v>
      </c>
      <c r="E302" s="30">
        <v>7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39</v>
      </c>
      <c r="P302" s="33">
        <v>8</v>
      </c>
      <c r="Q302" s="30">
        <v>9</v>
      </c>
      <c r="R302" s="30">
        <v>0</v>
      </c>
      <c r="S302" s="30">
        <v>7</v>
      </c>
      <c r="T302" s="30">
        <v>0</v>
      </c>
      <c r="U302" s="30">
        <v>0</v>
      </c>
      <c r="V302" s="30">
        <v>6</v>
      </c>
      <c r="W302" s="30">
        <v>0</v>
      </c>
      <c r="X302" s="30">
        <v>0</v>
      </c>
      <c r="Y302" s="30">
        <v>4</v>
      </c>
      <c r="Z302" s="30">
        <v>4</v>
      </c>
      <c r="AA302" s="23" t="s">
        <v>15</v>
      </c>
      <c r="AB302" s="23" t="s">
        <v>47</v>
      </c>
      <c r="AC302" s="23" t="s">
        <v>37</v>
      </c>
      <c r="AD302" s="23">
        <f t="shared" si="3"/>
        <v>2</v>
      </c>
      <c r="AE302" s="23">
        <f t="shared" si="4"/>
        <v>4.2450000000000001</v>
      </c>
      <c r="AF302" s="23">
        <f t="shared" si="5"/>
        <v>0.34615384615384615</v>
      </c>
    </row>
    <row r="303" spans="1:32" ht="15.75" customHeight="1" x14ac:dyDescent="0.15">
      <c r="A303" s="34">
        <v>301</v>
      </c>
      <c r="B303" s="35" t="s">
        <v>2981</v>
      </c>
      <c r="C303" s="36" t="s">
        <v>2646</v>
      </c>
      <c r="D303" s="34">
        <v>3.38</v>
      </c>
      <c r="E303" s="34">
        <v>7</v>
      </c>
      <c r="F303" s="34">
        <v>0</v>
      </c>
      <c r="G303" s="34">
        <v>0</v>
      </c>
      <c r="H303" s="34">
        <v>0</v>
      </c>
      <c r="I303" s="34">
        <v>2</v>
      </c>
      <c r="J303" s="34">
        <v>2</v>
      </c>
      <c r="K303" s="34">
        <v>0</v>
      </c>
      <c r="L303" s="34">
        <v>0</v>
      </c>
      <c r="M303" s="34">
        <v>0</v>
      </c>
      <c r="N303" s="34">
        <v>0</v>
      </c>
      <c r="O303" s="34">
        <v>35</v>
      </c>
      <c r="P303" s="33">
        <v>8</v>
      </c>
      <c r="Q303" s="34">
        <v>6</v>
      </c>
      <c r="R303" s="34">
        <v>0</v>
      </c>
      <c r="S303" s="34">
        <v>5</v>
      </c>
      <c r="T303" s="34">
        <v>0</v>
      </c>
      <c r="U303" s="34">
        <v>1</v>
      </c>
      <c r="V303" s="34">
        <v>8</v>
      </c>
      <c r="W303" s="34">
        <v>2</v>
      </c>
      <c r="X303" s="34">
        <v>0</v>
      </c>
      <c r="Y303" s="34">
        <v>3</v>
      </c>
      <c r="Z303" s="34">
        <v>3</v>
      </c>
      <c r="AA303" s="24" t="s">
        <v>15</v>
      </c>
      <c r="AB303" s="24" t="s">
        <v>15</v>
      </c>
      <c r="AC303" s="24" t="s">
        <v>15</v>
      </c>
      <c r="AD303" s="23">
        <f t="shared" si="3"/>
        <v>1.375</v>
      </c>
      <c r="AE303" s="23">
        <f t="shared" si="4"/>
        <v>3.37</v>
      </c>
      <c r="AF303" s="23">
        <f t="shared" si="5"/>
        <v>0.2857142857142857</v>
      </c>
    </row>
    <row r="304" spans="1:32" ht="15.75" customHeight="1" x14ac:dyDescent="0.15">
      <c r="A304" s="30">
        <v>301</v>
      </c>
      <c r="B304" s="31" t="s">
        <v>2982</v>
      </c>
      <c r="C304" s="44" t="s">
        <v>2653</v>
      </c>
      <c r="D304" s="30">
        <v>5.63</v>
      </c>
      <c r="E304" s="30">
        <v>7</v>
      </c>
      <c r="F304" s="30">
        <v>0</v>
      </c>
      <c r="G304" s="30">
        <v>0</v>
      </c>
      <c r="H304" s="30">
        <v>0</v>
      </c>
      <c r="I304" s="30">
        <v>1</v>
      </c>
      <c r="J304" s="30">
        <v>1</v>
      </c>
      <c r="K304" s="30">
        <v>0</v>
      </c>
      <c r="L304" s="30">
        <v>0</v>
      </c>
      <c r="M304" s="30">
        <v>0</v>
      </c>
      <c r="N304" s="30">
        <v>0</v>
      </c>
      <c r="O304" s="30">
        <v>32</v>
      </c>
      <c r="P304" s="33">
        <v>8</v>
      </c>
      <c r="Q304" s="30">
        <v>6</v>
      </c>
      <c r="R304" s="30">
        <v>1</v>
      </c>
      <c r="S304" s="30">
        <v>3</v>
      </c>
      <c r="T304" s="30">
        <v>0</v>
      </c>
      <c r="U304" s="30">
        <v>0</v>
      </c>
      <c r="V304" s="30">
        <v>6</v>
      </c>
      <c r="W304" s="30">
        <v>0</v>
      </c>
      <c r="X304" s="30">
        <v>0</v>
      </c>
      <c r="Y304" s="30">
        <v>5</v>
      </c>
      <c r="Z304" s="30">
        <v>5</v>
      </c>
      <c r="AA304" s="23" t="s">
        <v>15</v>
      </c>
      <c r="AB304" s="23" t="s">
        <v>37</v>
      </c>
      <c r="AC304" s="23" t="s">
        <v>37</v>
      </c>
      <c r="AD304" s="23">
        <f t="shared" si="3"/>
        <v>1.125</v>
      </c>
      <c r="AE304" s="23">
        <f t="shared" si="4"/>
        <v>4.37</v>
      </c>
      <c r="AF304" s="23">
        <f t="shared" si="5"/>
        <v>0.22727272727272727</v>
      </c>
    </row>
    <row r="305" spans="1:32" ht="15.75" customHeight="1" x14ac:dyDescent="0.15">
      <c r="A305" s="34">
        <v>301</v>
      </c>
      <c r="B305" s="35" t="s">
        <v>2983</v>
      </c>
      <c r="C305" s="40" t="s">
        <v>2650</v>
      </c>
      <c r="D305" s="34">
        <v>7.88</v>
      </c>
      <c r="E305" s="34">
        <v>6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  <c r="N305" s="34">
        <v>0</v>
      </c>
      <c r="O305" s="34">
        <v>37</v>
      </c>
      <c r="P305" s="33">
        <v>8</v>
      </c>
      <c r="Q305" s="34">
        <v>9</v>
      </c>
      <c r="R305" s="34">
        <v>1</v>
      </c>
      <c r="S305" s="34">
        <v>4</v>
      </c>
      <c r="T305" s="34">
        <v>0</v>
      </c>
      <c r="U305" s="34">
        <v>0</v>
      </c>
      <c r="V305" s="34">
        <v>7</v>
      </c>
      <c r="W305" s="34">
        <v>2</v>
      </c>
      <c r="X305" s="34">
        <v>0</v>
      </c>
      <c r="Y305" s="34">
        <v>7</v>
      </c>
      <c r="Z305" s="34">
        <v>7</v>
      </c>
      <c r="AA305" s="24" t="s">
        <v>15</v>
      </c>
      <c r="AB305" s="24" t="s">
        <v>99</v>
      </c>
      <c r="AC305" s="24" t="s">
        <v>99</v>
      </c>
      <c r="AD305" s="23">
        <f t="shared" si="3"/>
        <v>1.625</v>
      </c>
      <c r="AE305" s="23">
        <f t="shared" si="4"/>
        <v>4.4950000000000001</v>
      </c>
      <c r="AF305" s="23">
        <f t="shared" si="5"/>
        <v>0.32</v>
      </c>
    </row>
    <row r="306" spans="1:32" ht="15.75" customHeight="1" x14ac:dyDescent="0.15">
      <c r="A306" s="30">
        <v>301</v>
      </c>
      <c r="B306" s="31" t="s">
        <v>2984</v>
      </c>
      <c r="C306" s="44" t="s">
        <v>2653</v>
      </c>
      <c r="D306" s="30">
        <v>9</v>
      </c>
      <c r="E306" s="30">
        <v>4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42</v>
      </c>
      <c r="P306" s="33">
        <v>8</v>
      </c>
      <c r="Q306" s="30">
        <v>13</v>
      </c>
      <c r="R306" s="30">
        <v>3</v>
      </c>
      <c r="S306" s="30">
        <v>2</v>
      </c>
      <c r="T306" s="30">
        <v>0</v>
      </c>
      <c r="U306" s="30">
        <v>2</v>
      </c>
      <c r="V306" s="30">
        <v>3</v>
      </c>
      <c r="W306" s="30">
        <v>0</v>
      </c>
      <c r="X306" s="30">
        <v>0</v>
      </c>
      <c r="Y306" s="30">
        <v>10</v>
      </c>
      <c r="Z306" s="30">
        <v>8</v>
      </c>
      <c r="AA306" s="23" t="s">
        <v>15</v>
      </c>
      <c r="AB306" s="23" t="s">
        <v>37</v>
      </c>
      <c r="AC306" s="23" t="s">
        <v>27</v>
      </c>
      <c r="AD306" s="23">
        <f t="shared" si="3"/>
        <v>1.875</v>
      </c>
      <c r="AE306" s="23">
        <f t="shared" si="4"/>
        <v>8.745000000000001</v>
      </c>
      <c r="AF306" s="23">
        <f t="shared" si="5"/>
        <v>0.3125</v>
      </c>
    </row>
    <row r="307" spans="1:32" ht="15.75" customHeight="1" x14ac:dyDescent="0.15">
      <c r="A307" s="34">
        <v>301</v>
      </c>
      <c r="B307" s="35" t="s">
        <v>2985</v>
      </c>
      <c r="C307" s="51" t="s">
        <v>2655</v>
      </c>
      <c r="D307" s="34">
        <v>5.63</v>
      </c>
      <c r="E307" s="34">
        <v>4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41</v>
      </c>
      <c r="P307" s="33">
        <v>8</v>
      </c>
      <c r="Q307" s="34">
        <v>10</v>
      </c>
      <c r="R307" s="34">
        <v>1</v>
      </c>
      <c r="S307" s="34">
        <v>5</v>
      </c>
      <c r="T307" s="34">
        <v>0</v>
      </c>
      <c r="U307" s="34">
        <v>2</v>
      </c>
      <c r="V307" s="34">
        <v>5</v>
      </c>
      <c r="W307" s="34">
        <v>2</v>
      </c>
      <c r="X307" s="34">
        <v>0</v>
      </c>
      <c r="Y307" s="34">
        <v>7</v>
      </c>
      <c r="Z307" s="34">
        <v>5</v>
      </c>
      <c r="AA307" s="24" t="s">
        <v>15</v>
      </c>
      <c r="AB307" s="24" t="s">
        <v>27</v>
      </c>
      <c r="AC307" s="24" t="s">
        <v>27</v>
      </c>
      <c r="AD307" s="23">
        <f t="shared" si="3"/>
        <v>1.875</v>
      </c>
      <c r="AE307" s="23">
        <f t="shared" si="4"/>
        <v>6.12</v>
      </c>
      <c r="AF307" s="23">
        <f t="shared" si="5"/>
        <v>0.32142857142857145</v>
      </c>
    </row>
    <row r="308" spans="1:32" ht="15.75" customHeight="1" x14ac:dyDescent="0.15">
      <c r="A308" s="30">
        <v>301</v>
      </c>
      <c r="B308" s="31" t="s">
        <v>2986</v>
      </c>
      <c r="C308" s="32" t="s">
        <v>2645</v>
      </c>
      <c r="D308" s="30">
        <v>5.63</v>
      </c>
      <c r="E308" s="30">
        <v>3</v>
      </c>
      <c r="F308" s="30">
        <v>0</v>
      </c>
      <c r="G308" s="30">
        <v>1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36</v>
      </c>
      <c r="P308" s="33">
        <v>8</v>
      </c>
      <c r="Q308" s="30">
        <v>10</v>
      </c>
      <c r="R308" s="30">
        <v>1</v>
      </c>
      <c r="S308" s="30">
        <v>2</v>
      </c>
      <c r="T308" s="30">
        <v>0</v>
      </c>
      <c r="U308" s="30">
        <v>1</v>
      </c>
      <c r="V308" s="30">
        <v>3</v>
      </c>
      <c r="W308" s="30">
        <v>0</v>
      </c>
      <c r="X308" s="30">
        <v>0</v>
      </c>
      <c r="Y308" s="30">
        <v>5</v>
      </c>
      <c r="Z308" s="30">
        <v>5</v>
      </c>
      <c r="AA308" s="23" t="s">
        <v>15</v>
      </c>
      <c r="AB308" s="23" t="s">
        <v>72</v>
      </c>
      <c r="AC308" s="23" t="s">
        <v>72</v>
      </c>
      <c r="AD308" s="23">
        <f t="shared" si="3"/>
        <v>1.5</v>
      </c>
      <c r="AE308" s="23">
        <f t="shared" si="4"/>
        <v>5.12</v>
      </c>
      <c r="AF308" s="23">
        <f t="shared" si="5"/>
        <v>0.31034482758620691</v>
      </c>
    </row>
    <row r="309" spans="1:32" ht="15.75" customHeight="1" x14ac:dyDescent="0.15">
      <c r="A309" s="34">
        <v>308</v>
      </c>
      <c r="B309" s="35" t="s">
        <v>2987</v>
      </c>
      <c r="C309" s="36" t="s">
        <v>2646</v>
      </c>
      <c r="D309" s="34">
        <v>4.7</v>
      </c>
      <c r="E309" s="34">
        <v>8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  <c r="N309" s="34">
        <v>0</v>
      </c>
      <c r="O309" s="34">
        <v>38</v>
      </c>
      <c r="P309" s="33">
        <v>7.2</v>
      </c>
      <c r="Q309" s="34">
        <v>11</v>
      </c>
      <c r="R309" s="34">
        <v>0</v>
      </c>
      <c r="S309" s="34">
        <v>5</v>
      </c>
      <c r="T309" s="34">
        <v>0</v>
      </c>
      <c r="U309" s="34">
        <v>0</v>
      </c>
      <c r="V309" s="34">
        <v>6</v>
      </c>
      <c r="W309" s="34">
        <v>0</v>
      </c>
      <c r="X309" s="34">
        <v>0</v>
      </c>
      <c r="Y309" s="34">
        <v>4</v>
      </c>
      <c r="Z309" s="34">
        <v>4</v>
      </c>
      <c r="AA309" s="24" t="s">
        <v>15</v>
      </c>
      <c r="AB309" s="24" t="s">
        <v>15</v>
      </c>
      <c r="AC309" s="24" t="s">
        <v>15</v>
      </c>
      <c r="AD309" s="23">
        <f t="shared" si="3"/>
        <v>2.2222222222222223</v>
      </c>
      <c r="AE309" s="23">
        <f t="shared" si="4"/>
        <v>3.5366666666666666</v>
      </c>
      <c r="AF309" s="23">
        <f t="shared" si="5"/>
        <v>0.40740740740740738</v>
      </c>
    </row>
    <row r="310" spans="1:32" ht="15.75" customHeight="1" x14ac:dyDescent="0.15">
      <c r="A310" s="30">
        <v>308</v>
      </c>
      <c r="B310" s="31" t="s">
        <v>2988</v>
      </c>
      <c r="C310" s="52" t="s">
        <v>2646</v>
      </c>
      <c r="D310" s="30">
        <v>8.2200000000000006</v>
      </c>
      <c r="E310" s="30">
        <v>8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36</v>
      </c>
      <c r="P310" s="33">
        <v>7.2</v>
      </c>
      <c r="Q310" s="30">
        <v>9</v>
      </c>
      <c r="R310" s="30">
        <v>2</v>
      </c>
      <c r="S310" s="30">
        <v>4</v>
      </c>
      <c r="T310" s="30">
        <v>0</v>
      </c>
      <c r="U310" s="30">
        <v>0</v>
      </c>
      <c r="V310" s="30">
        <v>9</v>
      </c>
      <c r="W310" s="30">
        <v>1</v>
      </c>
      <c r="X310" s="30">
        <v>0</v>
      </c>
      <c r="Y310" s="30">
        <v>7</v>
      </c>
      <c r="Z310" s="30">
        <v>7</v>
      </c>
      <c r="AA310" s="23" t="s">
        <v>15</v>
      </c>
      <c r="AB310" s="23" t="s">
        <v>37</v>
      </c>
      <c r="AC310" s="23" t="s">
        <v>27</v>
      </c>
      <c r="AD310" s="23">
        <f t="shared" si="3"/>
        <v>1.8055555555555556</v>
      </c>
      <c r="AE310" s="23">
        <f t="shared" si="4"/>
        <v>5.8977777777777778</v>
      </c>
      <c r="AF310" s="23">
        <f t="shared" si="5"/>
        <v>0.33333333333333331</v>
      </c>
    </row>
    <row r="311" spans="1:32" ht="15.75" customHeight="1" x14ac:dyDescent="0.15">
      <c r="A311" s="34">
        <v>308</v>
      </c>
      <c r="B311" s="35" t="s">
        <v>2989</v>
      </c>
      <c r="C311" s="56" t="s">
        <v>2653</v>
      </c>
      <c r="D311" s="34">
        <v>0</v>
      </c>
      <c r="E311" s="34">
        <v>2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28</v>
      </c>
      <c r="P311" s="33">
        <v>7.2</v>
      </c>
      <c r="Q311" s="34">
        <v>6</v>
      </c>
      <c r="R311" s="34">
        <v>0</v>
      </c>
      <c r="S311" s="34">
        <v>0</v>
      </c>
      <c r="T311" s="34">
        <v>0</v>
      </c>
      <c r="U311" s="34">
        <v>0</v>
      </c>
      <c r="V311" s="34">
        <v>7</v>
      </c>
      <c r="W311" s="34">
        <v>0</v>
      </c>
      <c r="X311" s="34">
        <v>0</v>
      </c>
      <c r="Y311" s="34">
        <v>0</v>
      </c>
      <c r="Z311" s="34">
        <v>0</v>
      </c>
      <c r="AA311" s="24" t="s">
        <v>15</v>
      </c>
      <c r="AB311" s="24" t="s">
        <v>64</v>
      </c>
      <c r="AC311" s="24" t="s">
        <v>64</v>
      </c>
      <c r="AD311" s="23">
        <f t="shared" si="3"/>
        <v>0.83333333333333326</v>
      </c>
      <c r="AE311" s="23">
        <f t="shared" si="4"/>
        <v>1.1755555555555557</v>
      </c>
      <c r="AF311" s="23">
        <f t="shared" si="5"/>
        <v>0.2857142857142857</v>
      </c>
    </row>
    <row r="312" spans="1:32" ht="15.75" customHeight="1" x14ac:dyDescent="0.15">
      <c r="A312" s="30">
        <v>311</v>
      </c>
      <c r="B312" s="31" t="s">
        <v>2990</v>
      </c>
      <c r="C312" s="47" t="s">
        <v>2654</v>
      </c>
      <c r="D312" s="30">
        <v>14.73</v>
      </c>
      <c r="E312" s="30">
        <v>7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38</v>
      </c>
      <c r="P312" s="33">
        <v>7.1</v>
      </c>
      <c r="Q312" s="30">
        <v>15</v>
      </c>
      <c r="R312" s="30">
        <v>2</v>
      </c>
      <c r="S312" s="30">
        <v>4</v>
      </c>
      <c r="T312" s="30">
        <v>0</v>
      </c>
      <c r="U312" s="30">
        <v>0</v>
      </c>
      <c r="V312" s="30">
        <v>5</v>
      </c>
      <c r="W312" s="30">
        <v>0</v>
      </c>
      <c r="X312" s="30">
        <v>0</v>
      </c>
      <c r="Y312" s="30">
        <v>12</v>
      </c>
      <c r="Z312" s="30">
        <v>12</v>
      </c>
      <c r="AA312" s="23" t="s">
        <v>15</v>
      </c>
      <c r="AB312" s="23" t="s">
        <v>57</v>
      </c>
      <c r="AC312" s="23" t="s">
        <v>57</v>
      </c>
      <c r="AD312" s="23">
        <f t="shared" si="3"/>
        <v>2.676056338028169</v>
      </c>
      <c r="AE312" s="23">
        <f t="shared" si="4"/>
        <v>7.0636619718309861</v>
      </c>
      <c r="AF312" s="23">
        <f t="shared" si="5"/>
        <v>0.48148148148148145</v>
      </c>
    </row>
    <row r="313" spans="1:32" ht="15.75" customHeight="1" x14ac:dyDescent="0.15">
      <c r="A313" s="34">
        <v>311</v>
      </c>
      <c r="B313" s="35" t="s">
        <v>2991</v>
      </c>
      <c r="C313" s="43" t="s">
        <v>2649</v>
      </c>
      <c r="D313" s="34">
        <v>6.14</v>
      </c>
      <c r="E313" s="34">
        <v>3</v>
      </c>
      <c r="F313" s="34">
        <v>0</v>
      </c>
      <c r="G313" s="34">
        <v>1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35</v>
      </c>
      <c r="P313" s="33">
        <v>7.1</v>
      </c>
      <c r="Q313" s="34">
        <v>10</v>
      </c>
      <c r="R313" s="34">
        <v>0</v>
      </c>
      <c r="S313" s="34">
        <v>4</v>
      </c>
      <c r="T313" s="34">
        <v>0</v>
      </c>
      <c r="U313" s="34">
        <v>1</v>
      </c>
      <c r="V313" s="34">
        <v>5</v>
      </c>
      <c r="W313" s="34">
        <v>0</v>
      </c>
      <c r="X313" s="34">
        <v>0</v>
      </c>
      <c r="Y313" s="34">
        <v>5</v>
      </c>
      <c r="Z313" s="34">
        <v>5</v>
      </c>
      <c r="AA313" s="24" t="s">
        <v>15</v>
      </c>
      <c r="AB313" s="24" t="s">
        <v>47</v>
      </c>
      <c r="AC313" s="24" t="s">
        <v>14</v>
      </c>
      <c r="AD313" s="23">
        <f t="shared" si="3"/>
        <v>1.971830985915493</v>
      </c>
      <c r="AE313" s="23">
        <f t="shared" si="4"/>
        <v>3.8242253521126761</v>
      </c>
      <c r="AF313" s="23">
        <f t="shared" si="5"/>
        <v>0.4</v>
      </c>
    </row>
    <row r="314" spans="1:32" ht="15.75" customHeight="1" x14ac:dyDescent="0.15">
      <c r="A314" s="30">
        <v>313</v>
      </c>
      <c r="B314" s="31" t="s">
        <v>2992</v>
      </c>
      <c r="C314" s="49" t="s">
        <v>2655</v>
      </c>
      <c r="D314" s="30">
        <v>0</v>
      </c>
      <c r="E314" s="30">
        <v>6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31</v>
      </c>
      <c r="P314" s="33">
        <v>7</v>
      </c>
      <c r="Q314" s="30">
        <v>6</v>
      </c>
      <c r="R314" s="30">
        <v>0</v>
      </c>
      <c r="S314" s="30">
        <v>4</v>
      </c>
      <c r="T314" s="30">
        <v>0</v>
      </c>
      <c r="U314" s="30">
        <v>0</v>
      </c>
      <c r="V314" s="30">
        <v>7</v>
      </c>
      <c r="W314" s="30">
        <v>0</v>
      </c>
      <c r="X314" s="30">
        <v>0</v>
      </c>
      <c r="Y314" s="30">
        <v>4</v>
      </c>
      <c r="Z314" s="30">
        <v>0</v>
      </c>
      <c r="AA314" s="23" t="s">
        <v>15</v>
      </c>
      <c r="AB314" s="23" t="s">
        <v>72</v>
      </c>
      <c r="AC314" s="23" t="s">
        <v>64</v>
      </c>
      <c r="AD314" s="23">
        <f t="shared" si="3"/>
        <v>1.4285714285714286</v>
      </c>
      <c r="AE314" s="23">
        <f t="shared" si="4"/>
        <v>2.8342857142857145</v>
      </c>
      <c r="AF314" s="23">
        <f t="shared" si="5"/>
        <v>0.3</v>
      </c>
    </row>
    <row r="315" spans="1:32" ht="15.75" customHeight="1" x14ac:dyDescent="0.15">
      <c r="A315" s="34">
        <v>313</v>
      </c>
      <c r="B315" s="35" t="s">
        <v>2993</v>
      </c>
      <c r="C315" s="58" t="s">
        <v>2645</v>
      </c>
      <c r="D315" s="34">
        <v>6.43</v>
      </c>
      <c r="E315" s="34">
        <v>4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34</v>
      </c>
      <c r="P315" s="33">
        <v>7</v>
      </c>
      <c r="Q315" s="34">
        <v>8</v>
      </c>
      <c r="R315" s="34">
        <v>3</v>
      </c>
      <c r="S315" s="34">
        <v>5</v>
      </c>
      <c r="T315" s="34">
        <v>1</v>
      </c>
      <c r="U315" s="34">
        <v>0</v>
      </c>
      <c r="V315" s="34">
        <v>4</v>
      </c>
      <c r="W315" s="34">
        <v>0</v>
      </c>
      <c r="X315" s="34">
        <v>0</v>
      </c>
      <c r="Y315" s="34">
        <v>5</v>
      </c>
      <c r="Z315" s="34">
        <v>5</v>
      </c>
      <c r="AA315" s="24" t="s">
        <v>15</v>
      </c>
      <c r="AB315" s="24" t="s">
        <v>57</v>
      </c>
      <c r="AC315" s="24" t="s">
        <v>57</v>
      </c>
      <c r="AD315" s="23">
        <f t="shared" si="3"/>
        <v>1.8571428571428572</v>
      </c>
      <c r="AE315" s="23">
        <f t="shared" si="4"/>
        <v>9.2628571428571433</v>
      </c>
      <c r="AF315" s="23">
        <f t="shared" si="5"/>
        <v>0.23809523809523808</v>
      </c>
    </row>
    <row r="316" spans="1:32" ht="15.75" customHeight="1" x14ac:dyDescent="0.15">
      <c r="A316" s="30">
        <v>313</v>
      </c>
      <c r="B316" s="31" t="s">
        <v>2994</v>
      </c>
      <c r="C316" s="39" t="s">
        <v>2649</v>
      </c>
      <c r="D316" s="30">
        <v>2.57</v>
      </c>
      <c r="E316" s="30">
        <v>2</v>
      </c>
      <c r="F316" s="30">
        <v>0</v>
      </c>
      <c r="G316" s="30">
        <v>0</v>
      </c>
      <c r="H316" s="30">
        <v>0</v>
      </c>
      <c r="I316" s="30">
        <v>1</v>
      </c>
      <c r="J316" s="30">
        <v>1</v>
      </c>
      <c r="K316" s="30">
        <v>0</v>
      </c>
      <c r="L316" s="30">
        <v>0</v>
      </c>
      <c r="M316" s="30">
        <v>0</v>
      </c>
      <c r="N316" s="30">
        <v>0</v>
      </c>
      <c r="O316" s="30">
        <v>29</v>
      </c>
      <c r="P316" s="33">
        <v>7</v>
      </c>
      <c r="Q316" s="30">
        <v>3</v>
      </c>
      <c r="R316" s="30">
        <v>0</v>
      </c>
      <c r="S316" s="30">
        <v>5</v>
      </c>
      <c r="T316" s="30">
        <v>0</v>
      </c>
      <c r="U316" s="30">
        <v>1</v>
      </c>
      <c r="V316" s="30">
        <v>3</v>
      </c>
      <c r="W316" s="30">
        <v>2</v>
      </c>
      <c r="X316" s="30">
        <v>0</v>
      </c>
      <c r="Y316" s="30">
        <v>2</v>
      </c>
      <c r="Z316" s="30">
        <v>2</v>
      </c>
      <c r="AA316" s="23" t="s">
        <v>15</v>
      </c>
      <c r="AB316" s="23" t="s">
        <v>14</v>
      </c>
      <c r="AC316" s="23" t="s">
        <v>14</v>
      </c>
      <c r="AD316" s="23">
        <f t="shared" si="3"/>
        <v>1.1428571428571428</v>
      </c>
      <c r="AE316" s="23">
        <f t="shared" si="4"/>
        <v>4.8342857142857145</v>
      </c>
      <c r="AF316" s="23">
        <f t="shared" si="5"/>
        <v>0.15</v>
      </c>
    </row>
    <row r="317" spans="1:32" ht="15.75" customHeight="1" x14ac:dyDescent="0.15">
      <c r="A317" s="34">
        <v>313</v>
      </c>
      <c r="B317" s="35" t="s">
        <v>2995</v>
      </c>
      <c r="C317" s="40" t="s">
        <v>2650</v>
      </c>
      <c r="D317" s="34">
        <v>10.29</v>
      </c>
      <c r="E317" s="34">
        <v>2</v>
      </c>
      <c r="F317" s="34">
        <v>1</v>
      </c>
      <c r="G317" s="34">
        <v>1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0.5</v>
      </c>
      <c r="O317" s="34">
        <v>41</v>
      </c>
      <c r="P317" s="33">
        <v>7</v>
      </c>
      <c r="Q317" s="34">
        <v>11</v>
      </c>
      <c r="R317" s="34">
        <v>1</v>
      </c>
      <c r="S317" s="34">
        <v>9</v>
      </c>
      <c r="T317" s="34">
        <v>0</v>
      </c>
      <c r="U317" s="34">
        <v>1</v>
      </c>
      <c r="V317" s="34">
        <v>7</v>
      </c>
      <c r="W317" s="34">
        <v>0</v>
      </c>
      <c r="X317" s="34">
        <v>0</v>
      </c>
      <c r="Y317" s="34">
        <v>8</v>
      </c>
      <c r="Z317" s="34">
        <v>8</v>
      </c>
      <c r="AA317" s="24" t="s">
        <v>15</v>
      </c>
      <c r="AB317" s="24" t="s">
        <v>80</v>
      </c>
      <c r="AC317" s="24" t="s">
        <v>72</v>
      </c>
      <c r="AD317" s="23">
        <f t="shared" si="3"/>
        <v>2.8571428571428572</v>
      </c>
      <c r="AE317" s="23">
        <f t="shared" si="4"/>
        <v>7.2628571428571433</v>
      </c>
      <c r="AF317" s="23">
        <f t="shared" si="5"/>
        <v>0.43478260869565216</v>
      </c>
    </row>
    <row r="318" spans="1:32" ht="15.75" customHeight="1" x14ac:dyDescent="0.15">
      <c r="A318" s="30">
        <v>317</v>
      </c>
      <c r="B318" s="31" t="s">
        <v>2996</v>
      </c>
      <c r="C318" s="39" t="s">
        <v>2649</v>
      </c>
      <c r="D318" s="30">
        <v>13.5</v>
      </c>
      <c r="E318" s="30">
        <v>7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36</v>
      </c>
      <c r="P318" s="33">
        <v>6.2</v>
      </c>
      <c r="Q318" s="30">
        <v>12</v>
      </c>
      <c r="R318" s="30">
        <v>2</v>
      </c>
      <c r="S318" s="30">
        <v>4</v>
      </c>
      <c r="T318" s="30">
        <v>0</v>
      </c>
      <c r="U318" s="30">
        <v>0</v>
      </c>
      <c r="V318" s="30">
        <v>6</v>
      </c>
      <c r="W318" s="30">
        <v>1</v>
      </c>
      <c r="X318" s="30">
        <v>0</v>
      </c>
      <c r="Y318" s="30">
        <v>10</v>
      </c>
      <c r="Z318" s="30">
        <v>10</v>
      </c>
      <c r="AA318" s="23" t="s">
        <v>15</v>
      </c>
      <c r="AB318" s="23" t="s">
        <v>57</v>
      </c>
      <c r="AC318" s="23" t="s">
        <v>57</v>
      </c>
      <c r="AD318" s="23">
        <f t="shared" si="3"/>
        <v>2.5806451612903225</v>
      </c>
      <c r="AE318" s="23">
        <f t="shared" si="4"/>
        <v>7.3135483870967741</v>
      </c>
      <c r="AF318" s="23">
        <f t="shared" si="5"/>
        <v>0.41666666666666669</v>
      </c>
    </row>
    <row r="319" spans="1:32" ht="15.75" customHeight="1" x14ac:dyDescent="0.15">
      <c r="A319" s="34">
        <v>317</v>
      </c>
      <c r="B319" s="35" t="s">
        <v>2997</v>
      </c>
      <c r="C319" s="40" t="s">
        <v>2650</v>
      </c>
      <c r="D319" s="34">
        <v>1.35</v>
      </c>
      <c r="E319" s="34">
        <v>6</v>
      </c>
      <c r="F319" s="34">
        <v>1</v>
      </c>
      <c r="G319" s="34">
        <v>0</v>
      </c>
      <c r="H319" s="34">
        <v>0</v>
      </c>
      <c r="I319" s="34">
        <v>0</v>
      </c>
      <c r="J319" s="34">
        <v>1</v>
      </c>
      <c r="K319" s="34">
        <v>0</v>
      </c>
      <c r="L319" s="34">
        <v>0</v>
      </c>
      <c r="M319" s="34">
        <v>0</v>
      </c>
      <c r="N319" s="34">
        <v>1</v>
      </c>
      <c r="O319" s="34">
        <v>30</v>
      </c>
      <c r="P319" s="33">
        <v>6.2</v>
      </c>
      <c r="Q319" s="34">
        <v>3</v>
      </c>
      <c r="R319" s="34">
        <v>0</v>
      </c>
      <c r="S319" s="34">
        <v>8</v>
      </c>
      <c r="T319" s="34">
        <v>0</v>
      </c>
      <c r="U319" s="34">
        <v>0</v>
      </c>
      <c r="V319" s="34">
        <v>9</v>
      </c>
      <c r="W319" s="34">
        <v>0</v>
      </c>
      <c r="X319" s="34">
        <v>0</v>
      </c>
      <c r="Y319" s="34">
        <v>1</v>
      </c>
      <c r="Z319" s="34">
        <v>1</v>
      </c>
      <c r="AA319" s="24" t="s">
        <v>15</v>
      </c>
      <c r="AB319" s="24" t="s">
        <v>15</v>
      </c>
      <c r="AC319" s="24" t="s">
        <v>15</v>
      </c>
      <c r="AD319" s="23">
        <f t="shared" si="3"/>
        <v>1.7741935483870968</v>
      </c>
      <c r="AE319" s="23">
        <f t="shared" si="4"/>
        <v>4.0877419354838711</v>
      </c>
      <c r="AF319" s="23">
        <f t="shared" si="5"/>
        <v>0.23076923076923078</v>
      </c>
    </row>
    <row r="320" spans="1:32" ht="15.75" customHeight="1" x14ac:dyDescent="0.15">
      <c r="A320" s="30">
        <v>317</v>
      </c>
      <c r="B320" s="31" t="s">
        <v>2998</v>
      </c>
      <c r="C320" s="49" t="s">
        <v>2655</v>
      </c>
      <c r="D320" s="30">
        <v>1.35</v>
      </c>
      <c r="E320" s="30">
        <v>2</v>
      </c>
      <c r="F320" s="30">
        <v>1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1</v>
      </c>
      <c r="O320" s="30">
        <v>27</v>
      </c>
      <c r="P320" s="33">
        <v>6.2</v>
      </c>
      <c r="Q320" s="30">
        <v>7</v>
      </c>
      <c r="R320" s="30">
        <v>1</v>
      </c>
      <c r="S320" s="30">
        <v>0</v>
      </c>
      <c r="T320" s="30">
        <v>0</v>
      </c>
      <c r="U320" s="30">
        <v>0</v>
      </c>
      <c r="V320" s="30">
        <v>5</v>
      </c>
      <c r="W320" s="30">
        <v>0</v>
      </c>
      <c r="X320" s="30">
        <v>0</v>
      </c>
      <c r="Y320" s="30">
        <v>1</v>
      </c>
      <c r="Z320" s="30">
        <v>1</v>
      </c>
      <c r="AA320" s="23" t="s">
        <v>15</v>
      </c>
      <c r="AB320" s="23" t="s">
        <v>57</v>
      </c>
      <c r="AC320" s="23" t="s">
        <v>57</v>
      </c>
      <c r="AD320" s="23">
        <f t="shared" si="3"/>
        <v>1.129032258064516</v>
      </c>
      <c r="AE320" s="23">
        <f t="shared" si="4"/>
        <v>3.6038709677419356</v>
      </c>
      <c r="AF320" s="23">
        <f t="shared" si="5"/>
        <v>0.2857142857142857</v>
      </c>
    </row>
    <row r="321" spans="1:32" ht="15.75" customHeight="1" x14ac:dyDescent="0.15">
      <c r="A321" s="34">
        <v>317</v>
      </c>
      <c r="B321" s="35" t="s">
        <v>2999</v>
      </c>
      <c r="C321" s="51" t="s">
        <v>2655</v>
      </c>
      <c r="D321" s="34">
        <v>9.4499999999999993</v>
      </c>
      <c r="E321" s="34">
        <v>2</v>
      </c>
      <c r="F321" s="34">
        <v>0</v>
      </c>
      <c r="G321" s="34">
        <v>2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34</v>
      </c>
      <c r="P321" s="33">
        <v>6.2</v>
      </c>
      <c r="Q321" s="34">
        <v>8</v>
      </c>
      <c r="R321" s="34">
        <v>0</v>
      </c>
      <c r="S321" s="34">
        <v>6</v>
      </c>
      <c r="T321" s="34">
        <v>0</v>
      </c>
      <c r="U321" s="34">
        <v>0</v>
      </c>
      <c r="V321" s="34">
        <v>5</v>
      </c>
      <c r="W321" s="34">
        <v>1</v>
      </c>
      <c r="X321" s="34">
        <v>0</v>
      </c>
      <c r="Y321" s="34">
        <v>7</v>
      </c>
      <c r="Z321" s="34">
        <v>7</v>
      </c>
      <c r="AA321" s="24" t="s">
        <v>15</v>
      </c>
      <c r="AB321" s="24" t="s">
        <v>27</v>
      </c>
      <c r="AC321" s="24" t="s">
        <v>27</v>
      </c>
      <c r="AD321" s="23">
        <f t="shared" si="3"/>
        <v>2.258064516129032</v>
      </c>
      <c r="AE321" s="23">
        <f t="shared" si="4"/>
        <v>4.4103225806451611</v>
      </c>
      <c r="AF321" s="23">
        <f t="shared" si="5"/>
        <v>0.34782608695652173</v>
      </c>
    </row>
    <row r="322" spans="1:32" ht="15.75" customHeight="1" x14ac:dyDescent="0.15">
      <c r="A322" s="30">
        <v>321</v>
      </c>
      <c r="B322" s="31" t="s">
        <v>3000</v>
      </c>
      <c r="C322" s="52" t="s">
        <v>2646</v>
      </c>
      <c r="D322" s="30">
        <v>4.26</v>
      </c>
      <c r="E322" s="30">
        <v>6</v>
      </c>
      <c r="F322" s="30">
        <v>0</v>
      </c>
      <c r="G322" s="30">
        <v>0</v>
      </c>
      <c r="H322" s="30">
        <v>1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28</v>
      </c>
      <c r="P322" s="33">
        <v>6.1</v>
      </c>
      <c r="Q322" s="30">
        <v>7</v>
      </c>
      <c r="R322" s="30">
        <v>1</v>
      </c>
      <c r="S322" s="30">
        <v>2</v>
      </c>
      <c r="T322" s="30">
        <v>0</v>
      </c>
      <c r="U322" s="30">
        <v>0</v>
      </c>
      <c r="V322" s="30">
        <v>6</v>
      </c>
      <c r="W322" s="30">
        <v>0</v>
      </c>
      <c r="X322" s="30">
        <v>0</v>
      </c>
      <c r="Y322" s="30">
        <v>3</v>
      </c>
      <c r="Z322" s="30">
        <v>3</v>
      </c>
      <c r="AA322" s="23" t="s">
        <v>15</v>
      </c>
      <c r="AB322" s="23" t="s">
        <v>15</v>
      </c>
      <c r="AC322" s="23" t="s">
        <v>15</v>
      </c>
      <c r="AD322" s="23">
        <f t="shared" si="3"/>
        <v>1.4754098360655739</v>
      </c>
      <c r="AE322" s="23">
        <f t="shared" si="4"/>
        <v>4.2675409836065574</v>
      </c>
      <c r="AF322" s="23">
        <f t="shared" si="5"/>
        <v>0.31578947368421051</v>
      </c>
    </row>
    <row r="323" spans="1:32" ht="15.75" customHeight="1" x14ac:dyDescent="0.15">
      <c r="A323" s="34">
        <v>322</v>
      </c>
      <c r="B323" s="35" t="s">
        <v>3001</v>
      </c>
      <c r="C323" s="38" t="s">
        <v>2648</v>
      </c>
      <c r="D323" s="34">
        <v>3</v>
      </c>
      <c r="E323" s="34">
        <v>7</v>
      </c>
      <c r="F323" s="34">
        <v>1</v>
      </c>
      <c r="G323" s="34">
        <v>1</v>
      </c>
      <c r="H323" s="34">
        <v>0</v>
      </c>
      <c r="I323" s="34">
        <v>1</v>
      </c>
      <c r="J323" s="34">
        <v>2</v>
      </c>
      <c r="K323" s="34">
        <v>0</v>
      </c>
      <c r="L323" s="34">
        <v>0</v>
      </c>
      <c r="M323" s="34">
        <v>0</v>
      </c>
      <c r="N323" s="34">
        <v>0.5</v>
      </c>
      <c r="O323" s="34">
        <v>27</v>
      </c>
      <c r="P323" s="33">
        <v>6</v>
      </c>
      <c r="Q323" s="34">
        <v>6</v>
      </c>
      <c r="R323" s="34">
        <v>0</v>
      </c>
      <c r="S323" s="34">
        <v>2</v>
      </c>
      <c r="T323" s="34">
        <v>0</v>
      </c>
      <c r="U323" s="34">
        <v>1</v>
      </c>
      <c r="V323" s="34">
        <v>11</v>
      </c>
      <c r="W323" s="34">
        <v>1</v>
      </c>
      <c r="X323" s="34">
        <v>0</v>
      </c>
      <c r="Y323" s="34">
        <v>2</v>
      </c>
      <c r="Z323" s="34">
        <v>2</v>
      </c>
      <c r="AA323" s="24" t="s">
        <v>15</v>
      </c>
      <c r="AB323" s="24" t="s">
        <v>47</v>
      </c>
      <c r="AC323" s="24" t="s">
        <v>47</v>
      </c>
      <c r="AD323" s="23">
        <f t="shared" si="3"/>
        <v>1.3333333333333333</v>
      </c>
      <c r="AE323" s="23">
        <f t="shared" si="4"/>
        <v>0.95333333333333359</v>
      </c>
      <c r="AF323" s="23">
        <f t="shared" si="5"/>
        <v>0.46153846153846156</v>
      </c>
    </row>
    <row r="324" spans="1:32" ht="15.75" customHeight="1" x14ac:dyDescent="0.15">
      <c r="A324" s="30">
        <v>322</v>
      </c>
      <c r="B324" s="31" t="s">
        <v>3002</v>
      </c>
      <c r="C324" s="55" t="s">
        <v>2652</v>
      </c>
      <c r="D324" s="30">
        <v>10.5</v>
      </c>
      <c r="E324" s="30">
        <v>6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31</v>
      </c>
      <c r="P324" s="33">
        <v>6</v>
      </c>
      <c r="Q324" s="30">
        <v>11</v>
      </c>
      <c r="R324" s="30">
        <v>0</v>
      </c>
      <c r="S324" s="30">
        <v>3</v>
      </c>
      <c r="T324" s="30">
        <v>0</v>
      </c>
      <c r="U324" s="30">
        <v>1</v>
      </c>
      <c r="V324" s="30">
        <v>2</v>
      </c>
      <c r="W324" s="30">
        <v>0</v>
      </c>
      <c r="X324" s="30">
        <v>0</v>
      </c>
      <c r="Y324" s="30">
        <v>7</v>
      </c>
      <c r="Z324" s="30">
        <v>7</v>
      </c>
      <c r="AA324" s="23" t="s">
        <v>15</v>
      </c>
      <c r="AB324" s="23" t="s">
        <v>27</v>
      </c>
      <c r="AC324" s="23" t="s">
        <v>14</v>
      </c>
      <c r="AD324" s="23">
        <f t="shared" si="3"/>
        <v>2.3333333333333335</v>
      </c>
      <c r="AE324" s="23">
        <f t="shared" si="4"/>
        <v>4.4533333333333331</v>
      </c>
      <c r="AF324" s="23">
        <f t="shared" si="5"/>
        <v>0.44</v>
      </c>
    </row>
    <row r="325" spans="1:32" ht="15.75" customHeight="1" x14ac:dyDescent="0.15">
      <c r="A325" s="34">
        <v>322</v>
      </c>
      <c r="B325" s="35" t="s">
        <v>3003</v>
      </c>
      <c r="C325" s="51" t="s">
        <v>2655</v>
      </c>
      <c r="D325" s="34">
        <v>0</v>
      </c>
      <c r="E325" s="34">
        <v>5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  <c r="N325" s="34">
        <v>0</v>
      </c>
      <c r="O325" s="34">
        <v>26</v>
      </c>
      <c r="P325" s="33">
        <v>6</v>
      </c>
      <c r="Q325" s="34">
        <v>4</v>
      </c>
      <c r="R325" s="34">
        <v>0</v>
      </c>
      <c r="S325" s="34">
        <v>5</v>
      </c>
      <c r="T325" s="34">
        <v>0</v>
      </c>
      <c r="U325" s="34">
        <v>2</v>
      </c>
      <c r="V325" s="34">
        <v>6</v>
      </c>
      <c r="W325" s="34">
        <v>1</v>
      </c>
      <c r="X325" s="34">
        <v>0</v>
      </c>
      <c r="Y325" s="34">
        <v>0</v>
      </c>
      <c r="Z325" s="34">
        <v>0</v>
      </c>
      <c r="AA325" s="24" t="s">
        <v>15</v>
      </c>
      <c r="AB325" s="24" t="s">
        <v>47</v>
      </c>
      <c r="AC325" s="24" t="s">
        <v>47</v>
      </c>
      <c r="AD325" s="23">
        <f t="shared" si="3"/>
        <v>1.5</v>
      </c>
      <c r="AE325" s="23">
        <f t="shared" si="4"/>
        <v>4.62</v>
      </c>
      <c r="AF325" s="23">
        <f t="shared" si="5"/>
        <v>0.30769230769230771</v>
      </c>
    </row>
    <row r="326" spans="1:32" ht="15.75" customHeight="1" x14ac:dyDescent="0.15">
      <c r="A326" s="30">
        <v>322</v>
      </c>
      <c r="B326" s="31" t="s">
        <v>3004</v>
      </c>
      <c r="C326" s="55" t="s">
        <v>2652</v>
      </c>
      <c r="D326" s="30">
        <v>3</v>
      </c>
      <c r="E326" s="30">
        <v>5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28</v>
      </c>
      <c r="P326" s="33">
        <v>6</v>
      </c>
      <c r="Q326" s="30">
        <v>8</v>
      </c>
      <c r="R326" s="30">
        <v>1</v>
      </c>
      <c r="S326" s="30">
        <v>2</v>
      </c>
      <c r="T326" s="30">
        <v>0</v>
      </c>
      <c r="U326" s="30">
        <v>0</v>
      </c>
      <c r="V326" s="30">
        <v>4</v>
      </c>
      <c r="W326" s="30">
        <v>1</v>
      </c>
      <c r="X326" s="30">
        <v>0</v>
      </c>
      <c r="Y326" s="30">
        <v>3</v>
      </c>
      <c r="Z326" s="30">
        <v>2</v>
      </c>
      <c r="AA326" s="23" t="s">
        <v>15</v>
      </c>
      <c r="AB326" s="23" t="s">
        <v>37</v>
      </c>
      <c r="AC326" s="23" t="s">
        <v>37</v>
      </c>
      <c r="AD326" s="23">
        <f t="shared" si="3"/>
        <v>1.6666666666666667</v>
      </c>
      <c r="AE326" s="23">
        <f t="shared" si="4"/>
        <v>4.9533333333333331</v>
      </c>
      <c r="AF326" s="23">
        <f t="shared" si="5"/>
        <v>0.33333333333333331</v>
      </c>
    </row>
    <row r="327" spans="1:32" ht="15.75" customHeight="1" x14ac:dyDescent="0.15">
      <c r="A327" s="34">
        <v>322</v>
      </c>
      <c r="B327" s="35" t="s">
        <v>3005</v>
      </c>
      <c r="C327" s="42" t="s">
        <v>2652</v>
      </c>
      <c r="D327" s="34">
        <v>7.5</v>
      </c>
      <c r="E327" s="34">
        <v>4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29</v>
      </c>
      <c r="P327" s="33">
        <v>6</v>
      </c>
      <c r="Q327" s="34">
        <v>9</v>
      </c>
      <c r="R327" s="34">
        <v>0</v>
      </c>
      <c r="S327" s="34">
        <v>4</v>
      </c>
      <c r="T327" s="34">
        <v>0</v>
      </c>
      <c r="U327" s="34">
        <v>0</v>
      </c>
      <c r="V327" s="34">
        <v>8</v>
      </c>
      <c r="W327" s="34">
        <v>0</v>
      </c>
      <c r="X327" s="34">
        <v>0</v>
      </c>
      <c r="Y327" s="34">
        <v>5</v>
      </c>
      <c r="Z327" s="34">
        <v>5</v>
      </c>
      <c r="AA327" s="24" t="s">
        <v>15</v>
      </c>
      <c r="AB327" s="24" t="s">
        <v>86</v>
      </c>
      <c r="AC327" s="24" t="s">
        <v>64</v>
      </c>
      <c r="AD327" s="23">
        <f t="shared" si="3"/>
        <v>2.1666666666666665</v>
      </c>
      <c r="AE327" s="23">
        <f t="shared" si="4"/>
        <v>2.4533333333333336</v>
      </c>
      <c r="AF327" s="23">
        <f t="shared" si="5"/>
        <v>0.52941176470588236</v>
      </c>
    </row>
    <row r="328" spans="1:32" ht="15.75" customHeight="1" x14ac:dyDescent="0.15">
      <c r="A328" s="30">
        <v>327</v>
      </c>
      <c r="B328" s="31" t="s">
        <v>3006</v>
      </c>
      <c r="C328" s="44" t="s">
        <v>2653</v>
      </c>
      <c r="D328" s="30">
        <v>1.59</v>
      </c>
      <c r="E328" s="30">
        <v>7</v>
      </c>
      <c r="F328" s="30">
        <v>0</v>
      </c>
      <c r="G328" s="30">
        <v>1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24</v>
      </c>
      <c r="P328" s="33">
        <v>5.2</v>
      </c>
      <c r="Q328" s="30">
        <v>4</v>
      </c>
      <c r="R328" s="30">
        <v>0</v>
      </c>
      <c r="S328" s="30">
        <v>1</v>
      </c>
      <c r="T328" s="30">
        <v>1</v>
      </c>
      <c r="U328" s="30">
        <v>0</v>
      </c>
      <c r="V328" s="30">
        <v>2</v>
      </c>
      <c r="W328" s="30">
        <v>0</v>
      </c>
      <c r="X328" s="30">
        <v>0</v>
      </c>
      <c r="Y328" s="30">
        <v>4</v>
      </c>
      <c r="Z328" s="30">
        <v>1</v>
      </c>
      <c r="AA328" s="23" t="s">
        <v>15</v>
      </c>
      <c r="AB328" s="23" t="s">
        <v>72</v>
      </c>
      <c r="AC328" s="23" t="s">
        <v>72</v>
      </c>
      <c r="AD328" s="23">
        <f t="shared" si="3"/>
        <v>0.96153846153846145</v>
      </c>
      <c r="AE328" s="23">
        <f t="shared" si="4"/>
        <v>2.3507692307692309</v>
      </c>
      <c r="AF328" s="23">
        <f t="shared" si="5"/>
        <v>0.2</v>
      </c>
    </row>
    <row r="329" spans="1:32" ht="15.75" customHeight="1" x14ac:dyDescent="0.15">
      <c r="A329" s="34">
        <v>327</v>
      </c>
      <c r="B329" s="35" t="s">
        <v>3007</v>
      </c>
      <c r="C329" s="45" t="s">
        <v>2651</v>
      </c>
      <c r="D329" s="34">
        <v>9.5299999999999994</v>
      </c>
      <c r="E329" s="34">
        <v>7</v>
      </c>
      <c r="F329" s="34">
        <v>0</v>
      </c>
      <c r="G329" s="34">
        <v>2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33</v>
      </c>
      <c r="P329" s="33">
        <v>5.2</v>
      </c>
      <c r="Q329" s="34">
        <v>6</v>
      </c>
      <c r="R329" s="34">
        <v>1</v>
      </c>
      <c r="S329" s="34">
        <v>7</v>
      </c>
      <c r="T329" s="34">
        <v>2</v>
      </c>
      <c r="U329" s="34">
        <v>0</v>
      </c>
      <c r="V329" s="34">
        <v>9</v>
      </c>
      <c r="W329" s="34">
        <v>0</v>
      </c>
      <c r="X329" s="34">
        <v>0</v>
      </c>
      <c r="Y329" s="34">
        <v>7</v>
      </c>
      <c r="Z329" s="34">
        <v>6</v>
      </c>
      <c r="AA329" s="24" t="s">
        <v>14</v>
      </c>
      <c r="AB329" s="24" t="s">
        <v>14</v>
      </c>
      <c r="AC329" s="24" t="s">
        <v>14</v>
      </c>
      <c r="AD329" s="23">
        <f t="shared" si="3"/>
        <v>2.5</v>
      </c>
      <c r="AE329" s="23">
        <f t="shared" si="4"/>
        <v>5.0430769230769226</v>
      </c>
      <c r="AF329" s="23">
        <f t="shared" si="5"/>
        <v>0.35714285714285715</v>
      </c>
    </row>
    <row r="330" spans="1:32" ht="15.75" customHeight="1" x14ac:dyDescent="0.15">
      <c r="A330" s="30">
        <v>327</v>
      </c>
      <c r="B330" s="31" t="s">
        <v>3008</v>
      </c>
      <c r="C330" s="53" t="s">
        <v>198</v>
      </c>
      <c r="D330" s="30">
        <v>1.59</v>
      </c>
      <c r="E330" s="30">
        <v>5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21</v>
      </c>
      <c r="P330" s="33">
        <v>5.2</v>
      </c>
      <c r="Q330" s="30">
        <v>0</v>
      </c>
      <c r="R330" s="30">
        <v>0</v>
      </c>
      <c r="S330" s="30">
        <v>4</v>
      </c>
      <c r="T330" s="30">
        <v>0</v>
      </c>
      <c r="U330" s="30">
        <v>0</v>
      </c>
      <c r="V330" s="30">
        <v>6</v>
      </c>
      <c r="W330" s="30">
        <v>0</v>
      </c>
      <c r="X330" s="30">
        <v>0</v>
      </c>
      <c r="Y330" s="30">
        <v>1</v>
      </c>
      <c r="Z330" s="30">
        <v>1</v>
      </c>
      <c r="AA330" s="23" t="s">
        <v>15</v>
      </c>
      <c r="AB330" s="23" t="s">
        <v>47</v>
      </c>
      <c r="AC330" s="23" t="s">
        <v>47</v>
      </c>
      <c r="AD330" s="23">
        <f t="shared" si="3"/>
        <v>0.76923076923076916</v>
      </c>
      <c r="AE330" s="23">
        <f t="shared" si="4"/>
        <v>3.12</v>
      </c>
      <c r="AF330" s="23">
        <f t="shared" si="5"/>
        <v>0</v>
      </c>
    </row>
    <row r="331" spans="1:32" ht="15.75" customHeight="1" x14ac:dyDescent="0.15">
      <c r="A331" s="34">
        <v>327</v>
      </c>
      <c r="B331" s="35" t="s">
        <v>3009</v>
      </c>
      <c r="C331" s="45" t="s">
        <v>2651</v>
      </c>
      <c r="D331" s="34">
        <v>1.59</v>
      </c>
      <c r="E331" s="34">
        <v>4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25</v>
      </c>
      <c r="P331" s="33">
        <v>5.2</v>
      </c>
      <c r="Q331" s="34">
        <v>6</v>
      </c>
      <c r="R331" s="34">
        <v>0</v>
      </c>
      <c r="S331" s="34">
        <v>3</v>
      </c>
      <c r="T331" s="34">
        <v>0</v>
      </c>
      <c r="U331" s="34">
        <v>0</v>
      </c>
      <c r="V331" s="34">
        <v>6</v>
      </c>
      <c r="W331" s="34">
        <v>0</v>
      </c>
      <c r="X331" s="34">
        <v>0</v>
      </c>
      <c r="Y331" s="34">
        <v>1</v>
      </c>
      <c r="Z331" s="34">
        <v>1</v>
      </c>
      <c r="AA331" s="24" t="s">
        <v>15</v>
      </c>
      <c r="AB331" s="24" t="s">
        <v>37</v>
      </c>
      <c r="AC331" s="24" t="s">
        <v>37</v>
      </c>
      <c r="AD331" s="23">
        <f t="shared" si="3"/>
        <v>1.7307692307692306</v>
      </c>
      <c r="AE331" s="23">
        <f t="shared" si="4"/>
        <v>2.5430769230769235</v>
      </c>
      <c r="AF331" s="23">
        <f t="shared" si="5"/>
        <v>0.375</v>
      </c>
    </row>
    <row r="332" spans="1:32" ht="15.75" customHeight="1" x14ac:dyDescent="0.15">
      <c r="A332" s="30">
        <v>331</v>
      </c>
      <c r="B332" s="31" t="s">
        <v>3010</v>
      </c>
      <c r="C332" s="41" t="s">
        <v>2651</v>
      </c>
      <c r="D332" s="30">
        <v>11.81</v>
      </c>
      <c r="E332" s="30">
        <v>6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35</v>
      </c>
      <c r="P332" s="33">
        <v>5.0999999999999996</v>
      </c>
      <c r="Q332" s="30">
        <v>15</v>
      </c>
      <c r="R332" s="30">
        <v>1</v>
      </c>
      <c r="S332" s="30">
        <v>5</v>
      </c>
      <c r="T332" s="30">
        <v>2</v>
      </c>
      <c r="U332" s="30">
        <v>0</v>
      </c>
      <c r="V332" s="30">
        <v>4</v>
      </c>
      <c r="W332" s="30">
        <v>0</v>
      </c>
      <c r="X332" s="30">
        <v>0</v>
      </c>
      <c r="Y332" s="30">
        <v>8</v>
      </c>
      <c r="Z332" s="30">
        <v>7</v>
      </c>
      <c r="AA332" s="23" t="s">
        <v>14</v>
      </c>
      <c r="AB332" s="23" t="s">
        <v>15</v>
      </c>
      <c r="AC332" s="23" t="s">
        <v>15</v>
      </c>
      <c r="AD332" s="23">
        <f t="shared" si="3"/>
        <v>3.9215686274509807</v>
      </c>
      <c r="AE332" s="23">
        <f t="shared" si="4"/>
        <v>5.8650980392156864</v>
      </c>
      <c r="AF332" s="23">
        <f t="shared" si="5"/>
        <v>0.60869565217391308</v>
      </c>
    </row>
    <row r="333" spans="1:32" ht="15.75" customHeight="1" x14ac:dyDescent="0.15">
      <c r="A333" s="34">
        <v>331</v>
      </c>
      <c r="B333" s="35" t="s">
        <v>3011</v>
      </c>
      <c r="C333" s="56" t="s">
        <v>2653</v>
      </c>
      <c r="D333" s="34">
        <v>6.75</v>
      </c>
      <c r="E333" s="34">
        <v>2</v>
      </c>
      <c r="F333" s="34">
        <v>0</v>
      </c>
      <c r="G333" s="34">
        <v>1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  <c r="N333" s="34">
        <v>0</v>
      </c>
      <c r="O333" s="34">
        <v>22</v>
      </c>
      <c r="P333" s="33">
        <v>5.0999999999999996</v>
      </c>
      <c r="Q333" s="34">
        <v>5</v>
      </c>
      <c r="R333" s="34">
        <v>3</v>
      </c>
      <c r="S333" s="34">
        <v>1</v>
      </c>
      <c r="T333" s="34">
        <v>0</v>
      </c>
      <c r="U333" s="34">
        <v>0</v>
      </c>
      <c r="V333" s="34">
        <v>5</v>
      </c>
      <c r="W333" s="34">
        <v>0</v>
      </c>
      <c r="X333" s="34">
        <v>0</v>
      </c>
      <c r="Y333" s="34">
        <v>4</v>
      </c>
      <c r="Z333" s="34">
        <v>4</v>
      </c>
      <c r="AA333" s="24" t="s">
        <v>15</v>
      </c>
      <c r="AB333" s="24" t="s">
        <v>15</v>
      </c>
      <c r="AC333" s="24" t="s">
        <v>15</v>
      </c>
      <c r="AD333" s="23">
        <f t="shared" si="3"/>
        <v>1.1764705882352942</v>
      </c>
      <c r="AE333" s="23">
        <f t="shared" si="4"/>
        <v>9.3945098039215686</v>
      </c>
      <c r="AF333" s="23">
        <f t="shared" si="5"/>
        <v>0.15384615384615385</v>
      </c>
    </row>
    <row r="334" spans="1:32" ht="15.75" customHeight="1" x14ac:dyDescent="0.15">
      <c r="A334" s="30">
        <v>333</v>
      </c>
      <c r="B334" s="31" t="s">
        <v>3012</v>
      </c>
      <c r="C334" s="54" t="s">
        <v>2650</v>
      </c>
      <c r="D334" s="30">
        <v>0</v>
      </c>
      <c r="E334" s="30">
        <v>5</v>
      </c>
      <c r="F334" s="30">
        <v>1</v>
      </c>
      <c r="G334" s="30">
        <v>0</v>
      </c>
      <c r="H334" s="30">
        <v>0</v>
      </c>
      <c r="I334" s="30">
        <v>0</v>
      </c>
      <c r="J334" s="30">
        <v>1</v>
      </c>
      <c r="K334" s="30">
        <v>0</v>
      </c>
      <c r="L334" s="30">
        <v>0</v>
      </c>
      <c r="M334" s="30">
        <v>0</v>
      </c>
      <c r="N334" s="30">
        <v>1</v>
      </c>
      <c r="O334" s="30">
        <v>22</v>
      </c>
      <c r="P334" s="33">
        <v>5</v>
      </c>
      <c r="Q334" s="30">
        <v>3</v>
      </c>
      <c r="R334" s="30">
        <v>0</v>
      </c>
      <c r="S334" s="30">
        <v>2</v>
      </c>
      <c r="T334" s="30">
        <v>0</v>
      </c>
      <c r="U334" s="30">
        <v>2</v>
      </c>
      <c r="V334" s="30">
        <v>4</v>
      </c>
      <c r="W334" s="30">
        <v>0</v>
      </c>
      <c r="X334" s="30">
        <v>0</v>
      </c>
      <c r="Y334" s="30">
        <v>0</v>
      </c>
      <c r="Z334" s="30">
        <v>0</v>
      </c>
      <c r="AA334" s="23" t="s">
        <v>15</v>
      </c>
      <c r="AB334" s="23" t="s">
        <v>37</v>
      </c>
      <c r="AC334" s="23" t="s">
        <v>37</v>
      </c>
      <c r="AD334" s="23">
        <f t="shared" si="3"/>
        <v>1</v>
      </c>
      <c r="AE334" s="23">
        <f t="shared" si="4"/>
        <v>3.92</v>
      </c>
      <c r="AF334" s="23">
        <f t="shared" si="5"/>
        <v>0.21428571428571427</v>
      </c>
    </row>
    <row r="335" spans="1:32" ht="15.75" customHeight="1" x14ac:dyDescent="0.15">
      <c r="A335" s="34">
        <v>333</v>
      </c>
      <c r="B335" s="35" t="s">
        <v>3013</v>
      </c>
      <c r="C335" s="36" t="s">
        <v>2646</v>
      </c>
      <c r="D335" s="34">
        <v>3.6</v>
      </c>
      <c r="E335" s="34">
        <v>3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21</v>
      </c>
      <c r="P335" s="33">
        <v>5</v>
      </c>
      <c r="Q335" s="34">
        <v>5</v>
      </c>
      <c r="R335" s="34">
        <v>1</v>
      </c>
      <c r="S335" s="34">
        <v>0</v>
      </c>
      <c r="T335" s="34">
        <v>0</v>
      </c>
      <c r="U335" s="34">
        <v>1</v>
      </c>
      <c r="V335" s="34">
        <v>4</v>
      </c>
      <c r="W335" s="34">
        <v>0</v>
      </c>
      <c r="X335" s="34">
        <v>0</v>
      </c>
      <c r="Y335" s="34">
        <v>2</v>
      </c>
      <c r="Z335" s="34">
        <v>2</v>
      </c>
      <c r="AA335" s="24" t="s">
        <v>15</v>
      </c>
      <c r="AB335" s="24" t="s">
        <v>15</v>
      </c>
      <c r="AC335" s="24" t="s">
        <v>15</v>
      </c>
      <c r="AD335" s="23">
        <f t="shared" si="3"/>
        <v>1</v>
      </c>
      <c r="AE335" s="23">
        <f t="shared" si="4"/>
        <v>4.7200000000000006</v>
      </c>
      <c r="AF335" s="23">
        <f t="shared" si="5"/>
        <v>0.26666666666666666</v>
      </c>
    </row>
    <row r="336" spans="1:32" ht="15.75" customHeight="1" x14ac:dyDescent="0.15">
      <c r="A336" s="30">
        <v>333</v>
      </c>
      <c r="B336" s="31" t="s">
        <v>3014</v>
      </c>
      <c r="C336" s="37" t="s">
        <v>2647</v>
      </c>
      <c r="D336" s="30">
        <v>1.8</v>
      </c>
      <c r="E336" s="30">
        <v>1</v>
      </c>
      <c r="F336" s="30">
        <v>0</v>
      </c>
      <c r="G336" s="30">
        <v>1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22</v>
      </c>
      <c r="P336" s="33">
        <v>5</v>
      </c>
      <c r="Q336" s="30">
        <v>5</v>
      </c>
      <c r="R336" s="30">
        <v>0</v>
      </c>
      <c r="S336" s="30">
        <v>1</v>
      </c>
      <c r="T336" s="30">
        <v>0</v>
      </c>
      <c r="U336" s="30">
        <v>0</v>
      </c>
      <c r="V336" s="30">
        <v>4</v>
      </c>
      <c r="W336" s="30">
        <v>0</v>
      </c>
      <c r="X336" s="30">
        <v>0</v>
      </c>
      <c r="Y336" s="30">
        <v>2</v>
      </c>
      <c r="Z336" s="30">
        <v>1</v>
      </c>
      <c r="AA336" s="23" t="s">
        <v>15</v>
      </c>
      <c r="AB336" s="23" t="s">
        <v>27</v>
      </c>
      <c r="AC336" s="23" t="s">
        <v>27</v>
      </c>
      <c r="AD336" s="23">
        <f t="shared" si="3"/>
        <v>1.2</v>
      </c>
      <c r="AE336" s="23">
        <f t="shared" si="4"/>
        <v>2.12</v>
      </c>
      <c r="AF336" s="23">
        <f t="shared" si="5"/>
        <v>0.29411764705882354</v>
      </c>
    </row>
    <row r="337" spans="1:32" ht="15.75" customHeight="1" x14ac:dyDescent="0.15">
      <c r="A337" s="34">
        <v>333</v>
      </c>
      <c r="B337" s="35" t="s">
        <v>3015</v>
      </c>
      <c r="C337" s="40" t="s">
        <v>2650</v>
      </c>
      <c r="D337" s="34">
        <v>7.2</v>
      </c>
      <c r="E337" s="34">
        <v>1</v>
      </c>
      <c r="F337" s="34">
        <v>0</v>
      </c>
      <c r="G337" s="34">
        <v>1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20</v>
      </c>
      <c r="P337" s="33">
        <v>5</v>
      </c>
      <c r="Q337" s="34">
        <v>5</v>
      </c>
      <c r="R337" s="34">
        <v>1</v>
      </c>
      <c r="S337" s="34">
        <v>1</v>
      </c>
      <c r="T337" s="34">
        <v>0</v>
      </c>
      <c r="U337" s="34">
        <v>0</v>
      </c>
      <c r="V337" s="34">
        <v>3</v>
      </c>
      <c r="W337" s="34">
        <v>0</v>
      </c>
      <c r="X337" s="34">
        <v>0</v>
      </c>
      <c r="Y337" s="34">
        <v>4</v>
      </c>
      <c r="Z337" s="34">
        <v>4</v>
      </c>
      <c r="AA337" s="24" t="s">
        <v>15</v>
      </c>
      <c r="AB337" s="24" t="s">
        <v>15</v>
      </c>
      <c r="AC337" s="24" t="s">
        <v>15</v>
      </c>
      <c r="AD337" s="23">
        <f t="shared" si="3"/>
        <v>1.2</v>
      </c>
      <c r="AE337" s="23">
        <f t="shared" si="4"/>
        <v>5.12</v>
      </c>
      <c r="AF337" s="23">
        <f t="shared" si="5"/>
        <v>0.26666666666666666</v>
      </c>
    </row>
    <row r="338" spans="1:32" ht="15.75" customHeight="1" x14ac:dyDescent="0.15">
      <c r="A338" s="30">
        <v>337</v>
      </c>
      <c r="B338" s="31" t="s">
        <v>3016</v>
      </c>
      <c r="C338" s="52" t="s">
        <v>2646</v>
      </c>
      <c r="D338" s="30">
        <v>3.86</v>
      </c>
      <c r="E338" s="30">
        <v>6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23</v>
      </c>
      <c r="P338" s="33">
        <v>4.2</v>
      </c>
      <c r="Q338" s="30">
        <v>6</v>
      </c>
      <c r="R338" s="30">
        <v>1</v>
      </c>
      <c r="S338" s="30">
        <v>2</v>
      </c>
      <c r="T338" s="30">
        <v>0</v>
      </c>
      <c r="U338" s="30">
        <v>1</v>
      </c>
      <c r="V338" s="30">
        <v>4</v>
      </c>
      <c r="W338" s="30">
        <v>0</v>
      </c>
      <c r="X338" s="30">
        <v>1</v>
      </c>
      <c r="Y338" s="30">
        <v>2</v>
      </c>
      <c r="Z338" s="30">
        <v>2</v>
      </c>
      <c r="AA338" s="23" t="s">
        <v>15</v>
      </c>
      <c r="AB338" s="23" t="s">
        <v>15</v>
      </c>
      <c r="AC338" s="23" t="s">
        <v>15</v>
      </c>
      <c r="AD338" s="23">
        <f t="shared" si="3"/>
        <v>1.9047619047619047</v>
      </c>
      <c r="AE338" s="23">
        <f t="shared" si="4"/>
        <v>6.4533333333333331</v>
      </c>
      <c r="AF338" s="23">
        <f t="shared" si="5"/>
        <v>0.33333333333333331</v>
      </c>
    </row>
    <row r="339" spans="1:32" ht="15.75" customHeight="1" x14ac:dyDescent="0.15">
      <c r="A339" s="34">
        <v>337</v>
      </c>
      <c r="B339" s="35" t="s">
        <v>3017</v>
      </c>
      <c r="C339" s="48" t="s">
        <v>2647</v>
      </c>
      <c r="D339" s="34">
        <v>13.5</v>
      </c>
      <c r="E339" s="34">
        <v>3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29</v>
      </c>
      <c r="P339" s="33">
        <v>4.2</v>
      </c>
      <c r="Q339" s="34">
        <v>9</v>
      </c>
      <c r="R339" s="34">
        <v>1</v>
      </c>
      <c r="S339" s="34">
        <v>6</v>
      </c>
      <c r="T339" s="34">
        <v>0</v>
      </c>
      <c r="U339" s="34">
        <v>0</v>
      </c>
      <c r="V339" s="34">
        <v>5</v>
      </c>
      <c r="W339" s="34">
        <v>0</v>
      </c>
      <c r="X339" s="34">
        <v>0</v>
      </c>
      <c r="Y339" s="34">
        <v>7</v>
      </c>
      <c r="Z339" s="34">
        <v>7</v>
      </c>
      <c r="AA339" s="24" t="s">
        <v>15</v>
      </c>
      <c r="AB339" s="24" t="s">
        <v>14</v>
      </c>
      <c r="AC339" s="24" t="s">
        <v>14</v>
      </c>
      <c r="AD339" s="23">
        <f t="shared" si="3"/>
        <v>3.5714285714285712</v>
      </c>
      <c r="AE339" s="23">
        <f t="shared" si="4"/>
        <v>8.120000000000001</v>
      </c>
      <c r="AF339" s="23">
        <f t="shared" si="5"/>
        <v>0.47058823529411764</v>
      </c>
    </row>
    <row r="340" spans="1:32" ht="15.75" customHeight="1" x14ac:dyDescent="0.15">
      <c r="A340" s="30">
        <v>337</v>
      </c>
      <c r="B340" s="31" t="s">
        <v>3018</v>
      </c>
      <c r="C340" s="49" t="s">
        <v>2655</v>
      </c>
      <c r="D340" s="30">
        <v>13.5</v>
      </c>
      <c r="E340" s="30">
        <v>2</v>
      </c>
      <c r="F340" s="30">
        <v>0</v>
      </c>
      <c r="G340" s="30">
        <v>2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28</v>
      </c>
      <c r="P340" s="33">
        <v>4.2</v>
      </c>
      <c r="Q340" s="30">
        <v>6</v>
      </c>
      <c r="R340" s="30">
        <v>0</v>
      </c>
      <c r="S340" s="30">
        <v>5</v>
      </c>
      <c r="T340" s="30">
        <v>0</v>
      </c>
      <c r="U340" s="30">
        <v>3</v>
      </c>
      <c r="V340" s="30">
        <v>5</v>
      </c>
      <c r="W340" s="30">
        <v>0</v>
      </c>
      <c r="X340" s="30">
        <v>0</v>
      </c>
      <c r="Y340" s="30">
        <v>7</v>
      </c>
      <c r="Z340" s="30">
        <v>7</v>
      </c>
      <c r="AA340" s="23" t="s">
        <v>15</v>
      </c>
      <c r="AB340" s="23" t="s">
        <v>14</v>
      </c>
      <c r="AC340" s="23" t="s">
        <v>14</v>
      </c>
      <c r="AD340" s="23">
        <f t="shared" si="3"/>
        <v>2.6190476190476191</v>
      </c>
      <c r="AE340" s="23">
        <f t="shared" si="4"/>
        <v>6.4533333333333331</v>
      </c>
      <c r="AF340" s="23">
        <f t="shared" si="5"/>
        <v>0.4</v>
      </c>
    </row>
    <row r="341" spans="1:32" ht="15.75" customHeight="1" x14ac:dyDescent="0.15">
      <c r="A341" s="34">
        <v>340</v>
      </c>
      <c r="B341" s="35" t="s">
        <v>3019</v>
      </c>
      <c r="C341" s="57" t="s">
        <v>2654</v>
      </c>
      <c r="D341" s="34">
        <v>2.08</v>
      </c>
      <c r="E341" s="34">
        <v>5</v>
      </c>
      <c r="F341" s="34">
        <v>1</v>
      </c>
      <c r="G341" s="34">
        <v>0</v>
      </c>
      <c r="H341" s="34">
        <v>0</v>
      </c>
      <c r="I341" s="34">
        <v>0</v>
      </c>
      <c r="J341" s="34">
        <v>1</v>
      </c>
      <c r="K341" s="34">
        <v>0</v>
      </c>
      <c r="L341" s="34">
        <v>0</v>
      </c>
      <c r="M341" s="34">
        <v>0</v>
      </c>
      <c r="N341" s="34">
        <v>1</v>
      </c>
      <c r="O341" s="34">
        <v>20</v>
      </c>
      <c r="P341" s="33">
        <v>4.0999999999999996</v>
      </c>
      <c r="Q341" s="34">
        <v>6</v>
      </c>
      <c r="R341" s="34">
        <v>0</v>
      </c>
      <c r="S341" s="34">
        <v>3</v>
      </c>
      <c r="T341" s="34">
        <v>0</v>
      </c>
      <c r="U341" s="34">
        <v>0</v>
      </c>
      <c r="V341" s="34">
        <v>3</v>
      </c>
      <c r="W341" s="34">
        <v>0</v>
      </c>
      <c r="X341" s="34">
        <v>1</v>
      </c>
      <c r="Y341" s="34">
        <v>1</v>
      </c>
      <c r="Z341" s="34">
        <v>1</v>
      </c>
      <c r="AA341" s="24" t="s">
        <v>15</v>
      </c>
      <c r="AB341" s="24" t="s">
        <v>14</v>
      </c>
      <c r="AC341" s="24" t="s">
        <v>14</v>
      </c>
      <c r="AD341" s="23">
        <f t="shared" si="3"/>
        <v>2.1951219512195124</v>
      </c>
      <c r="AE341" s="23">
        <f t="shared" si="4"/>
        <v>3.851707317073171</v>
      </c>
      <c r="AF341" s="23">
        <f t="shared" si="5"/>
        <v>0.42857142857142855</v>
      </c>
    </row>
    <row r="342" spans="1:32" ht="15.75" customHeight="1" x14ac:dyDescent="0.15">
      <c r="A342" s="30">
        <v>341</v>
      </c>
      <c r="B342" s="31" t="s">
        <v>3021</v>
      </c>
      <c r="C342" s="49" t="s">
        <v>2655</v>
      </c>
      <c r="D342" s="30">
        <v>10.8</v>
      </c>
      <c r="E342" s="30">
        <v>4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17</v>
      </c>
      <c r="P342" s="33">
        <v>3.1</v>
      </c>
      <c r="Q342" s="30">
        <v>5</v>
      </c>
      <c r="R342" s="30">
        <v>1</v>
      </c>
      <c r="S342" s="30">
        <v>2</v>
      </c>
      <c r="T342" s="30">
        <v>0</v>
      </c>
      <c r="U342" s="30">
        <v>0</v>
      </c>
      <c r="V342" s="30">
        <v>3</v>
      </c>
      <c r="W342" s="30">
        <v>0</v>
      </c>
      <c r="X342" s="30">
        <v>0</v>
      </c>
      <c r="Y342" s="30">
        <v>4</v>
      </c>
      <c r="Z342" s="30">
        <v>4</v>
      </c>
      <c r="AA342" s="23" t="s">
        <v>15</v>
      </c>
      <c r="AB342" s="23" t="s">
        <v>99</v>
      </c>
      <c r="AC342" s="23" t="s">
        <v>90</v>
      </c>
      <c r="AD342" s="23">
        <f t="shared" si="3"/>
        <v>2.258064516129032</v>
      </c>
      <c r="AE342" s="23">
        <f t="shared" si="4"/>
        <v>7.3135483870967741</v>
      </c>
      <c r="AF342" s="23">
        <f t="shared" si="5"/>
        <v>0.36363636363636365</v>
      </c>
    </row>
    <row r="343" spans="1:32" ht="15.75" customHeight="1" x14ac:dyDescent="0.15">
      <c r="A343" s="34">
        <v>341</v>
      </c>
      <c r="B343" s="35" t="s">
        <v>3022</v>
      </c>
      <c r="C343" s="45" t="s">
        <v>2651</v>
      </c>
      <c r="D343" s="34">
        <v>16.2</v>
      </c>
      <c r="E343" s="34">
        <v>4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18</v>
      </c>
      <c r="P343" s="33">
        <v>3.1</v>
      </c>
      <c r="Q343" s="34">
        <v>6</v>
      </c>
      <c r="R343" s="34">
        <v>0</v>
      </c>
      <c r="S343" s="34">
        <v>3</v>
      </c>
      <c r="T343" s="34">
        <v>0</v>
      </c>
      <c r="U343" s="34">
        <v>0</v>
      </c>
      <c r="V343" s="34">
        <v>3</v>
      </c>
      <c r="W343" s="34">
        <v>0</v>
      </c>
      <c r="X343" s="34">
        <v>0</v>
      </c>
      <c r="Y343" s="34">
        <v>6</v>
      </c>
      <c r="Z343" s="34">
        <v>6</v>
      </c>
      <c r="AA343" s="24" t="s">
        <v>15</v>
      </c>
      <c r="AB343" s="24" t="s">
        <v>47</v>
      </c>
      <c r="AC343" s="24" t="s">
        <v>47</v>
      </c>
      <c r="AD343" s="23">
        <f t="shared" si="3"/>
        <v>2.903225806451613</v>
      </c>
      <c r="AE343" s="23">
        <f t="shared" si="4"/>
        <v>4.0877419354838711</v>
      </c>
      <c r="AF343" s="23">
        <f t="shared" si="5"/>
        <v>0.5</v>
      </c>
    </row>
    <row r="344" spans="1:32" ht="15.75" customHeight="1" x14ac:dyDescent="0.15">
      <c r="A344" s="30">
        <v>343</v>
      </c>
      <c r="B344" s="31" t="s">
        <v>3023</v>
      </c>
      <c r="C344" s="49" t="s">
        <v>2655</v>
      </c>
      <c r="D344" s="30">
        <v>0</v>
      </c>
      <c r="E344" s="30">
        <v>3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12</v>
      </c>
      <c r="P344" s="33">
        <v>3</v>
      </c>
      <c r="Q344" s="30">
        <v>3</v>
      </c>
      <c r="R344" s="30">
        <v>0</v>
      </c>
      <c r="S344" s="30">
        <v>0</v>
      </c>
      <c r="T344" s="30">
        <v>0</v>
      </c>
      <c r="U344" s="30">
        <v>1</v>
      </c>
      <c r="V344" s="30">
        <v>3</v>
      </c>
      <c r="W344" s="30">
        <v>0</v>
      </c>
      <c r="X344" s="30">
        <v>0</v>
      </c>
      <c r="Y344" s="30">
        <v>0</v>
      </c>
      <c r="Z344" s="30">
        <v>0</v>
      </c>
      <c r="AA344" s="23" t="s">
        <v>15</v>
      </c>
      <c r="AB344" s="23" t="s">
        <v>14</v>
      </c>
      <c r="AC344" s="23" t="s">
        <v>14</v>
      </c>
      <c r="AD344" s="23">
        <f t="shared" si="3"/>
        <v>1</v>
      </c>
      <c r="AE344" s="23">
        <f t="shared" si="4"/>
        <v>2.12</v>
      </c>
      <c r="AF344" s="23">
        <f t="shared" si="5"/>
        <v>0.375</v>
      </c>
    </row>
    <row r="345" spans="1:32" ht="15.75" customHeight="1" x14ac:dyDescent="0.15">
      <c r="A345" s="34">
        <v>343</v>
      </c>
      <c r="B345" s="35" t="s">
        <v>3024</v>
      </c>
      <c r="C345" s="45" t="s">
        <v>2651</v>
      </c>
      <c r="D345" s="34">
        <v>0</v>
      </c>
      <c r="E345" s="34">
        <v>3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11</v>
      </c>
      <c r="P345" s="33">
        <v>3</v>
      </c>
      <c r="Q345" s="34">
        <v>2</v>
      </c>
      <c r="R345" s="34">
        <v>0</v>
      </c>
      <c r="S345" s="34">
        <v>0</v>
      </c>
      <c r="T345" s="34">
        <v>0</v>
      </c>
      <c r="U345" s="34">
        <v>1</v>
      </c>
      <c r="V345" s="34">
        <v>4</v>
      </c>
      <c r="W345" s="34">
        <v>0</v>
      </c>
      <c r="X345" s="34">
        <v>0</v>
      </c>
      <c r="Y345" s="34">
        <v>0</v>
      </c>
      <c r="Z345" s="34">
        <v>0</v>
      </c>
      <c r="AA345" s="24" t="s">
        <v>15</v>
      </c>
      <c r="AB345" s="24" t="s">
        <v>27</v>
      </c>
      <c r="AC345" s="24" t="s">
        <v>27</v>
      </c>
      <c r="AD345" s="23">
        <f t="shared" si="3"/>
        <v>0.66666666666666663</v>
      </c>
      <c r="AE345" s="23">
        <f t="shared" si="4"/>
        <v>1.4533333333333334</v>
      </c>
      <c r="AF345" s="23">
        <f t="shared" si="5"/>
        <v>0.33333333333333331</v>
      </c>
    </row>
    <row r="346" spans="1:32" ht="15.75" customHeight="1" x14ac:dyDescent="0.15">
      <c r="A346" s="30">
        <v>343</v>
      </c>
      <c r="B346" s="31" t="s">
        <v>3025</v>
      </c>
      <c r="C346" s="44" t="s">
        <v>2653</v>
      </c>
      <c r="D346" s="30">
        <v>6</v>
      </c>
      <c r="E346" s="30">
        <v>2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14</v>
      </c>
      <c r="P346" s="33">
        <v>3</v>
      </c>
      <c r="Q346" s="30">
        <v>4</v>
      </c>
      <c r="R346" s="30">
        <v>1</v>
      </c>
      <c r="S346" s="30">
        <v>2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2</v>
      </c>
      <c r="Z346" s="30">
        <v>2</v>
      </c>
      <c r="AA346" s="23" t="s">
        <v>15</v>
      </c>
      <c r="AB346" s="23" t="s">
        <v>14</v>
      </c>
      <c r="AC346" s="23" t="s">
        <v>14</v>
      </c>
      <c r="AD346" s="23">
        <f t="shared" si="3"/>
        <v>2</v>
      </c>
      <c r="AE346" s="23">
        <f t="shared" si="4"/>
        <v>9.4533333333333331</v>
      </c>
      <c r="AF346" s="23">
        <f t="shared" si="5"/>
        <v>0.27272727272727271</v>
      </c>
    </row>
    <row r="347" spans="1:32" ht="15.75" customHeight="1" x14ac:dyDescent="0.15">
      <c r="A347" s="34">
        <v>343</v>
      </c>
      <c r="B347" s="35" t="s">
        <v>3026</v>
      </c>
      <c r="C347" s="57" t="s">
        <v>2654</v>
      </c>
      <c r="D347" s="34">
        <v>0</v>
      </c>
      <c r="E347" s="34">
        <v>2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14</v>
      </c>
      <c r="P347" s="33">
        <v>3</v>
      </c>
      <c r="Q347" s="34">
        <v>1</v>
      </c>
      <c r="R347" s="34">
        <v>0</v>
      </c>
      <c r="S347" s="34">
        <v>4</v>
      </c>
      <c r="T347" s="34">
        <v>0</v>
      </c>
      <c r="U347" s="34">
        <v>0</v>
      </c>
      <c r="V347" s="34">
        <v>1</v>
      </c>
      <c r="W347" s="34">
        <v>0</v>
      </c>
      <c r="X347" s="34">
        <v>0</v>
      </c>
      <c r="Y347" s="34">
        <v>0</v>
      </c>
      <c r="Z347" s="34">
        <v>0</v>
      </c>
      <c r="AA347" s="24" t="s">
        <v>15</v>
      </c>
      <c r="AB347" s="24" t="s">
        <v>37</v>
      </c>
      <c r="AC347" s="24" t="s">
        <v>37</v>
      </c>
      <c r="AD347" s="23">
        <f t="shared" si="3"/>
        <v>1.6666666666666667</v>
      </c>
      <c r="AE347" s="23">
        <f t="shared" si="4"/>
        <v>6.4533333333333331</v>
      </c>
      <c r="AF347" s="23">
        <f t="shared" si="5"/>
        <v>0.1111111111111111</v>
      </c>
    </row>
    <row r="348" spans="1:32" ht="15.75" customHeight="1" x14ac:dyDescent="0.15">
      <c r="A348" s="30">
        <v>347</v>
      </c>
      <c r="B348" s="31" t="s">
        <v>3027</v>
      </c>
      <c r="C348" s="41" t="s">
        <v>2651</v>
      </c>
      <c r="D348" s="30">
        <v>3.38</v>
      </c>
      <c r="E348" s="30">
        <v>3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12</v>
      </c>
      <c r="P348" s="33">
        <v>2.2000000000000002</v>
      </c>
      <c r="Q348" s="30">
        <v>3</v>
      </c>
      <c r="R348" s="30">
        <v>0</v>
      </c>
      <c r="S348" s="30">
        <v>1</v>
      </c>
      <c r="T348" s="30">
        <v>0</v>
      </c>
      <c r="U348" s="30">
        <v>0</v>
      </c>
      <c r="V348" s="30">
        <v>3</v>
      </c>
      <c r="W348" s="30">
        <v>0</v>
      </c>
      <c r="X348" s="30">
        <v>0</v>
      </c>
      <c r="Y348" s="30">
        <v>1</v>
      </c>
      <c r="Z348" s="30">
        <v>1</v>
      </c>
      <c r="AA348" s="23" t="s">
        <v>15</v>
      </c>
      <c r="AB348" s="23" t="s">
        <v>57</v>
      </c>
      <c r="AC348" s="23" t="s">
        <v>57</v>
      </c>
      <c r="AD348" s="23">
        <f t="shared" si="3"/>
        <v>1.8181818181818181</v>
      </c>
      <c r="AE348" s="23">
        <f t="shared" si="4"/>
        <v>1.7563636363636366</v>
      </c>
      <c r="AF348" s="23">
        <f t="shared" si="5"/>
        <v>0.375</v>
      </c>
    </row>
    <row r="349" spans="1:32" ht="15.75" customHeight="1" x14ac:dyDescent="0.15">
      <c r="A349" s="34">
        <v>347</v>
      </c>
      <c r="B349" s="35" t="s">
        <v>3028</v>
      </c>
      <c r="C349" s="56" t="s">
        <v>2653</v>
      </c>
      <c r="D349" s="34">
        <v>10.130000000000001</v>
      </c>
      <c r="E349" s="34">
        <v>1</v>
      </c>
      <c r="F349" s="34">
        <v>0</v>
      </c>
      <c r="G349" s="34">
        <v>1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19</v>
      </c>
      <c r="P349" s="33">
        <v>2.2000000000000002</v>
      </c>
      <c r="Q349" s="34">
        <v>8</v>
      </c>
      <c r="R349" s="34">
        <v>0</v>
      </c>
      <c r="S349" s="34">
        <v>2</v>
      </c>
      <c r="T349" s="34">
        <v>0</v>
      </c>
      <c r="U349" s="34">
        <v>1</v>
      </c>
      <c r="V349" s="34">
        <v>3</v>
      </c>
      <c r="W349" s="34">
        <v>0</v>
      </c>
      <c r="X349" s="34">
        <v>0</v>
      </c>
      <c r="Y349" s="34">
        <v>3</v>
      </c>
      <c r="Z349" s="34">
        <v>3</v>
      </c>
      <c r="AA349" s="24" t="s">
        <v>15</v>
      </c>
      <c r="AB349" s="24" t="s">
        <v>57</v>
      </c>
      <c r="AC349" s="24" t="s">
        <v>27</v>
      </c>
      <c r="AD349" s="23">
        <f t="shared" si="3"/>
        <v>4.545454545454545</v>
      </c>
      <c r="AE349" s="23">
        <f t="shared" si="4"/>
        <v>4.4836363636363634</v>
      </c>
      <c r="AF349" s="23">
        <f t="shared" si="5"/>
        <v>0.61538461538461542</v>
      </c>
    </row>
    <row r="350" spans="1:32" ht="15.75" customHeight="1" x14ac:dyDescent="0.15">
      <c r="A350" s="30">
        <v>349</v>
      </c>
      <c r="B350" s="31" t="s">
        <v>3029</v>
      </c>
      <c r="C350" s="46" t="s">
        <v>2648</v>
      </c>
      <c r="D350" s="30">
        <v>3.86</v>
      </c>
      <c r="E350" s="30">
        <v>3</v>
      </c>
      <c r="F350" s="30">
        <v>0</v>
      </c>
      <c r="G350" s="30">
        <v>0</v>
      </c>
      <c r="H350" s="30">
        <v>0</v>
      </c>
      <c r="I350" s="30">
        <v>1</v>
      </c>
      <c r="J350" s="30">
        <v>1</v>
      </c>
      <c r="K350" s="30">
        <v>0</v>
      </c>
      <c r="L350" s="30">
        <v>0</v>
      </c>
      <c r="M350" s="30">
        <v>0</v>
      </c>
      <c r="N350" s="30">
        <v>0</v>
      </c>
      <c r="O350" s="30">
        <v>10</v>
      </c>
      <c r="P350" s="33">
        <v>2.1</v>
      </c>
      <c r="Q350" s="30">
        <v>3</v>
      </c>
      <c r="R350" s="30">
        <v>1</v>
      </c>
      <c r="S350" s="30">
        <v>0</v>
      </c>
      <c r="T350" s="30">
        <v>0</v>
      </c>
      <c r="U350" s="30">
        <v>0</v>
      </c>
      <c r="V350" s="30">
        <v>2</v>
      </c>
      <c r="W350" s="30">
        <v>0</v>
      </c>
      <c r="X350" s="30">
        <v>0</v>
      </c>
      <c r="Y350" s="30">
        <v>1</v>
      </c>
      <c r="Z350" s="30">
        <v>1</v>
      </c>
      <c r="AA350" s="23" t="s">
        <v>15</v>
      </c>
      <c r="AB350" s="23" t="s">
        <v>27</v>
      </c>
      <c r="AC350" s="23" t="s">
        <v>14</v>
      </c>
      <c r="AD350" s="23">
        <f t="shared" si="3"/>
        <v>1.4285714285714286</v>
      </c>
      <c r="AE350" s="23">
        <f t="shared" si="4"/>
        <v>7.4057142857142857</v>
      </c>
      <c r="AF350" s="23">
        <f t="shared" si="5"/>
        <v>0.2857142857142857</v>
      </c>
    </row>
    <row r="351" spans="1:32" ht="15.75" customHeight="1" x14ac:dyDescent="0.15">
      <c r="A351" s="34">
        <v>349</v>
      </c>
      <c r="B351" s="35" t="s">
        <v>3030</v>
      </c>
      <c r="C351" s="45" t="s">
        <v>2651</v>
      </c>
      <c r="D351" s="34">
        <v>3.86</v>
      </c>
      <c r="E351" s="34">
        <v>3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9</v>
      </c>
      <c r="P351" s="33">
        <v>2.1</v>
      </c>
      <c r="Q351" s="34">
        <v>2</v>
      </c>
      <c r="R351" s="34">
        <v>1</v>
      </c>
      <c r="S351" s="34">
        <v>1</v>
      </c>
      <c r="T351" s="34">
        <v>0</v>
      </c>
      <c r="U351" s="34">
        <v>0</v>
      </c>
      <c r="V351" s="34">
        <v>2</v>
      </c>
      <c r="W351" s="34">
        <v>1</v>
      </c>
      <c r="X351" s="34">
        <v>0</v>
      </c>
      <c r="Y351" s="34">
        <v>1</v>
      </c>
      <c r="Z351" s="34">
        <v>1</v>
      </c>
      <c r="AA351" s="24" t="s">
        <v>15</v>
      </c>
      <c r="AB351" s="24" t="s">
        <v>57</v>
      </c>
      <c r="AC351" s="24" t="s">
        <v>57</v>
      </c>
      <c r="AD351" s="23">
        <f t="shared" si="3"/>
        <v>1.4285714285714286</v>
      </c>
      <c r="AE351" s="23">
        <f t="shared" si="4"/>
        <v>8.8342857142857145</v>
      </c>
      <c r="AF351" s="23">
        <f t="shared" si="5"/>
        <v>0.2</v>
      </c>
    </row>
    <row r="352" spans="1:32" ht="15.75" customHeight="1" x14ac:dyDescent="0.15">
      <c r="A352" s="30">
        <v>349</v>
      </c>
      <c r="B352" s="31" t="s">
        <v>3031</v>
      </c>
      <c r="C352" s="46" t="s">
        <v>2648</v>
      </c>
      <c r="D352" s="30">
        <v>38.57</v>
      </c>
      <c r="E352" s="30">
        <v>2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22</v>
      </c>
      <c r="P352" s="33">
        <v>2.1</v>
      </c>
      <c r="Q352" s="30">
        <v>13</v>
      </c>
      <c r="R352" s="30">
        <v>0</v>
      </c>
      <c r="S352" s="30">
        <v>2</v>
      </c>
      <c r="T352" s="30">
        <v>0</v>
      </c>
      <c r="U352" s="30">
        <v>0</v>
      </c>
      <c r="V352" s="30">
        <v>1</v>
      </c>
      <c r="W352" s="30">
        <v>0</v>
      </c>
      <c r="X352" s="30">
        <v>0</v>
      </c>
      <c r="Y352" s="30">
        <v>12</v>
      </c>
      <c r="Z352" s="30">
        <v>10</v>
      </c>
      <c r="AA352" s="23" t="s">
        <v>15</v>
      </c>
      <c r="AB352" s="23" t="s">
        <v>80</v>
      </c>
      <c r="AC352" s="23" t="s">
        <v>80</v>
      </c>
      <c r="AD352" s="23">
        <f t="shared" si="3"/>
        <v>7.1428571428571423</v>
      </c>
      <c r="AE352" s="23">
        <f t="shared" si="4"/>
        <v>5.0247619047619043</v>
      </c>
      <c r="AF352" s="23">
        <f t="shared" si="5"/>
        <v>0.68421052631578949</v>
      </c>
    </row>
    <row r="353" spans="1:32" ht="15.75" customHeight="1" x14ac:dyDescent="0.15">
      <c r="A353" s="34">
        <v>349</v>
      </c>
      <c r="B353" s="35" t="s">
        <v>3032</v>
      </c>
      <c r="C353" s="45" t="s">
        <v>2651</v>
      </c>
      <c r="D353" s="34">
        <v>15.43</v>
      </c>
      <c r="E353" s="34">
        <v>2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14</v>
      </c>
      <c r="P353" s="33">
        <v>2.1</v>
      </c>
      <c r="Q353" s="34">
        <v>4</v>
      </c>
      <c r="R353" s="34">
        <v>0</v>
      </c>
      <c r="S353" s="34">
        <v>4</v>
      </c>
      <c r="T353" s="34">
        <v>0</v>
      </c>
      <c r="U353" s="34">
        <v>0</v>
      </c>
      <c r="V353" s="34">
        <v>3</v>
      </c>
      <c r="W353" s="34">
        <v>1</v>
      </c>
      <c r="X353" s="34">
        <v>0</v>
      </c>
      <c r="Y353" s="34">
        <v>4</v>
      </c>
      <c r="Z353" s="34">
        <v>4</v>
      </c>
      <c r="AA353" s="24" t="s">
        <v>15</v>
      </c>
      <c r="AB353" s="24" t="s">
        <v>37</v>
      </c>
      <c r="AC353" s="24" t="s">
        <v>37</v>
      </c>
      <c r="AD353" s="23">
        <f t="shared" si="3"/>
        <v>3.8095238095238093</v>
      </c>
      <c r="AE353" s="23">
        <f t="shared" si="4"/>
        <v>5.9771428571428569</v>
      </c>
      <c r="AF353" s="23">
        <f t="shared" si="5"/>
        <v>0.5714285714285714</v>
      </c>
    </row>
    <row r="354" spans="1:32" ht="15.75" customHeight="1" x14ac:dyDescent="0.15">
      <c r="A354" s="30">
        <v>353</v>
      </c>
      <c r="B354" s="31" t="s">
        <v>3033</v>
      </c>
      <c r="C354" s="44" t="s">
        <v>2653</v>
      </c>
      <c r="D354" s="30">
        <v>0</v>
      </c>
      <c r="E354" s="30">
        <v>2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7</v>
      </c>
      <c r="P354" s="33">
        <v>2</v>
      </c>
      <c r="Q354" s="30">
        <v>0</v>
      </c>
      <c r="R354" s="30">
        <v>0</v>
      </c>
      <c r="S354" s="30">
        <v>2</v>
      </c>
      <c r="T354" s="30">
        <v>0</v>
      </c>
      <c r="U354" s="30">
        <v>0</v>
      </c>
      <c r="V354" s="30">
        <v>3</v>
      </c>
      <c r="W354" s="30">
        <v>0</v>
      </c>
      <c r="X354" s="30">
        <v>0</v>
      </c>
      <c r="Y354" s="30">
        <v>0</v>
      </c>
      <c r="Z354" s="30">
        <v>0</v>
      </c>
      <c r="AA354" s="23" t="s">
        <v>15</v>
      </c>
      <c r="AB354" s="23" t="s">
        <v>27</v>
      </c>
      <c r="AC354" s="23" t="s">
        <v>27</v>
      </c>
      <c r="AD354" s="23">
        <f t="shared" si="3"/>
        <v>1</v>
      </c>
      <c r="AE354" s="23">
        <f t="shared" si="4"/>
        <v>3.12</v>
      </c>
      <c r="AF354" s="23">
        <f t="shared" si="5"/>
        <v>0</v>
      </c>
    </row>
    <row r="355" spans="1:32" ht="15.75" customHeight="1" x14ac:dyDescent="0.15">
      <c r="A355" s="34">
        <v>353</v>
      </c>
      <c r="B355" s="35" t="s">
        <v>3034</v>
      </c>
      <c r="C355" s="48" t="s">
        <v>2647</v>
      </c>
      <c r="D355" s="34">
        <v>9</v>
      </c>
      <c r="E355" s="34">
        <v>2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10</v>
      </c>
      <c r="P355" s="33">
        <v>2</v>
      </c>
      <c r="Q355" s="34">
        <v>3</v>
      </c>
      <c r="R355" s="34">
        <v>0</v>
      </c>
      <c r="S355" s="34">
        <v>1</v>
      </c>
      <c r="T355" s="34">
        <v>0</v>
      </c>
      <c r="U355" s="34">
        <v>0</v>
      </c>
      <c r="V355" s="34">
        <v>2</v>
      </c>
      <c r="W355" s="34">
        <v>0</v>
      </c>
      <c r="X355" s="34">
        <v>0</v>
      </c>
      <c r="Y355" s="34">
        <v>2</v>
      </c>
      <c r="Z355" s="34">
        <v>2</v>
      </c>
      <c r="AA355" s="24" t="s">
        <v>15</v>
      </c>
      <c r="AB355" s="24" t="s">
        <v>57</v>
      </c>
      <c r="AC355" s="24" t="s">
        <v>37</v>
      </c>
      <c r="AD355" s="23">
        <f t="shared" si="3"/>
        <v>2</v>
      </c>
      <c r="AE355" s="23">
        <f t="shared" si="4"/>
        <v>2.62</v>
      </c>
      <c r="AF355" s="23">
        <f t="shared" si="5"/>
        <v>0.42857142857142855</v>
      </c>
    </row>
    <row r="356" spans="1:32" ht="15.75" customHeight="1" x14ac:dyDescent="0.15">
      <c r="A356" s="30">
        <v>353</v>
      </c>
      <c r="B356" s="31" t="s">
        <v>3035</v>
      </c>
      <c r="C356" s="37" t="s">
        <v>2647</v>
      </c>
      <c r="D356" s="30">
        <v>4.5</v>
      </c>
      <c r="E356" s="30">
        <v>2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9</v>
      </c>
      <c r="P356" s="33">
        <v>2</v>
      </c>
      <c r="Q356" s="30">
        <v>3</v>
      </c>
      <c r="R356" s="30">
        <v>0</v>
      </c>
      <c r="S356" s="30">
        <v>0</v>
      </c>
      <c r="T356" s="30">
        <v>0</v>
      </c>
      <c r="U356" s="30">
        <v>0</v>
      </c>
      <c r="V356" s="30">
        <v>1</v>
      </c>
      <c r="W356" s="30">
        <v>0</v>
      </c>
      <c r="X356" s="30">
        <v>0</v>
      </c>
      <c r="Y356" s="30">
        <v>1</v>
      </c>
      <c r="Z356" s="30">
        <v>1</v>
      </c>
      <c r="AA356" s="23" t="s">
        <v>15</v>
      </c>
      <c r="AB356" s="23" t="s">
        <v>47</v>
      </c>
      <c r="AC356" s="23" t="s">
        <v>27</v>
      </c>
      <c r="AD356" s="23">
        <f t="shared" si="3"/>
        <v>1.5</v>
      </c>
      <c r="AE356" s="23">
        <f t="shared" si="4"/>
        <v>2.12</v>
      </c>
      <c r="AF356" s="23">
        <f t="shared" si="5"/>
        <v>0.375</v>
      </c>
    </row>
    <row r="357" spans="1:32" ht="15.75" customHeight="1" x14ac:dyDescent="0.15">
      <c r="A357" s="34">
        <v>353</v>
      </c>
      <c r="B357" s="35" t="s">
        <v>3036</v>
      </c>
      <c r="C357" s="48" t="s">
        <v>2647</v>
      </c>
      <c r="D357" s="34">
        <v>13.5</v>
      </c>
      <c r="E357" s="34">
        <v>2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11</v>
      </c>
      <c r="P357" s="33">
        <v>2</v>
      </c>
      <c r="Q357" s="34">
        <v>4</v>
      </c>
      <c r="R357" s="34">
        <v>1</v>
      </c>
      <c r="S357" s="34">
        <v>3</v>
      </c>
      <c r="T357" s="34">
        <v>0</v>
      </c>
      <c r="U357" s="34">
        <v>0</v>
      </c>
      <c r="V357" s="34">
        <v>0</v>
      </c>
      <c r="W357" s="34">
        <v>0</v>
      </c>
      <c r="X357" s="34">
        <v>0</v>
      </c>
      <c r="Y357" s="34">
        <v>3</v>
      </c>
      <c r="Z357" s="34">
        <v>3</v>
      </c>
      <c r="AA357" s="24" t="s">
        <v>15</v>
      </c>
      <c r="AB357" s="24" t="s">
        <v>14</v>
      </c>
      <c r="AC357" s="24" t="s">
        <v>14</v>
      </c>
      <c r="AD357" s="23">
        <f t="shared" si="3"/>
        <v>3.5</v>
      </c>
      <c r="AE357" s="23">
        <f t="shared" si="4"/>
        <v>14.120000000000001</v>
      </c>
      <c r="AF357" s="23">
        <f t="shared" si="5"/>
        <v>0.42857142857142855</v>
      </c>
    </row>
    <row r="358" spans="1:32" ht="15.75" customHeight="1" x14ac:dyDescent="0.15">
      <c r="A358" s="30">
        <v>353</v>
      </c>
      <c r="B358" s="31" t="s">
        <v>3037</v>
      </c>
      <c r="C358" s="44" t="s">
        <v>2653</v>
      </c>
      <c r="D358" s="30">
        <v>4.5</v>
      </c>
      <c r="E358" s="30">
        <v>2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10</v>
      </c>
      <c r="P358" s="33">
        <v>2</v>
      </c>
      <c r="Q358" s="30">
        <v>2</v>
      </c>
      <c r="R358" s="30">
        <v>0</v>
      </c>
      <c r="S358" s="30">
        <v>2</v>
      </c>
      <c r="T358" s="30">
        <v>0</v>
      </c>
      <c r="U358" s="30">
        <v>0</v>
      </c>
      <c r="V358" s="30">
        <v>1</v>
      </c>
      <c r="W358" s="30">
        <v>0</v>
      </c>
      <c r="X358" s="30">
        <v>0</v>
      </c>
      <c r="Y358" s="30">
        <v>1</v>
      </c>
      <c r="Z358" s="30">
        <v>1</v>
      </c>
      <c r="AA358" s="23" t="s">
        <v>15</v>
      </c>
      <c r="AB358" s="23" t="s">
        <v>27</v>
      </c>
      <c r="AC358" s="23" t="s">
        <v>27</v>
      </c>
      <c r="AD358" s="23">
        <f t="shared" si="3"/>
        <v>2</v>
      </c>
      <c r="AE358" s="23">
        <f t="shared" si="4"/>
        <v>5.12</v>
      </c>
      <c r="AF358" s="23">
        <f t="shared" si="5"/>
        <v>0.2857142857142857</v>
      </c>
    </row>
    <row r="359" spans="1:32" ht="15.75" customHeight="1" x14ac:dyDescent="0.15">
      <c r="A359" s="34">
        <v>353</v>
      </c>
      <c r="B359" s="35" t="s">
        <v>3038</v>
      </c>
      <c r="C359" s="56" t="s">
        <v>2653</v>
      </c>
      <c r="D359" s="34">
        <v>9</v>
      </c>
      <c r="E359" s="34">
        <v>2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9</v>
      </c>
      <c r="P359" s="33">
        <v>2</v>
      </c>
      <c r="Q359" s="34">
        <v>3</v>
      </c>
      <c r="R359" s="34">
        <v>0</v>
      </c>
      <c r="S359" s="34">
        <v>0</v>
      </c>
      <c r="T359" s="34">
        <v>0</v>
      </c>
      <c r="U359" s="34">
        <v>0</v>
      </c>
      <c r="V359" s="34">
        <v>1</v>
      </c>
      <c r="W359" s="34">
        <v>0</v>
      </c>
      <c r="X359" s="34">
        <v>0</v>
      </c>
      <c r="Y359" s="34">
        <v>2</v>
      </c>
      <c r="Z359" s="34">
        <v>2</v>
      </c>
      <c r="AA359" s="24" t="s">
        <v>15</v>
      </c>
      <c r="AB359" s="24" t="s">
        <v>15</v>
      </c>
      <c r="AC359" s="24" t="s">
        <v>15</v>
      </c>
      <c r="AD359" s="23">
        <f t="shared" si="3"/>
        <v>1.5</v>
      </c>
      <c r="AE359" s="23">
        <f t="shared" si="4"/>
        <v>2.12</v>
      </c>
      <c r="AF359" s="23">
        <f t="shared" si="5"/>
        <v>0.375</v>
      </c>
    </row>
    <row r="360" spans="1:32" ht="15.75" customHeight="1" x14ac:dyDescent="0.15">
      <c r="A360" s="30">
        <v>353</v>
      </c>
      <c r="B360" s="31" t="s">
        <v>3039</v>
      </c>
      <c r="C360" s="44" t="s">
        <v>2653</v>
      </c>
      <c r="D360" s="30">
        <v>9</v>
      </c>
      <c r="E360" s="30">
        <v>1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14</v>
      </c>
      <c r="P360" s="33">
        <v>2</v>
      </c>
      <c r="Q360" s="30">
        <v>7</v>
      </c>
      <c r="R360" s="30">
        <v>0</v>
      </c>
      <c r="S360" s="30">
        <v>1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5</v>
      </c>
      <c r="Z360" s="30">
        <v>2</v>
      </c>
      <c r="AA360" s="23" t="s">
        <v>15</v>
      </c>
      <c r="AB360" s="23" t="s">
        <v>57</v>
      </c>
      <c r="AC360" s="23" t="s">
        <v>57</v>
      </c>
      <c r="AD360" s="23">
        <f t="shared" si="3"/>
        <v>4</v>
      </c>
      <c r="AE360" s="23">
        <f t="shared" si="4"/>
        <v>4.62</v>
      </c>
      <c r="AF360" s="23">
        <f t="shared" si="5"/>
        <v>0.53846153846153844</v>
      </c>
    </row>
    <row r="361" spans="1:32" ht="15.75" customHeight="1" x14ac:dyDescent="0.15">
      <c r="A361" s="34">
        <v>353</v>
      </c>
      <c r="B361" s="35" t="s">
        <v>3040</v>
      </c>
      <c r="C361" s="40" t="s">
        <v>2650</v>
      </c>
      <c r="D361" s="34">
        <v>4.5</v>
      </c>
      <c r="E361" s="34">
        <v>1</v>
      </c>
      <c r="F361" s="34">
        <v>0</v>
      </c>
      <c r="G361" s="34">
        <v>1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13</v>
      </c>
      <c r="P361" s="33">
        <v>2</v>
      </c>
      <c r="Q361" s="34">
        <v>2</v>
      </c>
      <c r="R361" s="34">
        <v>0</v>
      </c>
      <c r="S361" s="34">
        <v>4</v>
      </c>
      <c r="T361" s="34">
        <v>0</v>
      </c>
      <c r="U361" s="34">
        <v>0</v>
      </c>
      <c r="V361" s="34">
        <v>1</v>
      </c>
      <c r="W361" s="34">
        <v>0</v>
      </c>
      <c r="X361" s="34">
        <v>0</v>
      </c>
      <c r="Y361" s="34">
        <v>2</v>
      </c>
      <c r="Z361" s="34">
        <v>1</v>
      </c>
      <c r="AA361" s="24" t="s">
        <v>15</v>
      </c>
      <c r="AB361" s="24" t="s">
        <v>37</v>
      </c>
      <c r="AC361" s="24" t="s">
        <v>37</v>
      </c>
      <c r="AD361" s="23">
        <f t="shared" si="3"/>
        <v>3</v>
      </c>
      <c r="AE361" s="23">
        <f t="shared" si="4"/>
        <v>8.120000000000001</v>
      </c>
      <c r="AF361" s="23">
        <f t="shared" si="5"/>
        <v>0.25</v>
      </c>
    </row>
    <row r="362" spans="1:32" ht="15.75" customHeight="1" x14ac:dyDescent="0.15">
      <c r="A362" s="30">
        <v>353</v>
      </c>
      <c r="B362" s="31" t="s">
        <v>3041</v>
      </c>
      <c r="C362" s="47" t="s">
        <v>2654</v>
      </c>
      <c r="D362" s="30">
        <v>22.5</v>
      </c>
      <c r="E362" s="30">
        <v>1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13</v>
      </c>
      <c r="P362" s="33">
        <v>2</v>
      </c>
      <c r="Q362" s="30">
        <v>3</v>
      </c>
      <c r="R362" s="30">
        <v>0</v>
      </c>
      <c r="S362" s="30">
        <v>3</v>
      </c>
      <c r="T362" s="30">
        <v>0</v>
      </c>
      <c r="U362" s="30">
        <v>2</v>
      </c>
      <c r="V362" s="30">
        <v>1</v>
      </c>
      <c r="W362" s="30">
        <v>0</v>
      </c>
      <c r="X362" s="30">
        <v>0</v>
      </c>
      <c r="Y362" s="30">
        <v>5</v>
      </c>
      <c r="Z362" s="30">
        <v>5</v>
      </c>
      <c r="AA362" s="23" t="s">
        <v>15</v>
      </c>
      <c r="AB362" s="23" t="s">
        <v>27</v>
      </c>
      <c r="AC362" s="23" t="s">
        <v>27</v>
      </c>
      <c r="AD362" s="23">
        <f t="shared" si="3"/>
        <v>3</v>
      </c>
      <c r="AE362" s="23">
        <f t="shared" si="4"/>
        <v>9.620000000000001</v>
      </c>
      <c r="AF362" s="23">
        <f t="shared" si="5"/>
        <v>0.42857142857142855</v>
      </c>
    </row>
    <row r="363" spans="1:32" ht="15.75" customHeight="1" x14ac:dyDescent="0.15">
      <c r="A363" s="34">
        <v>353</v>
      </c>
      <c r="B363" s="35" t="s">
        <v>3042</v>
      </c>
      <c r="C363" s="51" t="s">
        <v>2655</v>
      </c>
      <c r="D363" s="34">
        <v>36</v>
      </c>
      <c r="E363" s="34">
        <v>1</v>
      </c>
      <c r="F363" s="34">
        <v>0</v>
      </c>
      <c r="G363" s="34">
        <v>1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15</v>
      </c>
      <c r="P363" s="33">
        <v>2</v>
      </c>
      <c r="Q363" s="34">
        <v>5</v>
      </c>
      <c r="R363" s="34">
        <v>1</v>
      </c>
      <c r="S363" s="34">
        <v>3</v>
      </c>
      <c r="T363" s="34">
        <v>0</v>
      </c>
      <c r="U363" s="34">
        <v>0</v>
      </c>
      <c r="V363" s="34">
        <v>1</v>
      </c>
      <c r="W363" s="34">
        <v>0</v>
      </c>
      <c r="X363" s="34">
        <v>0</v>
      </c>
      <c r="Y363" s="34">
        <v>8</v>
      </c>
      <c r="Z363" s="34">
        <v>8</v>
      </c>
      <c r="AA363" s="24" t="s">
        <v>15</v>
      </c>
      <c r="AB363" s="24" t="s">
        <v>14</v>
      </c>
      <c r="AC363" s="24" t="s">
        <v>14</v>
      </c>
      <c r="AD363" s="23">
        <f t="shared" si="3"/>
        <v>4</v>
      </c>
      <c r="AE363" s="23">
        <f t="shared" si="4"/>
        <v>13.120000000000001</v>
      </c>
      <c r="AF363" s="23">
        <f t="shared" si="5"/>
        <v>0.4</v>
      </c>
    </row>
    <row r="364" spans="1:32" ht="15.75" customHeight="1" x14ac:dyDescent="0.15">
      <c r="A364" s="30">
        <v>353</v>
      </c>
      <c r="B364" s="31" t="s">
        <v>3043</v>
      </c>
      <c r="C364" s="32" t="s">
        <v>2645</v>
      </c>
      <c r="D364" s="30">
        <v>13.5</v>
      </c>
      <c r="E364" s="30">
        <v>1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10</v>
      </c>
      <c r="P364" s="33">
        <v>2</v>
      </c>
      <c r="Q364" s="30">
        <v>4</v>
      </c>
      <c r="R364" s="30">
        <v>1</v>
      </c>
      <c r="S364" s="30">
        <v>0</v>
      </c>
      <c r="T364" s="30">
        <v>0</v>
      </c>
      <c r="U364" s="30">
        <v>0</v>
      </c>
      <c r="V364" s="30">
        <v>2</v>
      </c>
      <c r="W364" s="30">
        <v>0</v>
      </c>
      <c r="X364" s="30">
        <v>0</v>
      </c>
      <c r="Y364" s="30">
        <v>3</v>
      </c>
      <c r="Z364" s="30">
        <v>3</v>
      </c>
      <c r="AA364" s="23" t="s">
        <v>15</v>
      </c>
      <c r="AB364" s="23" t="s">
        <v>27</v>
      </c>
      <c r="AC364" s="23" t="s">
        <v>27</v>
      </c>
      <c r="AD364" s="23">
        <f t="shared" si="3"/>
        <v>2</v>
      </c>
      <c r="AE364" s="23">
        <f t="shared" si="4"/>
        <v>7.62</v>
      </c>
      <c r="AF364" s="23">
        <f t="shared" si="5"/>
        <v>0.42857142857142855</v>
      </c>
    </row>
    <row r="365" spans="1:32" ht="15.75" customHeight="1" x14ac:dyDescent="0.15">
      <c r="A365" s="34">
        <v>364</v>
      </c>
      <c r="B365" s="35" t="s">
        <v>3044</v>
      </c>
      <c r="C365" s="36" t="s">
        <v>2646</v>
      </c>
      <c r="D365" s="34">
        <v>10.8</v>
      </c>
      <c r="E365" s="34">
        <v>2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11</v>
      </c>
      <c r="P365" s="33">
        <v>1.2</v>
      </c>
      <c r="Q365" s="34">
        <v>3</v>
      </c>
      <c r="R365" s="34">
        <v>0</v>
      </c>
      <c r="S365" s="34">
        <v>3</v>
      </c>
      <c r="T365" s="34">
        <v>0</v>
      </c>
      <c r="U365" s="34">
        <v>0</v>
      </c>
      <c r="V365" s="34">
        <v>1</v>
      </c>
      <c r="W365" s="34">
        <v>0</v>
      </c>
      <c r="X365" s="34">
        <v>0</v>
      </c>
      <c r="Y365" s="34">
        <v>2</v>
      </c>
      <c r="Z365" s="34">
        <v>2</v>
      </c>
      <c r="AA365" s="24" t="s">
        <v>15</v>
      </c>
      <c r="AB365" s="24" t="s">
        <v>15</v>
      </c>
      <c r="AC365" s="24" t="s">
        <v>15</v>
      </c>
      <c r="AD365" s="23">
        <f t="shared" si="3"/>
        <v>5</v>
      </c>
      <c r="AE365" s="23">
        <f t="shared" si="4"/>
        <v>8.9533333333333331</v>
      </c>
      <c r="AF365" s="23">
        <f t="shared" si="5"/>
        <v>0.42857142857142855</v>
      </c>
    </row>
    <row r="366" spans="1:32" ht="15.75" customHeight="1" x14ac:dyDescent="0.15">
      <c r="A366" s="30">
        <v>364</v>
      </c>
      <c r="B366" s="31" t="s">
        <v>3045</v>
      </c>
      <c r="C366" s="39" t="s">
        <v>2649</v>
      </c>
      <c r="D366" s="30">
        <v>16.2</v>
      </c>
      <c r="E366" s="30">
        <v>1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12</v>
      </c>
      <c r="P366" s="33">
        <v>1.2</v>
      </c>
      <c r="Q366" s="30">
        <v>5</v>
      </c>
      <c r="R366" s="30">
        <v>0</v>
      </c>
      <c r="S366" s="30">
        <v>1</v>
      </c>
      <c r="T366" s="30">
        <v>0</v>
      </c>
      <c r="U366" s="30">
        <v>0</v>
      </c>
      <c r="V366" s="30">
        <v>1</v>
      </c>
      <c r="W366" s="30">
        <v>1</v>
      </c>
      <c r="X366" s="30">
        <v>0</v>
      </c>
      <c r="Y366" s="30">
        <v>5</v>
      </c>
      <c r="Z366" s="30">
        <v>3</v>
      </c>
      <c r="AA366" s="23" t="s">
        <v>15</v>
      </c>
      <c r="AB366" s="23" t="s">
        <v>15</v>
      </c>
      <c r="AC366" s="23" t="s">
        <v>15</v>
      </c>
      <c r="AD366" s="23">
        <f t="shared" si="3"/>
        <v>5</v>
      </c>
      <c r="AE366" s="23">
        <f t="shared" si="4"/>
        <v>3.9533333333333336</v>
      </c>
      <c r="AF366" s="23">
        <f t="shared" si="5"/>
        <v>0.5</v>
      </c>
    </row>
    <row r="367" spans="1:32" ht="15.75" customHeight="1" x14ac:dyDescent="0.15">
      <c r="A367" s="34">
        <v>366</v>
      </c>
      <c r="B367" s="35" t="s">
        <v>3046</v>
      </c>
      <c r="C367" s="57" t="s">
        <v>2654</v>
      </c>
      <c r="D367" s="34">
        <v>13.5</v>
      </c>
      <c r="E367" s="34">
        <v>2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11</v>
      </c>
      <c r="P367" s="33">
        <v>1.1000000000000001</v>
      </c>
      <c r="Q367" s="34">
        <v>4</v>
      </c>
      <c r="R367" s="34">
        <v>0</v>
      </c>
      <c r="S367" s="34">
        <v>3</v>
      </c>
      <c r="T367" s="34">
        <v>0</v>
      </c>
      <c r="U367" s="34">
        <v>0</v>
      </c>
      <c r="V367" s="34">
        <v>1</v>
      </c>
      <c r="W367" s="34">
        <v>0</v>
      </c>
      <c r="X367" s="34">
        <v>0</v>
      </c>
      <c r="Y367" s="34">
        <v>4</v>
      </c>
      <c r="Z367" s="34">
        <v>2</v>
      </c>
      <c r="AA367" s="24" t="s">
        <v>15</v>
      </c>
      <c r="AB367" s="24" t="s">
        <v>14</v>
      </c>
      <c r="AC367" s="24" t="s">
        <v>14</v>
      </c>
      <c r="AD367" s="23">
        <f t="shared" si="3"/>
        <v>6.3636363636363633</v>
      </c>
      <c r="AE367" s="23">
        <f t="shared" si="4"/>
        <v>9.4836363636363643</v>
      </c>
      <c r="AF367" s="23">
        <f t="shared" si="5"/>
        <v>0.5714285714285714</v>
      </c>
    </row>
    <row r="368" spans="1:32" ht="15.75" customHeight="1" x14ac:dyDescent="0.15">
      <c r="A368" s="30">
        <v>366</v>
      </c>
      <c r="B368" s="31" t="s">
        <v>3047</v>
      </c>
      <c r="C368" s="52" t="s">
        <v>2646</v>
      </c>
      <c r="D368" s="30">
        <v>20.25</v>
      </c>
      <c r="E368" s="30">
        <v>2</v>
      </c>
      <c r="F368" s="30">
        <v>0</v>
      </c>
      <c r="G368" s="30">
        <v>1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11</v>
      </c>
      <c r="P368" s="33">
        <v>1.1000000000000001</v>
      </c>
      <c r="Q368" s="30">
        <v>4</v>
      </c>
      <c r="R368" s="30">
        <v>0</v>
      </c>
      <c r="S368" s="30">
        <v>3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4</v>
      </c>
      <c r="Z368" s="30">
        <v>3</v>
      </c>
      <c r="AA368" s="23" t="s">
        <v>15</v>
      </c>
      <c r="AB368" s="23" t="s">
        <v>37</v>
      </c>
      <c r="AC368" s="23" t="s">
        <v>14</v>
      </c>
      <c r="AD368" s="23">
        <f t="shared" si="3"/>
        <v>6.3636363636363633</v>
      </c>
      <c r="AE368" s="23">
        <f t="shared" si="4"/>
        <v>11.301818181818181</v>
      </c>
      <c r="AF368" s="23">
        <f t="shared" si="5"/>
        <v>0.5</v>
      </c>
    </row>
    <row r="369" spans="1:32" ht="15.75" customHeight="1" x14ac:dyDescent="0.15">
      <c r="A369" s="34">
        <v>368</v>
      </c>
      <c r="B369" s="35" t="s">
        <v>3048</v>
      </c>
      <c r="C369" s="58" t="s">
        <v>2645</v>
      </c>
      <c r="D369" s="34">
        <v>9</v>
      </c>
      <c r="E369" s="34">
        <v>2</v>
      </c>
      <c r="F369" s="34">
        <v>0</v>
      </c>
      <c r="G369" s="34">
        <v>0</v>
      </c>
      <c r="H369" s="34">
        <v>0</v>
      </c>
      <c r="I369" s="34">
        <v>1</v>
      </c>
      <c r="J369" s="34">
        <v>1</v>
      </c>
      <c r="K369" s="34">
        <v>0</v>
      </c>
      <c r="L369" s="34">
        <v>0</v>
      </c>
      <c r="M369" s="34">
        <v>0</v>
      </c>
      <c r="N369" s="34">
        <v>0</v>
      </c>
      <c r="O369" s="34">
        <v>8</v>
      </c>
      <c r="P369" s="33">
        <v>1</v>
      </c>
      <c r="Q369" s="34">
        <v>3</v>
      </c>
      <c r="R369" s="34">
        <v>0</v>
      </c>
      <c r="S369" s="34">
        <v>1</v>
      </c>
      <c r="T369" s="34">
        <v>0</v>
      </c>
      <c r="U369" s="34">
        <v>0</v>
      </c>
      <c r="V369" s="34">
        <v>1</v>
      </c>
      <c r="W369" s="34">
        <v>0</v>
      </c>
      <c r="X369" s="34">
        <v>0</v>
      </c>
      <c r="Y369" s="34">
        <v>3</v>
      </c>
      <c r="Z369" s="34">
        <v>1</v>
      </c>
      <c r="AA369" s="24" t="s">
        <v>15</v>
      </c>
      <c r="AB369" s="24" t="s">
        <v>15</v>
      </c>
      <c r="AC369" s="24" t="s">
        <v>15</v>
      </c>
      <c r="AD369" s="23">
        <f t="shared" si="3"/>
        <v>4</v>
      </c>
      <c r="AE369" s="23">
        <f t="shared" si="4"/>
        <v>4.12</v>
      </c>
      <c r="AF369" s="23">
        <f t="shared" si="5"/>
        <v>0.5</v>
      </c>
    </row>
    <row r="370" spans="1:32" ht="15.75" customHeight="1" x14ac:dyDescent="0.15">
      <c r="A370" s="30">
        <v>368</v>
      </c>
      <c r="B370" s="31" t="s">
        <v>3049</v>
      </c>
      <c r="C370" s="46" t="s">
        <v>2648</v>
      </c>
      <c r="D370" s="30">
        <v>9</v>
      </c>
      <c r="E370" s="30">
        <v>2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9</v>
      </c>
      <c r="P370" s="33">
        <v>1</v>
      </c>
      <c r="Q370" s="30">
        <v>4</v>
      </c>
      <c r="R370" s="30">
        <v>0</v>
      </c>
      <c r="S370" s="30">
        <v>2</v>
      </c>
      <c r="T370" s="30">
        <v>0</v>
      </c>
      <c r="U370" s="30">
        <v>0</v>
      </c>
      <c r="V370" s="30">
        <v>2</v>
      </c>
      <c r="W370" s="30">
        <v>1</v>
      </c>
      <c r="X370" s="30">
        <v>0</v>
      </c>
      <c r="Y370" s="30">
        <v>1</v>
      </c>
      <c r="Z370" s="30">
        <v>1</v>
      </c>
      <c r="AA370" s="23" t="s">
        <v>15</v>
      </c>
      <c r="AB370" s="23" t="s">
        <v>64</v>
      </c>
      <c r="AC370" s="23" t="s">
        <v>64</v>
      </c>
      <c r="AD370" s="23">
        <f t="shared" si="3"/>
        <v>6</v>
      </c>
      <c r="AE370" s="23">
        <f t="shared" si="4"/>
        <v>5.12</v>
      </c>
      <c r="AF370" s="23">
        <f t="shared" si="5"/>
        <v>0.8</v>
      </c>
    </row>
    <row r="371" spans="1:32" ht="15.75" customHeight="1" x14ac:dyDescent="0.15">
      <c r="A371" s="34">
        <v>368</v>
      </c>
      <c r="B371" s="35" t="s">
        <v>3050</v>
      </c>
      <c r="C371" s="38" t="s">
        <v>2648</v>
      </c>
      <c r="D371" s="34">
        <v>45</v>
      </c>
      <c r="E371" s="34">
        <v>2</v>
      </c>
      <c r="F371" s="34">
        <v>0</v>
      </c>
      <c r="G371" s="34">
        <v>1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16</v>
      </c>
      <c r="P371" s="33">
        <v>1</v>
      </c>
      <c r="Q371" s="34">
        <v>6</v>
      </c>
      <c r="R371" s="34">
        <v>0</v>
      </c>
      <c r="S371" s="34">
        <v>5</v>
      </c>
      <c r="T371" s="34">
        <v>0</v>
      </c>
      <c r="U371" s="34">
        <v>0</v>
      </c>
      <c r="V371" s="34">
        <v>1</v>
      </c>
      <c r="W371" s="34">
        <v>0</v>
      </c>
      <c r="X371" s="34">
        <v>0</v>
      </c>
      <c r="Y371" s="34">
        <v>10</v>
      </c>
      <c r="Z371" s="34">
        <v>5</v>
      </c>
      <c r="AA371" s="24" t="s">
        <v>15</v>
      </c>
      <c r="AB371" s="24" t="s">
        <v>15</v>
      </c>
      <c r="AC371" s="24" t="s">
        <v>15</v>
      </c>
      <c r="AD371" s="23">
        <f t="shared" si="3"/>
        <v>11</v>
      </c>
      <c r="AE371" s="23">
        <f t="shared" si="4"/>
        <v>16.12</v>
      </c>
      <c r="AF371" s="23">
        <f t="shared" si="5"/>
        <v>0.6</v>
      </c>
    </row>
    <row r="372" spans="1:32" ht="15.75" customHeight="1" x14ac:dyDescent="0.15">
      <c r="A372" s="30">
        <v>368</v>
      </c>
      <c r="B372" s="31" t="s">
        <v>3051</v>
      </c>
      <c r="C372" s="49" t="s">
        <v>2655</v>
      </c>
      <c r="D372" s="30">
        <v>0</v>
      </c>
      <c r="E372" s="30">
        <v>1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5</v>
      </c>
      <c r="P372" s="33">
        <v>1</v>
      </c>
      <c r="Q372" s="30">
        <v>1</v>
      </c>
      <c r="R372" s="30">
        <v>0</v>
      </c>
      <c r="S372" s="30">
        <v>1</v>
      </c>
      <c r="T372" s="30">
        <v>0</v>
      </c>
      <c r="U372" s="30">
        <v>0</v>
      </c>
      <c r="V372" s="30">
        <v>3</v>
      </c>
      <c r="W372" s="30">
        <v>0</v>
      </c>
      <c r="X372" s="30">
        <v>0</v>
      </c>
      <c r="Y372" s="30">
        <v>0</v>
      </c>
      <c r="Z372" s="30">
        <v>0</v>
      </c>
      <c r="AA372" s="23" t="s">
        <v>15</v>
      </c>
      <c r="AB372" s="23" t="s">
        <v>27</v>
      </c>
      <c r="AC372" s="23" t="s">
        <v>27</v>
      </c>
      <c r="AD372" s="23">
        <f t="shared" si="3"/>
        <v>2</v>
      </c>
      <c r="AE372" s="23">
        <f t="shared" si="4"/>
        <v>0.12000000000000011</v>
      </c>
      <c r="AF372" s="23">
        <f t="shared" si="5"/>
        <v>1</v>
      </c>
    </row>
    <row r="373" spans="1:32" ht="15.75" customHeight="1" x14ac:dyDescent="0.15">
      <c r="A373" s="34">
        <v>368</v>
      </c>
      <c r="B373" s="35" t="s">
        <v>3052</v>
      </c>
      <c r="C373" s="50" t="s">
        <v>198</v>
      </c>
      <c r="D373" s="34">
        <v>0</v>
      </c>
      <c r="E373" s="34">
        <v>1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0</v>
      </c>
      <c r="O373" s="34">
        <v>3</v>
      </c>
      <c r="P373" s="33">
        <v>1</v>
      </c>
      <c r="Q373" s="34">
        <v>0</v>
      </c>
      <c r="R373" s="34">
        <v>0</v>
      </c>
      <c r="S373" s="34">
        <v>0</v>
      </c>
      <c r="T373" s="34">
        <v>0</v>
      </c>
      <c r="U373" s="34">
        <v>0</v>
      </c>
      <c r="V373" s="34">
        <v>1</v>
      </c>
      <c r="W373" s="34">
        <v>0</v>
      </c>
      <c r="X373" s="34">
        <v>0</v>
      </c>
      <c r="Y373" s="34">
        <v>0</v>
      </c>
      <c r="Z373" s="34">
        <v>0</v>
      </c>
      <c r="AA373" s="24" t="s">
        <v>15</v>
      </c>
      <c r="AB373" s="24" t="s">
        <v>14</v>
      </c>
      <c r="AC373" s="24" t="s">
        <v>14</v>
      </c>
      <c r="AD373" s="23">
        <f t="shared" si="3"/>
        <v>0</v>
      </c>
      <c r="AE373" s="23">
        <f t="shared" si="4"/>
        <v>1.1200000000000001</v>
      </c>
      <c r="AF373" s="23">
        <f t="shared" si="5"/>
        <v>0</v>
      </c>
    </row>
    <row r="374" spans="1:32" ht="15.75" customHeight="1" x14ac:dyDescent="0.15">
      <c r="A374" s="30">
        <v>368</v>
      </c>
      <c r="B374" s="31" t="s">
        <v>3053</v>
      </c>
      <c r="C374" s="46" t="s">
        <v>2648</v>
      </c>
      <c r="D374" s="30">
        <v>45</v>
      </c>
      <c r="E374" s="30">
        <v>1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9</v>
      </c>
      <c r="P374" s="33">
        <v>1</v>
      </c>
      <c r="Q374" s="30">
        <v>5</v>
      </c>
      <c r="R374" s="30">
        <v>1</v>
      </c>
      <c r="S374" s="30">
        <v>1</v>
      </c>
      <c r="T374" s="30">
        <v>0</v>
      </c>
      <c r="U374" s="30">
        <v>0</v>
      </c>
      <c r="V374" s="30">
        <v>1</v>
      </c>
      <c r="W374" s="30">
        <v>0</v>
      </c>
      <c r="X374" s="30">
        <v>0</v>
      </c>
      <c r="Y374" s="30">
        <v>5</v>
      </c>
      <c r="Z374" s="30">
        <v>5</v>
      </c>
      <c r="AA374" s="22"/>
      <c r="AB374" s="22"/>
      <c r="AC374" s="22"/>
      <c r="AD374" s="22"/>
      <c r="AE374" s="22"/>
      <c r="AF374" s="22"/>
    </row>
    <row r="375" spans="1:32" ht="15.75" customHeight="1" x14ac:dyDescent="0.15">
      <c r="A375" s="34">
        <v>368</v>
      </c>
      <c r="B375" s="35" t="s">
        <v>3054</v>
      </c>
      <c r="C375" s="43" t="s">
        <v>2649</v>
      </c>
      <c r="D375" s="34">
        <v>27</v>
      </c>
      <c r="E375" s="34">
        <v>1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8</v>
      </c>
      <c r="P375" s="33">
        <v>1</v>
      </c>
      <c r="Q375" s="34">
        <v>2</v>
      </c>
      <c r="R375" s="34">
        <v>1</v>
      </c>
      <c r="S375" s="34">
        <v>2</v>
      </c>
      <c r="T375" s="34">
        <v>0</v>
      </c>
      <c r="U375" s="34">
        <v>1</v>
      </c>
      <c r="V375" s="34">
        <v>0</v>
      </c>
      <c r="W375" s="34">
        <v>0</v>
      </c>
      <c r="X375" s="34">
        <v>0</v>
      </c>
      <c r="Y375" s="34">
        <v>3</v>
      </c>
      <c r="Z375" s="34">
        <v>3</v>
      </c>
      <c r="AA375" s="22"/>
      <c r="AB375" s="22"/>
      <c r="AC375" s="22"/>
      <c r="AD375" s="22"/>
      <c r="AE375" s="22"/>
      <c r="AF375" s="22"/>
    </row>
    <row r="376" spans="1:32" ht="15.75" customHeight="1" x14ac:dyDescent="0.15">
      <c r="A376" s="30">
        <v>368</v>
      </c>
      <c r="B376" s="31" t="s">
        <v>3055</v>
      </c>
      <c r="C376" s="39" t="s">
        <v>2649</v>
      </c>
      <c r="D376" s="30">
        <v>9</v>
      </c>
      <c r="E376" s="30">
        <v>1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5</v>
      </c>
      <c r="P376" s="33">
        <v>1</v>
      </c>
      <c r="Q376" s="30">
        <v>2</v>
      </c>
      <c r="R376" s="30">
        <v>0</v>
      </c>
      <c r="S376" s="30">
        <v>1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1</v>
      </c>
      <c r="Z376" s="30">
        <v>1</v>
      </c>
      <c r="AA376" s="22"/>
      <c r="AB376" s="22"/>
      <c r="AC376" s="22"/>
      <c r="AD376" s="22"/>
      <c r="AE376" s="22"/>
      <c r="AF376" s="22"/>
    </row>
    <row r="377" spans="1:32" ht="15.75" customHeight="1" x14ac:dyDescent="0.15">
      <c r="A377" s="34">
        <v>368</v>
      </c>
      <c r="B377" s="35" t="s">
        <v>3056</v>
      </c>
      <c r="C377" s="42" t="s">
        <v>2652</v>
      </c>
      <c r="D377" s="34">
        <v>18</v>
      </c>
      <c r="E377" s="34">
        <v>1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6</v>
      </c>
      <c r="P377" s="33">
        <v>1</v>
      </c>
      <c r="Q377" s="34">
        <v>3</v>
      </c>
      <c r="R377" s="34">
        <v>0</v>
      </c>
      <c r="S377" s="34">
        <v>0</v>
      </c>
      <c r="T377" s="34">
        <v>0</v>
      </c>
      <c r="U377" s="34">
        <v>0</v>
      </c>
      <c r="V377" s="34">
        <v>1</v>
      </c>
      <c r="W377" s="34">
        <v>0</v>
      </c>
      <c r="X377" s="34">
        <v>0</v>
      </c>
      <c r="Y377" s="34">
        <v>2</v>
      </c>
      <c r="Z377" s="34">
        <v>2</v>
      </c>
      <c r="AA377" s="22"/>
      <c r="AB377" s="22"/>
      <c r="AC377" s="22"/>
      <c r="AD377" s="22"/>
      <c r="AE377" s="22"/>
      <c r="AF377" s="22"/>
    </row>
    <row r="378" spans="1:32" ht="15.75" customHeight="1" x14ac:dyDescent="0.15">
      <c r="A378" s="30">
        <v>377</v>
      </c>
      <c r="B378" s="31" t="s">
        <v>3057</v>
      </c>
      <c r="C378" s="39" t="s">
        <v>2649</v>
      </c>
      <c r="D378" s="30">
        <v>81</v>
      </c>
      <c r="E378" s="30">
        <v>2</v>
      </c>
      <c r="F378" s="30">
        <v>0</v>
      </c>
      <c r="G378" s="30">
        <v>1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8</v>
      </c>
      <c r="P378" s="33">
        <v>0.2</v>
      </c>
      <c r="Q378" s="30">
        <v>5</v>
      </c>
      <c r="R378" s="30">
        <v>1</v>
      </c>
      <c r="S378" s="30">
        <v>0</v>
      </c>
      <c r="T378" s="30">
        <v>0</v>
      </c>
      <c r="U378" s="30">
        <v>1</v>
      </c>
      <c r="V378" s="30">
        <v>1</v>
      </c>
      <c r="W378" s="30">
        <v>0</v>
      </c>
      <c r="X378" s="30">
        <v>0</v>
      </c>
      <c r="Y378" s="30">
        <v>6</v>
      </c>
      <c r="Z378" s="30">
        <v>6</v>
      </c>
      <c r="AA378" s="22"/>
      <c r="AB378" s="22"/>
      <c r="AC378" s="22"/>
      <c r="AD378" s="22"/>
      <c r="AE378" s="22"/>
      <c r="AF378" s="22"/>
    </row>
    <row r="379" spans="1:32" ht="15.75" customHeight="1" x14ac:dyDescent="0.15">
      <c r="A379" s="34">
        <v>377</v>
      </c>
      <c r="B379" s="35" t="s">
        <v>3422</v>
      </c>
      <c r="C379" s="43" t="s">
        <v>2649</v>
      </c>
      <c r="D379" s="34">
        <v>0</v>
      </c>
      <c r="E379" s="34">
        <v>1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2</v>
      </c>
      <c r="P379" s="33">
        <v>0.2</v>
      </c>
      <c r="Q379" s="34">
        <v>0</v>
      </c>
      <c r="R379" s="34">
        <v>0</v>
      </c>
      <c r="S379" s="34">
        <v>1</v>
      </c>
      <c r="T379" s="34">
        <v>0</v>
      </c>
      <c r="U379" s="34">
        <v>0</v>
      </c>
      <c r="V379" s="34">
        <v>0</v>
      </c>
      <c r="W379" s="34">
        <v>0</v>
      </c>
      <c r="X379" s="34">
        <v>0</v>
      </c>
      <c r="Y379" s="34">
        <v>0</v>
      </c>
      <c r="Z379" s="34">
        <v>0</v>
      </c>
      <c r="AA379" s="22"/>
      <c r="AB379" s="22"/>
      <c r="AC379" s="22"/>
      <c r="AD379" s="22"/>
      <c r="AE379" s="22"/>
      <c r="AF379" s="22"/>
    </row>
    <row r="380" spans="1:32" ht="15.75" customHeight="1" x14ac:dyDescent="0.15">
      <c r="A380" s="30">
        <v>377</v>
      </c>
      <c r="B380" s="31" t="s">
        <v>3058</v>
      </c>
      <c r="C380" s="49" t="s">
        <v>2655</v>
      </c>
      <c r="D380" s="30">
        <v>13.5</v>
      </c>
      <c r="E380" s="30">
        <v>1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4</v>
      </c>
      <c r="P380" s="33">
        <v>0.2</v>
      </c>
      <c r="Q380" s="30">
        <v>0</v>
      </c>
      <c r="R380" s="30">
        <v>0</v>
      </c>
      <c r="S380" s="30">
        <v>2</v>
      </c>
      <c r="T380" s="30">
        <v>0</v>
      </c>
      <c r="U380" s="30">
        <v>0</v>
      </c>
      <c r="V380" s="30">
        <v>0</v>
      </c>
      <c r="W380" s="30">
        <v>2</v>
      </c>
      <c r="X380" s="30">
        <v>0</v>
      </c>
      <c r="Y380" s="30">
        <v>1</v>
      </c>
      <c r="Z380" s="30">
        <v>1</v>
      </c>
      <c r="AA380" s="22"/>
      <c r="AB380" s="22"/>
      <c r="AC380" s="22"/>
      <c r="AD380" s="22"/>
      <c r="AE380" s="22"/>
      <c r="AF380" s="22"/>
    </row>
    <row r="381" spans="1:32" ht="15.75" customHeight="1" x14ac:dyDescent="0.15">
      <c r="A381" s="34">
        <v>380</v>
      </c>
      <c r="B381" s="35" t="s">
        <v>3059</v>
      </c>
      <c r="C381" s="36" t="s">
        <v>2646</v>
      </c>
      <c r="D381" s="34">
        <v>0</v>
      </c>
      <c r="E381" s="34">
        <v>1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3</v>
      </c>
      <c r="P381" s="33">
        <v>0.1</v>
      </c>
      <c r="Q381" s="34">
        <v>1</v>
      </c>
      <c r="R381" s="34">
        <v>0</v>
      </c>
      <c r="S381" s="34">
        <v>1</v>
      </c>
      <c r="T381" s="34">
        <v>0</v>
      </c>
      <c r="U381" s="34">
        <v>0</v>
      </c>
      <c r="V381" s="34">
        <v>0</v>
      </c>
      <c r="W381" s="34">
        <v>0</v>
      </c>
      <c r="X381" s="34">
        <v>0</v>
      </c>
      <c r="Y381" s="34">
        <v>0</v>
      </c>
      <c r="Z381" s="34">
        <v>0</v>
      </c>
      <c r="AA381" s="22"/>
      <c r="AB381" s="22"/>
      <c r="AC381" s="22"/>
      <c r="AD381" s="22"/>
      <c r="AE381" s="22"/>
      <c r="AF381" s="22"/>
    </row>
    <row r="382" spans="1:32" ht="15.75" customHeight="1" x14ac:dyDescent="0.15">
      <c r="A382" s="30">
        <v>380</v>
      </c>
      <c r="B382" s="31" t="s">
        <v>3060</v>
      </c>
      <c r="C382" s="54" t="s">
        <v>2650</v>
      </c>
      <c r="D382" s="30">
        <v>0</v>
      </c>
      <c r="E382" s="30">
        <v>1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1</v>
      </c>
      <c r="P382" s="33">
        <v>0.1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22"/>
      <c r="AB382" s="22"/>
      <c r="AC382" s="22"/>
      <c r="AD382" s="22"/>
      <c r="AE382" s="22"/>
      <c r="AF382" s="22"/>
    </row>
    <row r="383" spans="1:32" ht="15.75" customHeight="1" x14ac:dyDescent="0.15">
      <c r="A383" s="34">
        <v>380</v>
      </c>
      <c r="B383" s="35" t="s">
        <v>3061</v>
      </c>
      <c r="C383" s="36" t="s">
        <v>2646</v>
      </c>
      <c r="D383" s="34">
        <v>0</v>
      </c>
      <c r="E383" s="34">
        <v>1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1</v>
      </c>
      <c r="P383" s="33">
        <v>0.1</v>
      </c>
      <c r="Q383" s="34">
        <v>0</v>
      </c>
      <c r="R383" s="34">
        <v>0</v>
      </c>
      <c r="S383" s="34">
        <v>0</v>
      </c>
      <c r="T383" s="34">
        <v>0</v>
      </c>
      <c r="U383" s="34">
        <v>0</v>
      </c>
      <c r="V383" s="34">
        <v>0</v>
      </c>
      <c r="W383" s="34">
        <v>0</v>
      </c>
      <c r="X383" s="34">
        <v>0</v>
      </c>
      <c r="Y383" s="34">
        <v>0</v>
      </c>
      <c r="Z383" s="34">
        <v>0</v>
      </c>
      <c r="AA383" s="22"/>
      <c r="AB383" s="22"/>
      <c r="AC383" s="22"/>
      <c r="AD383" s="22"/>
      <c r="AE383" s="22"/>
      <c r="AF383" s="22"/>
    </row>
    <row r="384" spans="1:32" ht="15.75" customHeight="1" x14ac:dyDescent="0.15">
      <c r="A384" s="30">
        <v>380</v>
      </c>
      <c r="B384" s="31" t="s">
        <v>3062</v>
      </c>
      <c r="C384" s="53" t="s">
        <v>198</v>
      </c>
      <c r="D384" s="30">
        <v>54</v>
      </c>
      <c r="E384" s="30">
        <v>1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5</v>
      </c>
      <c r="P384" s="33">
        <v>0.1</v>
      </c>
      <c r="Q384" s="30">
        <v>2</v>
      </c>
      <c r="R384" s="30">
        <v>0</v>
      </c>
      <c r="S384" s="30">
        <v>1</v>
      </c>
      <c r="T384" s="30">
        <v>1</v>
      </c>
      <c r="U384" s="30">
        <v>1</v>
      </c>
      <c r="V384" s="30">
        <v>1</v>
      </c>
      <c r="W384" s="30">
        <v>0</v>
      </c>
      <c r="X384" s="30">
        <v>0</v>
      </c>
      <c r="Y384" s="30">
        <v>2</v>
      </c>
      <c r="Z384" s="30">
        <v>2</v>
      </c>
      <c r="AA384" s="22"/>
      <c r="AB384" s="22"/>
      <c r="AC384" s="22"/>
      <c r="AD384" s="22"/>
      <c r="AE384" s="22"/>
      <c r="AF384" s="22"/>
    </row>
    <row r="385" spans="1:32" ht="15.75" customHeight="1" x14ac:dyDescent="0.15">
      <c r="A385" s="34">
        <v>380</v>
      </c>
      <c r="B385" s="35" t="s">
        <v>3063</v>
      </c>
      <c r="C385" s="42" t="s">
        <v>2652</v>
      </c>
      <c r="D385" s="34">
        <v>0</v>
      </c>
      <c r="E385" s="34">
        <v>1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1</v>
      </c>
      <c r="P385" s="33">
        <v>0.1</v>
      </c>
      <c r="Q385" s="34">
        <v>0</v>
      </c>
      <c r="R385" s="34">
        <v>0</v>
      </c>
      <c r="S385" s="34">
        <v>0</v>
      </c>
      <c r="T385" s="34">
        <v>0</v>
      </c>
      <c r="U385" s="34">
        <v>0</v>
      </c>
      <c r="V385" s="34">
        <v>0</v>
      </c>
      <c r="W385" s="34">
        <v>0</v>
      </c>
      <c r="X385" s="34">
        <v>0</v>
      </c>
      <c r="Y385" s="34">
        <v>0</v>
      </c>
      <c r="Z385" s="34">
        <v>0</v>
      </c>
      <c r="AA385" s="22"/>
      <c r="AB385" s="22"/>
      <c r="AC385" s="22"/>
      <c r="AD385" s="22"/>
      <c r="AE385" s="22"/>
      <c r="AF385" s="22"/>
    </row>
    <row r="386" spans="1:32" ht="15.75" customHeight="1" x14ac:dyDescent="0.15">
      <c r="A386" s="30">
        <v>385</v>
      </c>
      <c r="B386" s="31" t="s">
        <v>3064</v>
      </c>
      <c r="C386" s="52" t="s">
        <v>2646</v>
      </c>
      <c r="D386" s="59" t="s">
        <v>329</v>
      </c>
      <c r="E386" s="30">
        <v>1</v>
      </c>
      <c r="F386" s="30">
        <v>0</v>
      </c>
      <c r="G386" s="30">
        <v>1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3</v>
      </c>
      <c r="P386" s="33">
        <v>0</v>
      </c>
      <c r="Q386" s="30">
        <v>2</v>
      </c>
      <c r="R386" s="30">
        <v>0</v>
      </c>
      <c r="S386" s="30">
        <v>1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1</v>
      </c>
      <c r="Z386" s="30"/>
      <c r="AA386" s="22"/>
      <c r="AB386" s="22"/>
      <c r="AC386" s="22"/>
      <c r="AD386" s="22"/>
      <c r="AE386" s="22"/>
      <c r="AF386" s="22"/>
    </row>
    <row r="387" spans="1:32" ht="15.75" customHeight="1" x14ac:dyDescent="0.1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3"/>
      <c r="Y387" s="22"/>
      <c r="Z387" s="22"/>
      <c r="AA387" s="22"/>
      <c r="AB387" s="22"/>
      <c r="AC387" s="22"/>
      <c r="AD387" s="22"/>
      <c r="AE387" s="22"/>
      <c r="AF387" s="22"/>
    </row>
    <row r="388" spans="1:32" ht="15.75" customHeight="1" x14ac:dyDescent="0.1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3"/>
      <c r="Y388" s="22"/>
      <c r="Z388" s="22"/>
      <c r="AA388" s="22"/>
      <c r="AB388" s="22"/>
      <c r="AC388" s="22"/>
      <c r="AD388" s="22"/>
      <c r="AE388" s="22"/>
      <c r="AF388" s="22"/>
    </row>
    <row r="389" spans="1:32" ht="15.75" customHeight="1" x14ac:dyDescent="0.1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3"/>
      <c r="Y389" s="22"/>
      <c r="Z389" s="22"/>
      <c r="AA389" s="22"/>
      <c r="AB389" s="22"/>
      <c r="AC389" s="22"/>
      <c r="AD389" s="22"/>
      <c r="AE389" s="22"/>
      <c r="AF389" s="22"/>
    </row>
    <row r="390" spans="1:32" ht="15.75" customHeight="1" x14ac:dyDescent="0.1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3"/>
      <c r="Y390" s="22"/>
      <c r="Z390" s="22"/>
      <c r="AA390" s="22"/>
      <c r="AB390" s="22"/>
      <c r="AC390" s="22"/>
      <c r="AD390" s="22"/>
      <c r="AE390" s="22"/>
      <c r="AF390" s="22"/>
    </row>
    <row r="391" spans="1:32" ht="15.75" customHeight="1" x14ac:dyDescent="0.1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3"/>
      <c r="Y391" s="22"/>
      <c r="Z391" s="22"/>
      <c r="AA391" s="22"/>
      <c r="AB391" s="22"/>
      <c r="AC391" s="22"/>
      <c r="AD391" s="22"/>
      <c r="AE391" s="22"/>
      <c r="AF391" s="22"/>
    </row>
    <row r="392" spans="1:32" ht="15.75" customHeight="1" x14ac:dyDescent="0.1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3"/>
      <c r="Y392" s="22"/>
      <c r="Z392" s="22"/>
      <c r="AA392" s="22"/>
      <c r="AB392" s="22"/>
      <c r="AC392" s="22"/>
      <c r="AD392" s="22"/>
      <c r="AE392" s="22"/>
      <c r="AF392" s="22"/>
    </row>
    <row r="393" spans="1:32" ht="15.75" customHeight="1" x14ac:dyDescent="0.1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3"/>
      <c r="Y393" s="22"/>
      <c r="Z393" s="22"/>
      <c r="AA393" s="22"/>
      <c r="AB393" s="22"/>
      <c r="AC393" s="22"/>
      <c r="AD393" s="22"/>
      <c r="AE393" s="22"/>
      <c r="AF393" s="22"/>
    </row>
    <row r="394" spans="1:32" ht="15.75" customHeight="1" x14ac:dyDescent="0.1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3"/>
      <c r="Y394" s="22"/>
      <c r="Z394" s="22"/>
      <c r="AA394" s="22"/>
      <c r="AB394" s="22"/>
      <c r="AC394" s="22"/>
      <c r="AD394" s="22"/>
      <c r="AE394" s="22"/>
      <c r="AF394" s="22"/>
    </row>
    <row r="395" spans="1:32" ht="15.75" customHeight="1" x14ac:dyDescent="0.1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3"/>
      <c r="Y395" s="22"/>
      <c r="Z395" s="22"/>
      <c r="AA395" s="22"/>
      <c r="AB395" s="22"/>
      <c r="AC395" s="22"/>
      <c r="AD395" s="22"/>
      <c r="AE395" s="22"/>
      <c r="AF395" s="22"/>
    </row>
    <row r="396" spans="1:32" ht="15.75" customHeight="1" x14ac:dyDescent="0.1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3"/>
      <c r="Y396" s="22"/>
      <c r="Z396" s="22"/>
      <c r="AA396" s="22"/>
      <c r="AB396" s="22"/>
      <c r="AC396" s="22"/>
      <c r="AD396" s="22"/>
      <c r="AE396" s="22"/>
      <c r="AF396" s="22"/>
    </row>
    <row r="397" spans="1:32" ht="15.75" customHeight="1" x14ac:dyDescent="0.1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3"/>
      <c r="Y397" s="22"/>
      <c r="Z397" s="22"/>
      <c r="AA397" s="22"/>
      <c r="AB397" s="22"/>
      <c r="AC397" s="22"/>
      <c r="AD397" s="22"/>
      <c r="AE397" s="22"/>
      <c r="AF397" s="22"/>
    </row>
    <row r="398" spans="1:32" ht="15.75" customHeight="1" x14ac:dyDescent="0.1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3"/>
      <c r="Y398" s="22"/>
      <c r="Z398" s="22"/>
      <c r="AA398" s="22"/>
      <c r="AB398" s="22"/>
      <c r="AC398" s="22"/>
      <c r="AD398" s="22"/>
      <c r="AE398" s="22"/>
      <c r="AF398" s="22"/>
    </row>
    <row r="399" spans="1:32" ht="15.75" customHeight="1" x14ac:dyDescent="0.1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3"/>
      <c r="Y399" s="22"/>
      <c r="Z399" s="22"/>
      <c r="AA399" s="22"/>
      <c r="AB399" s="22"/>
      <c r="AC399" s="22"/>
      <c r="AD399" s="22"/>
      <c r="AE399" s="22"/>
      <c r="AF399" s="22"/>
    </row>
    <row r="400" spans="1:32" ht="15.75" customHeight="1" x14ac:dyDescent="0.1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3"/>
      <c r="Y400" s="22"/>
      <c r="Z400" s="22"/>
      <c r="AA400" s="22"/>
      <c r="AB400" s="22"/>
      <c r="AC400" s="22"/>
      <c r="AD400" s="22"/>
      <c r="AE400" s="22"/>
      <c r="AF400" s="22"/>
    </row>
    <row r="401" spans="1:32" ht="15.75" customHeight="1" x14ac:dyDescent="0.1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3"/>
      <c r="Y401" s="22"/>
      <c r="Z401" s="22"/>
      <c r="AA401" s="22"/>
      <c r="AB401" s="22"/>
      <c r="AC401" s="22"/>
      <c r="AD401" s="22"/>
      <c r="AE401" s="22"/>
      <c r="AF401" s="22"/>
    </row>
    <row r="402" spans="1:32" ht="15.75" customHeight="1" x14ac:dyDescent="0.1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3"/>
      <c r="Y402" s="22"/>
      <c r="Z402" s="22"/>
      <c r="AA402" s="22"/>
      <c r="AB402" s="22"/>
      <c r="AC402" s="22"/>
      <c r="AD402" s="22"/>
      <c r="AE402" s="22"/>
      <c r="AF402" s="22"/>
    </row>
    <row r="403" spans="1:32" ht="15.75" customHeight="1" x14ac:dyDescent="0.1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3"/>
      <c r="Y403" s="22"/>
      <c r="Z403" s="22"/>
      <c r="AA403" s="22"/>
      <c r="AB403" s="22"/>
      <c r="AC403" s="22"/>
      <c r="AD403" s="22"/>
      <c r="AE403" s="22"/>
      <c r="AF403" s="22"/>
    </row>
    <row r="404" spans="1:32" ht="15.75" customHeight="1" x14ac:dyDescent="0.1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3"/>
      <c r="Y404" s="22"/>
      <c r="Z404" s="22"/>
      <c r="AA404" s="22"/>
      <c r="AB404" s="22"/>
      <c r="AC404" s="22"/>
      <c r="AD404" s="22"/>
      <c r="AE404" s="22"/>
      <c r="AF404" s="22"/>
    </row>
    <row r="405" spans="1:32" ht="15.75" customHeight="1" x14ac:dyDescent="0.1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3"/>
      <c r="Y405" s="22"/>
      <c r="Z405" s="22"/>
      <c r="AA405" s="22"/>
      <c r="AB405" s="22"/>
      <c r="AC405" s="22"/>
      <c r="AD405" s="22"/>
      <c r="AE405" s="22"/>
      <c r="AF405" s="22"/>
    </row>
    <row r="406" spans="1:32" ht="15.75" customHeight="1" x14ac:dyDescent="0.1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3"/>
      <c r="Y406" s="22"/>
      <c r="Z406" s="22"/>
      <c r="AA406" s="22"/>
      <c r="AB406" s="22"/>
      <c r="AC406" s="22"/>
      <c r="AD406" s="22"/>
      <c r="AE406" s="22"/>
      <c r="AF406" s="22"/>
    </row>
    <row r="407" spans="1:32" ht="15.75" customHeight="1" x14ac:dyDescent="0.1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 spans="1:32" ht="15.75" customHeight="1" x14ac:dyDescent="0.1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 spans="1:32" ht="15.75" customHeight="1" x14ac:dyDescent="0.1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 spans="1:32" ht="15.75" customHeight="1" x14ac:dyDescent="0.1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 spans="1:32" ht="15.75" customHeight="1" x14ac:dyDescent="0.1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 spans="1:32" ht="15.75" customHeight="1" x14ac:dyDescent="0.1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 spans="1:32" ht="15.75" customHeight="1" x14ac:dyDescent="0.1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 spans="1:32" ht="15.75" customHeight="1" x14ac:dyDescent="0.1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 spans="1:32" ht="15.75" customHeight="1" x14ac:dyDescent="0.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 spans="1:32" ht="15.75" customHeight="1" x14ac:dyDescent="0.1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 spans="1:32" ht="15.75" customHeight="1" x14ac:dyDescent="0.1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 spans="1:32" ht="15.75" customHeight="1" x14ac:dyDescent="0.1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 spans="1:32" ht="15.75" customHeight="1" x14ac:dyDescent="0.1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 spans="1:32" ht="15.75" customHeight="1" x14ac:dyDescent="0.1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 spans="1:32" ht="15.75" customHeight="1" x14ac:dyDescent="0.1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 spans="1:32" ht="15.75" customHeight="1" x14ac:dyDescent="0.1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 spans="1:32" ht="15.75" customHeight="1" x14ac:dyDescent="0.1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 spans="1:32" ht="15.75" customHeight="1" x14ac:dyDescent="0.1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 spans="1:32" ht="15.75" customHeight="1" x14ac:dyDescent="0.1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 spans="1:32" ht="15.75" customHeight="1" x14ac:dyDescent="0.1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 spans="1:32" ht="15.75" customHeight="1" x14ac:dyDescent="0.1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 spans="1:32" ht="15.75" customHeight="1" x14ac:dyDescent="0.1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 spans="1:32" ht="15.75" customHeight="1" x14ac:dyDescent="0.1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 spans="1:32" ht="15.75" customHeight="1" x14ac:dyDescent="0.1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 spans="1:32" ht="15.75" customHeight="1" x14ac:dyDescent="0.1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 spans="1:32" ht="15.75" customHeight="1" x14ac:dyDescent="0.1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 spans="1:32" ht="15.75" customHeight="1" x14ac:dyDescent="0.1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 spans="1:32" ht="15.75" customHeight="1" x14ac:dyDescent="0.1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 spans="1:32" ht="15.75" customHeight="1" x14ac:dyDescent="0.1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 spans="1:32" ht="15.75" customHeight="1" x14ac:dyDescent="0.1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 spans="1:32" ht="15.75" customHeight="1" x14ac:dyDescent="0.1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 spans="1:32" ht="15.75" customHeight="1" x14ac:dyDescent="0.1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 spans="1:32" ht="15.75" customHeight="1" x14ac:dyDescent="0.1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 spans="1:32" ht="15.75" customHeight="1" x14ac:dyDescent="0.1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 spans="1:32" ht="15.75" customHeight="1" x14ac:dyDescent="0.1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 spans="1:32" ht="15.75" customHeight="1" x14ac:dyDescent="0.1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 spans="1:32" ht="15.75" customHeight="1" x14ac:dyDescent="0.1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 spans="1:32" ht="15.75" customHeight="1" x14ac:dyDescent="0.1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 spans="1:32" ht="15.75" customHeight="1" x14ac:dyDescent="0.1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 spans="1:32" ht="15.75" customHeight="1" x14ac:dyDescent="0.1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 spans="1:32" ht="15.75" customHeight="1" x14ac:dyDescent="0.1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 spans="1:32" ht="15.75" customHeight="1" x14ac:dyDescent="0.1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 spans="1:32" ht="15.75" customHeight="1" x14ac:dyDescent="0.1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 spans="1:32" ht="15.75" customHeight="1" x14ac:dyDescent="0.1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 spans="1:32" ht="15.75" customHeight="1" x14ac:dyDescent="0.1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 spans="1:32" ht="15.75" customHeight="1" x14ac:dyDescent="0.1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 spans="1:32" ht="15.75" customHeight="1" x14ac:dyDescent="0.1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 spans="1:32" ht="15.75" customHeight="1" x14ac:dyDescent="0.1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 spans="1:32" ht="15.75" customHeight="1" x14ac:dyDescent="0.1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 spans="1:32" ht="15.75" customHeight="1" x14ac:dyDescent="0.1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 spans="1:32" ht="15.75" customHeight="1" x14ac:dyDescent="0.1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 spans="1:32" ht="15.75" customHeight="1" x14ac:dyDescent="0.1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 spans="1:32" ht="15.75" customHeight="1" x14ac:dyDescent="0.1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 spans="1:32" ht="15.75" customHeight="1" x14ac:dyDescent="0.1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 spans="1:32" ht="15.75" customHeight="1" x14ac:dyDescent="0.1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 spans="1:32" ht="15.75" customHeight="1" x14ac:dyDescent="0.1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 spans="1:32" ht="15.75" customHeight="1" x14ac:dyDescent="0.1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 spans="1:32" ht="15.75" customHeight="1" x14ac:dyDescent="0.1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 spans="1:32" ht="15.75" customHeight="1" x14ac:dyDescent="0.1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 spans="1:32" ht="15.75" customHeight="1" x14ac:dyDescent="0.1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 spans="1:32" ht="15.75" customHeight="1" x14ac:dyDescent="0.1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 spans="1:32" ht="15.75" customHeight="1" x14ac:dyDescent="0.1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 spans="1:32" ht="15.75" customHeight="1" x14ac:dyDescent="0.1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 spans="1:32" ht="15.75" customHeight="1" x14ac:dyDescent="0.1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 spans="1:32" ht="15.75" customHeight="1" x14ac:dyDescent="0.1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 spans="1:32" ht="15.75" customHeight="1" x14ac:dyDescent="0.1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 spans="1:32" ht="15.75" customHeight="1" x14ac:dyDescent="0.1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 spans="1:32" ht="15.75" customHeight="1" x14ac:dyDescent="0.1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 spans="1:32" ht="15.75" customHeight="1" x14ac:dyDescent="0.1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 spans="1:32" ht="15.75" customHeight="1" x14ac:dyDescent="0.1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 spans="1:32" ht="15.75" customHeight="1" x14ac:dyDescent="0.1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 spans="1:32" ht="15.75" customHeight="1" x14ac:dyDescent="0.1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 spans="1:32" ht="15.75" customHeight="1" x14ac:dyDescent="0.1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 spans="1:32" ht="15.75" customHeight="1" x14ac:dyDescent="0.1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 spans="1:32" ht="15.75" customHeight="1" x14ac:dyDescent="0.1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 spans="1:32" ht="15.75" customHeight="1" x14ac:dyDescent="0.1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 spans="1:32" ht="15.75" customHeight="1" x14ac:dyDescent="0.1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 spans="1:32" ht="15.75" customHeight="1" x14ac:dyDescent="0.1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 spans="1:32" ht="15.75" customHeight="1" x14ac:dyDescent="0.1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 spans="1:32" ht="15.75" customHeight="1" x14ac:dyDescent="0.1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 spans="1:32" ht="15.75" customHeight="1" x14ac:dyDescent="0.1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 spans="1:32" ht="15.75" customHeight="1" x14ac:dyDescent="0.1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 spans="1:32" ht="15.75" customHeight="1" x14ac:dyDescent="0.1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 spans="1:32" ht="15.75" customHeight="1" x14ac:dyDescent="0.1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 spans="1:32" ht="15.75" customHeight="1" x14ac:dyDescent="0.1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 spans="1:32" ht="15.75" customHeight="1" x14ac:dyDescent="0.1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 spans="1:32" ht="15.75" customHeight="1" x14ac:dyDescent="0.1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 spans="1:32" ht="15.75" customHeight="1" x14ac:dyDescent="0.1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 spans="1:32" ht="15.75" customHeight="1" x14ac:dyDescent="0.1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 spans="1:32" ht="15.75" customHeight="1" x14ac:dyDescent="0.1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 spans="1:32" ht="15.75" customHeight="1" x14ac:dyDescent="0.1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 spans="1:32" ht="15.75" customHeight="1" x14ac:dyDescent="0.1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 spans="1:32" ht="15.75" customHeight="1" x14ac:dyDescent="0.1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 spans="1:32" ht="15.75" customHeight="1" x14ac:dyDescent="0.1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 spans="1:32" ht="15.75" customHeight="1" x14ac:dyDescent="0.1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 spans="1:32" ht="15.75" customHeight="1" x14ac:dyDescent="0.1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 spans="1:32" ht="15.75" customHeight="1" x14ac:dyDescent="0.1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 spans="1:32" ht="15.75" customHeight="1" x14ac:dyDescent="0.1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 spans="1:32" ht="15.75" customHeight="1" x14ac:dyDescent="0.1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 spans="1:32" ht="15.75" customHeight="1" x14ac:dyDescent="0.1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 spans="1:32" ht="15.75" customHeight="1" x14ac:dyDescent="0.1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 spans="1:32" ht="15.75" customHeight="1" x14ac:dyDescent="0.1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 spans="1:32" ht="15.75" customHeight="1" x14ac:dyDescent="0.1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 spans="1:32" ht="15.75" customHeight="1" x14ac:dyDescent="0.1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 spans="1:32" ht="15.75" customHeight="1" x14ac:dyDescent="0.1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 spans="1:32" ht="15.75" customHeight="1" x14ac:dyDescent="0.1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 spans="1:32" ht="15.75" customHeight="1" x14ac:dyDescent="0.1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 spans="1:32" ht="15.75" customHeight="1" x14ac:dyDescent="0.1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 spans="1:32" ht="15.75" customHeight="1" x14ac:dyDescent="0.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 spans="1:32" ht="15.75" customHeight="1" x14ac:dyDescent="0.1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 spans="1:32" ht="15.75" customHeight="1" x14ac:dyDescent="0.1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 spans="1:32" ht="15.75" customHeight="1" x14ac:dyDescent="0.1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 spans="1:32" ht="15.75" customHeight="1" x14ac:dyDescent="0.1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 spans="1:32" ht="15.75" customHeight="1" x14ac:dyDescent="0.1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 spans="1:32" ht="15.75" customHeight="1" x14ac:dyDescent="0.1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 spans="1:32" ht="15.75" customHeight="1" x14ac:dyDescent="0.1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 spans="1:32" ht="15.75" customHeight="1" x14ac:dyDescent="0.1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 spans="1:32" ht="15.75" customHeight="1" x14ac:dyDescent="0.1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 spans="1:32" ht="15.75" customHeight="1" x14ac:dyDescent="0.1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 spans="1:32" ht="15.75" customHeight="1" x14ac:dyDescent="0.1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 spans="1:32" ht="15.75" customHeight="1" x14ac:dyDescent="0.1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 spans="1:32" ht="15.75" customHeight="1" x14ac:dyDescent="0.1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 spans="1:32" ht="15.75" customHeight="1" x14ac:dyDescent="0.1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 spans="1:32" ht="15.75" customHeight="1" x14ac:dyDescent="0.1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 spans="1:32" ht="15.75" customHeight="1" x14ac:dyDescent="0.1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 spans="1:32" ht="15.75" customHeight="1" x14ac:dyDescent="0.1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 spans="1:32" ht="15.75" customHeight="1" x14ac:dyDescent="0.1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 spans="1:32" ht="15.75" customHeight="1" x14ac:dyDescent="0.1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 spans="1:32" ht="15.75" customHeight="1" x14ac:dyDescent="0.1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 spans="1:32" ht="15.75" customHeight="1" x14ac:dyDescent="0.1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 spans="1:32" ht="15.75" customHeight="1" x14ac:dyDescent="0.1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 spans="1:32" ht="15.75" customHeight="1" x14ac:dyDescent="0.1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 spans="1:32" ht="15.75" customHeight="1" x14ac:dyDescent="0.1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 spans="1:32" ht="15.75" customHeight="1" x14ac:dyDescent="0.1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 spans="1:32" ht="15.75" customHeight="1" x14ac:dyDescent="0.1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 spans="1:32" ht="15.75" customHeight="1" x14ac:dyDescent="0.1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 spans="1:32" ht="15.75" customHeight="1" x14ac:dyDescent="0.1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 spans="1:32" ht="15.75" customHeight="1" x14ac:dyDescent="0.1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 spans="1:32" ht="15.75" customHeight="1" x14ac:dyDescent="0.1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 spans="1:32" ht="15.75" customHeight="1" x14ac:dyDescent="0.1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 spans="1:32" ht="15.75" customHeight="1" x14ac:dyDescent="0.1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 spans="1:32" ht="15.75" customHeight="1" x14ac:dyDescent="0.1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 spans="1:32" ht="15.75" customHeight="1" x14ac:dyDescent="0.1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 spans="1:32" ht="15.75" customHeight="1" x14ac:dyDescent="0.1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 spans="1:32" ht="15.75" customHeight="1" x14ac:dyDescent="0.1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 spans="1:32" ht="15.75" customHeight="1" x14ac:dyDescent="0.1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 spans="1:32" ht="15.75" customHeight="1" x14ac:dyDescent="0.1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 spans="1:32" ht="15.75" customHeight="1" x14ac:dyDescent="0.1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 spans="1:32" ht="15.75" customHeight="1" x14ac:dyDescent="0.1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 spans="1:32" ht="15.75" customHeight="1" x14ac:dyDescent="0.1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 spans="1:32" ht="15.75" customHeight="1" x14ac:dyDescent="0.1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 spans="1:32" ht="15.75" customHeight="1" x14ac:dyDescent="0.1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 spans="1:32" ht="15.75" customHeight="1" x14ac:dyDescent="0.1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 spans="1:32" ht="15.75" customHeight="1" x14ac:dyDescent="0.1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 spans="1:32" ht="15.75" customHeight="1" x14ac:dyDescent="0.1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 spans="1:32" ht="15.75" customHeight="1" x14ac:dyDescent="0.1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 spans="1:32" ht="15.75" customHeight="1" x14ac:dyDescent="0.1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 spans="1:32" ht="15.75" customHeight="1" x14ac:dyDescent="0.1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 spans="1:32" ht="15.75" customHeight="1" x14ac:dyDescent="0.1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 spans="1:32" ht="15.75" customHeight="1" x14ac:dyDescent="0.1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 spans="1:32" ht="15.75" customHeight="1" x14ac:dyDescent="0.1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 spans="1:32" ht="15.75" customHeight="1" x14ac:dyDescent="0.1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 spans="1:32" ht="15.75" customHeight="1" x14ac:dyDescent="0.1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 spans="1:32" ht="15.75" customHeight="1" x14ac:dyDescent="0.1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 spans="1:32" ht="15.75" customHeight="1" x14ac:dyDescent="0.1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 spans="1:32" ht="15.75" customHeight="1" x14ac:dyDescent="0.1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 spans="1:32" ht="15.75" customHeight="1" x14ac:dyDescent="0.1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 spans="1:32" ht="15.75" customHeight="1" x14ac:dyDescent="0.1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 spans="1:32" ht="15.75" customHeight="1" x14ac:dyDescent="0.1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 spans="1:32" ht="15.75" customHeight="1" x14ac:dyDescent="0.1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 spans="1:32" ht="15.75" customHeight="1" x14ac:dyDescent="0.1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 spans="1:32" ht="15.75" customHeight="1" x14ac:dyDescent="0.1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 spans="1:32" ht="15.75" customHeight="1" x14ac:dyDescent="0.1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 spans="1:32" ht="15.75" customHeight="1" x14ac:dyDescent="0.1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 spans="1:32" ht="15.75" customHeight="1" x14ac:dyDescent="0.1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 spans="1:32" ht="15.75" customHeight="1" x14ac:dyDescent="0.1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 spans="1:32" ht="15.75" customHeight="1" x14ac:dyDescent="0.1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 spans="1:32" ht="15.75" customHeight="1" x14ac:dyDescent="0.1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 spans="1:32" ht="15.75" customHeight="1" x14ac:dyDescent="0.1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 spans="1:32" ht="15.75" customHeight="1" x14ac:dyDescent="0.1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</sheetData>
  <hyperlinks>
    <hyperlink ref="B2" r:id="rId1" xr:uid="{98BF900A-07D1-634A-80DD-AB14DE06A165}"/>
    <hyperlink ref="B3" r:id="rId2" xr:uid="{FFD5078C-6AF4-A848-BFE2-E4ACF8BC164A}"/>
    <hyperlink ref="B4" r:id="rId3" xr:uid="{C9B13A3A-A1ED-E949-A941-E71F71CA20D7}"/>
    <hyperlink ref="B5" r:id="rId4" xr:uid="{ED660D0B-AB49-EA49-8022-8D99FF93890D}"/>
    <hyperlink ref="B6" r:id="rId5" xr:uid="{6E64CE48-2153-FE46-83C6-91F9FD365D6B}"/>
    <hyperlink ref="B7" r:id="rId6" xr:uid="{6B7930CB-DE46-8A43-97DD-54F947825919}"/>
    <hyperlink ref="B8" r:id="rId7" xr:uid="{D1EA0444-0433-CA4E-AE5E-9668239B40FE}"/>
    <hyperlink ref="B9" r:id="rId8" xr:uid="{A5DD17EA-DA06-3443-883A-5A9E9D9E7FF9}"/>
    <hyperlink ref="B10" r:id="rId9" xr:uid="{C0D50E5E-FCDE-4742-A032-F437FEB3DF5D}"/>
    <hyperlink ref="B11" r:id="rId10" xr:uid="{273ED321-B4F4-1B49-BDF7-51B81F8B409C}"/>
    <hyperlink ref="B12" r:id="rId11" xr:uid="{F61CA73C-74B7-6F49-BD1E-D2D7C9134F2B}"/>
    <hyperlink ref="B13" r:id="rId12" xr:uid="{F4A221A8-FF8E-DE4F-AFE2-99D23813DDF3}"/>
    <hyperlink ref="B14" r:id="rId13" xr:uid="{2E4A8733-9052-F840-8244-1531E5DE6B4F}"/>
    <hyperlink ref="B15" r:id="rId14" xr:uid="{7392FEAD-B36E-014B-A7BC-D986CFF19EE6}"/>
    <hyperlink ref="B16" r:id="rId15" xr:uid="{8C2EFBCC-20A1-C14C-A279-C01655557213}"/>
    <hyperlink ref="B17" r:id="rId16" xr:uid="{284B543D-1481-2645-9CFE-74CC9D6570F9}"/>
    <hyperlink ref="B18" r:id="rId17" xr:uid="{E96BCBC9-C67F-714F-90E2-7BBE6B14971B}"/>
    <hyperlink ref="B19" r:id="rId18" xr:uid="{CE480C19-AAD8-0047-AE7D-D8AA8EFE6E23}"/>
    <hyperlink ref="B20" r:id="rId19" xr:uid="{FA1A5552-0E9A-CE4B-ACC9-6AE441964E3A}"/>
    <hyperlink ref="B21" r:id="rId20" xr:uid="{412CFC43-9D1D-E64E-9869-68D9B86216E3}"/>
    <hyperlink ref="B22" r:id="rId21" xr:uid="{F635A0EB-0191-4B49-AC67-C16D8CCE5B1F}"/>
    <hyperlink ref="B23" r:id="rId22" xr:uid="{DB442C35-22B0-2F4A-8263-19C666F9E283}"/>
    <hyperlink ref="B24" r:id="rId23" xr:uid="{454FE2E8-DAD2-0C4B-BBE6-D0C9B7A48A5E}"/>
    <hyperlink ref="B25" r:id="rId24" xr:uid="{10BE2FAD-6FAC-AE4D-85B1-64C503658905}"/>
    <hyperlink ref="B26" r:id="rId25" xr:uid="{3DBE1847-06D0-7646-9A9A-BCAB9C6B0259}"/>
    <hyperlink ref="B27" r:id="rId26" xr:uid="{16C9A842-591B-4B48-8C56-90CFADABCF15}"/>
    <hyperlink ref="B28" r:id="rId27" xr:uid="{EE0DAB0C-380B-E94F-8C19-1AE58B3DC6AC}"/>
    <hyperlink ref="B29" r:id="rId28" xr:uid="{A446921D-68B5-F849-9F6B-590BF4CCF3EF}"/>
    <hyperlink ref="B30" r:id="rId29" xr:uid="{D0BF2461-3A6B-3B42-B313-C20E868E3A02}"/>
    <hyperlink ref="B31" r:id="rId30" xr:uid="{C29BE4C8-D1DD-4341-91F6-B0CFD57AD3FD}"/>
    <hyperlink ref="B32" r:id="rId31" xr:uid="{826B155A-AEDC-884E-B493-E0A295178FCD}"/>
    <hyperlink ref="B33" r:id="rId32" xr:uid="{28D37939-5AAA-7B48-A16E-1AB71833446A}"/>
    <hyperlink ref="B34" r:id="rId33" xr:uid="{05113C95-9CAF-3942-8E00-B1CF0B63D280}"/>
    <hyperlink ref="B35" r:id="rId34" xr:uid="{4F718C61-F567-BD42-A59C-23B2655DA528}"/>
    <hyperlink ref="B36" r:id="rId35" xr:uid="{23C5EBFE-FF8B-2740-8A8B-A0B9584A4F2E}"/>
    <hyperlink ref="B37" r:id="rId36" xr:uid="{193C32D2-FAF6-F444-A76D-2EB5E68CB010}"/>
    <hyperlink ref="B38" r:id="rId37" xr:uid="{C21E52EA-4629-CF49-900F-45FFB8318B24}"/>
    <hyperlink ref="B39" r:id="rId38" xr:uid="{0E9FB05B-D3E7-EE4F-B84E-210B704466DC}"/>
    <hyperlink ref="B40" r:id="rId39" xr:uid="{9A52B250-7F06-D244-85AC-22F7F6F03A5C}"/>
    <hyperlink ref="B41" r:id="rId40" xr:uid="{7CD7890D-47BC-6449-A9FF-57CBE94954EF}"/>
    <hyperlink ref="B42" r:id="rId41" xr:uid="{13D4C2DC-08B4-4B40-9BE8-62BCCAC1FA1F}"/>
    <hyperlink ref="B43" r:id="rId42" xr:uid="{9F2D258D-540D-EE40-87E7-84926CA177EE}"/>
    <hyperlink ref="B44" r:id="rId43" xr:uid="{F8FE20D7-D3F3-674F-98D7-C6EEB233CEF2}"/>
    <hyperlink ref="B45" r:id="rId44" xr:uid="{2A344CD8-7689-354D-B9BB-854A1C6691E9}"/>
    <hyperlink ref="B46" r:id="rId45" xr:uid="{D06C034F-E609-9C40-A678-7C79809244AB}"/>
    <hyperlink ref="B47" r:id="rId46" xr:uid="{1E9C779A-2F3C-674C-A157-479F3AEAD5E3}"/>
    <hyperlink ref="B48" r:id="rId47" xr:uid="{A769042E-6621-694E-A17D-DBB06E6BDB69}"/>
    <hyperlink ref="B49" r:id="rId48" xr:uid="{55934E6C-4971-8C47-9D41-EDFDCDB3643F}"/>
    <hyperlink ref="B50" r:id="rId49" xr:uid="{0BA2644C-96AD-1E48-8048-402A54826CB4}"/>
    <hyperlink ref="B51" r:id="rId50" xr:uid="{42F3FC75-7775-4946-9F0B-0887E2A82B64}"/>
    <hyperlink ref="B52" r:id="rId51" xr:uid="{E6CA511F-9EBD-904A-9CD1-082999D70317}"/>
    <hyperlink ref="B53" r:id="rId52" xr:uid="{4ACCC831-75BD-B948-937B-C73A92BE10F5}"/>
    <hyperlink ref="B54" r:id="rId53" xr:uid="{F2E45564-9ABA-2C42-BEB5-5ED052244E10}"/>
    <hyperlink ref="B55" r:id="rId54" xr:uid="{F4C742C4-0C97-B24C-BA44-E63D5494AC6C}"/>
    <hyperlink ref="B56" r:id="rId55" xr:uid="{031A766F-7E78-0044-BDD9-8A1AD81EA77D}"/>
    <hyperlink ref="B57" r:id="rId56" xr:uid="{6D4D7C3D-BE35-A44A-B38A-AE50B50B45F1}"/>
    <hyperlink ref="B58" r:id="rId57" xr:uid="{00808A99-BC65-CE41-A16A-1FFFB829BFC4}"/>
    <hyperlink ref="B59" r:id="rId58" xr:uid="{42B2B79B-D6B1-6F47-B120-AF4306B89287}"/>
    <hyperlink ref="B60" r:id="rId59" xr:uid="{E4F25E1F-17C3-D643-9321-16D48ADA0B65}"/>
    <hyperlink ref="B61" r:id="rId60" xr:uid="{AA7FE85A-F7CC-614E-B090-BC3C29F20CB6}"/>
    <hyperlink ref="B62" r:id="rId61" xr:uid="{229F6E15-E1F0-CC42-9EA4-34EE66CCF65A}"/>
    <hyperlink ref="B63" r:id="rId62" xr:uid="{47C02E26-2E2C-204C-8B6A-44BE6B51BF61}"/>
    <hyperlink ref="B64" r:id="rId63" xr:uid="{EACA82AD-C4B2-CA40-88D3-F6E1F4382934}"/>
    <hyperlink ref="B65" r:id="rId64" xr:uid="{30BCF812-882F-E940-B5A6-79D92560EC27}"/>
    <hyperlink ref="B66" r:id="rId65" xr:uid="{4FC27DDC-6AE7-0A45-AFFB-400D9C9661C3}"/>
    <hyperlink ref="B67" r:id="rId66" xr:uid="{D73A21BF-3716-3043-B1E0-5CCB9E2D422E}"/>
    <hyperlink ref="B68" r:id="rId67" xr:uid="{D68E1638-7552-9449-B6CF-9D975BC1B192}"/>
    <hyperlink ref="B69" r:id="rId68" xr:uid="{8F9505E9-9F1E-3743-A611-0EA0BE5E27C1}"/>
    <hyperlink ref="B70" r:id="rId69" xr:uid="{0B292EBA-506D-864A-90B5-2B5F2A85624D}"/>
    <hyperlink ref="B71" r:id="rId70" xr:uid="{CA17B572-D35F-C641-8A4B-9ACF9BD7FDE7}"/>
    <hyperlink ref="B72" r:id="rId71" xr:uid="{0E20894E-A2DD-8B4D-9C7C-C71A26FEA385}"/>
    <hyperlink ref="B73" r:id="rId72" xr:uid="{225C3BAD-07FC-0047-B74A-A1F2ABA73C22}"/>
    <hyperlink ref="B74" r:id="rId73" xr:uid="{7C24E4F6-656D-AF47-823B-A46AC8D51094}"/>
    <hyperlink ref="B75" r:id="rId74" xr:uid="{2EDB82C8-BA6D-AB40-A3C1-3F325CCB5FC4}"/>
    <hyperlink ref="B76" r:id="rId75" xr:uid="{BC5C3983-55AF-0743-ADEC-E03C78A281F7}"/>
    <hyperlink ref="B77" r:id="rId76" xr:uid="{EF3C36BA-32BB-5243-975A-6C132F56EDC1}"/>
    <hyperlink ref="B78" r:id="rId77" xr:uid="{F0929C35-4859-6442-BA7C-9FA759E015C1}"/>
    <hyperlink ref="B79" r:id="rId78" xr:uid="{5175B909-8D53-7045-92C1-A81B608B2EC5}"/>
    <hyperlink ref="B80" r:id="rId79" xr:uid="{6E803094-1192-AC4B-889A-88F8E353C19A}"/>
    <hyperlink ref="B81" r:id="rId80" xr:uid="{C24D7793-F0E1-B143-B2AA-4AFC96D3EAC8}"/>
    <hyperlink ref="B82" r:id="rId81" xr:uid="{F5FA18B3-B7E1-5C4F-BEEB-8CAEE963BF71}"/>
    <hyperlink ref="B83" r:id="rId82" xr:uid="{082B5E31-E98A-8B46-9D72-55BEA505B224}"/>
    <hyperlink ref="B84" r:id="rId83" xr:uid="{5BFA8362-D7B4-5842-BEC0-89EE1D9F8C99}"/>
    <hyperlink ref="B85" r:id="rId84" xr:uid="{6492A88E-B6D0-BA43-A0FD-8B5201D81ECA}"/>
    <hyperlink ref="B86" r:id="rId85" xr:uid="{36B195D9-708E-8E4A-9CA5-A6FB4D9E9C0E}"/>
    <hyperlink ref="B87" r:id="rId86" xr:uid="{936DF9F3-4E47-2B40-BF92-17E0040BE2CC}"/>
    <hyperlink ref="B88" r:id="rId87" xr:uid="{CD3164CF-EF74-6B46-9F3F-8E1BC60181A6}"/>
    <hyperlink ref="B89" r:id="rId88" xr:uid="{308E10E0-178A-094E-BC7B-07C2F3BA21C7}"/>
    <hyperlink ref="B90" r:id="rId89" xr:uid="{26377269-ACE0-9648-91B9-6154967DF1BD}"/>
    <hyperlink ref="B91" r:id="rId90" xr:uid="{02F51DC7-E1D4-DA45-9E9F-EC7D17D3D109}"/>
    <hyperlink ref="B92" r:id="rId91" xr:uid="{50F6B7D9-3354-5B4D-B593-641063367704}"/>
    <hyperlink ref="B93" r:id="rId92" xr:uid="{935B09B5-E4D7-A745-A94D-98F73B5670A3}"/>
    <hyperlink ref="B94" r:id="rId93" xr:uid="{41C8C91E-776C-4744-8254-52E65F56DCAC}"/>
    <hyperlink ref="B95" r:id="rId94" xr:uid="{841315D3-FBD4-5E4C-920E-8BE7529A042A}"/>
    <hyperlink ref="B96" r:id="rId95" xr:uid="{777BFADE-68B2-DE4B-93B9-8AB8E70A5436}"/>
    <hyperlink ref="B97" r:id="rId96" xr:uid="{98842930-A4F7-A14E-973F-FD723E1E44F7}"/>
    <hyperlink ref="B98" r:id="rId97" xr:uid="{EF711D64-A196-2C49-92E5-B969AFDB982E}"/>
    <hyperlink ref="B99" r:id="rId98" xr:uid="{FF8F1B34-C3A6-BC47-B9C1-84B2BD7448CF}"/>
    <hyperlink ref="B100" r:id="rId99" xr:uid="{93B5F420-FED8-1646-AB77-139BB275421C}"/>
    <hyperlink ref="B101" r:id="rId100" xr:uid="{4384B83E-14F5-DB49-81A2-F7CF213B3D7C}"/>
    <hyperlink ref="B102" r:id="rId101" xr:uid="{3E70F1AB-913A-5748-AE62-C2A87378D0D2}"/>
    <hyperlink ref="B103" r:id="rId102" xr:uid="{EBD831E7-492B-BE43-8D86-530B947860AD}"/>
    <hyperlink ref="B104" r:id="rId103" xr:uid="{3AF7F945-FD63-5240-84EA-55C2B068B508}"/>
    <hyperlink ref="B105" r:id="rId104" xr:uid="{D482203D-3698-B44D-B65A-FA634F1C21B5}"/>
    <hyperlink ref="B106" r:id="rId105" xr:uid="{722AE15A-8F2C-A345-A1FC-C3766BCE9B82}"/>
    <hyperlink ref="B107" r:id="rId106" xr:uid="{566F95B1-7208-784E-8DA8-D499AA66B0CD}"/>
    <hyperlink ref="B108" r:id="rId107" xr:uid="{CC2151AA-6277-344C-A3F4-BBA1685D41AF}"/>
    <hyperlink ref="B109" r:id="rId108" xr:uid="{F7B918F2-FAD8-EA40-8A9F-830044AC7D09}"/>
    <hyperlink ref="B110" r:id="rId109" xr:uid="{F45BF14B-81EA-9E42-AA8C-EDCC13B02D8A}"/>
    <hyperlink ref="B111" r:id="rId110" xr:uid="{5FD8DB42-7415-3D44-9ACC-C9B54C86D85A}"/>
    <hyperlink ref="B112" r:id="rId111" xr:uid="{A5544190-5469-B548-9E91-E090BDFE80BA}"/>
    <hyperlink ref="B113" r:id="rId112" xr:uid="{1BDCA9BE-AAD2-2247-94A4-D34BDB9D8B0E}"/>
    <hyperlink ref="B114" r:id="rId113" xr:uid="{E3EC60C2-0F94-CD40-9990-8DD52A345C2B}"/>
    <hyperlink ref="B115" r:id="rId114" xr:uid="{5C0A52B0-F8BD-D440-B30D-FC9DC6FB5B51}"/>
    <hyperlink ref="B116" r:id="rId115" xr:uid="{C80DB0A2-8EC8-1647-BB9F-03853B9DD58E}"/>
    <hyperlink ref="B117" r:id="rId116" xr:uid="{90F86B0E-C728-1543-B052-6DBC68C5978A}"/>
    <hyperlink ref="B118" r:id="rId117" xr:uid="{D69AB164-C1E2-0246-B232-37A09DBC4FC6}"/>
    <hyperlink ref="B119" r:id="rId118" xr:uid="{40AF6A26-51E4-7A4D-B070-70A4E89D3163}"/>
    <hyperlink ref="B120" r:id="rId119" xr:uid="{C86D1490-AD46-C842-AB88-E5E420577863}"/>
    <hyperlink ref="B121" r:id="rId120" xr:uid="{35BA9BB3-247C-114C-9E30-5936BB75EE57}"/>
    <hyperlink ref="B122" r:id="rId121" xr:uid="{B711C71E-433C-3D4F-AD14-61E30DD96DC3}"/>
    <hyperlink ref="B123" r:id="rId122" xr:uid="{CE9B91EF-B163-C843-9ED8-A661A9CB840A}"/>
    <hyperlink ref="B124" r:id="rId123" xr:uid="{11AFD7AD-172D-224E-91EC-47E13A194E5D}"/>
    <hyperlink ref="B125" r:id="rId124" xr:uid="{74634BE9-23A3-F844-A9C4-50E902A83DAD}"/>
    <hyperlink ref="B126" r:id="rId125" xr:uid="{365FF3E6-6976-B24A-B2A1-6D294EC33202}"/>
    <hyperlink ref="B127" r:id="rId126" xr:uid="{9DBE9815-4D14-3C46-A98E-6DEDCB7E9B77}"/>
    <hyperlink ref="B128" r:id="rId127" xr:uid="{1D213FD7-B39F-A242-B8A9-6D78CF5D6DAF}"/>
    <hyperlink ref="B129" r:id="rId128" xr:uid="{1EBEC860-1E4A-AB42-9121-7411BC682EC8}"/>
    <hyperlink ref="B130" r:id="rId129" xr:uid="{4F0808AF-27B6-F546-B24D-D1346B9FC09F}"/>
    <hyperlink ref="B131" r:id="rId130" xr:uid="{9F4E1019-4264-5F45-BEDC-DE7BC19CB9AE}"/>
    <hyperlink ref="B132" r:id="rId131" xr:uid="{72342788-6338-5246-866C-310DE6C0F194}"/>
    <hyperlink ref="B133" r:id="rId132" xr:uid="{24AF302C-9A29-A14B-A7AA-56129252BCD3}"/>
    <hyperlink ref="B134" r:id="rId133" xr:uid="{79D273F0-7CD3-F049-A586-ABF4D3CDB2DD}"/>
    <hyperlink ref="B135" r:id="rId134" xr:uid="{660634A4-4EE6-C441-B9C4-631743798E18}"/>
    <hyperlink ref="B136" r:id="rId135" xr:uid="{D74FF5D3-4137-1441-9745-AAC0D13C7ABD}"/>
    <hyperlink ref="B137" r:id="rId136" xr:uid="{FDBD8FBC-9E6A-814B-98EC-F019B0D21A99}"/>
    <hyperlink ref="B138" r:id="rId137" xr:uid="{8B3E2B36-7954-5D45-AEFB-C95BE99B5B23}"/>
    <hyperlink ref="B139" r:id="rId138" xr:uid="{AB1D9A49-BF02-9B48-B61F-DAF3FEF395F3}"/>
    <hyperlink ref="B140" r:id="rId139" xr:uid="{AA35B43A-055D-1B4C-A159-A57C9117CA67}"/>
    <hyperlink ref="B141" r:id="rId140" xr:uid="{BC927465-2095-0E4E-8D3E-953B51AB9B75}"/>
    <hyperlink ref="B142" r:id="rId141" xr:uid="{315176C5-F2B6-D64B-88A0-1B5A4FC7DF05}"/>
    <hyperlink ref="B143" r:id="rId142" xr:uid="{9B088295-CE0E-7040-8AB2-2EF1F6CBF6EC}"/>
    <hyperlink ref="B144" r:id="rId143" xr:uid="{C3DEE8BD-28F0-EB42-8079-B24F7E668369}"/>
    <hyperlink ref="B145" r:id="rId144" xr:uid="{73A83DB2-293A-BA40-8C4F-B86245EB57AA}"/>
    <hyperlink ref="B146" r:id="rId145" xr:uid="{BAF1FACA-F0FA-C24B-9AF8-B3F1B98D3BBA}"/>
    <hyperlink ref="B147" r:id="rId146" xr:uid="{D4449AD5-6C49-954E-95F3-458CBC3D123E}"/>
    <hyperlink ref="B148" r:id="rId147" xr:uid="{D4E33D0F-76D6-4D40-938F-998E5A6757E5}"/>
    <hyperlink ref="B149" r:id="rId148" xr:uid="{62EDC3BE-61A0-774B-A4E7-F152C43C63C7}"/>
    <hyperlink ref="B150" r:id="rId149" xr:uid="{ADA1DE8D-A618-3E4B-95B6-A4334D812B3B}"/>
    <hyperlink ref="B151" r:id="rId150" xr:uid="{D2F6158E-960C-5B40-A007-836C2F6D1B17}"/>
    <hyperlink ref="B152" r:id="rId151" xr:uid="{7BD98002-A53D-A048-A196-6F9D15BEAE2C}"/>
    <hyperlink ref="B153" r:id="rId152" xr:uid="{D4BF2186-4879-F045-A9D2-87A70A304B76}"/>
    <hyperlink ref="B154" r:id="rId153" xr:uid="{CC889312-5FB9-1F4C-BF8C-7A7DCD84D6F7}"/>
    <hyperlink ref="B155" r:id="rId154" xr:uid="{2EF075BB-4AC9-1240-B67E-14B749FAAE62}"/>
    <hyperlink ref="B156" r:id="rId155" xr:uid="{0278E437-2A97-8341-9185-9CC7976D8199}"/>
    <hyperlink ref="B157" r:id="rId156" xr:uid="{DC7C944A-D9C6-8B43-A7F1-EAEA6CEBCF5E}"/>
    <hyperlink ref="B158" r:id="rId157" xr:uid="{3E304857-C19F-4847-8C26-57B2092CBBED}"/>
    <hyperlink ref="B159" r:id="rId158" xr:uid="{A3046E54-5EB1-FD41-8C7F-C50FFBD82EC6}"/>
    <hyperlink ref="B160" r:id="rId159" xr:uid="{5F55755D-1D8F-6B4A-92B6-CC545668326F}"/>
    <hyperlink ref="B161" r:id="rId160" xr:uid="{14751632-DCD8-A441-9E9B-409CABD2CA20}"/>
    <hyperlink ref="B162" r:id="rId161" xr:uid="{F509FF9D-BE79-A240-A2BC-073087C8EDEF}"/>
    <hyperlink ref="B163" r:id="rId162" xr:uid="{D9AB9EC1-4710-2C46-B79D-7F70750C5EF3}"/>
    <hyperlink ref="B164" r:id="rId163" xr:uid="{18CD1BE8-DCC8-F947-90C4-1F9469E72FE7}"/>
    <hyperlink ref="B165" r:id="rId164" xr:uid="{DFCCDE21-7E92-A646-87EE-7522840EC0DB}"/>
    <hyperlink ref="B166" r:id="rId165" xr:uid="{82BD26A9-CCD1-884F-AA60-237F27237726}"/>
    <hyperlink ref="B167" r:id="rId166" xr:uid="{9F3FCD2C-BB84-CA45-A574-8CAB2889FB4D}"/>
    <hyperlink ref="B168" r:id="rId167" xr:uid="{B481AB7B-039D-E04F-8B80-699A37CF5C8E}"/>
    <hyperlink ref="B169" r:id="rId168" xr:uid="{01C88A6C-8794-5E4F-B923-837726E8157C}"/>
    <hyperlink ref="B170" r:id="rId169" xr:uid="{FFF28327-7E24-954B-9301-550B9BF545CD}"/>
    <hyperlink ref="B171" r:id="rId170" xr:uid="{335814B5-D202-C94A-B8BD-ABD19736CA59}"/>
    <hyperlink ref="B172" r:id="rId171" xr:uid="{AF30DBF5-D046-E842-993D-E21BFD57AC9B}"/>
    <hyperlink ref="B173" r:id="rId172" xr:uid="{3AC68073-97CF-F143-B121-A01434A18A0C}"/>
    <hyperlink ref="B174" r:id="rId173" xr:uid="{F21D86B4-BCF5-1C49-B8F8-3FE114D30890}"/>
    <hyperlink ref="B175" r:id="rId174" xr:uid="{2DFA989E-AB28-924E-83F0-2A217EDEC9FF}"/>
    <hyperlink ref="B176" r:id="rId175" xr:uid="{908B3689-46CE-4241-B150-CE9DA1666B6C}"/>
    <hyperlink ref="B177" r:id="rId176" xr:uid="{6A606DA2-084B-944D-BE44-A453160E7F73}"/>
    <hyperlink ref="B178" r:id="rId177" xr:uid="{C2F2716E-40F5-C744-968F-CF7AB4F93B54}"/>
    <hyperlink ref="B179" r:id="rId178" xr:uid="{A5F3FB57-A00B-B747-B4F7-353494D4C8C6}"/>
    <hyperlink ref="B180" r:id="rId179" xr:uid="{49BB4047-CFCA-7A41-949C-ABC18235CDBC}"/>
    <hyperlink ref="B181" r:id="rId180" xr:uid="{3D3153B3-963D-6C42-921D-476836B7A50F}"/>
    <hyperlink ref="B182" r:id="rId181" xr:uid="{61C94CBD-316A-AB44-BC8E-46E62039C2D2}"/>
    <hyperlink ref="B183" r:id="rId182" xr:uid="{9D18B98F-0B58-4D4B-8223-B0D6F6FEE992}"/>
    <hyperlink ref="B184" r:id="rId183" xr:uid="{D46450A2-B39C-8B4E-AA16-6E22269A8215}"/>
    <hyperlink ref="B185" r:id="rId184" xr:uid="{F6A3D67E-F276-B349-90D4-3BCD694D4D56}"/>
    <hyperlink ref="B186" r:id="rId185" xr:uid="{BEC466DF-3E36-8B40-A059-EF84045489FD}"/>
    <hyperlink ref="B187" r:id="rId186" xr:uid="{B37BB740-C19A-9D46-ADBD-6E58420DA77D}"/>
    <hyperlink ref="B188" r:id="rId187" xr:uid="{0662BC55-CAD1-7C4F-A827-CAFB66E6E703}"/>
    <hyperlink ref="B189" r:id="rId188" xr:uid="{11474113-C8E9-F34F-9C15-8B50573771EC}"/>
    <hyperlink ref="B190" r:id="rId189" xr:uid="{FC839607-A7A8-A14A-9072-9A13EDC0A65C}"/>
    <hyperlink ref="B191" r:id="rId190" xr:uid="{1727BC39-4935-4C4B-89CA-968DF1BC13C1}"/>
    <hyperlink ref="B192" r:id="rId191" xr:uid="{49A77446-8846-AA45-9C29-6C3770008861}"/>
    <hyperlink ref="B193" r:id="rId192" xr:uid="{7D814D46-B626-234F-BFD3-2DDA790AB6EF}"/>
    <hyperlink ref="B194" r:id="rId193" xr:uid="{45CC6833-F6A9-D242-A017-E40466FEDBFD}"/>
    <hyperlink ref="B195" r:id="rId194" xr:uid="{D514EC25-C6DD-EF49-8E4F-D6C7280AAC1B}"/>
    <hyperlink ref="B196" r:id="rId195" xr:uid="{DEF71CC0-9A44-ED4D-8E68-CD3CB12E244D}"/>
    <hyperlink ref="B197" r:id="rId196" xr:uid="{365127BE-C926-2745-BAB7-3F784ABED136}"/>
    <hyperlink ref="B198" r:id="rId197" xr:uid="{B9490B26-A8FE-CF4B-955F-0D29765DE175}"/>
    <hyperlink ref="B199" r:id="rId198" xr:uid="{2A587E34-78C7-874B-976E-23D4F0027398}"/>
    <hyperlink ref="B200" r:id="rId199" xr:uid="{F7860DB1-D769-5448-A6E4-49079B1CBD4D}"/>
    <hyperlink ref="B201" r:id="rId200" xr:uid="{A5DE86C5-FEC6-C948-AFF0-CCDCBA2905DE}"/>
    <hyperlink ref="B202" r:id="rId201" xr:uid="{38EF0BCC-0B96-C742-933A-8B355D0CD6DE}"/>
    <hyperlink ref="B203" r:id="rId202" xr:uid="{200F4E0D-347C-4A4F-97B4-0B5A65526C1A}"/>
    <hyperlink ref="B204" r:id="rId203" xr:uid="{B4938027-2D17-0B4E-8364-C921ADC3312F}"/>
    <hyperlink ref="B205" r:id="rId204" xr:uid="{96585C80-B37A-6B4A-B2DE-E78DCE29D9CB}"/>
    <hyperlink ref="B206" r:id="rId205" xr:uid="{2078D47F-FD33-5240-8096-24B04C0CD2C8}"/>
    <hyperlink ref="B207" r:id="rId206" xr:uid="{ABF82976-65D2-0849-8EEA-5F29A4425045}"/>
    <hyperlink ref="B208" r:id="rId207" xr:uid="{14AAE4F3-2CAA-1441-A891-DA92EF4F0E64}"/>
    <hyperlink ref="B209" r:id="rId208" xr:uid="{5C9C6CC0-5926-C144-8037-EBA47ED63F8B}"/>
    <hyperlink ref="B210" r:id="rId209" xr:uid="{1E5A734E-B4DE-534F-97CE-897DDB148B76}"/>
    <hyperlink ref="B211" r:id="rId210" xr:uid="{E6D1F99A-8E56-584D-91D6-6425CF3499DF}"/>
    <hyperlink ref="B212" r:id="rId211" xr:uid="{5685007E-89F7-064E-85AF-5C495A350763}"/>
    <hyperlink ref="B213" r:id="rId212" xr:uid="{F3E7D3AA-2C13-5344-A65B-23401A686202}"/>
    <hyperlink ref="B214" r:id="rId213" xr:uid="{4A8BE6C6-4ACD-BA41-904E-AE691BB22CFF}"/>
    <hyperlink ref="B215" r:id="rId214" xr:uid="{2EEC14D1-BF52-914E-B474-2CEB267ED451}"/>
    <hyperlink ref="B216" r:id="rId215" xr:uid="{AD860D0C-11D1-BC47-8159-27A402F53CD5}"/>
    <hyperlink ref="B217" r:id="rId216" xr:uid="{25763F65-6672-C14E-9C31-75E30F03DB47}"/>
    <hyperlink ref="B218" r:id="rId217" xr:uid="{06397758-50AC-3646-8933-D9E42AA0CEEF}"/>
    <hyperlink ref="B219" r:id="rId218" xr:uid="{50769A81-BB93-1D49-97A2-5C5418A1867C}"/>
    <hyperlink ref="B220" r:id="rId219" xr:uid="{CF238277-BC0E-BC4E-A6DE-284A129A7DDC}"/>
    <hyperlink ref="B221" r:id="rId220" xr:uid="{8DCD4125-BEA9-3946-B190-3F80F890AF1E}"/>
    <hyperlink ref="B222" r:id="rId221" xr:uid="{90808B56-4F69-FD49-B26F-9BD52B84BBF6}"/>
    <hyperlink ref="B223" r:id="rId222" xr:uid="{28EF7E03-9A76-6A49-AAA4-AB3CC808BC7B}"/>
    <hyperlink ref="B224" r:id="rId223" xr:uid="{B9CAC8A7-739D-2640-82C5-346F7E79F36F}"/>
    <hyperlink ref="B225" r:id="rId224" xr:uid="{1FB0146D-3FC7-6D45-9FF8-9AC7A54F411C}"/>
    <hyperlink ref="B226" r:id="rId225" xr:uid="{19CCF60E-D1BC-8A45-8CF2-B4639A4CEE9E}"/>
    <hyperlink ref="B227" r:id="rId226" xr:uid="{94F94140-0BD9-8545-A466-9A540472F68B}"/>
    <hyperlink ref="B228" r:id="rId227" xr:uid="{F6C6235D-1782-EC49-B604-A7B479B1A07F}"/>
    <hyperlink ref="B229" r:id="rId228" xr:uid="{2DAD2237-46D5-3C45-9912-4A7B7134BEBA}"/>
    <hyperlink ref="B230" r:id="rId229" xr:uid="{851E8489-C3CD-424F-B14B-60EF6256514D}"/>
    <hyperlink ref="B231" r:id="rId230" xr:uid="{1ED01393-671B-B84A-A74F-C29312B15AF7}"/>
    <hyperlink ref="B232" r:id="rId231" xr:uid="{3986658A-A5D0-5340-A2C5-F9446BFC0908}"/>
    <hyperlink ref="B233" r:id="rId232" xr:uid="{0F83B7C7-813E-0D44-BBB2-1E1A5454E144}"/>
    <hyperlink ref="B234" r:id="rId233" xr:uid="{5107A3E6-3809-454A-BC7E-682F5E9852C0}"/>
    <hyperlink ref="B235" r:id="rId234" xr:uid="{1F14C051-B832-4B42-BCC1-07E784472BE3}"/>
    <hyperlink ref="B236" r:id="rId235" xr:uid="{F7586436-F815-974B-97BD-39A1D2261A9B}"/>
    <hyperlink ref="B237" r:id="rId236" xr:uid="{AFAA53ED-1756-A248-8079-368F434FD56D}"/>
    <hyperlink ref="B238" r:id="rId237" xr:uid="{D27A2253-9905-E442-B1D3-DE34E1286AA8}"/>
    <hyperlink ref="B239" r:id="rId238" xr:uid="{30521EC0-DC51-E647-A386-DCF3C06BF9AF}"/>
    <hyperlink ref="B240" r:id="rId239" xr:uid="{4784F252-2C1B-BA4A-AF51-15C1E3EE690A}"/>
    <hyperlink ref="B241" r:id="rId240" xr:uid="{D7B18503-8D1F-A745-ACB1-DA1E788427DC}"/>
    <hyperlink ref="B242" r:id="rId241" xr:uid="{4CCA5B40-F5F3-E142-883D-AC2E8B79752A}"/>
    <hyperlink ref="B243" r:id="rId242" xr:uid="{02A5E15B-7BA1-7042-8472-984B6F6FD351}"/>
    <hyperlink ref="B244" r:id="rId243" xr:uid="{6705F2CA-1FFA-8B41-B1C9-2A00DA77AACC}"/>
    <hyperlink ref="B245" r:id="rId244" xr:uid="{15651BC0-5419-684C-B8F6-7E86CD511A77}"/>
    <hyperlink ref="B246" r:id="rId245" xr:uid="{EE31316D-824E-A945-B426-86FDD29EFE18}"/>
    <hyperlink ref="B247" r:id="rId246" xr:uid="{EB3C6C53-8DF5-344F-A456-AFBAE63C3AC0}"/>
    <hyperlink ref="B248" r:id="rId247" xr:uid="{29E5A8D1-763D-2C48-A964-13A146B53285}"/>
    <hyperlink ref="B249" r:id="rId248" xr:uid="{B2BC68E2-73D5-4D45-97F2-E86A506E658B}"/>
    <hyperlink ref="B250" r:id="rId249" xr:uid="{2E17D905-FF2D-A44F-9DCE-5304CFEE2BF6}"/>
    <hyperlink ref="B251" r:id="rId250" xr:uid="{6F0E4CC7-B6A5-694E-B00C-C4068750D18C}"/>
    <hyperlink ref="B252" r:id="rId251" xr:uid="{6EE70776-AC2B-CB49-930E-CCE3067A876D}"/>
    <hyperlink ref="B253" r:id="rId252" xr:uid="{98F30AAC-0FE1-804C-8B8D-36F995754E64}"/>
    <hyperlink ref="B254" r:id="rId253" xr:uid="{A7C39328-249D-3D44-AD44-8C47DE22DCA2}"/>
    <hyperlink ref="B255" r:id="rId254" xr:uid="{6F862A19-78DE-F34F-9316-732A86EB79C2}"/>
    <hyperlink ref="B256" r:id="rId255" xr:uid="{BF135E5B-E3AA-E645-BB30-7C92DA6D40B0}"/>
    <hyperlink ref="B257" r:id="rId256" xr:uid="{1EB58F3D-566A-9A47-BB26-9C6A85DD55BE}"/>
    <hyperlink ref="B258" r:id="rId257" xr:uid="{44DBD7C4-9855-9240-8718-18808D8ECF92}"/>
    <hyperlink ref="B259" r:id="rId258" xr:uid="{5AE14C30-AD29-094C-8FA0-73160A1FD7BE}"/>
    <hyperlink ref="B260" r:id="rId259" xr:uid="{B089F09E-00D8-DC4F-A43C-7206A1512882}"/>
    <hyperlink ref="B261" r:id="rId260" xr:uid="{23519D28-63A8-2642-BA5D-C5479109D7C7}"/>
    <hyperlink ref="B262" r:id="rId261" xr:uid="{AEF46589-BA8D-8C44-8BDD-AA2ACB38FA9F}"/>
    <hyperlink ref="B263" r:id="rId262" xr:uid="{85AFB49C-1058-5449-8463-6BDA3572DDA0}"/>
    <hyperlink ref="B264" r:id="rId263" xr:uid="{EFE91A4F-0613-5D49-901A-545CB83EF046}"/>
    <hyperlink ref="B265" r:id="rId264" xr:uid="{1779A269-B03D-0240-92B4-CF6AD0A5F860}"/>
    <hyperlink ref="B266" r:id="rId265" xr:uid="{F98E6DFD-6018-C847-87EF-A15865F3040B}"/>
    <hyperlink ref="B267" r:id="rId266" xr:uid="{4162A026-4853-CA49-A587-67D6A0C023F4}"/>
    <hyperlink ref="B268" r:id="rId267" xr:uid="{9D857986-29AC-2645-A99C-9E67AF8DCB47}"/>
    <hyperlink ref="B269" r:id="rId268" xr:uid="{2A3B0E6A-F6F4-474D-B5C2-6BED74ED425B}"/>
    <hyperlink ref="B270" r:id="rId269" xr:uid="{D06943DB-D100-8D46-BCDC-B71DFB88EBAB}"/>
    <hyperlink ref="B271" r:id="rId270" xr:uid="{A6B770E3-98FD-8F4E-B5FC-9700130C68D3}"/>
    <hyperlink ref="B272" r:id="rId271" xr:uid="{73E1B5A3-4340-0F45-8ADF-F09C4F50605D}"/>
    <hyperlink ref="B273" r:id="rId272" xr:uid="{1F175F08-7D70-794F-8DBE-8FD521533E8B}"/>
    <hyperlink ref="B274" r:id="rId273" xr:uid="{715742D8-EC96-CE42-8B89-CED2E67646B6}"/>
    <hyperlink ref="B275" r:id="rId274" xr:uid="{5D2EA014-6BFB-F945-889E-91E9BFF1B364}"/>
    <hyperlink ref="B276" r:id="rId275" xr:uid="{93C48E96-3941-B641-B70D-0D3D95983137}"/>
    <hyperlink ref="B277" r:id="rId276" xr:uid="{DC372657-58C7-CD40-B17C-646ED1598598}"/>
    <hyperlink ref="B278" r:id="rId277" xr:uid="{A97666D5-F6DC-0644-8F83-1CBD30CD39B3}"/>
    <hyperlink ref="B279" r:id="rId278" xr:uid="{A269E9D5-566A-1445-AC00-17845AA5F880}"/>
    <hyperlink ref="B280" r:id="rId279" xr:uid="{5126D178-93B2-224E-8988-0079EC57E0CA}"/>
    <hyperlink ref="B281" r:id="rId280" xr:uid="{852B8609-4184-1B47-9B21-A630F7D7D3FC}"/>
    <hyperlink ref="B282" r:id="rId281" xr:uid="{647C9D7E-2953-0549-AD9B-4EE3AA6D9500}"/>
    <hyperlink ref="B283" r:id="rId282" xr:uid="{BC2C7A82-568E-2544-818E-5BB37A34D380}"/>
    <hyperlink ref="B284" r:id="rId283" xr:uid="{E2CA51FF-8A53-CA46-B683-AD759B1061B4}"/>
    <hyperlink ref="B285" r:id="rId284" xr:uid="{574B9024-5DF1-454F-A3C4-3EFDB67A609D}"/>
    <hyperlink ref="B286" r:id="rId285" xr:uid="{DA2C12DA-5327-494A-8450-55A52D1839ED}"/>
    <hyperlink ref="B287" r:id="rId286" xr:uid="{56A44A95-5FE0-D74D-8C5F-9CED8AE39583}"/>
    <hyperlink ref="B288" r:id="rId287" xr:uid="{2590CCE1-7933-0243-85BA-8C0E3B2549A7}"/>
    <hyperlink ref="B289" r:id="rId288" xr:uid="{06D064B9-8F3F-8C4A-93C3-8A5737DA429D}"/>
    <hyperlink ref="B290" r:id="rId289" xr:uid="{124F11DC-84DF-CB4C-8857-9AB41F841C2C}"/>
    <hyperlink ref="B291" r:id="rId290" xr:uid="{88C1214B-B71E-7649-93AC-F69AFEF1EE67}"/>
    <hyperlink ref="B292" r:id="rId291" xr:uid="{2F96DA0B-EE77-D640-BA1F-A90B49A8497A}"/>
    <hyperlink ref="B293" r:id="rId292" xr:uid="{37ED8438-7178-6341-A11D-C80EB1E73A66}"/>
    <hyperlink ref="B294" r:id="rId293" xr:uid="{9AC6C2C3-2429-9F4A-BD4C-D69A81072548}"/>
    <hyperlink ref="B295" r:id="rId294" xr:uid="{7014E60D-119C-7341-B7D8-F0B12CBA06A9}"/>
    <hyperlink ref="B296" r:id="rId295" xr:uid="{ACE2D12B-6CEC-CB41-AF7F-245EA998892A}"/>
    <hyperlink ref="B297" r:id="rId296" xr:uid="{3C0667D4-F310-714C-AAF4-CBA96C2EABA5}"/>
    <hyperlink ref="B298" r:id="rId297" xr:uid="{7E4012A7-A102-9B42-B947-E7301789C322}"/>
    <hyperlink ref="B299" r:id="rId298" xr:uid="{E85078FF-B456-8340-859C-6734E527DA44}"/>
    <hyperlink ref="B300" r:id="rId299" xr:uid="{86F1C34E-6CA0-CC48-A332-D61F0B4424F6}"/>
    <hyperlink ref="B301" r:id="rId300" xr:uid="{54EDCA38-0604-6D44-8857-601180100A98}"/>
    <hyperlink ref="B302" r:id="rId301" xr:uid="{1E9F1037-D2FE-EB41-B324-4AAD82817645}"/>
    <hyperlink ref="B303" r:id="rId302" xr:uid="{88CCC56E-2A32-0348-81EC-4DF841E75145}"/>
    <hyperlink ref="B304" r:id="rId303" xr:uid="{9E802CDA-1B3B-7B46-81FD-85E480D0F1C4}"/>
    <hyperlink ref="B305" r:id="rId304" xr:uid="{7CA41A6C-C2D6-D842-8E05-D2C0E670C5F8}"/>
    <hyperlink ref="B306" r:id="rId305" xr:uid="{ABB92B8D-D532-5847-8A1B-4082A0376787}"/>
    <hyperlink ref="B307" r:id="rId306" xr:uid="{015ADFC6-9CFF-4A4C-979E-98EF7020E4A6}"/>
    <hyperlink ref="B308" r:id="rId307" xr:uid="{D4BC576C-64CA-4F43-96E2-89C94863ECB9}"/>
    <hyperlink ref="B309" r:id="rId308" xr:uid="{EAF3AFB0-4FA6-FE4D-9EDE-02FCF9C61007}"/>
    <hyperlink ref="B310" r:id="rId309" xr:uid="{90455D91-3D67-8B4D-B58E-CFE16DC0150B}"/>
    <hyperlink ref="B311" r:id="rId310" xr:uid="{85CD3F98-F7E7-0F4E-8CB2-CAF6F66F72CD}"/>
    <hyperlink ref="B312" r:id="rId311" xr:uid="{9B72E035-C181-3941-8747-681DCE6B4220}"/>
    <hyperlink ref="B313" r:id="rId312" xr:uid="{3432E7D7-F2AA-A547-B34F-4047B4D0C187}"/>
    <hyperlink ref="B314" r:id="rId313" xr:uid="{AEE17667-B0E1-8743-B42E-F7A2F84B7E16}"/>
    <hyperlink ref="B315" r:id="rId314" xr:uid="{E1C99D92-F250-FD47-9087-155FF7E57077}"/>
    <hyperlink ref="B316" r:id="rId315" xr:uid="{DBA4C977-3145-B246-8895-E51C323F0BDB}"/>
    <hyperlink ref="B317" r:id="rId316" xr:uid="{07B1AAA9-46BB-624F-A1E6-14B6E8635EC1}"/>
    <hyperlink ref="B318" r:id="rId317" xr:uid="{01FF3D98-BEFA-8E48-B813-09C93D7F7306}"/>
    <hyperlink ref="B319" r:id="rId318" xr:uid="{31B8F59E-F0AF-8E40-8FE9-D542C9777A10}"/>
    <hyperlink ref="B320" r:id="rId319" xr:uid="{273BA6A4-2667-A146-81A9-D25553D1513B}"/>
    <hyperlink ref="B321" r:id="rId320" xr:uid="{7B5A8E1C-212A-8346-A473-4D388B499C56}"/>
    <hyperlink ref="B322" r:id="rId321" xr:uid="{C6DD7E2E-342E-2249-B71A-9F5ABD004098}"/>
    <hyperlink ref="B323" r:id="rId322" xr:uid="{62D5DFD3-C8DA-6648-B065-F1ADF699CCAC}"/>
    <hyperlink ref="B324" r:id="rId323" xr:uid="{E121CBB9-9759-934A-9F62-64D5E0FC7C64}"/>
    <hyperlink ref="B325" r:id="rId324" xr:uid="{7C45D78F-3C6B-B041-A605-6DEC9624A547}"/>
    <hyperlink ref="B326" r:id="rId325" xr:uid="{88A9DF29-97B1-4947-B6A4-B034F883E744}"/>
    <hyperlink ref="B327" r:id="rId326" xr:uid="{FFBEC3CF-9AD7-704F-80AB-DE3A66396838}"/>
    <hyperlink ref="B328" r:id="rId327" xr:uid="{D9D73EC3-72E4-C745-909B-9A9580DCDFEB}"/>
    <hyperlink ref="B329" r:id="rId328" xr:uid="{3F7D55FE-9D2F-D447-94BC-B8F63FA70B25}"/>
    <hyperlink ref="B330" r:id="rId329" xr:uid="{F7739137-2F42-AB4C-B865-C89B613FB104}"/>
    <hyperlink ref="B331" r:id="rId330" xr:uid="{FF72D2B0-680D-874A-944A-58945B32CED0}"/>
    <hyperlink ref="B332" r:id="rId331" xr:uid="{1DAFC2DD-2427-F44B-91F4-D454215D268C}"/>
    <hyperlink ref="B333" r:id="rId332" xr:uid="{AB9B957E-636F-834B-B8F0-F03BD4D511D7}"/>
    <hyperlink ref="B334" r:id="rId333" xr:uid="{576DCC58-DF7A-3848-8F1C-0F78B196CB82}"/>
    <hyperlink ref="B335" r:id="rId334" xr:uid="{19850482-5F8F-A948-A143-7A738E9248B6}"/>
    <hyperlink ref="B336" r:id="rId335" xr:uid="{7BC32F5E-A646-7642-A424-7325A16DAB2C}"/>
    <hyperlink ref="B337" r:id="rId336" xr:uid="{6DD88776-A20E-1440-B5E5-7B286CAF40FB}"/>
    <hyperlink ref="B338" r:id="rId337" xr:uid="{B5B66AE7-84C3-3941-9C4A-DEFE963D74FC}"/>
    <hyperlink ref="B339" r:id="rId338" xr:uid="{C6288D0B-84EC-374C-A30B-D49C8D3A169C}"/>
    <hyperlink ref="B340" r:id="rId339" xr:uid="{8407A13F-DA80-D844-8ECC-12A87D902A61}"/>
    <hyperlink ref="B341" r:id="rId340" xr:uid="{BADACD9C-CBD5-F941-886B-3B64DCF7F313}"/>
    <hyperlink ref="B342" r:id="rId341" xr:uid="{7D9B7BB9-3B0F-F74C-8CCC-BADB9928B9E3}"/>
    <hyperlink ref="B343" r:id="rId342" xr:uid="{853D417A-33A9-9741-A8A3-F7A0BD26551E}"/>
    <hyperlink ref="B344" r:id="rId343" xr:uid="{9301C45B-C257-0E4C-931F-63E2AC9678CC}"/>
    <hyperlink ref="B345" r:id="rId344" xr:uid="{39762978-5EB2-4A40-834A-41D818BE63EC}"/>
    <hyperlink ref="B346" r:id="rId345" xr:uid="{403BF24C-E381-384B-A1E1-70114B7B441F}"/>
    <hyperlink ref="B347" r:id="rId346" xr:uid="{2D2B3431-55AD-554E-B3D2-F5DE53C03D32}"/>
    <hyperlink ref="B348" r:id="rId347" xr:uid="{C91E395F-3BF0-3942-8AD6-A2D633593E5F}"/>
    <hyperlink ref="B349" r:id="rId348" xr:uid="{A0FCC7E7-7EF9-EF49-904B-05E8C6CA5D33}"/>
    <hyperlink ref="B350" r:id="rId349" xr:uid="{49174357-AC37-1D48-BC31-1BEE668096F3}"/>
    <hyperlink ref="B351" r:id="rId350" xr:uid="{787AC72E-247B-4F47-8298-E12FE645F89A}"/>
    <hyperlink ref="B352" r:id="rId351" xr:uid="{776712D6-1733-4B43-98A1-95AB88997F34}"/>
    <hyperlink ref="B353" r:id="rId352" xr:uid="{91B1419A-7E3C-1E43-ACF5-E6481FADA10A}"/>
    <hyperlink ref="B354" r:id="rId353" xr:uid="{C8D624FC-ECD3-B448-B164-68B9652AA221}"/>
    <hyperlink ref="B355" r:id="rId354" xr:uid="{87CB5691-B1C9-CE46-A782-0972431584F2}"/>
    <hyperlink ref="B356" r:id="rId355" xr:uid="{85B06878-E3B3-FA44-8EA0-CB16D18E7FD4}"/>
    <hyperlink ref="B357" r:id="rId356" xr:uid="{1D955821-A7C8-CA44-BEF6-65ECD3AB951A}"/>
    <hyperlink ref="B358" r:id="rId357" xr:uid="{224E9AB7-1CF0-4641-96F3-6605EA4E1770}"/>
    <hyperlink ref="B359" r:id="rId358" xr:uid="{C329A427-98BB-D34B-BE42-E15B0F27A639}"/>
    <hyperlink ref="B360" r:id="rId359" xr:uid="{EA62C1F3-8ABC-4F47-8891-947CDB1E0F0E}"/>
    <hyperlink ref="B361" r:id="rId360" xr:uid="{12A09F33-31F4-304D-BC74-D1C5B8E5C928}"/>
    <hyperlink ref="B362" r:id="rId361" xr:uid="{EEBD1173-F0B9-F343-8F88-CD187D5492CE}"/>
    <hyperlink ref="B363" r:id="rId362" xr:uid="{A66705DD-EF8B-0E42-902A-7C2EF039C756}"/>
    <hyperlink ref="B364" r:id="rId363" xr:uid="{00590E52-A306-6545-BF94-79B6F67BC158}"/>
    <hyperlink ref="B365" r:id="rId364" xr:uid="{3222DF3D-9778-5C4C-84D6-58BC3770ED20}"/>
    <hyperlink ref="B366" r:id="rId365" xr:uid="{39060E5F-B16F-894F-9C58-72905016D50F}"/>
    <hyperlink ref="B367" r:id="rId366" xr:uid="{24B91A76-D026-6F4F-AFFF-B3C41DB4081E}"/>
    <hyperlink ref="B368" r:id="rId367" xr:uid="{427C65D4-E8A3-024B-935C-3A46D00BB06B}"/>
    <hyperlink ref="B369" r:id="rId368" xr:uid="{1727B981-552F-6E47-B8F0-5FE6AD0B4096}"/>
    <hyperlink ref="B370" r:id="rId369" xr:uid="{345D8682-D42B-5C4B-9121-C70D81E6F07D}"/>
    <hyperlink ref="B371" r:id="rId370" xr:uid="{549FA317-D6B0-DB45-9121-FC063B2B4FBD}"/>
    <hyperlink ref="B372" r:id="rId371" xr:uid="{C42D1142-E950-8742-9899-4CDF80DCAD9D}"/>
    <hyperlink ref="B373" r:id="rId372" xr:uid="{51CF2FA2-574F-FD44-98EE-C12782BDA96C}"/>
    <hyperlink ref="B374" r:id="rId373" xr:uid="{AC890B33-B6CD-4541-B425-52340E62743D}"/>
    <hyperlink ref="B375" r:id="rId374" xr:uid="{68C459FE-A062-9F4A-AEB7-A04EA672AF80}"/>
    <hyperlink ref="B376" r:id="rId375" xr:uid="{07B4C385-233F-FF4C-9960-6DCB40D04356}"/>
    <hyperlink ref="B377" r:id="rId376" xr:uid="{3CDECB70-BD8F-BB42-B086-B201A5FBF8AE}"/>
    <hyperlink ref="B378" r:id="rId377" xr:uid="{F01FA74B-322D-2649-ACB7-F75E25FAEC2E}"/>
    <hyperlink ref="B379" r:id="rId378" xr:uid="{7DF9110C-7176-1645-A703-8620052C0E0A}"/>
    <hyperlink ref="B380" r:id="rId379" xr:uid="{1534F04B-B632-0E4E-8418-0D9BD4871CBE}"/>
    <hyperlink ref="B381" r:id="rId380" xr:uid="{E5D73CA4-B37A-A745-A803-3F122F9069F9}"/>
    <hyperlink ref="B382" r:id="rId381" xr:uid="{31BD29A4-4EFF-FF4F-ACD7-00E51DECBB0B}"/>
    <hyperlink ref="B383" r:id="rId382" xr:uid="{B011478D-DB59-3445-AE01-21C62B735D31}"/>
    <hyperlink ref="B384" r:id="rId383" xr:uid="{B2314552-DAE7-9747-A394-466163C6D70B}"/>
    <hyperlink ref="B385" r:id="rId384" xr:uid="{8B39DD48-83A1-1243-8FCC-E7A3BFFC1125}"/>
    <hyperlink ref="B386" r:id="rId385" xr:uid="{0AA7225C-6D14-0445-9A77-4902F2B81F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2000"/>
  <sheetViews>
    <sheetView workbookViewId="0">
      <selection sqref="A1:XFD1"/>
    </sheetView>
  </sheetViews>
  <sheetFormatPr defaultColWidth="14.42578125" defaultRowHeight="15" customHeight="1" x14ac:dyDescent="0.15"/>
  <cols>
    <col min="1" max="1" width="6.3359375" customWidth="1"/>
    <col min="2" max="2" width="19.95703125" customWidth="1"/>
    <col min="3" max="3" width="12.5390625" customWidth="1"/>
    <col min="4" max="19" width="6.3359375" customWidth="1"/>
    <col min="20" max="20" width="6.7421875" customWidth="1"/>
    <col min="21" max="26" width="6.3359375" customWidth="1"/>
    <col min="27" max="27" width="6.60546875" customWidth="1"/>
    <col min="28" max="30" width="6.875" customWidth="1"/>
  </cols>
  <sheetData>
    <row r="1" spans="1:30" ht="16.5" customHeight="1" x14ac:dyDescent="0.15">
      <c r="A1" s="25" t="s">
        <v>2656</v>
      </c>
      <c r="B1" s="26" t="s">
        <v>2</v>
      </c>
      <c r="C1" s="26" t="s">
        <v>2681</v>
      </c>
      <c r="D1" s="26" t="s">
        <v>2657</v>
      </c>
      <c r="E1" s="26" t="s">
        <v>2682</v>
      </c>
      <c r="F1" s="27" t="s">
        <v>2658</v>
      </c>
      <c r="G1" s="27" t="s">
        <v>2659</v>
      </c>
      <c r="H1" s="27" t="s">
        <v>2660</v>
      </c>
      <c r="I1" s="27" t="s">
        <v>2661</v>
      </c>
      <c r="J1" s="27" t="s">
        <v>2662</v>
      </c>
      <c r="K1" s="27" t="s">
        <v>2663</v>
      </c>
      <c r="L1" s="27" t="s">
        <v>2664</v>
      </c>
      <c r="M1" s="26" t="s">
        <v>2665</v>
      </c>
      <c r="N1" s="26" t="s">
        <v>2666</v>
      </c>
      <c r="O1" s="26" t="s">
        <v>2667</v>
      </c>
      <c r="P1" s="26" t="s">
        <v>2668</v>
      </c>
      <c r="Q1" s="26" t="s">
        <v>2669</v>
      </c>
      <c r="R1" s="27" t="s">
        <v>2670</v>
      </c>
      <c r="S1" s="27" t="s">
        <v>2671</v>
      </c>
      <c r="T1" s="27" t="s">
        <v>2632</v>
      </c>
      <c r="U1" s="27" t="s">
        <v>2672</v>
      </c>
      <c r="V1" s="26" t="s">
        <v>2673</v>
      </c>
      <c r="W1" s="26" t="s">
        <v>2674</v>
      </c>
      <c r="X1" s="26" t="s">
        <v>2675</v>
      </c>
      <c r="Y1" s="26" t="s">
        <v>2676</v>
      </c>
      <c r="Z1" s="26" t="s">
        <v>2677</v>
      </c>
      <c r="AA1" s="26" t="s">
        <v>2678</v>
      </c>
      <c r="AB1" s="26" t="s">
        <v>2679</v>
      </c>
      <c r="AC1" s="26" t="s">
        <v>2680</v>
      </c>
      <c r="AD1" s="26"/>
    </row>
    <row r="2" spans="1:30" ht="15.75" customHeight="1" x14ac:dyDescent="0.15">
      <c r="A2" s="30">
        <v>1</v>
      </c>
      <c r="B2" s="31" t="s">
        <v>3065</v>
      </c>
      <c r="C2" s="49" t="s">
        <v>2655</v>
      </c>
      <c r="D2" s="30">
        <v>0.27100000000000002</v>
      </c>
      <c r="E2" s="30">
        <v>142</v>
      </c>
      <c r="F2" s="33">
        <v>628</v>
      </c>
      <c r="G2" s="30">
        <v>539</v>
      </c>
      <c r="H2" s="30">
        <v>88</v>
      </c>
      <c r="I2" s="30">
        <v>146</v>
      </c>
      <c r="J2" s="30">
        <v>28</v>
      </c>
      <c r="K2" s="30">
        <v>3</v>
      </c>
      <c r="L2" s="30">
        <v>40</v>
      </c>
      <c r="M2" s="30">
        <v>300</v>
      </c>
      <c r="N2" s="30">
        <v>118</v>
      </c>
      <c r="O2" s="30">
        <v>0</v>
      </c>
      <c r="P2" s="30">
        <v>0</v>
      </c>
      <c r="Q2" s="30">
        <v>1</v>
      </c>
      <c r="R2" s="30">
        <v>5</v>
      </c>
      <c r="S2" s="30">
        <v>75</v>
      </c>
      <c r="T2" s="30">
        <v>1</v>
      </c>
      <c r="U2" s="30">
        <v>8</v>
      </c>
      <c r="V2" s="30">
        <v>116</v>
      </c>
      <c r="W2" s="30">
        <v>12</v>
      </c>
      <c r="X2" s="30">
        <v>0.36499999999999999</v>
      </c>
      <c r="Y2" s="30">
        <v>0.55700000000000005</v>
      </c>
      <c r="Z2" s="22">
        <f>X2+Y2</f>
        <v>0.92200000000000004</v>
      </c>
      <c r="AA2" s="22">
        <f>(0.692*(S2+T2)+0.73*U2+0.865*(I2-(J2+K2+L2))+1.334+J2+1.725*K2+2.065*L2)/(G2+S2-T2+U2+R2)</f>
        <v>0.38405111821086269</v>
      </c>
      <c r="AB2" s="22">
        <f>((AA2-AA2000)/1.24+H2000/F2000)*F2</f>
        <v>108.29302991179563</v>
      </c>
      <c r="AC2" s="22">
        <f>(AB2/F2)/($AB$2000/$F$2000)*100</f>
        <v>165.17353494197076</v>
      </c>
      <c r="AD2" s="22">
        <f>ROUND(1 + 98 * ((((7*(H2-L2) + 7*O2 + 15*K2 + J2)/(I2+S2+T2+U2))^4 + 2*((7*(H2-L2) + 7*O2 + 15*K2 + J2)/(I2+S2+T2+U2))) / (((7*(H2-L2) + 7*O2 + 15*K2 + J2)/(I2+S2+T2+U2))^4 + 2*((7*(H2-L2) + 7*O2 + 15*K2 + J2)/(I2+S2+T2+U2)) + 3.5)), 0)</f>
        <v>79</v>
      </c>
    </row>
    <row r="3" spans="1:30" ht="15.75" customHeight="1" x14ac:dyDescent="0.15">
      <c r="A3" s="34">
        <v>2</v>
      </c>
      <c r="B3" s="35" t="s">
        <v>3066</v>
      </c>
      <c r="C3" s="58" t="s">
        <v>2645</v>
      </c>
      <c r="D3" s="34">
        <v>0.29199999999999998</v>
      </c>
      <c r="E3" s="34">
        <v>143</v>
      </c>
      <c r="F3" s="33">
        <v>616</v>
      </c>
      <c r="G3" s="34">
        <v>521</v>
      </c>
      <c r="H3" s="34">
        <v>94</v>
      </c>
      <c r="I3" s="34">
        <v>152</v>
      </c>
      <c r="J3" s="34">
        <v>31</v>
      </c>
      <c r="K3" s="34">
        <v>1</v>
      </c>
      <c r="L3" s="34">
        <v>35</v>
      </c>
      <c r="M3" s="34">
        <v>290</v>
      </c>
      <c r="N3" s="34">
        <v>84</v>
      </c>
      <c r="O3" s="34">
        <v>3</v>
      </c>
      <c r="P3" s="34">
        <v>0</v>
      </c>
      <c r="Q3" s="34">
        <v>0</v>
      </c>
      <c r="R3" s="34">
        <v>4</v>
      </c>
      <c r="S3" s="34">
        <v>71</v>
      </c>
      <c r="T3" s="34">
        <v>2</v>
      </c>
      <c r="U3" s="34">
        <v>20</v>
      </c>
      <c r="V3" s="34">
        <v>95</v>
      </c>
      <c r="W3" s="34">
        <v>23</v>
      </c>
      <c r="X3" s="34">
        <v>0.39400000000000002</v>
      </c>
      <c r="Y3" s="34">
        <v>0.55700000000000005</v>
      </c>
      <c r="Z3" s="22">
        <f>X3+Y3</f>
        <v>0.95100000000000007</v>
      </c>
      <c r="AA3" s="22">
        <f>(0.692*(S3+T3)+0.73*U3+0.865*(I3-(J3+K3+L3))+1.334+J3+1.725*K3+2.065*L3)/(G3+S3-T3+U3+R3)</f>
        <v>0.3989820846905538</v>
      </c>
      <c r="AB3" s="22">
        <f>((AA3-AA2000)/1.24+H2000/F2000)*F3</f>
        <v>113.64105517844862</v>
      </c>
      <c r="AC3" s="22">
        <f>(AB3/F3)/($AB$2000/$F$2000)*100</f>
        <v>176.70716022559066</v>
      </c>
      <c r="AD3" s="22">
        <f>ROUND(1 + 98 * ((((7*(H3-L3) + 7*O3 + 15*K3 + J3)/(I3+S3+T3+U3))^4 + 2*((7*(H3-L3) + 7*O3 + 15*K3 + J3)/(I3+S3+T3+U3))) / (((7*(H3-L3) + 7*O3 + 15*K3 + J3)/(I3+S3+T3+U3))^4 + 2*((7*(H3-L3) + 7*O3 + 15*K3 + J3)/(I3+S3+T3+U3)) + 3.5)), 0)</f>
        <v>84</v>
      </c>
    </row>
    <row r="4" spans="1:30" ht="15.75" customHeight="1" x14ac:dyDescent="0.15">
      <c r="A4" s="30">
        <v>3</v>
      </c>
      <c r="B4" s="31" t="s">
        <v>3068</v>
      </c>
      <c r="C4" s="32" t="s">
        <v>2645</v>
      </c>
      <c r="D4" s="30">
        <v>0.30599999999999999</v>
      </c>
      <c r="E4" s="30">
        <v>143</v>
      </c>
      <c r="F4" s="33">
        <v>614</v>
      </c>
      <c r="G4" s="30">
        <v>539</v>
      </c>
      <c r="H4" s="30">
        <v>100</v>
      </c>
      <c r="I4" s="30">
        <v>165</v>
      </c>
      <c r="J4" s="30">
        <v>40</v>
      </c>
      <c r="K4" s="30">
        <v>3</v>
      </c>
      <c r="L4" s="30">
        <v>39</v>
      </c>
      <c r="M4" s="30">
        <v>328</v>
      </c>
      <c r="N4" s="30">
        <v>106</v>
      </c>
      <c r="O4" s="30">
        <v>8</v>
      </c>
      <c r="P4" s="30">
        <v>3</v>
      </c>
      <c r="Q4" s="30">
        <v>0</v>
      </c>
      <c r="R4" s="30">
        <v>5</v>
      </c>
      <c r="S4" s="30">
        <v>68</v>
      </c>
      <c r="T4" s="30">
        <v>8</v>
      </c>
      <c r="U4" s="30">
        <v>2</v>
      </c>
      <c r="V4" s="30">
        <v>164</v>
      </c>
      <c r="W4" s="30">
        <v>7</v>
      </c>
      <c r="X4" s="30">
        <v>0.38300000000000001</v>
      </c>
      <c r="Y4" s="30">
        <v>0.60899999999999999</v>
      </c>
      <c r="Z4" s="22">
        <f>X4+Y4</f>
        <v>0.99199999999999999</v>
      </c>
      <c r="AA4" s="22">
        <f>(0.692*(S4+T4)+0.73*U4+0.865*(I4-(J4+K4+L4))+1.334+J4+1.725*K4+2.065*L4)/(G4+S4-T4+U4+R4)</f>
        <v>0.41731188118811885</v>
      </c>
      <c r="AB4" s="22">
        <f>((AA4-AA2000)/1.24+H2000/F2000)*F4</f>
        <v>122.34829639866817</v>
      </c>
      <c r="AC4" s="22">
        <f>(AB4/F4)/($AB$2000/$F$2000)*100</f>
        <v>190.86625733531088</v>
      </c>
      <c r="AD4" s="22">
        <f>ROUND(1 + 98 * ((((7*(H4-L4) + 7*O4 + 15*K4 + J4)/(I4+S4+T4+U4))^4 + 2*((7*(H4-L4) + 7*O4 + 15*K4 + J4)/(I4+S4+T4+U4))) / (((7*(H4-L4) + 7*O4 + 15*K4 + J4)/(I4+S4+T4+U4))^4 + 2*((7*(H4-L4) + 7*O4 + 15*K4 + J4)/(I4+S4+T4+U4)) + 3.5)), 0)</f>
        <v>90</v>
      </c>
    </row>
    <row r="5" spans="1:30" ht="15.75" customHeight="1" x14ac:dyDescent="0.15">
      <c r="A5" s="34">
        <v>4</v>
      </c>
      <c r="B5" s="35" t="s">
        <v>3067</v>
      </c>
      <c r="C5" s="38" t="s">
        <v>2648</v>
      </c>
      <c r="D5" s="34">
        <v>0.27100000000000002</v>
      </c>
      <c r="E5" s="34">
        <v>143</v>
      </c>
      <c r="F5" s="33">
        <v>612</v>
      </c>
      <c r="G5" s="34">
        <v>573</v>
      </c>
      <c r="H5" s="34">
        <v>63</v>
      </c>
      <c r="I5" s="34">
        <v>155</v>
      </c>
      <c r="J5" s="34">
        <v>31</v>
      </c>
      <c r="K5" s="34">
        <v>0</v>
      </c>
      <c r="L5" s="34">
        <v>13</v>
      </c>
      <c r="M5" s="34">
        <v>225</v>
      </c>
      <c r="N5" s="34">
        <v>54</v>
      </c>
      <c r="O5" s="34">
        <v>1</v>
      </c>
      <c r="P5" s="34">
        <v>3</v>
      </c>
      <c r="Q5" s="34">
        <v>1</v>
      </c>
      <c r="R5" s="34">
        <v>4</v>
      </c>
      <c r="S5" s="34">
        <v>33</v>
      </c>
      <c r="T5" s="34">
        <v>2</v>
      </c>
      <c r="U5" s="34">
        <v>1</v>
      </c>
      <c r="V5" s="34">
        <v>91</v>
      </c>
      <c r="W5" s="34">
        <v>21</v>
      </c>
      <c r="X5" s="34">
        <v>0.309</v>
      </c>
      <c r="Y5" s="34">
        <v>0.39300000000000002</v>
      </c>
      <c r="Z5" s="22">
        <f>X5+Y5</f>
        <v>0.70199999999999996</v>
      </c>
      <c r="AA5" s="22">
        <f>(0.692*(S5+T5)+0.73*U5+0.865*(I5-(J5+K5+L5))+1.334+J5+1.725*K5+2.065*L5)/(G5+S5-T5+U5+R5)</f>
        <v>0.29580295566502463</v>
      </c>
      <c r="AB5" s="22">
        <f>((AA5-AA2000)/1.24+H2000/F2000)*F5</f>
        <v>61.979233536118556</v>
      </c>
      <c r="AC5" s="22">
        <f>(AB5/F5)/($AB$2000/$F$2000)*100</f>
        <v>97.00505836303644</v>
      </c>
      <c r="AD5" s="22">
        <f>ROUND(1 + 98 * ((((7*(H5-L5) + 7*O5 + 15*K5 + J5)/(I5+S5+T5+U5))^4 + 2*((7*(H5-L5) + 7*O5 + 15*K5 + J5)/(I5+S5+T5+U5))) / (((7*(H5-L5) + 7*O5 + 15*K5 + J5)/(I5+S5+T5+U5))^4 + 2*((7*(H5-L5) + 7*O5 + 15*K5 + J5)/(I5+S5+T5+U5)) + 3.5)), 0)</f>
        <v>85</v>
      </c>
    </row>
    <row r="6" spans="1:30" ht="15.75" customHeight="1" x14ac:dyDescent="0.15">
      <c r="A6" s="30">
        <v>5</v>
      </c>
      <c r="B6" s="31" t="s">
        <v>3069</v>
      </c>
      <c r="C6" s="41" t="s">
        <v>2651</v>
      </c>
      <c r="D6" s="30">
        <v>0.22600000000000001</v>
      </c>
      <c r="E6" s="30">
        <v>143</v>
      </c>
      <c r="F6" s="33">
        <v>604</v>
      </c>
      <c r="G6" s="30">
        <v>499</v>
      </c>
      <c r="H6" s="30">
        <v>71</v>
      </c>
      <c r="I6" s="30">
        <v>113</v>
      </c>
      <c r="J6" s="30">
        <v>18</v>
      </c>
      <c r="K6" s="30">
        <v>1</v>
      </c>
      <c r="L6" s="30">
        <v>25</v>
      </c>
      <c r="M6" s="30">
        <v>208</v>
      </c>
      <c r="N6" s="30">
        <v>71</v>
      </c>
      <c r="O6" s="30">
        <v>3</v>
      </c>
      <c r="P6" s="30">
        <v>1</v>
      </c>
      <c r="Q6" s="30">
        <v>0</v>
      </c>
      <c r="R6" s="30">
        <v>4</v>
      </c>
      <c r="S6" s="30">
        <v>92</v>
      </c>
      <c r="T6" s="30">
        <v>7</v>
      </c>
      <c r="U6" s="30">
        <v>9</v>
      </c>
      <c r="V6" s="30">
        <v>155</v>
      </c>
      <c r="W6" s="30">
        <v>12</v>
      </c>
      <c r="X6" s="30">
        <v>0.35399999999999998</v>
      </c>
      <c r="Y6" s="30">
        <v>0.41699999999999998</v>
      </c>
      <c r="Z6" s="22">
        <f>X6+Y6</f>
        <v>0.77099999999999991</v>
      </c>
      <c r="AA6" s="22">
        <f>(0.692*(S6+T6)+0.73*U6+0.865*(I6-(J6+K6+L6))+1.334+J6+1.725*K6+2.065*L6)/(G6+S6-T6+U6+R6)</f>
        <v>0.3474824120603015</v>
      </c>
      <c r="AB6" s="22">
        <f>((AA6-AA2000)/1.24+H2000/F2000)*F6</f>
        <v>86.34194397903839</v>
      </c>
      <c r="AC6" s="22">
        <f>(AB6/F6)/($AB$2000/$F$2000)*100</f>
        <v>136.92554748442308</v>
      </c>
      <c r="AD6" s="22">
        <f>ROUND(1 + 98 * ((((7*(H6-L6) + 7*O6 + 15*K6 + J6)/(I6+S6+T6+U6))^4 + 2*((7*(H6-L6) + 7*O6 + 15*K6 + J6)/(I6+S6+T6+U6))) / (((7*(H6-L6) + 7*O6 + 15*K6 + J6)/(I6+S6+T6+U6))^4 + 2*((7*(H6-L6) + 7*O6 + 15*K6 + J6)/(I6+S6+T6+U6)) + 3.5)), 0)</f>
        <v>77</v>
      </c>
    </row>
    <row r="7" spans="1:30" ht="15.75" customHeight="1" x14ac:dyDescent="0.15">
      <c r="A7" s="34">
        <v>6</v>
      </c>
      <c r="B7" s="35" t="s">
        <v>3070</v>
      </c>
      <c r="C7" s="51" t="s">
        <v>2655</v>
      </c>
      <c r="D7" s="34">
        <v>0.309</v>
      </c>
      <c r="E7" s="34">
        <v>139</v>
      </c>
      <c r="F7" s="33">
        <v>601</v>
      </c>
      <c r="G7" s="34">
        <v>489</v>
      </c>
      <c r="H7" s="34">
        <v>95</v>
      </c>
      <c r="I7" s="34">
        <v>151</v>
      </c>
      <c r="J7" s="34">
        <v>31</v>
      </c>
      <c r="K7" s="34">
        <v>0</v>
      </c>
      <c r="L7" s="34">
        <v>32</v>
      </c>
      <c r="M7" s="34">
        <v>278</v>
      </c>
      <c r="N7" s="34">
        <v>108</v>
      </c>
      <c r="O7" s="34">
        <v>6</v>
      </c>
      <c r="P7" s="34">
        <v>1</v>
      </c>
      <c r="Q7" s="34">
        <v>0</v>
      </c>
      <c r="R7" s="34">
        <v>4</v>
      </c>
      <c r="S7" s="34">
        <v>101</v>
      </c>
      <c r="T7" s="34">
        <v>8</v>
      </c>
      <c r="U7" s="34">
        <v>7</v>
      </c>
      <c r="V7" s="34">
        <v>98</v>
      </c>
      <c r="W7" s="34">
        <v>9</v>
      </c>
      <c r="X7" s="34">
        <v>0.43099999999999999</v>
      </c>
      <c r="Y7" s="34">
        <v>0.56899999999999995</v>
      </c>
      <c r="Z7" s="22">
        <f>X7+Y7</f>
        <v>1</v>
      </c>
      <c r="AA7" s="22">
        <f>(0.692*(S7+T7)+0.73*U7+0.865*(I7-(J7+K7+L7))+1.334+J7+1.725*K7+2.065*L7)/(G7+S7-T7+U7+R7)</f>
        <v>0.43013827993254639</v>
      </c>
      <c r="AB7" s="22">
        <f>((AA7-$AA2000)/1.24+$H2000/$F2000)*F7</f>
        <v>125.9745259987649</v>
      </c>
      <c r="AC7" s="22">
        <f>(AB7/F7)/($AB$2000/$F$2000)*100</f>
        <v>200.77418104927398</v>
      </c>
      <c r="AD7" s="22">
        <f>ROUND(1 + 98 * ((((7*(H7-L7) + 7*O7 + 15*K7 + J7)/(I7+S7+T7+U7))^4 + 2*((7*(H7-L7) + 7*O7 + 15*K7 + J7)/(I7+S7+T7+U7))) / (((7*(H7-L7) + 7*O7 + 15*K7 + J7)/(I7+S7+T7+U7))^4 + 2*((7*(H7-L7) + 7*O7 + 15*K7 + J7)/(I7+S7+T7+U7)) + 3.5)), 0)</f>
        <v>83</v>
      </c>
    </row>
    <row r="8" spans="1:30" ht="15.75" customHeight="1" x14ac:dyDescent="0.15">
      <c r="A8" s="30">
        <v>7</v>
      </c>
      <c r="B8" s="31" t="s">
        <v>3071</v>
      </c>
      <c r="C8" s="32" t="s">
        <v>2645</v>
      </c>
      <c r="D8" s="30">
        <v>0.28499999999999998</v>
      </c>
      <c r="E8" s="30">
        <v>141</v>
      </c>
      <c r="F8" s="33">
        <v>591</v>
      </c>
      <c r="G8" s="30">
        <v>512</v>
      </c>
      <c r="H8" s="30">
        <v>44</v>
      </c>
      <c r="I8" s="30">
        <v>146</v>
      </c>
      <c r="J8" s="30">
        <v>25</v>
      </c>
      <c r="K8" s="30">
        <v>1</v>
      </c>
      <c r="L8" s="30">
        <v>20</v>
      </c>
      <c r="M8" s="30">
        <v>233</v>
      </c>
      <c r="N8" s="30">
        <v>85</v>
      </c>
      <c r="O8" s="30">
        <v>0</v>
      </c>
      <c r="P8" s="30">
        <v>0</v>
      </c>
      <c r="Q8" s="30">
        <v>0</v>
      </c>
      <c r="R8" s="30">
        <v>10</v>
      </c>
      <c r="S8" s="30">
        <v>61</v>
      </c>
      <c r="T8" s="30">
        <v>4</v>
      </c>
      <c r="U8" s="30">
        <v>8</v>
      </c>
      <c r="V8" s="30">
        <v>88</v>
      </c>
      <c r="W8" s="30">
        <v>20</v>
      </c>
      <c r="X8" s="30">
        <v>0.36399999999999999</v>
      </c>
      <c r="Y8" s="30">
        <v>0.45500000000000002</v>
      </c>
      <c r="Z8" s="22">
        <f>X8+Y8</f>
        <v>0.81899999999999995</v>
      </c>
      <c r="AA8" s="22">
        <f>(0.692*(S8+T8)+0.73*U8+0.865*(I8-(J8+K8+L8))+1.334+J8+1.725*K8+2.065*L8)/(G8+S8-T8+U8+R8)</f>
        <v>0.35209369676320268</v>
      </c>
      <c r="AB8" s="22">
        <f>((AA8-$AA$2000)/1.24+$H$2000/$F$2000)*F8</f>
        <v>86.681388670002292</v>
      </c>
      <c r="AC8" s="22">
        <f>(AB8/F8)/($AB$2000/$F$2000)*100</f>
        <v>140.48759619116234</v>
      </c>
      <c r="AD8" s="22"/>
    </row>
    <row r="9" spans="1:30" ht="15.75" customHeight="1" x14ac:dyDescent="0.15">
      <c r="A9" s="34">
        <v>8</v>
      </c>
      <c r="B9" s="35" t="s">
        <v>3072</v>
      </c>
      <c r="C9" s="56" t="s">
        <v>2653</v>
      </c>
      <c r="D9" s="34">
        <v>0.28999999999999998</v>
      </c>
      <c r="E9" s="34">
        <v>136</v>
      </c>
      <c r="F9" s="33">
        <v>586</v>
      </c>
      <c r="G9" s="34">
        <v>534</v>
      </c>
      <c r="H9" s="34">
        <v>61</v>
      </c>
      <c r="I9" s="34">
        <v>155</v>
      </c>
      <c r="J9" s="34">
        <v>28</v>
      </c>
      <c r="K9" s="34">
        <v>1</v>
      </c>
      <c r="L9" s="34">
        <v>8</v>
      </c>
      <c r="M9" s="34">
        <v>209</v>
      </c>
      <c r="N9" s="34">
        <v>53</v>
      </c>
      <c r="O9" s="34">
        <v>2</v>
      </c>
      <c r="P9" s="34">
        <v>2</v>
      </c>
      <c r="Q9" s="34">
        <v>0</v>
      </c>
      <c r="R9" s="34">
        <v>0</v>
      </c>
      <c r="S9" s="34">
        <v>41</v>
      </c>
      <c r="T9" s="34">
        <v>1</v>
      </c>
      <c r="U9" s="34">
        <v>11</v>
      </c>
      <c r="V9" s="34">
        <v>109</v>
      </c>
      <c r="W9" s="34">
        <v>14</v>
      </c>
      <c r="X9" s="34">
        <v>0.35299999999999998</v>
      </c>
      <c r="Y9" s="34">
        <v>0.39100000000000001</v>
      </c>
      <c r="Z9" s="22">
        <f>X9+Y9</f>
        <v>0.74399999999999999</v>
      </c>
      <c r="AA9" s="22">
        <f>(0.692*(S9+T9)+0.73*U9+0.865*(I9-(J9+K9+L9))+1.334+J9+1.725*K9+2.065*L9)/(G9+S9-T9+U9+R9)</f>
        <v>0.31921880341880343</v>
      </c>
      <c r="AB9" s="22">
        <f>((AA9-$AA$2000)/1.24+$H$2000/$F$2000)*F9</f>
        <v>70.412005281886977</v>
      </c>
      <c r="AC9" s="22">
        <f>(AB9/F9)/($AB$2000/$F$2000)*100</f>
        <v>115.09294397028916</v>
      </c>
      <c r="AD9" s="22"/>
    </row>
    <row r="10" spans="1:30" ht="15.75" customHeight="1" x14ac:dyDescent="0.15">
      <c r="A10" s="30">
        <v>9</v>
      </c>
      <c r="B10" s="31" t="s">
        <v>3073</v>
      </c>
      <c r="C10" s="32" t="s">
        <v>2645</v>
      </c>
      <c r="D10" s="30">
        <v>0.28699999999999998</v>
      </c>
      <c r="E10" s="30">
        <v>143</v>
      </c>
      <c r="F10" s="33">
        <v>581</v>
      </c>
      <c r="G10" s="30">
        <v>508</v>
      </c>
      <c r="H10" s="30">
        <v>62</v>
      </c>
      <c r="I10" s="30">
        <v>146</v>
      </c>
      <c r="J10" s="30">
        <v>15</v>
      </c>
      <c r="K10" s="30">
        <v>1</v>
      </c>
      <c r="L10" s="30">
        <v>0</v>
      </c>
      <c r="M10" s="30">
        <v>163</v>
      </c>
      <c r="N10" s="30">
        <v>23</v>
      </c>
      <c r="O10" s="30">
        <v>9</v>
      </c>
      <c r="P10" s="30">
        <v>4</v>
      </c>
      <c r="Q10" s="30">
        <v>27</v>
      </c>
      <c r="R10" s="30">
        <v>4</v>
      </c>
      <c r="S10" s="30">
        <v>39</v>
      </c>
      <c r="T10" s="30">
        <v>0</v>
      </c>
      <c r="U10" s="30">
        <v>3</v>
      </c>
      <c r="V10" s="30">
        <v>83</v>
      </c>
      <c r="W10" s="30">
        <v>6</v>
      </c>
      <c r="X10" s="30">
        <v>0.33900000000000002</v>
      </c>
      <c r="Y10" s="30">
        <v>0.32100000000000001</v>
      </c>
      <c r="Z10" s="22">
        <f>X10+Y10</f>
        <v>0.66</v>
      </c>
      <c r="AA10" s="22">
        <f>(0.692*(S10+T10)+0.73*U10+0.865*(I10-(J10+K10+L10))+1.334+J10+1.725*K10+2.065*L10)/(G10+S10-T10+U10+R10)</f>
        <v>0.28824368231046932</v>
      </c>
      <c r="AB10" s="22">
        <f>((AA10-$AA$2000)/1.24+$H$2000/$F$2000)*F10</f>
        <v>55.297877218447333</v>
      </c>
      <c r="AC10" s="22">
        <f>(AB10/F10)/($AB$2000/$F$2000)*100</f>
        <v>91.165796289380168</v>
      </c>
      <c r="AD10" s="22"/>
    </row>
    <row r="11" spans="1:30" ht="15.75" customHeight="1" x14ac:dyDescent="0.15">
      <c r="A11" s="34">
        <v>10</v>
      </c>
      <c r="B11" s="35" t="s">
        <v>3074</v>
      </c>
      <c r="C11" s="50" t="s">
        <v>198</v>
      </c>
      <c r="D11" s="34">
        <v>0.251</v>
      </c>
      <c r="E11" s="34">
        <v>140</v>
      </c>
      <c r="F11" s="33">
        <v>576</v>
      </c>
      <c r="G11" s="34">
        <v>505</v>
      </c>
      <c r="H11" s="34">
        <v>51</v>
      </c>
      <c r="I11" s="34">
        <v>127</v>
      </c>
      <c r="J11" s="34">
        <v>23</v>
      </c>
      <c r="K11" s="34">
        <v>1</v>
      </c>
      <c r="L11" s="34">
        <v>15</v>
      </c>
      <c r="M11" s="34">
        <v>197</v>
      </c>
      <c r="N11" s="34">
        <v>74</v>
      </c>
      <c r="O11" s="34">
        <v>3</v>
      </c>
      <c r="P11" s="34">
        <v>3</v>
      </c>
      <c r="Q11" s="34">
        <v>0</v>
      </c>
      <c r="R11" s="34">
        <v>5</v>
      </c>
      <c r="S11" s="34">
        <v>62</v>
      </c>
      <c r="T11" s="34">
        <v>6</v>
      </c>
      <c r="U11" s="34">
        <v>4</v>
      </c>
      <c r="V11" s="34">
        <v>117</v>
      </c>
      <c r="W11" s="34">
        <v>6</v>
      </c>
      <c r="X11" s="34">
        <v>0.33500000000000002</v>
      </c>
      <c r="Y11" s="34">
        <v>0.39</v>
      </c>
      <c r="Z11" s="22">
        <f>X11+Y11</f>
        <v>0.72500000000000009</v>
      </c>
      <c r="AA11" s="22">
        <f>(0.692*(S11+T11)+0.73*U11+0.865*(I11-(J11+K11+L11))+1.334+J11+1.725*K11+2.065*L11)/(G11+S11-T11+U11+R11)</f>
        <v>0.32128070175438594</v>
      </c>
      <c r="AB11" s="22">
        <f>((AA11-$AA$2000)/1.24+$H$2000/$F$2000)*F11</f>
        <v>70.16822025918492</v>
      </c>
      <c r="AC11" s="22">
        <f>(AB11/F11)/($AB$2000/$F$2000)*100</f>
        <v>116.68568498995957</v>
      </c>
      <c r="AD11" s="22"/>
    </row>
    <row r="12" spans="1:30" ht="15.75" customHeight="1" x14ac:dyDescent="0.15">
      <c r="A12" s="30">
        <v>11</v>
      </c>
      <c r="B12" s="31" t="s">
        <v>3075</v>
      </c>
      <c r="C12" s="55" t="s">
        <v>2652</v>
      </c>
      <c r="D12" s="30">
        <v>0.26300000000000001</v>
      </c>
      <c r="E12" s="30">
        <v>137</v>
      </c>
      <c r="F12" s="33">
        <v>568</v>
      </c>
      <c r="G12" s="30">
        <v>502</v>
      </c>
      <c r="H12" s="30">
        <v>59</v>
      </c>
      <c r="I12" s="30">
        <v>132</v>
      </c>
      <c r="J12" s="30">
        <v>19</v>
      </c>
      <c r="K12" s="30">
        <v>3</v>
      </c>
      <c r="L12" s="30">
        <v>15</v>
      </c>
      <c r="M12" s="30">
        <v>202</v>
      </c>
      <c r="N12" s="30">
        <v>52</v>
      </c>
      <c r="O12" s="30">
        <v>8</v>
      </c>
      <c r="P12" s="30">
        <v>10</v>
      </c>
      <c r="Q12" s="30">
        <v>1</v>
      </c>
      <c r="R12" s="30">
        <v>3</v>
      </c>
      <c r="S12" s="30">
        <v>55</v>
      </c>
      <c r="T12" s="30">
        <v>3</v>
      </c>
      <c r="U12" s="30">
        <v>7</v>
      </c>
      <c r="V12" s="30">
        <v>123</v>
      </c>
      <c r="W12" s="30">
        <v>15</v>
      </c>
      <c r="X12" s="30">
        <v>0.34200000000000003</v>
      </c>
      <c r="Y12" s="30">
        <v>0.40200000000000002</v>
      </c>
      <c r="Z12" s="22">
        <f>X12+Y12</f>
        <v>0.74399999999999999</v>
      </c>
      <c r="AA12" s="22">
        <f>(0.692*(S12+T12)+0.73*U12+0.865*(I12-(J12+K12+L12))+1.334+J12+1.725*K12+2.065*L12)/(G12+S12-T12+U12+R12)</f>
        <v>0.32607269503546099</v>
      </c>
      <c r="AB12" s="22">
        <f>((AA12-$AA$2000)/1.24+$H$2000/$F$2000)*F12</f>
        <v>71.388703728063234</v>
      </c>
      <c r="AC12" s="22">
        <f>(AB12/F12)/($AB$2000/$F$2000)*100</f>
        <v>120.38732446123694</v>
      </c>
      <c r="AD12" s="22"/>
    </row>
    <row r="13" spans="1:30" ht="15.75" customHeight="1" x14ac:dyDescent="0.15">
      <c r="A13" s="34">
        <v>12</v>
      </c>
      <c r="B13" s="35" t="s">
        <v>3076</v>
      </c>
      <c r="C13" s="36" t="s">
        <v>2646</v>
      </c>
      <c r="D13" s="34">
        <v>0.28899999999999998</v>
      </c>
      <c r="E13" s="34">
        <v>132</v>
      </c>
      <c r="F13" s="33">
        <v>553</v>
      </c>
      <c r="G13" s="34">
        <v>491</v>
      </c>
      <c r="H13" s="34">
        <v>73</v>
      </c>
      <c r="I13" s="34">
        <v>142</v>
      </c>
      <c r="J13" s="34">
        <v>31</v>
      </c>
      <c r="K13" s="34">
        <v>6</v>
      </c>
      <c r="L13" s="34">
        <v>11</v>
      </c>
      <c r="M13" s="34">
        <v>218</v>
      </c>
      <c r="N13" s="34">
        <v>58</v>
      </c>
      <c r="O13" s="34">
        <v>16</v>
      </c>
      <c r="P13" s="34">
        <v>4</v>
      </c>
      <c r="Q13" s="34">
        <v>16</v>
      </c>
      <c r="R13" s="34">
        <v>6</v>
      </c>
      <c r="S13" s="34">
        <v>26</v>
      </c>
      <c r="T13" s="34">
        <v>0</v>
      </c>
      <c r="U13" s="34">
        <v>14</v>
      </c>
      <c r="V13" s="34">
        <v>90</v>
      </c>
      <c r="W13" s="34">
        <v>5</v>
      </c>
      <c r="X13" s="34">
        <v>0.33900000000000002</v>
      </c>
      <c r="Y13" s="34">
        <v>0.44400000000000001</v>
      </c>
      <c r="Z13" s="22">
        <f>X13+Y13</f>
        <v>0.78300000000000003</v>
      </c>
      <c r="AA13" s="22">
        <f>(0.692*(S13+T13)+0.73*U13+0.865*(I13-(J13+K13+L13))+1.334+J13+1.725*K13+2.065*L13)/(G13+S13-T13+U13+R13)</f>
        <v>0.32573743016759776</v>
      </c>
      <c r="AB13" s="22">
        <f>((AA13-$AA$2000)/1.24+$H$2000/$F$2000)*F13</f>
        <v>69.353921348750873</v>
      </c>
      <c r="AC13" s="22">
        <f>(AB13/F13)/($AB$2000/$F$2000)*100</f>
        <v>120.12834461810647</v>
      </c>
      <c r="AD13" s="22"/>
    </row>
    <row r="14" spans="1:30" ht="15.75" customHeight="1" x14ac:dyDescent="0.15">
      <c r="A14" s="30">
        <v>13</v>
      </c>
      <c r="B14" s="31" t="s">
        <v>3077</v>
      </c>
      <c r="C14" s="49" t="s">
        <v>2655</v>
      </c>
      <c r="D14" s="30">
        <v>0.27500000000000002</v>
      </c>
      <c r="E14" s="30">
        <v>127</v>
      </c>
      <c r="F14" s="33">
        <v>550</v>
      </c>
      <c r="G14" s="30">
        <v>483</v>
      </c>
      <c r="H14" s="30">
        <v>75</v>
      </c>
      <c r="I14" s="30">
        <v>133</v>
      </c>
      <c r="J14" s="30">
        <v>20</v>
      </c>
      <c r="K14" s="30">
        <v>5</v>
      </c>
      <c r="L14" s="30">
        <v>4</v>
      </c>
      <c r="M14" s="30">
        <v>175</v>
      </c>
      <c r="N14" s="30">
        <v>39</v>
      </c>
      <c r="O14" s="30">
        <v>30</v>
      </c>
      <c r="P14" s="30">
        <v>5</v>
      </c>
      <c r="Q14" s="30">
        <v>13</v>
      </c>
      <c r="R14" s="30">
        <v>6</v>
      </c>
      <c r="S14" s="30">
        <v>42</v>
      </c>
      <c r="T14" s="30">
        <v>0</v>
      </c>
      <c r="U14" s="30">
        <v>6</v>
      </c>
      <c r="V14" s="30">
        <v>81</v>
      </c>
      <c r="W14" s="30">
        <v>6</v>
      </c>
      <c r="X14" s="30">
        <v>0.33700000000000002</v>
      </c>
      <c r="Y14" s="30">
        <v>0.36199999999999999</v>
      </c>
      <c r="Z14" s="22">
        <f>X14+Y14</f>
        <v>0.69900000000000007</v>
      </c>
      <c r="AA14" s="22">
        <f>(0.692*(S14+T14)+0.73*U14+0.865*(I14-(J14+K14+L14))+1.334+J14+1.725*K14+2.065*L14)/(G14+S14-T14+U14+R14)</f>
        <v>0.30097392923649907</v>
      </c>
      <c r="AB14" s="22">
        <f>((AA14-$AA$2000)/1.24+$H$2000/$F$2000)*F14</f>
        <v>57.993868563924671</v>
      </c>
      <c r="AC14" s="22">
        <f>(AB14/F14)/($AB$2000/$F$2000)*100</f>
        <v>100.99944624181236</v>
      </c>
      <c r="AD14" s="22"/>
    </row>
    <row r="15" spans="1:30" ht="15.75" customHeight="1" x14ac:dyDescent="0.15">
      <c r="A15" s="34">
        <v>14</v>
      </c>
      <c r="B15" s="35" t="s">
        <v>3078</v>
      </c>
      <c r="C15" s="57" t="s">
        <v>2654</v>
      </c>
      <c r="D15" s="34">
        <v>0.252</v>
      </c>
      <c r="E15" s="34">
        <v>135</v>
      </c>
      <c r="F15" s="33">
        <v>543</v>
      </c>
      <c r="G15" s="34">
        <v>492</v>
      </c>
      <c r="H15" s="34">
        <v>58</v>
      </c>
      <c r="I15" s="34">
        <v>124</v>
      </c>
      <c r="J15" s="34">
        <v>24</v>
      </c>
      <c r="K15" s="34">
        <v>1</v>
      </c>
      <c r="L15" s="34">
        <v>25</v>
      </c>
      <c r="M15" s="34">
        <v>225</v>
      </c>
      <c r="N15" s="34">
        <v>81</v>
      </c>
      <c r="O15" s="34">
        <v>0</v>
      </c>
      <c r="P15" s="34">
        <v>0</v>
      </c>
      <c r="Q15" s="34">
        <v>0</v>
      </c>
      <c r="R15" s="34">
        <v>4</v>
      </c>
      <c r="S15" s="34">
        <v>44</v>
      </c>
      <c r="T15" s="34">
        <v>2</v>
      </c>
      <c r="U15" s="34">
        <v>3</v>
      </c>
      <c r="V15" s="34">
        <v>181</v>
      </c>
      <c r="W15" s="34">
        <v>7</v>
      </c>
      <c r="X15" s="34">
        <v>0.315</v>
      </c>
      <c r="Y15" s="34">
        <v>0.45700000000000002</v>
      </c>
      <c r="Z15" s="22">
        <f>X15+Y15</f>
        <v>0.77200000000000002</v>
      </c>
      <c r="AA15" s="22">
        <f>(0.692*(S15+T15)+0.73*U15+0.865*(I15-(J15+K15+L15))+1.334+J15+1.725*K15+2.065*L15)/(G15+S15-T15+U15+R15)</f>
        <v>0.32664695009242145</v>
      </c>
      <c r="AB15" s="22">
        <f>((AA15-$AA$2000)/1.24+$H$2000/$F$2000)*F15</f>
        <v>68.498063431206717</v>
      </c>
      <c r="AC15" s="22">
        <f>(AB15/F15)/($AB$2000/$F$2000)*100</f>
        <v>120.83091548082798</v>
      </c>
      <c r="AD15" s="22"/>
    </row>
    <row r="16" spans="1:30" ht="15.75" customHeight="1" x14ac:dyDescent="0.15">
      <c r="A16" s="30">
        <v>15</v>
      </c>
      <c r="B16" s="31" t="s">
        <v>3079</v>
      </c>
      <c r="C16" s="46" t="s">
        <v>2648</v>
      </c>
      <c r="D16" s="30">
        <v>0.245</v>
      </c>
      <c r="E16" s="30">
        <v>134</v>
      </c>
      <c r="F16" s="33">
        <v>541</v>
      </c>
      <c r="G16" s="30">
        <v>465</v>
      </c>
      <c r="H16" s="30">
        <v>59</v>
      </c>
      <c r="I16" s="30">
        <v>114</v>
      </c>
      <c r="J16" s="30">
        <v>16</v>
      </c>
      <c r="K16" s="30">
        <v>4</v>
      </c>
      <c r="L16" s="30">
        <v>14</v>
      </c>
      <c r="M16" s="30">
        <v>180</v>
      </c>
      <c r="N16" s="30">
        <v>65</v>
      </c>
      <c r="O16" s="30">
        <v>6</v>
      </c>
      <c r="P16" s="30">
        <v>7</v>
      </c>
      <c r="Q16" s="30">
        <v>4</v>
      </c>
      <c r="R16" s="30">
        <v>5</v>
      </c>
      <c r="S16" s="30">
        <v>56</v>
      </c>
      <c r="T16" s="30">
        <v>0</v>
      </c>
      <c r="U16" s="30">
        <v>11</v>
      </c>
      <c r="V16" s="30">
        <v>91</v>
      </c>
      <c r="W16" s="30">
        <v>6</v>
      </c>
      <c r="X16" s="30">
        <v>0.33700000000000002</v>
      </c>
      <c r="Y16" s="30">
        <v>0.38700000000000001</v>
      </c>
      <c r="Z16" s="22">
        <f>X16+Y16</f>
        <v>0.72399999999999998</v>
      </c>
      <c r="AA16" s="22">
        <f>(0.692*(S16+T16)+0.73*U16+0.865*(I16-(J16+K16+L16))+1.334+J16+1.725*K16+2.065*L16)/(G16+S16-T16+U16+R16)</f>
        <v>0.31494599627560521</v>
      </c>
      <c r="AB16" s="22">
        <f>((AA16-$AA$2000)/1.24+$H$2000/$F$2000)*F16</f>
        <v>63.140755623034103</v>
      </c>
      <c r="AC16" s="22">
        <f>(AB16/F16)/($AB$2000/$F$2000)*100</f>
        <v>111.79235679357463</v>
      </c>
      <c r="AD16" s="22"/>
    </row>
    <row r="17" spans="1:30" ht="15.75" customHeight="1" x14ac:dyDescent="0.15">
      <c r="A17" s="34">
        <v>16</v>
      </c>
      <c r="B17" s="35" t="s">
        <v>3080</v>
      </c>
      <c r="C17" s="50" t="s">
        <v>198</v>
      </c>
      <c r="D17" s="34">
        <v>0.23400000000000001</v>
      </c>
      <c r="E17" s="34">
        <v>133</v>
      </c>
      <c r="F17" s="33">
        <v>540</v>
      </c>
      <c r="G17" s="34">
        <v>466</v>
      </c>
      <c r="H17" s="34">
        <v>44</v>
      </c>
      <c r="I17" s="34">
        <v>109</v>
      </c>
      <c r="J17" s="34">
        <v>24</v>
      </c>
      <c r="K17" s="34">
        <v>0</v>
      </c>
      <c r="L17" s="34">
        <v>7</v>
      </c>
      <c r="M17" s="34">
        <v>154</v>
      </c>
      <c r="N17" s="34">
        <v>39</v>
      </c>
      <c r="O17" s="34">
        <v>3</v>
      </c>
      <c r="P17" s="34">
        <v>3</v>
      </c>
      <c r="Q17" s="34">
        <v>20</v>
      </c>
      <c r="R17" s="34">
        <v>5</v>
      </c>
      <c r="S17" s="34">
        <v>48</v>
      </c>
      <c r="T17" s="34">
        <v>0</v>
      </c>
      <c r="U17" s="34">
        <v>1</v>
      </c>
      <c r="V17" s="34">
        <v>103</v>
      </c>
      <c r="W17" s="34">
        <v>6</v>
      </c>
      <c r="X17" s="34">
        <v>0.30399999999999999</v>
      </c>
      <c r="Y17" s="34">
        <v>0.33</v>
      </c>
      <c r="Z17" s="22">
        <f>X17+Y17</f>
        <v>0.63400000000000001</v>
      </c>
      <c r="AA17" s="22">
        <f>(0.692*(S17+T17)+0.73*U17+0.865*(I17-(J17+K17+L17))+1.334+J17+1.725*K17+2.065*L17)/(G17+S17-T17+U17+R17)</f>
        <v>0.27154807692307692</v>
      </c>
      <c r="AB17" s="22">
        <f>((AA17-$AA$2000)/1.24+$H$2000/$F$2000)*F17</f>
        <v>44.12495051806097</v>
      </c>
      <c r="AC17" s="22">
        <f>(AB17/F17)/($AB$2000/$F$2000)*100</f>
        <v>78.269052017447862</v>
      </c>
      <c r="AD17" s="22"/>
    </row>
    <row r="18" spans="1:30" ht="15.75" customHeight="1" x14ac:dyDescent="0.15">
      <c r="A18" s="30">
        <v>17</v>
      </c>
      <c r="B18" s="31" t="s">
        <v>3081</v>
      </c>
      <c r="C18" s="55" t="s">
        <v>2652</v>
      </c>
      <c r="D18" s="30">
        <v>0.26300000000000001</v>
      </c>
      <c r="E18" s="30">
        <v>137</v>
      </c>
      <c r="F18" s="33">
        <v>536</v>
      </c>
      <c r="G18" s="30">
        <v>483</v>
      </c>
      <c r="H18" s="30">
        <v>42</v>
      </c>
      <c r="I18" s="30">
        <v>127</v>
      </c>
      <c r="J18" s="30">
        <v>17</v>
      </c>
      <c r="K18" s="30">
        <v>2</v>
      </c>
      <c r="L18" s="30">
        <v>4</v>
      </c>
      <c r="M18" s="30">
        <v>160</v>
      </c>
      <c r="N18" s="30">
        <v>60</v>
      </c>
      <c r="O18" s="30">
        <v>8</v>
      </c>
      <c r="P18" s="30">
        <v>2</v>
      </c>
      <c r="Q18" s="30">
        <v>4</v>
      </c>
      <c r="R18" s="30">
        <v>6</v>
      </c>
      <c r="S18" s="30">
        <v>41</v>
      </c>
      <c r="T18" s="30">
        <v>5</v>
      </c>
      <c r="U18" s="30">
        <v>2</v>
      </c>
      <c r="V18" s="30">
        <v>86</v>
      </c>
      <c r="W18" s="30">
        <v>22</v>
      </c>
      <c r="X18" s="30">
        <v>0.32</v>
      </c>
      <c r="Y18" s="30">
        <v>0.33100000000000002</v>
      </c>
      <c r="Z18" s="22">
        <f>X18+Y18</f>
        <v>0.65100000000000002</v>
      </c>
      <c r="AA18" s="22">
        <f>(0.692*(S18+T18)+0.73*U18+0.865*(I18-(J18+K18+L18))+1.334+J18+1.725*K18+2.065*L18)/(G18+S18-T18+U18+R18)</f>
        <v>0.29088425047438321</v>
      </c>
      <c r="AB18" s="22">
        <f>((AA18-$AA$2000)/1.24+$H$2000/$F$2000)*F18</f>
        <v>52.156315987177628</v>
      </c>
      <c r="AC18" s="22">
        <f>(AB18/F18)/($AB$2000/$F$2000)*100</f>
        <v>93.205538577989827</v>
      </c>
      <c r="AD18" s="22"/>
    </row>
    <row r="19" spans="1:30" ht="15.75" customHeight="1" x14ac:dyDescent="0.15">
      <c r="A19" s="34">
        <v>18</v>
      </c>
      <c r="B19" s="35" t="s">
        <v>3085</v>
      </c>
      <c r="C19" s="43" t="s">
        <v>2649</v>
      </c>
      <c r="D19" s="34">
        <v>0.248</v>
      </c>
      <c r="E19" s="34">
        <v>126</v>
      </c>
      <c r="F19" s="33">
        <v>533</v>
      </c>
      <c r="G19" s="34">
        <v>480</v>
      </c>
      <c r="H19" s="34">
        <v>54</v>
      </c>
      <c r="I19" s="34">
        <v>119</v>
      </c>
      <c r="J19" s="34">
        <v>23</v>
      </c>
      <c r="K19" s="34">
        <v>1</v>
      </c>
      <c r="L19" s="34">
        <v>8</v>
      </c>
      <c r="M19" s="34">
        <v>168</v>
      </c>
      <c r="N19" s="34">
        <v>39</v>
      </c>
      <c r="O19" s="34">
        <v>5</v>
      </c>
      <c r="P19" s="34">
        <v>6</v>
      </c>
      <c r="Q19" s="34">
        <v>3</v>
      </c>
      <c r="R19" s="34">
        <v>2</v>
      </c>
      <c r="S19" s="34">
        <v>43</v>
      </c>
      <c r="T19" s="34">
        <v>2</v>
      </c>
      <c r="U19" s="34">
        <v>5</v>
      </c>
      <c r="V19" s="34">
        <v>72</v>
      </c>
      <c r="W19" s="34">
        <v>7</v>
      </c>
      <c r="X19" s="34">
        <v>0.315</v>
      </c>
      <c r="Y19" s="34">
        <v>0.35</v>
      </c>
      <c r="Z19" s="22">
        <f>X19+Y19</f>
        <v>0.66500000000000004</v>
      </c>
      <c r="AA19" s="22">
        <f>(0.692*(S19+T19)+0.73*U19+0.865*(I19-(J19+K19+L19))+1.334+J19+1.725*K19+2.065*L19)/(G19+S19-T19+U19+R19)</f>
        <v>0.28906060606060607</v>
      </c>
      <c r="AB19" s="22">
        <f>((AA19-$AA$2000)/1.24+$H$2000/$F$2000)*F19</f>
        <v>51.080523346416506</v>
      </c>
      <c r="AC19" s="22">
        <f>(AB19/F19)/($AB$2000/$F$2000)*100</f>
        <v>91.796839995236894</v>
      </c>
      <c r="AD19" s="22"/>
    </row>
    <row r="20" spans="1:30" ht="15.75" customHeight="1" x14ac:dyDescent="0.15">
      <c r="A20" s="30">
        <v>19</v>
      </c>
      <c r="B20" s="31" t="s">
        <v>3082</v>
      </c>
      <c r="C20" s="46" t="s">
        <v>2648</v>
      </c>
      <c r="D20" s="30">
        <v>0.26</v>
      </c>
      <c r="E20" s="30">
        <v>136</v>
      </c>
      <c r="F20" s="33">
        <v>532</v>
      </c>
      <c r="G20" s="30">
        <v>470</v>
      </c>
      <c r="H20" s="30">
        <v>50</v>
      </c>
      <c r="I20" s="30">
        <v>122</v>
      </c>
      <c r="J20" s="30">
        <v>24</v>
      </c>
      <c r="K20" s="30">
        <v>1</v>
      </c>
      <c r="L20" s="30">
        <v>18</v>
      </c>
      <c r="M20" s="30">
        <v>202</v>
      </c>
      <c r="N20" s="30">
        <v>60</v>
      </c>
      <c r="O20" s="30">
        <v>1</v>
      </c>
      <c r="P20" s="30">
        <v>0</v>
      </c>
      <c r="Q20" s="30">
        <v>5</v>
      </c>
      <c r="R20" s="30">
        <v>3</v>
      </c>
      <c r="S20" s="30">
        <v>48</v>
      </c>
      <c r="T20" s="30">
        <v>2</v>
      </c>
      <c r="U20" s="30">
        <v>6</v>
      </c>
      <c r="V20" s="30">
        <v>87</v>
      </c>
      <c r="W20" s="30">
        <v>12</v>
      </c>
      <c r="X20" s="30">
        <v>0.33400000000000002</v>
      </c>
      <c r="Y20" s="30">
        <v>0.43</v>
      </c>
      <c r="Z20" s="29">
        <f>X20+Y20</f>
        <v>0.76400000000000001</v>
      </c>
      <c r="AA20" s="22">
        <f>(0.692*(S20+T20)+0.73*U20+0.865*(I20-(J20+K20+L20))+1.334+J20+1.725*K20+2.065*L20)/(G20+S20-T20+U20+R20)</f>
        <v>0.32675047619047615</v>
      </c>
      <c r="AB20" s="22">
        <f>((AA20-$AA$2000)/1.24+$H$2000/$F$2000)*F20</f>
        <v>67.154857555694306</v>
      </c>
      <c r="AC20" s="22">
        <f>(AB20/F20)/($AB$2000/$F$2000)*100</f>
        <v>120.91088560357002</v>
      </c>
      <c r="AD20" s="22"/>
    </row>
    <row r="21" spans="1:30" ht="15.75" customHeight="1" x14ac:dyDescent="0.15">
      <c r="A21" s="34">
        <v>20</v>
      </c>
      <c r="B21" s="35" t="s">
        <v>3083</v>
      </c>
      <c r="C21" s="36" t="s">
        <v>2646</v>
      </c>
      <c r="D21" s="34">
        <v>0.313</v>
      </c>
      <c r="E21" s="34">
        <v>128</v>
      </c>
      <c r="F21" s="33">
        <v>531</v>
      </c>
      <c r="G21" s="34">
        <v>476</v>
      </c>
      <c r="H21" s="34">
        <v>58</v>
      </c>
      <c r="I21" s="34">
        <v>149</v>
      </c>
      <c r="J21" s="34">
        <v>27</v>
      </c>
      <c r="K21" s="34">
        <v>0</v>
      </c>
      <c r="L21" s="34">
        <v>32</v>
      </c>
      <c r="M21" s="34">
        <v>272</v>
      </c>
      <c r="N21" s="34">
        <v>82</v>
      </c>
      <c r="O21" s="34">
        <v>0</v>
      </c>
      <c r="P21" s="34">
        <v>0</v>
      </c>
      <c r="Q21" s="34">
        <v>0</v>
      </c>
      <c r="R21" s="34">
        <v>5</v>
      </c>
      <c r="S21" s="34">
        <v>49</v>
      </c>
      <c r="T21" s="34">
        <v>11</v>
      </c>
      <c r="U21" s="34">
        <v>1</v>
      </c>
      <c r="V21" s="34">
        <v>100</v>
      </c>
      <c r="W21" s="34">
        <v>22</v>
      </c>
      <c r="X21" s="34">
        <v>0.375</v>
      </c>
      <c r="Y21" s="34">
        <v>0.57099999999999995</v>
      </c>
      <c r="Z21" s="22">
        <f>X21+Y21</f>
        <v>0.94599999999999995</v>
      </c>
      <c r="AA21" s="22">
        <f>(0.692*(S21+T21)+0.73*U21+0.865*(I21-(J21+K21+L21))+1.334+J21+1.725*K21+2.065*L21)/(G21+S21-T21+U21+R21)</f>
        <v>0.41252692307692307</v>
      </c>
      <c r="AB21" s="22">
        <f>((AA21-$AA$2000)/1.24+$H$2000/$F$2000)*F21</f>
        <v>103.76031476294192</v>
      </c>
      <c r="AC21" s="22">
        <f>(AB21/F21)/($AB$2000/$F$2000)*100</f>
        <v>187.17005227534935</v>
      </c>
      <c r="AD21" s="22"/>
    </row>
    <row r="22" spans="1:30" ht="15.75" customHeight="1" x14ac:dyDescent="0.15">
      <c r="A22" s="30">
        <v>21</v>
      </c>
      <c r="B22" s="31" t="s">
        <v>3084</v>
      </c>
      <c r="C22" s="41" t="s">
        <v>2651</v>
      </c>
      <c r="D22" s="30">
        <v>0.25800000000000001</v>
      </c>
      <c r="E22" s="30">
        <v>126</v>
      </c>
      <c r="F22" s="33">
        <v>530</v>
      </c>
      <c r="G22" s="30">
        <v>446</v>
      </c>
      <c r="H22" s="30">
        <v>53</v>
      </c>
      <c r="I22" s="30">
        <v>115</v>
      </c>
      <c r="J22" s="30">
        <v>13</v>
      </c>
      <c r="K22" s="30">
        <v>7</v>
      </c>
      <c r="L22" s="30">
        <v>6</v>
      </c>
      <c r="M22" s="30">
        <v>160</v>
      </c>
      <c r="N22" s="30">
        <v>43</v>
      </c>
      <c r="O22" s="30">
        <v>4</v>
      </c>
      <c r="P22" s="30">
        <v>5</v>
      </c>
      <c r="Q22" s="30">
        <v>11</v>
      </c>
      <c r="R22" s="30">
        <v>6</v>
      </c>
      <c r="S22" s="30">
        <v>62</v>
      </c>
      <c r="T22" s="30">
        <v>3</v>
      </c>
      <c r="U22" s="30">
        <v>5</v>
      </c>
      <c r="V22" s="30">
        <v>85</v>
      </c>
      <c r="W22" s="30">
        <v>14</v>
      </c>
      <c r="X22" s="30">
        <v>0.35099999999999998</v>
      </c>
      <c r="Y22" s="30">
        <v>0.35899999999999999</v>
      </c>
      <c r="Z22" s="22">
        <f>X22+Y22</f>
        <v>0.71</v>
      </c>
      <c r="AA22" s="22">
        <f>(0.692*(S22+T22)+0.73*U22+0.865*(I22-(J22+K22+L22))+1.334+J22+1.725*K22+2.065*L22)/(G22+S22-T22+U22+R22)</f>
        <v>0.31863178294573641</v>
      </c>
      <c r="AB22" s="22">
        <f>((AA22-$AA$2000)/1.24+$H$2000/$F$2000)*F22</f>
        <v>63.432309056384135</v>
      </c>
      <c r="AC22" s="22">
        <f>(AB22/F22)/($AB$2000/$F$2000)*100</f>
        <v>114.63949213384055</v>
      </c>
      <c r="AD22" s="22"/>
    </row>
    <row r="23" spans="1:30" ht="15.75" customHeight="1" x14ac:dyDescent="0.15">
      <c r="A23" s="34">
        <v>22</v>
      </c>
      <c r="B23" s="35" t="s">
        <v>3086</v>
      </c>
      <c r="C23" s="48" t="s">
        <v>2647</v>
      </c>
      <c r="D23" s="34">
        <v>0.247</v>
      </c>
      <c r="E23" s="34">
        <v>133</v>
      </c>
      <c r="F23" s="33">
        <v>529</v>
      </c>
      <c r="G23" s="34">
        <v>486</v>
      </c>
      <c r="H23" s="34">
        <v>57</v>
      </c>
      <c r="I23" s="34">
        <v>120</v>
      </c>
      <c r="J23" s="34">
        <v>23</v>
      </c>
      <c r="K23" s="34">
        <v>2</v>
      </c>
      <c r="L23" s="34">
        <v>16</v>
      </c>
      <c r="M23" s="34">
        <v>195</v>
      </c>
      <c r="N23" s="34">
        <v>54</v>
      </c>
      <c r="O23" s="34">
        <v>13</v>
      </c>
      <c r="P23" s="34">
        <v>7</v>
      </c>
      <c r="Q23" s="34">
        <v>0</v>
      </c>
      <c r="R23" s="34">
        <v>2</v>
      </c>
      <c r="S23" s="34">
        <v>38</v>
      </c>
      <c r="T23" s="34">
        <v>2</v>
      </c>
      <c r="U23" s="34">
        <v>3</v>
      </c>
      <c r="V23" s="34">
        <v>137</v>
      </c>
      <c r="W23" s="34">
        <v>9</v>
      </c>
      <c r="X23" s="34">
        <v>0.30399999999999999</v>
      </c>
      <c r="Y23" s="34">
        <v>0.40100000000000002</v>
      </c>
      <c r="Z23" s="22">
        <f>X23+Y23</f>
        <v>0.70500000000000007</v>
      </c>
      <c r="AA23" s="22">
        <f>(0.692*(S23+T23)+0.73*U23+0.865*(I23-(J23+K23+L23))+1.334+J23+1.725*K23+2.065*L23)/(G23+S23-T23+U23+R23)</f>
        <v>0.30176280834914609</v>
      </c>
      <c r="AB23" s="22">
        <f>((AA23-$AA$2000)/1.24+$H$2000/$F$2000)*F23</f>
        <v>56.116103227297181</v>
      </c>
      <c r="AC23" s="22">
        <f>(AB23/F23)/($AB$2000/$F$2000)*100</f>
        <v>101.60882649135759</v>
      </c>
      <c r="AD23" s="22"/>
    </row>
    <row r="24" spans="1:30" ht="15.75" customHeight="1" x14ac:dyDescent="0.15">
      <c r="A24" s="30">
        <v>23</v>
      </c>
      <c r="B24" s="31" t="s">
        <v>3087</v>
      </c>
      <c r="C24" s="47" t="s">
        <v>2654</v>
      </c>
      <c r="D24" s="30">
        <v>0.26400000000000001</v>
      </c>
      <c r="E24" s="30">
        <v>129</v>
      </c>
      <c r="F24" s="33">
        <v>524</v>
      </c>
      <c r="G24" s="30">
        <v>454</v>
      </c>
      <c r="H24" s="30">
        <v>56</v>
      </c>
      <c r="I24" s="30">
        <v>120</v>
      </c>
      <c r="J24" s="30">
        <v>24</v>
      </c>
      <c r="K24" s="30">
        <v>3</v>
      </c>
      <c r="L24" s="30">
        <v>8</v>
      </c>
      <c r="M24" s="30">
        <v>174</v>
      </c>
      <c r="N24" s="30">
        <v>49</v>
      </c>
      <c r="O24" s="30">
        <v>9</v>
      </c>
      <c r="P24" s="30">
        <v>2</v>
      </c>
      <c r="Q24" s="30">
        <v>3</v>
      </c>
      <c r="R24" s="30">
        <v>7</v>
      </c>
      <c r="S24" s="30">
        <v>54</v>
      </c>
      <c r="T24" s="30">
        <v>0</v>
      </c>
      <c r="U24" s="30">
        <v>6</v>
      </c>
      <c r="V24" s="30">
        <v>64</v>
      </c>
      <c r="W24" s="30">
        <v>8</v>
      </c>
      <c r="X24" s="30">
        <v>0.34499999999999997</v>
      </c>
      <c r="Y24" s="30">
        <v>0.38300000000000001</v>
      </c>
      <c r="Z24" s="22">
        <f>X24+Y24</f>
        <v>0.72799999999999998</v>
      </c>
      <c r="AA24" s="22">
        <f>(0.692*(S24+T24)+0.73*U24+0.865*(I24-(J24+K24+L24))+1.334+J24+1.725*K24+2.065*L24)/(G24+S24-T24+U24+R24)</f>
        <v>0.31152015355086377</v>
      </c>
      <c r="AB24" s="22">
        <f>((AA24-$AA$2000)/1.24+$H$2000/$F$2000)*F24</f>
        <v>59.70897050659179</v>
      </c>
      <c r="AC24" s="22">
        <f>(AB24/F24)/($AB$2000/$F$2000)*100</f>
        <v>109.14601863981028</v>
      </c>
      <c r="AD24" s="22"/>
    </row>
    <row r="25" spans="1:30" ht="15.75" customHeight="1" x14ac:dyDescent="0.15">
      <c r="A25" s="34">
        <v>24</v>
      </c>
      <c r="B25" s="35" t="s">
        <v>3088</v>
      </c>
      <c r="C25" s="40" t="s">
        <v>2650</v>
      </c>
      <c r="D25" s="34">
        <v>0.26200000000000001</v>
      </c>
      <c r="E25" s="34">
        <v>129</v>
      </c>
      <c r="F25" s="33">
        <v>522</v>
      </c>
      <c r="G25" s="34">
        <v>469</v>
      </c>
      <c r="H25" s="34">
        <v>49</v>
      </c>
      <c r="I25" s="34">
        <v>123</v>
      </c>
      <c r="J25" s="34">
        <v>32</v>
      </c>
      <c r="K25" s="34">
        <v>0</v>
      </c>
      <c r="L25" s="34">
        <v>8</v>
      </c>
      <c r="M25" s="34">
        <v>179</v>
      </c>
      <c r="N25" s="34">
        <v>55</v>
      </c>
      <c r="O25" s="34">
        <v>0</v>
      </c>
      <c r="P25" s="34">
        <v>1</v>
      </c>
      <c r="Q25" s="34">
        <v>0</v>
      </c>
      <c r="R25" s="34">
        <v>0</v>
      </c>
      <c r="S25" s="34">
        <v>52</v>
      </c>
      <c r="T25" s="34">
        <v>0</v>
      </c>
      <c r="U25" s="34">
        <v>1</v>
      </c>
      <c r="V25" s="34">
        <v>74</v>
      </c>
      <c r="W25" s="34">
        <v>12</v>
      </c>
      <c r="X25" s="34">
        <v>0.33700000000000002</v>
      </c>
      <c r="Y25" s="34">
        <v>0.38200000000000001</v>
      </c>
      <c r="Z25" s="22">
        <f>X25+Y25</f>
        <v>0.71900000000000008</v>
      </c>
      <c r="AA25" s="22">
        <f>(0.692*(S25+T25)+0.73*U25+0.865*(I25-(J25+K25+L25))+1.334+J25+1.725*K25+2.065*L25)/(G25+S25-T25+U25+R25)</f>
        <v>0.30337739463601532</v>
      </c>
      <c r="AB25" s="22">
        <f>((AA25-$AA$2000)/1.24+$H$2000/$F$2000)*F25</f>
        <v>56.053234839088375</v>
      </c>
      <c r="AC25" s="22">
        <f>(AB25/F25)/($AB$2000/$F$2000)*100</f>
        <v>102.85603532048128</v>
      </c>
      <c r="AD25" s="22"/>
    </row>
    <row r="26" spans="1:30" ht="15.75" customHeight="1" x14ac:dyDescent="0.15">
      <c r="A26" s="30">
        <v>25</v>
      </c>
      <c r="B26" s="31" t="s">
        <v>3089</v>
      </c>
      <c r="C26" s="54" t="s">
        <v>2650</v>
      </c>
      <c r="D26" s="30">
        <v>0.27400000000000002</v>
      </c>
      <c r="E26" s="30">
        <v>134</v>
      </c>
      <c r="F26" s="33">
        <v>516</v>
      </c>
      <c r="G26" s="30">
        <v>471</v>
      </c>
      <c r="H26" s="30">
        <v>65</v>
      </c>
      <c r="I26" s="30">
        <v>129</v>
      </c>
      <c r="J26" s="30">
        <v>21</v>
      </c>
      <c r="K26" s="30">
        <v>1</v>
      </c>
      <c r="L26" s="30">
        <v>9</v>
      </c>
      <c r="M26" s="30">
        <v>179</v>
      </c>
      <c r="N26" s="30">
        <v>51</v>
      </c>
      <c r="O26" s="30">
        <v>6</v>
      </c>
      <c r="P26" s="30">
        <v>6</v>
      </c>
      <c r="Q26" s="30">
        <v>1</v>
      </c>
      <c r="R26" s="30">
        <v>1</v>
      </c>
      <c r="S26" s="30">
        <v>34</v>
      </c>
      <c r="T26" s="30">
        <v>1</v>
      </c>
      <c r="U26" s="30">
        <v>9</v>
      </c>
      <c r="V26" s="30">
        <v>73</v>
      </c>
      <c r="W26" s="30">
        <v>8</v>
      </c>
      <c r="X26" s="30">
        <v>0.33400000000000002</v>
      </c>
      <c r="Y26" s="30">
        <v>0.38</v>
      </c>
      <c r="Z26" s="29">
        <f>X26+Y26</f>
        <v>0.71399999999999997</v>
      </c>
      <c r="AA26" s="22">
        <f>(0.692*(S26+T26)+0.73*U26+0.865*(I26-(J26+K26+L26))+1.334+J26+1.725*K26+2.065*L26)/(G26+S26-T26+U26+R26)</f>
        <v>0.3077898832684825</v>
      </c>
      <c r="AB26" s="22">
        <f>((AA26-$AA$2000)/1.24+$H$2000/$F$2000)*F26</f>
        <v>57.245109407944952</v>
      </c>
      <c r="AC26" s="22">
        <f>(AB26/F26)/($AB$2000/$F$2000)*100</f>
        <v>106.26452133673024</v>
      </c>
      <c r="AD26" s="22"/>
    </row>
    <row r="27" spans="1:30" ht="15.75" customHeight="1" x14ac:dyDescent="0.15">
      <c r="A27" s="34">
        <v>26</v>
      </c>
      <c r="B27" s="35" t="s">
        <v>3090</v>
      </c>
      <c r="C27" s="48" t="s">
        <v>2647</v>
      </c>
      <c r="D27" s="34">
        <v>0.255</v>
      </c>
      <c r="E27" s="34">
        <v>129</v>
      </c>
      <c r="F27" s="33">
        <v>515</v>
      </c>
      <c r="G27" s="34">
        <v>482</v>
      </c>
      <c r="H27" s="34">
        <v>45</v>
      </c>
      <c r="I27" s="34">
        <v>123</v>
      </c>
      <c r="J27" s="34">
        <v>22</v>
      </c>
      <c r="K27" s="34">
        <v>1</v>
      </c>
      <c r="L27" s="34">
        <v>12</v>
      </c>
      <c r="M27" s="34">
        <v>183</v>
      </c>
      <c r="N27" s="34">
        <v>48</v>
      </c>
      <c r="O27" s="34">
        <v>3</v>
      </c>
      <c r="P27" s="34">
        <v>0</v>
      </c>
      <c r="Q27" s="34">
        <v>1</v>
      </c>
      <c r="R27" s="34">
        <v>3</v>
      </c>
      <c r="S27" s="34">
        <v>23</v>
      </c>
      <c r="T27" s="34">
        <v>0</v>
      </c>
      <c r="U27" s="34">
        <v>6</v>
      </c>
      <c r="V27" s="34">
        <v>92</v>
      </c>
      <c r="W27" s="34">
        <v>13</v>
      </c>
      <c r="X27" s="34">
        <v>0.29599999999999999</v>
      </c>
      <c r="Y27" s="34">
        <v>0.38</v>
      </c>
      <c r="Z27" s="22">
        <f>X27+Y27</f>
        <v>0.67599999999999993</v>
      </c>
      <c r="AA27" s="22">
        <f>(0.692*(S27+T27)+0.73*U27+0.865*(I27-(J27+K27+L27))+1.334+J27+1.725*K27+2.065*L27)/(G27+S27-T27+U27+R27)</f>
        <v>0.2845428015564202</v>
      </c>
      <c r="AB27" s="22">
        <f>((AA27-$AA$2000)/1.24+$H$2000/$F$2000)*F27</f>
        <v>47.479131304310783</v>
      </c>
      <c r="AC27" s="22">
        <f>(AB27/F27)/($AB$2000/$F$2000)*100</f>
        <v>88.307001321578042</v>
      </c>
      <c r="AD27" s="22"/>
    </row>
    <row r="28" spans="1:30" ht="15.75" customHeight="1" x14ac:dyDescent="0.15">
      <c r="A28" s="30">
        <v>26</v>
      </c>
      <c r="B28" s="31" t="s">
        <v>3091</v>
      </c>
      <c r="C28" s="46" t="s">
        <v>2648</v>
      </c>
      <c r="D28" s="30">
        <v>0.28000000000000003</v>
      </c>
      <c r="E28" s="30">
        <v>125</v>
      </c>
      <c r="F28" s="33">
        <v>515</v>
      </c>
      <c r="G28" s="30">
        <v>464</v>
      </c>
      <c r="H28" s="30">
        <v>49</v>
      </c>
      <c r="I28" s="30">
        <v>130</v>
      </c>
      <c r="J28" s="30">
        <v>27</v>
      </c>
      <c r="K28" s="30">
        <v>1</v>
      </c>
      <c r="L28" s="30">
        <v>9</v>
      </c>
      <c r="M28" s="30">
        <v>186</v>
      </c>
      <c r="N28" s="30">
        <v>50</v>
      </c>
      <c r="O28" s="30">
        <v>0</v>
      </c>
      <c r="P28" s="30">
        <v>2</v>
      </c>
      <c r="Q28" s="30">
        <v>0</v>
      </c>
      <c r="R28" s="30">
        <v>1</v>
      </c>
      <c r="S28" s="30">
        <v>47</v>
      </c>
      <c r="T28" s="30">
        <v>1</v>
      </c>
      <c r="U28" s="30">
        <v>3</v>
      </c>
      <c r="V28" s="30">
        <v>101</v>
      </c>
      <c r="W28" s="30">
        <v>17</v>
      </c>
      <c r="X28" s="30">
        <v>0.35</v>
      </c>
      <c r="Y28" s="30">
        <v>0.40100000000000002</v>
      </c>
      <c r="Z28" s="22">
        <f>X28+Y28</f>
        <v>0.751</v>
      </c>
      <c r="AA28" s="22">
        <f>(0.692*(S28+T28)+0.73*U28+0.865*(I28-(J28+K28+L28))+1.334+J28+1.725*K28+2.065*L28)/(G28+S28-T28+U28+R28)</f>
        <v>0.32002918287937743</v>
      </c>
      <c r="AB28" s="22">
        <f>((AA28-$AA$2000)/1.24+$H$2000/$F$2000)*F28</f>
        <v>62.217426773119627</v>
      </c>
      <c r="AC28" s="22">
        <f>(AB28/F28)/($AB$2000/$F$2000)*100</f>
        <v>115.71893245191328</v>
      </c>
      <c r="AD28" s="22"/>
    </row>
    <row r="29" spans="1:30" ht="15.75" customHeight="1" x14ac:dyDescent="0.15">
      <c r="A29" s="34">
        <v>28</v>
      </c>
      <c r="B29" s="35" t="s">
        <v>3092</v>
      </c>
      <c r="C29" s="36" t="s">
        <v>2646</v>
      </c>
      <c r="D29" s="34">
        <v>0.23699999999999999</v>
      </c>
      <c r="E29" s="34">
        <v>135</v>
      </c>
      <c r="F29" s="33">
        <v>513</v>
      </c>
      <c r="G29" s="34">
        <v>447</v>
      </c>
      <c r="H29" s="34">
        <v>61</v>
      </c>
      <c r="I29" s="34">
        <v>106</v>
      </c>
      <c r="J29" s="34">
        <v>13</v>
      </c>
      <c r="K29" s="34">
        <v>2</v>
      </c>
      <c r="L29" s="34">
        <v>23</v>
      </c>
      <c r="M29" s="34">
        <v>192</v>
      </c>
      <c r="N29" s="34">
        <v>65</v>
      </c>
      <c r="O29" s="34">
        <v>2</v>
      </c>
      <c r="P29" s="34">
        <v>1</v>
      </c>
      <c r="Q29" s="34">
        <v>1</v>
      </c>
      <c r="R29" s="34">
        <v>3</v>
      </c>
      <c r="S29" s="34">
        <v>49</v>
      </c>
      <c r="T29" s="34">
        <v>2</v>
      </c>
      <c r="U29" s="34">
        <v>13</v>
      </c>
      <c r="V29" s="34">
        <v>100</v>
      </c>
      <c r="W29" s="34">
        <v>6</v>
      </c>
      <c r="X29" s="34">
        <v>0.32800000000000001</v>
      </c>
      <c r="Y29" s="34">
        <v>0.43</v>
      </c>
      <c r="Z29" s="22">
        <f>X29+Y29</f>
        <v>0.75800000000000001</v>
      </c>
      <c r="AA29" s="22">
        <f>(0.692*(S29+T29)+0.73*U29+0.865*(I29-(J29+K29+L29))+1.334+J29+1.725*K29+2.065*L29)/(G29+S29-T29+U29+R29)</f>
        <v>0.33113921568627452</v>
      </c>
      <c r="AB29" s="22">
        <f>((AA29-$AA$2000)/1.24+$H$2000/$F$2000)*F29</f>
        <v>66.572133786932412</v>
      </c>
      <c r="AC29" s="22">
        <f>(AB29/F29)/($AB$2000/$F$2000)*100</f>
        <v>124.30102628071984</v>
      </c>
      <c r="AD29" s="22"/>
    </row>
    <row r="30" spans="1:30" ht="15.75" customHeight="1" x14ac:dyDescent="0.15">
      <c r="A30" s="30">
        <v>29</v>
      </c>
      <c r="B30" s="31" t="s">
        <v>3093</v>
      </c>
      <c r="C30" s="49" t="s">
        <v>2655</v>
      </c>
      <c r="D30" s="30">
        <v>0.3</v>
      </c>
      <c r="E30" s="30">
        <v>135</v>
      </c>
      <c r="F30" s="33">
        <v>511</v>
      </c>
      <c r="G30" s="30">
        <v>467</v>
      </c>
      <c r="H30" s="30">
        <v>55</v>
      </c>
      <c r="I30" s="30">
        <v>140</v>
      </c>
      <c r="J30" s="30">
        <v>23</v>
      </c>
      <c r="K30" s="30">
        <v>1</v>
      </c>
      <c r="L30" s="30">
        <v>5</v>
      </c>
      <c r="M30" s="30">
        <v>180</v>
      </c>
      <c r="N30" s="30">
        <v>48</v>
      </c>
      <c r="O30" s="30">
        <v>11</v>
      </c>
      <c r="P30" s="30">
        <v>4</v>
      </c>
      <c r="Q30" s="30">
        <v>8</v>
      </c>
      <c r="R30" s="30">
        <v>4</v>
      </c>
      <c r="S30" s="30">
        <v>24</v>
      </c>
      <c r="T30" s="30">
        <v>3</v>
      </c>
      <c r="U30" s="30">
        <v>8</v>
      </c>
      <c r="V30" s="30">
        <v>89</v>
      </c>
      <c r="W30" s="30">
        <v>6</v>
      </c>
      <c r="X30" s="30">
        <v>0.34200000000000003</v>
      </c>
      <c r="Y30" s="30">
        <v>0.38500000000000001</v>
      </c>
      <c r="Z30" s="22">
        <f>X30+Y30</f>
        <v>0.72700000000000009</v>
      </c>
      <c r="AA30" s="22">
        <f>(0.692*(S30+T30)+0.73*U30+0.865*(I30-(J30+K30+L30))+1.334+J30+1.725*K30+2.065*L30)/(G30+S30-T30+U30+R30)</f>
        <v>0.31384599999999996</v>
      </c>
      <c r="AB30" s="22">
        <f>((AA30-$AA$2000)/1.24+$H$2000/$F$2000)*F30</f>
        <v>59.186114904585267</v>
      </c>
      <c r="AC30" s="22">
        <f>(AB30/F30)/($AB$2000/$F$2000)*100</f>
        <v>110.94264991937696</v>
      </c>
      <c r="AD30" s="22"/>
    </row>
    <row r="31" spans="1:30" ht="15.75" customHeight="1" x14ac:dyDescent="0.15">
      <c r="A31" s="34">
        <v>30</v>
      </c>
      <c r="B31" s="35" t="s">
        <v>3094</v>
      </c>
      <c r="C31" s="56" t="s">
        <v>2653</v>
      </c>
      <c r="D31" s="34">
        <v>0.25600000000000001</v>
      </c>
      <c r="E31" s="34">
        <v>140</v>
      </c>
      <c r="F31" s="33">
        <v>509</v>
      </c>
      <c r="G31" s="34">
        <v>469</v>
      </c>
      <c r="H31" s="34">
        <v>43</v>
      </c>
      <c r="I31" s="34">
        <v>120</v>
      </c>
      <c r="J31" s="34">
        <v>11</v>
      </c>
      <c r="K31" s="34">
        <v>4</v>
      </c>
      <c r="L31" s="34">
        <v>2</v>
      </c>
      <c r="M31" s="34">
        <v>145</v>
      </c>
      <c r="N31" s="34">
        <v>23</v>
      </c>
      <c r="O31" s="34">
        <v>8</v>
      </c>
      <c r="P31" s="34">
        <v>6</v>
      </c>
      <c r="Q31" s="34">
        <v>13</v>
      </c>
      <c r="R31" s="34">
        <v>1</v>
      </c>
      <c r="S31" s="34">
        <v>21</v>
      </c>
      <c r="T31" s="34">
        <v>1</v>
      </c>
      <c r="U31" s="34">
        <v>4</v>
      </c>
      <c r="V31" s="34">
        <v>77</v>
      </c>
      <c r="W31" s="34">
        <v>5</v>
      </c>
      <c r="X31" s="34">
        <v>0.29299999999999998</v>
      </c>
      <c r="Y31" s="34">
        <v>0.309</v>
      </c>
      <c r="Z31" s="22">
        <f>X31+Y31</f>
        <v>0.60199999999999998</v>
      </c>
      <c r="AA31" s="22">
        <f>(0.692*(S31+T31)+0.73*U31+0.865*(I31-(J31+K31+L31))+1.334+J31+1.725*K31+2.065*L31)/(G31+S31-T31+U31+R31)</f>
        <v>0.26437854251012149</v>
      </c>
      <c r="AB31" s="22">
        <f>((AA31-$AA$2000)/1.24+$H$2000/$F$2000)*F31</f>
        <v>38.648873267972569</v>
      </c>
      <c r="AC31" s="22">
        <f>(AB31/F31)/($AB$2000/$F$2000)*100</f>
        <v>72.730849015685024</v>
      </c>
      <c r="AD31" s="22"/>
    </row>
    <row r="32" spans="1:30" ht="15.75" customHeight="1" x14ac:dyDescent="0.15">
      <c r="A32" s="30">
        <v>31</v>
      </c>
      <c r="B32" s="31" t="s">
        <v>3095</v>
      </c>
      <c r="C32" s="49" t="s">
        <v>2655</v>
      </c>
      <c r="D32" s="30">
        <v>0.30199999999999999</v>
      </c>
      <c r="E32" s="30">
        <v>128</v>
      </c>
      <c r="F32" s="33">
        <v>495</v>
      </c>
      <c r="G32" s="30">
        <v>460</v>
      </c>
      <c r="H32" s="30">
        <v>57</v>
      </c>
      <c r="I32" s="30">
        <v>139</v>
      </c>
      <c r="J32" s="30">
        <v>25</v>
      </c>
      <c r="K32" s="30">
        <v>0</v>
      </c>
      <c r="L32" s="30">
        <v>19</v>
      </c>
      <c r="M32" s="30">
        <v>221</v>
      </c>
      <c r="N32" s="30">
        <v>70</v>
      </c>
      <c r="O32" s="30">
        <v>0</v>
      </c>
      <c r="P32" s="30">
        <v>0</v>
      </c>
      <c r="Q32" s="30">
        <v>0</v>
      </c>
      <c r="R32" s="30">
        <v>2</v>
      </c>
      <c r="S32" s="30">
        <v>26</v>
      </c>
      <c r="T32" s="30">
        <v>2</v>
      </c>
      <c r="U32" s="30">
        <v>7</v>
      </c>
      <c r="V32" s="30">
        <v>88</v>
      </c>
      <c r="W32" s="30">
        <v>10</v>
      </c>
      <c r="X32" s="30">
        <v>0.34699999999999998</v>
      </c>
      <c r="Y32" s="30">
        <v>0.48</v>
      </c>
      <c r="Z32" s="22">
        <f>X32+Y32</f>
        <v>0.82699999999999996</v>
      </c>
      <c r="AA32" s="22">
        <f>(0.692*(S32+T32)+0.73*U32+0.865*(I32-(J32+K32+L32))+1.334+J32+1.725*K32+2.065*L32)/(G32+S32-T32+U32+R32)</f>
        <v>0.34935091277890468</v>
      </c>
      <c r="AB32" s="22">
        <f>((AA32-$AA$2000)/1.24+$H$2000/$F$2000)*F32</f>
        <v>71.506261428089275</v>
      </c>
      <c r="AC32" s="22">
        <f>(AB32/F32)/($AB$2000/$F$2000)*100</f>
        <v>138.36889592136831</v>
      </c>
      <c r="AD32" s="22"/>
    </row>
    <row r="33" spans="1:30" ht="15.75" customHeight="1" x14ac:dyDescent="0.15">
      <c r="A33" s="34">
        <v>32</v>
      </c>
      <c r="B33" s="35" t="s">
        <v>3096</v>
      </c>
      <c r="C33" s="42" t="s">
        <v>2652</v>
      </c>
      <c r="D33" s="34">
        <v>0.245</v>
      </c>
      <c r="E33" s="34">
        <v>129</v>
      </c>
      <c r="F33" s="33">
        <v>491</v>
      </c>
      <c r="G33" s="34">
        <v>436</v>
      </c>
      <c r="H33" s="34">
        <v>38</v>
      </c>
      <c r="I33" s="34">
        <v>107</v>
      </c>
      <c r="J33" s="34">
        <v>13</v>
      </c>
      <c r="K33" s="34">
        <v>1</v>
      </c>
      <c r="L33" s="34">
        <v>5</v>
      </c>
      <c r="M33" s="34">
        <v>137</v>
      </c>
      <c r="N33" s="34">
        <v>27</v>
      </c>
      <c r="O33" s="34">
        <v>2</v>
      </c>
      <c r="P33" s="34">
        <v>1</v>
      </c>
      <c r="Q33" s="34">
        <v>7</v>
      </c>
      <c r="R33" s="34">
        <v>2</v>
      </c>
      <c r="S33" s="34">
        <v>45</v>
      </c>
      <c r="T33" s="34">
        <v>0</v>
      </c>
      <c r="U33" s="34">
        <v>1</v>
      </c>
      <c r="V33" s="34">
        <v>65</v>
      </c>
      <c r="W33" s="34">
        <v>5</v>
      </c>
      <c r="X33" s="34">
        <v>0.316</v>
      </c>
      <c r="Y33" s="34">
        <v>0.314</v>
      </c>
      <c r="Z33" s="22">
        <f>X33+Y33</f>
        <v>0.63</v>
      </c>
      <c r="AA33" s="22">
        <f>(0.692*(S33+T33)+0.73*U33+0.865*(I33-(J33+K33+L33))+1.334+J33+1.725*K33+2.065*L33)/(G33+S33-T33+U33+R33)</f>
        <v>0.27763223140495868</v>
      </c>
      <c r="AB33" s="22">
        <f>((AA33-$AA$2000)/1.24+$H$2000/$F$2000)*F33</f>
        <v>42.530148734680964</v>
      </c>
      <c r="AC33" s="22">
        <f>(AB33/F33)/($AB$2000/$F$2000)*100</f>
        <v>82.968838736353717</v>
      </c>
      <c r="AD33" s="22"/>
    </row>
    <row r="34" spans="1:30" ht="15.75" customHeight="1" x14ac:dyDescent="0.15">
      <c r="A34" s="30">
        <v>33</v>
      </c>
      <c r="B34" s="31" t="s">
        <v>3097</v>
      </c>
      <c r="C34" s="49" t="s">
        <v>2655</v>
      </c>
      <c r="D34" s="30">
        <v>0.27400000000000002</v>
      </c>
      <c r="E34" s="30">
        <v>101</v>
      </c>
      <c r="F34" s="33">
        <v>478</v>
      </c>
      <c r="G34" s="30">
        <v>409</v>
      </c>
      <c r="H34" s="30">
        <v>76</v>
      </c>
      <c r="I34" s="30">
        <v>112</v>
      </c>
      <c r="J34" s="30">
        <v>13</v>
      </c>
      <c r="K34" s="30">
        <v>1</v>
      </c>
      <c r="L34" s="30">
        <v>28</v>
      </c>
      <c r="M34" s="30">
        <v>211</v>
      </c>
      <c r="N34" s="30">
        <v>59</v>
      </c>
      <c r="O34" s="30">
        <v>0</v>
      </c>
      <c r="P34" s="30">
        <v>0</v>
      </c>
      <c r="Q34" s="30">
        <v>0</v>
      </c>
      <c r="R34" s="30">
        <v>3</v>
      </c>
      <c r="S34" s="30">
        <v>60</v>
      </c>
      <c r="T34" s="30">
        <v>3</v>
      </c>
      <c r="U34" s="30">
        <v>6</v>
      </c>
      <c r="V34" s="30">
        <v>89</v>
      </c>
      <c r="W34" s="30">
        <v>6</v>
      </c>
      <c r="X34" s="30">
        <v>0.372</v>
      </c>
      <c r="Y34" s="30">
        <v>0.51600000000000001</v>
      </c>
      <c r="Z34" s="22">
        <f>X34+Y34</f>
        <v>0.88800000000000001</v>
      </c>
      <c r="AA34" s="22">
        <f>(0.692*(S34+T34)+0.73*U34+0.865*(I34-(J34+K34+L34))+1.334+J34+1.725*K34+2.065*L34)/(G34+S34-T34+U34+R34)</f>
        <v>0.38401052631578947</v>
      </c>
      <c r="AB34" s="22">
        <f>((AA34-$AA$2000)/1.24+$H$2000/$F$2000)*F34</f>
        <v>82.411212826033548</v>
      </c>
      <c r="AC34" s="22">
        <f>(AB34/F34)/($AB$2000/$F$2000)*100</f>
        <v>165.14217918827836</v>
      </c>
      <c r="AD34" s="22"/>
    </row>
    <row r="35" spans="1:30" ht="15.75" customHeight="1" x14ac:dyDescent="0.15">
      <c r="A35" s="34">
        <v>34</v>
      </c>
      <c r="B35" s="35" t="s">
        <v>3098</v>
      </c>
      <c r="C35" s="57" t="s">
        <v>2654</v>
      </c>
      <c r="D35" s="34">
        <v>0.27100000000000002</v>
      </c>
      <c r="E35" s="34">
        <v>118</v>
      </c>
      <c r="F35" s="33">
        <v>474</v>
      </c>
      <c r="G35" s="34">
        <v>420</v>
      </c>
      <c r="H35" s="34">
        <v>47</v>
      </c>
      <c r="I35" s="34">
        <v>114</v>
      </c>
      <c r="J35" s="34">
        <v>12</v>
      </c>
      <c r="K35" s="34">
        <v>2</v>
      </c>
      <c r="L35" s="34">
        <v>0</v>
      </c>
      <c r="M35" s="34">
        <v>130</v>
      </c>
      <c r="N35" s="34">
        <v>27</v>
      </c>
      <c r="O35" s="34">
        <v>36</v>
      </c>
      <c r="P35" s="34">
        <v>12</v>
      </c>
      <c r="Q35" s="34">
        <v>10</v>
      </c>
      <c r="R35" s="34">
        <v>4</v>
      </c>
      <c r="S35" s="34">
        <v>32</v>
      </c>
      <c r="T35" s="34">
        <v>1</v>
      </c>
      <c r="U35" s="34">
        <v>8</v>
      </c>
      <c r="V35" s="34">
        <v>59</v>
      </c>
      <c r="W35" s="34">
        <v>4</v>
      </c>
      <c r="X35" s="34">
        <v>0.33200000000000002</v>
      </c>
      <c r="Y35" s="34">
        <v>0.31</v>
      </c>
      <c r="Z35" s="29">
        <f>X35+Y35</f>
        <v>0.64200000000000002</v>
      </c>
      <c r="AA35" s="22">
        <f>(0.692*(S35+T35)+0.73*U35+0.865*(I35-(J35+K35+L35))+1.334+J35+1.725*K35+2.065*L35)/(G35+S35-T35+U35+R35)</f>
        <v>0.28501079913606908</v>
      </c>
      <c r="AB35" s="22">
        <f>((AA35-$AA$2000)/1.24+$H$2000/$F$2000)*F35</f>
        <v>43.878135146554648</v>
      </c>
      <c r="AC35" s="22">
        <f>(AB35/F35)/($AB$2000/$F$2000)*100</f>
        <v>88.668512327891875</v>
      </c>
      <c r="AD35" s="22"/>
    </row>
    <row r="36" spans="1:30" ht="15.75" customHeight="1" x14ac:dyDescent="0.15">
      <c r="A36" s="30">
        <v>34</v>
      </c>
      <c r="B36" s="31" t="s">
        <v>3099</v>
      </c>
      <c r="C36" s="54" t="s">
        <v>2650</v>
      </c>
      <c r="D36" s="30">
        <v>0.28299999999999997</v>
      </c>
      <c r="E36" s="30">
        <v>108</v>
      </c>
      <c r="F36" s="33">
        <v>474</v>
      </c>
      <c r="G36" s="30">
        <v>420</v>
      </c>
      <c r="H36" s="30">
        <v>76</v>
      </c>
      <c r="I36" s="30">
        <v>119</v>
      </c>
      <c r="J36" s="30">
        <v>28</v>
      </c>
      <c r="K36" s="30">
        <v>0</v>
      </c>
      <c r="L36" s="30">
        <v>30</v>
      </c>
      <c r="M36" s="30">
        <v>237</v>
      </c>
      <c r="N36" s="30">
        <v>75</v>
      </c>
      <c r="O36" s="30">
        <v>2</v>
      </c>
      <c r="P36" s="30">
        <v>2</v>
      </c>
      <c r="Q36" s="30">
        <v>0</v>
      </c>
      <c r="R36" s="30">
        <v>1</v>
      </c>
      <c r="S36" s="30">
        <v>41</v>
      </c>
      <c r="T36" s="30">
        <v>3</v>
      </c>
      <c r="U36" s="30">
        <v>12</v>
      </c>
      <c r="V36" s="30">
        <v>85</v>
      </c>
      <c r="W36" s="30">
        <v>12</v>
      </c>
      <c r="X36" s="30">
        <v>0.36299999999999999</v>
      </c>
      <c r="Y36" s="30">
        <v>0.56399999999999995</v>
      </c>
      <c r="Z36" s="29">
        <f>X36+Y36</f>
        <v>0.92699999999999994</v>
      </c>
      <c r="AA36" s="22">
        <f>(0.692*(S36+T36)+0.73*U36+0.865*(I36-(J36+K36+L36))+1.334+J36+1.725*K36+2.065*L36)/(G36+S36-T36+U36+R36)</f>
        <v>0.38908067940552016</v>
      </c>
      <c r="AB36" s="22">
        <f>((AA36-$AA$2000)/1.24+$H$2000/$F$2000)*F36</f>
        <v>83.659686152780296</v>
      </c>
      <c r="AC36" s="22">
        <f>(AB36/F36)/($AB$2000/$F$2000)*100</f>
        <v>169.05868693391434</v>
      </c>
      <c r="AD36" s="22"/>
    </row>
    <row r="37" spans="1:30" ht="15.75" customHeight="1" x14ac:dyDescent="0.15">
      <c r="A37" s="34">
        <v>36</v>
      </c>
      <c r="B37" s="35" t="s">
        <v>3100</v>
      </c>
      <c r="C37" s="48" t="s">
        <v>2647</v>
      </c>
      <c r="D37" s="34">
        <v>0.27600000000000002</v>
      </c>
      <c r="E37" s="34">
        <v>123</v>
      </c>
      <c r="F37" s="33">
        <v>470</v>
      </c>
      <c r="G37" s="34">
        <v>398</v>
      </c>
      <c r="H37" s="34">
        <v>44</v>
      </c>
      <c r="I37" s="34">
        <v>110</v>
      </c>
      <c r="J37" s="34">
        <v>5</v>
      </c>
      <c r="K37" s="34">
        <v>3</v>
      </c>
      <c r="L37" s="34">
        <v>1</v>
      </c>
      <c r="M37" s="34">
        <v>124</v>
      </c>
      <c r="N37" s="34">
        <v>31</v>
      </c>
      <c r="O37" s="34">
        <v>13</v>
      </c>
      <c r="P37" s="34">
        <v>9</v>
      </c>
      <c r="Q37" s="34">
        <v>27</v>
      </c>
      <c r="R37" s="34">
        <v>0</v>
      </c>
      <c r="S37" s="34">
        <v>41</v>
      </c>
      <c r="T37" s="34">
        <v>0</v>
      </c>
      <c r="U37" s="34">
        <v>4</v>
      </c>
      <c r="V37" s="34">
        <v>55</v>
      </c>
      <c r="W37" s="34">
        <v>7</v>
      </c>
      <c r="X37" s="34">
        <v>0.35</v>
      </c>
      <c r="Y37" s="34">
        <v>0.312</v>
      </c>
      <c r="Z37" s="22">
        <f>X37+Y37</f>
        <v>0.66199999999999992</v>
      </c>
      <c r="AA37" s="22">
        <f>(0.692*(S37+T37)+0.73*U37+0.865*(I37-(J37+K37+L37))+1.334+J37+1.725*K37+2.065*L37)/(G37+S37-T37+U37+R37)</f>
        <v>0.29848984198645595</v>
      </c>
      <c r="AB37" s="22">
        <f>((AA37-$AA$2000)/1.24+$H$2000/$F$2000)*F37</f>
        <v>48.616847573195237</v>
      </c>
      <c r="AC37" s="22">
        <f>(AB37/F37)/($AB$2000/$F$2000)*100</f>
        <v>99.080579733553492</v>
      </c>
      <c r="AD37" s="22"/>
    </row>
    <row r="38" spans="1:30" ht="15.75" customHeight="1" x14ac:dyDescent="0.15">
      <c r="A38" s="30">
        <v>37</v>
      </c>
      <c r="B38" s="31" t="s">
        <v>3101</v>
      </c>
      <c r="C38" s="55" t="s">
        <v>2652</v>
      </c>
      <c r="D38" s="30">
        <v>0.27400000000000002</v>
      </c>
      <c r="E38" s="30">
        <v>125</v>
      </c>
      <c r="F38" s="33">
        <v>468</v>
      </c>
      <c r="G38" s="30">
        <v>416</v>
      </c>
      <c r="H38" s="30">
        <v>59</v>
      </c>
      <c r="I38" s="30">
        <v>114</v>
      </c>
      <c r="J38" s="30">
        <v>24</v>
      </c>
      <c r="K38" s="30">
        <v>3</v>
      </c>
      <c r="L38" s="30">
        <v>5</v>
      </c>
      <c r="M38" s="30">
        <v>159</v>
      </c>
      <c r="N38" s="30">
        <v>27</v>
      </c>
      <c r="O38" s="30">
        <v>11</v>
      </c>
      <c r="P38" s="30">
        <v>3</v>
      </c>
      <c r="Q38" s="30">
        <v>11</v>
      </c>
      <c r="R38" s="30">
        <v>3</v>
      </c>
      <c r="S38" s="30">
        <v>35</v>
      </c>
      <c r="T38" s="30">
        <v>0</v>
      </c>
      <c r="U38" s="30">
        <v>3</v>
      </c>
      <c r="V38" s="30">
        <v>54</v>
      </c>
      <c r="W38" s="30">
        <v>7</v>
      </c>
      <c r="X38" s="30">
        <v>0.33300000000000002</v>
      </c>
      <c r="Y38" s="30">
        <v>0.38200000000000001</v>
      </c>
      <c r="Z38" s="22">
        <f>X38+Y38</f>
        <v>0.71500000000000008</v>
      </c>
      <c r="AA38" s="22">
        <f>(0.692*(S38+T38)+0.73*U38+0.865*(I38-(J38+K38+L38))+1.334+J38+1.725*K38+2.065*L38)/(G38+S38-T38+U38+R38)</f>
        <v>0.30235010940919033</v>
      </c>
      <c r="AB38" s="22">
        <f>((AA38-$AA$2000)/1.24+$H$2000/$F$2000)*F38</f>
        <v>49.866907010949404</v>
      </c>
      <c r="AC38" s="22">
        <f>(AB38/F38)/($AB$2000/$F$2000)*100</f>
        <v>102.06249507097944</v>
      </c>
      <c r="AD38" s="22"/>
    </row>
    <row r="39" spans="1:30" ht="15.75" customHeight="1" x14ac:dyDescent="0.15">
      <c r="A39" s="34">
        <v>38</v>
      </c>
      <c r="B39" s="35" t="s">
        <v>3102</v>
      </c>
      <c r="C39" s="56" t="s">
        <v>2653</v>
      </c>
      <c r="D39" s="34">
        <v>0.253</v>
      </c>
      <c r="E39" s="34">
        <v>108</v>
      </c>
      <c r="F39" s="33">
        <v>467</v>
      </c>
      <c r="G39" s="34">
        <v>407</v>
      </c>
      <c r="H39" s="34">
        <v>58</v>
      </c>
      <c r="I39" s="34">
        <v>103</v>
      </c>
      <c r="J39" s="34">
        <v>13</v>
      </c>
      <c r="K39" s="34">
        <v>2</v>
      </c>
      <c r="L39" s="34">
        <v>8</v>
      </c>
      <c r="M39" s="34">
        <v>144</v>
      </c>
      <c r="N39" s="34">
        <v>40</v>
      </c>
      <c r="O39" s="34">
        <v>12</v>
      </c>
      <c r="P39" s="34">
        <v>4</v>
      </c>
      <c r="Q39" s="34">
        <v>0</v>
      </c>
      <c r="R39" s="34">
        <v>1</v>
      </c>
      <c r="S39" s="34">
        <v>46</v>
      </c>
      <c r="T39" s="34">
        <v>1</v>
      </c>
      <c r="U39" s="34">
        <v>13</v>
      </c>
      <c r="V39" s="34">
        <v>91</v>
      </c>
      <c r="W39" s="34">
        <v>8</v>
      </c>
      <c r="X39" s="34">
        <v>0.34699999999999998</v>
      </c>
      <c r="Y39" s="34">
        <v>0.35399999999999998</v>
      </c>
      <c r="Z39" s="22">
        <f>X39+Y39</f>
        <v>0.70099999999999996</v>
      </c>
      <c r="AA39" s="22">
        <f>(0.692*(S39+T39)+0.73*U39+0.865*(I39-(J39+K39+L39))+1.334+J39+1.725*K39+2.065*L39)/(G39+S39-T39+U39+R39)</f>
        <v>0.31227038626609444</v>
      </c>
      <c r="AB39" s="22">
        <f>((AA39-$AA$2000)/1.24+$H$2000/$F$2000)*F39</f>
        <v>53.496458058722972</v>
      </c>
      <c r="AC39" s="22">
        <f>(AB39/F39)/($AB$2000/$F$2000)*100</f>
        <v>109.72554596141755</v>
      </c>
      <c r="AD39" s="22"/>
    </row>
    <row r="40" spans="1:30" ht="15.75" customHeight="1" x14ac:dyDescent="0.15">
      <c r="A40" s="30">
        <v>39</v>
      </c>
      <c r="B40" s="31" t="s">
        <v>3103</v>
      </c>
      <c r="C40" s="52" t="s">
        <v>2646</v>
      </c>
      <c r="D40" s="30">
        <v>0.25700000000000001</v>
      </c>
      <c r="E40" s="30">
        <v>119</v>
      </c>
      <c r="F40" s="33">
        <v>466</v>
      </c>
      <c r="G40" s="30">
        <v>421</v>
      </c>
      <c r="H40" s="30">
        <v>58</v>
      </c>
      <c r="I40" s="30">
        <v>108</v>
      </c>
      <c r="J40" s="30">
        <v>18</v>
      </c>
      <c r="K40" s="30">
        <v>1</v>
      </c>
      <c r="L40" s="30">
        <v>21</v>
      </c>
      <c r="M40" s="30">
        <v>191</v>
      </c>
      <c r="N40" s="30">
        <v>55</v>
      </c>
      <c r="O40" s="30">
        <v>0</v>
      </c>
      <c r="P40" s="30">
        <v>1</v>
      </c>
      <c r="Q40" s="30">
        <v>0</v>
      </c>
      <c r="R40" s="30">
        <v>4</v>
      </c>
      <c r="S40" s="30">
        <v>37</v>
      </c>
      <c r="T40" s="30">
        <v>2</v>
      </c>
      <c r="U40" s="30">
        <v>3</v>
      </c>
      <c r="V40" s="30">
        <v>114</v>
      </c>
      <c r="W40" s="30">
        <v>15</v>
      </c>
      <c r="X40" s="30">
        <v>0.318</v>
      </c>
      <c r="Y40" s="30">
        <v>0.45400000000000001</v>
      </c>
      <c r="Z40" s="22">
        <f>X40+Y40</f>
        <v>0.77200000000000002</v>
      </c>
      <c r="AA40" s="22">
        <f>(0.692*(S40+T40)+0.73*U40+0.865*(I40-(J40+K40+L40))+1.334+J40+1.725*K40+2.065*L40)/(G40+S40-T40+U40+R40)</f>
        <v>0.32920518358531314</v>
      </c>
      <c r="AB40" s="22">
        <f>((AA40-$AA$2000)/1.24+$H$2000/$F$2000)*F40</f>
        <v>59.746110704661703</v>
      </c>
      <c r="AC40" s="22">
        <f>(AB40/F40)/($AB$2000/$F$2000)*100</f>
        <v>122.8070572486869</v>
      </c>
      <c r="AD40" s="22"/>
    </row>
    <row r="41" spans="1:30" ht="15.75" customHeight="1" x14ac:dyDescent="0.15">
      <c r="A41" s="34">
        <v>40</v>
      </c>
      <c r="B41" s="35" t="s">
        <v>3104</v>
      </c>
      <c r="C41" s="57" t="s">
        <v>2654</v>
      </c>
      <c r="D41" s="34">
        <v>0.27400000000000002</v>
      </c>
      <c r="E41" s="34">
        <v>130</v>
      </c>
      <c r="F41" s="33">
        <v>464</v>
      </c>
      <c r="G41" s="34">
        <v>419</v>
      </c>
      <c r="H41" s="34">
        <v>43</v>
      </c>
      <c r="I41" s="34">
        <v>115</v>
      </c>
      <c r="J41" s="34">
        <v>17</v>
      </c>
      <c r="K41" s="34">
        <v>0</v>
      </c>
      <c r="L41" s="34">
        <v>3</v>
      </c>
      <c r="M41" s="34">
        <v>141</v>
      </c>
      <c r="N41" s="34">
        <v>25</v>
      </c>
      <c r="O41" s="34">
        <v>17</v>
      </c>
      <c r="P41" s="34">
        <v>9</v>
      </c>
      <c r="Q41" s="34">
        <v>14</v>
      </c>
      <c r="R41" s="34">
        <v>0</v>
      </c>
      <c r="S41" s="34">
        <v>26</v>
      </c>
      <c r="T41" s="34">
        <v>0</v>
      </c>
      <c r="U41" s="34">
        <v>5</v>
      </c>
      <c r="V41" s="34">
        <v>60</v>
      </c>
      <c r="W41" s="34">
        <v>7</v>
      </c>
      <c r="X41" s="34">
        <v>0.32400000000000001</v>
      </c>
      <c r="Y41" s="34">
        <v>0.33700000000000002</v>
      </c>
      <c r="Z41" s="22">
        <f>X41+Y41</f>
        <v>0.66100000000000003</v>
      </c>
      <c r="AA41" s="22">
        <f>(0.692*(S41+T41)+0.73*U41+0.865*(I41-(J41+K41+L41))+1.334+J41+1.725*K41+2.065*L41)/(G41+S41-T41+U41+R41)</f>
        <v>0.28521333333333332</v>
      </c>
      <c r="AB41" s="22">
        <f>((AA41-$AA$2000)/1.24+$H$2000/$F$2000)*F41</f>
        <v>43.028223082773899</v>
      </c>
      <c r="AC41" s="22">
        <f>(AB41/F41)/($AB$2000/$F$2000)*100</f>
        <v>88.824962584581002</v>
      </c>
      <c r="AD41" s="22"/>
    </row>
    <row r="42" spans="1:30" ht="15.75" customHeight="1" x14ac:dyDescent="0.15">
      <c r="A42" s="30">
        <v>41</v>
      </c>
      <c r="B42" s="31" t="s">
        <v>3105</v>
      </c>
      <c r="C42" s="44" t="s">
        <v>2653</v>
      </c>
      <c r="D42" s="30">
        <v>0.22500000000000001</v>
      </c>
      <c r="E42" s="30">
        <v>132</v>
      </c>
      <c r="F42" s="33">
        <v>462</v>
      </c>
      <c r="G42" s="30">
        <v>405</v>
      </c>
      <c r="H42" s="30">
        <v>42</v>
      </c>
      <c r="I42" s="30">
        <v>91</v>
      </c>
      <c r="J42" s="30">
        <v>16</v>
      </c>
      <c r="K42" s="30">
        <v>0</v>
      </c>
      <c r="L42" s="30">
        <v>18</v>
      </c>
      <c r="M42" s="30">
        <v>161</v>
      </c>
      <c r="N42" s="30">
        <v>57</v>
      </c>
      <c r="O42" s="30">
        <v>1</v>
      </c>
      <c r="P42" s="30">
        <v>0</v>
      </c>
      <c r="Q42" s="30">
        <v>1</v>
      </c>
      <c r="R42" s="30">
        <v>3</v>
      </c>
      <c r="S42" s="30">
        <v>48</v>
      </c>
      <c r="T42" s="30">
        <v>1</v>
      </c>
      <c r="U42" s="30">
        <v>5</v>
      </c>
      <c r="V42" s="30">
        <v>95</v>
      </c>
      <c r="W42" s="30">
        <v>3</v>
      </c>
      <c r="X42" s="30">
        <v>0.312</v>
      </c>
      <c r="Y42" s="30">
        <v>0.39800000000000002</v>
      </c>
      <c r="Z42" s="22">
        <f>X42+Y42</f>
        <v>0.71</v>
      </c>
      <c r="AA42" s="22">
        <f>(0.692*(S42+T42)+0.73*U42+0.865*(I42-(J42+K42+L42))+1.334+J42+1.725*K42+2.065*L42)/(G42+S42-T42+U42+R42)</f>
        <v>0.30731956521739134</v>
      </c>
      <c r="AB42" s="22">
        <f>((AA42-$AA$2000)/1.24+$H$2000/$F$2000)*F42</f>
        <v>51.079110741416265</v>
      </c>
      <c r="AC42" s="22">
        <f>(AB42/F42)/($AB$2000/$F$2000)*100</f>
        <v>105.90121785113296</v>
      </c>
      <c r="AD42" s="22"/>
    </row>
    <row r="43" spans="1:30" ht="15.75" customHeight="1" x14ac:dyDescent="0.15">
      <c r="A43" s="34">
        <v>42</v>
      </c>
      <c r="B43" s="35" t="s">
        <v>3106</v>
      </c>
      <c r="C43" s="43" t="s">
        <v>2649</v>
      </c>
      <c r="D43" s="34">
        <v>0.25600000000000001</v>
      </c>
      <c r="E43" s="34">
        <v>127</v>
      </c>
      <c r="F43" s="33">
        <v>456</v>
      </c>
      <c r="G43" s="34">
        <v>422</v>
      </c>
      <c r="H43" s="34">
        <v>49</v>
      </c>
      <c r="I43" s="34">
        <v>108</v>
      </c>
      <c r="J43" s="34">
        <v>10</v>
      </c>
      <c r="K43" s="34">
        <v>1</v>
      </c>
      <c r="L43" s="34">
        <v>1</v>
      </c>
      <c r="M43" s="34">
        <v>123</v>
      </c>
      <c r="N43" s="34">
        <v>26</v>
      </c>
      <c r="O43" s="34">
        <v>39</v>
      </c>
      <c r="P43" s="34">
        <v>8</v>
      </c>
      <c r="Q43" s="34">
        <v>6</v>
      </c>
      <c r="R43" s="34">
        <v>1</v>
      </c>
      <c r="S43" s="34">
        <v>23</v>
      </c>
      <c r="T43" s="34">
        <v>1</v>
      </c>
      <c r="U43" s="34">
        <v>4</v>
      </c>
      <c r="V43" s="34">
        <v>81</v>
      </c>
      <c r="W43" s="34">
        <v>3</v>
      </c>
      <c r="X43" s="34">
        <v>0.3</v>
      </c>
      <c r="Y43" s="34">
        <v>0.29099999999999998</v>
      </c>
      <c r="Z43" s="22">
        <f>X43+Y43</f>
        <v>0.59099999999999997</v>
      </c>
      <c r="AA43" s="22">
        <f>(0.692*(S43+T43)+0.73*U43+0.865*(I43-(J43+K43+L43))+1.334+J43+1.725*K43+2.065*L43)/(G43+S43-T43+U43+R43)</f>
        <v>0.26212026726057902</v>
      </c>
      <c r="AB43" s="22">
        <f>((AA43-$AA$2000)/1.24+$H$2000/$F$2000)*F43</f>
        <v>33.79406835370208</v>
      </c>
      <c r="AC43" s="22">
        <f>(AB43/F43)/($AB$2000/$F$2000)*100</f>
        <v>70.9864140153839</v>
      </c>
      <c r="AD43" s="22"/>
    </row>
    <row r="44" spans="1:30" ht="15.75" customHeight="1" x14ac:dyDescent="0.15">
      <c r="A44" s="30">
        <v>43</v>
      </c>
      <c r="B44" s="31" t="s">
        <v>3107</v>
      </c>
      <c r="C44" s="39" t="s">
        <v>2649</v>
      </c>
      <c r="D44" s="30">
        <v>0.251</v>
      </c>
      <c r="E44" s="30">
        <v>126</v>
      </c>
      <c r="F44" s="33">
        <v>447</v>
      </c>
      <c r="G44" s="30">
        <v>378</v>
      </c>
      <c r="H44" s="30">
        <v>43</v>
      </c>
      <c r="I44" s="30">
        <v>95</v>
      </c>
      <c r="J44" s="30">
        <v>26</v>
      </c>
      <c r="K44" s="30">
        <v>0</v>
      </c>
      <c r="L44" s="30">
        <v>17</v>
      </c>
      <c r="M44" s="30">
        <v>172</v>
      </c>
      <c r="N44" s="30">
        <v>45</v>
      </c>
      <c r="O44" s="30">
        <v>0</v>
      </c>
      <c r="P44" s="30">
        <v>0</v>
      </c>
      <c r="Q44" s="30">
        <v>0</v>
      </c>
      <c r="R44" s="30">
        <v>3</v>
      </c>
      <c r="S44" s="30">
        <v>63</v>
      </c>
      <c r="T44" s="30">
        <v>5</v>
      </c>
      <c r="U44" s="30">
        <v>3</v>
      </c>
      <c r="V44" s="30">
        <v>119</v>
      </c>
      <c r="W44" s="30">
        <v>9</v>
      </c>
      <c r="X44" s="30">
        <v>0.36</v>
      </c>
      <c r="Y44" s="30">
        <v>0.45500000000000002</v>
      </c>
      <c r="Z44" s="22">
        <f>X44+Y44</f>
        <v>0.81499999999999995</v>
      </c>
      <c r="AA44" s="22">
        <f>(0.692*(S44+T44)+0.73*U44+0.865*(I44-(J44+K44+L44))+1.334+J44+1.725*K44+2.065*L44)/(G44+S44-T44+U44+R44)</f>
        <v>0.35444570135746606</v>
      </c>
      <c r="AB44" s="22">
        <f>((AA44-$AA$2000)/1.24+$H$2000/$F$2000)*F44</f>
        <v>66.408910034533577</v>
      </c>
      <c r="AC44" s="22">
        <f>(AB44/F44)/($AB$2000/$F$2000)*100</f>
        <v>142.30443368071695</v>
      </c>
      <c r="AD44" s="22"/>
    </row>
    <row r="45" spans="1:30" ht="15.75" customHeight="1" x14ac:dyDescent="0.15">
      <c r="A45" s="34">
        <v>43</v>
      </c>
      <c r="B45" s="35" t="s">
        <v>3108</v>
      </c>
      <c r="C45" s="56" t="s">
        <v>2653</v>
      </c>
      <c r="D45" s="34">
        <v>0.27700000000000002</v>
      </c>
      <c r="E45" s="34">
        <v>113</v>
      </c>
      <c r="F45" s="33">
        <v>447</v>
      </c>
      <c r="G45" s="34">
        <v>412</v>
      </c>
      <c r="H45" s="34">
        <v>62</v>
      </c>
      <c r="I45" s="34">
        <v>114</v>
      </c>
      <c r="J45" s="34">
        <v>18</v>
      </c>
      <c r="K45" s="34">
        <v>1</v>
      </c>
      <c r="L45" s="34">
        <v>38</v>
      </c>
      <c r="M45" s="34">
        <v>248</v>
      </c>
      <c r="N45" s="34">
        <v>81</v>
      </c>
      <c r="O45" s="34">
        <v>0</v>
      </c>
      <c r="P45" s="34">
        <v>1</v>
      </c>
      <c r="Q45" s="34">
        <v>0</v>
      </c>
      <c r="R45" s="34">
        <v>2</v>
      </c>
      <c r="S45" s="34">
        <v>27</v>
      </c>
      <c r="T45" s="34">
        <v>0</v>
      </c>
      <c r="U45" s="34">
        <v>6</v>
      </c>
      <c r="V45" s="34">
        <v>107</v>
      </c>
      <c r="W45" s="34">
        <v>8</v>
      </c>
      <c r="X45" s="34">
        <v>0.32900000000000001</v>
      </c>
      <c r="Y45" s="34">
        <v>0.60199999999999998</v>
      </c>
      <c r="Z45" s="22">
        <f>X45+Y45</f>
        <v>0.93100000000000005</v>
      </c>
      <c r="AA45" s="22">
        <f>(0.692*(S45+T45)+0.73*U45+0.865*(I45-(J45+K45+L45))+1.334+J45+1.725*K45+2.065*L45)/(G45+S45-T45+U45+R45)</f>
        <v>0.38455928411633111</v>
      </c>
      <c r="AB45" s="22">
        <f>((AA45-$AA$2000)/1.24+$H$2000/$F$2000)*F45</f>
        <v>77.264370916156707</v>
      </c>
      <c r="AC45" s="22">
        <f>(AB45/F45)/($AB$2000/$F$2000)*100</f>
        <v>165.56607451022685</v>
      </c>
      <c r="AD45" s="22"/>
    </row>
    <row r="46" spans="1:30" ht="15.75" customHeight="1" x14ac:dyDescent="0.15">
      <c r="A46" s="30">
        <v>45</v>
      </c>
      <c r="B46" s="31" t="s">
        <v>3109</v>
      </c>
      <c r="C46" s="39" t="s">
        <v>2649</v>
      </c>
      <c r="D46" s="30">
        <v>0.29299999999999998</v>
      </c>
      <c r="E46" s="30">
        <v>123</v>
      </c>
      <c r="F46" s="33">
        <v>445</v>
      </c>
      <c r="G46" s="30">
        <v>403</v>
      </c>
      <c r="H46" s="30">
        <v>37</v>
      </c>
      <c r="I46" s="30">
        <v>118</v>
      </c>
      <c r="J46" s="30">
        <v>13</v>
      </c>
      <c r="K46" s="30">
        <v>0</v>
      </c>
      <c r="L46" s="30">
        <v>9</v>
      </c>
      <c r="M46" s="30">
        <v>158</v>
      </c>
      <c r="N46" s="30">
        <v>40</v>
      </c>
      <c r="O46" s="30">
        <v>4</v>
      </c>
      <c r="P46" s="30">
        <v>1</v>
      </c>
      <c r="Q46" s="30">
        <v>0</v>
      </c>
      <c r="R46" s="30">
        <v>5</v>
      </c>
      <c r="S46" s="30">
        <v>33</v>
      </c>
      <c r="T46" s="30">
        <v>0</v>
      </c>
      <c r="U46" s="30">
        <v>4</v>
      </c>
      <c r="V46" s="30">
        <v>74</v>
      </c>
      <c r="W46" s="30">
        <v>12</v>
      </c>
      <c r="X46" s="30">
        <v>0.34799999999999998</v>
      </c>
      <c r="Y46" s="30">
        <v>0.39200000000000002</v>
      </c>
      <c r="Z46" s="22">
        <f>X46+Y46</f>
        <v>0.74</v>
      </c>
      <c r="AA46" s="22">
        <f>(0.692*(S46+T46)+0.73*U46+0.865*(I46-(J46+K46+L46))+1.334+J46+1.725*K46+2.065*L46)/(G46+S46-T46+U46+R46)</f>
        <v>0.31846067415730339</v>
      </c>
      <c r="AB46" s="22">
        <f>((AA46-$AA$2000)/1.24+$H$2000/$F$2000)*F46</f>
        <v>53.197796910469926</v>
      </c>
      <c r="AC46" s="22">
        <f>(AB46/F46)/($AB$2000/$F$2000)*100</f>
        <v>114.50731685562229</v>
      </c>
      <c r="AD46" s="22"/>
    </row>
    <row r="47" spans="1:30" ht="15.75" customHeight="1" x14ac:dyDescent="0.15">
      <c r="A47" s="34">
        <v>46</v>
      </c>
      <c r="B47" s="35" t="s">
        <v>3110</v>
      </c>
      <c r="C47" s="45" t="s">
        <v>2651</v>
      </c>
      <c r="D47" s="34">
        <v>0.28000000000000003</v>
      </c>
      <c r="E47" s="34">
        <v>114</v>
      </c>
      <c r="F47" s="33">
        <v>442</v>
      </c>
      <c r="G47" s="34">
        <v>400</v>
      </c>
      <c r="H47" s="34">
        <v>46</v>
      </c>
      <c r="I47" s="34">
        <v>112</v>
      </c>
      <c r="J47" s="34">
        <v>17</v>
      </c>
      <c r="K47" s="34">
        <v>1</v>
      </c>
      <c r="L47" s="34">
        <v>10</v>
      </c>
      <c r="M47" s="34">
        <v>161</v>
      </c>
      <c r="N47" s="34">
        <v>34</v>
      </c>
      <c r="O47" s="34">
        <v>15</v>
      </c>
      <c r="P47" s="34">
        <v>4</v>
      </c>
      <c r="Q47" s="34">
        <v>1</v>
      </c>
      <c r="R47" s="34">
        <v>0</v>
      </c>
      <c r="S47" s="34">
        <v>33</v>
      </c>
      <c r="T47" s="34">
        <v>1</v>
      </c>
      <c r="U47" s="34">
        <v>8</v>
      </c>
      <c r="V47" s="34">
        <v>76</v>
      </c>
      <c r="W47" s="34">
        <v>4</v>
      </c>
      <c r="X47" s="34">
        <v>0.34699999999999998</v>
      </c>
      <c r="Y47" s="34">
        <v>0.40300000000000002</v>
      </c>
      <c r="Z47" s="22">
        <f>X47+Y47</f>
        <v>0.75</v>
      </c>
      <c r="AA47" s="22">
        <f>(0.692*(S47+T47)+0.73*U47+0.865*(I47-(J47+K47+L47))+1.334+J47+1.725*K47+2.065*L47)/(G47+S47-T47+U47+R47)</f>
        <v>0.32440227272727273</v>
      </c>
      <c r="AB47" s="22">
        <f>((AA47-$AA$2000)/1.24+$H$2000/$F$2000)*F47</f>
        <v>54.957052470854705</v>
      </c>
      <c r="AC47" s="22">
        <f>(AB47/F47)/($AB$2000/$F$2000)*100</f>
        <v>119.09698434867634</v>
      </c>
      <c r="AD47" s="22"/>
    </row>
    <row r="48" spans="1:30" ht="15.75" customHeight="1" x14ac:dyDescent="0.15">
      <c r="A48" s="30">
        <v>47</v>
      </c>
      <c r="B48" s="31" t="s">
        <v>3111</v>
      </c>
      <c r="C48" s="46" t="s">
        <v>2648</v>
      </c>
      <c r="D48" s="30">
        <v>0.252</v>
      </c>
      <c r="E48" s="30">
        <v>113</v>
      </c>
      <c r="F48" s="33">
        <v>438</v>
      </c>
      <c r="G48" s="30">
        <v>393</v>
      </c>
      <c r="H48" s="30">
        <v>44</v>
      </c>
      <c r="I48" s="30">
        <v>99</v>
      </c>
      <c r="J48" s="30">
        <v>14</v>
      </c>
      <c r="K48" s="30">
        <v>1</v>
      </c>
      <c r="L48" s="30">
        <v>6</v>
      </c>
      <c r="M48" s="30">
        <v>133</v>
      </c>
      <c r="N48" s="30">
        <v>33</v>
      </c>
      <c r="O48" s="30">
        <v>3</v>
      </c>
      <c r="P48" s="30">
        <v>3</v>
      </c>
      <c r="Q48" s="30">
        <v>2</v>
      </c>
      <c r="R48" s="30">
        <v>5</v>
      </c>
      <c r="S48" s="30">
        <v>33</v>
      </c>
      <c r="T48" s="30">
        <v>1</v>
      </c>
      <c r="U48" s="30">
        <v>5</v>
      </c>
      <c r="V48" s="30">
        <v>46</v>
      </c>
      <c r="W48" s="30">
        <v>3</v>
      </c>
      <c r="X48" s="30">
        <v>0.314</v>
      </c>
      <c r="Y48" s="30">
        <v>0.33800000000000002</v>
      </c>
      <c r="Z48" s="22">
        <f>X48+Y48</f>
        <v>0.65200000000000002</v>
      </c>
      <c r="AA48" s="22">
        <f>(0.692*(S48+T48)+0.73*U48+0.865*(I48-(J48+K48+L48))+1.334+J48+1.725*K48+2.065*L48)/(G48+S48-T48+U48+R48)</f>
        <v>0.2852804597701149</v>
      </c>
      <c r="AB48" s="22">
        <f>((AA48-$AA$2000)/1.24+$H$2000/$F$2000)*F48</f>
        <v>40.640869648074521</v>
      </c>
      <c r="AC48" s="22">
        <f>(AB48/F48)/($AB$2000/$F$2000)*100</f>
        <v>88.876815300847994</v>
      </c>
      <c r="AD48" s="22"/>
    </row>
    <row r="49" spans="1:30" ht="15.75" customHeight="1" x14ac:dyDescent="0.15">
      <c r="A49" s="34">
        <v>48</v>
      </c>
      <c r="B49" s="35" t="s">
        <v>3112</v>
      </c>
      <c r="C49" s="36" t="s">
        <v>2646</v>
      </c>
      <c r="D49" s="34">
        <v>0.25700000000000001</v>
      </c>
      <c r="E49" s="34">
        <v>118</v>
      </c>
      <c r="F49" s="33">
        <v>429</v>
      </c>
      <c r="G49" s="34">
        <v>401</v>
      </c>
      <c r="H49" s="34">
        <v>41</v>
      </c>
      <c r="I49" s="34">
        <v>103</v>
      </c>
      <c r="J49" s="34">
        <v>15</v>
      </c>
      <c r="K49" s="34">
        <v>0</v>
      </c>
      <c r="L49" s="34">
        <v>17</v>
      </c>
      <c r="M49" s="34">
        <v>169</v>
      </c>
      <c r="N49" s="34">
        <v>61</v>
      </c>
      <c r="O49" s="34">
        <v>4</v>
      </c>
      <c r="P49" s="34">
        <v>1</v>
      </c>
      <c r="Q49" s="34">
        <v>0</v>
      </c>
      <c r="R49" s="34">
        <v>4</v>
      </c>
      <c r="S49" s="34">
        <v>22</v>
      </c>
      <c r="T49" s="34">
        <v>1</v>
      </c>
      <c r="U49" s="34">
        <v>2</v>
      </c>
      <c r="V49" s="34">
        <v>92</v>
      </c>
      <c r="W49" s="34">
        <v>9</v>
      </c>
      <c r="X49" s="34">
        <v>0.29599999999999999</v>
      </c>
      <c r="Y49" s="34">
        <v>0.42099999999999999</v>
      </c>
      <c r="Z49" s="22">
        <f>X49+Y49</f>
        <v>0.71699999999999997</v>
      </c>
      <c r="AA49" s="22">
        <f>(0.692*(S49+T49)+0.73*U49+0.865*(I49-(J49+K49+L49))+1.334+J49+1.725*K49+2.065*L49)/(G49+S49-T49+U49+R49)</f>
        <v>0.3042757009345794</v>
      </c>
      <c r="AB49" s="22">
        <f>((AA49-$AA$2000)/1.24+$H$2000/$F$2000)*F49</f>
        <v>46.377523978632581</v>
      </c>
      <c r="AC49" s="22">
        <f>(AB49/F49)/($AB$2000/$F$2000)*100</f>
        <v>103.54994406722224</v>
      </c>
      <c r="AD49" s="22"/>
    </row>
    <row r="50" spans="1:30" ht="15.75" customHeight="1" x14ac:dyDescent="0.15">
      <c r="A50" s="30">
        <v>49</v>
      </c>
      <c r="B50" s="31" t="s">
        <v>3113</v>
      </c>
      <c r="C50" s="37" t="s">
        <v>2647</v>
      </c>
      <c r="D50" s="30">
        <v>0.26500000000000001</v>
      </c>
      <c r="E50" s="30">
        <v>103</v>
      </c>
      <c r="F50" s="33">
        <v>428</v>
      </c>
      <c r="G50" s="30">
        <v>374</v>
      </c>
      <c r="H50" s="30">
        <v>41</v>
      </c>
      <c r="I50" s="30">
        <v>99</v>
      </c>
      <c r="J50" s="30">
        <v>21</v>
      </c>
      <c r="K50" s="30">
        <v>0</v>
      </c>
      <c r="L50" s="30">
        <v>21</v>
      </c>
      <c r="M50" s="30">
        <v>183</v>
      </c>
      <c r="N50" s="30">
        <v>48</v>
      </c>
      <c r="O50" s="30">
        <v>0</v>
      </c>
      <c r="P50" s="30">
        <v>2</v>
      </c>
      <c r="Q50" s="30">
        <v>0</v>
      </c>
      <c r="R50" s="30">
        <v>9</v>
      </c>
      <c r="S50" s="30">
        <v>39</v>
      </c>
      <c r="T50" s="30">
        <v>0</v>
      </c>
      <c r="U50" s="30">
        <v>6</v>
      </c>
      <c r="V50" s="30">
        <v>65</v>
      </c>
      <c r="W50" s="30">
        <v>7</v>
      </c>
      <c r="X50" s="30">
        <v>0.33600000000000002</v>
      </c>
      <c r="Y50" s="30">
        <v>0.48899999999999999</v>
      </c>
      <c r="Z50" s="22">
        <f>X50+Y50</f>
        <v>0.82499999999999996</v>
      </c>
      <c r="AA50" s="22">
        <f>(0.692*(S50+T50)+0.73*U50+0.865*(I50-(J50+K50+L50))+1.334+J50+1.725*K50+2.065*L50)/(G50+S50-T50+U50+R50)</f>
        <v>0.34199065420560754</v>
      </c>
      <c r="AB50" s="22">
        <f>((AA50-$AA$2000)/1.24+$H$2000/$F$2000)*F50</f>
        <v>59.287159797616177</v>
      </c>
      <c r="AC50" s="22">
        <f>(AB50/F50)/($AB$2000/$F$2000)*100</f>
        <v>132.68336548431139</v>
      </c>
      <c r="AD50" s="22"/>
    </row>
    <row r="51" spans="1:30" ht="15.75" customHeight="1" x14ac:dyDescent="0.15">
      <c r="A51" s="34">
        <v>50</v>
      </c>
      <c r="B51" s="35" t="s">
        <v>3114</v>
      </c>
      <c r="C51" s="50" t="s">
        <v>198</v>
      </c>
      <c r="D51" s="34">
        <v>0.254</v>
      </c>
      <c r="E51" s="34">
        <v>121</v>
      </c>
      <c r="F51" s="33">
        <v>421</v>
      </c>
      <c r="G51" s="34">
        <v>389</v>
      </c>
      <c r="H51" s="34">
        <v>29</v>
      </c>
      <c r="I51" s="34">
        <v>99</v>
      </c>
      <c r="J51" s="34">
        <v>12</v>
      </c>
      <c r="K51" s="34">
        <v>1</v>
      </c>
      <c r="L51" s="34">
        <v>6</v>
      </c>
      <c r="M51" s="34">
        <v>131</v>
      </c>
      <c r="N51" s="34">
        <v>26</v>
      </c>
      <c r="O51" s="34">
        <v>3</v>
      </c>
      <c r="P51" s="34">
        <v>3</v>
      </c>
      <c r="Q51" s="34">
        <v>1</v>
      </c>
      <c r="R51" s="34">
        <v>1</v>
      </c>
      <c r="S51" s="34">
        <v>27</v>
      </c>
      <c r="T51" s="34">
        <v>1</v>
      </c>
      <c r="U51" s="34">
        <v>3</v>
      </c>
      <c r="V51" s="34">
        <v>55</v>
      </c>
      <c r="W51" s="34">
        <v>6</v>
      </c>
      <c r="X51" s="34">
        <v>0.307</v>
      </c>
      <c r="Y51" s="34">
        <v>0.33700000000000002</v>
      </c>
      <c r="Z51" s="22">
        <f>X51+Y51</f>
        <v>0.64400000000000002</v>
      </c>
      <c r="AA51" s="22">
        <f>(0.692*(S51+T51)+0.73*U51+0.865*(I51-(J51+K51+L51))+1.334+J51+1.725*K51+2.065*L51)/(G51+S51-T51+U51+R51)</f>
        <v>0.28213603818615751</v>
      </c>
      <c r="AB51" s="22">
        <f>((AA51-$AA$2000)/1.24+$H$2000/$F$2000)*F51</f>
        <v>37.995902452206231</v>
      </c>
      <c r="AC51" s="22">
        <f>(AB51/F51)/($AB$2000/$F$2000)*100</f>
        <v>86.44786468117978</v>
      </c>
      <c r="AD51" s="22"/>
    </row>
    <row r="52" spans="1:30" ht="15.75" customHeight="1" x14ac:dyDescent="0.15">
      <c r="A52" s="30">
        <v>51</v>
      </c>
      <c r="B52" s="31" t="s">
        <v>3115</v>
      </c>
      <c r="C52" s="32" t="s">
        <v>2645</v>
      </c>
      <c r="D52" s="30">
        <v>0.30599999999999999</v>
      </c>
      <c r="E52" s="30">
        <v>90</v>
      </c>
      <c r="F52" s="33">
        <v>414</v>
      </c>
      <c r="G52" s="30">
        <v>372</v>
      </c>
      <c r="H52" s="30">
        <v>51</v>
      </c>
      <c r="I52" s="30">
        <v>114</v>
      </c>
      <c r="J52" s="30">
        <v>15</v>
      </c>
      <c r="K52" s="30">
        <v>1</v>
      </c>
      <c r="L52" s="30">
        <v>5</v>
      </c>
      <c r="M52" s="30">
        <v>146</v>
      </c>
      <c r="N52" s="30">
        <v>17</v>
      </c>
      <c r="O52" s="30">
        <v>12</v>
      </c>
      <c r="P52" s="30">
        <v>6</v>
      </c>
      <c r="Q52" s="30">
        <v>0</v>
      </c>
      <c r="R52" s="30">
        <v>1</v>
      </c>
      <c r="S52" s="30">
        <v>40</v>
      </c>
      <c r="T52" s="30">
        <v>2</v>
      </c>
      <c r="U52" s="30">
        <v>1</v>
      </c>
      <c r="V52" s="30">
        <v>53</v>
      </c>
      <c r="W52" s="30">
        <v>4</v>
      </c>
      <c r="X52" s="30">
        <v>0.374</v>
      </c>
      <c r="Y52" s="30">
        <v>0.39200000000000002</v>
      </c>
      <c r="Z52" s="22">
        <f>X52+Y52</f>
        <v>0.76600000000000001</v>
      </c>
      <c r="AA52" s="22">
        <f>(0.692*(S52+T52)+0.73*U52+0.865*(I52-(J52+K52+L52))+1.334+J52+1.725*K52+2.065*L52)/(G52+S52-T52+U52+R52)</f>
        <v>0.3364635922330097</v>
      </c>
      <c r="AB52" s="22">
        <f>((AA52-$AA$2000)/1.24+$H$2000/$F$2000)*F52</f>
        <v>55.502534648507094</v>
      </c>
      <c r="AC52" s="22">
        <f>(AB52/F52)/($AB$2000/$F$2000)*100</f>
        <v>128.4139123448916</v>
      </c>
      <c r="AD52" s="22"/>
    </row>
    <row r="53" spans="1:30" ht="15.75" customHeight="1" x14ac:dyDescent="0.15">
      <c r="A53" s="34">
        <v>52</v>
      </c>
      <c r="B53" s="35" t="s">
        <v>3116</v>
      </c>
      <c r="C53" s="42" t="s">
        <v>2652</v>
      </c>
      <c r="D53" s="34">
        <v>0.246</v>
      </c>
      <c r="E53" s="34">
        <v>102</v>
      </c>
      <c r="F53" s="33">
        <v>406</v>
      </c>
      <c r="G53" s="34">
        <v>362</v>
      </c>
      <c r="H53" s="34">
        <v>45</v>
      </c>
      <c r="I53" s="34">
        <v>89</v>
      </c>
      <c r="J53" s="34">
        <v>14</v>
      </c>
      <c r="K53" s="34">
        <v>2</v>
      </c>
      <c r="L53" s="34">
        <v>24</v>
      </c>
      <c r="M53" s="34">
        <v>179</v>
      </c>
      <c r="N53" s="34">
        <v>70</v>
      </c>
      <c r="O53" s="34">
        <v>0</v>
      </c>
      <c r="P53" s="34">
        <v>0</v>
      </c>
      <c r="Q53" s="34">
        <v>0</v>
      </c>
      <c r="R53" s="34">
        <v>3</v>
      </c>
      <c r="S53" s="34">
        <v>38</v>
      </c>
      <c r="T53" s="34">
        <v>1</v>
      </c>
      <c r="U53" s="34">
        <v>3</v>
      </c>
      <c r="V53" s="34">
        <v>142</v>
      </c>
      <c r="W53" s="34">
        <v>9</v>
      </c>
      <c r="X53" s="34">
        <v>0.32</v>
      </c>
      <c r="Y53" s="34">
        <v>0.49399999999999999</v>
      </c>
      <c r="Z53" s="22">
        <f>X53+Y53</f>
        <v>0.81400000000000006</v>
      </c>
      <c r="AA53" s="22">
        <f>(0.692*(S53+T53)+0.73*U53+0.865*(I53-(J53+K53+L53))+1.334+J53+1.725*K53+2.065*L53)/(G53+S53-T53+U53+R53)</f>
        <v>0.34544938271604941</v>
      </c>
      <c r="AB53" s="22">
        <f>((AA53-$AA$2000)/1.24+$H$2000/$F$2000)*F53</f>
        <v>57.372143624348723</v>
      </c>
      <c r="AC53" s="22">
        <f>(AB53/F53)/($AB$2000/$F$2000)*100</f>
        <v>135.3551067042431</v>
      </c>
      <c r="AD53" s="22"/>
    </row>
    <row r="54" spans="1:30" ht="15.75" customHeight="1" x14ac:dyDescent="0.15">
      <c r="A54" s="30">
        <v>53</v>
      </c>
      <c r="B54" s="31" t="s">
        <v>3117</v>
      </c>
      <c r="C54" s="53" t="s">
        <v>198</v>
      </c>
      <c r="D54" s="30">
        <v>0.25700000000000001</v>
      </c>
      <c r="E54" s="30">
        <v>101</v>
      </c>
      <c r="F54" s="33">
        <v>401</v>
      </c>
      <c r="G54" s="30">
        <v>369</v>
      </c>
      <c r="H54" s="30">
        <v>28</v>
      </c>
      <c r="I54" s="30">
        <v>95</v>
      </c>
      <c r="J54" s="30">
        <v>12</v>
      </c>
      <c r="K54" s="30">
        <v>4</v>
      </c>
      <c r="L54" s="30">
        <v>1</v>
      </c>
      <c r="M54" s="30">
        <v>118</v>
      </c>
      <c r="N54" s="30">
        <v>23</v>
      </c>
      <c r="O54" s="30">
        <v>4</v>
      </c>
      <c r="P54" s="30">
        <v>2</v>
      </c>
      <c r="Q54" s="30">
        <v>2</v>
      </c>
      <c r="R54" s="30">
        <v>1</v>
      </c>
      <c r="S54" s="30">
        <v>25</v>
      </c>
      <c r="T54" s="30">
        <v>1</v>
      </c>
      <c r="U54" s="30">
        <v>4</v>
      </c>
      <c r="V54" s="30">
        <v>50</v>
      </c>
      <c r="W54" s="30">
        <v>5</v>
      </c>
      <c r="X54" s="30">
        <v>0.311</v>
      </c>
      <c r="Y54" s="30">
        <v>0.32</v>
      </c>
      <c r="Z54" s="22">
        <f>X54+Y54</f>
        <v>0.63100000000000001</v>
      </c>
      <c r="AA54" s="22">
        <f>(0.692*(S54+T54)+0.73*U54+0.865*(I54-(J54+K54+L54))+1.334+J54+1.725*K54+2.065*L54)/(G54+S54-T54+U54+R54)</f>
        <v>0.27809296482412066</v>
      </c>
      <c r="AB54" s="22">
        <f>((AA54-$AA$2000)/1.24+$H$2000/$F$2000)*F54</f>
        <v>34.883393700257834</v>
      </c>
      <c r="AC54" s="22">
        <f>(AB54/F54)/($AB$2000/$F$2000)*100</f>
        <v>83.324738444486016</v>
      </c>
      <c r="AD54" s="22"/>
    </row>
    <row r="55" spans="1:30" ht="15.75" customHeight="1" x14ac:dyDescent="0.15">
      <c r="A55" s="34">
        <v>54</v>
      </c>
      <c r="B55" s="35" t="s">
        <v>3118</v>
      </c>
      <c r="C55" s="40" t="s">
        <v>2650</v>
      </c>
      <c r="D55" s="34">
        <v>0.26</v>
      </c>
      <c r="E55" s="34">
        <v>99</v>
      </c>
      <c r="F55" s="33">
        <v>398</v>
      </c>
      <c r="G55" s="34">
        <v>339</v>
      </c>
      <c r="H55" s="34">
        <v>49</v>
      </c>
      <c r="I55" s="34">
        <v>88</v>
      </c>
      <c r="J55" s="34">
        <v>16</v>
      </c>
      <c r="K55" s="34">
        <v>0</v>
      </c>
      <c r="L55" s="34">
        <v>20</v>
      </c>
      <c r="M55" s="34">
        <v>164</v>
      </c>
      <c r="N55" s="34">
        <v>49</v>
      </c>
      <c r="O55" s="34">
        <v>0</v>
      </c>
      <c r="P55" s="34">
        <v>0</v>
      </c>
      <c r="Q55" s="34">
        <v>0</v>
      </c>
      <c r="R55" s="34">
        <v>2</v>
      </c>
      <c r="S55" s="34">
        <v>55</v>
      </c>
      <c r="T55" s="34">
        <v>3</v>
      </c>
      <c r="U55" s="34">
        <v>2</v>
      </c>
      <c r="V55" s="34">
        <v>103</v>
      </c>
      <c r="W55" s="34">
        <v>4</v>
      </c>
      <c r="X55" s="34">
        <v>0.36399999999999999</v>
      </c>
      <c r="Y55" s="34">
        <v>0.48399999999999999</v>
      </c>
      <c r="Z55" s="22">
        <f>X55+Y55</f>
        <v>0.84799999999999998</v>
      </c>
      <c r="AA55" s="22">
        <f>(0.692*(S55+T55)+0.73*U55+0.865*(I55-(J55+K55+L55))+1.334+J55+1.725*K55+2.065*L55)/(G55+S55-T55+U55+R55)</f>
        <v>0.36762025316455693</v>
      </c>
      <c r="AB55" s="22">
        <f>((AA55-$AA$2000)/1.24+$H$2000/$F$2000)*F55</f>
        <v>63.357792260293202</v>
      </c>
      <c r="AC55" s="22">
        <f>(AB55/F55)/($AB$2000/$F$2000)*100</f>
        <v>152.48129289671638</v>
      </c>
      <c r="AD55" s="22"/>
    </row>
    <row r="56" spans="1:30" ht="15.75" customHeight="1" x14ac:dyDescent="0.15">
      <c r="A56" s="30">
        <v>55</v>
      </c>
      <c r="B56" s="31" t="s">
        <v>3119</v>
      </c>
      <c r="C56" s="41" t="s">
        <v>2651</v>
      </c>
      <c r="D56" s="30">
        <v>0.26400000000000001</v>
      </c>
      <c r="E56" s="30">
        <v>112</v>
      </c>
      <c r="F56" s="33">
        <v>397</v>
      </c>
      <c r="G56" s="30">
        <v>360</v>
      </c>
      <c r="H56" s="30">
        <v>30</v>
      </c>
      <c r="I56" s="30">
        <v>95</v>
      </c>
      <c r="J56" s="30">
        <v>20</v>
      </c>
      <c r="K56" s="30">
        <v>1</v>
      </c>
      <c r="L56" s="30">
        <v>7</v>
      </c>
      <c r="M56" s="30">
        <v>138</v>
      </c>
      <c r="N56" s="30">
        <v>31</v>
      </c>
      <c r="O56" s="30">
        <v>0</v>
      </c>
      <c r="P56" s="30">
        <v>1</v>
      </c>
      <c r="Q56" s="30">
        <v>8</v>
      </c>
      <c r="R56" s="30">
        <v>2</v>
      </c>
      <c r="S56" s="30">
        <v>19</v>
      </c>
      <c r="T56" s="30">
        <v>1</v>
      </c>
      <c r="U56" s="30">
        <v>8</v>
      </c>
      <c r="V56" s="30">
        <v>91</v>
      </c>
      <c r="W56" s="30">
        <v>6</v>
      </c>
      <c r="X56" s="30">
        <v>0.314</v>
      </c>
      <c r="Y56" s="30">
        <v>0.38300000000000001</v>
      </c>
      <c r="Z56" s="22">
        <f>X56+Y56</f>
        <v>0.69700000000000006</v>
      </c>
      <c r="AA56" s="22">
        <f>(0.692*(S56+T56)+0.73*U56+0.865*(I56-(J56+K56+L56))+1.334+J56+1.725*K56+2.065*L56)/(G56+S56-T56+U56+R56)</f>
        <v>0.29677577319587628</v>
      </c>
      <c r="AB56" s="22">
        <f>((AA56-$AA$2000)/1.24+$H$2000/$F$2000)*F56</f>
        <v>40.516941708473389</v>
      </c>
      <c r="AC56" s="22">
        <f>(AB56/F56)/($AB$2000/$F$2000)*100</f>
        <v>97.756524310364142</v>
      </c>
      <c r="AD56" s="22"/>
    </row>
    <row r="57" spans="1:30" ht="15.75" customHeight="1" x14ac:dyDescent="0.15">
      <c r="A57" s="34">
        <v>56</v>
      </c>
      <c r="B57" s="35" t="s">
        <v>3120</v>
      </c>
      <c r="C57" s="56" t="s">
        <v>2653</v>
      </c>
      <c r="D57" s="34">
        <v>0.224</v>
      </c>
      <c r="E57" s="34">
        <v>105</v>
      </c>
      <c r="F57" s="33">
        <v>391</v>
      </c>
      <c r="G57" s="34">
        <v>352</v>
      </c>
      <c r="H57" s="34">
        <v>19</v>
      </c>
      <c r="I57" s="34">
        <v>79</v>
      </c>
      <c r="J57" s="34">
        <v>12</v>
      </c>
      <c r="K57" s="34">
        <v>0</v>
      </c>
      <c r="L57" s="34">
        <v>5</v>
      </c>
      <c r="M57" s="34">
        <v>106</v>
      </c>
      <c r="N57" s="34">
        <v>30</v>
      </c>
      <c r="O57" s="34">
        <v>0</v>
      </c>
      <c r="P57" s="34">
        <v>0</v>
      </c>
      <c r="Q57" s="34">
        <v>1</v>
      </c>
      <c r="R57" s="34">
        <v>3</v>
      </c>
      <c r="S57" s="34">
        <v>33</v>
      </c>
      <c r="T57" s="34">
        <v>2</v>
      </c>
      <c r="U57" s="34">
        <v>2</v>
      </c>
      <c r="V57" s="34">
        <v>68</v>
      </c>
      <c r="W57" s="34">
        <v>3</v>
      </c>
      <c r="X57" s="34">
        <v>0.29199999999999998</v>
      </c>
      <c r="Y57" s="34">
        <v>0.30099999999999999</v>
      </c>
      <c r="Z57" s="22">
        <f>X57+Y57</f>
        <v>0.59299999999999997</v>
      </c>
      <c r="AA57" s="22">
        <f>(0.692*(S57+T57)+0.73*U57+0.865*(I57-(J57+K57+L57))+1.334+J57+1.725*K57+2.065*L57)/(G57+S57-T57+U57+R57)</f>
        <v>0.2653840206185567</v>
      </c>
      <c r="AB57" s="22">
        <f>((AA57-$AA$2000)/1.24+$H$2000/$F$2000)*F57</f>
        <v>30.006066548745942</v>
      </c>
      <c r="AC57" s="22">
        <f>(AB57/F57)/($AB$2000/$F$2000)*100</f>
        <v>73.507544064150139</v>
      </c>
      <c r="AD57" s="22"/>
    </row>
    <row r="58" spans="1:30" ht="15.75" customHeight="1" x14ac:dyDescent="0.15">
      <c r="A58" s="30">
        <v>57</v>
      </c>
      <c r="B58" s="31" t="s">
        <v>3121</v>
      </c>
      <c r="C58" s="41" t="s">
        <v>2651</v>
      </c>
      <c r="D58" s="30">
        <v>0.249</v>
      </c>
      <c r="E58" s="30">
        <v>103</v>
      </c>
      <c r="F58" s="33">
        <v>389</v>
      </c>
      <c r="G58" s="30">
        <v>354</v>
      </c>
      <c r="H58" s="30">
        <v>37</v>
      </c>
      <c r="I58" s="30">
        <v>88</v>
      </c>
      <c r="J58" s="30">
        <v>20</v>
      </c>
      <c r="K58" s="30">
        <v>0</v>
      </c>
      <c r="L58" s="30">
        <v>11</v>
      </c>
      <c r="M58" s="30">
        <v>141</v>
      </c>
      <c r="N58" s="30">
        <v>42</v>
      </c>
      <c r="O58" s="30">
        <v>1</v>
      </c>
      <c r="P58" s="30">
        <v>2</v>
      </c>
      <c r="Q58" s="30">
        <v>0</v>
      </c>
      <c r="R58" s="30">
        <v>1</v>
      </c>
      <c r="S58" s="30">
        <v>30</v>
      </c>
      <c r="T58" s="30">
        <v>1</v>
      </c>
      <c r="U58" s="30">
        <v>4</v>
      </c>
      <c r="V58" s="30">
        <v>68</v>
      </c>
      <c r="W58" s="30">
        <v>9</v>
      </c>
      <c r="X58" s="30">
        <v>0.314</v>
      </c>
      <c r="Y58" s="30">
        <v>0.39800000000000002</v>
      </c>
      <c r="Z58" s="22">
        <f>X58+Y58</f>
        <v>0.71199999999999997</v>
      </c>
      <c r="AA58" s="22">
        <f>(0.692*(S58+T58)+0.73*U58+0.865*(I58-(J58+K58+L58))+1.334+J58+1.725*K58+2.065*L58)/(G58+S58-T58+U58+R58)</f>
        <v>0.30341752577319586</v>
      </c>
      <c r="AB58" s="22">
        <f>((AA58-$AA$2000)/1.24+$H$2000/$F$2000)*F58</f>
        <v>41.784061465573288</v>
      </c>
      <c r="AC58" s="22">
        <f>(AB58/F58)/($AB$2000/$F$2000)*100</f>
        <v>102.88703515556065</v>
      </c>
      <c r="AD58" s="22"/>
    </row>
    <row r="59" spans="1:30" ht="15.75" customHeight="1" x14ac:dyDescent="0.15">
      <c r="A59" s="34">
        <v>58</v>
      </c>
      <c r="B59" s="35" t="s">
        <v>3125</v>
      </c>
      <c r="C59" s="58" t="s">
        <v>2645</v>
      </c>
      <c r="D59" s="34">
        <v>0.219</v>
      </c>
      <c r="E59" s="34">
        <v>128</v>
      </c>
      <c r="F59" s="33">
        <v>385</v>
      </c>
      <c r="G59" s="34">
        <v>334</v>
      </c>
      <c r="H59" s="34">
        <v>33</v>
      </c>
      <c r="I59" s="34">
        <v>73</v>
      </c>
      <c r="J59" s="34">
        <v>10</v>
      </c>
      <c r="K59" s="34">
        <v>1</v>
      </c>
      <c r="L59" s="34">
        <v>3</v>
      </c>
      <c r="M59" s="34">
        <v>94</v>
      </c>
      <c r="N59" s="34">
        <v>24</v>
      </c>
      <c r="O59" s="34">
        <v>12</v>
      </c>
      <c r="P59" s="34">
        <v>3</v>
      </c>
      <c r="Q59" s="34">
        <v>5</v>
      </c>
      <c r="R59" s="34">
        <v>1</v>
      </c>
      <c r="S59" s="34">
        <v>40</v>
      </c>
      <c r="T59" s="34">
        <v>5</v>
      </c>
      <c r="U59" s="34">
        <v>5</v>
      </c>
      <c r="V59" s="34">
        <v>79</v>
      </c>
      <c r="W59" s="34">
        <v>2</v>
      </c>
      <c r="X59" s="34">
        <v>0.311</v>
      </c>
      <c r="Y59" s="34">
        <v>0.28100000000000003</v>
      </c>
      <c r="Z59" s="22">
        <f>X59+Y59</f>
        <v>0.59200000000000008</v>
      </c>
      <c r="AA59" s="22">
        <f>(0.692*(S59+T59)+0.73*U59+0.865*(I59-(J59+K59+L59))+1.334+J59+1.725*K59+2.065*L59)/(G59+S59-T59+U59+R59)</f>
        <v>0.28021066666666661</v>
      </c>
      <c r="AB59" s="22">
        <f>((AA59-$AA$2000)/1.24+$H$2000/$F$2000)*F59</f>
        <v>34.149049858146064</v>
      </c>
      <c r="AC59" s="22">
        <f>(AB59/F59)/($AB$2000/$F$2000)*100</f>
        <v>84.960585631443337</v>
      </c>
      <c r="AD59" s="22"/>
    </row>
    <row r="60" spans="1:30" ht="15.75" customHeight="1" x14ac:dyDescent="0.15">
      <c r="A60" s="30">
        <v>58</v>
      </c>
      <c r="B60" s="31" t="s">
        <v>3122</v>
      </c>
      <c r="C60" s="47" t="s">
        <v>2654</v>
      </c>
      <c r="D60" s="30">
        <v>0.253</v>
      </c>
      <c r="E60" s="30">
        <v>123</v>
      </c>
      <c r="F60" s="33">
        <v>385</v>
      </c>
      <c r="G60" s="30">
        <v>348</v>
      </c>
      <c r="H60" s="30">
        <v>45</v>
      </c>
      <c r="I60" s="30">
        <v>88</v>
      </c>
      <c r="J60" s="30">
        <v>21</v>
      </c>
      <c r="K60" s="30">
        <v>0</v>
      </c>
      <c r="L60" s="30">
        <v>10</v>
      </c>
      <c r="M60" s="30">
        <v>139</v>
      </c>
      <c r="N60" s="30">
        <v>39</v>
      </c>
      <c r="O60" s="30">
        <v>9</v>
      </c>
      <c r="P60" s="30">
        <v>8</v>
      </c>
      <c r="Q60" s="30">
        <v>4</v>
      </c>
      <c r="R60" s="30">
        <v>0</v>
      </c>
      <c r="S60" s="30">
        <v>29</v>
      </c>
      <c r="T60" s="30">
        <v>4</v>
      </c>
      <c r="U60" s="30">
        <v>4</v>
      </c>
      <c r="V60" s="30">
        <v>85</v>
      </c>
      <c r="W60" s="30">
        <v>4</v>
      </c>
      <c r="X60" s="30">
        <v>0.318</v>
      </c>
      <c r="Y60" s="30">
        <v>0.39900000000000002</v>
      </c>
      <c r="Z60" s="22">
        <f>X60+Y60</f>
        <v>0.71700000000000008</v>
      </c>
      <c r="AA60" s="22">
        <f>(0.692*(S60+T60)+0.73*U60+0.865*(I60-(J60+K60+L60))+1.334+J60+1.725*K60+2.065*L60)/(G60+S60-T60+U60+R60)</f>
        <v>0.31311671087533161</v>
      </c>
      <c r="AB60" s="22">
        <f>((AA60-$AA$2000)/1.24+$H$2000/$F$2000)*F60</f>
        <v>44.365845842288017</v>
      </c>
      <c r="AC60" s="22">
        <f>(AB60/F60)/($AB$2000/$F$2000)*100</f>
        <v>110.37930075515609</v>
      </c>
      <c r="AD60" s="22"/>
    </row>
    <row r="61" spans="1:30" ht="15.75" customHeight="1" x14ac:dyDescent="0.15">
      <c r="A61" s="34">
        <v>58</v>
      </c>
      <c r="B61" s="35" t="s">
        <v>3123</v>
      </c>
      <c r="C61" s="40" t="s">
        <v>2650</v>
      </c>
      <c r="D61" s="34">
        <v>0.24</v>
      </c>
      <c r="E61" s="34">
        <v>104</v>
      </c>
      <c r="F61" s="33">
        <v>385</v>
      </c>
      <c r="G61" s="34">
        <v>346</v>
      </c>
      <c r="H61" s="34">
        <v>44</v>
      </c>
      <c r="I61" s="34">
        <v>83</v>
      </c>
      <c r="J61" s="34">
        <v>14</v>
      </c>
      <c r="K61" s="34">
        <v>3</v>
      </c>
      <c r="L61" s="34">
        <v>5</v>
      </c>
      <c r="M61" s="34">
        <v>118</v>
      </c>
      <c r="N61" s="34">
        <v>27</v>
      </c>
      <c r="O61" s="34">
        <v>6</v>
      </c>
      <c r="P61" s="34">
        <v>4</v>
      </c>
      <c r="Q61" s="34">
        <v>2</v>
      </c>
      <c r="R61" s="34">
        <v>1</v>
      </c>
      <c r="S61" s="34">
        <v>20</v>
      </c>
      <c r="T61" s="34">
        <v>1</v>
      </c>
      <c r="U61" s="34">
        <v>16</v>
      </c>
      <c r="V61" s="34">
        <v>88</v>
      </c>
      <c r="W61" s="34">
        <v>6</v>
      </c>
      <c r="X61" s="34">
        <v>0.311</v>
      </c>
      <c r="Y61" s="34">
        <v>0.34100000000000003</v>
      </c>
      <c r="Z61" s="22">
        <f>X61+Y61</f>
        <v>0.65200000000000002</v>
      </c>
      <c r="AA61" s="22">
        <f>(0.692*(S61+T61)+0.73*U61+0.865*(I61-(J61+K61+L61))+1.334+J61+1.725*K61+2.065*L61)/(G61+S61-T61+U61+R61)</f>
        <v>0.28746335078534035</v>
      </c>
      <c r="AB61" s="22">
        <f>((AA61-$AA$2000)/1.24+$H$2000/$F$2000)*F61</f>
        <v>36.400891298218149</v>
      </c>
      <c r="AC61" s="22">
        <f>(AB61/F61)/($AB$2000/$F$2000)*100</f>
        <v>90.563018738437634</v>
      </c>
      <c r="AD61" s="22"/>
    </row>
    <row r="62" spans="1:30" ht="15.75" customHeight="1" x14ac:dyDescent="0.15">
      <c r="A62" s="30">
        <v>61</v>
      </c>
      <c r="B62" s="31" t="s">
        <v>3124</v>
      </c>
      <c r="C62" s="47" t="s">
        <v>2654</v>
      </c>
      <c r="D62" s="30">
        <v>0.26</v>
      </c>
      <c r="E62" s="30">
        <v>112</v>
      </c>
      <c r="F62" s="33">
        <v>384</v>
      </c>
      <c r="G62" s="30">
        <v>342</v>
      </c>
      <c r="H62" s="30">
        <v>29</v>
      </c>
      <c r="I62" s="30">
        <v>89</v>
      </c>
      <c r="J62" s="30">
        <v>22</v>
      </c>
      <c r="K62" s="30">
        <v>2</v>
      </c>
      <c r="L62" s="30">
        <v>10</v>
      </c>
      <c r="M62" s="30">
        <v>145</v>
      </c>
      <c r="N62" s="30">
        <v>43</v>
      </c>
      <c r="O62" s="30">
        <v>0</v>
      </c>
      <c r="P62" s="30">
        <v>0</v>
      </c>
      <c r="Q62" s="30">
        <v>1</v>
      </c>
      <c r="R62" s="30">
        <v>2</v>
      </c>
      <c r="S62" s="30">
        <v>34</v>
      </c>
      <c r="T62" s="30">
        <v>2</v>
      </c>
      <c r="U62" s="30">
        <v>5</v>
      </c>
      <c r="V62" s="30">
        <v>108</v>
      </c>
      <c r="W62" s="30">
        <v>6</v>
      </c>
      <c r="X62" s="30">
        <v>0.33400000000000002</v>
      </c>
      <c r="Y62" s="30">
        <v>0.42399999999999999</v>
      </c>
      <c r="Z62" s="22">
        <f>X62+Y62</f>
        <v>0.75800000000000001</v>
      </c>
      <c r="AA62" s="22">
        <f>(0.692*(S62+T62)+0.73*U62+0.865*(I62-(J62+K62+L62))+1.334+J62+1.725*K62+2.065*L62)/(G62+S62-T62+U62+R62)</f>
        <v>0.32433333333333331</v>
      </c>
      <c r="AB62" s="22">
        <f>((AA62-$AA$2000)/1.24+$H$2000/$F$2000)*F62</f>
        <v>47.724144575732787</v>
      </c>
      <c r="AC62" s="22">
        <f>(AB62/F62)/($AB$2000/$F$2000)*100</f>
        <v>119.04373118934078</v>
      </c>
      <c r="AD62" s="22"/>
    </row>
    <row r="63" spans="1:30" ht="15.75" customHeight="1" x14ac:dyDescent="0.15">
      <c r="A63" s="34">
        <v>62</v>
      </c>
      <c r="B63" s="35" t="s">
        <v>3126</v>
      </c>
      <c r="C63" s="40" t="s">
        <v>2650</v>
      </c>
      <c r="D63" s="34">
        <v>0.254</v>
      </c>
      <c r="E63" s="34">
        <v>111</v>
      </c>
      <c r="F63" s="33">
        <v>381</v>
      </c>
      <c r="G63" s="34">
        <v>335</v>
      </c>
      <c r="H63" s="34">
        <v>25</v>
      </c>
      <c r="I63" s="34">
        <v>85</v>
      </c>
      <c r="J63" s="34">
        <v>13</v>
      </c>
      <c r="K63" s="34">
        <v>0</v>
      </c>
      <c r="L63" s="34">
        <v>11</v>
      </c>
      <c r="M63" s="34">
        <v>131</v>
      </c>
      <c r="N63" s="34">
        <v>44</v>
      </c>
      <c r="O63" s="34">
        <v>0</v>
      </c>
      <c r="P63" s="34">
        <v>1</v>
      </c>
      <c r="Q63" s="34">
        <v>0</v>
      </c>
      <c r="R63" s="34">
        <v>4</v>
      </c>
      <c r="S63" s="34">
        <v>36</v>
      </c>
      <c r="T63" s="34">
        <v>1</v>
      </c>
      <c r="U63" s="34">
        <v>6</v>
      </c>
      <c r="V63" s="34">
        <v>47</v>
      </c>
      <c r="W63" s="34">
        <v>13</v>
      </c>
      <c r="X63" s="34">
        <v>0.33300000000000002</v>
      </c>
      <c r="Y63" s="34">
        <v>0.39100000000000001</v>
      </c>
      <c r="Z63" s="22">
        <f>X63+Y63</f>
        <v>0.72399999999999998</v>
      </c>
      <c r="AA63" s="22">
        <f>(0.692*(S63+T63)+0.73*U63+0.865*(I63-(J63+K63+L63))+1.334+J63+1.725*K63+2.065*L63)/(G63+S63-T63+U63+R63)</f>
        <v>0.31525789473684213</v>
      </c>
      <c r="AB63" s="22">
        <f>((AA63-$AA$2000)/1.24+$H$2000/$F$2000)*F63</f>
        <v>44.562797998442022</v>
      </c>
      <c r="AC63" s="22">
        <f>(AB63/F63)/($AB$2000/$F$2000)*100</f>
        <v>112.03328694255978</v>
      </c>
      <c r="AD63" s="22"/>
    </row>
    <row r="64" spans="1:30" ht="15.75" customHeight="1" x14ac:dyDescent="0.15">
      <c r="A64" s="30">
        <v>62</v>
      </c>
      <c r="B64" s="31" t="s">
        <v>3127</v>
      </c>
      <c r="C64" s="52" t="s">
        <v>2646</v>
      </c>
      <c r="D64" s="30">
        <v>0.251</v>
      </c>
      <c r="E64" s="30">
        <v>110</v>
      </c>
      <c r="F64" s="33">
        <v>381</v>
      </c>
      <c r="G64" s="30">
        <v>323</v>
      </c>
      <c r="H64" s="30">
        <v>35</v>
      </c>
      <c r="I64" s="30">
        <v>81</v>
      </c>
      <c r="J64" s="30">
        <v>15</v>
      </c>
      <c r="K64" s="30">
        <v>0</v>
      </c>
      <c r="L64" s="30">
        <v>7</v>
      </c>
      <c r="M64" s="30">
        <v>117</v>
      </c>
      <c r="N64" s="30">
        <v>28</v>
      </c>
      <c r="O64" s="30">
        <v>0</v>
      </c>
      <c r="P64" s="30">
        <v>1</v>
      </c>
      <c r="Q64" s="30">
        <v>2</v>
      </c>
      <c r="R64" s="30">
        <v>2</v>
      </c>
      <c r="S64" s="30">
        <v>50</v>
      </c>
      <c r="T64" s="30">
        <v>0</v>
      </c>
      <c r="U64" s="30">
        <v>4</v>
      </c>
      <c r="V64" s="30">
        <v>58</v>
      </c>
      <c r="W64" s="30">
        <v>8</v>
      </c>
      <c r="X64" s="30">
        <v>0.35599999999999998</v>
      </c>
      <c r="Y64" s="30">
        <v>0.36199999999999999</v>
      </c>
      <c r="Z64" s="22">
        <f>X64+Y64</f>
        <v>0.71799999999999997</v>
      </c>
      <c r="AA64" s="22">
        <f>(0.692*(S64+T64)+0.73*U64+0.865*(I64-(J64+K64+L64))+1.334+J64+1.725*K64+2.065*L64)/(G64+S64-T64+U64+R64)</f>
        <v>0.31489182058047493</v>
      </c>
      <c r="AB64" s="22">
        <f>((AA64-$AA$2000)/1.24+$H$2000/$F$2000)*F64</f>
        <v>44.450318761687264</v>
      </c>
      <c r="AC64" s="22">
        <f>(AB64/F64)/($AB$2000/$F$2000)*100</f>
        <v>111.75050805136748</v>
      </c>
      <c r="AD64" s="22"/>
    </row>
    <row r="65" spans="1:30" ht="15.75" customHeight="1" x14ac:dyDescent="0.15">
      <c r="A65" s="34">
        <v>64</v>
      </c>
      <c r="B65" s="35" t="s">
        <v>3128</v>
      </c>
      <c r="C65" s="56" t="s">
        <v>2653</v>
      </c>
      <c r="D65" s="34">
        <v>0.221</v>
      </c>
      <c r="E65" s="34">
        <v>115</v>
      </c>
      <c r="F65" s="33">
        <v>372</v>
      </c>
      <c r="G65" s="34">
        <v>339</v>
      </c>
      <c r="H65" s="34">
        <v>30</v>
      </c>
      <c r="I65" s="34">
        <v>75</v>
      </c>
      <c r="J65" s="34">
        <v>14</v>
      </c>
      <c r="K65" s="34">
        <v>0</v>
      </c>
      <c r="L65" s="34">
        <v>17</v>
      </c>
      <c r="M65" s="34">
        <v>140</v>
      </c>
      <c r="N65" s="34">
        <v>47</v>
      </c>
      <c r="O65" s="34">
        <v>0</v>
      </c>
      <c r="P65" s="34">
        <v>0</v>
      </c>
      <c r="Q65" s="34">
        <v>0</v>
      </c>
      <c r="R65" s="34">
        <v>2</v>
      </c>
      <c r="S65" s="34">
        <v>24</v>
      </c>
      <c r="T65" s="34">
        <v>1</v>
      </c>
      <c r="U65" s="34">
        <v>7</v>
      </c>
      <c r="V65" s="34">
        <v>96</v>
      </c>
      <c r="W65" s="34">
        <v>9</v>
      </c>
      <c r="X65" s="34">
        <v>0.28499999999999998</v>
      </c>
      <c r="Y65" s="34">
        <v>0.41299999999999998</v>
      </c>
      <c r="Z65" s="29">
        <f>X65+Y65</f>
        <v>0.69799999999999995</v>
      </c>
      <c r="AA65" s="22">
        <f>(0.692*(S65+T65)+0.73*U65+0.865*(I65-(J65+K65+L65))+1.334+J65+1.725*K65+2.065*L65)/(G65+S65-T65+U65+R65)</f>
        <v>0.29894609164420483</v>
      </c>
      <c r="AB65" s="22">
        <f>((AA65-$AA$2000)/1.24+$H$2000/$F$2000)*F65</f>
        <v>38.616592551002597</v>
      </c>
      <c r="AC65" s="22">
        <f>(AB65/F65)/($AB$2000/$F$2000)*100</f>
        <v>99.433015900054372</v>
      </c>
      <c r="AD65" s="22"/>
    </row>
    <row r="66" spans="1:30" ht="15.75" customHeight="1" x14ac:dyDescent="0.15">
      <c r="A66" s="30">
        <v>65</v>
      </c>
      <c r="B66" s="31" t="s">
        <v>3129</v>
      </c>
      <c r="C66" s="47" t="s">
        <v>2654</v>
      </c>
      <c r="D66" s="30">
        <v>0.23499999999999999</v>
      </c>
      <c r="E66" s="30">
        <v>103</v>
      </c>
      <c r="F66" s="33">
        <v>370</v>
      </c>
      <c r="G66" s="30">
        <v>345</v>
      </c>
      <c r="H66" s="30">
        <v>37</v>
      </c>
      <c r="I66" s="30">
        <v>81</v>
      </c>
      <c r="J66" s="30">
        <v>16</v>
      </c>
      <c r="K66" s="30">
        <v>0</v>
      </c>
      <c r="L66" s="30">
        <v>13</v>
      </c>
      <c r="M66" s="30">
        <v>136</v>
      </c>
      <c r="N66" s="30">
        <v>29</v>
      </c>
      <c r="O66" s="30">
        <v>4</v>
      </c>
      <c r="P66" s="30">
        <v>4</v>
      </c>
      <c r="Q66" s="30">
        <v>0</v>
      </c>
      <c r="R66" s="30">
        <v>0</v>
      </c>
      <c r="S66" s="30">
        <v>21</v>
      </c>
      <c r="T66" s="30">
        <v>2</v>
      </c>
      <c r="U66" s="30">
        <v>4</v>
      </c>
      <c r="V66" s="30">
        <v>119</v>
      </c>
      <c r="W66" s="30">
        <v>8</v>
      </c>
      <c r="X66" s="30">
        <v>0.28599999999999998</v>
      </c>
      <c r="Y66" s="30">
        <v>0.39400000000000002</v>
      </c>
      <c r="Z66" s="22">
        <f>X66+Y66</f>
        <v>0.67999999999999994</v>
      </c>
      <c r="AA66" s="22">
        <f>(0.692*(S66+T66)+0.73*U66+0.865*(I66-(J66+K66+L66))+1.334+J66+1.725*K66+2.065*L66)/(G66+S66-T66+U66+R66)</f>
        <v>0.29346467391304343</v>
      </c>
      <c r="AB66" s="22">
        <f>((AA66-$AA$2000)/1.24+$H$2000/$F$2000)*F66</f>
        <v>36.773392139010873</v>
      </c>
      <c r="AC66" s="22">
        <f>(AB66/F66)/($AB$2000/$F$2000)*100</f>
        <v>95.198821267027938</v>
      </c>
      <c r="AD66" s="22"/>
    </row>
    <row r="67" spans="1:30" ht="15.75" customHeight="1" x14ac:dyDescent="0.15">
      <c r="A67" s="34">
        <v>66</v>
      </c>
      <c r="B67" s="35" t="s">
        <v>3130</v>
      </c>
      <c r="C67" s="48" t="s">
        <v>2647</v>
      </c>
      <c r="D67" s="34">
        <v>0.26700000000000002</v>
      </c>
      <c r="E67" s="34">
        <v>99</v>
      </c>
      <c r="F67" s="33">
        <v>367</v>
      </c>
      <c r="G67" s="34">
        <v>341</v>
      </c>
      <c r="H67" s="34">
        <v>32</v>
      </c>
      <c r="I67" s="34">
        <v>91</v>
      </c>
      <c r="J67" s="34">
        <v>10</v>
      </c>
      <c r="K67" s="34">
        <v>0</v>
      </c>
      <c r="L67" s="34">
        <v>9</v>
      </c>
      <c r="M67" s="34">
        <v>128</v>
      </c>
      <c r="N67" s="34">
        <v>40</v>
      </c>
      <c r="O67" s="34">
        <v>0</v>
      </c>
      <c r="P67" s="34">
        <v>0</v>
      </c>
      <c r="Q67" s="34">
        <v>1</v>
      </c>
      <c r="R67" s="34">
        <v>2</v>
      </c>
      <c r="S67" s="34">
        <v>22</v>
      </c>
      <c r="T67" s="34">
        <v>1</v>
      </c>
      <c r="U67" s="34">
        <v>1</v>
      </c>
      <c r="V67" s="34">
        <v>36</v>
      </c>
      <c r="W67" s="34">
        <v>3</v>
      </c>
      <c r="X67" s="34">
        <v>0.311</v>
      </c>
      <c r="Y67" s="34">
        <v>0.375</v>
      </c>
      <c r="Z67" s="29">
        <f>X67+Y67</f>
        <v>0.68599999999999994</v>
      </c>
      <c r="AA67" s="22">
        <f>(0.692*(S67+T67)+0.73*U67+0.865*(I67-(J67+K67+L67))+1.334+J67+1.725*K67+2.065*L67)/(G67+S67-T67+U67+R67)</f>
        <v>0.29820547945205478</v>
      </c>
      <c r="AB67" s="22">
        <f>((AA67-$AA$2000)/1.24+$H$2000/$F$2000)*F67</f>
        <v>37.878355010382343</v>
      </c>
      <c r="AC67" s="22">
        <f>(AB67/F67)/($AB$2000/$F$2000)*100</f>
        <v>98.86092008051331</v>
      </c>
      <c r="AD67" s="22"/>
    </row>
    <row r="68" spans="1:30" ht="15.75" customHeight="1" x14ac:dyDescent="0.15">
      <c r="A68" s="30">
        <v>67</v>
      </c>
      <c r="B68" s="31" t="s">
        <v>3131</v>
      </c>
      <c r="C68" s="53" t="s">
        <v>198</v>
      </c>
      <c r="D68" s="30">
        <v>0.223</v>
      </c>
      <c r="E68" s="30">
        <v>102</v>
      </c>
      <c r="F68" s="33">
        <v>364</v>
      </c>
      <c r="G68" s="30">
        <v>327</v>
      </c>
      <c r="H68" s="30">
        <v>31</v>
      </c>
      <c r="I68" s="30">
        <v>73</v>
      </c>
      <c r="J68" s="30">
        <v>10</v>
      </c>
      <c r="K68" s="30">
        <v>1</v>
      </c>
      <c r="L68" s="30">
        <v>16</v>
      </c>
      <c r="M68" s="30">
        <v>133</v>
      </c>
      <c r="N68" s="30">
        <v>37</v>
      </c>
      <c r="O68" s="30">
        <v>0</v>
      </c>
      <c r="P68" s="30">
        <v>0</v>
      </c>
      <c r="Q68" s="30">
        <v>0</v>
      </c>
      <c r="R68" s="30">
        <v>5</v>
      </c>
      <c r="S68" s="30">
        <v>23</v>
      </c>
      <c r="T68" s="30">
        <v>0</v>
      </c>
      <c r="U68" s="30">
        <v>9</v>
      </c>
      <c r="V68" s="30">
        <v>68</v>
      </c>
      <c r="W68" s="30">
        <v>5</v>
      </c>
      <c r="X68" s="30">
        <v>0.28799999999999998</v>
      </c>
      <c r="Y68" s="30">
        <v>0.40699999999999997</v>
      </c>
      <c r="Z68" s="22">
        <f>X68+Y68</f>
        <v>0.69499999999999995</v>
      </c>
      <c r="AA68" s="22">
        <f>(0.692*(S68+T68)+0.73*U68+0.865*(I68-(J68+K68+L68))+1.334+J68+1.725*K68+2.065*L68)/(G68+S68-T68+U68+R68)</f>
        <v>0.29773351648351648</v>
      </c>
      <c r="AB68" s="22">
        <f>((AA68-$AA$2000)/1.24+$H$2000/$F$2000)*F68</f>
        <v>37.43017871241338</v>
      </c>
      <c r="AC68" s="22">
        <f>(AB68/F68)/($AB$2000/$F$2000)*100</f>
        <v>98.496345956375421</v>
      </c>
      <c r="AD68" s="22"/>
    </row>
    <row r="69" spans="1:30" ht="15.75" customHeight="1" x14ac:dyDescent="0.15">
      <c r="A69" s="34">
        <v>68</v>
      </c>
      <c r="B69" s="35" t="s">
        <v>3132</v>
      </c>
      <c r="C69" s="45" t="s">
        <v>2651</v>
      </c>
      <c r="D69" s="34">
        <v>0.22</v>
      </c>
      <c r="E69" s="34">
        <v>95</v>
      </c>
      <c r="F69" s="33">
        <v>358</v>
      </c>
      <c r="G69" s="34">
        <v>318</v>
      </c>
      <c r="H69" s="34">
        <v>35</v>
      </c>
      <c r="I69" s="34">
        <v>70</v>
      </c>
      <c r="J69" s="34">
        <v>8</v>
      </c>
      <c r="K69" s="34">
        <v>0</v>
      </c>
      <c r="L69" s="34">
        <v>23</v>
      </c>
      <c r="M69" s="34">
        <v>147</v>
      </c>
      <c r="N69" s="34">
        <v>52</v>
      </c>
      <c r="O69" s="34">
        <v>0</v>
      </c>
      <c r="P69" s="34">
        <v>0</v>
      </c>
      <c r="Q69" s="34">
        <v>0</v>
      </c>
      <c r="R69" s="34">
        <v>5</v>
      </c>
      <c r="S69" s="34">
        <v>33</v>
      </c>
      <c r="T69" s="34">
        <v>2</v>
      </c>
      <c r="U69" s="34">
        <v>2</v>
      </c>
      <c r="V69" s="34">
        <v>97</v>
      </c>
      <c r="W69" s="34">
        <v>8</v>
      </c>
      <c r="X69" s="34">
        <v>0.29299999999999998</v>
      </c>
      <c r="Y69" s="34">
        <v>0.46200000000000002</v>
      </c>
      <c r="Z69" s="22">
        <f>X69+Y69</f>
        <v>0.755</v>
      </c>
      <c r="AA69" s="22">
        <f>(0.692*(S69+T69)+0.73*U69+0.865*(I69-(J69+K69+L69))+1.334+J69+1.725*K69+2.065*L69)/(G69+S69-T69+U69+R69)</f>
        <v>0.32652808988764043</v>
      </c>
      <c r="AB69" s="22">
        <f>((AA69-$AA$2000)/1.24+$H$2000/$F$2000)*F69</f>
        <v>45.1264697435589</v>
      </c>
      <c r="AC69" s="22">
        <f>(AB69/F69)/($AB$2000/$F$2000)*100</f>
        <v>120.73910032171264</v>
      </c>
      <c r="AD69" s="22"/>
    </row>
    <row r="70" spans="1:30" ht="15.75" customHeight="1" x14ac:dyDescent="0.15">
      <c r="A70" s="30">
        <v>69</v>
      </c>
      <c r="B70" s="31" t="s">
        <v>3133</v>
      </c>
      <c r="C70" s="54" t="s">
        <v>2650</v>
      </c>
      <c r="D70" s="30">
        <v>0.28299999999999997</v>
      </c>
      <c r="E70" s="30">
        <v>106</v>
      </c>
      <c r="F70" s="33">
        <v>357</v>
      </c>
      <c r="G70" s="30">
        <v>336</v>
      </c>
      <c r="H70" s="30">
        <v>38</v>
      </c>
      <c r="I70" s="30">
        <v>95</v>
      </c>
      <c r="J70" s="30">
        <v>11</v>
      </c>
      <c r="K70" s="30">
        <v>0</v>
      </c>
      <c r="L70" s="30">
        <v>4</v>
      </c>
      <c r="M70" s="30">
        <v>118</v>
      </c>
      <c r="N70" s="30">
        <v>33</v>
      </c>
      <c r="O70" s="30">
        <v>3</v>
      </c>
      <c r="P70" s="30">
        <v>2</v>
      </c>
      <c r="Q70" s="30">
        <v>2</v>
      </c>
      <c r="R70" s="30">
        <v>1</v>
      </c>
      <c r="S70" s="30">
        <v>13</v>
      </c>
      <c r="T70" s="30">
        <v>1</v>
      </c>
      <c r="U70" s="30">
        <v>5</v>
      </c>
      <c r="V70" s="30">
        <v>59</v>
      </c>
      <c r="W70" s="30">
        <v>2</v>
      </c>
      <c r="X70" s="30">
        <v>0.318</v>
      </c>
      <c r="Y70" s="30">
        <v>0.35099999999999998</v>
      </c>
      <c r="Z70" s="22">
        <f>X70+Y70</f>
        <v>0.66900000000000004</v>
      </c>
      <c r="AA70" s="22">
        <f>(0.692*(S70+T70)+0.73*U70+0.865*(I70-(J70+K70+L70))+1.334+J70+1.725*K70+2.065*L70)/(G70+S70-T70+U70+R70)</f>
        <v>0.29133333333333333</v>
      </c>
      <c r="AB70" s="22">
        <f>((AA70-$AA$2000)/1.24+$H$2000/$F$2000)*F70</f>
        <v>34.86773420863868</v>
      </c>
      <c r="AC70" s="22">
        <f>(AB70/F70)/($AB$2000/$F$2000)*100</f>
        <v>93.5524386546508</v>
      </c>
      <c r="AD70" s="22"/>
    </row>
    <row r="71" spans="1:30" ht="15.75" customHeight="1" x14ac:dyDescent="0.15">
      <c r="A71" s="34">
        <v>70</v>
      </c>
      <c r="B71" s="35" t="s">
        <v>3134</v>
      </c>
      <c r="C71" s="38" t="s">
        <v>2648</v>
      </c>
      <c r="D71" s="34">
        <v>0.26</v>
      </c>
      <c r="E71" s="34">
        <v>103</v>
      </c>
      <c r="F71" s="33">
        <v>356</v>
      </c>
      <c r="G71" s="34">
        <v>331</v>
      </c>
      <c r="H71" s="34">
        <v>32</v>
      </c>
      <c r="I71" s="34">
        <v>86</v>
      </c>
      <c r="J71" s="34">
        <v>18</v>
      </c>
      <c r="K71" s="34">
        <v>3</v>
      </c>
      <c r="L71" s="34">
        <v>9</v>
      </c>
      <c r="M71" s="34">
        <v>137</v>
      </c>
      <c r="N71" s="34">
        <v>43</v>
      </c>
      <c r="O71" s="34">
        <v>4</v>
      </c>
      <c r="P71" s="34">
        <v>2</v>
      </c>
      <c r="Q71" s="34">
        <v>5</v>
      </c>
      <c r="R71" s="34">
        <v>2</v>
      </c>
      <c r="S71" s="34">
        <v>15</v>
      </c>
      <c r="T71" s="34">
        <v>0</v>
      </c>
      <c r="U71" s="34">
        <v>3</v>
      </c>
      <c r="V71" s="34">
        <v>68</v>
      </c>
      <c r="W71" s="34">
        <v>7</v>
      </c>
      <c r="X71" s="34">
        <v>0.29599999999999999</v>
      </c>
      <c r="Y71" s="34">
        <v>0.41399999999999998</v>
      </c>
      <c r="Z71" s="22">
        <f>X71+Y71</f>
        <v>0.71</v>
      </c>
      <c r="AA71" s="22">
        <f>(0.692*(S71+T71)+0.73*U71+0.865*(I71-(J71+K71+L71))+1.334+J71+1.725*K71+2.065*L71)/(G71+S71-T71+U71+R71)</f>
        <v>0.29659259259259257</v>
      </c>
      <c r="AB71" s="22">
        <f>((AA71-$AA$2000)/1.24+$H$2000/$F$2000)*F71</f>
        <v>36.279981853346065</v>
      </c>
      <c r="AC71" s="22">
        <f>(AB71/F71)/($AB$2000/$F$2000)*100</f>
        <v>97.615023996879728</v>
      </c>
      <c r="AD71" s="22"/>
    </row>
    <row r="72" spans="1:30" ht="15.75" customHeight="1" x14ac:dyDescent="0.15">
      <c r="A72" s="30">
        <v>71</v>
      </c>
      <c r="B72" s="31" t="s">
        <v>3135</v>
      </c>
      <c r="C72" s="46" t="s">
        <v>2648</v>
      </c>
      <c r="D72" s="30">
        <v>0.25900000000000001</v>
      </c>
      <c r="E72" s="30">
        <v>92</v>
      </c>
      <c r="F72" s="33">
        <v>353</v>
      </c>
      <c r="G72" s="30">
        <v>316</v>
      </c>
      <c r="H72" s="30">
        <v>36</v>
      </c>
      <c r="I72" s="30">
        <v>82</v>
      </c>
      <c r="J72" s="30">
        <v>16</v>
      </c>
      <c r="K72" s="30">
        <v>2</v>
      </c>
      <c r="L72" s="30">
        <v>2</v>
      </c>
      <c r="M72" s="30">
        <v>108</v>
      </c>
      <c r="N72" s="30">
        <v>26</v>
      </c>
      <c r="O72" s="30">
        <v>2</v>
      </c>
      <c r="P72" s="30">
        <v>2</v>
      </c>
      <c r="Q72" s="30">
        <v>1</v>
      </c>
      <c r="R72" s="30">
        <v>3</v>
      </c>
      <c r="S72" s="30">
        <v>30</v>
      </c>
      <c r="T72" s="30">
        <v>0</v>
      </c>
      <c r="U72" s="30">
        <v>3</v>
      </c>
      <c r="V72" s="30">
        <v>51</v>
      </c>
      <c r="W72" s="30">
        <v>8</v>
      </c>
      <c r="X72" s="30">
        <v>0.32700000000000001</v>
      </c>
      <c r="Y72" s="30">
        <v>0.34200000000000003</v>
      </c>
      <c r="Z72" s="22">
        <f>X72+Y72</f>
        <v>0.66900000000000004</v>
      </c>
      <c r="AA72" s="22">
        <f>(0.692*(S72+T72)+0.73*U72+0.865*(I72-(J72+K72+L72))+1.334+J72+1.725*K72+2.065*L72)/(G72+S72-T72+U72+R72)</f>
        <v>0.28833522727272726</v>
      </c>
      <c r="AB72" s="22">
        <f>((AA72-$AA$2000)/1.24+$H$2000/$F$2000)*F72</f>
        <v>33.623566219259246</v>
      </c>
      <c r="AC72" s="22">
        <f>(AB72/F72)/($AB$2000/$F$2000)*100</f>
        <v>91.236511423107245</v>
      </c>
      <c r="AD72" s="22"/>
    </row>
    <row r="73" spans="1:30" ht="15.75" customHeight="1" x14ac:dyDescent="0.15">
      <c r="A73" s="34">
        <v>72</v>
      </c>
      <c r="B73" s="35" t="s">
        <v>3136</v>
      </c>
      <c r="C73" s="50" t="s">
        <v>198</v>
      </c>
      <c r="D73" s="34">
        <v>0.222</v>
      </c>
      <c r="E73" s="34">
        <v>120</v>
      </c>
      <c r="F73" s="33">
        <v>348</v>
      </c>
      <c r="G73" s="34">
        <v>324</v>
      </c>
      <c r="H73" s="34">
        <v>40</v>
      </c>
      <c r="I73" s="34">
        <v>72</v>
      </c>
      <c r="J73" s="34">
        <v>8</v>
      </c>
      <c r="K73" s="34">
        <v>4</v>
      </c>
      <c r="L73" s="34">
        <v>6</v>
      </c>
      <c r="M73" s="34">
        <v>106</v>
      </c>
      <c r="N73" s="34">
        <v>23</v>
      </c>
      <c r="O73" s="34">
        <v>12</v>
      </c>
      <c r="P73" s="34">
        <v>8</v>
      </c>
      <c r="Q73" s="34">
        <v>7</v>
      </c>
      <c r="R73" s="34">
        <v>1</v>
      </c>
      <c r="S73" s="34">
        <v>14</v>
      </c>
      <c r="T73" s="34">
        <v>2</v>
      </c>
      <c r="U73" s="34">
        <v>2</v>
      </c>
      <c r="V73" s="34">
        <v>92</v>
      </c>
      <c r="W73" s="34">
        <v>3</v>
      </c>
      <c r="X73" s="34">
        <v>0.25800000000000001</v>
      </c>
      <c r="Y73" s="34">
        <v>0.32700000000000001</v>
      </c>
      <c r="Z73" s="22">
        <f>X73+Y73</f>
        <v>0.58499999999999996</v>
      </c>
      <c r="AA73" s="22">
        <f>(0.692*(S73+T73)+0.73*U73+0.865*(I73-(J73+K73+L73))+1.334+J73+1.725*K73+2.065*L73)/(G73+S73-T73+U73+R73)</f>
        <v>0.25919174041297938</v>
      </c>
      <c r="AB73" s="22">
        <f>((AA73-$AA$2000)/1.24+$H$2000/$F$2000)*F73</f>
        <v>24.968333169916576</v>
      </c>
      <c r="AC73" s="22">
        <f>(AB73/F73)/($AB$2000/$F$2000)*100</f>
        <v>68.724234179994312</v>
      </c>
      <c r="AD73" s="22"/>
    </row>
    <row r="74" spans="1:30" ht="15.75" customHeight="1" x14ac:dyDescent="0.15">
      <c r="A74" s="30">
        <v>72</v>
      </c>
      <c r="B74" s="31" t="s">
        <v>3137</v>
      </c>
      <c r="C74" s="39" t="s">
        <v>2649</v>
      </c>
      <c r="D74" s="30">
        <v>0.23100000000000001</v>
      </c>
      <c r="E74" s="30">
        <v>94</v>
      </c>
      <c r="F74" s="33">
        <v>348</v>
      </c>
      <c r="G74" s="30">
        <v>307</v>
      </c>
      <c r="H74" s="30">
        <v>33</v>
      </c>
      <c r="I74" s="30">
        <v>71</v>
      </c>
      <c r="J74" s="30">
        <v>16</v>
      </c>
      <c r="K74" s="30">
        <v>0</v>
      </c>
      <c r="L74" s="30">
        <v>5</v>
      </c>
      <c r="M74" s="30">
        <v>102</v>
      </c>
      <c r="N74" s="30">
        <v>26</v>
      </c>
      <c r="O74" s="30">
        <v>3</v>
      </c>
      <c r="P74" s="30">
        <v>1</v>
      </c>
      <c r="Q74" s="30">
        <v>0</v>
      </c>
      <c r="R74" s="30">
        <v>1</v>
      </c>
      <c r="S74" s="30">
        <v>38</v>
      </c>
      <c r="T74" s="30">
        <v>5</v>
      </c>
      <c r="U74" s="30">
        <v>2</v>
      </c>
      <c r="V74" s="30">
        <v>65</v>
      </c>
      <c r="W74" s="30">
        <v>11</v>
      </c>
      <c r="X74" s="30">
        <v>0.31900000000000001</v>
      </c>
      <c r="Y74" s="30">
        <v>0.33200000000000002</v>
      </c>
      <c r="Z74" s="29">
        <f>X74+Y74</f>
        <v>0.65100000000000002</v>
      </c>
      <c r="AA74" s="22">
        <f>(0.692*(S74+T74)+0.73*U74+0.865*(I74-(J74+K74+L74))+1.334+J74+1.725*K74+2.065*L74)/(G74+S74-T74+U74+R74)</f>
        <v>0.29774052478134111</v>
      </c>
      <c r="AB74" s="22">
        <f>((AA74-$AA$2000)/1.24+$H$2000/$F$2000)*F74</f>
        <v>35.78686297652132</v>
      </c>
      <c r="AC74" s="22">
        <f>(AB74/F74)/($AB$2000/$F$2000)*100</f>
        <v>98.501759610012314</v>
      </c>
      <c r="AD74" s="22"/>
    </row>
    <row r="75" spans="1:30" ht="15.75" customHeight="1" x14ac:dyDescent="0.15">
      <c r="A75" s="34">
        <v>74</v>
      </c>
      <c r="B75" s="35" t="s">
        <v>3138</v>
      </c>
      <c r="C75" s="45" t="s">
        <v>2651</v>
      </c>
      <c r="D75" s="34">
        <v>0.23100000000000001</v>
      </c>
      <c r="E75" s="34">
        <v>90</v>
      </c>
      <c r="F75" s="33">
        <v>345</v>
      </c>
      <c r="G75" s="34">
        <v>308</v>
      </c>
      <c r="H75" s="34">
        <v>20</v>
      </c>
      <c r="I75" s="34">
        <v>71</v>
      </c>
      <c r="J75" s="34">
        <v>12</v>
      </c>
      <c r="K75" s="34">
        <v>0</v>
      </c>
      <c r="L75" s="34">
        <v>3</v>
      </c>
      <c r="M75" s="34">
        <v>92</v>
      </c>
      <c r="N75" s="34">
        <v>19</v>
      </c>
      <c r="O75" s="34">
        <v>2</v>
      </c>
      <c r="P75" s="34">
        <v>1</v>
      </c>
      <c r="Q75" s="34">
        <v>4</v>
      </c>
      <c r="R75" s="34">
        <v>4</v>
      </c>
      <c r="S75" s="34">
        <v>27</v>
      </c>
      <c r="T75" s="34">
        <v>3</v>
      </c>
      <c r="U75" s="34">
        <v>2</v>
      </c>
      <c r="V75" s="34">
        <v>40</v>
      </c>
      <c r="W75" s="34">
        <v>2</v>
      </c>
      <c r="X75" s="34">
        <v>0.29299999999999998</v>
      </c>
      <c r="Y75" s="34">
        <v>0.29899999999999999</v>
      </c>
      <c r="Z75" s="22">
        <f>X75+Y75</f>
        <v>0.59199999999999997</v>
      </c>
      <c r="AA75" s="22">
        <f>(0.692*(S75+T75)+0.73*U75+0.865*(I75-(J75+K75+L75))+1.334+J75+1.725*K75+2.065*L75)/(G75+S75-T75+U75+R75)</f>
        <v>0.26683136094674553</v>
      </c>
      <c r="AB75" s="22">
        <f>((AA75-$AA$2000)/1.24+$H$2000/$F$2000)*F75</f>
        <v>26.878628502443167</v>
      </c>
      <c r="AC75" s="22">
        <f>(AB75/F75)/($AB$2000/$F$2000)*100</f>
        <v>74.625561509699097</v>
      </c>
      <c r="AD75" s="22"/>
    </row>
    <row r="76" spans="1:30" ht="15.75" customHeight="1" x14ac:dyDescent="0.15">
      <c r="A76" s="30">
        <v>75</v>
      </c>
      <c r="B76" s="31" t="s">
        <v>3139</v>
      </c>
      <c r="C76" s="46" t="s">
        <v>2648</v>
      </c>
      <c r="D76" s="30">
        <v>0.221</v>
      </c>
      <c r="E76" s="30">
        <v>114</v>
      </c>
      <c r="F76" s="33">
        <v>342</v>
      </c>
      <c r="G76" s="30">
        <v>298</v>
      </c>
      <c r="H76" s="30">
        <v>21</v>
      </c>
      <c r="I76" s="30">
        <v>66</v>
      </c>
      <c r="J76" s="30">
        <v>15</v>
      </c>
      <c r="K76" s="30">
        <v>1</v>
      </c>
      <c r="L76" s="30">
        <v>2</v>
      </c>
      <c r="M76" s="30">
        <v>89</v>
      </c>
      <c r="N76" s="30">
        <v>19</v>
      </c>
      <c r="O76" s="30">
        <v>0</v>
      </c>
      <c r="P76" s="30">
        <v>0</v>
      </c>
      <c r="Q76" s="30">
        <v>19</v>
      </c>
      <c r="R76" s="30">
        <v>1</v>
      </c>
      <c r="S76" s="30">
        <v>23</v>
      </c>
      <c r="T76" s="30">
        <v>2</v>
      </c>
      <c r="U76" s="30">
        <v>1</v>
      </c>
      <c r="V76" s="30">
        <v>64</v>
      </c>
      <c r="W76" s="30">
        <v>8</v>
      </c>
      <c r="X76" s="30">
        <v>0.27900000000000003</v>
      </c>
      <c r="Y76" s="30">
        <v>0.29899999999999999</v>
      </c>
      <c r="Z76" s="22">
        <f>X76+Y76</f>
        <v>0.57800000000000007</v>
      </c>
      <c r="AA76" s="22">
        <f>(0.692*(S76+T76)+0.73*U76+0.865*(I76-(J76+K76+L76))+1.334+J76+1.725*K76+2.065*L76)/(G76+S76-T76+U76+R76)</f>
        <v>0.25463862928348907</v>
      </c>
      <c r="AB76" s="22">
        <f>((AA76-$AA$2000)/1.24+$H$2000/$F$2000)*F76</f>
        <v>23.282067242563041</v>
      </c>
      <c r="AC76" s="22">
        <f>(AB76/F76)/($AB$2000/$F$2000)*100</f>
        <v>65.207122430152182</v>
      </c>
      <c r="AD76" s="22"/>
    </row>
    <row r="77" spans="1:30" ht="15.75" customHeight="1" x14ac:dyDescent="0.15">
      <c r="A77" s="34">
        <v>76</v>
      </c>
      <c r="B77" s="35" t="s">
        <v>3140</v>
      </c>
      <c r="C77" s="43" t="s">
        <v>2649</v>
      </c>
      <c r="D77" s="34">
        <v>0.25900000000000001</v>
      </c>
      <c r="E77" s="34">
        <v>91</v>
      </c>
      <c r="F77" s="33">
        <v>337</v>
      </c>
      <c r="G77" s="34">
        <v>313</v>
      </c>
      <c r="H77" s="34">
        <v>18</v>
      </c>
      <c r="I77" s="34">
        <v>81</v>
      </c>
      <c r="J77" s="34">
        <v>9</v>
      </c>
      <c r="K77" s="34">
        <v>2</v>
      </c>
      <c r="L77" s="34">
        <v>1</v>
      </c>
      <c r="M77" s="34">
        <v>97</v>
      </c>
      <c r="N77" s="34">
        <v>33</v>
      </c>
      <c r="O77" s="34">
        <v>2</v>
      </c>
      <c r="P77" s="34">
        <v>0</v>
      </c>
      <c r="Q77" s="34">
        <v>5</v>
      </c>
      <c r="R77" s="34">
        <v>3</v>
      </c>
      <c r="S77" s="34">
        <v>9</v>
      </c>
      <c r="T77" s="34">
        <v>1</v>
      </c>
      <c r="U77" s="34">
        <v>7</v>
      </c>
      <c r="V77" s="34">
        <v>28</v>
      </c>
      <c r="W77" s="34">
        <v>12</v>
      </c>
      <c r="X77" s="34">
        <v>0.29199999999999998</v>
      </c>
      <c r="Y77" s="34">
        <v>0.31</v>
      </c>
      <c r="Z77" s="22">
        <f>X77+Y77</f>
        <v>0.60199999999999998</v>
      </c>
      <c r="AA77" s="22">
        <f>(0.692*(S77+T77)+0.73*U77+0.865*(I77-(J77+K77+L77))+1.334+J77+1.725*K77+2.065*L77)/(G77+S77-T77+U77+R77)</f>
        <v>0.26454380664652571</v>
      </c>
      <c r="AB77" s="22">
        <f>((AA77-$AA$2000)/1.24+$H$2000/$F$2000)*F77</f>
        <v>25.633657732318593</v>
      </c>
      <c r="AC77" s="22">
        <f>(AB77/F77)/($AB$2000/$F$2000)*100</f>
        <v>72.858509514066014</v>
      </c>
      <c r="AD77" s="22"/>
    </row>
    <row r="78" spans="1:30" ht="15.75" customHeight="1" x14ac:dyDescent="0.15">
      <c r="A78" s="30">
        <v>77</v>
      </c>
      <c r="B78" s="31" t="s">
        <v>3141</v>
      </c>
      <c r="C78" s="53" t="s">
        <v>198</v>
      </c>
      <c r="D78" s="30">
        <v>0.23200000000000001</v>
      </c>
      <c r="E78" s="30">
        <v>124</v>
      </c>
      <c r="F78" s="33">
        <v>334</v>
      </c>
      <c r="G78" s="30">
        <v>293</v>
      </c>
      <c r="H78" s="30">
        <v>26</v>
      </c>
      <c r="I78" s="30">
        <v>68</v>
      </c>
      <c r="J78" s="30">
        <v>12</v>
      </c>
      <c r="K78" s="30">
        <v>0</v>
      </c>
      <c r="L78" s="30">
        <v>13</v>
      </c>
      <c r="M78" s="30">
        <v>119</v>
      </c>
      <c r="N78" s="30">
        <v>42</v>
      </c>
      <c r="O78" s="30">
        <v>0</v>
      </c>
      <c r="P78" s="30">
        <v>0</v>
      </c>
      <c r="Q78" s="30">
        <v>0</v>
      </c>
      <c r="R78" s="30">
        <v>3</v>
      </c>
      <c r="S78" s="30">
        <v>36</v>
      </c>
      <c r="T78" s="30">
        <v>3</v>
      </c>
      <c r="U78" s="30">
        <v>2</v>
      </c>
      <c r="V78" s="30">
        <v>78</v>
      </c>
      <c r="W78" s="30">
        <v>4</v>
      </c>
      <c r="X78" s="30">
        <v>0.317</v>
      </c>
      <c r="Y78" s="30">
        <v>0.40600000000000003</v>
      </c>
      <c r="Z78" s="22">
        <f>X78+Y78</f>
        <v>0.72300000000000009</v>
      </c>
      <c r="AA78" s="22">
        <f>(0.692*(S78+T78)+0.73*U78+0.865*(I78-(J78+K78+L78))+1.334+J78+1.725*K78+2.065*L78)/(G78+S78-T78+U78+R78)</f>
        <v>0.31970392749244714</v>
      </c>
      <c r="AB78" s="22">
        <f>((AA78-$AA$2000)/1.24+$H$2000/$F$2000)*F78</f>
        <v>40.263110387174052</v>
      </c>
      <c r="AC78" s="22">
        <f>(AB78/F78)/($AB$2000/$F$2000)*100</f>
        <v>115.46768456655801</v>
      </c>
      <c r="AD78" s="22"/>
    </row>
    <row r="79" spans="1:30" ht="15.75" customHeight="1" x14ac:dyDescent="0.15">
      <c r="A79" s="34">
        <v>78</v>
      </c>
      <c r="B79" s="35" t="s">
        <v>3142</v>
      </c>
      <c r="C79" s="42" t="s">
        <v>2652</v>
      </c>
      <c r="D79" s="34">
        <v>0.217</v>
      </c>
      <c r="E79" s="34">
        <v>87</v>
      </c>
      <c r="F79" s="33">
        <v>333</v>
      </c>
      <c r="G79" s="34">
        <v>286</v>
      </c>
      <c r="H79" s="34">
        <v>23</v>
      </c>
      <c r="I79" s="34">
        <v>62</v>
      </c>
      <c r="J79" s="34">
        <v>9</v>
      </c>
      <c r="K79" s="34">
        <v>0</v>
      </c>
      <c r="L79" s="34">
        <v>9</v>
      </c>
      <c r="M79" s="34">
        <v>98</v>
      </c>
      <c r="N79" s="34">
        <v>35</v>
      </c>
      <c r="O79" s="34">
        <v>1</v>
      </c>
      <c r="P79" s="34">
        <v>0</v>
      </c>
      <c r="Q79" s="34">
        <v>0</v>
      </c>
      <c r="R79" s="34">
        <v>4</v>
      </c>
      <c r="S79" s="34">
        <v>40</v>
      </c>
      <c r="T79" s="34">
        <v>1</v>
      </c>
      <c r="U79" s="34">
        <v>3</v>
      </c>
      <c r="V79" s="34">
        <v>72</v>
      </c>
      <c r="W79" s="34">
        <v>11</v>
      </c>
      <c r="X79" s="34">
        <v>0.315</v>
      </c>
      <c r="Y79" s="34">
        <v>0.34300000000000003</v>
      </c>
      <c r="Z79" s="22">
        <f>X79+Y79</f>
        <v>0.65800000000000003</v>
      </c>
      <c r="AA79" s="22">
        <f>(0.692*(S79+T79)+0.73*U79+0.865*(I79-(J79+K79+L79))+1.334+J79+1.725*K79+2.065*L79)/(G79+S79-T79+U79+R79)</f>
        <v>0.29379819277108432</v>
      </c>
      <c r="AB79" s="22">
        <f>((AA79-$AA$2000)/1.24+$H$2000/$F$2000)*F79</f>
        <v>33.185618876503028</v>
      </c>
      <c r="AC79" s="22">
        <f>(AB79/F79)/($AB$2000/$F$2000)*100</f>
        <v>95.456452381456927</v>
      </c>
      <c r="AD79" s="22"/>
    </row>
    <row r="80" spans="1:30" ht="15.75" customHeight="1" x14ac:dyDescent="0.15">
      <c r="A80" s="30">
        <v>79</v>
      </c>
      <c r="B80" s="31" t="s">
        <v>3143</v>
      </c>
      <c r="C80" s="39" t="s">
        <v>2649</v>
      </c>
      <c r="D80" s="30">
        <v>0.24099999999999999</v>
      </c>
      <c r="E80" s="30">
        <v>109</v>
      </c>
      <c r="F80" s="33">
        <v>326</v>
      </c>
      <c r="G80" s="30">
        <v>290</v>
      </c>
      <c r="H80" s="30">
        <v>34</v>
      </c>
      <c r="I80" s="30">
        <v>70</v>
      </c>
      <c r="J80" s="30">
        <v>14</v>
      </c>
      <c r="K80" s="30">
        <v>0</v>
      </c>
      <c r="L80" s="30">
        <v>6</v>
      </c>
      <c r="M80" s="30">
        <v>102</v>
      </c>
      <c r="N80" s="30">
        <v>30</v>
      </c>
      <c r="O80" s="30">
        <v>9</v>
      </c>
      <c r="P80" s="30">
        <v>1</v>
      </c>
      <c r="Q80" s="30">
        <v>4</v>
      </c>
      <c r="R80" s="30">
        <v>1</v>
      </c>
      <c r="S80" s="30">
        <v>31</v>
      </c>
      <c r="T80" s="30">
        <v>2</v>
      </c>
      <c r="U80" s="30">
        <v>0</v>
      </c>
      <c r="V80" s="30">
        <v>96</v>
      </c>
      <c r="W80" s="30">
        <v>3</v>
      </c>
      <c r="X80" s="30">
        <v>0.314</v>
      </c>
      <c r="Y80" s="30">
        <v>0.35199999999999998</v>
      </c>
      <c r="Z80" s="22">
        <f>X80+Y80</f>
        <v>0.66599999999999993</v>
      </c>
      <c r="AA80" s="22">
        <f>(0.692*(S80+T80)+0.73*U80+0.865*(I80-(J80+K80+L80))+1.334+J80+1.725*K80+2.065*L80)/(G80+S80-T80+U80+R80)</f>
        <v>0.29315625000000001</v>
      </c>
      <c r="AB80" s="22">
        <f>((AA80-$AA$2000)/1.24+$H$2000/$F$2000)*F80</f>
        <v>32.319254459203265</v>
      </c>
      <c r="AC80" s="22">
        <f>(AB80/F80)/($AB$2000/$F$2000)*100</f>
        <v>94.960575079389045</v>
      </c>
      <c r="AD80" s="22"/>
    </row>
    <row r="81" spans="1:30" ht="15.75" customHeight="1" x14ac:dyDescent="0.15">
      <c r="A81" s="34">
        <v>80</v>
      </c>
      <c r="B81" s="35" t="s">
        <v>3144</v>
      </c>
      <c r="C81" s="48" t="s">
        <v>2647</v>
      </c>
      <c r="D81" s="34">
        <v>0.22600000000000001</v>
      </c>
      <c r="E81" s="34">
        <v>99</v>
      </c>
      <c r="F81" s="33">
        <v>321</v>
      </c>
      <c r="G81" s="34">
        <v>297</v>
      </c>
      <c r="H81" s="34">
        <v>31</v>
      </c>
      <c r="I81" s="34">
        <v>67</v>
      </c>
      <c r="J81" s="34">
        <v>8</v>
      </c>
      <c r="K81" s="34">
        <v>5</v>
      </c>
      <c r="L81" s="34">
        <v>3</v>
      </c>
      <c r="M81" s="34">
        <v>94</v>
      </c>
      <c r="N81" s="34">
        <v>28</v>
      </c>
      <c r="O81" s="34">
        <v>5</v>
      </c>
      <c r="P81" s="34">
        <v>2</v>
      </c>
      <c r="Q81" s="34">
        <v>7</v>
      </c>
      <c r="R81" s="34">
        <v>3</v>
      </c>
      <c r="S81" s="34">
        <v>10</v>
      </c>
      <c r="T81" s="34">
        <v>0</v>
      </c>
      <c r="U81" s="34">
        <v>4</v>
      </c>
      <c r="V81" s="34">
        <v>54</v>
      </c>
      <c r="W81" s="34">
        <v>7</v>
      </c>
      <c r="X81" s="34">
        <v>0.25800000000000001</v>
      </c>
      <c r="Y81" s="34">
        <v>0.316</v>
      </c>
      <c r="Z81" s="22">
        <f>X81+Y81</f>
        <v>0.57400000000000007</v>
      </c>
      <c r="AA81" s="22">
        <f>(0.692*(S81+T81)+0.73*U81+0.865*(I81-(J81+K81+L81))+1.334+J81+1.725*K81+2.065*L81)/(G81+S81-T81+U81+R81)</f>
        <v>0.24875477707006372</v>
      </c>
      <c r="AB81" s="22">
        <f>((AA81-$AA$2000)/1.24+$H$2000/$F$2000)*F81</f>
        <v>20.32930810586571</v>
      </c>
      <c r="AC81" s="22">
        <f>(AB81/F81)/($AB$2000/$F$2000)*100</f>
        <v>60.662061884597364</v>
      </c>
      <c r="AD81" s="22"/>
    </row>
    <row r="82" spans="1:30" ht="15.75" customHeight="1" x14ac:dyDescent="0.15">
      <c r="A82" s="30">
        <v>81</v>
      </c>
      <c r="B82" s="31" t="s">
        <v>3145</v>
      </c>
      <c r="C82" s="37" t="s">
        <v>2647</v>
      </c>
      <c r="D82" s="30">
        <v>0.218</v>
      </c>
      <c r="E82" s="30">
        <v>117</v>
      </c>
      <c r="F82" s="33">
        <v>319</v>
      </c>
      <c r="G82" s="30">
        <v>275</v>
      </c>
      <c r="H82" s="30">
        <v>25</v>
      </c>
      <c r="I82" s="30">
        <v>60</v>
      </c>
      <c r="J82" s="30">
        <v>12</v>
      </c>
      <c r="K82" s="30">
        <v>1</v>
      </c>
      <c r="L82" s="30">
        <v>1</v>
      </c>
      <c r="M82" s="30">
        <v>77</v>
      </c>
      <c r="N82" s="30">
        <v>27</v>
      </c>
      <c r="O82" s="30">
        <v>1</v>
      </c>
      <c r="P82" s="30">
        <v>1</v>
      </c>
      <c r="Q82" s="30">
        <v>12</v>
      </c>
      <c r="R82" s="30">
        <v>3</v>
      </c>
      <c r="S82" s="30">
        <v>29</v>
      </c>
      <c r="T82" s="30">
        <v>0</v>
      </c>
      <c r="U82" s="30">
        <v>0</v>
      </c>
      <c r="V82" s="30">
        <v>44</v>
      </c>
      <c r="W82" s="30">
        <v>3</v>
      </c>
      <c r="X82" s="30">
        <v>0.28999999999999998</v>
      </c>
      <c r="Y82" s="30">
        <v>0.28000000000000003</v>
      </c>
      <c r="Z82" s="22">
        <f>X82+Y82</f>
        <v>0.57000000000000006</v>
      </c>
      <c r="AA82" s="22">
        <f>(0.692*(S82+T82)+0.73*U82+0.865*(I82-(J82+K82+L82))+1.334+J82+1.725*K82+2.065*L82)/(G82+S82-T82+U82+R82)</f>
        <v>0.25075570032573291</v>
      </c>
      <c r="AB82" s="22">
        <f>((AA82-$AA$2000)/1.24+$H$2000/$F$2000)*F82</f>
        <v>20.717399394064692</v>
      </c>
      <c r="AC82" s="22">
        <f>(AB82/F82)/($AB$2000/$F$2000)*100</f>
        <v>62.207701886104275</v>
      </c>
      <c r="AD82" s="22"/>
    </row>
    <row r="83" spans="1:30" ht="15.75" customHeight="1" x14ac:dyDescent="0.15">
      <c r="A83" s="34">
        <v>81</v>
      </c>
      <c r="B83" s="35" t="s">
        <v>3146</v>
      </c>
      <c r="C83" s="58" t="s">
        <v>2645</v>
      </c>
      <c r="D83" s="34">
        <v>0.19700000000000001</v>
      </c>
      <c r="E83" s="34">
        <v>97</v>
      </c>
      <c r="F83" s="33">
        <v>319</v>
      </c>
      <c r="G83" s="34">
        <v>279</v>
      </c>
      <c r="H83" s="34">
        <v>19</v>
      </c>
      <c r="I83" s="34">
        <v>55</v>
      </c>
      <c r="J83" s="34">
        <v>7</v>
      </c>
      <c r="K83" s="34">
        <v>1</v>
      </c>
      <c r="L83" s="34">
        <v>10</v>
      </c>
      <c r="M83" s="34">
        <v>94</v>
      </c>
      <c r="N83" s="34">
        <v>36</v>
      </c>
      <c r="O83" s="34">
        <v>2</v>
      </c>
      <c r="P83" s="34">
        <v>1</v>
      </c>
      <c r="Q83" s="34">
        <v>10</v>
      </c>
      <c r="R83" s="34">
        <v>2</v>
      </c>
      <c r="S83" s="34">
        <v>25</v>
      </c>
      <c r="T83" s="34">
        <v>4</v>
      </c>
      <c r="U83" s="34">
        <v>3</v>
      </c>
      <c r="V83" s="34">
        <v>98</v>
      </c>
      <c r="W83" s="34">
        <v>9</v>
      </c>
      <c r="X83" s="34">
        <v>0.26900000000000002</v>
      </c>
      <c r="Y83" s="34">
        <v>0.33700000000000002</v>
      </c>
      <c r="Z83" s="22">
        <f>X83+Y83</f>
        <v>0.60600000000000009</v>
      </c>
      <c r="AA83" s="22">
        <f>(0.692*(S83+T83)+0.73*U83+0.865*(I83-(J83+K83+L83))+1.334+J83+1.725*K83+2.065*L83)/(G83+S83-T83+U83+R83)</f>
        <v>0.27859672131147545</v>
      </c>
      <c r="AB83" s="22">
        <f>((AA83-$AA$2000)/1.24+$H$2000/$F$2000)*F83</f>
        <v>27.879726567009747</v>
      </c>
      <c r="AC83" s="22">
        <f>(AB83/F83)/($AB$2000/$F$2000)*100</f>
        <v>83.713871898589304</v>
      </c>
      <c r="AD83" s="22"/>
    </row>
    <row r="84" spans="1:30" ht="15.75" customHeight="1" x14ac:dyDescent="0.15">
      <c r="A84" s="30">
        <v>83</v>
      </c>
      <c r="B84" s="31" t="s">
        <v>3147</v>
      </c>
      <c r="C84" s="49" t="s">
        <v>2655</v>
      </c>
      <c r="D84" s="30">
        <v>0.26300000000000001</v>
      </c>
      <c r="E84" s="30">
        <v>87</v>
      </c>
      <c r="F84" s="33">
        <v>318</v>
      </c>
      <c r="G84" s="30">
        <v>278</v>
      </c>
      <c r="H84" s="30">
        <v>35</v>
      </c>
      <c r="I84" s="30">
        <v>73</v>
      </c>
      <c r="J84" s="30">
        <v>19</v>
      </c>
      <c r="K84" s="30">
        <v>3</v>
      </c>
      <c r="L84" s="30">
        <v>2</v>
      </c>
      <c r="M84" s="30">
        <v>104</v>
      </c>
      <c r="N84" s="30">
        <v>43</v>
      </c>
      <c r="O84" s="30">
        <v>0</v>
      </c>
      <c r="P84" s="30">
        <v>0</v>
      </c>
      <c r="Q84" s="30">
        <v>1</v>
      </c>
      <c r="R84" s="30">
        <v>4</v>
      </c>
      <c r="S84" s="30">
        <v>34</v>
      </c>
      <c r="T84" s="30">
        <v>1</v>
      </c>
      <c r="U84" s="30">
        <v>1</v>
      </c>
      <c r="V84" s="30">
        <v>69</v>
      </c>
      <c r="W84" s="30">
        <v>5</v>
      </c>
      <c r="X84" s="30">
        <v>0.34100000000000003</v>
      </c>
      <c r="Y84" s="30">
        <v>0.374</v>
      </c>
      <c r="Z84" s="22">
        <f>X84+Y84</f>
        <v>0.71500000000000008</v>
      </c>
      <c r="AA84" s="22">
        <f>(0.692*(S84+T84)+0.73*U84+0.865*(I84-(J84+K84+L84))+1.334+J84+1.725*K84+2.065*L84)/(G84+S84-T84+U84+R84)</f>
        <v>0.306879746835443</v>
      </c>
      <c r="AB84" s="22">
        <f>((AA84-$AA$2000)/1.24+$H$2000/$F$2000)*F84</f>
        <v>35.04555681844878</v>
      </c>
      <c r="AC84" s="22">
        <f>(AB84/F84)/($AB$2000/$F$2000)*100</f>
        <v>105.56147424396995</v>
      </c>
      <c r="AD84" s="22"/>
    </row>
    <row r="85" spans="1:30" ht="15.75" customHeight="1" x14ac:dyDescent="0.15">
      <c r="A85" s="34">
        <v>84</v>
      </c>
      <c r="B85" s="35" t="s">
        <v>3148</v>
      </c>
      <c r="C85" s="48" t="s">
        <v>2647</v>
      </c>
      <c r="D85" s="34">
        <v>0.25</v>
      </c>
      <c r="E85" s="34">
        <v>91</v>
      </c>
      <c r="F85" s="33">
        <v>312</v>
      </c>
      <c r="G85" s="34">
        <v>284</v>
      </c>
      <c r="H85" s="34">
        <v>25</v>
      </c>
      <c r="I85" s="34">
        <v>71</v>
      </c>
      <c r="J85" s="34">
        <v>18</v>
      </c>
      <c r="K85" s="34">
        <v>1</v>
      </c>
      <c r="L85" s="34">
        <v>3</v>
      </c>
      <c r="M85" s="34">
        <v>100</v>
      </c>
      <c r="N85" s="34">
        <v>19</v>
      </c>
      <c r="O85" s="34">
        <v>1</v>
      </c>
      <c r="P85" s="34">
        <v>1</v>
      </c>
      <c r="Q85" s="34">
        <v>1</v>
      </c>
      <c r="R85" s="34">
        <v>1</v>
      </c>
      <c r="S85" s="34">
        <v>24</v>
      </c>
      <c r="T85" s="34">
        <v>0</v>
      </c>
      <c r="U85" s="34">
        <v>2</v>
      </c>
      <c r="V85" s="34">
        <v>60</v>
      </c>
      <c r="W85" s="34">
        <v>2</v>
      </c>
      <c r="X85" s="34">
        <v>0.312</v>
      </c>
      <c r="Y85" s="34">
        <v>0.35199999999999998</v>
      </c>
      <c r="Z85" s="22">
        <f>X85+Y85</f>
        <v>0.66399999999999992</v>
      </c>
      <c r="AA85" s="22">
        <f>(0.692*(S85+T85)+0.73*U85+0.865*(I85-(J85+K85+L85))+1.334+J85+1.725*K85+2.065*L85)/(G85+S85-T85+U85+R85)</f>
        <v>0.28201607717041799</v>
      </c>
      <c r="AB85" s="22">
        <f>((AA85-$AA$2000)/1.24+$H$2000/$F$2000)*F85</f>
        <v>28.128299788081616</v>
      </c>
      <c r="AC85" s="22">
        <f>(AB85/F85)/($AB$2000/$F$2000)*100</f>
        <v>86.355199185877524</v>
      </c>
      <c r="AD85" s="22"/>
    </row>
    <row r="86" spans="1:30" ht="15.75" customHeight="1" x14ac:dyDescent="0.15">
      <c r="A86" s="30">
        <v>85</v>
      </c>
      <c r="B86" s="31" t="s">
        <v>3149</v>
      </c>
      <c r="C86" s="37" t="s">
        <v>2647</v>
      </c>
      <c r="D86" s="30">
        <v>0.26600000000000001</v>
      </c>
      <c r="E86" s="30">
        <v>86</v>
      </c>
      <c r="F86" s="33">
        <v>307</v>
      </c>
      <c r="G86" s="30">
        <v>274</v>
      </c>
      <c r="H86" s="30">
        <v>45</v>
      </c>
      <c r="I86" s="30">
        <v>73</v>
      </c>
      <c r="J86" s="30">
        <v>18</v>
      </c>
      <c r="K86" s="30">
        <v>0</v>
      </c>
      <c r="L86" s="30">
        <v>13</v>
      </c>
      <c r="M86" s="30">
        <v>130</v>
      </c>
      <c r="N86" s="30">
        <v>39</v>
      </c>
      <c r="O86" s="30">
        <v>7</v>
      </c>
      <c r="P86" s="30">
        <v>1</v>
      </c>
      <c r="Q86" s="30">
        <v>7</v>
      </c>
      <c r="R86" s="30">
        <v>1</v>
      </c>
      <c r="S86" s="30">
        <v>18</v>
      </c>
      <c r="T86" s="30">
        <v>0</v>
      </c>
      <c r="U86" s="30">
        <v>7</v>
      </c>
      <c r="V86" s="30">
        <v>63</v>
      </c>
      <c r="W86" s="30">
        <v>6</v>
      </c>
      <c r="X86" s="30">
        <v>0.32700000000000001</v>
      </c>
      <c r="Y86" s="30">
        <v>0.47399999999999998</v>
      </c>
      <c r="Z86" s="22">
        <f>X86+Y86</f>
        <v>0.80099999999999993</v>
      </c>
      <c r="AA86" s="22">
        <f>(0.692*(S86+T86)+0.73*U86+0.865*(I86-(J86+K86+L86))+1.334+J86+1.725*K86+2.065*L86)/(G86+S86-T86+U86+R86)</f>
        <v>0.33358333333333334</v>
      </c>
      <c r="AB86" s="22">
        <f>((AA86-$AA$2000)/1.24+$H$2000/$F$2000)*F86</f>
        <v>40.444580303028317</v>
      </c>
      <c r="AC86" s="22">
        <f>(AB86/F86)/($AB$2000/$F$2000)*100</f>
        <v>126.18901773315545</v>
      </c>
      <c r="AD86" s="22"/>
    </row>
    <row r="87" spans="1:30" ht="15.75" customHeight="1" x14ac:dyDescent="0.15">
      <c r="A87" s="34">
        <v>86</v>
      </c>
      <c r="B87" s="35" t="s">
        <v>3150</v>
      </c>
      <c r="C87" s="51" t="s">
        <v>2655</v>
      </c>
      <c r="D87" s="34">
        <v>0.24399999999999999</v>
      </c>
      <c r="E87" s="34">
        <v>108</v>
      </c>
      <c r="F87" s="33">
        <v>304</v>
      </c>
      <c r="G87" s="34">
        <v>266</v>
      </c>
      <c r="H87" s="34">
        <v>43</v>
      </c>
      <c r="I87" s="34">
        <v>65</v>
      </c>
      <c r="J87" s="34">
        <v>5</v>
      </c>
      <c r="K87" s="34">
        <v>3</v>
      </c>
      <c r="L87" s="34">
        <v>1</v>
      </c>
      <c r="M87" s="34">
        <v>79</v>
      </c>
      <c r="N87" s="34">
        <v>26</v>
      </c>
      <c r="O87" s="34">
        <v>22</v>
      </c>
      <c r="P87" s="34">
        <v>4</v>
      </c>
      <c r="Q87" s="34">
        <v>11</v>
      </c>
      <c r="R87" s="34">
        <v>2</v>
      </c>
      <c r="S87" s="34">
        <v>24</v>
      </c>
      <c r="T87" s="34">
        <v>0</v>
      </c>
      <c r="U87" s="34">
        <v>1</v>
      </c>
      <c r="V87" s="34">
        <v>76</v>
      </c>
      <c r="W87" s="34">
        <v>2</v>
      </c>
      <c r="X87" s="34">
        <v>0.307</v>
      </c>
      <c r="Y87" s="34">
        <v>0.29699999999999999</v>
      </c>
      <c r="Z87" s="22">
        <f>X87+Y87</f>
        <v>0.60399999999999998</v>
      </c>
      <c r="AA87" s="22">
        <f>(0.692*(S87+T87)+0.73*U87+0.865*(I87-(J87+K87+L87))+1.334+J87+1.725*K87+2.065*L87)/(G87+S87-T87+U87+R87)</f>
        <v>0.27082593856655285</v>
      </c>
      <c r="AB87" s="22">
        <f>((AA87-$AA$2000)/1.24+$H$2000/$F$2000)*F87</f>
        <v>24.663672512964865</v>
      </c>
      <c r="AC87" s="22">
        <f>(AB87/F87)/($AB$2000/$F$2000)*100</f>
        <v>77.711226559972857</v>
      </c>
      <c r="AD87" s="22"/>
    </row>
    <row r="88" spans="1:30" ht="15.75" customHeight="1" x14ac:dyDescent="0.15">
      <c r="A88" s="30">
        <v>87</v>
      </c>
      <c r="B88" s="31" t="s">
        <v>3151</v>
      </c>
      <c r="C88" s="54" t="s">
        <v>2650</v>
      </c>
      <c r="D88" s="30">
        <v>0.248</v>
      </c>
      <c r="E88" s="30">
        <v>89</v>
      </c>
      <c r="F88" s="33">
        <v>300</v>
      </c>
      <c r="G88" s="30">
        <v>274</v>
      </c>
      <c r="H88" s="30">
        <v>31</v>
      </c>
      <c r="I88" s="30">
        <v>68</v>
      </c>
      <c r="J88" s="30">
        <v>14</v>
      </c>
      <c r="K88" s="30">
        <v>1</v>
      </c>
      <c r="L88" s="30">
        <v>4</v>
      </c>
      <c r="M88" s="30">
        <v>96</v>
      </c>
      <c r="N88" s="30">
        <v>19</v>
      </c>
      <c r="O88" s="30">
        <v>1</v>
      </c>
      <c r="P88" s="30">
        <v>1</v>
      </c>
      <c r="Q88" s="30">
        <v>2</v>
      </c>
      <c r="R88" s="30">
        <v>1</v>
      </c>
      <c r="S88" s="30">
        <v>20</v>
      </c>
      <c r="T88" s="30">
        <v>4</v>
      </c>
      <c r="U88" s="30">
        <v>2</v>
      </c>
      <c r="V88" s="30">
        <v>34</v>
      </c>
      <c r="W88" s="30">
        <v>7</v>
      </c>
      <c r="X88" s="30">
        <v>0.30299999999999999</v>
      </c>
      <c r="Y88" s="30">
        <v>0.35</v>
      </c>
      <c r="Z88" s="22">
        <f>X88+Y88</f>
        <v>0.65300000000000002</v>
      </c>
      <c r="AA88" s="22">
        <f>(0.692*(S88+T88)+0.73*U88+0.865*(I88-(J88+K88+L88))+1.334+J88+1.725*K88+2.065*L88)/(G88+S88-T88+U88+R88)</f>
        <v>0.29273720136518772</v>
      </c>
      <c r="AB88" s="22">
        <f>((AA88-$AA$2000)/1.24+$H$2000/$F$2000)*F88</f>
        <v>29.640262473626986</v>
      </c>
      <c r="AC88" s="22">
        <f>(AB88/F88)/($AB$2000/$F$2000)*100</f>
        <v>94.636875341926554</v>
      </c>
      <c r="AD88" s="22"/>
    </row>
    <row r="89" spans="1:30" ht="15.75" customHeight="1" x14ac:dyDescent="0.15">
      <c r="A89" s="34">
        <v>88</v>
      </c>
      <c r="B89" s="35" t="s">
        <v>3152</v>
      </c>
      <c r="C89" s="50" t="s">
        <v>198</v>
      </c>
      <c r="D89" s="34">
        <v>0.183</v>
      </c>
      <c r="E89" s="34">
        <v>102</v>
      </c>
      <c r="F89" s="33">
        <v>299</v>
      </c>
      <c r="G89" s="34">
        <v>246</v>
      </c>
      <c r="H89" s="34">
        <v>20</v>
      </c>
      <c r="I89" s="34">
        <v>45</v>
      </c>
      <c r="J89" s="34">
        <v>6</v>
      </c>
      <c r="K89" s="34">
        <v>0</v>
      </c>
      <c r="L89" s="34">
        <v>6</v>
      </c>
      <c r="M89" s="34">
        <v>69</v>
      </c>
      <c r="N89" s="34">
        <v>18</v>
      </c>
      <c r="O89" s="34">
        <v>0</v>
      </c>
      <c r="P89" s="34">
        <v>0</v>
      </c>
      <c r="Q89" s="34">
        <v>9</v>
      </c>
      <c r="R89" s="34">
        <v>1</v>
      </c>
      <c r="S89" s="34">
        <v>41</v>
      </c>
      <c r="T89" s="34">
        <v>2</v>
      </c>
      <c r="U89" s="34">
        <v>2</v>
      </c>
      <c r="V89" s="34">
        <v>77</v>
      </c>
      <c r="W89" s="34">
        <v>8</v>
      </c>
      <c r="X89" s="34">
        <v>0.30299999999999999</v>
      </c>
      <c r="Y89" s="34">
        <v>0.28000000000000003</v>
      </c>
      <c r="Z89" s="22">
        <f>X89+Y89</f>
        <v>0.58299999999999996</v>
      </c>
      <c r="AA89" s="22">
        <f>(0.692*(S89+T89)+0.73*U89+0.865*(I89-(J89+K89+L89))+1.334+J89+1.725*K89+2.065*L89)/(G89+S89-T89+U89+R89)</f>
        <v>0.27598958333333334</v>
      </c>
      <c r="AB89" s="22">
        <f>((AA89-$AA$2000)/1.24+$H$2000/$F$2000)*F89</f>
        <v>25.503124670066143</v>
      </c>
      <c r="AC89" s="22">
        <f>(AB89/F89)/($AB$2000/$F$2000)*100</f>
        <v>81.69995320528264</v>
      </c>
      <c r="AD89" s="22"/>
    </row>
    <row r="90" spans="1:30" ht="15.75" customHeight="1" x14ac:dyDescent="0.15">
      <c r="A90" s="30">
        <v>89</v>
      </c>
      <c r="B90" s="31" t="s">
        <v>3153</v>
      </c>
      <c r="C90" s="53" t="s">
        <v>198</v>
      </c>
      <c r="D90" s="30">
        <v>0.20300000000000001</v>
      </c>
      <c r="E90" s="30">
        <v>109</v>
      </c>
      <c r="F90" s="33">
        <v>295</v>
      </c>
      <c r="G90" s="30">
        <v>256</v>
      </c>
      <c r="H90" s="30">
        <v>14</v>
      </c>
      <c r="I90" s="30">
        <v>52</v>
      </c>
      <c r="J90" s="30">
        <v>3</v>
      </c>
      <c r="K90" s="30">
        <v>3</v>
      </c>
      <c r="L90" s="30">
        <v>0</v>
      </c>
      <c r="M90" s="30">
        <v>61</v>
      </c>
      <c r="N90" s="30">
        <v>10</v>
      </c>
      <c r="O90" s="30">
        <v>5</v>
      </c>
      <c r="P90" s="30">
        <v>3</v>
      </c>
      <c r="Q90" s="30">
        <v>10</v>
      </c>
      <c r="R90" s="30">
        <v>2</v>
      </c>
      <c r="S90" s="30">
        <v>21</v>
      </c>
      <c r="T90" s="30">
        <v>2</v>
      </c>
      <c r="U90" s="30">
        <v>6</v>
      </c>
      <c r="V90" s="30">
        <v>49</v>
      </c>
      <c r="W90" s="30">
        <v>1</v>
      </c>
      <c r="X90" s="30">
        <v>0.27700000000000002</v>
      </c>
      <c r="Y90" s="30">
        <v>0.23799999999999999</v>
      </c>
      <c r="Z90" s="22">
        <f>X90+Y90</f>
        <v>0.51500000000000001</v>
      </c>
      <c r="AA90" s="22">
        <f>(0.692*(S90+T90)+0.73*U90+0.865*(I90-(J90+K90+L90))+1.334+J90+1.725*K90+2.065*L90)/(G90+S90-T90+U90+R90)</f>
        <v>0.24591872791519434</v>
      </c>
      <c r="AB90" s="22">
        <f>((AA90-$AA$2000)/1.24+$H$2000/$F$2000)*F90</f>
        <v>18.007992237979401</v>
      </c>
      <c r="AC90" s="22">
        <f>(AB90/F90)/($AB$2000/$F$2000)*100</f>
        <v>58.471317683096281</v>
      </c>
      <c r="AD90" s="22"/>
    </row>
    <row r="91" spans="1:30" ht="15.75" customHeight="1" x14ac:dyDescent="0.15">
      <c r="A91" s="34">
        <v>90</v>
      </c>
      <c r="B91" s="35" t="s">
        <v>3154</v>
      </c>
      <c r="C91" s="43" t="s">
        <v>2649</v>
      </c>
      <c r="D91" s="34">
        <v>0.223</v>
      </c>
      <c r="E91" s="34">
        <v>98</v>
      </c>
      <c r="F91" s="33">
        <v>291</v>
      </c>
      <c r="G91" s="34">
        <v>265</v>
      </c>
      <c r="H91" s="34">
        <v>25</v>
      </c>
      <c r="I91" s="34">
        <v>59</v>
      </c>
      <c r="J91" s="34">
        <v>14</v>
      </c>
      <c r="K91" s="34">
        <v>1</v>
      </c>
      <c r="L91" s="34">
        <v>4</v>
      </c>
      <c r="M91" s="34">
        <v>87</v>
      </c>
      <c r="N91" s="34">
        <v>27</v>
      </c>
      <c r="O91" s="34">
        <v>1</v>
      </c>
      <c r="P91" s="34">
        <v>1</v>
      </c>
      <c r="Q91" s="34">
        <v>1</v>
      </c>
      <c r="R91" s="34">
        <v>1</v>
      </c>
      <c r="S91" s="34">
        <v>23</v>
      </c>
      <c r="T91" s="34">
        <v>4</v>
      </c>
      <c r="U91" s="34">
        <v>1</v>
      </c>
      <c r="V91" s="34">
        <v>74</v>
      </c>
      <c r="W91" s="34">
        <v>4</v>
      </c>
      <c r="X91" s="34">
        <v>0.28599999999999998</v>
      </c>
      <c r="Y91" s="34">
        <v>0.32800000000000001</v>
      </c>
      <c r="Z91" s="22">
        <f>X91+Y91</f>
        <v>0.61399999999999999</v>
      </c>
      <c r="AA91" s="22">
        <f>(0.692*(S91+T91)+0.73*U91+0.865*(I91-(J91+K91+L91))+1.334+J91+1.725*K91+2.065*L91)/(G91+S91-T91+U91+R91)</f>
        <v>0.27738811188811191</v>
      </c>
      <c r="AB91" s="22">
        <f>((AA91-$AA$2000)/1.24+$H$2000/$F$2000)*F91</f>
        <v>25.148969891491518</v>
      </c>
      <c r="AC91" s="22">
        <f>(AB91/F91)/($AB$2000/$F$2000)*100</f>
        <v>82.780265341888011</v>
      </c>
      <c r="AD91" s="22"/>
    </row>
    <row r="92" spans="1:30" ht="15.75" customHeight="1" x14ac:dyDescent="0.15">
      <c r="A92" s="30">
        <v>91</v>
      </c>
      <c r="B92" s="31" t="s">
        <v>3155</v>
      </c>
      <c r="C92" s="52" t="s">
        <v>2646</v>
      </c>
      <c r="D92" s="30">
        <v>0.26600000000000001</v>
      </c>
      <c r="E92" s="30">
        <v>94</v>
      </c>
      <c r="F92" s="33">
        <v>289</v>
      </c>
      <c r="G92" s="30">
        <v>267</v>
      </c>
      <c r="H92" s="30">
        <v>28</v>
      </c>
      <c r="I92" s="30">
        <v>71</v>
      </c>
      <c r="J92" s="30">
        <v>8</v>
      </c>
      <c r="K92" s="30">
        <v>4</v>
      </c>
      <c r="L92" s="30">
        <v>7</v>
      </c>
      <c r="M92" s="30">
        <v>108</v>
      </c>
      <c r="N92" s="30">
        <v>30</v>
      </c>
      <c r="O92" s="30">
        <v>4</v>
      </c>
      <c r="P92" s="30">
        <v>2</v>
      </c>
      <c r="Q92" s="30">
        <v>11</v>
      </c>
      <c r="R92" s="30">
        <v>1</v>
      </c>
      <c r="S92" s="30">
        <v>10</v>
      </c>
      <c r="T92" s="30">
        <v>1</v>
      </c>
      <c r="U92" s="30">
        <v>0</v>
      </c>
      <c r="V92" s="30">
        <v>55</v>
      </c>
      <c r="W92" s="30">
        <v>4</v>
      </c>
      <c r="X92" s="30">
        <v>0.29099999999999998</v>
      </c>
      <c r="Y92" s="30">
        <v>0.40400000000000003</v>
      </c>
      <c r="Z92" s="22">
        <f>X92+Y92</f>
        <v>0.69500000000000006</v>
      </c>
      <c r="AA92" s="22">
        <f>(0.692*(S92+T92)+0.73*U92+0.865*(I92-(J92+K92+L92))+1.334+J92+1.725*K92+2.065*L92)/(G92+S92-T92+U92+R92)</f>
        <v>0.3006534296028881</v>
      </c>
      <c r="AB92" s="22">
        <f>((AA92-$AA$2000)/1.24+$H$2000/$F$2000)*F92</f>
        <v>30.398444753380616</v>
      </c>
      <c r="AC92" s="22">
        <f>(AB92/F92)/($AB$2000/$F$2000)*100</f>
        <v>100.75187200188394</v>
      </c>
      <c r="AD92" s="22"/>
    </row>
    <row r="93" spans="1:30" ht="15.75" customHeight="1" x14ac:dyDescent="0.15">
      <c r="A93" s="34">
        <v>92</v>
      </c>
      <c r="B93" s="35" t="s">
        <v>3156</v>
      </c>
      <c r="C93" s="42" t="s">
        <v>2652</v>
      </c>
      <c r="D93" s="34">
        <v>0.20200000000000001</v>
      </c>
      <c r="E93" s="34">
        <v>100</v>
      </c>
      <c r="F93" s="33">
        <v>285</v>
      </c>
      <c r="G93" s="34">
        <v>257</v>
      </c>
      <c r="H93" s="34">
        <v>19</v>
      </c>
      <c r="I93" s="34">
        <v>52</v>
      </c>
      <c r="J93" s="34">
        <v>7</v>
      </c>
      <c r="K93" s="34">
        <v>0</v>
      </c>
      <c r="L93" s="34">
        <v>3</v>
      </c>
      <c r="M93" s="34">
        <v>68</v>
      </c>
      <c r="N93" s="34">
        <v>18</v>
      </c>
      <c r="O93" s="34">
        <v>0</v>
      </c>
      <c r="P93" s="34">
        <v>1</v>
      </c>
      <c r="Q93" s="34">
        <v>7</v>
      </c>
      <c r="R93" s="34">
        <v>2</v>
      </c>
      <c r="S93" s="34">
        <v>18</v>
      </c>
      <c r="T93" s="34">
        <v>0</v>
      </c>
      <c r="U93" s="34">
        <v>1</v>
      </c>
      <c r="V93" s="34">
        <v>70</v>
      </c>
      <c r="W93" s="34">
        <v>4</v>
      </c>
      <c r="X93" s="34">
        <v>0.255</v>
      </c>
      <c r="Y93" s="34">
        <v>0.26500000000000001</v>
      </c>
      <c r="Z93" s="22">
        <f>X93+Y93</f>
        <v>0.52</v>
      </c>
      <c r="AA93" s="22">
        <f>(0.692*(S93+T93)+0.73*U93+0.865*(I93-(J93+K93+L93))+1.334+J93+1.725*K93+2.065*L93)/(G93+S93-T93+U93+R93)</f>
        <v>0.23037769784172663</v>
      </c>
      <c r="AB93" s="22">
        <f>((AA93-$AA$2000)/1.24+$H$2000/$F$2000)*F93</f>
        <v>13.825621523988854</v>
      </c>
      <c r="AC93" s="22">
        <f>(AB93/F93)/($AB$2000/$F$2000)*100</f>
        <v>46.466440595424153</v>
      </c>
      <c r="AD93" s="22"/>
    </row>
    <row r="94" spans="1:30" ht="15.75" customHeight="1" x14ac:dyDescent="0.15">
      <c r="A94" s="30">
        <v>92</v>
      </c>
      <c r="B94" s="31" t="s">
        <v>3157</v>
      </c>
      <c r="C94" s="53" t="s">
        <v>198</v>
      </c>
      <c r="D94" s="30">
        <v>0.247</v>
      </c>
      <c r="E94" s="30">
        <v>83</v>
      </c>
      <c r="F94" s="33">
        <v>285</v>
      </c>
      <c r="G94" s="30">
        <v>267</v>
      </c>
      <c r="H94" s="30">
        <v>32</v>
      </c>
      <c r="I94" s="30">
        <v>66</v>
      </c>
      <c r="J94" s="30">
        <v>8</v>
      </c>
      <c r="K94" s="30">
        <v>4</v>
      </c>
      <c r="L94" s="30">
        <v>3</v>
      </c>
      <c r="M94" s="30">
        <v>91</v>
      </c>
      <c r="N94" s="30">
        <v>16</v>
      </c>
      <c r="O94" s="30">
        <v>6</v>
      </c>
      <c r="P94" s="30">
        <v>5</v>
      </c>
      <c r="Q94" s="30">
        <v>2</v>
      </c>
      <c r="R94" s="30">
        <v>1</v>
      </c>
      <c r="S94" s="30">
        <v>12</v>
      </c>
      <c r="T94" s="30">
        <v>0</v>
      </c>
      <c r="U94" s="30">
        <v>3</v>
      </c>
      <c r="V94" s="30">
        <v>44</v>
      </c>
      <c r="W94" s="30">
        <v>3</v>
      </c>
      <c r="X94" s="30">
        <v>0.28599999999999998</v>
      </c>
      <c r="Y94" s="30">
        <v>0.34100000000000003</v>
      </c>
      <c r="Z94" s="22">
        <f>X94+Y94</f>
        <v>0.627</v>
      </c>
      <c r="AA94" s="22">
        <f>(0.692*(S94+T94)+0.73*U94+0.865*(I94-(J94+K94+L94))+1.334+J94+1.725*K94+2.065*L94)/(G94+S94-T94+U94+R94)</f>
        <v>0.27221908127208483</v>
      </c>
      <c r="AB94" s="22">
        <f>((AA94-$AA$2000)/1.24+$H$2000/$F$2000)*F94</f>
        <v>23.442391102740537</v>
      </c>
      <c r="AC94" s="22">
        <f>(AB94/F94)/($AB$2000/$F$2000)*100</f>
        <v>78.787378325102708</v>
      </c>
      <c r="AD94" s="22"/>
    </row>
    <row r="95" spans="1:30" ht="15.75" customHeight="1" x14ac:dyDescent="0.15">
      <c r="A95" s="34">
        <v>94</v>
      </c>
      <c r="B95" s="35" t="s">
        <v>3422</v>
      </c>
      <c r="C95" s="43" t="s">
        <v>2649</v>
      </c>
      <c r="D95" s="34">
        <v>0.22</v>
      </c>
      <c r="E95" s="34">
        <v>78</v>
      </c>
      <c r="F95" s="33">
        <v>283</v>
      </c>
      <c r="G95" s="34">
        <v>259</v>
      </c>
      <c r="H95" s="34">
        <v>17</v>
      </c>
      <c r="I95" s="34">
        <v>57</v>
      </c>
      <c r="J95" s="34">
        <v>11</v>
      </c>
      <c r="K95" s="34">
        <v>0</v>
      </c>
      <c r="L95" s="34">
        <v>8</v>
      </c>
      <c r="M95" s="34">
        <v>92</v>
      </c>
      <c r="N95" s="34">
        <v>29</v>
      </c>
      <c r="O95" s="34">
        <v>0</v>
      </c>
      <c r="P95" s="34">
        <v>2</v>
      </c>
      <c r="Q95" s="34">
        <v>0</v>
      </c>
      <c r="R95" s="34">
        <v>2</v>
      </c>
      <c r="S95" s="34">
        <v>22</v>
      </c>
      <c r="T95" s="34">
        <v>0</v>
      </c>
      <c r="U95" s="34">
        <v>0</v>
      </c>
      <c r="V95" s="34">
        <v>51</v>
      </c>
      <c r="W95" s="34">
        <v>8</v>
      </c>
      <c r="X95" s="34">
        <v>0.27900000000000003</v>
      </c>
      <c r="Y95" s="34">
        <v>0.35499999999999998</v>
      </c>
      <c r="Z95" s="22">
        <f>X95+Y95</f>
        <v>0.63400000000000001</v>
      </c>
      <c r="AA95" s="22">
        <f>(0.692*(S95+T95)+0.73*U95+0.865*(I95-(J95+K95+L95))+1.334+J95+1.725*K95+2.065*L95)/(G95+S95-T95+U95+R95)</f>
        <v>0.27190106007067133</v>
      </c>
      <c r="AB95" s="22">
        <f>((AA95-$AA$2000)/1.24+$H$2000/$F$2000)*F95</f>
        <v>23.205302449840701</v>
      </c>
      <c r="AC95" s="22">
        <f>(AB95/F95)/($AB$2000/$F$2000)*100</f>
        <v>78.541718583361344</v>
      </c>
      <c r="AD95" s="22"/>
    </row>
    <row r="96" spans="1:30" ht="15.75" customHeight="1" x14ac:dyDescent="0.15">
      <c r="A96" s="30">
        <v>95</v>
      </c>
      <c r="B96" s="31" t="s">
        <v>3158</v>
      </c>
      <c r="C96" s="44" t="s">
        <v>2653</v>
      </c>
      <c r="D96" s="30">
        <v>0.23599999999999999</v>
      </c>
      <c r="E96" s="30">
        <v>87</v>
      </c>
      <c r="F96" s="33">
        <v>276</v>
      </c>
      <c r="G96" s="30">
        <v>254</v>
      </c>
      <c r="H96" s="30">
        <v>29</v>
      </c>
      <c r="I96" s="30">
        <v>60</v>
      </c>
      <c r="J96" s="30">
        <v>6</v>
      </c>
      <c r="K96" s="30">
        <v>1</v>
      </c>
      <c r="L96" s="30">
        <v>0</v>
      </c>
      <c r="M96" s="30">
        <v>68</v>
      </c>
      <c r="N96" s="30">
        <v>16</v>
      </c>
      <c r="O96" s="30">
        <v>3</v>
      </c>
      <c r="P96" s="30">
        <v>3</v>
      </c>
      <c r="Q96" s="30">
        <v>8</v>
      </c>
      <c r="R96" s="30">
        <v>0</v>
      </c>
      <c r="S96" s="30">
        <v>14</v>
      </c>
      <c r="T96" s="30">
        <v>0</v>
      </c>
      <c r="U96" s="30">
        <v>0</v>
      </c>
      <c r="V96" s="30">
        <v>39</v>
      </c>
      <c r="W96" s="30">
        <v>5</v>
      </c>
      <c r="X96" s="30">
        <v>0.27600000000000002</v>
      </c>
      <c r="Y96" s="30">
        <v>0.26800000000000002</v>
      </c>
      <c r="Z96" s="22">
        <f>X96+Y96</f>
        <v>0.54400000000000004</v>
      </c>
      <c r="AA96" s="22">
        <f>(0.692*(S96+T96)+0.73*U96+0.865*(I96-(J96+K96+L96))+1.334+J96+1.725*K96+2.065*L96)/(G96+S96-T96+U96+R96)</f>
        <v>0.24101492537313432</v>
      </c>
      <c r="AB96" s="22">
        <f>((AA96-$AA$2000)/1.24+$H$2000/$F$2000)*F96</f>
        <v>15.756663916215265</v>
      </c>
      <c r="AC96" s="22">
        <f>(AB96/F96)/($AB$2000/$F$2000)*100</f>
        <v>54.683309648792999</v>
      </c>
      <c r="AD96" s="22"/>
    </row>
    <row r="97" spans="1:30" ht="15.75" customHeight="1" x14ac:dyDescent="0.15">
      <c r="A97" s="34">
        <v>96</v>
      </c>
      <c r="B97" s="35" t="s">
        <v>3159</v>
      </c>
      <c r="C97" s="42" t="s">
        <v>2652</v>
      </c>
      <c r="D97" s="34">
        <v>0.27800000000000002</v>
      </c>
      <c r="E97" s="34">
        <v>68</v>
      </c>
      <c r="F97" s="33">
        <v>272</v>
      </c>
      <c r="G97" s="34">
        <v>245</v>
      </c>
      <c r="H97" s="34">
        <v>34</v>
      </c>
      <c r="I97" s="34">
        <v>68</v>
      </c>
      <c r="J97" s="34">
        <v>17</v>
      </c>
      <c r="K97" s="34">
        <v>1</v>
      </c>
      <c r="L97" s="34">
        <v>8</v>
      </c>
      <c r="M97" s="34">
        <v>111</v>
      </c>
      <c r="N97" s="34">
        <v>27</v>
      </c>
      <c r="O97" s="34">
        <v>5</v>
      </c>
      <c r="P97" s="34">
        <v>5</v>
      </c>
      <c r="Q97" s="34">
        <v>0</v>
      </c>
      <c r="R97" s="34">
        <v>2</v>
      </c>
      <c r="S97" s="34">
        <v>23</v>
      </c>
      <c r="T97" s="34">
        <v>0</v>
      </c>
      <c r="U97" s="34">
        <v>2</v>
      </c>
      <c r="V97" s="34">
        <v>30</v>
      </c>
      <c r="W97" s="34">
        <v>7</v>
      </c>
      <c r="X97" s="34">
        <v>0.34200000000000003</v>
      </c>
      <c r="Y97" s="34">
        <v>0.45300000000000001</v>
      </c>
      <c r="Z97" s="22">
        <f>X97+Y97</f>
        <v>0.79500000000000004</v>
      </c>
      <c r="AA97" s="22">
        <f>(0.692*(S97+T97)+0.73*U97+0.865*(I97-(J97+K97+L97))+1.334+J97+1.725*K97+2.065*L97)/(G97+S97-T97+U97+R97)</f>
        <v>0.33193014705882345</v>
      </c>
      <c r="AB97" s="22">
        <f>((AA97-$AA$2000)/1.24+$H$2000/$F$2000)*F97</f>
        <v>35.471000257273083</v>
      </c>
      <c r="AC97" s="22">
        <f>(AB97/F97)/($AB$2000/$F$2000)*100</f>
        <v>124.91199182594738</v>
      </c>
      <c r="AD97" s="22"/>
    </row>
    <row r="98" spans="1:30" ht="15.75" customHeight="1" x14ac:dyDescent="0.15">
      <c r="A98" s="30">
        <v>97</v>
      </c>
      <c r="B98" s="31" t="s">
        <v>3160</v>
      </c>
      <c r="C98" s="41" t="s">
        <v>2651</v>
      </c>
      <c r="D98" s="30">
        <v>0.187</v>
      </c>
      <c r="E98" s="30">
        <v>88</v>
      </c>
      <c r="F98" s="33">
        <v>271</v>
      </c>
      <c r="G98" s="30">
        <v>251</v>
      </c>
      <c r="H98" s="30">
        <v>15</v>
      </c>
      <c r="I98" s="30">
        <v>47</v>
      </c>
      <c r="J98" s="30">
        <v>7</v>
      </c>
      <c r="K98" s="30">
        <v>1</v>
      </c>
      <c r="L98" s="30">
        <v>8</v>
      </c>
      <c r="M98" s="30">
        <v>80</v>
      </c>
      <c r="N98" s="30">
        <v>20</v>
      </c>
      <c r="O98" s="30">
        <v>0</v>
      </c>
      <c r="P98" s="30">
        <v>0</v>
      </c>
      <c r="Q98" s="30">
        <v>0</v>
      </c>
      <c r="R98" s="30">
        <v>2</v>
      </c>
      <c r="S98" s="30">
        <v>15</v>
      </c>
      <c r="T98" s="30">
        <v>0</v>
      </c>
      <c r="U98" s="30">
        <v>3</v>
      </c>
      <c r="V98" s="30">
        <v>77</v>
      </c>
      <c r="W98" s="30">
        <v>3</v>
      </c>
      <c r="X98" s="30">
        <v>0.24</v>
      </c>
      <c r="Y98" s="30">
        <v>0.31900000000000001</v>
      </c>
      <c r="Z98" s="22">
        <f>X98+Y98</f>
        <v>0.55899999999999994</v>
      </c>
      <c r="AA98" s="22">
        <f>(0.692*(S98+T98)+0.73*U98+0.865*(I98-(J98+K98+L98))+1.334+J98+1.725*K98+2.065*L98)/(G98+S98-T98+U98+R98)</f>
        <v>0.24340959409594096</v>
      </c>
      <c r="AB98" s="22">
        <f>((AA98-$AA$2000)/1.24+$H$2000/$F$2000)*F98</f>
        <v>15.994568093139383</v>
      </c>
      <c r="AC98" s="22">
        <f>(AB98/F98)/($AB$2000/$F$2000)*100</f>
        <v>56.533103616572888</v>
      </c>
      <c r="AD98" s="22"/>
    </row>
    <row r="99" spans="1:30" ht="15.75" customHeight="1" x14ac:dyDescent="0.15">
      <c r="A99" s="34">
        <v>97</v>
      </c>
      <c r="B99" s="35" t="s">
        <v>3161</v>
      </c>
      <c r="C99" s="51" t="s">
        <v>2655</v>
      </c>
      <c r="D99" s="34">
        <v>0.19700000000000001</v>
      </c>
      <c r="E99" s="34">
        <v>88</v>
      </c>
      <c r="F99" s="33">
        <v>271</v>
      </c>
      <c r="G99" s="34">
        <v>228</v>
      </c>
      <c r="H99" s="34">
        <v>23</v>
      </c>
      <c r="I99" s="34">
        <v>45</v>
      </c>
      <c r="J99" s="34">
        <v>9</v>
      </c>
      <c r="K99" s="34">
        <v>1</v>
      </c>
      <c r="L99" s="34">
        <v>1</v>
      </c>
      <c r="M99" s="34">
        <v>59</v>
      </c>
      <c r="N99" s="34">
        <v>15</v>
      </c>
      <c r="O99" s="34">
        <v>0</v>
      </c>
      <c r="P99" s="34">
        <v>0</v>
      </c>
      <c r="Q99" s="34">
        <v>20</v>
      </c>
      <c r="R99" s="34">
        <v>2</v>
      </c>
      <c r="S99" s="34">
        <v>20</v>
      </c>
      <c r="T99" s="34">
        <v>0</v>
      </c>
      <c r="U99" s="34">
        <v>1</v>
      </c>
      <c r="V99" s="34">
        <v>69</v>
      </c>
      <c r="W99" s="34">
        <v>7</v>
      </c>
      <c r="X99" s="34">
        <v>0.26300000000000001</v>
      </c>
      <c r="Y99" s="34">
        <v>0.25900000000000001</v>
      </c>
      <c r="Z99" s="22">
        <f>X99+Y99</f>
        <v>0.52200000000000002</v>
      </c>
      <c r="AA99" s="22">
        <f>(0.692*(S99+T99)+0.73*U99+0.865*(I99-(J99+K99+L99))+1.334+J99+1.725*K99+2.065*L99)/(G99+S99-T99+U99+R99)</f>
        <v>0.23149003984063748</v>
      </c>
      <c r="AB99" s="22">
        <f>((AA99-$AA$2000)/1.24+$H$2000/$F$2000)*F99</f>
        <v>13.389568735730318</v>
      </c>
      <c r="AC99" s="22">
        <f>(AB99/F99)/($AB$2000/$F$2000)*100</f>
        <v>47.325684089147138</v>
      </c>
      <c r="AD99" s="22"/>
    </row>
    <row r="100" spans="1:30" ht="15.75" customHeight="1" x14ac:dyDescent="0.15">
      <c r="A100" s="30">
        <v>99</v>
      </c>
      <c r="B100" s="31" t="s">
        <v>3162</v>
      </c>
      <c r="C100" s="55" t="s">
        <v>2652</v>
      </c>
      <c r="D100" s="30">
        <v>0.24099999999999999</v>
      </c>
      <c r="E100" s="30">
        <v>98</v>
      </c>
      <c r="F100" s="33">
        <v>266</v>
      </c>
      <c r="G100" s="30">
        <v>249</v>
      </c>
      <c r="H100" s="30">
        <v>30</v>
      </c>
      <c r="I100" s="30">
        <v>60</v>
      </c>
      <c r="J100" s="30">
        <v>9</v>
      </c>
      <c r="K100" s="30">
        <v>0</v>
      </c>
      <c r="L100" s="30">
        <v>9</v>
      </c>
      <c r="M100" s="30">
        <v>96</v>
      </c>
      <c r="N100" s="30">
        <v>20</v>
      </c>
      <c r="O100" s="30">
        <v>12</v>
      </c>
      <c r="P100" s="30">
        <v>3</v>
      </c>
      <c r="Q100" s="30">
        <v>2</v>
      </c>
      <c r="R100" s="30">
        <v>0</v>
      </c>
      <c r="S100" s="30">
        <v>10</v>
      </c>
      <c r="T100" s="30">
        <v>1</v>
      </c>
      <c r="U100" s="30">
        <v>5</v>
      </c>
      <c r="V100" s="30">
        <v>45</v>
      </c>
      <c r="W100" s="30">
        <v>8</v>
      </c>
      <c r="X100" s="30">
        <v>0.28399999999999997</v>
      </c>
      <c r="Y100" s="30">
        <v>0.38600000000000001</v>
      </c>
      <c r="Z100" s="22">
        <f>X100+Y100</f>
        <v>0.66999999999999993</v>
      </c>
      <c r="AA100" s="22">
        <f>(0.692*(S100+T100)+0.73*U100+0.865*(I100-(J100+K100+L100))+1.334+J100+1.725*K100+2.065*L100)/(G100+S100-T100+U100+R100)</f>
        <v>0.2909163498098859</v>
      </c>
      <c r="AB100" s="22">
        <f>((AA100-$AA$2000)/1.24+$H$2000/$F$2000)*F100</f>
        <v>25.890430699430215</v>
      </c>
      <c r="AC100" s="22">
        <f>(AB100/F100)/($AB$2000/$F$2000)*100</f>
        <v>93.23033414015552</v>
      </c>
      <c r="AD100" s="22"/>
    </row>
    <row r="101" spans="1:30" ht="15.75" customHeight="1" x14ac:dyDescent="0.15">
      <c r="A101" s="34">
        <v>100</v>
      </c>
      <c r="B101" s="35" t="s">
        <v>3163</v>
      </c>
      <c r="C101" s="42" t="s">
        <v>2652</v>
      </c>
      <c r="D101" s="34">
        <v>0.28000000000000003</v>
      </c>
      <c r="E101" s="34">
        <v>72</v>
      </c>
      <c r="F101" s="33">
        <v>263</v>
      </c>
      <c r="G101" s="34">
        <v>243</v>
      </c>
      <c r="H101" s="34">
        <v>21</v>
      </c>
      <c r="I101" s="34">
        <v>68</v>
      </c>
      <c r="J101" s="34">
        <v>13</v>
      </c>
      <c r="K101" s="34">
        <v>1</v>
      </c>
      <c r="L101" s="34">
        <v>8</v>
      </c>
      <c r="M101" s="34">
        <v>107</v>
      </c>
      <c r="N101" s="34">
        <v>33</v>
      </c>
      <c r="O101" s="34">
        <v>0</v>
      </c>
      <c r="P101" s="34">
        <v>0</v>
      </c>
      <c r="Q101" s="34">
        <v>0</v>
      </c>
      <c r="R101" s="34">
        <v>1</v>
      </c>
      <c r="S101" s="34">
        <v>19</v>
      </c>
      <c r="T101" s="34">
        <v>1</v>
      </c>
      <c r="U101" s="34">
        <v>0</v>
      </c>
      <c r="V101" s="34">
        <v>60</v>
      </c>
      <c r="W101" s="34">
        <v>7</v>
      </c>
      <c r="X101" s="34">
        <v>0.33100000000000002</v>
      </c>
      <c r="Y101" s="34">
        <v>0.44</v>
      </c>
      <c r="Z101" s="22">
        <f>X101+Y101</f>
        <v>0.77100000000000002</v>
      </c>
      <c r="AA101" s="22">
        <f>(0.692*(S101+T101)+0.73*U101+0.865*(I101-(J101+K101+L101))+1.334+J101+1.725*K101+2.065*L101)/(G101+S101-T101+U101+R101)</f>
        <v>0.32904198473282437</v>
      </c>
      <c r="AB101" s="22">
        <f>((AA101-$AA$2000)/1.24+$H$2000/$F$2000)*F101</f>
        <v>33.684757541950979</v>
      </c>
      <c r="AC101" s="22">
        <f>(AB101/F101)/($AB$2000/$F$2000)*100</f>
        <v>122.68099210656214</v>
      </c>
      <c r="AD101" s="22"/>
    </row>
    <row r="102" spans="1:30" ht="15.75" customHeight="1" x14ac:dyDescent="0.15">
      <c r="A102" s="30">
        <v>101</v>
      </c>
      <c r="B102" s="31" t="s">
        <v>3164</v>
      </c>
      <c r="C102" s="37" t="s">
        <v>2647</v>
      </c>
      <c r="D102" s="30">
        <v>0.22</v>
      </c>
      <c r="E102" s="30">
        <v>76</v>
      </c>
      <c r="F102" s="33">
        <v>262</v>
      </c>
      <c r="G102" s="30">
        <v>236</v>
      </c>
      <c r="H102" s="30">
        <v>20</v>
      </c>
      <c r="I102" s="30">
        <v>52</v>
      </c>
      <c r="J102" s="30">
        <v>14</v>
      </c>
      <c r="K102" s="30">
        <v>0</v>
      </c>
      <c r="L102" s="30">
        <v>8</v>
      </c>
      <c r="M102" s="30">
        <v>90</v>
      </c>
      <c r="N102" s="30">
        <v>29</v>
      </c>
      <c r="O102" s="30">
        <v>0</v>
      </c>
      <c r="P102" s="30">
        <v>0</v>
      </c>
      <c r="Q102" s="30">
        <v>0</v>
      </c>
      <c r="R102" s="30">
        <v>1</v>
      </c>
      <c r="S102" s="30">
        <v>18</v>
      </c>
      <c r="T102" s="30">
        <v>0</v>
      </c>
      <c r="U102" s="30">
        <v>7</v>
      </c>
      <c r="V102" s="30">
        <v>65</v>
      </c>
      <c r="W102" s="30">
        <v>4</v>
      </c>
      <c r="X102" s="30">
        <v>0.29399999999999998</v>
      </c>
      <c r="Y102" s="30">
        <v>0.38100000000000001</v>
      </c>
      <c r="Z102" s="22">
        <f>X102+Y102</f>
        <v>0.67500000000000004</v>
      </c>
      <c r="AA102" s="22">
        <f>(0.692*(S102+T102)+0.73*U102+0.865*(I102-(J102+K102+L102))+1.334+J102+1.725*K102+2.065*L102)/(G102+S102-T102+U102+R102)</f>
        <v>0.28767175572519088</v>
      </c>
      <c r="AB102" s="22">
        <f>((AA102-$AA$2000)/1.24+$H$2000/$F$2000)*F102</f>
        <v>24.815549583677914</v>
      </c>
      <c r="AC102" s="22">
        <f>(AB102/F102)/($AB$2000/$F$2000)*100</f>
        <v>90.724003928965047</v>
      </c>
      <c r="AD102" s="22"/>
    </row>
    <row r="103" spans="1:30" ht="15.75" customHeight="1" x14ac:dyDescent="0.15">
      <c r="A103" s="34">
        <v>102</v>
      </c>
      <c r="B103" s="35" t="s">
        <v>3165</v>
      </c>
      <c r="C103" s="48" t="s">
        <v>2647</v>
      </c>
      <c r="D103" s="34">
        <v>0.23599999999999999</v>
      </c>
      <c r="E103" s="34">
        <v>74</v>
      </c>
      <c r="F103" s="33">
        <v>257</v>
      </c>
      <c r="G103" s="34">
        <v>237</v>
      </c>
      <c r="H103" s="34">
        <v>23</v>
      </c>
      <c r="I103" s="34">
        <v>56</v>
      </c>
      <c r="J103" s="34">
        <v>8</v>
      </c>
      <c r="K103" s="34">
        <v>2</v>
      </c>
      <c r="L103" s="34">
        <v>7</v>
      </c>
      <c r="M103" s="34">
        <v>89</v>
      </c>
      <c r="N103" s="34">
        <v>22</v>
      </c>
      <c r="O103" s="34">
        <v>0</v>
      </c>
      <c r="P103" s="34">
        <v>2</v>
      </c>
      <c r="Q103" s="34">
        <v>1</v>
      </c>
      <c r="R103" s="34">
        <v>3</v>
      </c>
      <c r="S103" s="34">
        <v>14</v>
      </c>
      <c r="T103" s="34">
        <v>0</v>
      </c>
      <c r="U103" s="34">
        <v>2</v>
      </c>
      <c r="V103" s="34">
        <v>58</v>
      </c>
      <c r="W103" s="34">
        <v>3</v>
      </c>
      <c r="X103" s="34">
        <v>0.28100000000000003</v>
      </c>
      <c r="Y103" s="34">
        <v>0.376</v>
      </c>
      <c r="Z103" s="22">
        <f>X103+Y103</f>
        <v>0.65700000000000003</v>
      </c>
      <c r="AA103" s="22">
        <f>(0.692*(S103+T103)+0.73*U103+0.865*(I103-(J103+K103+L103))+1.334+J103+1.725*K103+2.065*L103)/(G103+S103-T103+U103+R103)</f>
        <v>0.2817265625</v>
      </c>
      <c r="AB103" s="22">
        <f>((AA103-$AA$2000)/1.24+$H$2000/$F$2000)*F103</f>
        <v>23.109781152122245</v>
      </c>
      <c r="AC103" s="22">
        <f>(AB103/F103)/($AB$2000/$F$2000)*100</f>
        <v>86.131559696280263</v>
      </c>
      <c r="AD103" s="22"/>
    </row>
    <row r="104" spans="1:30" ht="15.75" customHeight="1" x14ac:dyDescent="0.15">
      <c r="A104" s="30">
        <v>103</v>
      </c>
      <c r="B104" s="31" t="s">
        <v>3166</v>
      </c>
      <c r="C104" s="41" t="s">
        <v>2651</v>
      </c>
      <c r="D104" s="30">
        <v>0.24099999999999999</v>
      </c>
      <c r="E104" s="30">
        <v>84</v>
      </c>
      <c r="F104" s="33">
        <v>254</v>
      </c>
      <c r="G104" s="30">
        <v>220</v>
      </c>
      <c r="H104" s="30">
        <v>28</v>
      </c>
      <c r="I104" s="30">
        <v>53</v>
      </c>
      <c r="J104" s="30">
        <v>10</v>
      </c>
      <c r="K104" s="30">
        <v>1</v>
      </c>
      <c r="L104" s="30">
        <v>1</v>
      </c>
      <c r="M104" s="30">
        <v>68</v>
      </c>
      <c r="N104" s="30">
        <v>12</v>
      </c>
      <c r="O104" s="30">
        <v>9</v>
      </c>
      <c r="P104" s="30">
        <v>2</v>
      </c>
      <c r="Q104" s="30">
        <v>12</v>
      </c>
      <c r="R104" s="30">
        <v>2</v>
      </c>
      <c r="S104" s="30">
        <v>17</v>
      </c>
      <c r="T104" s="30">
        <v>3</v>
      </c>
      <c r="U104" s="30">
        <v>3</v>
      </c>
      <c r="V104" s="30">
        <v>26</v>
      </c>
      <c r="W104" s="30">
        <v>2</v>
      </c>
      <c r="X104" s="30">
        <v>0.30199999999999999</v>
      </c>
      <c r="Y104" s="30">
        <v>0.309</v>
      </c>
      <c r="Z104" s="22">
        <f>X104+Y104</f>
        <v>0.61099999999999999</v>
      </c>
      <c r="AA104" s="22">
        <f>(0.692*(S104+T104)+0.73*U104+0.865*(I104-(J104+K104+L104))+1.334+J104+1.725*K104+2.065*L104)/(G104+S104-T104+U104+R104)</f>
        <v>0.27874058577405858</v>
      </c>
      <c r="AB104" s="22">
        <f>((AA104-$AA$2000)/1.24+$H$2000/$F$2000)*F104</f>
        <v>22.228373550133103</v>
      </c>
      <c r="AC104" s="22">
        <f>(AB104/F104)/($AB$2000/$F$2000)*100</f>
        <v>83.825001931954546</v>
      </c>
      <c r="AD104" s="22"/>
    </row>
    <row r="105" spans="1:30" ht="15.75" customHeight="1" x14ac:dyDescent="0.15">
      <c r="A105" s="34">
        <v>104</v>
      </c>
      <c r="B105" s="35" t="s">
        <v>3167</v>
      </c>
      <c r="C105" s="38" t="s">
        <v>2648</v>
      </c>
      <c r="D105" s="34">
        <v>0.22600000000000001</v>
      </c>
      <c r="E105" s="34">
        <v>97</v>
      </c>
      <c r="F105" s="33">
        <v>252</v>
      </c>
      <c r="G105" s="34">
        <v>217</v>
      </c>
      <c r="H105" s="34">
        <v>31</v>
      </c>
      <c r="I105" s="34">
        <v>49</v>
      </c>
      <c r="J105" s="34">
        <v>2</v>
      </c>
      <c r="K105" s="34">
        <v>2</v>
      </c>
      <c r="L105" s="34">
        <v>3</v>
      </c>
      <c r="M105" s="34">
        <v>64</v>
      </c>
      <c r="N105" s="34">
        <v>13</v>
      </c>
      <c r="O105" s="34">
        <v>18</v>
      </c>
      <c r="P105" s="34">
        <v>2</v>
      </c>
      <c r="Q105" s="34">
        <v>9</v>
      </c>
      <c r="R105" s="34">
        <v>0</v>
      </c>
      <c r="S105" s="34">
        <v>23</v>
      </c>
      <c r="T105" s="34">
        <v>0</v>
      </c>
      <c r="U105" s="34">
        <v>3</v>
      </c>
      <c r="V105" s="34">
        <v>44</v>
      </c>
      <c r="W105" s="34">
        <v>2</v>
      </c>
      <c r="X105" s="34">
        <v>0.309</v>
      </c>
      <c r="Y105" s="34">
        <v>0.29499999999999998</v>
      </c>
      <c r="Z105" s="22">
        <f>X105+Y105</f>
        <v>0.60399999999999998</v>
      </c>
      <c r="AA105" s="22">
        <f>(0.692*(S105+T105)+0.73*U105+0.865*(I105-(J105+K105+L105))+1.334+J105+1.725*K105+2.065*L105)/(G105+S105-T105+U105+R105)</f>
        <v>0.27742798353909459</v>
      </c>
      <c r="AB105" s="22">
        <f>((AA105-$AA$2000)/1.24+$H$2000/$F$2000)*F105</f>
        <v>21.786592338995483</v>
      </c>
      <c r="AC105" s="22">
        <f>(AB105/F105)/($AB$2000/$F$2000)*100</f>
        <v>82.811064733374096</v>
      </c>
      <c r="AD105" s="22"/>
    </row>
    <row r="106" spans="1:30" ht="15.75" customHeight="1" x14ac:dyDescent="0.15">
      <c r="A106" s="30">
        <v>104</v>
      </c>
      <c r="B106" s="31" t="s">
        <v>3168</v>
      </c>
      <c r="C106" s="46" t="s">
        <v>2648</v>
      </c>
      <c r="D106" s="30">
        <v>0.24299999999999999</v>
      </c>
      <c r="E106" s="30">
        <v>66</v>
      </c>
      <c r="F106" s="33">
        <v>252</v>
      </c>
      <c r="G106" s="30">
        <v>226</v>
      </c>
      <c r="H106" s="30">
        <v>25</v>
      </c>
      <c r="I106" s="30">
        <v>55</v>
      </c>
      <c r="J106" s="30">
        <v>9</v>
      </c>
      <c r="K106" s="30">
        <v>0</v>
      </c>
      <c r="L106" s="30">
        <v>7</v>
      </c>
      <c r="M106" s="30">
        <v>85</v>
      </c>
      <c r="N106" s="30">
        <v>24</v>
      </c>
      <c r="O106" s="30">
        <v>0</v>
      </c>
      <c r="P106" s="30">
        <v>2</v>
      </c>
      <c r="Q106" s="30">
        <v>0</v>
      </c>
      <c r="R106" s="30">
        <v>0</v>
      </c>
      <c r="S106" s="30">
        <v>24</v>
      </c>
      <c r="T106" s="30">
        <v>0</v>
      </c>
      <c r="U106" s="30">
        <v>2</v>
      </c>
      <c r="V106" s="30">
        <v>45</v>
      </c>
      <c r="W106" s="30">
        <v>2</v>
      </c>
      <c r="X106" s="30">
        <v>0.32100000000000001</v>
      </c>
      <c r="Y106" s="30">
        <v>0.376</v>
      </c>
      <c r="Z106" s="22">
        <f>X106+Y106</f>
        <v>0.69700000000000006</v>
      </c>
      <c r="AA106" s="22">
        <f>(0.692*(S106+T106)+0.73*U106+0.865*(I106-(J106+K106+L106))+1.334+J106+1.725*K106+2.065*L106)/(G106+S106-T106+U106+R106)</f>
        <v>0.30393650793650795</v>
      </c>
      <c r="AB106" s="22">
        <f>((AA106-$AA$2000)/1.24+$H$2000/$F$2000)*F106</f>
        <v>27.173808587502073</v>
      </c>
      <c r="AC106" s="22">
        <f>(AB106/F106)/($AB$2000/$F$2000)*100</f>
        <v>103.28792988723565</v>
      </c>
      <c r="AD106" s="22"/>
    </row>
    <row r="107" spans="1:30" ht="15.75" customHeight="1" x14ac:dyDescent="0.15">
      <c r="A107" s="34">
        <v>104</v>
      </c>
      <c r="B107" s="35" t="s">
        <v>3169</v>
      </c>
      <c r="C107" s="40" t="s">
        <v>2650</v>
      </c>
      <c r="D107" s="34">
        <v>0.29299999999999998</v>
      </c>
      <c r="E107" s="34">
        <v>64</v>
      </c>
      <c r="F107" s="33">
        <v>252</v>
      </c>
      <c r="G107" s="34">
        <v>239</v>
      </c>
      <c r="H107" s="34">
        <v>21</v>
      </c>
      <c r="I107" s="34">
        <v>70</v>
      </c>
      <c r="J107" s="34">
        <v>15</v>
      </c>
      <c r="K107" s="34">
        <v>0</v>
      </c>
      <c r="L107" s="34">
        <v>11</v>
      </c>
      <c r="M107" s="34">
        <v>118</v>
      </c>
      <c r="N107" s="34">
        <v>39</v>
      </c>
      <c r="O107" s="34">
        <v>1</v>
      </c>
      <c r="P107" s="34">
        <v>0</v>
      </c>
      <c r="Q107" s="34">
        <v>0</v>
      </c>
      <c r="R107" s="34">
        <v>2</v>
      </c>
      <c r="S107" s="34">
        <v>11</v>
      </c>
      <c r="T107" s="34">
        <v>1</v>
      </c>
      <c r="U107" s="34">
        <v>0</v>
      </c>
      <c r="V107" s="34">
        <v>50</v>
      </c>
      <c r="W107" s="34">
        <v>4</v>
      </c>
      <c r="X107" s="34">
        <v>0.32100000000000001</v>
      </c>
      <c r="Y107" s="34">
        <v>0.49399999999999999</v>
      </c>
      <c r="Z107" s="22">
        <f>X107+Y107</f>
        <v>0.81499999999999995</v>
      </c>
      <c r="AA107" s="22">
        <f>(0.692*(S107+T107)+0.73*U107+0.865*(I107-(J107+K107+L107))+1.334+J107+1.725*K107+2.065*L107)/(G107+S107-T107+U107+R107)</f>
        <v>0.3402908366533865</v>
      </c>
      <c r="AB107" s="22">
        <f>((AA107-$AA$2000)/1.24+$H$2000/$F$2000)*F107</f>
        <v>34.561946358996749</v>
      </c>
      <c r="AC107" s="22">
        <f>(AB107/F107)/($AB$2000/$F$2000)*100</f>
        <v>131.37031862130331</v>
      </c>
      <c r="AD107" s="22"/>
    </row>
    <row r="108" spans="1:30" ht="15.75" customHeight="1" x14ac:dyDescent="0.15">
      <c r="A108" s="30">
        <v>107</v>
      </c>
      <c r="B108" s="31" t="s">
        <v>3170</v>
      </c>
      <c r="C108" s="52" t="s">
        <v>2646</v>
      </c>
      <c r="D108" s="30">
        <v>0.249</v>
      </c>
      <c r="E108" s="30">
        <v>116</v>
      </c>
      <c r="F108" s="33">
        <v>250</v>
      </c>
      <c r="G108" s="30">
        <v>225</v>
      </c>
      <c r="H108" s="30">
        <v>31</v>
      </c>
      <c r="I108" s="30">
        <v>56</v>
      </c>
      <c r="J108" s="30">
        <v>9</v>
      </c>
      <c r="K108" s="30">
        <v>1</v>
      </c>
      <c r="L108" s="30">
        <v>5</v>
      </c>
      <c r="M108" s="30">
        <v>82</v>
      </c>
      <c r="N108" s="30">
        <v>24</v>
      </c>
      <c r="O108" s="30">
        <v>7</v>
      </c>
      <c r="P108" s="30">
        <v>0</v>
      </c>
      <c r="Q108" s="30">
        <v>3</v>
      </c>
      <c r="R108" s="30">
        <v>2</v>
      </c>
      <c r="S108" s="30">
        <v>16</v>
      </c>
      <c r="T108" s="30">
        <v>0</v>
      </c>
      <c r="U108" s="30">
        <v>4</v>
      </c>
      <c r="V108" s="30">
        <v>65</v>
      </c>
      <c r="W108" s="30">
        <v>4</v>
      </c>
      <c r="X108" s="30">
        <v>0.308</v>
      </c>
      <c r="Y108" s="30">
        <v>0.36399999999999999</v>
      </c>
      <c r="Z108" s="22">
        <f>X108+Y108</f>
        <v>0.67199999999999993</v>
      </c>
      <c r="AA108" s="22">
        <f>(0.692*(S108+T108)+0.73*U108+0.865*(I108-(J108+K108+L108))+1.334+J108+1.725*K108+2.065*L108)/(G108+S108-T108+U108+R108)</f>
        <v>0.29085425101214574</v>
      </c>
      <c r="AB108" s="22">
        <f>((AA108-$AA$2000)/1.24+$H$2000/$F$2000)*F108</f>
        <v>24.320591640715637</v>
      </c>
      <c r="AC108" s="22">
        <f>(AB108/F108)/($AB$2000/$F$2000)*100</f>
        <v>93.182365091087419</v>
      </c>
      <c r="AD108" s="22"/>
    </row>
    <row r="109" spans="1:30" ht="15.75" customHeight="1" x14ac:dyDescent="0.15">
      <c r="A109" s="34">
        <v>108</v>
      </c>
      <c r="B109" s="35" t="s">
        <v>3171</v>
      </c>
      <c r="C109" s="48" t="s">
        <v>2647</v>
      </c>
      <c r="D109" s="34">
        <v>0.22700000000000001</v>
      </c>
      <c r="E109" s="34">
        <v>62</v>
      </c>
      <c r="F109" s="33">
        <v>239</v>
      </c>
      <c r="G109" s="34">
        <v>216</v>
      </c>
      <c r="H109" s="34">
        <v>16</v>
      </c>
      <c r="I109" s="34">
        <v>49</v>
      </c>
      <c r="J109" s="34">
        <v>5</v>
      </c>
      <c r="K109" s="34">
        <v>4</v>
      </c>
      <c r="L109" s="34">
        <v>3</v>
      </c>
      <c r="M109" s="34">
        <v>71</v>
      </c>
      <c r="N109" s="34">
        <v>15</v>
      </c>
      <c r="O109" s="34">
        <v>2</v>
      </c>
      <c r="P109" s="34">
        <v>0</v>
      </c>
      <c r="Q109" s="34">
        <v>2</v>
      </c>
      <c r="R109" s="34">
        <v>0</v>
      </c>
      <c r="S109" s="34">
        <v>16</v>
      </c>
      <c r="T109" s="34">
        <v>0</v>
      </c>
      <c r="U109" s="34">
        <v>5</v>
      </c>
      <c r="V109" s="34">
        <v>36</v>
      </c>
      <c r="W109" s="34">
        <v>3</v>
      </c>
      <c r="X109" s="34">
        <v>0.29499999999999998</v>
      </c>
      <c r="Y109" s="34">
        <v>0.32900000000000001</v>
      </c>
      <c r="Z109" s="22">
        <f>X109+Y109</f>
        <v>0.624</v>
      </c>
      <c r="AA109" s="22">
        <f>(0.692*(S109+T109)+0.73*U109+0.865*(I109-(J109+K109+L109))+1.334+J109+1.725*K109+2.065*L109)/(G109+S109-T109+U109+R109)</f>
        <v>0.27913924050632916</v>
      </c>
      <c r="AB109" s="22">
        <f>((AA109-$AA$2000)/1.24+$H$2000/$F$2000)*F109</f>
        <v>20.992511809419181</v>
      </c>
      <c r="AC109" s="22">
        <f>(AB109/F109)/($AB$2000/$F$2000)*100</f>
        <v>84.132948125913572</v>
      </c>
      <c r="AD109" s="22"/>
    </row>
    <row r="110" spans="1:30" ht="15.75" customHeight="1" x14ac:dyDescent="0.15">
      <c r="A110" s="30">
        <v>109</v>
      </c>
      <c r="B110" s="31" t="s">
        <v>3172</v>
      </c>
      <c r="C110" s="37" t="s">
        <v>2647</v>
      </c>
      <c r="D110" s="30">
        <v>0.26600000000000001</v>
      </c>
      <c r="E110" s="30">
        <v>91</v>
      </c>
      <c r="F110" s="33">
        <v>235</v>
      </c>
      <c r="G110" s="30">
        <v>199</v>
      </c>
      <c r="H110" s="30">
        <v>21</v>
      </c>
      <c r="I110" s="30">
        <v>53</v>
      </c>
      <c r="J110" s="30">
        <v>7</v>
      </c>
      <c r="K110" s="30">
        <v>1</v>
      </c>
      <c r="L110" s="30">
        <v>4</v>
      </c>
      <c r="M110" s="30">
        <v>74</v>
      </c>
      <c r="N110" s="30">
        <v>27</v>
      </c>
      <c r="O110" s="30">
        <v>2</v>
      </c>
      <c r="P110" s="30">
        <v>1</v>
      </c>
      <c r="Q110" s="30">
        <v>8</v>
      </c>
      <c r="R110" s="30">
        <v>1</v>
      </c>
      <c r="S110" s="30">
        <v>26</v>
      </c>
      <c r="T110" s="30">
        <v>0</v>
      </c>
      <c r="U110" s="30">
        <v>1</v>
      </c>
      <c r="V110" s="30">
        <v>49</v>
      </c>
      <c r="W110" s="30">
        <v>7</v>
      </c>
      <c r="X110" s="30">
        <v>0.35199999999999998</v>
      </c>
      <c r="Y110" s="30">
        <v>0.372</v>
      </c>
      <c r="Z110" s="22">
        <f>X110+Y110</f>
        <v>0.72399999999999998</v>
      </c>
      <c r="AA110" s="22">
        <f>(0.692*(S110+T110)+0.73*U110+0.865*(I110-(J110+K110+L110))+1.334+J110+1.725*K110+2.065*L110)/(G110+S110-T110+U110+R110)</f>
        <v>0.31940969162995597</v>
      </c>
      <c r="AB110" s="22">
        <f>((AA110-$AA$2000)/1.24+$H$2000/$F$2000)*F110</f>
        <v>28.273072710970606</v>
      </c>
      <c r="AC110" s="22">
        <f>(AB110/F110)/($AB$2000/$F$2000)*100</f>
        <v>115.24039812883198</v>
      </c>
      <c r="AD110" s="22"/>
    </row>
    <row r="111" spans="1:30" ht="15.75" customHeight="1" x14ac:dyDescent="0.15">
      <c r="A111" s="34">
        <v>109</v>
      </c>
      <c r="B111" s="35" t="s">
        <v>3173</v>
      </c>
      <c r="C111" s="56" t="s">
        <v>2653</v>
      </c>
      <c r="D111" s="34">
        <v>0.25700000000000001</v>
      </c>
      <c r="E111" s="34">
        <v>76</v>
      </c>
      <c r="F111" s="33">
        <v>235</v>
      </c>
      <c r="G111" s="34">
        <v>218</v>
      </c>
      <c r="H111" s="34">
        <v>20</v>
      </c>
      <c r="I111" s="34">
        <v>56</v>
      </c>
      <c r="J111" s="34">
        <v>16</v>
      </c>
      <c r="K111" s="34">
        <v>0</v>
      </c>
      <c r="L111" s="34">
        <v>6</v>
      </c>
      <c r="M111" s="34">
        <v>90</v>
      </c>
      <c r="N111" s="34">
        <v>29</v>
      </c>
      <c r="O111" s="34">
        <v>0</v>
      </c>
      <c r="P111" s="34">
        <v>0</v>
      </c>
      <c r="Q111" s="34">
        <v>0</v>
      </c>
      <c r="R111" s="34">
        <v>1</v>
      </c>
      <c r="S111" s="34">
        <v>15</v>
      </c>
      <c r="T111" s="34">
        <v>1</v>
      </c>
      <c r="U111" s="34">
        <v>1</v>
      </c>
      <c r="V111" s="34">
        <v>61</v>
      </c>
      <c r="W111" s="34">
        <v>7</v>
      </c>
      <c r="X111" s="34">
        <v>0.30599999999999999</v>
      </c>
      <c r="Y111" s="34">
        <v>0.41299999999999998</v>
      </c>
      <c r="Z111" s="22">
        <f>X111+Y111</f>
        <v>0.71899999999999997</v>
      </c>
      <c r="AA111" s="22">
        <f>(0.692*(S111+T111)+0.73*U111+0.865*(I111-(J111+K111+L111))+1.334+J111+1.725*K111+2.065*L111)/(G111+S111-T111+U111+R111)</f>
        <v>0.3031452991452992</v>
      </c>
      <c r="AB111" s="22">
        <f>((AA111-$AA$2000)/1.24+$H$2000/$F$2000)*F111</f>
        <v>25.190708006217104</v>
      </c>
      <c r="AC111" s="22">
        <f>(AB111/F111)/($AB$2000/$F$2000)*100</f>
        <v>102.67675004624411</v>
      </c>
      <c r="AD111" s="22"/>
    </row>
    <row r="112" spans="1:30" ht="15.75" customHeight="1" x14ac:dyDescent="0.15">
      <c r="A112" s="30">
        <v>111</v>
      </c>
      <c r="B112" s="31" t="s">
        <v>3174</v>
      </c>
      <c r="C112" s="55" t="s">
        <v>2652</v>
      </c>
      <c r="D112" s="30">
        <v>0.24399999999999999</v>
      </c>
      <c r="E112" s="30">
        <v>71</v>
      </c>
      <c r="F112" s="33">
        <v>230</v>
      </c>
      <c r="G112" s="30">
        <v>221</v>
      </c>
      <c r="H112" s="30">
        <v>26</v>
      </c>
      <c r="I112" s="30">
        <v>54</v>
      </c>
      <c r="J112" s="30">
        <v>13</v>
      </c>
      <c r="K112" s="30">
        <v>1</v>
      </c>
      <c r="L112" s="30">
        <v>6</v>
      </c>
      <c r="M112" s="30">
        <v>87</v>
      </c>
      <c r="N112" s="30">
        <v>19</v>
      </c>
      <c r="O112" s="30">
        <v>4</v>
      </c>
      <c r="P112" s="30">
        <v>0</v>
      </c>
      <c r="Q112" s="30">
        <v>0</v>
      </c>
      <c r="R112" s="30">
        <v>2</v>
      </c>
      <c r="S112" s="30">
        <v>7</v>
      </c>
      <c r="T112" s="30">
        <v>0</v>
      </c>
      <c r="U112" s="30">
        <v>0</v>
      </c>
      <c r="V112" s="30">
        <v>70</v>
      </c>
      <c r="W112" s="30">
        <v>2</v>
      </c>
      <c r="X112" s="30">
        <v>0.26500000000000001</v>
      </c>
      <c r="Y112" s="30">
        <v>0.39400000000000002</v>
      </c>
      <c r="Z112" s="22">
        <f>X112+Y112</f>
        <v>0.65900000000000003</v>
      </c>
      <c r="AA112" s="22">
        <f>(0.692*(S112+T112)+0.73*U112+0.865*(I112-(J112+K112+L112))+1.334+J112+1.725*K112+2.065*L112)/(G112+S112-T112+U112+R112)</f>
        <v>0.2726217391304348</v>
      </c>
      <c r="AB112" s="22">
        <f>((AA112-$AA$2000)/1.24+$H$2000/$F$2000)*F112</f>
        <v>18.993107428173293</v>
      </c>
      <c r="AC112" s="22">
        <f>(AB112/F112)/($AB$2000/$F$2000)*100</f>
        <v>79.098416787484254</v>
      </c>
      <c r="AD112" s="22"/>
    </row>
    <row r="113" spans="1:30" ht="15.75" customHeight="1" x14ac:dyDescent="0.15">
      <c r="A113" s="34">
        <v>112</v>
      </c>
      <c r="B113" s="35" t="s">
        <v>3175</v>
      </c>
      <c r="C113" s="40" t="s">
        <v>2650</v>
      </c>
      <c r="D113" s="34">
        <v>0.25800000000000001</v>
      </c>
      <c r="E113" s="34">
        <v>71</v>
      </c>
      <c r="F113" s="33">
        <v>223</v>
      </c>
      <c r="G113" s="34">
        <v>209</v>
      </c>
      <c r="H113" s="34">
        <v>22</v>
      </c>
      <c r="I113" s="34">
        <v>54</v>
      </c>
      <c r="J113" s="34">
        <v>8</v>
      </c>
      <c r="K113" s="34">
        <v>0</v>
      </c>
      <c r="L113" s="34">
        <v>8</v>
      </c>
      <c r="M113" s="34">
        <v>86</v>
      </c>
      <c r="N113" s="34">
        <v>26</v>
      </c>
      <c r="O113" s="34">
        <v>3</v>
      </c>
      <c r="P113" s="34">
        <v>0</v>
      </c>
      <c r="Q113" s="34">
        <v>1</v>
      </c>
      <c r="R113" s="34">
        <v>0</v>
      </c>
      <c r="S113" s="34">
        <v>13</v>
      </c>
      <c r="T113" s="34">
        <v>5</v>
      </c>
      <c r="U113" s="34">
        <v>0</v>
      </c>
      <c r="V113" s="34">
        <v>54</v>
      </c>
      <c r="W113" s="34">
        <v>5</v>
      </c>
      <c r="X113" s="34">
        <v>0.30199999999999999</v>
      </c>
      <c r="Y113" s="34">
        <v>0.41099999999999998</v>
      </c>
      <c r="Z113" s="22">
        <f>X113+Y113</f>
        <v>0.71299999999999997</v>
      </c>
      <c r="AA113" s="22">
        <f>(0.692*(S113+T113)+0.73*U113+0.865*(I113-(J113+K113+L113))+1.334+J113+1.725*K113+2.065*L113)/(G113+S113-T113+U113+R113)</f>
        <v>0.32801843317972346</v>
      </c>
      <c r="AB113" s="22">
        <f>((AA113-$AA$2000)/1.24+$H$2000/$F$2000)*F113</f>
        <v>28.377526310752085</v>
      </c>
      <c r="AC113" s="22">
        <f>(AB113/F113)/($AB$2000/$F$2000)*100</f>
        <v>121.89033598339753</v>
      </c>
      <c r="AD113" s="22"/>
    </row>
    <row r="114" spans="1:30" ht="15.75" customHeight="1" x14ac:dyDescent="0.15">
      <c r="A114" s="30">
        <v>113</v>
      </c>
      <c r="B114" s="31" t="s">
        <v>3176</v>
      </c>
      <c r="C114" s="52" t="s">
        <v>2646</v>
      </c>
      <c r="D114" s="30">
        <v>0.215</v>
      </c>
      <c r="E114" s="30">
        <v>71</v>
      </c>
      <c r="F114" s="33">
        <v>222</v>
      </c>
      <c r="G114" s="30">
        <v>200</v>
      </c>
      <c r="H114" s="30">
        <v>22</v>
      </c>
      <c r="I114" s="30">
        <v>43</v>
      </c>
      <c r="J114" s="30">
        <v>4</v>
      </c>
      <c r="K114" s="30">
        <v>1</v>
      </c>
      <c r="L114" s="30">
        <v>8</v>
      </c>
      <c r="M114" s="30">
        <v>73</v>
      </c>
      <c r="N114" s="30">
        <v>24</v>
      </c>
      <c r="O114" s="30">
        <v>4</v>
      </c>
      <c r="P114" s="30">
        <v>1</v>
      </c>
      <c r="Q114" s="30">
        <v>0</v>
      </c>
      <c r="R114" s="30">
        <v>3</v>
      </c>
      <c r="S114" s="30">
        <v>14</v>
      </c>
      <c r="T114" s="30">
        <v>1</v>
      </c>
      <c r="U114" s="30">
        <v>5</v>
      </c>
      <c r="V114" s="30">
        <v>57</v>
      </c>
      <c r="W114" s="30">
        <v>5</v>
      </c>
      <c r="X114" s="30">
        <v>0.27900000000000003</v>
      </c>
      <c r="Y114" s="30">
        <v>0.36499999999999999</v>
      </c>
      <c r="Z114" s="22">
        <f>X114+Y114</f>
        <v>0.64400000000000002</v>
      </c>
      <c r="AA114" s="22">
        <f>(0.692*(S114+T114)+0.73*U114+0.865*(I114-(J114+K114+L114))+1.334+J114+1.725*K114+2.065*L114)/(G114+S114-T114+U114+R114)</f>
        <v>0.2875972850678733</v>
      </c>
      <c r="AB114" s="22">
        <f>((AA114-$AA$2000)/1.24+$H$2000/$F$2000)*F114</f>
        <v>21.013583409513164</v>
      </c>
      <c r="AC114" s="22">
        <f>(AB114/F114)/($AB$2000/$F$2000)*100</f>
        <v>90.666478071057981</v>
      </c>
      <c r="AD114" s="22"/>
    </row>
    <row r="115" spans="1:30" ht="15.75" customHeight="1" x14ac:dyDescent="0.15">
      <c r="A115" s="34">
        <v>114</v>
      </c>
      <c r="B115" s="35" t="s">
        <v>3177</v>
      </c>
      <c r="C115" s="36" t="s">
        <v>2646</v>
      </c>
      <c r="D115" s="34">
        <v>0.23899999999999999</v>
      </c>
      <c r="E115" s="34">
        <v>62</v>
      </c>
      <c r="F115" s="33">
        <v>217</v>
      </c>
      <c r="G115" s="34">
        <v>201</v>
      </c>
      <c r="H115" s="34">
        <v>23</v>
      </c>
      <c r="I115" s="34">
        <v>48</v>
      </c>
      <c r="J115" s="34">
        <v>8</v>
      </c>
      <c r="K115" s="34">
        <v>1</v>
      </c>
      <c r="L115" s="34">
        <v>6</v>
      </c>
      <c r="M115" s="34">
        <v>76</v>
      </c>
      <c r="N115" s="34">
        <v>23</v>
      </c>
      <c r="O115" s="34">
        <v>2</v>
      </c>
      <c r="P115" s="34">
        <v>2</v>
      </c>
      <c r="Q115" s="34">
        <v>0</v>
      </c>
      <c r="R115" s="34">
        <v>2</v>
      </c>
      <c r="S115" s="34">
        <v>11</v>
      </c>
      <c r="T115" s="34">
        <v>0</v>
      </c>
      <c r="U115" s="34">
        <v>3</v>
      </c>
      <c r="V115" s="34">
        <v>55</v>
      </c>
      <c r="W115" s="34">
        <v>2</v>
      </c>
      <c r="X115" s="34">
        <v>0.28599999999999998</v>
      </c>
      <c r="Y115" s="34">
        <v>0.378</v>
      </c>
      <c r="Z115" s="22">
        <f>X115+Y115</f>
        <v>0.66399999999999992</v>
      </c>
      <c r="AA115" s="22">
        <f>(0.692*(S115+T115)+0.73*U115+0.865*(I115-(J115+K115+L115))+1.334+J115+1.725*K115+2.065*L115)/(G115+S115-T115+U115+R115)</f>
        <v>0.28477419354838707</v>
      </c>
      <c r="AB115" s="22">
        <f>((AA115-$AA$2000)/1.24+$H$2000/$F$2000)*F115</f>
        <v>20.046263487983406</v>
      </c>
      <c r="AC115" s="22">
        <f>(AB115/F115)/($AB$2000/$F$2000)*100</f>
        <v>88.485743168772345</v>
      </c>
      <c r="AD115" s="22"/>
    </row>
    <row r="116" spans="1:30" ht="15.75" customHeight="1" x14ac:dyDescent="0.15">
      <c r="A116" s="30">
        <v>115</v>
      </c>
      <c r="B116" s="31" t="s">
        <v>3178</v>
      </c>
      <c r="C116" s="32" t="s">
        <v>2645</v>
      </c>
      <c r="D116" s="30">
        <v>0.218</v>
      </c>
      <c r="E116" s="30">
        <v>76</v>
      </c>
      <c r="F116" s="33">
        <v>214</v>
      </c>
      <c r="G116" s="30">
        <v>188</v>
      </c>
      <c r="H116" s="30">
        <v>10</v>
      </c>
      <c r="I116" s="30">
        <v>41</v>
      </c>
      <c r="J116" s="30">
        <v>11</v>
      </c>
      <c r="K116" s="30">
        <v>0</v>
      </c>
      <c r="L116" s="30">
        <v>5</v>
      </c>
      <c r="M116" s="30">
        <v>67</v>
      </c>
      <c r="N116" s="30">
        <v>20</v>
      </c>
      <c r="O116" s="30">
        <v>0</v>
      </c>
      <c r="P116" s="30">
        <v>0</v>
      </c>
      <c r="Q116" s="30">
        <v>0</v>
      </c>
      <c r="R116" s="30">
        <v>2</v>
      </c>
      <c r="S116" s="30">
        <v>19</v>
      </c>
      <c r="T116" s="30">
        <v>2</v>
      </c>
      <c r="U116" s="30">
        <v>5</v>
      </c>
      <c r="V116" s="30">
        <v>45</v>
      </c>
      <c r="W116" s="30">
        <v>4</v>
      </c>
      <c r="X116" s="30">
        <v>0.30399999999999999</v>
      </c>
      <c r="Y116" s="30">
        <v>0.35599999999999998</v>
      </c>
      <c r="Z116" s="22">
        <f>X116+Y116</f>
        <v>0.65999999999999992</v>
      </c>
      <c r="AA116" s="22">
        <f>(0.692*(S116+T116)+0.73*U116+0.865*(I116-(J116+K116+L116))+1.334+J116+1.725*K116+2.065*L116)/(G116+S116-T116+U116+R116)</f>
        <v>0.29465094339622644</v>
      </c>
      <c r="AB116" s="22">
        <f>((AA116-$AA$2000)/1.24+$H$2000/$F$2000)*F116</f>
        <v>21.473662065576193</v>
      </c>
      <c r="AC116" s="22">
        <f>(AB116/F116)/($AB$2000/$F$2000)*100</f>
        <v>96.115171037355026</v>
      </c>
      <c r="AD116" s="22"/>
    </row>
    <row r="117" spans="1:30" ht="15.75" customHeight="1" x14ac:dyDescent="0.15">
      <c r="A117" s="34">
        <v>116</v>
      </c>
      <c r="B117" s="35" t="s">
        <v>3179</v>
      </c>
      <c r="C117" s="51" t="s">
        <v>2655</v>
      </c>
      <c r="D117" s="34">
        <v>0.17799999999999999</v>
      </c>
      <c r="E117" s="34">
        <v>58</v>
      </c>
      <c r="F117" s="33">
        <v>212</v>
      </c>
      <c r="G117" s="34">
        <v>180</v>
      </c>
      <c r="H117" s="34">
        <v>18</v>
      </c>
      <c r="I117" s="34">
        <v>32</v>
      </c>
      <c r="J117" s="34">
        <v>3</v>
      </c>
      <c r="K117" s="34">
        <v>0</v>
      </c>
      <c r="L117" s="34">
        <v>11</v>
      </c>
      <c r="M117" s="34">
        <v>68</v>
      </c>
      <c r="N117" s="34">
        <v>28</v>
      </c>
      <c r="O117" s="34">
        <v>0</v>
      </c>
      <c r="P117" s="34">
        <v>0</v>
      </c>
      <c r="Q117" s="34">
        <v>0</v>
      </c>
      <c r="R117" s="34">
        <v>1</v>
      </c>
      <c r="S117" s="34">
        <v>28</v>
      </c>
      <c r="T117" s="34">
        <v>0</v>
      </c>
      <c r="U117" s="34">
        <v>3</v>
      </c>
      <c r="V117" s="34">
        <v>60</v>
      </c>
      <c r="W117" s="34">
        <v>4</v>
      </c>
      <c r="X117" s="34">
        <v>0.29699999999999999</v>
      </c>
      <c r="Y117" s="34">
        <v>0.378</v>
      </c>
      <c r="Z117" s="22">
        <f>X117+Y117</f>
        <v>0.67500000000000004</v>
      </c>
      <c r="AA117" s="22">
        <f>(0.692*(S117+T117)+0.73*U117+0.865*(I117-(J117+K117+L117))+1.334+J117+1.725*K117+2.065*L117)/(G117+S117-T117+U117+R117)</f>
        <v>0.30275943396226418</v>
      </c>
      <c r="AB117" s="22">
        <f>((AA117-$AA$2000)/1.24+$H$2000/$F$2000)*F117</f>
        <v>22.659263957637432</v>
      </c>
      <c r="AC117" s="22">
        <f>(AB117/F117)/($AB$2000/$F$2000)*100</f>
        <v>102.37868331110175</v>
      </c>
      <c r="AD117" s="22"/>
    </row>
    <row r="118" spans="1:30" ht="15.75" customHeight="1" x14ac:dyDescent="0.15">
      <c r="A118" s="30">
        <v>117</v>
      </c>
      <c r="B118" s="31" t="s">
        <v>3180</v>
      </c>
      <c r="C118" s="49" t="s">
        <v>2655</v>
      </c>
      <c r="D118" s="30">
        <v>0.26700000000000002</v>
      </c>
      <c r="E118" s="30">
        <v>55</v>
      </c>
      <c r="F118" s="33">
        <v>209</v>
      </c>
      <c r="G118" s="30">
        <v>191</v>
      </c>
      <c r="H118" s="30">
        <v>26</v>
      </c>
      <c r="I118" s="30">
        <v>51</v>
      </c>
      <c r="J118" s="30">
        <v>8</v>
      </c>
      <c r="K118" s="30">
        <v>2</v>
      </c>
      <c r="L118" s="30">
        <v>6</v>
      </c>
      <c r="M118" s="30">
        <v>81</v>
      </c>
      <c r="N118" s="30">
        <v>41</v>
      </c>
      <c r="O118" s="30">
        <v>0</v>
      </c>
      <c r="P118" s="30">
        <v>0</v>
      </c>
      <c r="Q118" s="30">
        <v>1</v>
      </c>
      <c r="R118" s="30">
        <v>4</v>
      </c>
      <c r="S118" s="30">
        <v>10</v>
      </c>
      <c r="T118" s="30">
        <v>0</v>
      </c>
      <c r="U118" s="30">
        <v>3</v>
      </c>
      <c r="V118" s="30">
        <v>37</v>
      </c>
      <c r="W118" s="30">
        <v>5</v>
      </c>
      <c r="X118" s="30">
        <v>0.308</v>
      </c>
      <c r="Y118" s="30">
        <v>0.42399999999999999</v>
      </c>
      <c r="Z118" s="22">
        <f>X118+Y118</f>
        <v>0.73199999999999998</v>
      </c>
      <c r="AA118" s="22">
        <f>(0.692*(S118+T118)+0.73*U118+0.865*(I118-(J118+K118+L118))+1.334+J118+1.725*K118+2.065*L118)/(G118+S118-T118+U118+R118)</f>
        <v>0.31037980769230766</v>
      </c>
      <c r="AB118" s="22">
        <f>((AA118-$AA$2000)/1.24+$H$2000/$F$2000)*F118</f>
        <v>23.62301569724621</v>
      </c>
      <c r="AC118" s="22">
        <f>(AB118/F118)/($AB$2000/$F$2000)*100</f>
        <v>108.26514318916858</v>
      </c>
      <c r="AD118" s="22"/>
    </row>
    <row r="119" spans="1:30" ht="15.75" customHeight="1" x14ac:dyDescent="0.15">
      <c r="A119" s="34">
        <v>118</v>
      </c>
      <c r="B119" s="35" t="s">
        <v>3181</v>
      </c>
      <c r="C119" s="45" t="s">
        <v>2651</v>
      </c>
      <c r="D119" s="34">
        <v>0.23499999999999999</v>
      </c>
      <c r="E119" s="34">
        <v>78</v>
      </c>
      <c r="F119" s="33">
        <v>202</v>
      </c>
      <c r="G119" s="34">
        <v>183</v>
      </c>
      <c r="H119" s="34">
        <v>23</v>
      </c>
      <c r="I119" s="34">
        <v>43</v>
      </c>
      <c r="J119" s="34">
        <v>9</v>
      </c>
      <c r="K119" s="34">
        <v>2</v>
      </c>
      <c r="L119" s="34">
        <v>6</v>
      </c>
      <c r="M119" s="34">
        <v>74</v>
      </c>
      <c r="N119" s="34">
        <v>24</v>
      </c>
      <c r="O119" s="34">
        <v>1</v>
      </c>
      <c r="P119" s="34">
        <v>1</v>
      </c>
      <c r="Q119" s="34">
        <v>0</v>
      </c>
      <c r="R119" s="34">
        <v>1</v>
      </c>
      <c r="S119" s="34">
        <v>17</v>
      </c>
      <c r="T119" s="34">
        <v>1</v>
      </c>
      <c r="U119" s="34">
        <v>1</v>
      </c>
      <c r="V119" s="34">
        <v>49</v>
      </c>
      <c r="W119" s="34">
        <v>5</v>
      </c>
      <c r="X119" s="34">
        <v>0.30199999999999999</v>
      </c>
      <c r="Y119" s="34">
        <v>0.40400000000000003</v>
      </c>
      <c r="Z119" s="22">
        <f>X119+Y119</f>
        <v>0.70599999999999996</v>
      </c>
      <c r="AA119" s="22">
        <f>(0.692*(S119+T119)+0.73*U119+0.865*(I119-(J119+K119+L119))+1.334+J119+1.725*K119+2.065*L119)/(G119+S119-T119+U119+R119)</f>
        <v>0.30771144278606971</v>
      </c>
      <c r="AB119" s="22">
        <f>((AA119-$AA$2000)/1.24+$H$2000/$F$2000)*F119</f>
        <v>22.397128963708429</v>
      </c>
      <c r="AC119" s="22">
        <f>(AB119/F119)/($AB$2000/$F$2000)*100</f>
        <v>106.20392893419246</v>
      </c>
      <c r="AD119" s="22"/>
    </row>
    <row r="120" spans="1:30" ht="15.75" customHeight="1" x14ac:dyDescent="0.15">
      <c r="A120" s="30">
        <v>119</v>
      </c>
      <c r="B120" s="31" t="s">
        <v>3182</v>
      </c>
      <c r="C120" s="47" t="s">
        <v>2654</v>
      </c>
      <c r="D120" s="30">
        <v>0.23899999999999999</v>
      </c>
      <c r="E120" s="30">
        <v>58</v>
      </c>
      <c r="F120" s="33">
        <v>201</v>
      </c>
      <c r="G120" s="30">
        <v>180</v>
      </c>
      <c r="H120" s="30">
        <v>15</v>
      </c>
      <c r="I120" s="30">
        <v>43</v>
      </c>
      <c r="J120" s="30">
        <v>4</v>
      </c>
      <c r="K120" s="30">
        <v>0</v>
      </c>
      <c r="L120" s="30">
        <v>4</v>
      </c>
      <c r="M120" s="30">
        <v>59</v>
      </c>
      <c r="N120" s="30">
        <v>15</v>
      </c>
      <c r="O120" s="30">
        <v>0</v>
      </c>
      <c r="P120" s="30">
        <v>0</v>
      </c>
      <c r="Q120" s="30">
        <v>4</v>
      </c>
      <c r="R120" s="30">
        <v>2</v>
      </c>
      <c r="S120" s="30">
        <v>12</v>
      </c>
      <c r="T120" s="30">
        <v>1</v>
      </c>
      <c r="U120" s="30">
        <v>3</v>
      </c>
      <c r="V120" s="30">
        <v>37</v>
      </c>
      <c r="W120" s="30">
        <v>6</v>
      </c>
      <c r="X120" s="30">
        <v>0.29399999999999998</v>
      </c>
      <c r="Y120" s="30">
        <v>0.32800000000000001</v>
      </c>
      <c r="Z120" s="22">
        <f>X120+Y120</f>
        <v>0.622</v>
      </c>
      <c r="AA120" s="22">
        <f>(0.692*(S120+T120)+0.73*U120+0.865*(I120-(J120+K120+L120))+1.334+J120+1.725*K120+2.065*L120)/(G120+S120-T120+U120+R120)</f>
        <v>0.28089285714285717</v>
      </c>
      <c r="AB120" s="22">
        <f>((AA120-$AA$2000)/1.24+$H$2000/$F$2000)*F120</f>
        <v>17.939045866452307</v>
      </c>
      <c r="AC120" s="22">
        <f>(AB120/F120)/($AB$2000/$F$2000)*100</f>
        <v>85.487552813047955</v>
      </c>
      <c r="AD120" s="22"/>
    </row>
    <row r="121" spans="1:30" ht="15.75" customHeight="1" x14ac:dyDescent="0.15">
      <c r="A121" s="34">
        <v>120</v>
      </c>
      <c r="B121" s="35" t="s">
        <v>3183</v>
      </c>
      <c r="C121" s="48" t="s">
        <v>2647</v>
      </c>
      <c r="D121" s="34">
        <v>0.23699999999999999</v>
      </c>
      <c r="E121" s="34">
        <v>99</v>
      </c>
      <c r="F121" s="33">
        <v>196</v>
      </c>
      <c r="G121" s="34">
        <v>177</v>
      </c>
      <c r="H121" s="34">
        <v>26</v>
      </c>
      <c r="I121" s="34">
        <v>42</v>
      </c>
      <c r="J121" s="34">
        <v>8</v>
      </c>
      <c r="K121" s="34">
        <v>1</v>
      </c>
      <c r="L121" s="34">
        <v>1</v>
      </c>
      <c r="M121" s="34">
        <v>55</v>
      </c>
      <c r="N121" s="34">
        <v>12</v>
      </c>
      <c r="O121" s="34">
        <v>3</v>
      </c>
      <c r="P121" s="34">
        <v>0</v>
      </c>
      <c r="Q121" s="34">
        <v>4</v>
      </c>
      <c r="R121" s="34">
        <v>3</v>
      </c>
      <c r="S121" s="34">
        <v>8</v>
      </c>
      <c r="T121" s="34">
        <v>1</v>
      </c>
      <c r="U121" s="34">
        <v>4</v>
      </c>
      <c r="V121" s="34">
        <v>39</v>
      </c>
      <c r="W121" s="34">
        <v>4</v>
      </c>
      <c r="X121" s="34">
        <v>0.28100000000000003</v>
      </c>
      <c r="Y121" s="34">
        <v>0.311</v>
      </c>
      <c r="Z121" s="22">
        <f>X121+Y121</f>
        <v>0.59200000000000008</v>
      </c>
      <c r="AA121" s="22">
        <f>(0.692*(S121+T121)+0.73*U121+0.865*(I121-(J121+K121+L121))+1.334+J121+1.725*K121+2.065*L121)/(G121+S121-T121+U121+R121)</f>
        <v>0.26152879581151833</v>
      </c>
      <c r="AB121" s="22">
        <f>((AA121-$AA$2000)/1.24+$H$2000/$F$2000)*F121</f>
        <v>14.432029959770276</v>
      </c>
      <c r="AC121" s="22">
        <f>(AB121/F121)/($AB$2000/$F$2000)*100</f>
        <v>70.52952396284077</v>
      </c>
      <c r="AD121" s="22"/>
    </row>
    <row r="122" spans="1:30" ht="15.75" customHeight="1" x14ac:dyDescent="0.15">
      <c r="A122" s="30">
        <v>121</v>
      </c>
      <c r="B122" s="31" t="s">
        <v>3184</v>
      </c>
      <c r="C122" s="53" t="s">
        <v>198</v>
      </c>
      <c r="D122" s="30">
        <v>0.27600000000000002</v>
      </c>
      <c r="E122" s="30">
        <v>76</v>
      </c>
      <c r="F122" s="33">
        <v>195</v>
      </c>
      <c r="G122" s="30">
        <v>185</v>
      </c>
      <c r="H122" s="30">
        <v>18</v>
      </c>
      <c r="I122" s="30">
        <v>51</v>
      </c>
      <c r="J122" s="30">
        <v>5</v>
      </c>
      <c r="K122" s="30">
        <v>2</v>
      </c>
      <c r="L122" s="30">
        <v>3</v>
      </c>
      <c r="M122" s="30">
        <v>69</v>
      </c>
      <c r="N122" s="30">
        <v>16</v>
      </c>
      <c r="O122" s="30">
        <v>0</v>
      </c>
      <c r="P122" s="30">
        <v>1</v>
      </c>
      <c r="Q122" s="30">
        <v>0</v>
      </c>
      <c r="R122" s="30">
        <v>3</v>
      </c>
      <c r="S122" s="30">
        <v>6</v>
      </c>
      <c r="T122" s="30">
        <v>0</v>
      </c>
      <c r="U122" s="30">
        <v>1</v>
      </c>
      <c r="V122" s="30">
        <v>23</v>
      </c>
      <c r="W122" s="30">
        <v>0</v>
      </c>
      <c r="X122" s="30">
        <v>0.29699999999999999</v>
      </c>
      <c r="Y122" s="30">
        <v>0.373</v>
      </c>
      <c r="Z122" s="22">
        <f>X122+Y122</f>
        <v>0.66999999999999993</v>
      </c>
      <c r="AA122" s="22">
        <f>(0.692*(S122+T122)+0.73*U122+0.865*(I122-(J122+K122+L122))+1.334+J122+1.725*K122+2.065*L122)/(G122+S122-T122+U122+R122)</f>
        <v>0.28885128205128208</v>
      </c>
      <c r="AB122" s="22">
        <f>((AA122-$AA$2000)/1.24+$H$2000/$F$2000)*F122</f>
        <v>18.655078457686898</v>
      </c>
      <c r="AC122" s="22">
        <f>(AB122/F122)/($AB$2000/$F$2000)*100</f>
        <v>91.635144857169877</v>
      </c>
      <c r="AD122" s="22"/>
    </row>
    <row r="123" spans="1:30" ht="15.75" customHeight="1" x14ac:dyDescent="0.15">
      <c r="A123" s="34">
        <v>121</v>
      </c>
      <c r="B123" s="35" t="s">
        <v>3185</v>
      </c>
      <c r="C123" s="40" t="s">
        <v>2650</v>
      </c>
      <c r="D123" s="34">
        <v>0.214</v>
      </c>
      <c r="E123" s="34">
        <v>75</v>
      </c>
      <c r="F123" s="33">
        <v>195</v>
      </c>
      <c r="G123" s="34">
        <v>173</v>
      </c>
      <c r="H123" s="34">
        <v>17</v>
      </c>
      <c r="I123" s="34">
        <v>37</v>
      </c>
      <c r="J123" s="34">
        <v>11</v>
      </c>
      <c r="K123" s="34">
        <v>1</v>
      </c>
      <c r="L123" s="34">
        <v>2</v>
      </c>
      <c r="M123" s="34">
        <v>56</v>
      </c>
      <c r="N123" s="34">
        <v>21</v>
      </c>
      <c r="O123" s="34">
        <v>6</v>
      </c>
      <c r="P123" s="34">
        <v>0</v>
      </c>
      <c r="Q123" s="34">
        <v>6</v>
      </c>
      <c r="R123" s="34">
        <v>1</v>
      </c>
      <c r="S123" s="34">
        <v>15</v>
      </c>
      <c r="T123" s="34">
        <v>3</v>
      </c>
      <c r="U123" s="34">
        <v>0</v>
      </c>
      <c r="V123" s="34">
        <v>39</v>
      </c>
      <c r="W123" s="34">
        <v>4</v>
      </c>
      <c r="X123" s="34">
        <v>0.27500000000000002</v>
      </c>
      <c r="Y123" s="34">
        <v>0.32400000000000001</v>
      </c>
      <c r="Z123" s="22">
        <f>X123+Y123</f>
        <v>0.59899999999999998</v>
      </c>
      <c r="AA123" s="22">
        <f>(0.692*(S123+T123)+0.73*U123+0.865*(I123-(J123+K123+L123))+1.334+J123+1.725*K123+2.065*L123)/(G123+S123-T123+U123+R123)</f>
        <v>0.27172043010752689</v>
      </c>
      <c r="AB123" s="22">
        <f>((AA123-$AA$2000)/1.24+$H$2000/$F$2000)*F123</f>
        <v>15.961113837499587</v>
      </c>
      <c r="AC123" s="22">
        <f>(AB123/F123)/($AB$2000/$F$2000)*100</f>
        <v>78.402188546056934</v>
      </c>
      <c r="AD123" s="22"/>
    </row>
    <row r="124" spans="1:30" ht="15.75" customHeight="1" x14ac:dyDescent="0.15">
      <c r="A124" s="30">
        <v>123</v>
      </c>
      <c r="B124" s="31" t="s">
        <v>3186</v>
      </c>
      <c r="C124" s="53" t="s">
        <v>198</v>
      </c>
      <c r="D124" s="30">
        <v>0.24099999999999999</v>
      </c>
      <c r="E124" s="30">
        <v>58</v>
      </c>
      <c r="F124" s="33">
        <v>194</v>
      </c>
      <c r="G124" s="30">
        <v>174</v>
      </c>
      <c r="H124" s="30">
        <v>20</v>
      </c>
      <c r="I124" s="30">
        <v>42</v>
      </c>
      <c r="J124" s="30">
        <v>9</v>
      </c>
      <c r="K124" s="30">
        <v>1</v>
      </c>
      <c r="L124" s="30">
        <v>4</v>
      </c>
      <c r="M124" s="30">
        <v>65</v>
      </c>
      <c r="N124" s="30">
        <v>13</v>
      </c>
      <c r="O124" s="30">
        <v>0</v>
      </c>
      <c r="P124" s="30">
        <v>0</v>
      </c>
      <c r="Q124" s="30">
        <v>7</v>
      </c>
      <c r="R124" s="30">
        <v>0</v>
      </c>
      <c r="S124" s="30">
        <v>12</v>
      </c>
      <c r="T124" s="30">
        <v>0</v>
      </c>
      <c r="U124" s="30">
        <v>1</v>
      </c>
      <c r="V124" s="30">
        <v>23</v>
      </c>
      <c r="W124" s="30">
        <v>1</v>
      </c>
      <c r="X124" s="30">
        <v>0.29399999999999998</v>
      </c>
      <c r="Y124" s="30">
        <v>0.374</v>
      </c>
      <c r="Z124" s="22">
        <f>X124+Y124</f>
        <v>0.66799999999999993</v>
      </c>
      <c r="AA124" s="22">
        <f>(0.692*(S124+T124)+0.73*U124+0.865*(I124-(J124+K124+L124))+1.334+J124+1.725*K124+2.065*L124)/(G124+S124-T124+U124+R124)</f>
        <v>0.28648663101604277</v>
      </c>
      <c r="AB124" s="22">
        <f>((AA124-$AA$2000)/1.24+$H$2000/$F$2000)*F124</f>
        <v>18.189457920256643</v>
      </c>
      <c r="AC124" s="22">
        <f>(AB124/F124)/($AB$2000/$F$2000)*100</f>
        <v>89.808538454692808</v>
      </c>
      <c r="AD124" s="22"/>
    </row>
    <row r="125" spans="1:30" ht="15.75" customHeight="1" x14ac:dyDescent="0.15">
      <c r="A125" s="34">
        <v>124</v>
      </c>
      <c r="B125" s="35" t="s">
        <v>3187</v>
      </c>
      <c r="C125" s="57" t="s">
        <v>2654</v>
      </c>
      <c r="D125" s="34">
        <v>0.24099999999999999</v>
      </c>
      <c r="E125" s="34">
        <v>52</v>
      </c>
      <c r="F125" s="33">
        <v>192</v>
      </c>
      <c r="G125" s="34">
        <v>174</v>
      </c>
      <c r="H125" s="34">
        <v>21</v>
      </c>
      <c r="I125" s="34">
        <v>42</v>
      </c>
      <c r="J125" s="34">
        <v>4</v>
      </c>
      <c r="K125" s="34">
        <v>0</v>
      </c>
      <c r="L125" s="34">
        <v>1</v>
      </c>
      <c r="M125" s="34">
        <v>49</v>
      </c>
      <c r="N125" s="34">
        <v>11</v>
      </c>
      <c r="O125" s="34">
        <v>6</v>
      </c>
      <c r="P125" s="34">
        <v>0</v>
      </c>
      <c r="Q125" s="34">
        <v>1</v>
      </c>
      <c r="R125" s="34">
        <v>1</v>
      </c>
      <c r="S125" s="34">
        <v>15</v>
      </c>
      <c r="T125" s="34">
        <v>1</v>
      </c>
      <c r="U125" s="34">
        <v>1</v>
      </c>
      <c r="V125" s="34">
        <v>29</v>
      </c>
      <c r="W125" s="34">
        <v>3</v>
      </c>
      <c r="X125" s="34">
        <v>0.30399999999999999</v>
      </c>
      <c r="Y125" s="34">
        <v>0.28199999999999997</v>
      </c>
      <c r="Z125" s="22">
        <f>X125+Y125</f>
        <v>0.58599999999999997</v>
      </c>
      <c r="AA125" s="22">
        <f>(0.692*(S125+T125)+0.73*U125+0.865*(I125-(J125+K125+L125))+1.334+J125+1.725*K125+2.065*L125)/(G125+S125-T125+U125+R125)</f>
        <v>0.26950526315789475</v>
      </c>
      <c r="AB125" s="22">
        <f>((AA125-$AA$2000)/1.24+$H$2000/$F$2000)*F125</f>
        <v>15.372564647798487</v>
      </c>
      <c r="AC125" s="22">
        <f>(AB125/F125)/($AB$2000/$F$2000)*100</f>
        <v>76.691053130109964</v>
      </c>
      <c r="AD125" s="22"/>
    </row>
    <row r="126" spans="1:30" ht="15.75" customHeight="1" x14ac:dyDescent="0.15">
      <c r="A126" s="30">
        <v>125</v>
      </c>
      <c r="B126" s="31" t="s">
        <v>3188</v>
      </c>
      <c r="C126" s="44" t="s">
        <v>2653</v>
      </c>
      <c r="D126" s="30">
        <v>0.24299999999999999</v>
      </c>
      <c r="E126" s="30">
        <v>66</v>
      </c>
      <c r="F126" s="33">
        <v>190</v>
      </c>
      <c r="G126" s="30">
        <v>177</v>
      </c>
      <c r="H126" s="30">
        <v>16</v>
      </c>
      <c r="I126" s="30">
        <v>43</v>
      </c>
      <c r="J126" s="30">
        <v>9</v>
      </c>
      <c r="K126" s="30">
        <v>0</v>
      </c>
      <c r="L126" s="30">
        <v>8</v>
      </c>
      <c r="M126" s="30">
        <v>76</v>
      </c>
      <c r="N126" s="30">
        <v>16</v>
      </c>
      <c r="O126" s="30">
        <v>0</v>
      </c>
      <c r="P126" s="30">
        <v>1</v>
      </c>
      <c r="Q126" s="30">
        <v>0</v>
      </c>
      <c r="R126" s="30">
        <v>0</v>
      </c>
      <c r="S126" s="30">
        <v>13</v>
      </c>
      <c r="T126" s="30">
        <v>0</v>
      </c>
      <c r="U126" s="30">
        <v>0</v>
      </c>
      <c r="V126" s="30">
        <v>38</v>
      </c>
      <c r="W126" s="30">
        <v>4</v>
      </c>
      <c r="X126" s="30">
        <v>0.29499999999999998</v>
      </c>
      <c r="Y126" s="30">
        <v>0.42899999999999999</v>
      </c>
      <c r="Z126" s="22">
        <f>X126+Y126</f>
        <v>0.72399999999999998</v>
      </c>
      <c r="AA126" s="22">
        <f>(0.692*(S126+T126)+0.73*U126+0.865*(I126-(J126+K126+L126))+1.334+J126+1.725*K126+2.065*L126)/(G126+S126-T126+U126+R126)</f>
        <v>0.30705263157894741</v>
      </c>
      <c r="AB126" s="22">
        <f>((AA126-$AA$2000)/1.24+$H$2000/$F$2000)*F126</f>
        <v>20.965659572502204</v>
      </c>
      <c r="AC126" s="22">
        <f>(AB126/F126)/($AB$2000/$F$2000)*100</f>
        <v>105.69502138249891</v>
      </c>
      <c r="AD126" s="22"/>
    </row>
    <row r="127" spans="1:30" ht="15.75" customHeight="1" x14ac:dyDescent="0.15">
      <c r="A127" s="34">
        <v>126</v>
      </c>
      <c r="B127" s="35" t="s">
        <v>3189</v>
      </c>
      <c r="C127" s="58" t="s">
        <v>2645</v>
      </c>
      <c r="D127" s="34">
        <v>0.24</v>
      </c>
      <c r="E127" s="34">
        <v>57</v>
      </c>
      <c r="F127" s="33">
        <v>186</v>
      </c>
      <c r="G127" s="34">
        <v>154</v>
      </c>
      <c r="H127" s="34">
        <v>11</v>
      </c>
      <c r="I127" s="34">
        <v>37</v>
      </c>
      <c r="J127" s="34">
        <v>0</v>
      </c>
      <c r="K127" s="34">
        <v>1</v>
      </c>
      <c r="L127" s="34">
        <v>0</v>
      </c>
      <c r="M127" s="34">
        <v>39</v>
      </c>
      <c r="N127" s="34">
        <v>7</v>
      </c>
      <c r="O127" s="34">
        <v>3</v>
      </c>
      <c r="P127" s="34">
        <v>0</v>
      </c>
      <c r="Q127" s="34">
        <v>10</v>
      </c>
      <c r="R127" s="34">
        <v>2</v>
      </c>
      <c r="S127" s="34">
        <v>19</v>
      </c>
      <c r="T127" s="34">
        <v>2</v>
      </c>
      <c r="U127" s="34">
        <v>1</v>
      </c>
      <c r="V127" s="34">
        <v>38</v>
      </c>
      <c r="W127" s="34">
        <v>2</v>
      </c>
      <c r="X127" s="34">
        <v>0.32400000000000001</v>
      </c>
      <c r="Y127" s="34">
        <v>0.253</v>
      </c>
      <c r="Z127" s="22">
        <f>X127+Y127</f>
        <v>0.57699999999999996</v>
      </c>
      <c r="AA127" s="22">
        <f>(0.692*(S127+T127)+0.73*U127+0.865*(I127-(J127+K127+L127))+1.334+J127+1.725*K127+2.065*L127)/(G127+S127-T127+U127+R127)</f>
        <v>0.28425862068965518</v>
      </c>
      <c r="AB127" s="22">
        <f>((AA127-$AA$2000)/1.24+$H$2000/$F$2000)*F127</f>
        <v>17.105175632318851</v>
      </c>
      <c r="AC127" s="22">
        <f>(AB127/F127)/($AB$2000/$F$2000)*100</f>
        <v>88.087482000139588</v>
      </c>
      <c r="AD127" s="22"/>
    </row>
    <row r="128" spans="1:30" ht="15.75" customHeight="1" x14ac:dyDescent="0.15">
      <c r="A128" s="30">
        <v>127</v>
      </c>
      <c r="B128" s="31" t="s">
        <v>3190</v>
      </c>
      <c r="C128" s="49" t="s">
        <v>2655</v>
      </c>
      <c r="D128" s="30">
        <v>0.20599999999999999</v>
      </c>
      <c r="E128" s="30">
        <v>73</v>
      </c>
      <c r="F128" s="33">
        <v>182</v>
      </c>
      <c r="G128" s="30">
        <v>155</v>
      </c>
      <c r="H128" s="30">
        <v>18</v>
      </c>
      <c r="I128" s="30">
        <v>32</v>
      </c>
      <c r="J128" s="30">
        <v>7</v>
      </c>
      <c r="K128" s="30">
        <v>2</v>
      </c>
      <c r="L128" s="30">
        <v>0</v>
      </c>
      <c r="M128" s="30">
        <v>43</v>
      </c>
      <c r="N128" s="30">
        <v>20</v>
      </c>
      <c r="O128" s="30">
        <v>0</v>
      </c>
      <c r="P128" s="30">
        <v>1</v>
      </c>
      <c r="Q128" s="30">
        <v>8</v>
      </c>
      <c r="R128" s="30">
        <v>3</v>
      </c>
      <c r="S128" s="30">
        <v>16</v>
      </c>
      <c r="T128" s="30">
        <v>0</v>
      </c>
      <c r="U128" s="30">
        <v>0</v>
      </c>
      <c r="V128" s="30">
        <v>31</v>
      </c>
      <c r="W128" s="30">
        <v>5</v>
      </c>
      <c r="X128" s="30">
        <v>0.27600000000000002</v>
      </c>
      <c r="Y128" s="30">
        <v>0.27700000000000002</v>
      </c>
      <c r="Z128" s="22">
        <f>X128+Y128</f>
        <v>0.55300000000000005</v>
      </c>
      <c r="AA128" s="22">
        <f>(0.692*(S128+T128)+0.73*U128+0.865*(I128-(J128+K128+L128))+1.334+J128+1.725*K128+2.065*L128)/(G128+S128-T128+U128+R128)</f>
        <v>0.24569540229885059</v>
      </c>
      <c r="AB128" s="22">
        <f>((AA128-$AA$2000)/1.24+$H$2000/$F$2000)*F128</f>
        <v>11.077237112973471</v>
      </c>
      <c r="AC128" s="22">
        <f>(AB128/F128)/($AB$2000/$F$2000)*100</f>
        <v>58.298806815923299</v>
      </c>
      <c r="AD128" s="22"/>
    </row>
    <row r="129" spans="1:30" ht="15.75" customHeight="1" x14ac:dyDescent="0.15">
      <c r="A129" s="34">
        <v>128</v>
      </c>
      <c r="B129" s="35" t="s">
        <v>3191</v>
      </c>
      <c r="C129" s="58" t="s">
        <v>2645</v>
      </c>
      <c r="D129" s="34">
        <v>0.21099999999999999</v>
      </c>
      <c r="E129" s="34">
        <v>80</v>
      </c>
      <c r="F129" s="33">
        <v>181</v>
      </c>
      <c r="G129" s="34">
        <v>166</v>
      </c>
      <c r="H129" s="34">
        <v>18</v>
      </c>
      <c r="I129" s="34">
        <v>35</v>
      </c>
      <c r="J129" s="34">
        <v>6</v>
      </c>
      <c r="K129" s="34">
        <v>0</v>
      </c>
      <c r="L129" s="34">
        <v>0</v>
      </c>
      <c r="M129" s="34">
        <v>41</v>
      </c>
      <c r="N129" s="34">
        <v>13</v>
      </c>
      <c r="O129" s="34">
        <v>6</v>
      </c>
      <c r="P129" s="34">
        <v>2</v>
      </c>
      <c r="Q129" s="34">
        <v>9</v>
      </c>
      <c r="R129" s="34">
        <v>0</v>
      </c>
      <c r="S129" s="34">
        <v>6</v>
      </c>
      <c r="T129" s="34">
        <v>0</v>
      </c>
      <c r="U129" s="34">
        <v>0</v>
      </c>
      <c r="V129" s="34">
        <v>48</v>
      </c>
      <c r="W129" s="34">
        <v>1</v>
      </c>
      <c r="X129" s="34">
        <v>0.23799999999999999</v>
      </c>
      <c r="Y129" s="34">
        <v>0.247</v>
      </c>
      <c r="Z129" s="22">
        <f>X129+Y129</f>
        <v>0.48499999999999999</v>
      </c>
      <c r="AA129" s="22">
        <f>(0.692*(S129+T129)+0.73*U129+0.865*(I129-(J129+K129+L129))+1.334+J129+1.725*K129+2.065*L129)/(G129+S129-T129+U129+R129)</f>
        <v>0.2126220930232558</v>
      </c>
      <c r="AB129" s="22">
        <f>((AA129-$AA$2000)/1.24+$H$2000/$F$2000)*F129</f>
        <v>6.1887368994998315</v>
      </c>
      <c r="AC129" s="22">
        <f>(AB129/F129)/($AB$2000/$F$2000)*100</f>
        <v>32.750885548212288</v>
      </c>
      <c r="AD129" s="22"/>
    </row>
    <row r="130" spans="1:30" ht="15.75" customHeight="1" x14ac:dyDescent="0.15">
      <c r="A130" s="30">
        <v>129</v>
      </c>
      <c r="B130" s="31" t="s">
        <v>3192</v>
      </c>
      <c r="C130" s="55" t="s">
        <v>2652</v>
      </c>
      <c r="D130" s="30">
        <v>0.22700000000000001</v>
      </c>
      <c r="E130" s="30">
        <v>59</v>
      </c>
      <c r="F130" s="33">
        <v>178</v>
      </c>
      <c r="G130" s="30">
        <v>163</v>
      </c>
      <c r="H130" s="30">
        <v>13</v>
      </c>
      <c r="I130" s="30">
        <v>37</v>
      </c>
      <c r="J130" s="30">
        <v>6</v>
      </c>
      <c r="K130" s="30">
        <v>1</v>
      </c>
      <c r="L130" s="30">
        <v>1</v>
      </c>
      <c r="M130" s="30">
        <v>48</v>
      </c>
      <c r="N130" s="30">
        <v>9</v>
      </c>
      <c r="O130" s="30">
        <v>8</v>
      </c>
      <c r="P130" s="30">
        <v>4</v>
      </c>
      <c r="Q130" s="30">
        <v>1</v>
      </c>
      <c r="R130" s="30">
        <v>0</v>
      </c>
      <c r="S130" s="30">
        <v>13</v>
      </c>
      <c r="T130" s="30">
        <v>0</v>
      </c>
      <c r="U130" s="30">
        <v>1</v>
      </c>
      <c r="V130" s="30">
        <v>45</v>
      </c>
      <c r="W130" s="30">
        <v>5</v>
      </c>
      <c r="X130" s="30">
        <v>0.28799999999999998</v>
      </c>
      <c r="Y130" s="30">
        <v>0.29399999999999998</v>
      </c>
      <c r="Z130" s="22">
        <f>X130+Y130</f>
        <v>0.58199999999999996</v>
      </c>
      <c r="AA130" s="22">
        <f>(0.692*(S130+T130)+0.73*U130+0.865*(I130-(J130+K130+L130))+1.334+J130+1.725*K130+2.065*L130)/(G130+S130-T130+U130+R130)</f>
        <v>0.25951977401129944</v>
      </c>
      <c r="AB130" s="22">
        <f>((AA130-$AA$2000)/1.24+$H$2000/$F$2000)*F130</f>
        <v>12.818247614197082</v>
      </c>
      <c r="AC130" s="22">
        <f>(AB130/F130)/($AB$2000/$F$2000)*100</f>
        <v>68.977628131993811</v>
      </c>
      <c r="AD130" s="22"/>
    </row>
    <row r="131" spans="1:30" ht="15.75" customHeight="1" x14ac:dyDescent="0.15">
      <c r="A131" s="34">
        <v>130</v>
      </c>
      <c r="B131" s="35" t="s">
        <v>3193</v>
      </c>
      <c r="C131" s="51" t="s">
        <v>2655</v>
      </c>
      <c r="D131" s="34">
        <v>0.23899999999999999</v>
      </c>
      <c r="E131" s="34">
        <v>63</v>
      </c>
      <c r="F131" s="33">
        <v>176</v>
      </c>
      <c r="G131" s="34">
        <v>159</v>
      </c>
      <c r="H131" s="34">
        <v>13</v>
      </c>
      <c r="I131" s="34">
        <v>38</v>
      </c>
      <c r="J131" s="34">
        <v>6</v>
      </c>
      <c r="K131" s="34">
        <v>0</v>
      </c>
      <c r="L131" s="34">
        <v>2</v>
      </c>
      <c r="M131" s="34">
        <v>50</v>
      </c>
      <c r="N131" s="34">
        <v>16</v>
      </c>
      <c r="O131" s="34">
        <v>0</v>
      </c>
      <c r="P131" s="34">
        <v>0</v>
      </c>
      <c r="Q131" s="34">
        <v>3</v>
      </c>
      <c r="R131" s="34">
        <v>2</v>
      </c>
      <c r="S131" s="34">
        <v>11</v>
      </c>
      <c r="T131" s="34">
        <v>0</v>
      </c>
      <c r="U131" s="34">
        <v>1</v>
      </c>
      <c r="V131" s="34">
        <v>37</v>
      </c>
      <c r="W131" s="34">
        <v>2</v>
      </c>
      <c r="X131" s="34">
        <v>0.28899999999999998</v>
      </c>
      <c r="Y131" s="34">
        <v>0.314</v>
      </c>
      <c r="Z131" s="22">
        <f>X131+Y131</f>
        <v>0.60299999999999998</v>
      </c>
      <c r="AA131" s="22">
        <f>(0.692*(S131+T131)+0.73*U131+0.865*(I131-(J131+K131+L131))+1.334+J131+1.725*K131+2.065*L131)/(G131+S131-T131+U131+R131)</f>
        <v>0.26448554913294803</v>
      </c>
      <c r="AB131" s="22">
        <f>((AA131-$AA$2000)/1.24+$H$2000/$F$2000)*F131</f>
        <v>13.379042054790585</v>
      </c>
      <c r="AC131" s="22">
        <f>(AB131/F131)/($AB$2000/$F$2000)*100</f>
        <v>72.813507716461388</v>
      </c>
      <c r="AD131" s="22"/>
    </row>
    <row r="132" spans="1:30" ht="15.75" customHeight="1" x14ac:dyDescent="0.15">
      <c r="A132" s="30">
        <v>130</v>
      </c>
      <c r="B132" s="31" t="s">
        <v>3194</v>
      </c>
      <c r="C132" s="47" t="s">
        <v>2654</v>
      </c>
      <c r="D132" s="30">
        <v>0.23599999999999999</v>
      </c>
      <c r="E132" s="30">
        <v>63</v>
      </c>
      <c r="F132" s="33">
        <v>176</v>
      </c>
      <c r="G132" s="30">
        <v>165</v>
      </c>
      <c r="H132" s="30">
        <v>11</v>
      </c>
      <c r="I132" s="30">
        <v>39</v>
      </c>
      <c r="J132" s="30">
        <v>6</v>
      </c>
      <c r="K132" s="30">
        <v>0</v>
      </c>
      <c r="L132" s="30">
        <v>6</v>
      </c>
      <c r="M132" s="30">
        <v>63</v>
      </c>
      <c r="N132" s="30">
        <v>16</v>
      </c>
      <c r="O132" s="30">
        <v>1</v>
      </c>
      <c r="P132" s="30">
        <v>0</v>
      </c>
      <c r="Q132" s="30">
        <v>2</v>
      </c>
      <c r="R132" s="30">
        <v>1</v>
      </c>
      <c r="S132" s="30">
        <v>7</v>
      </c>
      <c r="T132" s="30">
        <v>2</v>
      </c>
      <c r="U132" s="30">
        <v>1</v>
      </c>
      <c r="V132" s="30">
        <v>45</v>
      </c>
      <c r="W132" s="30">
        <v>2</v>
      </c>
      <c r="X132" s="30">
        <v>0.27</v>
      </c>
      <c r="Y132" s="30">
        <v>0.38200000000000001</v>
      </c>
      <c r="Z132" s="22">
        <f>X132+Y132</f>
        <v>0.65200000000000002</v>
      </c>
      <c r="AA132" s="22">
        <f>(0.692*(S132+T132)+0.73*U132+0.865*(I132-(J132+K132+L132))+1.334+J132+1.725*K132+2.065*L132)/(G132+S132-T132+U132+R132)</f>
        <v>0.29091279069767445</v>
      </c>
      <c r="AB132" s="22">
        <f>((AA132-$AA$2000)/1.24+$H$2000/$F$2000)*F132</f>
        <v>17.130005373654981</v>
      </c>
      <c r="AC132" s="22">
        <f>(AB132/F132)/($AB$2000/$F$2000)*100</f>
        <v>93.227584856199584</v>
      </c>
      <c r="AD132" s="22"/>
    </row>
    <row r="133" spans="1:30" ht="15.75" customHeight="1" x14ac:dyDescent="0.15">
      <c r="A133" s="34">
        <v>132</v>
      </c>
      <c r="B133" s="35" t="s">
        <v>3195</v>
      </c>
      <c r="C133" s="45" t="s">
        <v>2651</v>
      </c>
      <c r="D133" s="34">
        <v>0.23499999999999999</v>
      </c>
      <c r="E133" s="34">
        <v>54</v>
      </c>
      <c r="F133" s="33">
        <v>175</v>
      </c>
      <c r="G133" s="34">
        <v>166</v>
      </c>
      <c r="H133" s="34">
        <v>16</v>
      </c>
      <c r="I133" s="34">
        <v>39</v>
      </c>
      <c r="J133" s="34">
        <v>6</v>
      </c>
      <c r="K133" s="34">
        <v>0</v>
      </c>
      <c r="L133" s="34">
        <v>5</v>
      </c>
      <c r="M133" s="34">
        <v>60</v>
      </c>
      <c r="N133" s="34">
        <v>22</v>
      </c>
      <c r="O133" s="34">
        <v>1</v>
      </c>
      <c r="P133" s="34">
        <v>1</v>
      </c>
      <c r="Q133" s="34">
        <v>0</v>
      </c>
      <c r="R133" s="34">
        <v>0</v>
      </c>
      <c r="S133" s="34">
        <v>7</v>
      </c>
      <c r="T133" s="34">
        <v>0</v>
      </c>
      <c r="U133" s="34">
        <v>2</v>
      </c>
      <c r="V133" s="34">
        <v>49</v>
      </c>
      <c r="W133" s="34">
        <v>5</v>
      </c>
      <c r="X133" s="34">
        <v>0.27400000000000002</v>
      </c>
      <c r="Y133" s="34">
        <v>0.36099999999999999</v>
      </c>
      <c r="Z133" s="22">
        <f>X133+Y133</f>
        <v>0.63500000000000001</v>
      </c>
      <c r="AA133" s="22">
        <f>(0.692*(S133+T133)+0.73*U133+0.865*(I133-(J133+K133+L133))+1.334+J133+1.725*K133+2.065*L133)/(G133+S133-T133+U133+R133)</f>
        <v>0.2753314285714285</v>
      </c>
      <c r="AB133" s="22">
        <f>((AA133-$AA$2000)/1.24+$H$2000/$F$2000)*F133</f>
        <v>14.833693239528756</v>
      </c>
      <c r="AC133" s="22">
        <f>(AB133/F133)/($AB$2000/$F$2000)*100</f>
        <v>81.191552733500345</v>
      </c>
      <c r="AD133" s="22"/>
    </row>
    <row r="134" spans="1:30" ht="15.75" customHeight="1" x14ac:dyDescent="0.15">
      <c r="A134" s="30">
        <v>133</v>
      </c>
      <c r="B134" s="31" t="s">
        <v>3196</v>
      </c>
      <c r="C134" s="47" t="s">
        <v>2654</v>
      </c>
      <c r="D134" s="30">
        <v>0.17499999999999999</v>
      </c>
      <c r="E134" s="30">
        <v>67</v>
      </c>
      <c r="F134" s="33">
        <v>173</v>
      </c>
      <c r="G134" s="30">
        <v>154</v>
      </c>
      <c r="H134" s="30">
        <v>16</v>
      </c>
      <c r="I134" s="30">
        <v>27</v>
      </c>
      <c r="J134" s="30">
        <v>5</v>
      </c>
      <c r="K134" s="30">
        <v>0</v>
      </c>
      <c r="L134" s="30">
        <v>5</v>
      </c>
      <c r="M134" s="30">
        <v>47</v>
      </c>
      <c r="N134" s="30">
        <v>19</v>
      </c>
      <c r="O134" s="30">
        <v>0</v>
      </c>
      <c r="P134" s="30">
        <v>0</v>
      </c>
      <c r="Q134" s="30">
        <v>0</v>
      </c>
      <c r="R134" s="30">
        <v>1</v>
      </c>
      <c r="S134" s="30">
        <v>18</v>
      </c>
      <c r="T134" s="30">
        <v>1</v>
      </c>
      <c r="U134" s="30">
        <v>0</v>
      </c>
      <c r="V134" s="30">
        <v>44</v>
      </c>
      <c r="W134" s="30">
        <v>4</v>
      </c>
      <c r="X134" s="30">
        <v>0.26</v>
      </c>
      <c r="Y134" s="30">
        <v>0.30499999999999999</v>
      </c>
      <c r="Z134" s="22">
        <f>X134+Y134</f>
        <v>0.56499999999999995</v>
      </c>
      <c r="AA134" s="22">
        <f>(0.692*(S134+T134)+0.73*U134+0.865*(I134-(J134+K134+L134))+1.334+J134+1.725*K134+2.065*L134)/(G134+S134-T134+U134+R134)</f>
        <v>0.25879069767441859</v>
      </c>
      <c r="AB134" s="22">
        <f>((AA134-$AA$2000)/1.24+$H$2000/$F$2000)*F134</f>
        <v>12.356466570676192</v>
      </c>
      <c r="AC134" s="22">
        <f>(AB134/F134)/($AB$2000/$F$2000)*100</f>
        <v>68.414443338552914</v>
      </c>
      <c r="AD134" s="22"/>
    </row>
    <row r="135" spans="1:30" ht="15.75" customHeight="1" x14ac:dyDescent="0.15">
      <c r="A135" s="34">
        <v>134</v>
      </c>
      <c r="B135" s="35" t="s">
        <v>3197</v>
      </c>
      <c r="C135" s="56" t="s">
        <v>2653</v>
      </c>
      <c r="D135" s="34">
        <v>0.214</v>
      </c>
      <c r="E135" s="34">
        <v>61</v>
      </c>
      <c r="F135" s="33">
        <v>170</v>
      </c>
      <c r="G135" s="34">
        <v>154</v>
      </c>
      <c r="H135" s="34">
        <v>16</v>
      </c>
      <c r="I135" s="34">
        <v>33</v>
      </c>
      <c r="J135" s="34">
        <v>4</v>
      </c>
      <c r="K135" s="34">
        <v>1</v>
      </c>
      <c r="L135" s="34">
        <v>1</v>
      </c>
      <c r="M135" s="34">
        <v>42</v>
      </c>
      <c r="N135" s="34">
        <v>7</v>
      </c>
      <c r="O135" s="34">
        <v>3</v>
      </c>
      <c r="P135" s="34">
        <v>1</v>
      </c>
      <c r="Q135" s="34">
        <v>2</v>
      </c>
      <c r="R135" s="34">
        <v>1</v>
      </c>
      <c r="S135" s="34">
        <v>10</v>
      </c>
      <c r="T135" s="34">
        <v>0</v>
      </c>
      <c r="U135" s="34">
        <v>3</v>
      </c>
      <c r="V135" s="34">
        <v>46</v>
      </c>
      <c r="W135" s="34">
        <v>1</v>
      </c>
      <c r="X135" s="34">
        <v>0.27400000000000002</v>
      </c>
      <c r="Y135" s="34">
        <v>0.27300000000000002</v>
      </c>
      <c r="Z135" s="22">
        <f>X135+Y135</f>
        <v>0.54700000000000004</v>
      </c>
      <c r="AA135" s="22">
        <f>(0.692*(S135+T135)+0.73*U135+0.865*(I135-(J135+K135+L135))+1.334+J135+1.725*K135+2.065*L135)/(G135+S135-T135+U135+R135)</f>
        <v>0.24755357142857146</v>
      </c>
      <c r="AB135" s="22">
        <f>((AA135-$AA$2000)/1.24+$H$2000/$F$2000)*F135</f>
        <v>10.60161882439016</v>
      </c>
      <c r="AC135" s="22">
        <f>(AB135/F135)/($AB$2000/$F$2000)*100</f>
        <v>59.734174478488299</v>
      </c>
      <c r="AD135" s="22"/>
    </row>
    <row r="136" spans="1:30" ht="15.75" customHeight="1" x14ac:dyDescent="0.15">
      <c r="A136" s="30">
        <v>135</v>
      </c>
      <c r="B136" s="31" t="s">
        <v>3198</v>
      </c>
      <c r="C136" s="46" t="s">
        <v>2648</v>
      </c>
      <c r="D136" s="30">
        <v>0.223</v>
      </c>
      <c r="E136" s="30">
        <v>83</v>
      </c>
      <c r="F136" s="33">
        <v>166</v>
      </c>
      <c r="G136" s="30">
        <v>148</v>
      </c>
      <c r="H136" s="30">
        <v>14</v>
      </c>
      <c r="I136" s="30">
        <v>33</v>
      </c>
      <c r="J136" s="30">
        <v>6</v>
      </c>
      <c r="K136" s="30">
        <v>0</v>
      </c>
      <c r="L136" s="30">
        <v>4</v>
      </c>
      <c r="M136" s="30">
        <v>51</v>
      </c>
      <c r="N136" s="30">
        <v>21</v>
      </c>
      <c r="O136" s="30">
        <v>2</v>
      </c>
      <c r="P136" s="30">
        <v>1</v>
      </c>
      <c r="Q136" s="30">
        <v>5</v>
      </c>
      <c r="R136" s="30">
        <v>1</v>
      </c>
      <c r="S136" s="30">
        <v>11</v>
      </c>
      <c r="T136" s="30">
        <v>0</v>
      </c>
      <c r="U136" s="30">
        <v>1</v>
      </c>
      <c r="V136" s="30">
        <v>50</v>
      </c>
      <c r="W136" s="30">
        <v>2</v>
      </c>
      <c r="X136" s="30">
        <v>0.28000000000000003</v>
      </c>
      <c r="Y136" s="30">
        <v>0.34499999999999997</v>
      </c>
      <c r="Z136" s="22">
        <f>X136+Y136</f>
        <v>0.625</v>
      </c>
      <c r="AA136" s="22">
        <f>(0.692*(S136+T136)+0.73*U136+0.865*(I136-(J136+K136+L136))+1.334+J136+1.725*K136+2.065*L136)/(G136+S136-T136+U136+R136)</f>
        <v>0.27224223602484471</v>
      </c>
      <c r="AB136" s="22">
        <f>((AA136-$AA$2000)/1.24+$H$2000/$F$2000)*F136</f>
        <v>13.657264391457787</v>
      </c>
      <c r="AC136" s="22">
        <f>(AB136/F136)/($AB$2000/$F$2000)*100</f>
        <v>78.805264524380604</v>
      </c>
      <c r="AD136" s="22"/>
    </row>
    <row r="137" spans="1:30" ht="15.75" customHeight="1" x14ac:dyDescent="0.15">
      <c r="A137" s="34">
        <v>136</v>
      </c>
      <c r="B137" s="35" t="s">
        <v>3199</v>
      </c>
      <c r="C137" s="42" t="s">
        <v>2652</v>
      </c>
      <c r="D137" s="34">
        <v>0.245</v>
      </c>
      <c r="E137" s="34">
        <v>73</v>
      </c>
      <c r="F137" s="33">
        <v>165</v>
      </c>
      <c r="G137" s="34">
        <v>147</v>
      </c>
      <c r="H137" s="34">
        <v>9</v>
      </c>
      <c r="I137" s="34">
        <v>36</v>
      </c>
      <c r="J137" s="34">
        <v>7</v>
      </c>
      <c r="K137" s="34">
        <v>0</v>
      </c>
      <c r="L137" s="34">
        <v>1</v>
      </c>
      <c r="M137" s="34">
        <v>46</v>
      </c>
      <c r="N137" s="34">
        <v>17</v>
      </c>
      <c r="O137" s="34">
        <v>0</v>
      </c>
      <c r="P137" s="34">
        <v>0</v>
      </c>
      <c r="Q137" s="34">
        <v>5</v>
      </c>
      <c r="R137" s="34">
        <v>0</v>
      </c>
      <c r="S137" s="34">
        <v>13</v>
      </c>
      <c r="T137" s="34">
        <v>0</v>
      </c>
      <c r="U137" s="34">
        <v>0</v>
      </c>
      <c r="V137" s="34">
        <v>25</v>
      </c>
      <c r="W137" s="34">
        <v>6</v>
      </c>
      <c r="X137" s="34">
        <v>0.30599999999999999</v>
      </c>
      <c r="Y137" s="34">
        <v>0.313</v>
      </c>
      <c r="Z137" s="22">
        <f>X137+Y137</f>
        <v>0.61899999999999999</v>
      </c>
      <c r="AA137" s="22">
        <f>(0.692*(S137+T137)+0.73*U137+0.865*(I137-(J137+K137+L137))+1.334+J137+1.725*K137+2.065*L137)/(G137+S137-T137+U137+R137)</f>
        <v>0.27259374999999997</v>
      </c>
      <c r="AB137" s="22">
        <f>((AA137-$AA$2000)/1.24+$H$2000/$F$2000)*F137</f>
        <v>13.62176575141744</v>
      </c>
      <c r="AC137" s="22">
        <f>(AB137/F137)/($AB$2000/$F$2000)*100</f>
        <v>79.076796208341648</v>
      </c>
      <c r="AD137" s="22"/>
    </row>
    <row r="138" spans="1:30" ht="15.75" customHeight="1" x14ac:dyDescent="0.15">
      <c r="A138" s="30">
        <v>137</v>
      </c>
      <c r="B138" s="31" t="s">
        <v>3200</v>
      </c>
      <c r="C138" s="55" t="s">
        <v>2652</v>
      </c>
      <c r="D138" s="30">
        <v>0.216</v>
      </c>
      <c r="E138" s="30">
        <v>86</v>
      </c>
      <c r="F138" s="33">
        <v>163</v>
      </c>
      <c r="G138" s="30">
        <v>148</v>
      </c>
      <c r="H138" s="30">
        <v>15</v>
      </c>
      <c r="I138" s="30">
        <v>32</v>
      </c>
      <c r="J138" s="30">
        <v>4</v>
      </c>
      <c r="K138" s="30">
        <v>2</v>
      </c>
      <c r="L138" s="30">
        <v>0</v>
      </c>
      <c r="M138" s="30">
        <v>40</v>
      </c>
      <c r="N138" s="30">
        <v>8</v>
      </c>
      <c r="O138" s="30">
        <v>9</v>
      </c>
      <c r="P138" s="30">
        <v>3</v>
      </c>
      <c r="Q138" s="30">
        <v>5</v>
      </c>
      <c r="R138" s="30">
        <v>0</v>
      </c>
      <c r="S138" s="30">
        <v>9</v>
      </c>
      <c r="T138" s="30">
        <v>0</v>
      </c>
      <c r="U138" s="30">
        <v>1</v>
      </c>
      <c r="V138" s="30">
        <v>41</v>
      </c>
      <c r="W138" s="30">
        <v>1</v>
      </c>
      <c r="X138" s="30">
        <v>0.26600000000000001</v>
      </c>
      <c r="Y138" s="30">
        <v>0.27</v>
      </c>
      <c r="Z138" s="22">
        <f>X138+Y138</f>
        <v>0.53600000000000003</v>
      </c>
      <c r="AA138" s="22">
        <f>(0.692*(S138+T138)+0.73*U138+0.865*(I138-(J138+K138+L138))+1.334+J138+1.725*K138+2.065*L138)/(G138+S138-T138+U138+R138)</f>
        <v>0.24197468354430379</v>
      </c>
      <c r="AB138" s="22">
        <f>((AA138-$AA$2000)/1.24+$H$2000/$F$2000)*F138</f>
        <v>9.4317277680867271</v>
      </c>
      <c r="AC138" s="22">
        <f>(AB138/F138)/($AB$2000/$F$2000)*100</f>
        <v>55.424687718606336</v>
      </c>
      <c r="AD138" s="22"/>
    </row>
    <row r="139" spans="1:30" ht="15.75" customHeight="1" x14ac:dyDescent="0.15">
      <c r="A139" s="34">
        <v>137</v>
      </c>
      <c r="B139" s="35" t="s">
        <v>3201</v>
      </c>
      <c r="C139" s="58" t="s">
        <v>2645</v>
      </c>
      <c r="D139" s="34">
        <v>0.21099999999999999</v>
      </c>
      <c r="E139" s="34">
        <v>64</v>
      </c>
      <c r="F139" s="33">
        <v>163</v>
      </c>
      <c r="G139" s="34">
        <v>152</v>
      </c>
      <c r="H139" s="34">
        <v>11</v>
      </c>
      <c r="I139" s="34">
        <v>32</v>
      </c>
      <c r="J139" s="34">
        <v>3</v>
      </c>
      <c r="K139" s="34">
        <v>0</v>
      </c>
      <c r="L139" s="34">
        <v>1</v>
      </c>
      <c r="M139" s="34">
        <v>38</v>
      </c>
      <c r="N139" s="34">
        <v>17</v>
      </c>
      <c r="O139" s="34">
        <v>2</v>
      </c>
      <c r="P139" s="34">
        <v>2</v>
      </c>
      <c r="Q139" s="34">
        <v>0</v>
      </c>
      <c r="R139" s="34">
        <v>1</v>
      </c>
      <c r="S139" s="34">
        <v>9</v>
      </c>
      <c r="T139" s="34">
        <v>0</v>
      </c>
      <c r="U139" s="34">
        <v>1</v>
      </c>
      <c r="V139" s="34">
        <v>41</v>
      </c>
      <c r="W139" s="34">
        <v>2</v>
      </c>
      <c r="X139" s="34">
        <v>0.25800000000000001</v>
      </c>
      <c r="Y139" s="34">
        <v>0.25</v>
      </c>
      <c r="Z139" s="22">
        <f>X139+Y139</f>
        <v>0.50800000000000001</v>
      </c>
      <c r="AA139" s="22">
        <f>(0.692*(S139+T139)+0.73*U139+0.865*(I139-(J139+K139+L139))+1.334+J139+1.725*K139+2.065*L139)/(G139+S139-T139+U139+R139)</f>
        <v>0.23053374233128834</v>
      </c>
      <c r="AB139" s="22">
        <f>((AA139-$AA$2000)/1.24+$H$2000/$F$2000)*F139</f>
        <v>7.9277975925048576</v>
      </c>
      <c r="AC139" s="22">
        <f>(AB139/F139)/($AB$2000/$F$2000)*100</f>
        <v>46.586979253964884</v>
      </c>
      <c r="AD139" s="22"/>
    </row>
    <row r="140" spans="1:30" ht="15.75" customHeight="1" x14ac:dyDescent="0.15">
      <c r="A140" s="30">
        <v>139</v>
      </c>
      <c r="B140" s="31" t="s">
        <v>3061</v>
      </c>
      <c r="C140" s="52" t="s">
        <v>2646</v>
      </c>
      <c r="D140" s="30">
        <v>0.21099999999999999</v>
      </c>
      <c r="E140" s="30">
        <v>66</v>
      </c>
      <c r="F140" s="33">
        <v>160</v>
      </c>
      <c r="G140" s="30">
        <v>142</v>
      </c>
      <c r="H140" s="30">
        <v>17</v>
      </c>
      <c r="I140" s="30">
        <v>30</v>
      </c>
      <c r="J140" s="30">
        <v>6</v>
      </c>
      <c r="K140" s="30">
        <v>2</v>
      </c>
      <c r="L140" s="30">
        <v>8</v>
      </c>
      <c r="M140" s="30">
        <v>64</v>
      </c>
      <c r="N140" s="30">
        <v>18</v>
      </c>
      <c r="O140" s="30">
        <v>0</v>
      </c>
      <c r="P140" s="30">
        <v>1</v>
      </c>
      <c r="Q140" s="30">
        <v>6</v>
      </c>
      <c r="R140" s="30">
        <v>0</v>
      </c>
      <c r="S140" s="30">
        <v>11</v>
      </c>
      <c r="T140" s="30">
        <v>0</v>
      </c>
      <c r="U140" s="30">
        <v>1</v>
      </c>
      <c r="V140" s="30">
        <v>44</v>
      </c>
      <c r="W140" s="30">
        <v>4</v>
      </c>
      <c r="X140" s="30">
        <v>0.27300000000000002</v>
      </c>
      <c r="Y140" s="30">
        <v>0.45100000000000001</v>
      </c>
      <c r="Z140" s="22">
        <f>X140+Y140</f>
        <v>0.72399999999999998</v>
      </c>
      <c r="AA140" s="22">
        <f>(0.692*(S140+T140)+0.73*U140+0.865*(I140-(J140+K140+L140))+1.334+J140+1.725*K140+2.065*L140)/(G140+S140-T140+U140+R140)</f>
        <v>0.3101038961038961</v>
      </c>
      <c r="AB140" s="22">
        <f>((AA140-$AA$2000)/1.24+$H$2000/$F$2000)*F140</f>
        <v>18.049003823187086</v>
      </c>
      <c r="AC140" s="22">
        <f>(AB140/F140)/($AB$2000/$F$2000)*100</f>
        <v>108.05201158268648</v>
      </c>
      <c r="AD140" s="22"/>
    </row>
    <row r="141" spans="1:30" ht="15.75" customHeight="1" x14ac:dyDescent="0.15">
      <c r="A141" s="34">
        <v>140</v>
      </c>
      <c r="B141" s="35" t="s">
        <v>3202</v>
      </c>
      <c r="C141" s="45" t="s">
        <v>2651</v>
      </c>
      <c r="D141" s="34">
        <v>0.24199999999999999</v>
      </c>
      <c r="E141" s="34">
        <v>47</v>
      </c>
      <c r="F141" s="33">
        <v>159</v>
      </c>
      <c r="G141" s="34">
        <v>149</v>
      </c>
      <c r="H141" s="34">
        <v>16</v>
      </c>
      <c r="I141" s="34">
        <v>36</v>
      </c>
      <c r="J141" s="34">
        <v>7</v>
      </c>
      <c r="K141" s="34">
        <v>2</v>
      </c>
      <c r="L141" s="34">
        <v>4</v>
      </c>
      <c r="M141" s="34">
        <v>59</v>
      </c>
      <c r="N141" s="34">
        <v>12</v>
      </c>
      <c r="O141" s="34">
        <v>1</v>
      </c>
      <c r="P141" s="34">
        <v>1</v>
      </c>
      <c r="Q141" s="34">
        <v>0</v>
      </c>
      <c r="R141" s="34">
        <v>2</v>
      </c>
      <c r="S141" s="34">
        <v>8</v>
      </c>
      <c r="T141" s="34">
        <v>0</v>
      </c>
      <c r="U141" s="34">
        <v>0</v>
      </c>
      <c r="V141" s="34">
        <v>45</v>
      </c>
      <c r="W141" s="34">
        <v>3</v>
      </c>
      <c r="X141" s="34">
        <v>0.27700000000000002</v>
      </c>
      <c r="Y141" s="34">
        <v>0.39600000000000002</v>
      </c>
      <c r="Z141" s="22">
        <f>X141+Y141</f>
        <v>0.67300000000000004</v>
      </c>
      <c r="AA141" s="22">
        <f>(0.692*(S141+T141)+0.73*U141+0.865*(I141-(J141+K141+L141))+1.334+J141+1.725*K141+2.065*L141)/(G141+S141-T141+U141+R141)</f>
        <v>0.28600628930817612</v>
      </c>
      <c r="AB141" s="22">
        <f>((AA141-$AA$2000)/1.24+$H$2000/$F$2000)*F141</f>
        <v>14.846262484357107</v>
      </c>
      <c r="AC141" s="22">
        <f>(AB141/F141)/($AB$2000/$F$2000)*100</f>
        <v>89.43749206100064</v>
      </c>
      <c r="AD141" s="22"/>
    </row>
    <row r="142" spans="1:30" ht="15.75" customHeight="1" x14ac:dyDescent="0.15">
      <c r="A142" s="30">
        <v>141</v>
      </c>
      <c r="B142" s="31" t="s">
        <v>3203</v>
      </c>
      <c r="C142" s="47" t="s">
        <v>2654</v>
      </c>
      <c r="D142" s="30">
        <v>0.191</v>
      </c>
      <c r="E142" s="30">
        <v>60</v>
      </c>
      <c r="F142" s="33">
        <v>157</v>
      </c>
      <c r="G142" s="30">
        <v>141</v>
      </c>
      <c r="H142" s="30">
        <v>8</v>
      </c>
      <c r="I142" s="30">
        <v>27</v>
      </c>
      <c r="J142" s="30">
        <v>5</v>
      </c>
      <c r="K142" s="30">
        <v>0</v>
      </c>
      <c r="L142" s="30">
        <v>2</v>
      </c>
      <c r="M142" s="30">
        <v>38</v>
      </c>
      <c r="N142" s="30">
        <v>16</v>
      </c>
      <c r="O142" s="30">
        <v>3</v>
      </c>
      <c r="P142" s="30">
        <v>1</v>
      </c>
      <c r="Q142" s="30">
        <v>0</v>
      </c>
      <c r="R142" s="30">
        <v>3</v>
      </c>
      <c r="S142" s="30">
        <v>13</v>
      </c>
      <c r="T142" s="30">
        <v>0</v>
      </c>
      <c r="U142" s="30">
        <v>0</v>
      </c>
      <c r="V142" s="30">
        <v>26</v>
      </c>
      <c r="W142" s="30">
        <v>3</v>
      </c>
      <c r="X142" s="30">
        <v>0.255</v>
      </c>
      <c r="Y142" s="30">
        <v>0.27</v>
      </c>
      <c r="Z142" s="22">
        <f>X142+Y142</f>
        <v>0.52500000000000002</v>
      </c>
      <c r="AA142" s="22">
        <f>(0.692*(S142+T142)+0.73*U142+0.865*(I142-(J142+K142+L142))+1.334+J142+1.725*K142+2.065*L142)/(G142+S142-T142+U142+R142)</f>
        <v>0.23414012738853501</v>
      </c>
      <c r="AB142" s="22">
        <f>((AA142-$AA$2000)/1.24+$H$2000/$F$2000)*F142</f>
        <v>8.0925917044767726</v>
      </c>
      <c r="AC142" s="22">
        <f>(AB142/F142)/($AB$2000/$F$2000)*100</f>
        <v>49.372779753571237</v>
      </c>
      <c r="AD142" s="22"/>
    </row>
    <row r="143" spans="1:30" ht="15.75" customHeight="1" x14ac:dyDescent="0.15">
      <c r="A143" s="34">
        <v>142</v>
      </c>
      <c r="B143" s="35" t="s">
        <v>3204</v>
      </c>
      <c r="C143" s="36" t="s">
        <v>2646</v>
      </c>
      <c r="D143" s="34">
        <v>0.18099999999999999</v>
      </c>
      <c r="E143" s="34">
        <v>61</v>
      </c>
      <c r="F143" s="33">
        <v>156</v>
      </c>
      <c r="G143" s="34">
        <v>138</v>
      </c>
      <c r="H143" s="34">
        <v>17</v>
      </c>
      <c r="I143" s="34">
        <v>25</v>
      </c>
      <c r="J143" s="34">
        <v>4</v>
      </c>
      <c r="K143" s="34">
        <v>1</v>
      </c>
      <c r="L143" s="34">
        <v>6</v>
      </c>
      <c r="M143" s="34">
        <v>49</v>
      </c>
      <c r="N143" s="34">
        <v>16</v>
      </c>
      <c r="O143" s="34">
        <v>0</v>
      </c>
      <c r="P143" s="34">
        <v>0</v>
      </c>
      <c r="Q143" s="34">
        <v>2</v>
      </c>
      <c r="R143" s="34">
        <v>1</v>
      </c>
      <c r="S143" s="34">
        <v>13</v>
      </c>
      <c r="T143" s="34">
        <v>0</v>
      </c>
      <c r="U143" s="34">
        <v>2</v>
      </c>
      <c r="V143" s="34">
        <v>55</v>
      </c>
      <c r="W143" s="34">
        <v>0</v>
      </c>
      <c r="X143" s="34">
        <v>0.26</v>
      </c>
      <c r="Y143" s="34">
        <v>0.35499999999999998</v>
      </c>
      <c r="Z143" s="22">
        <f>X143+Y143</f>
        <v>0.61499999999999999</v>
      </c>
      <c r="AA143" s="22">
        <f>(0.692*(S143+T143)+0.73*U143+0.865*(I143-(J143+K143+L143))+1.334+J143+1.725*K143+2.065*L143)/(G143+S143-T143+U143+R143)</f>
        <v>0.2728246753246753</v>
      </c>
      <c r="AB143" s="22">
        <f>((AA143-$AA$2000)/1.24+$H$2000/$F$2000)*F143</f>
        <v>12.907812242479633</v>
      </c>
      <c r="AC143" s="22">
        <f>(AB143/F143)/($AB$2000/$F$2000)*100</f>
        <v>79.255177572128531</v>
      </c>
      <c r="AD143" s="22"/>
    </row>
    <row r="144" spans="1:30" ht="15.75" customHeight="1" x14ac:dyDescent="0.15">
      <c r="A144" s="30">
        <v>143</v>
      </c>
      <c r="B144" s="31" t="s">
        <v>3205</v>
      </c>
      <c r="C144" s="53" t="s">
        <v>198</v>
      </c>
      <c r="D144" s="30">
        <v>0.19900000000000001</v>
      </c>
      <c r="E144" s="30">
        <v>70</v>
      </c>
      <c r="F144" s="33">
        <v>155</v>
      </c>
      <c r="G144" s="30">
        <v>141</v>
      </c>
      <c r="H144" s="30">
        <v>7</v>
      </c>
      <c r="I144" s="30">
        <v>28</v>
      </c>
      <c r="J144" s="30">
        <v>4</v>
      </c>
      <c r="K144" s="30">
        <v>0</v>
      </c>
      <c r="L144" s="30">
        <v>1</v>
      </c>
      <c r="M144" s="30">
        <v>35</v>
      </c>
      <c r="N144" s="30">
        <v>8</v>
      </c>
      <c r="O144" s="30">
        <v>0</v>
      </c>
      <c r="P144" s="30">
        <v>1</v>
      </c>
      <c r="Q144" s="30">
        <v>3</v>
      </c>
      <c r="R144" s="30">
        <v>0</v>
      </c>
      <c r="S144" s="30">
        <v>10</v>
      </c>
      <c r="T144" s="30">
        <v>0</v>
      </c>
      <c r="U144" s="30">
        <v>1</v>
      </c>
      <c r="V144" s="30">
        <v>41</v>
      </c>
      <c r="W144" s="30">
        <v>3</v>
      </c>
      <c r="X144" s="30">
        <v>0.25700000000000001</v>
      </c>
      <c r="Y144" s="30">
        <v>0.248</v>
      </c>
      <c r="Z144" s="22">
        <f>X144+Y144</f>
        <v>0.505</v>
      </c>
      <c r="AA144" s="22">
        <f>(0.692*(S144+T144)+0.73*U144+0.865*(I144-(J144+K144+L144))+1.334+J144+1.725*K144+2.065*L144)/(G144+S144-T144+U144+R144)</f>
        <v>0.22989473684210529</v>
      </c>
      <c r="AB144" s="22">
        <f>((AA144-$AA$2000)/1.24+$H$2000/$F$2000)*F144</f>
        <v>7.4588275459886386</v>
      </c>
      <c r="AC144" s="22">
        <f>(AB144/F144)/($AB$2000/$F$2000)*100</f>
        <v>46.093370894691006</v>
      </c>
      <c r="AD144" s="22"/>
    </row>
    <row r="145" spans="1:30" ht="15.75" customHeight="1" x14ac:dyDescent="0.15">
      <c r="A145" s="34">
        <v>144</v>
      </c>
      <c r="B145" s="35" t="s">
        <v>3208</v>
      </c>
      <c r="C145" s="58" t="s">
        <v>2645</v>
      </c>
      <c r="D145" s="34">
        <v>0.22800000000000001</v>
      </c>
      <c r="E145" s="34">
        <v>71</v>
      </c>
      <c r="F145" s="33">
        <v>154</v>
      </c>
      <c r="G145" s="34">
        <v>136</v>
      </c>
      <c r="H145" s="34">
        <v>13</v>
      </c>
      <c r="I145" s="34">
        <v>31</v>
      </c>
      <c r="J145" s="34">
        <v>8</v>
      </c>
      <c r="K145" s="34">
        <v>0</v>
      </c>
      <c r="L145" s="34">
        <v>0</v>
      </c>
      <c r="M145" s="34">
        <v>39</v>
      </c>
      <c r="N145" s="34">
        <v>4</v>
      </c>
      <c r="O145" s="34">
        <v>7</v>
      </c>
      <c r="P145" s="34">
        <v>3</v>
      </c>
      <c r="Q145" s="34">
        <v>2</v>
      </c>
      <c r="R145" s="34">
        <v>0</v>
      </c>
      <c r="S145" s="34">
        <v>10</v>
      </c>
      <c r="T145" s="34">
        <v>1</v>
      </c>
      <c r="U145" s="34">
        <v>6</v>
      </c>
      <c r="V145" s="34">
        <v>27</v>
      </c>
      <c r="W145" s="34">
        <v>3</v>
      </c>
      <c r="X145" s="34">
        <v>0.309</v>
      </c>
      <c r="Y145" s="34">
        <v>0.28699999999999998</v>
      </c>
      <c r="Z145" s="22">
        <f>X145+Y145</f>
        <v>0.59599999999999997</v>
      </c>
      <c r="AA145" s="22">
        <f>(0.692*(S145+T145)+0.73*U145+0.865*(I145-(J145+K145+L145))+1.334+J145+1.725*K145+2.065*L145)/(G145+S145-T145+U145+R145)</f>
        <v>0.27298675496688746</v>
      </c>
      <c r="AB145" s="22">
        <f>((AA145-$AA$2000)/1.24+$H$2000/$F$2000)*F145</f>
        <v>12.762456716027788</v>
      </c>
      <c r="AC145" s="22">
        <f>(AB145/F145)/($AB$2000/$F$2000)*100</f>
        <v>79.38037816526635</v>
      </c>
      <c r="AD145" s="22"/>
    </row>
    <row r="146" spans="1:30" ht="15.75" customHeight="1" x14ac:dyDescent="0.15">
      <c r="A146" s="30">
        <v>144</v>
      </c>
      <c r="B146" s="31" t="s">
        <v>3206</v>
      </c>
      <c r="C146" s="44" t="s">
        <v>2653</v>
      </c>
      <c r="D146" s="30">
        <v>0.22900000000000001</v>
      </c>
      <c r="E146" s="30">
        <v>54</v>
      </c>
      <c r="F146" s="33">
        <v>154</v>
      </c>
      <c r="G146" s="30">
        <v>144</v>
      </c>
      <c r="H146" s="30">
        <v>15</v>
      </c>
      <c r="I146" s="30">
        <v>33</v>
      </c>
      <c r="J146" s="30">
        <v>3</v>
      </c>
      <c r="K146" s="30">
        <v>1</v>
      </c>
      <c r="L146" s="30">
        <v>0</v>
      </c>
      <c r="M146" s="30">
        <v>38</v>
      </c>
      <c r="N146" s="30">
        <v>7</v>
      </c>
      <c r="O146" s="30">
        <v>3</v>
      </c>
      <c r="P146" s="30">
        <v>1</v>
      </c>
      <c r="Q146" s="30">
        <v>0</v>
      </c>
      <c r="R146" s="30">
        <v>0</v>
      </c>
      <c r="S146" s="30">
        <v>9</v>
      </c>
      <c r="T146" s="30">
        <v>0</v>
      </c>
      <c r="U146" s="30">
        <v>1</v>
      </c>
      <c r="V146" s="30">
        <v>29</v>
      </c>
      <c r="W146" s="30">
        <v>0</v>
      </c>
      <c r="X146" s="30">
        <v>0.27900000000000003</v>
      </c>
      <c r="Y146" s="30">
        <v>0.26400000000000001</v>
      </c>
      <c r="Z146" s="22">
        <f>X146+Y146</f>
        <v>0.54300000000000004</v>
      </c>
      <c r="AA146" s="22">
        <f>(0.692*(S146+T146)+0.73*U146+0.865*(I146-(J146+K146+L146))+1.334+J146+1.725*K146+2.065*L146)/(G146+S146-T146+U146+R146)</f>
        <v>0.24741558441558445</v>
      </c>
      <c r="AB146" s="22">
        <f>((AA146-$AA$2000)/1.24+$H$2000/$F$2000)*F146</f>
        <v>9.5866823088498343</v>
      </c>
      <c r="AC146" s="22">
        <f>(AB146/F146)/($AB$2000/$F$2000)*100</f>
        <v>59.627584559881029</v>
      </c>
      <c r="AD146" s="22"/>
    </row>
    <row r="147" spans="1:30" ht="15.75" customHeight="1" x14ac:dyDescent="0.15">
      <c r="A147" s="34">
        <v>146</v>
      </c>
      <c r="B147" s="35" t="s">
        <v>3207</v>
      </c>
      <c r="C147" s="56" t="s">
        <v>2653</v>
      </c>
      <c r="D147" s="34">
        <v>0.20100000000000001</v>
      </c>
      <c r="E147" s="34">
        <v>79</v>
      </c>
      <c r="F147" s="33">
        <v>153</v>
      </c>
      <c r="G147" s="34">
        <v>139</v>
      </c>
      <c r="H147" s="34">
        <v>15</v>
      </c>
      <c r="I147" s="34">
        <v>28</v>
      </c>
      <c r="J147" s="34">
        <v>4</v>
      </c>
      <c r="K147" s="34">
        <v>0</v>
      </c>
      <c r="L147" s="34">
        <v>4</v>
      </c>
      <c r="M147" s="34">
        <v>44</v>
      </c>
      <c r="N147" s="34">
        <v>11</v>
      </c>
      <c r="O147" s="34">
        <v>0</v>
      </c>
      <c r="P147" s="34">
        <v>1</v>
      </c>
      <c r="Q147" s="34">
        <v>0</v>
      </c>
      <c r="R147" s="34">
        <v>1</v>
      </c>
      <c r="S147" s="34">
        <v>10</v>
      </c>
      <c r="T147" s="34">
        <v>0</v>
      </c>
      <c r="U147" s="34">
        <v>3</v>
      </c>
      <c r="V147" s="34">
        <v>36</v>
      </c>
      <c r="W147" s="34">
        <v>1</v>
      </c>
      <c r="X147" s="34">
        <v>0.26800000000000002</v>
      </c>
      <c r="Y147" s="34">
        <v>0.317</v>
      </c>
      <c r="Z147" s="22">
        <f>X147+Y147</f>
        <v>0.58499999999999996</v>
      </c>
      <c r="AA147" s="22">
        <f>(0.692*(S147+T147)+0.73*U147+0.865*(I147-(J147+K147+L147))+1.334+J147+1.725*K147+2.065*L147)/(G147+S147-T147+U147+R147)</f>
        <v>0.26146405228758168</v>
      </c>
      <c r="AB147" s="22">
        <f>((AA147-$AA$2000)/1.24+$H$2000/$F$2000)*F147</f>
        <v>11.257830789877405</v>
      </c>
      <c r="AC147" s="22">
        <f>(AB147/F147)/($AB$2000/$F$2000)*100</f>
        <v>70.479511959556049</v>
      </c>
      <c r="AD147" s="22"/>
    </row>
    <row r="148" spans="1:30" ht="15.75" customHeight="1" x14ac:dyDescent="0.15">
      <c r="A148" s="30">
        <v>147</v>
      </c>
      <c r="B148" s="31" t="s">
        <v>3209</v>
      </c>
      <c r="C148" s="53" t="s">
        <v>198</v>
      </c>
      <c r="D148" s="30">
        <v>0.20300000000000001</v>
      </c>
      <c r="E148" s="30">
        <v>70</v>
      </c>
      <c r="F148" s="33">
        <v>150</v>
      </c>
      <c r="G148" s="30">
        <v>138</v>
      </c>
      <c r="H148" s="30">
        <v>12</v>
      </c>
      <c r="I148" s="30">
        <v>28</v>
      </c>
      <c r="J148" s="30">
        <v>0</v>
      </c>
      <c r="K148" s="30">
        <v>0</v>
      </c>
      <c r="L148" s="30">
        <v>5</v>
      </c>
      <c r="M148" s="30">
        <v>43</v>
      </c>
      <c r="N148" s="30">
        <v>16</v>
      </c>
      <c r="O148" s="30">
        <v>1</v>
      </c>
      <c r="P148" s="30">
        <v>0</v>
      </c>
      <c r="Q148" s="30">
        <v>0</v>
      </c>
      <c r="R148" s="30">
        <v>1</v>
      </c>
      <c r="S148" s="30">
        <v>10</v>
      </c>
      <c r="T148" s="30">
        <v>0</v>
      </c>
      <c r="U148" s="30">
        <v>1</v>
      </c>
      <c r="V148" s="30">
        <v>32</v>
      </c>
      <c r="W148" s="30">
        <v>2</v>
      </c>
      <c r="X148" s="30">
        <v>0.26</v>
      </c>
      <c r="Y148" s="30">
        <v>0.312</v>
      </c>
      <c r="Z148" s="22">
        <f>X148+Y148</f>
        <v>0.57200000000000006</v>
      </c>
      <c r="AA148" s="22">
        <f>(0.692*(S148+T148)+0.73*U148+0.865*(I148-(J148+K148+L148))+1.334+J148+1.725*K148+2.065*L148)/(G148+S148-T148+U148+R148)</f>
        <v>0.26135999999999998</v>
      </c>
      <c r="AB148" s="22">
        <f>((AA148-$AA$2000)/1.24+$H$2000/$F$2000)*F148</f>
        <v>11.02450203941175</v>
      </c>
      <c r="AC148" s="22">
        <f>(AB148/F148)/($AB$2000/$F$2000)*100</f>
        <v>70.39913537465759</v>
      </c>
      <c r="AD148" s="22"/>
    </row>
    <row r="149" spans="1:30" ht="15.75" customHeight="1" x14ac:dyDescent="0.15">
      <c r="A149" s="34">
        <v>147</v>
      </c>
      <c r="B149" s="35" t="s">
        <v>3210</v>
      </c>
      <c r="C149" s="43" t="s">
        <v>2649</v>
      </c>
      <c r="D149" s="34">
        <v>0.192</v>
      </c>
      <c r="E149" s="34">
        <v>47</v>
      </c>
      <c r="F149" s="33">
        <v>150</v>
      </c>
      <c r="G149" s="34">
        <v>146</v>
      </c>
      <c r="H149" s="34">
        <v>9</v>
      </c>
      <c r="I149" s="34">
        <v>28</v>
      </c>
      <c r="J149" s="34">
        <v>4</v>
      </c>
      <c r="K149" s="34">
        <v>2</v>
      </c>
      <c r="L149" s="34">
        <v>2</v>
      </c>
      <c r="M149" s="34">
        <v>42</v>
      </c>
      <c r="N149" s="34">
        <v>15</v>
      </c>
      <c r="O149" s="34">
        <v>2</v>
      </c>
      <c r="P149" s="34">
        <v>0</v>
      </c>
      <c r="Q149" s="34">
        <v>0</v>
      </c>
      <c r="R149" s="34">
        <v>0</v>
      </c>
      <c r="S149" s="34">
        <v>4</v>
      </c>
      <c r="T149" s="34">
        <v>0</v>
      </c>
      <c r="U149" s="34">
        <v>0</v>
      </c>
      <c r="V149" s="34">
        <v>37</v>
      </c>
      <c r="W149" s="34">
        <v>2</v>
      </c>
      <c r="X149" s="34">
        <v>0.21299999999999999</v>
      </c>
      <c r="Y149" s="34">
        <v>0.28799999999999998</v>
      </c>
      <c r="Z149" s="22">
        <f>X149+Y149</f>
        <v>0.501</v>
      </c>
      <c r="AA149" s="22">
        <f>(0.692*(S149+T149)+0.73*U149+0.865*(I149-(J149+K149+L149))+1.334+J149+1.725*K149+2.065*L149)/(G149+S149-T149+U149+R149)</f>
        <v>0.21987999999999999</v>
      </c>
      <c r="AB149" s="22">
        <f>((AA149-$AA$2000)/1.24+$H$2000/$F$2000)*F149</f>
        <v>6.0067601039278813</v>
      </c>
      <c r="AC149" s="22">
        <f>(AB149/F149)/($AB$2000/$F$2000)*100</f>
        <v>38.357353121962412</v>
      </c>
      <c r="AD149" s="22"/>
    </row>
    <row r="150" spans="1:30" ht="15.75" customHeight="1" x14ac:dyDescent="0.15">
      <c r="A150" s="30">
        <v>149</v>
      </c>
      <c r="B150" s="31" t="s">
        <v>3214</v>
      </c>
      <c r="C150" s="32" t="s">
        <v>2645</v>
      </c>
      <c r="D150" s="30">
        <v>0.221</v>
      </c>
      <c r="E150" s="30">
        <v>54</v>
      </c>
      <c r="F150" s="33">
        <v>149</v>
      </c>
      <c r="G150" s="30">
        <v>131</v>
      </c>
      <c r="H150" s="30">
        <v>6</v>
      </c>
      <c r="I150" s="30">
        <v>29</v>
      </c>
      <c r="J150" s="30">
        <v>4</v>
      </c>
      <c r="K150" s="30">
        <v>0</v>
      </c>
      <c r="L150" s="30">
        <v>0</v>
      </c>
      <c r="M150" s="30">
        <v>33</v>
      </c>
      <c r="N150" s="30">
        <v>16</v>
      </c>
      <c r="O150" s="30">
        <v>0</v>
      </c>
      <c r="P150" s="30">
        <v>0</v>
      </c>
      <c r="Q150" s="30">
        <v>4</v>
      </c>
      <c r="R150" s="30">
        <v>1</v>
      </c>
      <c r="S150" s="30">
        <v>9</v>
      </c>
      <c r="T150" s="30">
        <v>2</v>
      </c>
      <c r="U150" s="30">
        <v>4</v>
      </c>
      <c r="V150" s="30">
        <v>28</v>
      </c>
      <c r="W150" s="30">
        <v>2</v>
      </c>
      <c r="X150" s="30">
        <v>0.28999999999999998</v>
      </c>
      <c r="Y150" s="30">
        <v>0.252</v>
      </c>
      <c r="Z150" s="22">
        <f>X150+Y150</f>
        <v>0.54200000000000004</v>
      </c>
      <c r="AA150" s="22">
        <f>(0.692*(S150+T150)+0.73*U150+0.865*(I150-(J150+K150+L150))+1.334+J150+1.725*K150+2.065*L150)/(G150+S150-T150+U150+R150)</f>
        <v>0.26217482517482515</v>
      </c>
      <c r="AB150" s="22">
        <f>((AA150-$AA$2000)/1.24+$H$2000/$F$2000)*F150</f>
        <v>11.048915803543322</v>
      </c>
      <c r="AC150" s="22">
        <f>(AB150/F150)/($AB$2000/$F$2000)*100</f>
        <v>71.028558007872704</v>
      </c>
      <c r="AD150" s="22"/>
    </row>
    <row r="151" spans="1:30" ht="15.75" customHeight="1" x14ac:dyDescent="0.15">
      <c r="A151" s="34">
        <v>149</v>
      </c>
      <c r="B151" s="35" t="s">
        <v>3211</v>
      </c>
      <c r="C151" s="36" t="s">
        <v>2646</v>
      </c>
      <c r="D151" s="34">
        <v>0.26900000000000002</v>
      </c>
      <c r="E151" s="34">
        <v>53</v>
      </c>
      <c r="F151" s="33">
        <v>149</v>
      </c>
      <c r="G151" s="34">
        <v>145</v>
      </c>
      <c r="H151" s="34">
        <v>21</v>
      </c>
      <c r="I151" s="34">
        <v>39</v>
      </c>
      <c r="J151" s="34">
        <v>10</v>
      </c>
      <c r="K151" s="34">
        <v>2</v>
      </c>
      <c r="L151" s="34">
        <v>8</v>
      </c>
      <c r="M151" s="34">
        <v>77</v>
      </c>
      <c r="N151" s="34">
        <v>19</v>
      </c>
      <c r="O151" s="34">
        <v>1</v>
      </c>
      <c r="P151" s="34">
        <v>0</v>
      </c>
      <c r="Q151" s="34">
        <v>0</v>
      </c>
      <c r="R151" s="34">
        <v>0</v>
      </c>
      <c r="S151" s="34">
        <v>2</v>
      </c>
      <c r="T151" s="34">
        <v>0</v>
      </c>
      <c r="U151" s="34">
        <v>2</v>
      </c>
      <c r="V151" s="34">
        <v>31</v>
      </c>
      <c r="W151" s="34">
        <v>1</v>
      </c>
      <c r="X151" s="34">
        <v>0.28899999999999998</v>
      </c>
      <c r="Y151" s="34">
        <v>0.53100000000000003</v>
      </c>
      <c r="Z151" s="22">
        <f>X151+Y151</f>
        <v>0.82000000000000006</v>
      </c>
      <c r="AA151" s="22">
        <f>(0.692*(S151+T151)+0.73*U151+0.865*(I151-(J151+K151+L151))+1.334+J151+1.725*K151+2.065*L151)/(G151+S151-T151+U151+R151)</f>
        <v>0.33948322147651006</v>
      </c>
      <c r="AB151" s="22">
        <f>((AA151-$AA$2000)/1.24+$H$2000/$F$2000)*F151</f>
        <v>20.338392455923202</v>
      </c>
      <c r="AC151" s="22">
        <f>(AB151/F151)/($AB$2000/$F$2000)*100</f>
        <v>130.74646544769081</v>
      </c>
      <c r="AD151" s="22"/>
    </row>
    <row r="152" spans="1:30" ht="15.75" customHeight="1" x14ac:dyDescent="0.15">
      <c r="A152" s="30">
        <v>149</v>
      </c>
      <c r="B152" s="31" t="s">
        <v>3212</v>
      </c>
      <c r="C152" s="44" t="s">
        <v>2653</v>
      </c>
      <c r="D152" s="30">
        <v>0.188</v>
      </c>
      <c r="E152" s="30">
        <v>52</v>
      </c>
      <c r="F152" s="33">
        <v>149</v>
      </c>
      <c r="G152" s="30">
        <v>133</v>
      </c>
      <c r="H152" s="30">
        <v>13</v>
      </c>
      <c r="I152" s="30">
        <v>25</v>
      </c>
      <c r="J152" s="30">
        <v>8</v>
      </c>
      <c r="K152" s="30">
        <v>0</v>
      </c>
      <c r="L152" s="30">
        <v>5</v>
      </c>
      <c r="M152" s="30">
        <v>48</v>
      </c>
      <c r="N152" s="30">
        <v>14</v>
      </c>
      <c r="O152" s="30">
        <v>0</v>
      </c>
      <c r="P152" s="30">
        <v>0</v>
      </c>
      <c r="Q152" s="30">
        <v>0</v>
      </c>
      <c r="R152" s="30">
        <v>2</v>
      </c>
      <c r="S152" s="30">
        <v>14</v>
      </c>
      <c r="T152" s="30">
        <v>0</v>
      </c>
      <c r="U152" s="30">
        <v>0</v>
      </c>
      <c r="V152" s="30">
        <v>43</v>
      </c>
      <c r="W152" s="30">
        <v>2</v>
      </c>
      <c r="X152" s="30">
        <v>0.26200000000000001</v>
      </c>
      <c r="Y152" s="30">
        <v>0.36099999999999999</v>
      </c>
      <c r="Z152" s="22">
        <f>X152+Y152</f>
        <v>0.623</v>
      </c>
      <c r="AA152" s="22">
        <f>(0.692*(S152+T152)+0.73*U152+0.865*(I152-(J152+K152+L152))+1.334+J152+1.725*K152+2.065*L152)/(G152+S152-T152+U152+R152)</f>
        <v>0.26662416107382547</v>
      </c>
      <c r="AB152" s="22">
        <f>((AA152-$AA$2000)/1.24+$H$2000/$F$2000)*F152</f>
        <v>11.583553746245778</v>
      </c>
      <c r="AC152" s="22">
        <f>(AB152/F152)/($AB$2000/$F$2000)*100</f>
        <v>74.465507189282249</v>
      </c>
      <c r="AD152" s="22"/>
    </row>
    <row r="153" spans="1:30" ht="15.75" customHeight="1" x14ac:dyDescent="0.15">
      <c r="A153" s="34">
        <v>152</v>
      </c>
      <c r="B153" s="35" t="s">
        <v>3213</v>
      </c>
      <c r="C153" s="40" t="s">
        <v>2650</v>
      </c>
      <c r="D153" s="34">
        <v>0.20899999999999999</v>
      </c>
      <c r="E153" s="34">
        <v>59</v>
      </c>
      <c r="F153" s="33">
        <v>148</v>
      </c>
      <c r="G153" s="34">
        <v>129</v>
      </c>
      <c r="H153" s="34">
        <v>14</v>
      </c>
      <c r="I153" s="34">
        <v>27</v>
      </c>
      <c r="J153" s="34">
        <v>5</v>
      </c>
      <c r="K153" s="34">
        <v>0</v>
      </c>
      <c r="L153" s="34">
        <v>5</v>
      </c>
      <c r="M153" s="34">
        <v>47</v>
      </c>
      <c r="N153" s="34">
        <v>18</v>
      </c>
      <c r="O153" s="34">
        <v>0</v>
      </c>
      <c r="P153" s="34">
        <v>0</v>
      </c>
      <c r="Q153" s="34">
        <v>0</v>
      </c>
      <c r="R153" s="34">
        <v>1</v>
      </c>
      <c r="S153" s="34">
        <v>15</v>
      </c>
      <c r="T153" s="34">
        <v>0</v>
      </c>
      <c r="U153" s="34">
        <v>3</v>
      </c>
      <c r="V153" s="34">
        <v>49</v>
      </c>
      <c r="W153" s="34">
        <v>4</v>
      </c>
      <c r="X153" s="34">
        <v>0.30399999999999999</v>
      </c>
      <c r="Y153" s="34">
        <v>0.36399999999999999</v>
      </c>
      <c r="Z153" s="22">
        <f>X153+Y153</f>
        <v>0.66799999999999993</v>
      </c>
      <c r="AA153" s="22">
        <f>(0.692*(S153+T153)+0.73*U153+0.865*(I153-(J153+K153+L153))+1.334+J153+1.725*K153+2.065*L153)/(G153+S153-T153+U153+R153)</f>
        <v>0.29685135135135132</v>
      </c>
      <c r="AB153" s="22">
        <f>((AA153-$AA$2000)/1.24+$H$2000/$F$2000)*F153</f>
        <v>15.113573195015292</v>
      </c>
      <c r="AC153" s="22">
        <f>(AB153/F153)/($AB$2000/$F$2000)*100</f>
        <v>97.814905670074651</v>
      </c>
      <c r="AD153" s="22"/>
    </row>
    <row r="154" spans="1:30" ht="15.75" customHeight="1" x14ac:dyDescent="0.15">
      <c r="A154" s="30">
        <v>153</v>
      </c>
      <c r="B154" s="31" t="s">
        <v>3215</v>
      </c>
      <c r="C154" s="39" t="s">
        <v>2649</v>
      </c>
      <c r="D154" s="30">
        <v>0.156</v>
      </c>
      <c r="E154" s="30">
        <v>78</v>
      </c>
      <c r="F154" s="33">
        <v>146</v>
      </c>
      <c r="G154" s="30">
        <v>128</v>
      </c>
      <c r="H154" s="30">
        <v>12</v>
      </c>
      <c r="I154" s="30">
        <v>20</v>
      </c>
      <c r="J154" s="30">
        <v>1</v>
      </c>
      <c r="K154" s="30">
        <v>1</v>
      </c>
      <c r="L154" s="30">
        <v>2</v>
      </c>
      <c r="M154" s="30">
        <v>29</v>
      </c>
      <c r="N154" s="30">
        <v>8</v>
      </c>
      <c r="O154" s="30">
        <v>2</v>
      </c>
      <c r="P154" s="30">
        <v>2</v>
      </c>
      <c r="Q154" s="30">
        <v>3</v>
      </c>
      <c r="R154" s="30">
        <v>0</v>
      </c>
      <c r="S154" s="30">
        <v>14</v>
      </c>
      <c r="T154" s="30">
        <v>5</v>
      </c>
      <c r="U154" s="30">
        <v>1</v>
      </c>
      <c r="V154" s="30">
        <v>43</v>
      </c>
      <c r="W154" s="30">
        <v>5</v>
      </c>
      <c r="X154" s="30">
        <v>0.245</v>
      </c>
      <c r="Y154" s="30">
        <v>0.22700000000000001</v>
      </c>
      <c r="Z154" s="22">
        <f>X154+Y154</f>
        <v>0.47199999999999998</v>
      </c>
      <c r="AA154" s="22">
        <f>(0.692*(S154+T154)+0.73*U154+0.865*(I154-(J154+K154+L154))+1.334+J154+1.725*K154+2.065*L154)/(G154+S154-T154+U154+R154)</f>
        <v>0.26019565217391305</v>
      </c>
      <c r="AB154" s="22">
        <f>((AA154-$AA$2000)/1.24+$H$2000/$F$2000)*F154</f>
        <v>10.593422751740858</v>
      </c>
      <c r="AC154" s="22">
        <f>(AB154/F154)/($AB$2000/$F$2000)*100</f>
        <v>69.499719282326922</v>
      </c>
      <c r="AD154" s="22"/>
    </row>
    <row r="155" spans="1:30" ht="15.75" customHeight="1" x14ac:dyDescent="0.15">
      <c r="A155" s="34">
        <v>154</v>
      </c>
      <c r="B155" s="35" t="s">
        <v>3216</v>
      </c>
      <c r="C155" s="57" t="s">
        <v>2654</v>
      </c>
      <c r="D155" s="34">
        <v>0.22</v>
      </c>
      <c r="E155" s="34">
        <v>74</v>
      </c>
      <c r="F155" s="33">
        <v>145</v>
      </c>
      <c r="G155" s="34">
        <v>123</v>
      </c>
      <c r="H155" s="34">
        <v>9</v>
      </c>
      <c r="I155" s="34">
        <v>27</v>
      </c>
      <c r="J155" s="34">
        <v>7</v>
      </c>
      <c r="K155" s="34">
        <v>0</v>
      </c>
      <c r="L155" s="34">
        <v>3</v>
      </c>
      <c r="M155" s="34">
        <v>43</v>
      </c>
      <c r="N155" s="34">
        <v>21</v>
      </c>
      <c r="O155" s="34">
        <v>1</v>
      </c>
      <c r="P155" s="34">
        <v>1</v>
      </c>
      <c r="Q155" s="34">
        <v>0</v>
      </c>
      <c r="R155" s="34">
        <v>0</v>
      </c>
      <c r="S155" s="34">
        <v>22</v>
      </c>
      <c r="T155" s="34">
        <v>1</v>
      </c>
      <c r="U155" s="34">
        <v>0</v>
      </c>
      <c r="V155" s="34">
        <v>26</v>
      </c>
      <c r="W155" s="34">
        <v>2</v>
      </c>
      <c r="X155" s="34">
        <v>0.33800000000000002</v>
      </c>
      <c r="Y155" s="34">
        <v>0.35</v>
      </c>
      <c r="Z155" s="22">
        <f>X155+Y155</f>
        <v>0.68799999999999994</v>
      </c>
      <c r="AA155" s="22">
        <f>(0.692*(S155+T155)+0.73*U155+0.865*(I155-(J155+K155+L155))+1.334+J155+1.725*K155+2.065*L155)/(G155+S155-T155+U155+R155)</f>
        <v>0.31354166666666666</v>
      </c>
      <c r="AB155" s="22">
        <f>((AA155-$AA$2000)/1.24+$H$2000/$F$2000)*F155</f>
        <v>16.758907078958245</v>
      </c>
      <c r="AC155" s="22">
        <f>(AB155/F155)/($AB$2000/$F$2000)*100</f>
        <v>110.70756355489044</v>
      </c>
      <c r="AD155" s="22"/>
    </row>
    <row r="156" spans="1:30" ht="15.75" customHeight="1" x14ac:dyDescent="0.15">
      <c r="A156" s="30">
        <v>155</v>
      </c>
      <c r="B156" s="31" t="s">
        <v>3217</v>
      </c>
      <c r="C156" s="46" t="s">
        <v>2648</v>
      </c>
      <c r="D156" s="30">
        <v>0.158</v>
      </c>
      <c r="E156" s="30">
        <v>42</v>
      </c>
      <c r="F156" s="33">
        <v>144</v>
      </c>
      <c r="G156" s="30">
        <v>139</v>
      </c>
      <c r="H156" s="30">
        <v>7</v>
      </c>
      <c r="I156" s="30">
        <v>22</v>
      </c>
      <c r="J156" s="30">
        <v>4</v>
      </c>
      <c r="K156" s="30">
        <v>0</v>
      </c>
      <c r="L156" s="30">
        <v>3</v>
      </c>
      <c r="M156" s="30">
        <v>35</v>
      </c>
      <c r="N156" s="30">
        <v>15</v>
      </c>
      <c r="O156" s="30">
        <v>0</v>
      </c>
      <c r="P156" s="30">
        <v>0</v>
      </c>
      <c r="Q156" s="30">
        <v>0</v>
      </c>
      <c r="R156" s="30">
        <v>1</v>
      </c>
      <c r="S156" s="30">
        <v>3</v>
      </c>
      <c r="T156" s="30">
        <v>0</v>
      </c>
      <c r="U156" s="30">
        <v>1</v>
      </c>
      <c r="V156" s="30">
        <v>45</v>
      </c>
      <c r="W156" s="30">
        <v>1</v>
      </c>
      <c r="X156" s="30">
        <v>0.18099999999999999</v>
      </c>
      <c r="Y156" s="30">
        <v>0.252</v>
      </c>
      <c r="Z156" s="22">
        <f>X156+Y156</f>
        <v>0.433</v>
      </c>
      <c r="AA156" s="22">
        <f>(0.692*(S156+T156)+0.73*U156+0.865*(I156-(J156+K156+L156))+1.334+J156+1.725*K156+2.065*L156)/(G156+S156-T156+U156+R156)</f>
        <v>0.18965277777777778</v>
      </c>
      <c r="AB156" s="22">
        <f>((AA156-$AA$2000)/1.24+$H$2000/$F$2000)*F156</f>
        <v>2.2562316352546388</v>
      </c>
      <c r="AC156" s="22">
        <f>(AB156/F156)/($AB$2000/$F$2000)*100</f>
        <v>15.007929965060926</v>
      </c>
      <c r="AD156" s="22"/>
    </row>
    <row r="157" spans="1:30" ht="15.75" customHeight="1" x14ac:dyDescent="0.15">
      <c r="A157" s="34">
        <v>156</v>
      </c>
      <c r="B157" s="35" t="s">
        <v>3218</v>
      </c>
      <c r="C157" s="45" t="s">
        <v>2651</v>
      </c>
      <c r="D157" s="34">
        <v>0.254</v>
      </c>
      <c r="E157" s="34">
        <v>76</v>
      </c>
      <c r="F157" s="33">
        <v>143</v>
      </c>
      <c r="G157" s="34">
        <v>118</v>
      </c>
      <c r="H157" s="34">
        <v>12</v>
      </c>
      <c r="I157" s="34">
        <v>30</v>
      </c>
      <c r="J157" s="34">
        <v>6</v>
      </c>
      <c r="K157" s="34">
        <v>0</v>
      </c>
      <c r="L157" s="34">
        <v>3</v>
      </c>
      <c r="M157" s="34">
        <v>45</v>
      </c>
      <c r="N157" s="34">
        <v>23</v>
      </c>
      <c r="O157" s="34">
        <v>0</v>
      </c>
      <c r="P157" s="34">
        <v>0</v>
      </c>
      <c r="Q157" s="34">
        <v>1</v>
      </c>
      <c r="R157" s="34">
        <v>1</v>
      </c>
      <c r="S157" s="34">
        <v>22</v>
      </c>
      <c r="T157" s="34">
        <v>4</v>
      </c>
      <c r="U157" s="34">
        <v>1</v>
      </c>
      <c r="V157" s="34">
        <v>38</v>
      </c>
      <c r="W157" s="34">
        <v>4</v>
      </c>
      <c r="X157" s="34">
        <v>0.373</v>
      </c>
      <c r="Y157" s="34">
        <v>0.38100000000000001</v>
      </c>
      <c r="Z157" s="22">
        <f>X157+Y157</f>
        <v>0.754</v>
      </c>
      <c r="AA157" s="22">
        <f>(0.692*(S157+T157)+0.73*U157+0.865*(I157-(J157+K157+L157))+1.334+J157+1.725*K157+2.065*L157)/(G157+S157-T157+U157+R157)</f>
        <v>0.36533333333333334</v>
      </c>
      <c r="AB157" s="22">
        <f>((AA157-$AA$2000)/1.24+$H$2000/$F$2000)*F157</f>
        <v>22.500498395852109</v>
      </c>
      <c r="AC157" s="22">
        <f>(AB157/F157)/($AB$2000/$F$2000)*100</f>
        <v>150.71473100516781</v>
      </c>
      <c r="AD157" s="22"/>
    </row>
    <row r="158" spans="1:30" ht="15.75" customHeight="1" x14ac:dyDescent="0.15">
      <c r="A158" s="30">
        <v>157</v>
      </c>
      <c r="B158" s="31" t="s">
        <v>3219</v>
      </c>
      <c r="C158" s="44" t="s">
        <v>2653</v>
      </c>
      <c r="D158" s="30">
        <v>0.182</v>
      </c>
      <c r="E158" s="30">
        <v>54</v>
      </c>
      <c r="F158" s="33">
        <v>141</v>
      </c>
      <c r="G158" s="30">
        <v>132</v>
      </c>
      <c r="H158" s="30">
        <v>13</v>
      </c>
      <c r="I158" s="30">
        <v>24</v>
      </c>
      <c r="J158" s="30">
        <v>3</v>
      </c>
      <c r="K158" s="30">
        <v>0</v>
      </c>
      <c r="L158" s="30">
        <v>8</v>
      </c>
      <c r="M158" s="30">
        <v>51</v>
      </c>
      <c r="N158" s="30">
        <v>15</v>
      </c>
      <c r="O158" s="30">
        <v>0</v>
      </c>
      <c r="P158" s="30">
        <v>0</v>
      </c>
      <c r="Q158" s="30">
        <v>0</v>
      </c>
      <c r="R158" s="30">
        <v>2</v>
      </c>
      <c r="S158" s="30">
        <v>7</v>
      </c>
      <c r="T158" s="30">
        <v>0</v>
      </c>
      <c r="U158" s="30">
        <v>0</v>
      </c>
      <c r="V158" s="30">
        <v>47</v>
      </c>
      <c r="W158" s="30">
        <v>6</v>
      </c>
      <c r="X158" s="30">
        <v>0.22</v>
      </c>
      <c r="Y158" s="30">
        <v>0.38600000000000001</v>
      </c>
      <c r="Z158" s="22">
        <f>X158+Y158</f>
        <v>0.60599999999999998</v>
      </c>
      <c r="AA158" s="22">
        <f>(0.692*(S158+T158)+0.73*U158+0.865*(I158-(J158+K158+L158))+1.334+J158+1.725*K158+2.065*L158)/(G158+S158-T158+U158+R158)</f>
        <v>0.26200709219858154</v>
      </c>
      <c r="AB158" s="22">
        <f>((AA158-$AA$2000)/1.24+$H$2000/$F$2000)*F158</f>
        <v>10.436612562208335</v>
      </c>
      <c r="AC158" s="22">
        <f>(AB158/F158)/($AB$2000/$F$2000)*100</f>
        <v>70.898990421050257</v>
      </c>
      <c r="AD158" s="22"/>
    </row>
    <row r="159" spans="1:30" ht="15.75" customHeight="1" x14ac:dyDescent="0.15">
      <c r="A159" s="34">
        <v>158</v>
      </c>
      <c r="B159" s="35" t="s">
        <v>3220</v>
      </c>
      <c r="C159" s="40" t="s">
        <v>2650</v>
      </c>
      <c r="D159" s="34">
        <v>0.23499999999999999</v>
      </c>
      <c r="E159" s="34">
        <v>71</v>
      </c>
      <c r="F159" s="33">
        <v>140</v>
      </c>
      <c r="G159" s="34">
        <v>132</v>
      </c>
      <c r="H159" s="34">
        <v>19</v>
      </c>
      <c r="I159" s="34">
        <v>31</v>
      </c>
      <c r="J159" s="34">
        <v>4</v>
      </c>
      <c r="K159" s="34">
        <v>0</v>
      </c>
      <c r="L159" s="34">
        <v>0</v>
      </c>
      <c r="M159" s="34">
        <v>35</v>
      </c>
      <c r="N159" s="34">
        <v>9</v>
      </c>
      <c r="O159" s="34">
        <v>16</v>
      </c>
      <c r="P159" s="34">
        <v>4</v>
      </c>
      <c r="Q159" s="34">
        <v>0</v>
      </c>
      <c r="R159" s="34">
        <v>1</v>
      </c>
      <c r="S159" s="34">
        <v>7</v>
      </c>
      <c r="T159" s="34">
        <v>0</v>
      </c>
      <c r="U159" s="34">
        <v>0</v>
      </c>
      <c r="V159" s="34">
        <v>33</v>
      </c>
      <c r="W159" s="34">
        <v>1</v>
      </c>
      <c r="X159" s="34">
        <v>0.27100000000000002</v>
      </c>
      <c r="Y159" s="34">
        <v>0.26500000000000001</v>
      </c>
      <c r="Z159" s="22">
        <f>X159+Y159</f>
        <v>0.53600000000000003</v>
      </c>
      <c r="AA159" s="22">
        <f>(0.692*(S159+T159)+0.73*U159+0.865*(I159-(J159+K159+L159))+1.334+J159+1.725*K159+2.065*L159)/(G159+S159-T159+U159+R159)</f>
        <v>0.23952142857142858</v>
      </c>
      <c r="AB159" s="22">
        <f>((AA159-$AA$2000)/1.24+$H$2000/$F$2000)*F159</f>
        <v>7.8238900754939804</v>
      </c>
      <c r="AC159" s="22">
        <f>(AB159/F159)/($AB$2000/$F$2000)*100</f>
        <v>53.529638016311033</v>
      </c>
      <c r="AD159" s="22"/>
    </row>
    <row r="160" spans="1:30" ht="15.75" customHeight="1" x14ac:dyDescent="0.15">
      <c r="A160" s="30">
        <v>159</v>
      </c>
      <c r="B160" s="31" t="s">
        <v>3221</v>
      </c>
      <c r="C160" s="52" t="s">
        <v>2646</v>
      </c>
      <c r="D160" s="30">
        <v>0.219</v>
      </c>
      <c r="E160" s="30">
        <v>84</v>
      </c>
      <c r="F160" s="33">
        <v>138</v>
      </c>
      <c r="G160" s="30">
        <v>114</v>
      </c>
      <c r="H160" s="30">
        <v>19</v>
      </c>
      <c r="I160" s="30">
        <v>25</v>
      </c>
      <c r="J160" s="30">
        <v>3</v>
      </c>
      <c r="K160" s="30">
        <v>0</v>
      </c>
      <c r="L160" s="30">
        <v>2</v>
      </c>
      <c r="M160" s="30">
        <v>34</v>
      </c>
      <c r="N160" s="30">
        <v>11</v>
      </c>
      <c r="O160" s="30">
        <v>8</v>
      </c>
      <c r="P160" s="30">
        <v>2</v>
      </c>
      <c r="Q160" s="30">
        <v>6</v>
      </c>
      <c r="R160" s="30">
        <v>0</v>
      </c>
      <c r="S160" s="30">
        <v>18</v>
      </c>
      <c r="T160" s="30">
        <v>0</v>
      </c>
      <c r="U160" s="30">
        <v>0</v>
      </c>
      <c r="V160" s="30">
        <v>19</v>
      </c>
      <c r="W160" s="30">
        <v>0</v>
      </c>
      <c r="X160" s="30">
        <v>0.32600000000000001</v>
      </c>
      <c r="Y160" s="30">
        <v>0.29799999999999999</v>
      </c>
      <c r="Z160" s="22">
        <f>X160+Y160</f>
        <v>0.624</v>
      </c>
      <c r="AA160" s="22">
        <f>(0.692*(S160+T160)+0.73*U160+0.865*(I160-(J160+K160+L160))+1.334+J160+1.725*K160+2.065*L160)/(G160+S160-T160+U160+R160)</f>
        <v>0.28954545454545461</v>
      </c>
      <c r="AB160" s="22">
        <f>((AA160-$AA$2000)/1.24+$H$2000/$F$2000)*F160</f>
        <v>13.279310204704567</v>
      </c>
      <c r="AC160" s="22">
        <f>(AB160/F160)/($AB$2000/$F$2000)*100</f>
        <v>92.171367709245231</v>
      </c>
      <c r="AD160" s="22"/>
    </row>
    <row r="161" spans="1:30" ht="15.75" customHeight="1" x14ac:dyDescent="0.15">
      <c r="A161" s="34">
        <v>160</v>
      </c>
      <c r="B161" s="35" t="s">
        <v>3222</v>
      </c>
      <c r="C161" s="43" t="s">
        <v>2649</v>
      </c>
      <c r="D161" s="34">
        <v>0.32800000000000001</v>
      </c>
      <c r="E161" s="34">
        <v>54</v>
      </c>
      <c r="F161" s="33">
        <v>136</v>
      </c>
      <c r="G161" s="34">
        <v>125</v>
      </c>
      <c r="H161" s="34">
        <v>14</v>
      </c>
      <c r="I161" s="34">
        <v>41</v>
      </c>
      <c r="J161" s="34">
        <v>7</v>
      </c>
      <c r="K161" s="34">
        <v>1</v>
      </c>
      <c r="L161" s="34">
        <v>4</v>
      </c>
      <c r="M161" s="34">
        <v>62</v>
      </c>
      <c r="N161" s="34">
        <v>14</v>
      </c>
      <c r="O161" s="34">
        <v>6</v>
      </c>
      <c r="P161" s="34">
        <v>1</v>
      </c>
      <c r="Q161" s="34">
        <v>0</v>
      </c>
      <c r="R161" s="34">
        <v>1</v>
      </c>
      <c r="S161" s="34">
        <v>10</v>
      </c>
      <c r="T161" s="34">
        <v>1</v>
      </c>
      <c r="U161" s="34">
        <v>0</v>
      </c>
      <c r="V161" s="34">
        <v>21</v>
      </c>
      <c r="W161" s="34">
        <v>0</v>
      </c>
      <c r="X161" s="34">
        <v>0.375</v>
      </c>
      <c r="Y161" s="34">
        <v>0.496</v>
      </c>
      <c r="Z161" s="22">
        <f>X161+Y161</f>
        <v>0.871</v>
      </c>
      <c r="AA161" s="22">
        <f>(0.692*(S161+T161)+0.73*U161+0.865*(I161-(J161+K161+L161))+1.334+J161+1.725*K161+2.065*L161)/(G161+S161-T161+U161+R161)</f>
        <v>0.37789629629629634</v>
      </c>
      <c r="AB161" s="22">
        <f>((AA161-$AA$2000)/1.24+$H$2000/$F$2000)*F161</f>
        <v>22.776948754681953</v>
      </c>
      <c r="AC161" s="22">
        <f>(AB161/F161)/($AB$2000/$F$2000)*100</f>
        <v>160.41916021702735</v>
      </c>
      <c r="AD161" s="22"/>
    </row>
    <row r="162" spans="1:30" ht="15.75" customHeight="1" x14ac:dyDescent="0.15">
      <c r="A162" s="30">
        <v>161</v>
      </c>
      <c r="B162" s="31" t="s">
        <v>3223</v>
      </c>
      <c r="C162" s="49" t="s">
        <v>2655</v>
      </c>
      <c r="D162" s="30">
        <v>0.23400000000000001</v>
      </c>
      <c r="E162" s="30">
        <v>66</v>
      </c>
      <c r="F162" s="33">
        <v>134</v>
      </c>
      <c r="G162" s="30">
        <v>124</v>
      </c>
      <c r="H162" s="30">
        <v>25</v>
      </c>
      <c r="I162" s="30">
        <v>29</v>
      </c>
      <c r="J162" s="30">
        <v>4</v>
      </c>
      <c r="K162" s="30">
        <v>1</v>
      </c>
      <c r="L162" s="30">
        <v>5</v>
      </c>
      <c r="M162" s="30">
        <v>50</v>
      </c>
      <c r="N162" s="30">
        <v>10</v>
      </c>
      <c r="O162" s="30">
        <v>3</v>
      </c>
      <c r="P162" s="30">
        <v>0</v>
      </c>
      <c r="Q162" s="30">
        <v>0</v>
      </c>
      <c r="R162" s="30">
        <v>0</v>
      </c>
      <c r="S162" s="30">
        <v>10</v>
      </c>
      <c r="T162" s="30">
        <v>1</v>
      </c>
      <c r="U162" s="30">
        <v>0</v>
      </c>
      <c r="V162" s="30">
        <v>45</v>
      </c>
      <c r="W162" s="30">
        <v>5</v>
      </c>
      <c r="X162" s="30">
        <v>0.29099999999999998</v>
      </c>
      <c r="Y162" s="30">
        <v>0.40300000000000002</v>
      </c>
      <c r="Z162" s="22">
        <f>X162+Y162</f>
        <v>0.69399999999999995</v>
      </c>
      <c r="AA162" s="22">
        <f>(0.692*(S162+T162)+0.73*U162+0.865*(I162-(J162+K162+L162))+1.334+J162+1.725*K162+2.065*L162)/(G162+S162-T162+U162+R162)</f>
        <v>0.31151127819548868</v>
      </c>
      <c r="AB162" s="22">
        <f>((AA162-$AA$2000)/1.24+$H$2000/$F$2000)*F162</f>
        <v>15.268128766655803</v>
      </c>
      <c r="AC162" s="22">
        <f>(AB162/F162)/($AB$2000/$F$2000)*100</f>
        <v>109.13916275253102</v>
      </c>
      <c r="AD162" s="22"/>
    </row>
    <row r="163" spans="1:30" ht="15.75" customHeight="1" x14ac:dyDescent="0.15">
      <c r="A163" s="34">
        <v>161</v>
      </c>
      <c r="B163" s="35" t="s">
        <v>3224</v>
      </c>
      <c r="C163" s="57" t="s">
        <v>2654</v>
      </c>
      <c r="D163" s="34">
        <v>0.216</v>
      </c>
      <c r="E163" s="34">
        <v>49</v>
      </c>
      <c r="F163" s="33">
        <v>134</v>
      </c>
      <c r="G163" s="34">
        <v>116</v>
      </c>
      <c r="H163" s="34">
        <v>13</v>
      </c>
      <c r="I163" s="34">
        <v>25</v>
      </c>
      <c r="J163" s="34">
        <v>6</v>
      </c>
      <c r="K163" s="34">
        <v>1</v>
      </c>
      <c r="L163" s="34">
        <v>0</v>
      </c>
      <c r="M163" s="34">
        <v>33</v>
      </c>
      <c r="N163" s="34">
        <v>9</v>
      </c>
      <c r="O163" s="34">
        <v>0</v>
      </c>
      <c r="P163" s="34">
        <v>0</v>
      </c>
      <c r="Q163" s="34">
        <v>2</v>
      </c>
      <c r="R163" s="34">
        <v>1</v>
      </c>
      <c r="S163" s="34">
        <v>13</v>
      </c>
      <c r="T163" s="34">
        <v>0</v>
      </c>
      <c r="U163" s="34">
        <v>2</v>
      </c>
      <c r="V163" s="34">
        <v>27</v>
      </c>
      <c r="W163" s="34">
        <v>0</v>
      </c>
      <c r="X163" s="34">
        <v>0.30299999999999999</v>
      </c>
      <c r="Y163" s="34">
        <v>0.28399999999999997</v>
      </c>
      <c r="Z163" s="22">
        <f>X163+Y163</f>
        <v>0.58699999999999997</v>
      </c>
      <c r="AA163" s="22">
        <f>(0.692*(S163+T163)+0.73*U163+0.865*(I163-(J163+K163+L163))+1.334+J163+1.725*K163+2.065*L163)/(G163+S163-T163+U163+R163)</f>
        <v>0.26579545454545456</v>
      </c>
      <c r="AB163" s="22">
        <f>((AA163-$AA$2000)/1.24+$H$2000/$F$2000)*F163</f>
        <v>10.327870404474696</v>
      </c>
      <c r="AC163" s="22">
        <f>(AB163/F163)/($AB$2000/$F$2000)*100</f>
        <v>73.82536171836982</v>
      </c>
      <c r="AD163" s="22"/>
    </row>
    <row r="164" spans="1:30" ht="15.75" customHeight="1" x14ac:dyDescent="0.15">
      <c r="A164" s="30">
        <v>163</v>
      </c>
      <c r="B164" s="31" t="s">
        <v>3225</v>
      </c>
      <c r="C164" s="47" t="s">
        <v>2654</v>
      </c>
      <c r="D164" s="30">
        <v>0.248</v>
      </c>
      <c r="E164" s="30">
        <v>40</v>
      </c>
      <c r="F164" s="33">
        <v>129</v>
      </c>
      <c r="G164" s="30">
        <v>121</v>
      </c>
      <c r="H164" s="30">
        <v>17</v>
      </c>
      <c r="I164" s="30">
        <v>30</v>
      </c>
      <c r="J164" s="30">
        <v>6</v>
      </c>
      <c r="K164" s="30">
        <v>1</v>
      </c>
      <c r="L164" s="30">
        <v>3</v>
      </c>
      <c r="M164" s="30">
        <v>47</v>
      </c>
      <c r="N164" s="30">
        <v>11</v>
      </c>
      <c r="O164" s="30">
        <v>5</v>
      </c>
      <c r="P164" s="30">
        <v>0</v>
      </c>
      <c r="Q164" s="30">
        <v>0</v>
      </c>
      <c r="R164" s="30">
        <v>0</v>
      </c>
      <c r="S164" s="30">
        <v>6</v>
      </c>
      <c r="T164" s="30">
        <v>0</v>
      </c>
      <c r="U164" s="30">
        <v>2</v>
      </c>
      <c r="V164" s="30">
        <v>27</v>
      </c>
      <c r="W164" s="30">
        <v>2</v>
      </c>
      <c r="X164" s="30">
        <v>0.29499999999999998</v>
      </c>
      <c r="Y164" s="30">
        <v>0.38800000000000001</v>
      </c>
      <c r="Z164" s="22">
        <f>X164+Y164</f>
        <v>0.68300000000000005</v>
      </c>
      <c r="AA164" s="22">
        <f>(0.692*(S164+T164)+0.73*U164+0.865*(I164-(J164+K164+L164))+1.334+J164+1.725*K164+2.065*L164)/(G164+S164-T164+U164+R164)</f>
        <v>0.29586046511627906</v>
      </c>
      <c r="AB164" s="22">
        <f>((AA164-$AA$2000)/1.24+$H$2000/$F$2000)*F164</f>
        <v>13.070233044216687</v>
      </c>
      <c r="AC164" s="22">
        <f>(AB164/F164)/($AB$2000/$F$2000)*100</f>
        <v>97.049482309867841</v>
      </c>
      <c r="AD164" s="22"/>
    </row>
    <row r="165" spans="1:30" ht="15.75" customHeight="1" x14ac:dyDescent="0.15">
      <c r="A165" s="34">
        <v>164</v>
      </c>
      <c r="B165" s="35" t="s">
        <v>3226</v>
      </c>
      <c r="C165" s="36" t="s">
        <v>2646</v>
      </c>
      <c r="D165" s="34">
        <v>0.224</v>
      </c>
      <c r="E165" s="34">
        <v>101</v>
      </c>
      <c r="F165" s="33">
        <v>127</v>
      </c>
      <c r="G165" s="34">
        <v>116</v>
      </c>
      <c r="H165" s="34">
        <v>14</v>
      </c>
      <c r="I165" s="34">
        <v>26</v>
      </c>
      <c r="J165" s="34">
        <v>4</v>
      </c>
      <c r="K165" s="34">
        <v>1</v>
      </c>
      <c r="L165" s="34">
        <v>0</v>
      </c>
      <c r="M165" s="34">
        <v>32</v>
      </c>
      <c r="N165" s="34">
        <v>3</v>
      </c>
      <c r="O165" s="34">
        <v>13</v>
      </c>
      <c r="P165" s="34">
        <v>5</v>
      </c>
      <c r="Q165" s="34">
        <v>7</v>
      </c>
      <c r="R165" s="34">
        <v>0</v>
      </c>
      <c r="S165" s="34">
        <v>4</v>
      </c>
      <c r="T165" s="34">
        <v>0</v>
      </c>
      <c r="U165" s="34">
        <v>0</v>
      </c>
      <c r="V165" s="34">
        <v>29</v>
      </c>
      <c r="W165" s="34">
        <v>0</v>
      </c>
      <c r="X165" s="34">
        <v>0.25</v>
      </c>
      <c r="Y165" s="34">
        <v>0.27600000000000002</v>
      </c>
      <c r="Z165" s="22">
        <f>X165+Y165</f>
        <v>0.52600000000000002</v>
      </c>
      <c r="AA165" s="22">
        <f>(0.692*(S165+T165)+0.73*U165+0.865*(I165-(J165+K165+L165))+1.334+J165+1.725*K165+2.065*L165)/(G165+S165-T165+U165+R165)</f>
        <v>0.23326666666666668</v>
      </c>
      <c r="AB165" s="22">
        <f>((AA165-$AA$2000)/1.24+$H$2000/$F$2000)*F165</f>
        <v>6.4567773180998014</v>
      </c>
      <c r="AC165" s="22">
        <f>(AB165/F165)/($AB$2000/$F$2000)*100</f>
        <v>48.698063305731623</v>
      </c>
      <c r="AD165" s="22"/>
    </row>
    <row r="166" spans="1:30" ht="15.75" customHeight="1" x14ac:dyDescent="0.15">
      <c r="A166" s="30">
        <v>164</v>
      </c>
      <c r="B166" s="31" t="s">
        <v>3227</v>
      </c>
      <c r="C166" s="54" t="s">
        <v>2650</v>
      </c>
      <c r="D166" s="30">
        <v>0.22</v>
      </c>
      <c r="E166" s="30">
        <v>51</v>
      </c>
      <c r="F166" s="33">
        <v>127</v>
      </c>
      <c r="G166" s="30">
        <v>118</v>
      </c>
      <c r="H166" s="30">
        <v>12</v>
      </c>
      <c r="I166" s="30">
        <v>26</v>
      </c>
      <c r="J166" s="30">
        <v>4</v>
      </c>
      <c r="K166" s="30">
        <v>0</v>
      </c>
      <c r="L166" s="30">
        <v>1</v>
      </c>
      <c r="M166" s="30">
        <v>33</v>
      </c>
      <c r="N166" s="30">
        <v>11</v>
      </c>
      <c r="O166" s="30">
        <v>1</v>
      </c>
      <c r="P166" s="30">
        <v>0</v>
      </c>
      <c r="Q166" s="30">
        <v>2</v>
      </c>
      <c r="R166" s="30">
        <v>0</v>
      </c>
      <c r="S166" s="30">
        <v>4</v>
      </c>
      <c r="T166" s="30">
        <v>0</v>
      </c>
      <c r="U166" s="30">
        <v>3</v>
      </c>
      <c r="V166" s="30">
        <v>26</v>
      </c>
      <c r="W166" s="30">
        <v>2</v>
      </c>
      <c r="X166" s="30">
        <v>0.26400000000000001</v>
      </c>
      <c r="Y166" s="30">
        <v>0.28000000000000003</v>
      </c>
      <c r="Z166" s="22">
        <f>X166+Y166</f>
        <v>0.54400000000000004</v>
      </c>
      <c r="AA166" s="22">
        <f>(0.692*(S166+T166)+0.73*U166+0.865*(I166-(J166+K166+L166))+1.334+J166+1.725*K166+2.065*L166)/(G166+S166-T166+U166+R166)</f>
        <v>0.24417599999999998</v>
      </c>
      <c r="AB166" s="22">
        <f>((AA166-$AA$2000)/1.24+$H$2000/$F$2000)*F166</f>
        <v>7.5741041998202281</v>
      </c>
      <c r="AC166" s="22">
        <f>(AB166/F166)/($AB$2000/$F$2000)*100</f>
        <v>57.125124134775376</v>
      </c>
      <c r="AD166" s="22"/>
    </row>
    <row r="167" spans="1:30" ht="15.75" customHeight="1" x14ac:dyDescent="0.15">
      <c r="A167" s="34">
        <v>164</v>
      </c>
      <c r="B167" s="35" t="s">
        <v>3228</v>
      </c>
      <c r="C167" s="58" t="s">
        <v>2645</v>
      </c>
      <c r="D167" s="34">
        <v>0.192</v>
      </c>
      <c r="E167" s="34">
        <v>38</v>
      </c>
      <c r="F167" s="33">
        <v>127</v>
      </c>
      <c r="G167" s="34">
        <v>125</v>
      </c>
      <c r="H167" s="34">
        <v>8</v>
      </c>
      <c r="I167" s="34">
        <v>24</v>
      </c>
      <c r="J167" s="34">
        <v>2</v>
      </c>
      <c r="K167" s="34">
        <v>0</v>
      </c>
      <c r="L167" s="34">
        <v>2</v>
      </c>
      <c r="M167" s="34">
        <v>32</v>
      </c>
      <c r="N167" s="34">
        <v>10</v>
      </c>
      <c r="O167" s="34">
        <v>1</v>
      </c>
      <c r="P167" s="34">
        <v>0</v>
      </c>
      <c r="Q167" s="34">
        <v>0</v>
      </c>
      <c r="R167" s="34">
        <v>0</v>
      </c>
      <c r="S167" s="34">
        <v>2</v>
      </c>
      <c r="T167" s="34">
        <v>0</v>
      </c>
      <c r="U167" s="34">
        <v>0</v>
      </c>
      <c r="V167" s="34">
        <v>41</v>
      </c>
      <c r="W167" s="34">
        <v>2</v>
      </c>
      <c r="X167" s="34">
        <v>0.20499999999999999</v>
      </c>
      <c r="Y167" s="34">
        <v>0.25600000000000001</v>
      </c>
      <c r="Z167" s="22">
        <f>X167+Y167</f>
        <v>0.46099999999999997</v>
      </c>
      <c r="AA167" s="22">
        <f>(0.692*(S167+T167)+0.73*U167+0.865*(I167-(J167+K167+L167))+1.334+J167+1.725*K167+2.065*L167)/(G167+S167-T167+U167+R167)</f>
        <v>0.20588976377952756</v>
      </c>
      <c r="AB167" s="22">
        <f>((AA167-$AA$2000)/1.24+$H$2000/$F$2000)*F167</f>
        <v>3.6528525869170041</v>
      </c>
      <c r="AC167" s="22">
        <f>(AB167/F167)/($AB$2000/$F$2000)*100</f>
        <v>27.550407542402443</v>
      </c>
      <c r="AD167" s="22"/>
    </row>
    <row r="168" spans="1:30" ht="15.75" customHeight="1" x14ac:dyDescent="0.15">
      <c r="A168" s="30">
        <v>164</v>
      </c>
      <c r="B168" s="31" t="s">
        <v>3229</v>
      </c>
      <c r="C168" s="52" t="s">
        <v>2646</v>
      </c>
      <c r="D168" s="30">
        <v>0.22700000000000001</v>
      </c>
      <c r="E168" s="30">
        <v>35</v>
      </c>
      <c r="F168" s="33">
        <v>127</v>
      </c>
      <c r="G168" s="30">
        <v>110</v>
      </c>
      <c r="H168" s="30">
        <v>12</v>
      </c>
      <c r="I168" s="30">
        <v>25</v>
      </c>
      <c r="J168" s="30">
        <v>8</v>
      </c>
      <c r="K168" s="30">
        <v>0</v>
      </c>
      <c r="L168" s="30">
        <v>1</v>
      </c>
      <c r="M168" s="30">
        <v>36</v>
      </c>
      <c r="N168" s="30">
        <v>11</v>
      </c>
      <c r="O168" s="30">
        <v>2</v>
      </c>
      <c r="P168" s="30">
        <v>1</v>
      </c>
      <c r="Q168" s="30">
        <v>0</v>
      </c>
      <c r="R168" s="30">
        <v>1</v>
      </c>
      <c r="S168" s="30">
        <v>12</v>
      </c>
      <c r="T168" s="30">
        <v>0</v>
      </c>
      <c r="U168" s="30">
        <v>4</v>
      </c>
      <c r="V168" s="30">
        <v>48</v>
      </c>
      <c r="W168" s="30">
        <v>2</v>
      </c>
      <c r="X168" s="30">
        <v>0.32300000000000001</v>
      </c>
      <c r="Y168" s="30">
        <v>0.32700000000000001</v>
      </c>
      <c r="Z168" s="22">
        <f>X168+Y168</f>
        <v>0.65</v>
      </c>
      <c r="AA168" s="22">
        <f>(0.692*(S168+T168)+0.73*U168+0.865*(I168-(J168+K168+L168))+1.334+J168+1.725*K168+2.065*L168)/(G168+S168-T168+U168+R168)</f>
        <v>0.28711023622047238</v>
      </c>
      <c r="AB168" s="22">
        <f>((AA168-$AA$2000)/1.24+$H$2000/$F$2000)*F168</f>
        <v>11.971400974013772</v>
      </c>
      <c r="AC168" s="22">
        <f>(AB168/F168)/($AB$2000/$F$2000)*100</f>
        <v>90.290250657488883</v>
      </c>
      <c r="AD168" s="22"/>
    </row>
    <row r="169" spans="1:30" ht="15.75" customHeight="1" x14ac:dyDescent="0.15">
      <c r="A169" s="34">
        <v>168</v>
      </c>
      <c r="B169" s="35" t="s">
        <v>3230</v>
      </c>
      <c r="C169" s="42" t="s">
        <v>2652</v>
      </c>
      <c r="D169" s="34">
        <v>0.184</v>
      </c>
      <c r="E169" s="34">
        <v>49</v>
      </c>
      <c r="F169" s="33">
        <v>125</v>
      </c>
      <c r="G169" s="34">
        <v>103</v>
      </c>
      <c r="H169" s="34">
        <v>10</v>
      </c>
      <c r="I169" s="34">
        <v>19</v>
      </c>
      <c r="J169" s="34">
        <v>4</v>
      </c>
      <c r="K169" s="34">
        <v>0</v>
      </c>
      <c r="L169" s="34">
        <v>1</v>
      </c>
      <c r="M169" s="34">
        <v>26</v>
      </c>
      <c r="N169" s="34">
        <v>6</v>
      </c>
      <c r="O169" s="34">
        <v>1</v>
      </c>
      <c r="P169" s="34">
        <v>0</v>
      </c>
      <c r="Q169" s="34">
        <v>3</v>
      </c>
      <c r="R169" s="34">
        <v>2</v>
      </c>
      <c r="S169" s="34">
        <v>13</v>
      </c>
      <c r="T169" s="34">
        <v>0</v>
      </c>
      <c r="U169" s="34">
        <v>4</v>
      </c>
      <c r="V169" s="34">
        <v>33</v>
      </c>
      <c r="W169" s="34">
        <v>1</v>
      </c>
      <c r="X169" s="34">
        <v>0.29499999999999998</v>
      </c>
      <c r="Y169" s="34">
        <v>0.252</v>
      </c>
      <c r="Z169" s="22">
        <f>X169+Y169</f>
        <v>0.54699999999999993</v>
      </c>
      <c r="AA169" s="22">
        <f>(0.692*(S169+T169)+0.73*U169+0.865*(I169-(J169+K169+L169))+1.334+J169+1.725*K169+2.065*L169)/(G169+S169-T169+U169+R169)</f>
        <v>0.25758196721311472</v>
      </c>
      <c r="AB169" s="22">
        <f>((AA169-$AA$2000)/1.24+$H$2000/$F$2000)*F169</f>
        <v>8.8062349535200148</v>
      </c>
      <c r="AC169" s="22">
        <f>(AB169/F169)/($AB$2000/$F$2000)*100</f>
        <v>67.480743284471473</v>
      </c>
      <c r="AD169" s="22"/>
    </row>
    <row r="170" spans="1:30" ht="15.75" customHeight="1" x14ac:dyDescent="0.15">
      <c r="A170" s="30">
        <v>169</v>
      </c>
      <c r="B170" s="31" t="s">
        <v>3059</v>
      </c>
      <c r="C170" s="52" t="s">
        <v>2646</v>
      </c>
      <c r="D170" s="30">
        <v>0.217</v>
      </c>
      <c r="E170" s="30">
        <v>73</v>
      </c>
      <c r="F170" s="33">
        <v>122</v>
      </c>
      <c r="G170" s="30">
        <v>115</v>
      </c>
      <c r="H170" s="30">
        <v>15</v>
      </c>
      <c r="I170" s="30">
        <v>25</v>
      </c>
      <c r="J170" s="30">
        <v>2</v>
      </c>
      <c r="K170" s="30">
        <v>5</v>
      </c>
      <c r="L170" s="30">
        <v>3</v>
      </c>
      <c r="M170" s="30">
        <v>46</v>
      </c>
      <c r="N170" s="30">
        <v>5</v>
      </c>
      <c r="O170" s="30">
        <v>6</v>
      </c>
      <c r="P170" s="30">
        <v>6</v>
      </c>
      <c r="Q170" s="30">
        <v>0</v>
      </c>
      <c r="R170" s="30">
        <v>0</v>
      </c>
      <c r="S170" s="30">
        <v>6</v>
      </c>
      <c r="T170" s="30">
        <v>0</v>
      </c>
      <c r="U170" s="30">
        <v>1</v>
      </c>
      <c r="V170" s="30">
        <v>24</v>
      </c>
      <c r="W170" s="30">
        <v>1</v>
      </c>
      <c r="X170" s="30">
        <v>0.26200000000000001</v>
      </c>
      <c r="Y170" s="30">
        <v>0.4</v>
      </c>
      <c r="Z170" s="22">
        <f>X170+Y170</f>
        <v>0.66200000000000003</v>
      </c>
      <c r="AA170" s="22">
        <f>(0.692*(S170+T170)+0.73*U170+0.865*(I170-(J170+K170+L170))+1.334+J170+1.725*K170+2.065*L170)/(G170+S170-T170+U170+R170)</f>
        <v>0.29517213114754093</v>
      </c>
      <c r="AB170" s="22">
        <f>((AA170-$AA$2000)/1.24+$H$2000/$F$2000)*F170</f>
        <v>12.293272411409726</v>
      </c>
      <c r="AC170" s="22">
        <f>(AB170/F170)/($AB$2000/$F$2000)*100</f>
        <v>96.517769505059718</v>
      </c>
      <c r="AD170" s="22"/>
    </row>
    <row r="171" spans="1:30" ht="15.75" customHeight="1" x14ac:dyDescent="0.15">
      <c r="A171" s="34">
        <v>169</v>
      </c>
      <c r="B171" s="35" t="s">
        <v>3231</v>
      </c>
      <c r="C171" s="38" t="s">
        <v>2648</v>
      </c>
      <c r="D171" s="34">
        <v>0.218</v>
      </c>
      <c r="E171" s="34">
        <v>43</v>
      </c>
      <c r="F171" s="33">
        <v>122</v>
      </c>
      <c r="G171" s="34">
        <v>110</v>
      </c>
      <c r="H171" s="34">
        <v>6</v>
      </c>
      <c r="I171" s="34">
        <v>24</v>
      </c>
      <c r="J171" s="34">
        <v>4</v>
      </c>
      <c r="K171" s="34">
        <v>0</v>
      </c>
      <c r="L171" s="34">
        <v>0</v>
      </c>
      <c r="M171" s="34">
        <v>28</v>
      </c>
      <c r="N171" s="34">
        <v>2</v>
      </c>
      <c r="O171" s="34">
        <v>0</v>
      </c>
      <c r="P171" s="34">
        <v>0</v>
      </c>
      <c r="Q171" s="34">
        <v>3</v>
      </c>
      <c r="R171" s="34">
        <v>0</v>
      </c>
      <c r="S171" s="34">
        <v>8</v>
      </c>
      <c r="T171" s="34">
        <v>0</v>
      </c>
      <c r="U171" s="34">
        <v>1</v>
      </c>
      <c r="V171" s="34">
        <v>13</v>
      </c>
      <c r="W171" s="34">
        <v>2</v>
      </c>
      <c r="X171" s="34">
        <v>0.27700000000000002</v>
      </c>
      <c r="Y171" s="34">
        <v>0.255</v>
      </c>
      <c r="Z171" s="22">
        <f>X171+Y171</f>
        <v>0.53200000000000003</v>
      </c>
      <c r="AA171" s="22">
        <f>(0.692*(S171+T171)+0.73*U171+0.865*(I171-(J171+K171+L171))+1.334+J171+1.725*K171+2.065*L171)/(G171+S171-T171+U171+R171)</f>
        <v>0.24285714285714288</v>
      </c>
      <c r="AB171" s="22">
        <f>((AA171-$AA$2000)/1.24+$H$2000/$F$2000)*F171</f>
        <v>7.1461525957415306</v>
      </c>
      <c r="AC171" s="22">
        <f>(AB171/F171)/($AB$2000/$F$2000)*100</f>
        <v>56.10635524871369</v>
      </c>
      <c r="AD171" s="22"/>
    </row>
    <row r="172" spans="1:30" ht="15.75" customHeight="1" x14ac:dyDescent="0.15">
      <c r="A172" s="30">
        <v>171</v>
      </c>
      <c r="B172" s="31" t="s">
        <v>3232</v>
      </c>
      <c r="C172" s="41" t="s">
        <v>2651</v>
      </c>
      <c r="D172" s="30">
        <v>0.25</v>
      </c>
      <c r="E172" s="30">
        <v>60</v>
      </c>
      <c r="F172" s="33">
        <v>121</v>
      </c>
      <c r="G172" s="30">
        <v>108</v>
      </c>
      <c r="H172" s="30">
        <v>8</v>
      </c>
      <c r="I172" s="30">
        <v>27</v>
      </c>
      <c r="J172" s="30">
        <v>4</v>
      </c>
      <c r="K172" s="30">
        <v>0</v>
      </c>
      <c r="L172" s="30">
        <v>0</v>
      </c>
      <c r="M172" s="30">
        <v>31</v>
      </c>
      <c r="N172" s="30">
        <v>5</v>
      </c>
      <c r="O172" s="30">
        <v>0</v>
      </c>
      <c r="P172" s="30">
        <v>0</v>
      </c>
      <c r="Q172" s="30">
        <v>1</v>
      </c>
      <c r="R172" s="30">
        <v>0</v>
      </c>
      <c r="S172" s="30">
        <v>11</v>
      </c>
      <c r="T172" s="30">
        <v>0</v>
      </c>
      <c r="U172" s="30">
        <v>1</v>
      </c>
      <c r="V172" s="30">
        <v>37</v>
      </c>
      <c r="W172" s="30">
        <v>2</v>
      </c>
      <c r="X172" s="30">
        <v>0.32500000000000001</v>
      </c>
      <c r="Y172" s="30">
        <v>0.28699999999999998</v>
      </c>
      <c r="Z172" s="22">
        <f>X172+Y172</f>
        <v>0.61199999999999999</v>
      </c>
      <c r="AA172" s="22">
        <f>(0.692*(S172+T172)+0.73*U172+0.865*(I172-(J172+K172+L172))+1.334+J172+1.725*K172+2.065*L172)/(G172+S172-T172+U172+R172)</f>
        <v>0.27975833333333333</v>
      </c>
      <c r="AB172" s="22">
        <f>((AA172-$AA$2000)/1.24+$H$2000/$F$2000)*F172</f>
        <v>10.688419548351288</v>
      </c>
      <c r="AC172" s="22">
        <f>(AB172/F172)/($AB$2000/$F$2000)*100</f>
        <v>84.611174682255736</v>
      </c>
      <c r="AD172" s="22"/>
    </row>
    <row r="173" spans="1:30" ht="15.75" customHeight="1" x14ac:dyDescent="0.15">
      <c r="A173" s="34">
        <v>172</v>
      </c>
      <c r="B173" s="35" t="s">
        <v>3234</v>
      </c>
      <c r="C173" s="43" t="s">
        <v>2649</v>
      </c>
      <c r="D173" s="34">
        <v>0.23899999999999999</v>
      </c>
      <c r="E173" s="34">
        <v>38</v>
      </c>
      <c r="F173" s="33">
        <v>116</v>
      </c>
      <c r="G173" s="34">
        <v>109</v>
      </c>
      <c r="H173" s="34">
        <v>10</v>
      </c>
      <c r="I173" s="34">
        <v>26</v>
      </c>
      <c r="J173" s="34">
        <v>4</v>
      </c>
      <c r="K173" s="34">
        <v>0</v>
      </c>
      <c r="L173" s="34">
        <v>2</v>
      </c>
      <c r="M173" s="34">
        <v>36</v>
      </c>
      <c r="N173" s="34">
        <v>11</v>
      </c>
      <c r="O173" s="34">
        <v>1</v>
      </c>
      <c r="P173" s="34">
        <v>0</v>
      </c>
      <c r="Q173" s="34">
        <v>0</v>
      </c>
      <c r="R173" s="34">
        <v>0</v>
      </c>
      <c r="S173" s="34">
        <v>4</v>
      </c>
      <c r="T173" s="34">
        <v>0</v>
      </c>
      <c r="U173" s="34">
        <v>3</v>
      </c>
      <c r="V173" s="34">
        <v>34</v>
      </c>
      <c r="W173" s="34">
        <v>0</v>
      </c>
      <c r="X173" s="34">
        <v>0.28399999999999997</v>
      </c>
      <c r="Y173" s="34">
        <v>0.33</v>
      </c>
      <c r="Z173" s="22">
        <f>X173+Y173</f>
        <v>0.61399999999999999</v>
      </c>
      <c r="AA173" s="22">
        <f>(0.692*(S173+T173)+0.73*U173+0.865*(I173-(J173+K173+L173))+1.334+J173+1.725*K173+2.065*L173)/(G173+S173-T173+U173+R173)</f>
        <v>0.2734655172413793</v>
      </c>
      <c r="AB173" s="22">
        <f>((AA173-$AA$2000)/1.24+$H$2000/$F$2000)*F173</f>
        <v>9.6580665233816472</v>
      </c>
      <c r="AC173" s="22">
        <f>(AB173/F173)/($AB$2000/$F$2000)*100</f>
        <v>79.750204504467717</v>
      </c>
      <c r="AD173" s="22"/>
    </row>
    <row r="174" spans="1:30" ht="15.75" customHeight="1" x14ac:dyDescent="0.15">
      <c r="A174" s="30">
        <v>173</v>
      </c>
      <c r="B174" s="31" t="s">
        <v>3238</v>
      </c>
      <c r="C174" s="39" t="s">
        <v>2649</v>
      </c>
      <c r="D174" s="30">
        <v>0.27600000000000002</v>
      </c>
      <c r="E174" s="30">
        <v>41</v>
      </c>
      <c r="F174" s="33">
        <v>113</v>
      </c>
      <c r="G174" s="30">
        <v>105</v>
      </c>
      <c r="H174" s="30">
        <v>12</v>
      </c>
      <c r="I174" s="30">
        <v>29</v>
      </c>
      <c r="J174" s="30">
        <v>7</v>
      </c>
      <c r="K174" s="30">
        <v>0</v>
      </c>
      <c r="L174" s="30">
        <v>1</v>
      </c>
      <c r="M174" s="30">
        <v>39</v>
      </c>
      <c r="N174" s="30">
        <v>15</v>
      </c>
      <c r="O174" s="30">
        <v>0</v>
      </c>
      <c r="P174" s="30">
        <v>2</v>
      </c>
      <c r="Q174" s="30">
        <v>0</v>
      </c>
      <c r="R174" s="30">
        <v>1</v>
      </c>
      <c r="S174" s="30">
        <v>7</v>
      </c>
      <c r="T174" s="30">
        <v>0</v>
      </c>
      <c r="U174" s="30">
        <v>0</v>
      </c>
      <c r="V174" s="30">
        <v>31</v>
      </c>
      <c r="W174" s="30">
        <v>1</v>
      </c>
      <c r="X174" s="30">
        <v>0.31900000000000001</v>
      </c>
      <c r="Y174" s="30">
        <v>0.371</v>
      </c>
      <c r="Z174" s="22">
        <f>X174+Y174</f>
        <v>0.69</v>
      </c>
      <c r="AA174" s="22">
        <f>(0.692*(S174+T174)+0.73*U174+0.865*(I174-(J174+K174+L174))+1.334+J174+1.725*K174+2.065*L174)/(G174+S174-T174+U174+R174)</f>
        <v>0.29564601769911508</v>
      </c>
      <c r="AB174" s="22">
        <f>((AA174-$AA$2000)/1.24+$H$2000/$F$2000)*F174</f>
        <v>11.429576482593417</v>
      </c>
      <c r="AC174" s="22">
        <f>(AB174/F174)/($AB$2000/$F$2000)*100</f>
        <v>96.883829526709178</v>
      </c>
      <c r="AD174" s="22"/>
    </row>
    <row r="175" spans="1:30" ht="15.75" customHeight="1" x14ac:dyDescent="0.15">
      <c r="A175" s="34">
        <v>173</v>
      </c>
      <c r="B175" s="35" t="s">
        <v>3233</v>
      </c>
      <c r="C175" s="58" t="s">
        <v>2645</v>
      </c>
      <c r="D175" s="34">
        <v>0.20599999999999999</v>
      </c>
      <c r="E175" s="34">
        <v>40</v>
      </c>
      <c r="F175" s="33">
        <v>113</v>
      </c>
      <c r="G175" s="34">
        <v>102</v>
      </c>
      <c r="H175" s="34">
        <v>8</v>
      </c>
      <c r="I175" s="34">
        <v>21</v>
      </c>
      <c r="J175" s="34">
        <v>2</v>
      </c>
      <c r="K175" s="34">
        <v>1</v>
      </c>
      <c r="L175" s="34">
        <v>0</v>
      </c>
      <c r="M175" s="34">
        <v>25</v>
      </c>
      <c r="N175" s="34">
        <v>4</v>
      </c>
      <c r="O175" s="34">
        <v>1</v>
      </c>
      <c r="P175" s="34">
        <v>1</v>
      </c>
      <c r="Q175" s="34">
        <v>4</v>
      </c>
      <c r="R175" s="34">
        <v>0</v>
      </c>
      <c r="S175" s="34">
        <v>6</v>
      </c>
      <c r="T175" s="34">
        <v>2</v>
      </c>
      <c r="U175" s="34">
        <v>1</v>
      </c>
      <c r="V175" s="34">
        <v>38</v>
      </c>
      <c r="W175" s="34">
        <v>1</v>
      </c>
      <c r="X175" s="34">
        <v>0.25700000000000001</v>
      </c>
      <c r="Y175" s="34">
        <v>0.245</v>
      </c>
      <c r="Z175" s="22">
        <f>X175+Y175</f>
        <v>0.502</v>
      </c>
      <c r="AA175" s="22">
        <f>(0.692*(S175+T175)+0.73*U175+0.865*(I175-(J175+K175+L175))+1.334+J175+1.725*K175+2.065*L175)/(G175+S175-T175+U175+R175)</f>
        <v>0.2513551401869159</v>
      </c>
      <c r="AB175" s="22">
        <f>((AA175-$AA$2000)/1.24+$H$2000/$F$2000)*F175</f>
        <v>7.3933916770462336</v>
      </c>
      <c r="AC175" s="22">
        <f>(AB175/F175)/($AB$2000/$F$2000)*100</f>
        <v>62.670747245448808</v>
      </c>
      <c r="AD175" s="22"/>
    </row>
    <row r="176" spans="1:30" ht="15.75" customHeight="1" x14ac:dyDescent="0.15">
      <c r="A176" s="30">
        <v>175</v>
      </c>
      <c r="B176" s="31" t="s">
        <v>3235</v>
      </c>
      <c r="C176" s="54" t="s">
        <v>2650</v>
      </c>
      <c r="D176" s="30">
        <v>0.216</v>
      </c>
      <c r="E176" s="30">
        <v>42</v>
      </c>
      <c r="F176" s="33">
        <v>110</v>
      </c>
      <c r="G176" s="30">
        <v>102</v>
      </c>
      <c r="H176" s="30">
        <v>4</v>
      </c>
      <c r="I176" s="30">
        <v>22</v>
      </c>
      <c r="J176" s="30">
        <v>6</v>
      </c>
      <c r="K176" s="30">
        <v>0</v>
      </c>
      <c r="L176" s="30">
        <v>1</v>
      </c>
      <c r="M176" s="30">
        <v>31</v>
      </c>
      <c r="N176" s="30">
        <v>8</v>
      </c>
      <c r="O176" s="30">
        <v>1</v>
      </c>
      <c r="P176" s="30">
        <v>1</v>
      </c>
      <c r="Q176" s="30">
        <v>0</v>
      </c>
      <c r="R176" s="30">
        <v>1</v>
      </c>
      <c r="S176" s="30">
        <v>7</v>
      </c>
      <c r="T176" s="30">
        <v>2</v>
      </c>
      <c r="U176" s="30">
        <v>0</v>
      </c>
      <c r="V176" s="30">
        <v>20</v>
      </c>
      <c r="W176" s="30">
        <v>1</v>
      </c>
      <c r="X176" s="30">
        <v>0.26400000000000001</v>
      </c>
      <c r="Y176" s="30">
        <v>0.30399999999999999</v>
      </c>
      <c r="Z176" s="22">
        <f>X176+Y176</f>
        <v>0.56800000000000006</v>
      </c>
      <c r="AA176" s="22">
        <f>(0.692*(S176+T176)+0.73*U176+0.865*(I176-(J176+K176+L176))+1.334+J176+1.725*K176+2.065*L176)/(G176+S176-T176+U176+R176)</f>
        <v>0.26483333333333331</v>
      </c>
      <c r="AB176" s="22">
        <f>((AA176-$AA$2000)/1.24+$H$2000/$F$2000)*F176</f>
        <v>8.3927531084718421</v>
      </c>
      <c r="AC176" s="22">
        <f>(AB176/F176)/($AB$2000/$F$2000)*100</f>
        <v>73.08215828588456</v>
      </c>
      <c r="AD176" s="22"/>
    </row>
    <row r="177" spans="1:30" ht="15.75" customHeight="1" x14ac:dyDescent="0.15">
      <c r="A177" s="34">
        <v>176</v>
      </c>
      <c r="B177" s="35" t="s">
        <v>3236</v>
      </c>
      <c r="C177" s="50" t="s">
        <v>198</v>
      </c>
      <c r="D177" s="34">
        <v>0.20200000000000001</v>
      </c>
      <c r="E177" s="34">
        <v>54</v>
      </c>
      <c r="F177" s="33">
        <v>109</v>
      </c>
      <c r="G177" s="34">
        <v>94</v>
      </c>
      <c r="H177" s="34">
        <v>6</v>
      </c>
      <c r="I177" s="34">
        <v>19</v>
      </c>
      <c r="J177" s="34">
        <v>2</v>
      </c>
      <c r="K177" s="34">
        <v>0</v>
      </c>
      <c r="L177" s="34">
        <v>0</v>
      </c>
      <c r="M177" s="34">
        <v>21</v>
      </c>
      <c r="N177" s="34">
        <v>4</v>
      </c>
      <c r="O177" s="34">
        <v>4</v>
      </c>
      <c r="P177" s="34">
        <v>0</v>
      </c>
      <c r="Q177" s="34">
        <v>0</v>
      </c>
      <c r="R177" s="34">
        <v>1</v>
      </c>
      <c r="S177" s="34">
        <v>12</v>
      </c>
      <c r="T177" s="34">
        <v>0</v>
      </c>
      <c r="U177" s="34">
        <v>2</v>
      </c>
      <c r="V177" s="34">
        <v>17</v>
      </c>
      <c r="W177" s="34">
        <v>0</v>
      </c>
      <c r="X177" s="34">
        <v>0.30299999999999999</v>
      </c>
      <c r="Y177" s="34">
        <v>0.223</v>
      </c>
      <c r="Z177" s="22">
        <f>X177+Y177</f>
        <v>0.52600000000000002</v>
      </c>
      <c r="AA177" s="22">
        <f>(0.692*(S177+T177)+0.73*U177+0.865*(I177-(J177+K177+L177))+1.334+J177+1.725*K177+2.065*L177)/(G177+S177-T177+U177+R177)</f>
        <v>0.25507339449541283</v>
      </c>
      <c r="AB177" s="22">
        <f>((AA177-$AA$2000)/1.24+$H$2000/$F$2000)*F177</f>
        <v>7.4585252454133988</v>
      </c>
      <c r="AC177" s="22">
        <f>(AB177/F177)/($AB$2000/$F$2000)*100</f>
        <v>65.542962648365972</v>
      </c>
      <c r="AD177" s="22"/>
    </row>
    <row r="178" spans="1:30" ht="15.75" customHeight="1" x14ac:dyDescent="0.15">
      <c r="A178" s="30">
        <v>176</v>
      </c>
      <c r="B178" s="31" t="s">
        <v>3237</v>
      </c>
      <c r="C178" s="44" t="s">
        <v>2653</v>
      </c>
      <c r="D178" s="30">
        <v>0.188</v>
      </c>
      <c r="E178" s="30">
        <v>50</v>
      </c>
      <c r="F178" s="33">
        <v>109</v>
      </c>
      <c r="G178" s="30">
        <v>101</v>
      </c>
      <c r="H178" s="30">
        <v>5</v>
      </c>
      <c r="I178" s="30">
        <v>19</v>
      </c>
      <c r="J178" s="30">
        <v>3</v>
      </c>
      <c r="K178" s="30">
        <v>0</v>
      </c>
      <c r="L178" s="30">
        <v>0</v>
      </c>
      <c r="M178" s="30">
        <v>22</v>
      </c>
      <c r="N178" s="30">
        <v>6</v>
      </c>
      <c r="O178" s="30">
        <v>0</v>
      </c>
      <c r="P178" s="30">
        <v>1</v>
      </c>
      <c r="Q178" s="30">
        <v>4</v>
      </c>
      <c r="R178" s="30">
        <v>0</v>
      </c>
      <c r="S178" s="30">
        <v>3</v>
      </c>
      <c r="T178" s="30">
        <v>0</v>
      </c>
      <c r="U178" s="30">
        <v>1</v>
      </c>
      <c r="V178" s="30">
        <v>31</v>
      </c>
      <c r="W178" s="30">
        <v>1</v>
      </c>
      <c r="X178" s="30">
        <v>0.219</v>
      </c>
      <c r="Y178" s="30">
        <v>0.218</v>
      </c>
      <c r="Z178" s="22">
        <f>X178+Y178</f>
        <v>0.437</v>
      </c>
      <c r="AA178" s="22">
        <f>(0.692*(S178+T178)+0.73*U178+0.865*(I178-(J178+K178+L178))+1.334+J178+1.725*K178+2.065*L178)/(G178+S178-T178+U178+R178)</f>
        <v>0.19980952380952383</v>
      </c>
      <c r="AB178" s="22">
        <f>((AA178-$AA$2000)/1.24+$H$2000/$F$2000)*F178</f>
        <v>2.6006527415731564</v>
      </c>
      <c r="AC178" s="22">
        <f>(AB178/F178)/($AB$2000/$F$2000)*100</f>
        <v>22.853644640690931</v>
      </c>
      <c r="AD178" s="22"/>
    </row>
    <row r="179" spans="1:30" ht="15.75" customHeight="1" x14ac:dyDescent="0.15">
      <c r="A179" s="34">
        <v>176</v>
      </c>
      <c r="B179" s="35" t="s">
        <v>3239</v>
      </c>
      <c r="C179" s="50" t="s">
        <v>198</v>
      </c>
      <c r="D179" s="34">
        <v>0.186</v>
      </c>
      <c r="E179" s="34">
        <v>29</v>
      </c>
      <c r="F179" s="33">
        <v>109</v>
      </c>
      <c r="G179" s="34">
        <v>102</v>
      </c>
      <c r="H179" s="34">
        <v>5</v>
      </c>
      <c r="I179" s="34">
        <v>19</v>
      </c>
      <c r="J179" s="34">
        <v>4</v>
      </c>
      <c r="K179" s="34">
        <v>0</v>
      </c>
      <c r="L179" s="34">
        <v>1</v>
      </c>
      <c r="M179" s="34">
        <v>26</v>
      </c>
      <c r="N179" s="34">
        <v>11</v>
      </c>
      <c r="O179" s="34">
        <v>0</v>
      </c>
      <c r="P179" s="34">
        <v>0</v>
      </c>
      <c r="Q179" s="34">
        <v>1</v>
      </c>
      <c r="R179" s="34">
        <v>0</v>
      </c>
      <c r="S179" s="34">
        <v>5</v>
      </c>
      <c r="T179" s="34">
        <v>1</v>
      </c>
      <c r="U179" s="34">
        <v>1</v>
      </c>
      <c r="V179" s="34">
        <v>36</v>
      </c>
      <c r="W179" s="34">
        <v>1</v>
      </c>
      <c r="X179" s="34">
        <v>0.23100000000000001</v>
      </c>
      <c r="Y179" s="34">
        <v>0.255</v>
      </c>
      <c r="Z179" s="22">
        <f>X179+Y179</f>
        <v>0.48599999999999999</v>
      </c>
      <c r="AA179" s="22">
        <f>(0.692*(S179+T179)+0.73*U179+0.865*(I179-(J179+K179+L179))+1.334+J179+1.725*K179+2.065*L179)/(G179+S179-T179+U179+R179)</f>
        <v>0.22795327102803736</v>
      </c>
      <c r="AB179" s="22">
        <f>((AA179-$AA$2000)/1.24+$H$2000/$F$2000)*F179</f>
        <v>5.074578908361846</v>
      </c>
      <c r="AC179" s="22">
        <f>(AB179/F179)/($AB$2000/$F$2000)*100</f>
        <v>44.593659591281742</v>
      </c>
      <c r="AD179" s="22"/>
    </row>
    <row r="180" spans="1:30" ht="15.75" customHeight="1" x14ac:dyDescent="0.15">
      <c r="A180" s="30">
        <v>179</v>
      </c>
      <c r="B180" s="31" t="s">
        <v>3240</v>
      </c>
      <c r="C180" s="52" t="s">
        <v>2646</v>
      </c>
      <c r="D180" s="30">
        <v>0.22700000000000001</v>
      </c>
      <c r="E180" s="30">
        <v>61</v>
      </c>
      <c r="F180" s="33">
        <v>107</v>
      </c>
      <c r="G180" s="30">
        <v>97</v>
      </c>
      <c r="H180" s="30">
        <v>9</v>
      </c>
      <c r="I180" s="30">
        <v>22</v>
      </c>
      <c r="J180" s="30">
        <v>4</v>
      </c>
      <c r="K180" s="30">
        <v>0</v>
      </c>
      <c r="L180" s="30">
        <v>0</v>
      </c>
      <c r="M180" s="30">
        <v>26</v>
      </c>
      <c r="N180" s="30">
        <v>5</v>
      </c>
      <c r="O180" s="30">
        <v>2</v>
      </c>
      <c r="P180" s="30">
        <v>0</v>
      </c>
      <c r="Q180" s="30">
        <v>5</v>
      </c>
      <c r="R180" s="30">
        <v>0</v>
      </c>
      <c r="S180" s="30">
        <v>5</v>
      </c>
      <c r="T180" s="30">
        <v>0</v>
      </c>
      <c r="U180" s="30">
        <v>0</v>
      </c>
      <c r="V180" s="30">
        <v>16</v>
      </c>
      <c r="W180" s="30">
        <v>0</v>
      </c>
      <c r="X180" s="30">
        <v>0.26500000000000001</v>
      </c>
      <c r="Y180" s="30">
        <v>0.26800000000000002</v>
      </c>
      <c r="Z180" s="22">
        <f>X180+Y180</f>
        <v>0.53300000000000003</v>
      </c>
      <c r="AA180" s="22">
        <f>(0.692*(S180+T180)+0.73*U180+0.865*(I180-(J180+K180+L180))+1.334+J180+1.725*K180+2.065*L180)/(G180+S180-T180+U180+R180)</f>
        <v>0.23886274509803923</v>
      </c>
      <c r="AB180" s="22">
        <f>((AA180-$AA$2000)/1.24+$H$2000/$F$2000)*F180</f>
        <v>5.9228494054445218</v>
      </c>
      <c r="AC180" s="22">
        <f>(AB180/F180)/($AB$2000/$F$2000)*100</f>
        <v>53.020829134252438</v>
      </c>
      <c r="AD180" s="22"/>
    </row>
    <row r="181" spans="1:30" ht="15.75" customHeight="1" x14ac:dyDescent="0.15">
      <c r="A181" s="34">
        <v>180</v>
      </c>
      <c r="B181" s="35" t="s">
        <v>3241</v>
      </c>
      <c r="C181" s="57" t="s">
        <v>2654</v>
      </c>
      <c r="D181" s="34">
        <v>0.21199999999999999</v>
      </c>
      <c r="E181" s="34">
        <v>45</v>
      </c>
      <c r="F181" s="33">
        <v>106</v>
      </c>
      <c r="G181" s="34">
        <v>99</v>
      </c>
      <c r="H181" s="34">
        <v>11</v>
      </c>
      <c r="I181" s="34">
        <v>21</v>
      </c>
      <c r="J181" s="34">
        <v>8</v>
      </c>
      <c r="K181" s="34">
        <v>0</v>
      </c>
      <c r="L181" s="34">
        <v>2</v>
      </c>
      <c r="M181" s="34">
        <v>35</v>
      </c>
      <c r="N181" s="34">
        <v>15</v>
      </c>
      <c r="O181" s="34">
        <v>1</v>
      </c>
      <c r="P181" s="34">
        <v>1</v>
      </c>
      <c r="Q181" s="34">
        <v>1</v>
      </c>
      <c r="R181" s="34">
        <v>0</v>
      </c>
      <c r="S181" s="34">
        <v>6</v>
      </c>
      <c r="T181" s="34">
        <v>0</v>
      </c>
      <c r="U181" s="34">
        <v>0</v>
      </c>
      <c r="V181" s="34">
        <v>31</v>
      </c>
      <c r="W181" s="34">
        <v>5</v>
      </c>
      <c r="X181" s="34">
        <v>0.25700000000000001</v>
      </c>
      <c r="Y181" s="34">
        <v>0.35399999999999998</v>
      </c>
      <c r="Z181" s="22">
        <f>X181+Y181</f>
        <v>0.61099999999999999</v>
      </c>
      <c r="AA181" s="22">
        <f>(0.692*(S181+T181)+0.73*U181+0.865*(I181-(J181+K181+L181))+1.334+J181+1.725*K181+2.065*L181)/(G181+S181-T181+U181+R181)</f>
        <v>0.25839047619047617</v>
      </c>
      <c r="AB181" s="22">
        <f>((AA181-$AA$2000)/1.24+$H$2000/$F$2000)*F181</f>
        <v>7.5368017176819988</v>
      </c>
      <c r="AC181" s="22">
        <f>(AB181/F181)/($AB$2000/$F$2000)*100</f>
        <v>68.105286886254603</v>
      </c>
      <c r="AD181" s="22"/>
    </row>
    <row r="182" spans="1:30" ht="15.75" customHeight="1" x14ac:dyDescent="0.15">
      <c r="A182" s="30">
        <v>181</v>
      </c>
      <c r="B182" s="31" t="s">
        <v>3180</v>
      </c>
      <c r="C182" s="54" t="s">
        <v>2650</v>
      </c>
      <c r="D182" s="30">
        <v>0.22700000000000001</v>
      </c>
      <c r="E182" s="30">
        <v>28</v>
      </c>
      <c r="F182" s="33">
        <v>105</v>
      </c>
      <c r="G182" s="30">
        <v>88</v>
      </c>
      <c r="H182" s="30">
        <v>12</v>
      </c>
      <c r="I182" s="30">
        <v>20</v>
      </c>
      <c r="J182" s="30">
        <v>5</v>
      </c>
      <c r="K182" s="30">
        <v>0</v>
      </c>
      <c r="L182" s="30">
        <v>1</v>
      </c>
      <c r="M182" s="30">
        <v>28</v>
      </c>
      <c r="N182" s="30">
        <v>8</v>
      </c>
      <c r="O182" s="30">
        <v>0</v>
      </c>
      <c r="P182" s="30">
        <v>0</v>
      </c>
      <c r="Q182" s="30">
        <v>1</v>
      </c>
      <c r="R182" s="30">
        <v>0</v>
      </c>
      <c r="S182" s="30">
        <v>13</v>
      </c>
      <c r="T182" s="30">
        <v>0</v>
      </c>
      <c r="U182" s="30">
        <v>3</v>
      </c>
      <c r="V182" s="30">
        <v>15</v>
      </c>
      <c r="W182" s="30">
        <v>3</v>
      </c>
      <c r="X182" s="30">
        <v>0.34599999999999997</v>
      </c>
      <c r="Y182" s="30">
        <v>0.318</v>
      </c>
      <c r="Z182" s="22">
        <f>X182+Y182</f>
        <v>0.66399999999999992</v>
      </c>
      <c r="AA182" s="22">
        <f>(0.692*(S182+T182)+0.73*U182+0.865*(I182-(J182+K182+L182))+1.334+J182+1.725*K182+2.065*L182)/(G182+S182-T182+U182+R182)</f>
        <v>0.30475961538461538</v>
      </c>
      <c r="AB182" s="22">
        <f>((AA182-$AA$2000)/1.24+$H$2000/$F$2000)*F182</f>
        <v>11.392118859350013</v>
      </c>
      <c r="AC182" s="22">
        <f>(AB182/F182)/($AB$2000/$F$2000)*100</f>
        <v>103.92375027351409</v>
      </c>
      <c r="AD182" s="22"/>
    </row>
    <row r="183" spans="1:30" ht="15.75" customHeight="1" x14ac:dyDescent="0.15">
      <c r="A183" s="34">
        <v>182</v>
      </c>
      <c r="B183" s="35" t="s">
        <v>3242</v>
      </c>
      <c r="C183" s="43" t="s">
        <v>2649</v>
      </c>
      <c r="D183" s="34">
        <v>0.27800000000000002</v>
      </c>
      <c r="E183" s="34">
        <v>53</v>
      </c>
      <c r="F183" s="33">
        <v>103</v>
      </c>
      <c r="G183" s="34">
        <v>97</v>
      </c>
      <c r="H183" s="34">
        <v>10</v>
      </c>
      <c r="I183" s="34">
        <v>27</v>
      </c>
      <c r="J183" s="34">
        <v>6</v>
      </c>
      <c r="K183" s="34">
        <v>0</v>
      </c>
      <c r="L183" s="34">
        <v>3</v>
      </c>
      <c r="M183" s="34">
        <v>42</v>
      </c>
      <c r="N183" s="34">
        <v>9</v>
      </c>
      <c r="O183" s="34">
        <v>7</v>
      </c>
      <c r="P183" s="34">
        <v>0</v>
      </c>
      <c r="Q183" s="34">
        <v>0</v>
      </c>
      <c r="R183" s="34">
        <v>1</v>
      </c>
      <c r="S183" s="34">
        <v>5</v>
      </c>
      <c r="T183" s="34">
        <v>1</v>
      </c>
      <c r="U183" s="34">
        <v>0</v>
      </c>
      <c r="V183" s="34">
        <v>19</v>
      </c>
      <c r="W183" s="34">
        <v>2</v>
      </c>
      <c r="X183" s="34">
        <v>0.311</v>
      </c>
      <c r="Y183" s="34">
        <v>0.433</v>
      </c>
      <c r="Z183" s="22">
        <f>X183+Y183</f>
        <v>0.74399999999999999</v>
      </c>
      <c r="AA183" s="22">
        <f>(0.692*(S183+T183)+0.73*U183+0.865*(I183-(J183+K183+L183))+1.334+J183+1.725*K183+2.065*L183)/(G183+S183-T183+U183+R183)</f>
        <v>0.32599019607843144</v>
      </c>
      <c r="AB183" s="22">
        <f>((AA183-$AA$2000)/1.24+$H$2000/$F$2000)*F183</f>
        <v>12.938634031642124</v>
      </c>
      <c r="AC183" s="22">
        <f>(AB183/F183)/($AB$2000/$F$2000)*100</f>
        <v>120.32359703555673</v>
      </c>
      <c r="AD183" s="22"/>
    </row>
    <row r="184" spans="1:30" ht="15.75" customHeight="1" x14ac:dyDescent="0.15">
      <c r="A184" s="30">
        <v>182</v>
      </c>
      <c r="B184" s="31" t="s">
        <v>3243</v>
      </c>
      <c r="C184" s="37" t="s">
        <v>2647</v>
      </c>
      <c r="D184" s="30">
        <v>0.16700000000000001</v>
      </c>
      <c r="E184" s="30">
        <v>35</v>
      </c>
      <c r="F184" s="33">
        <v>103</v>
      </c>
      <c r="G184" s="30">
        <v>96</v>
      </c>
      <c r="H184" s="30">
        <v>8</v>
      </c>
      <c r="I184" s="30">
        <v>16</v>
      </c>
      <c r="J184" s="30">
        <v>3</v>
      </c>
      <c r="K184" s="30">
        <v>0</v>
      </c>
      <c r="L184" s="30">
        <v>2</v>
      </c>
      <c r="M184" s="30">
        <v>25</v>
      </c>
      <c r="N184" s="30">
        <v>9</v>
      </c>
      <c r="O184" s="30">
        <v>1</v>
      </c>
      <c r="P184" s="30">
        <v>1</v>
      </c>
      <c r="Q184" s="30">
        <v>0</v>
      </c>
      <c r="R184" s="30">
        <v>1</v>
      </c>
      <c r="S184" s="30">
        <v>4</v>
      </c>
      <c r="T184" s="30">
        <v>0</v>
      </c>
      <c r="U184" s="30">
        <v>2</v>
      </c>
      <c r="V184" s="30">
        <v>20</v>
      </c>
      <c r="W184" s="30">
        <v>3</v>
      </c>
      <c r="X184" s="30">
        <v>0.214</v>
      </c>
      <c r="Y184" s="30">
        <v>0.26</v>
      </c>
      <c r="Z184" s="22">
        <f>X184+Y184</f>
        <v>0.47399999999999998</v>
      </c>
      <c r="AA184" s="22">
        <f>(0.692*(S184+T184)+0.73*U184+0.865*(I184-(J184+K184+L184))+1.334+J184+1.725*K184+2.065*L184)/(G184+S184-T184+U184+R184)</f>
        <v>0.2156019417475728</v>
      </c>
      <c r="AB184" s="22">
        <f>((AA184-$AA$2000)/1.24+$H$2000/$F$2000)*F184</f>
        <v>3.7692870993208003</v>
      </c>
      <c r="AC184" s="22">
        <f>(AB184/F184)/($AB$2000/$F$2000)*100</f>
        <v>35.052709655505851</v>
      </c>
      <c r="AD184" s="22"/>
    </row>
    <row r="185" spans="1:30" ht="15.75" customHeight="1" x14ac:dyDescent="0.15">
      <c r="A185" s="34">
        <v>184</v>
      </c>
      <c r="B185" s="35" t="s">
        <v>3246</v>
      </c>
      <c r="C185" s="43" t="s">
        <v>2649</v>
      </c>
      <c r="D185" s="34">
        <v>0.223</v>
      </c>
      <c r="E185" s="34">
        <v>37</v>
      </c>
      <c r="F185" s="33">
        <v>101</v>
      </c>
      <c r="G185" s="34">
        <v>94</v>
      </c>
      <c r="H185" s="34">
        <v>8</v>
      </c>
      <c r="I185" s="34">
        <v>21</v>
      </c>
      <c r="J185" s="34">
        <v>2</v>
      </c>
      <c r="K185" s="34">
        <v>0</v>
      </c>
      <c r="L185" s="34">
        <v>2</v>
      </c>
      <c r="M185" s="34">
        <v>29</v>
      </c>
      <c r="N185" s="34">
        <v>9</v>
      </c>
      <c r="O185" s="34">
        <v>1</v>
      </c>
      <c r="P185" s="34">
        <v>0</v>
      </c>
      <c r="Q185" s="34">
        <v>0</v>
      </c>
      <c r="R185" s="34">
        <v>1</v>
      </c>
      <c r="S185" s="34">
        <v>6</v>
      </c>
      <c r="T185" s="34">
        <v>0</v>
      </c>
      <c r="U185" s="34">
        <v>0</v>
      </c>
      <c r="V185" s="34">
        <v>34</v>
      </c>
      <c r="W185" s="34">
        <v>2</v>
      </c>
      <c r="X185" s="34">
        <v>0.26700000000000002</v>
      </c>
      <c r="Y185" s="34">
        <v>0.309</v>
      </c>
      <c r="Z185" s="22">
        <f>X185+Y185</f>
        <v>0.57600000000000007</v>
      </c>
      <c r="AA185" s="22">
        <f>(0.692*(S185+T185)+0.73*U185+0.865*(I185-(J185+K185+L185))+1.334+J185+1.725*K185+2.065*L185)/(G185+S185-T185+U185+R185)</f>
        <v>0.26060396039603956</v>
      </c>
      <c r="AB185" s="22">
        <f>((AA185-$AA$2000)/1.24+$H$2000/$F$2000)*F185</f>
        <v>7.3615840613759538</v>
      </c>
      <c r="AC185" s="22">
        <f>(AB185/F185)/($AB$2000/$F$2000)*100</f>
        <v>69.815122443979831</v>
      </c>
      <c r="AD185" s="22"/>
    </row>
    <row r="186" spans="1:30" ht="15.75" customHeight="1" x14ac:dyDescent="0.15">
      <c r="A186" s="30">
        <v>185</v>
      </c>
      <c r="B186" s="31" t="s">
        <v>3244</v>
      </c>
      <c r="C186" s="49" t="s">
        <v>2655</v>
      </c>
      <c r="D186" s="30">
        <v>0.22600000000000001</v>
      </c>
      <c r="E186" s="30">
        <v>32</v>
      </c>
      <c r="F186" s="33">
        <v>100</v>
      </c>
      <c r="G186" s="30">
        <v>84</v>
      </c>
      <c r="H186" s="30">
        <v>10</v>
      </c>
      <c r="I186" s="30">
        <v>19</v>
      </c>
      <c r="J186" s="30">
        <v>6</v>
      </c>
      <c r="K186" s="30">
        <v>0</v>
      </c>
      <c r="L186" s="30">
        <v>1</v>
      </c>
      <c r="M186" s="30">
        <v>28</v>
      </c>
      <c r="N186" s="30">
        <v>11</v>
      </c>
      <c r="O186" s="30">
        <v>0</v>
      </c>
      <c r="P186" s="30">
        <v>0</v>
      </c>
      <c r="Q186" s="30">
        <v>2</v>
      </c>
      <c r="R186" s="30">
        <v>2</v>
      </c>
      <c r="S186" s="30">
        <v>12</v>
      </c>
      <c r="T186" s="30">
        <v>1</v>
      </c>
      <c r="U186" s="30">
        <v>0</v>
      </c>
      <c r="V186" s="30">
        <v>31</v>
      </c>
      <c r="W186" s="30">
        <v>1</v>
      </c>
      <c r="X186" s="30">
        <v>0.316</v>
      </c>
      <c r="Y186" s="30">
        <v>0.33300000000000002</v>
      </c>
      <c r="Z186" s="22">
        <f>X186+Y186</f>
        <v>0.64900000000000002</v>
      </c>
      <c r="AA186" s="22">
        <f>(0.692*(S186+T186)+0.73*U186+0.865*(I186-(J186+K186+L186))+1.334+J186+1.725*K186+2.065*L186)/(G186+S186-T186+U186+R186)</f>
        <v>0.29664948453608248</v>
      </c>
      <c r="AB186" s="22">
        <f>((AA186-$AA$2000)/1.24+$H$2000/$F$2000)*F186</f>
        <v>10.195594198539219</v>
      </c>
      <c r="AC186" s="22">
        <f>(AB186/F186)/($AB$2000/$F$2000)*100</f>
        <v>97.658970941557556</v>
      </c>
      <c r="AD186" s="22"/>
    </row>
    <row r="187" spans="1:30" ht="15.75" customHeight="1" x14ac:dyDescent="0.15">
      <c r="A187" s="34">
        <v>186</v>
      </c>
      <c r="B187" s="35" t="s">
        <v>3245</v>
      </c>
      <c r="C187" s="48" t="s">
        <v>2647</v>
      </c>
      <c r="D187" s="34">
        <v>0.27</v>
      </c>
      <c r="E187" s="34">
        <v>36</v>
      </c>
      <c r="F187" s="33">
        <v>98</v>
      </c>
      <c r="G187" s="34">
        <v>89</v>
      </c>
      <c r="H187" s="34">
        <v>7</v>
      </c>
      <c r="I187" s="34">
        <v>24</v>
      </c>
      <c r="J187" s="34">
        <v>6</v>
      </c>
      <c r="K187" s="34">
        <v>2</v>
      </c>
      <c r="L187" s="34">
        <v>0</v>
      </c>
      <c r="M187" s="34">
        <v>34</v>
      </c>
      <c r="N187" s="34">
        <v>8</v>
      </c>
      <c r="O187" s="34">
        <v>0</v>
      </c>
      <c r="P187" s="34">
        <v>0</v>
      </c>
      <c r="Q187" s="34">
        <v>4</v>
      </c>
      <c r="R187" s="34">
        <v>1</v>
      </c>
      <c r="S187" s="34">
        <v>4</v>
      </c>
      <c r="T187" s="34">
        <v>0</v>
      </c>
      <c r="U187" s="34">
        <v>0</v>
      </c>
      <c r="V187" s="34">
        <v>16</v>
      </c>
      <c r="W187" s="34">
        <v>1</v>
      </c>
      <c r="X187" s="34">
        <v>0.29799999999999999</v>
      </c>
      <c r="Y187" s="34">
        <v>0.38200000000000001</v>
      </c>
      <c r="Z187" s="22">
        <f>X187+Y187</f>
        <v>0.67999999999999994</v>
      </c>
      <c r="AA187" s="22">
        <f>(0.692*(S187+T187)+0.73*U187+0.865*(I187-(J187+K187+L187))+1.334+J187+1.725*K187+2.065*L187)/(G187+S187-T187+U187+R187)</f>
        <v>0.29140425531914893</v>
      </c>
      <c r="AB187" s="22">
        <f>((AA187-$AA$2000)/1.24+$H$2000/$F$2000)*F187</f>
        <v>9.5771400054882001</v>
      </c>
      <c r="AC187" s="22">
        <f>(AB187/F187)/($AB$2000/$F$2000)*100</f>
        <v>93.607223293667957</v>
      </c>
      <c r="AD187" s="22"/>
    </row>
    <row r="188" spans="1:30" ht="15.75" customHeight="1" x14ac:dyDescent="0.15">
      <c r="A188" s="30">
        <v>187</v>
      </c>
      <c r="B188" s="31" t="s">
        <v>3247</v>
      </c>
      <c r="C188" s="46" t="s">
        <v>2648</v>
      </c>
      <c r="D188" s="30">
        <v>0.14599999999999999</v>
      </c>
      <c r="E188" s="30">
        <v>59</v>
      </c>
      <c r="F188" s="33">
        <v>95</v>
      </c>
      <c r="G188" s="30">
        <v>89</v>
      </c>
      <c r="H188" s="30">
        <v>11</v>
      </c>
      <c r="I188" s="30">
        <v>13</v>
      </c>
      <c r="J188" s="30">
        <v>1</v>
      </c>
      <c r="K188" s="30">
        <v>1</v>
      </c>
      <c r="L188" s="30">
        <v>1</v>
      </c>
      <c r="M188" s="30">
        <v>19</v>
      </c>
      <c r="N188" s="30">
        <v>5</v>
      </c>
      <c r="O188" s="30">
        <v>2</v>
      </c>
      <c r="P188" s="30">
        <v>1</v>
      </c>
      <c r="Q188" s="30">
        <v>1</v>
      </c>
      <c r="R188" s="30">
        <v>1</v>
      </c>
      <c r="S188" s="30">
        <v>4</v>
      </c>
      <c r="T188" s="30">
        <v>0</v>
      </c>
      <c r="U188" s="30">
        <v>0</v>
      </c>
      <c r="V188" s="30">
        <v>35</v>
      </c>
      <c r="W188" s="30">
        <v>1</v>
      </c>
      <c r="X188" s="30">
        <v>0.18099999999999999</v>
      </c>
      <c r="Y188" s="30">
        <v>0.21299999999999999</v>
      </c>
      <c r="Z188" s="22">
        <f>X188+Y188</f>
        <v>0.39400000000000002</v>
      </c>
      <c r="AA188" s="22">
        <f>(0.692*(S188+T188)+0.73*U188+0.865*(I188-(J188+K188+L188))+1.334+J188+1.725*K188+2.065*L188)/(G188+S188-T188+U188+R188)</f>
        <v>0.18661702127659571</v>
      </c>
      <c r="AB188" s="22">
        <f>((AA188-$AA$2000)/1.24+$H$2000/$F$2000)*F188</f>
        <v>1.2559080292160933</v>
      </c>
      <c r="AC188" s="22">
        <f>(AB188/F188)/($AB$2000/$F$2000)*100</f>
        <v>12.662919145796703</v>
      </c>
      <c r="AD188" s="22"/>
    </row>
    <row r="189" spans="1:30" ht="15.75" customHeight="1" x14ac:dyDescent="0.15">
      <c r="A189" s="34">
        <v>188</v>
      </c>
      <c r="B189" s="35" t="s">
        <v>3248</v>
      </c>
      <c r="C189" s="56" t="s">
        <v>2653</v>
      </c>
      <c r="D189" s="34">
        <v>0.222</v>
      </c>
      <c r="E189" s="34">
        <v>86</v>
      </c>
      <c r="F189" s="33">
        <v>94</v>
      </c>
      <c r="G189" s="34">
        <v>90</v>
      </c>
      <c r="H189" s="34">
        <v>8</v>
      </c>
      <c r="I189" s="34">
        <v>20</v>
      </c>
      <c r="J189" s="34">
        <v>5</v>
      </c>
      <c r="K189" s="34">
        <v>1</v>
      </c>
      <c r="L189" s="34">
        <v>0</v>
      </c>
      <c r="M189" s="34">
        <v>27</v>
      </c>
      <c r="N189" s="34">
        <v>1</v>
      </c>
      <c r="O189" s="34">
        <v>4</v>
      </c>
      <c r="P189" s="34">
        <v>0</v>
      </c>
      <c r="Q189" s="34">
        <v>2</v>
      </c>
      <c r="R189" s="34">
        <v>0</v>
      </c>
      <c r="S189" s="34">
        <v>2</v>
      </c>
      <c r="T189" s="34">
        <v>0</v>
      </c>
      <c r="U189" s="34">
        <v>0</v>
      </c>
      <c r="V189" s="34">
        <v>22</v>
      </c>
      <c r="W189" s="34">
        <v>1</v>
      </c>
      <c r="X189" s="34">
        <v>0.23899999999999999</v>
      </c>
      <c r="Y189" s="34">
        <v>0.3</v>
      </c>
      <c r="Z189" s="22">
        <f>X189+Y189</f>
        <v>0.53899999999999992</v>
      </c>
      <c r="AA189" s="22">
        <f>(0.692*(S189+T189)+0.73*U189+0.865*(I189-(J189+K189+L189))+1.334+J189+1.725*K189+2.065*L189)/(G189+S189-T189+U189+R189)</f>
        <v>0.23427173913043478</v>
      </c>
      <c r="AB189" s="22">
        <f>((AA189-$AA$2000)/1.24+$H$2000/$F$2000)*F189</f>
        <v>4.8552230078116363</v>
      </c>
      <c r="AC189" s="22">
        <f>(AB189/F189)/($AB$2000/$F$2000)*100</f>
        <v>49.474445008533877</v>
      </c>
      <c r="AD189" s="22"/>
    </row>
    <row r="190" spans="1:30" ht="15.75" customHeight="1" x14ac:dyDescent="0.15">
      <c r="A190" s="30">
        <v>189</v>
      </c>
      <c r="B190" s="31" t="s">
        <v>3249</v>
      </c>
      <c r="C190" s="54" t="s">
        <v>2650</v>
      </c>
      <c r="D190" s="30">
        <v>0.19500000000000001</v>
      </c>
      <c r="E190" s="30">
        <v>33</v>
      </c>
      <c r="F190" s="33">
        <v>92</v>
      </c>
      <c r="G190" s="30">
        <v>82</v>
      </c>
      <c r="H190" s="30">
        <v>5</v>
      </c>
      <c r="I190" s="30">
        <v>16</v>
      </c>
      <c r="J190" s="30">
        <v>6</v>
      </c>
      <c r="K190" s="30">
        <v>0</v>
      </c>
      <c r="L190" s="30">
        <v>0</v>
      </c>
      <c r="M190" s="30">
        <v>22</v>
      </c>
      <c r="N190" s="30">
        <v>4</v>
      </c>
      <c r="O190" s="30">
        <v>1</v>
      </c>
      <c r="P190" s="30">
        <v>1</v>
      </c>
      <c r="Q190" s="30">
        <v>4</v>
      </c>
      <c r="R190" s="30">
        <v>1</v>
      </c>
      <c r="S190" s="30">
        <v>5</v>
      </c>
      <c r="T190" s="30">
        <v>2</v>
      </c>
      <c r="U190" s="30">
        <v>0</v>
      </c>
      <c r="V190" s="30">
        <v>20</v>
      </c>
      <c r="W190" s="30">
        <v>0</v>
      </c>
      <c r="X190" s="30">
        <v>0.23899999999999999</v>
      </c>
      <c r="Y190" s="30">
        <v>0.26800000000000002</v>
      </c>
      <c r="Z190" s="22">
        <f>X190+Y190</f>
        <v>0.50700000000000001</v>
      </c>
      <c r="AA190" s="22">
        <f>(0.692*(S190+T190)+0.73*U190+0.865*(I190-(J190+K190+L190))+1.334+J190+1.725*K190+2.065*L190)/(G190+S190-T190+U190+R190)</f>
        <v>0.24218604651162789</v>
      </c>
      <c r="AB190" s="22">
        <f>((AA190-$AA$2000)/1.24+$H$2000/$F$2000)*F190</f>
        <v>5.3391109382610633</v>
      </c>
      <c r="AC190" s="22">
        <f>(AB190/F190)/($AB$2000/$F$2000)*100</f>
        <v>55.587957877123273</v>
      </c>
      <c r="AD190" s="22"/>
    </row>
    <row r="191" spans="1:30" ht="15.75" customHeight="1" x14ac:dyDescent="0.15">
      <c r="A191" s="34">
        <v>190</v>
      </c>
      <c r="B191" s="35" t="s">
        <v>3250</v>
      </c>
      <c r="C191" s="56" t="s">
        <v>2653</v>
      </c>
      <c r="D191" s="34">
        <v>0.20899999999999999</v>
      </c>
      <c r="E191" s="34">
        <v>41</v>
      </c>
      <c r="F191" s="33">
        <v>90</v>
      </c>
      <c r="G191" s="34">
        <v>86</v>
      </c>
      <c r="H191" s="34">
        <v>9</v>
      </c>
      <c r="I191" s="34">
        <v>18</v>
      </c>
      <c r="J191" s="34">
        <v>2</v>
      </c>
      <c r="K191" s="34">
        <v>1</v>
      </c>
      <c r="L191" s="34">
        <v>1</v>
      </c>
      <c r="M191" s="34">
        <v>25</v>
      </c>
      <c r="N191" s="34">
        <v>9</v>
      </c>
      <c r="O191" s="34">
        <v>3</v>
      </c>
      <c r="P191" s="34">
        <v>0</v>
      </c>
      <c r="Q191" s="34">
        <v>2</v>
      </c>
      <c r="R191" s="34">
        <v>0</v>
      </c>
      <c r="S191" s="34">
        <v>1</v>
      </c>
      <c r="T191" s="34">
        <v>0</v>
      </c>
      <c r="U191" s="34">
        <v>1</v>
      </c>
      <c r="V191" s="34">
        <v>20</v>
      </c>
      <c r="W191" s="34">
        <v>3</v>
      </c>
      <c r="X191" s="34">
        <v>0.22700000000000001</v>
      </c>
      <c r="Y191" s="34">
        <v>0.29099999999999998</v>
      </c>
      <c r="Z191" s="22">
        <f>X191+Y191</f>
        <v>0.51800000000000002</v>
      </c>
      <c r="AA191" s="22">
        <f>(0.692*(S191+T191)+0.73*U191+0.865*(I191-(J191+K191+L191))+1.334+J191+1.725*K191+2.065*L191)/(G191+S191-T191+U191+R191)</f>
        <v>0.23472727272727276</v>
      </c>
      <c r="AB191" s="22">
        <f>((AA191-$AA$2000)/1.24+$H$2000/$F$2000)*F191</f>
        <v>4.6816806957878168</v>
      </c>
      <c r="AC191" s="22">
        <f>(AB191/F191)/($AB$2000/$F$2000)*100</f>
        <v>49.826328044181643</v>
      </c>
      <c r="AD191" s="22"/>
    </row>
    <row r="192" spans="1:30" ht="15.75" customHeight="1" x14ac:dyDescent="0.15">
      <c r="A192" s="30">
        <v>191</v>
      </c>
      <c r="B192" s="31" t="s">
        <v>3251</v>
      </c>
      <c r="C192" s="37" t="s">
        <v>2647</v>
      </c>
      <c r="D192" s="30">
        <v>0.2</v>
      </c>
      <c r="E192" s="30">
        <v>29</v>
      </c>
      <c r="F192" s="33">
        <v>88</v>
      </c>
      <c r="G192" s="30">
        <v>80</v>
      </c>
      <c r="H192" s="30">
        <v>7</v>
      </c>
      <c r="I192" s="30">
        <v>16</v>
      </c>
      <c r="J192" s="30">
        <v>1</v>
      </c>
      <c r="K192" s="30">
        <v>0</v>
      </c>
      <c r="L192" s="30">
        <v>1</v>
      </c>
      <c r="M192" s="30">
        <v>20</v>
      </c>
      <c r="N192" s="30">
        <v>6</v>
      </c>
      <c r="O192" s="30">
        <v>0</v>
      </c>
      <c r="P192" s="30">
        <v>0</v>
      </c>
      <c r="Q192" s="30">
        <v>2</v>
      </c>
      <c r="R192" s="30">
        <v>0</v>
      </c>
      <c r="S192" s="30">
        <v>6</v>
      </c>
      <c r="T192" s="30">
        <v>0</v>
      </c>
      <c r="U192" s="30">
        <v>0</v>
      </c>
      <c r="V192" s="30">
        <v>14</v>
      </c>
      <c r="W192" s="30">
        <v>3</v>
      </c>
      <c r="X192" s="30">
        <v>0.25600000000000001</v>
      </c>
      <c r="Y192" s="30">
        <v>0.25</v>
      </c>
      <c r="Z192" s="22">
        <f>X192+Y192</f>
        <v>0.50600000000000001</v>
      </c>
      <c r="AA192" s="22">
        <f>(0.692*(S192+T192)+0.73*U192+0.865*(I192-(J192+K192+L192))+1.334+J192+1.725*K192+2.065*L192)/(G192+S192-T192+U192+R192)</f>
        <v>0.24024418604651165</v>
      </c>
      <c r="AB192" s="22">
        <f>((AA192-$AA$2000)/1.24+$H$2000/$F$2000)*F192</f>
        <v>4.9691662277127113</v>
      </c>
      <c r="AC192" s="22">
        <f>(AB192/F192)/($AB$2000/$F$2000)*100</f>
        <v>54.087941720219412</v>
      </c>
      <c r="AD192" s="22"/>
    </row>
    <row r="193" spans="1:30" ht="15.75" customHeight="1" x14ac:dyDescent="0.15">
      <c r="A193" s="34">
        <v>192</v>
      </c>
      <c r="B193" s="35" t="s">
        <v>3252</v>
      </c>
      <c r="C193" s="43" t="s">
        <v>2649</v>
      </c>
      <c r="D193" s="34">
        <v>0.17499999999999999</v>
      </c>
      <c r="E193" s="34">
        <v>38</v>
      </c>
      <c r="F193" s="33">
        <v>87</v>
      </c>
      <c r="G193" s="34">
        <v>80</v>
      </c>
      <c r="H193" s="34">
        <v>5</v>
      </c>
      <c r="I193" s="34">
        <v>14</v>
      </c>
      <c r="J193" s="34">
        <v>3</v>
      </c>
      <c r="K193" s="34">
        <v>0</v>
      </c>
      <c r="L193" s="34">
        <v>2</v>
      </c>
      <c r="M193" s="34">
        <v>23</v>
      </c>
      <c r="N193" s="34">
        <v>5</v>
      </c>
      <c r="O193" s="34">
        <v>1</v>
      </c>
      <c r="P193" s="34">
        <v>0</v>
      </c>
      <c r="Q193" s="34">
        <v>0</v>
      </c>
      <c r="R193" s="34">
        <v>1</v>
      </c>
      <c r="S193" s="34">
        <v>6</v>
      </c>
      <c r="T193" s="34">
        <v>2</v>
      </c>
      <c r="U193" s="34">
        <v>0</v>
      </c>
      <c r="V193" s="34">
        <v>29</v>
      </c>
      <c r="W193" s="34">
        <v>1</v>
      </c>
      <c r="X193" s="34">
        <v>0.23</v>
      </c>
      <c r="Y193" s="34">
        <v>0.28799999999999998</v>
      </c>
      <c r="Z193" s="22">
        <f>X193+Y193</f>
        <v>0.51800000000000002</v>
      </c>
      <c r="AA193" s="22">
        <f>(0.692*(S193+T193)+0.73*U193+0.865*(I193-(J193+K193+L193))+1.334+J193+1.725*K193+2.065*L193)/(G193+S193-T193+U193+R193)</f>
        <v>0.25629411764705884</v>
      </c>
      <c r="AB193" s="22">
        <f>((AA193-$AA$2000)/1.24+$H$2000/$F$2000)*F193</f>
        <v>6.0387823403540741</v>
      </c>
      <c r="AC193" s="22">
        <f>(AB193/F193)/($AB$2000/$F$2000)*100</f>
        <v>66.485926616925894</v>
      </c>
      <c r="AD193" s="22"/>
    </row>
    <row r="194" spans="1:30" ht="15.75" customHeight="1" x14ac:dyDescent="0.15">
      <c r="A194" s="30">
        <v>193</v>
      </c>
      <c r="B194" s="31" t="s">
        <v>3254</v>
      </c>
      <c r="C194" s="32" t="s">
        <v>2645</v>
      </c>
      <c r="D194" s="30">
        <v>0.219</v>
      </c>
      <c r="E194" s="30">
        <v>27</v>
      </c>
      <c r="F194" s="33">
        <v>83</v>
      </c>
      <c r="G194" s="30">
        <v>73</v>
      </c>
      <c r="H194" s="30">
        <v>3</v>
      </c>
      <c r="I194" s="30">
        <v>16</v>
      </c>
      <c r="J194" s="30">
        <v>2</v>
      </c>
      <c r="K194" s="30">
        <v>0</v>
      </c>
      <c r="L194" s="30">
        <v>1</v>
      </c>
      <c r="M194" s="30">
        <v>21</v>
      </c>
      <c r="N194" s="30">
        <v>4</v>
      </c>
      <c r="O194" s="30">
        <v>2</v>
      </c>
      <c r="P194" s="30">
        <v>0</v>
      </c>
      <c r="Q194" s="30">
        <v>2</v>
      </c>
      <c r="R194" s="30">
        <v>1</v>
      </c>
      <c r="S194" s="30">
        <v>4</v>
      </c>
      <c r="T194" s="30">
        <v>0</v>
      </c>
      <c r="U194" s="30">
        <v>3</v>
      </c>
      <c r="V194" s="30">
        <v>22</v>
      </c>
      <c r="W194" s="30">
        <v>2</v>
      </c>
      <c r="X194" s="30">
        <v>0.28399999999999997</v>
      </c>
      <c r="Y194" s="30">
        <v>0.28799999999999998</v>
      </c>
      <c r="Z194" s="22">
        <f>X194+Y194</f>
        <v>0.57199999999999995</v>
      </c>
      <c r="AA194" s="22">
        <f>(0.692*(S194+T194)+0.73*U194+0.865*(I194-(J194+K194+L194))+1.334+J194+1.725*K194+2.065*L194)/(G194+S194-T194+U194+R194)</f>
        <v>0.26669135802469135</v>
      </c>
      <c r="AB194" s="22">
        <f>((AA194-$AA$2000)/1.24+$H$2000/$F$2000)*F194</f>
        <v>6.4570814908799186</v>
      </c>
      <c r="AC194" s="22">
        <f>(AB194/F194)/($AB$2000/$F$2000)*100</f>
        <v>74.51741437509925</v>
      </c>
      <c r="AD194" s="22"/>
    </row>
    <row r="195" spans="1:30" ht="15.75" customHeight="1" x14ac:dyDescent="0.15">
      <c r="A195" s="34">
        <v>194</v>
      </c>
      <c r="B195" s="35" t="s">
        <v>3253</v>
      </c>
      <c r="C195" s="43" t="s">
        <v>2649</v>
      </c>
      <c r="D195" s="34">
        <v>0.24399999999999999</v>
      </c>
      <c r="E195" s="34">
        <v>38</v>
      </c>
      <c r="F195" s="33">
        <v>82</v>
      </c>
      <c r="G195" s="34">
        <v>78</v>
      </c>
      <c r="H195" s="34">
        <v>13</v>
      </c>
      <c r="I195" s="34">
        <v>19</v>
      </c>
      <c r="J195" s="34">
        <v>2</v>
      </c>
      <c r="K195" s="34">
        <v>0</v>
      </c>
      <c r="L195" s="34">
        <v>1</v>
      </c>
      <c r="M195" s="34">
        <v>24</v>
      </c>
      <c r="N195" s="34">
        <v>3</v>
      </c>
      <c r="O195" s="34">
        <v>13</v>
      </c>
      <c r="P195" s="34">
        <v>2</v>
      </c>
      <c r="Q195" s="34">
        <v>3</v>
      </c>
      <c r="R195" s="34">
        <v>0</v>
      </c>
      <c r="S195" s="34">
        <v>1</v>
      </c>
      <c r="T195" s="34">
        <v>0</v>
      </c>
      <c r="U195" s="34">
        <v>0</v>
      </c>
      <c r="V195" s="34">
        <v>11</v>
      </c>
      <c r="W195" s="34">
        <v>1</v>
      </c>
      <c r="X195" s="34">
        <v>0.253</v>
      </c>
      <c r="Y195" s="34">
        <v>0.308</v>
      </c>
      <c r="Z195" s="22">
        <f>X195+Y195</f>
        <v>0.56099999999999994</v>
      </c>
      <c r="AA195" s="22">
        <f>(0.692*(S195+T195)+0.73*U195+0.865*(I195-(J195+K195+L195))+1.334+J195+1.725*K195+2.065*L195)/(G195+S195-T195+U195+R195)</f>
        <v>0.25229113924050633</v>
      </c>
      <c r="AB195" s="22">
        <f>((AA195-$AA$2000)/1.24+$H$2000/$F$2000)*F195</f>
        <v>5.4270127958366396</v>
      </c>
      <c r="AC195" s="22">
        <f>(AB195/F195)/($AB$2000/$F$2000)*100</f>
        <v>63.393772266275064</v>
      </c>
      <c r="AD195" s="22"/>
    </row>
    <row r="196" spans="1:30" ht="15.75" customHeight="1" x14ac:dyDescent="0.15">
      <c r="A196" s="30">
        <v>195</v>
      </c>
      <c r="B196" s="31" t="s">
        <v>3255</v>
      </c>
      <c r="C196" s="39" t="s">
        <v>2649</v>
      </c>
      <c r="D196" s="30">
        <v>0.29199999999999998</v>
      </c>
      <c r="E196" s="30">
        <v>49</v>
      </c>
      <c r="F196" s="33">
        <v>80</v>
      </c>
      <c r="G196" s="30">
        <v>72</v>
      </c>
      <c r="H196" s="30">
        <v>5</v>
      </c>
      <c r="I196" s="30">
        <v>21</v>
      </c>
      <c r="J196" s="30">
        <v>5</v>
      </c>
      <c r="K196" s="30">
        <v>0</v>
      </c>
      <c r="L196" s="30">
        <v>1</v>
      </c>
      <c r="M196" s="30">
        <v>29</v>
      </c>
      <c r="N196" s="30">
        <v>8</v>
      </c>
      <c r="O196" s="30">
        <v>1</v>
      </c>
      <c r="P196" s="30">
        <v>0</v>
      </c>
      <c r="Q196" s="30">
        <v>1</v>
      </c>
      <c r="R196" s="30">
        <v>1</v>
      </c>
      <c r="S196" s="30">
        <v>4</v>
      </c>
      <c r="T196" s="30">
        <v>0</v>
      </c>
      <c r="U196" s="30">
        <v>2</v>
      </c>
      <c r="V196" s="30">
        <v>16</v>
      </c>
      <c r="W196" s="30">
        <v>1</v>
      </c>
      <c r="X196" s="30">
        <v>0.34200000000000003</v>
      </c>
      <c r="Y196" s="30">
        <v>0.40300000000000002</v>
      </c>
      <c r="Z196" s="22">
        <f>X196+Y196</f>
        <v>0.74500000000000011</v>
      </c>
      <c r="AA196" s="22">
        <f>(0.692*(S196+T196)+0.73*U196+0.865*(I196-(J196+K196+L196))+1.334+J196+1.725*K196+2.065*L196)/(G196+S196-T196+U196+R196)</f>
        <v>0.32407594936708861</v>
      </c>
      <c r="AB196" s="22">
        <f>((AA196-$AA$2000)/1.24+$H$2000/$F$2000)*F196</f>
        <v>9.9259247027672544</v>
      </c>
      <c r="AC196" s="22">
        <f>(AB196/F196)/($AB$2000/$F$2000)*100</f>
        <v>118.84491149305951</v>
      </c>
      <c r="AD196" s="22"/>
    </row>
    <row r="197" spans="1:30" ht="15.75" customHeight="1" x14ac:dyDescent="0.15">
      <c r="A197" s="34">
        <v>195</v>
      </c>
      <c r="B197" s="35" t="s">
        <v>3256</v>
      </c>
      <c r="C197" s="45" t="s">
        <v>2651</v>
      </c>
      <c r="D197" s="34">
        <v>0.17399999999999999</v>
      </c>
      <c r="E197" s="34">
        <v>33</v>
      </c>
      <c r="F197" s="33">
        <v>80</v>
      </c>
      <c r="G197" s="34">
        <v>69</v>
      </c>
      <c r="H197" s="34">
        <v>3</v>
      </c>
      <c r="I197" s="34">
        <v>12</v>
      </c>
      <c r="J197" s="34">
        <v>1</v>
      </c>
      <c r="K197" s="34">
        <v>0</v>
      </c>
      <c r="L197" s="34">
        <v>1</v>
      </c>
      <c r="M197" s="34">
        <v>16</v>
      </c>
      <c r="N197" s="34">
        <v>4</v>
      </c>
      <c r="O197" s="34">
        <v>0</v>
      </c>
      <c r="P197" s="34">
        <v>0</v>
      </c>
      <c r="Q197" s="34">
        <v>4</v>
      </c>
      <c r="R197" s="34">
        <v>0</v>
      </c>
      <c r="S197" s="34">
        <v>7</v>
      </c>
      <c r="T197" s="34">
        <v>0</v>
      </c>
      <c r="U197" s="34">
        <v>0</v>
      </c>
      <c r="V197" s="34">
        <v>18</v>
      </c>
      <c r="W197" s="34">
        <v>0</v>
      </c>
      <c r="X197" s="34">
        <v>0.25</v>
      </c>
      <c r="Y197" s="34">
        <v>0.23200000000000001</v>
      </c>
      <c r="Z197" s="22">
        <f>X197+Y197</f>
        <v>0.48199999999999998</v>
      </c>
      <c r="AA197" s="22">
        <f>(0.692*(S197+T197)+0.73*U197+0.865*(I197-(J197+K197+L197))+1.334+J197+1.725*K197+2.065*L197)/(G197+S197-T197+U197+R197)</f>
        <v>0.2354342105263158</v>
      </c>
      <c r="AB197" s="22">
        <f>((AA197-$AA$2000)/1.24+$H$2000/$F$2000)*F197</f>
        <v>4.2071028420722341</v>
      </c>
      <c r="AC197" s="22">
        <f>(AB197/F197)/($AB$2000/$F$2000)*100</f>
        <v>50.372411627188797</v>
      </c>
      <c r="AD197" s="22"/>
    </row>
    <row r="198" spans="1:30" ht="15.75" customHeight="1" x14ac:dyDescent="0.15">
      <c r="A198" s="30">
        <v>195</v>
      </c>
      <c r="B198" s="31" t="s">
        <v>3257</v>
      </c>
      <c r="C198" s="46" t="s">
        <v>2648</v>
      </c>
      <c r="D198" s="30">
        <v>0.16400000000000001</v>
      </c>
      <c r="E198" s="30">
        <v>24</v>
      </c>
      <c r="F198" s="33">
        <v>80</v>
      </c>
      <c r="G198" s="30">
        <v>73</v>
      </c>
      <c r="H198" s="30">
        <v>4</v>
      </c>
      <c r="I198" s="30">
        <v>12</v>
      </c>
      <c r="J198" s="30">
        <v>5</v>
      </c>
      <c r="K198" s="30">
        <v>0</v>
      </c>
      <c r="L198" s="30">
        <v>0</v>
      </c>
      <c r="M198" s="30">
        <v>17</v>
      </c>
      <c r="N198" s="30">
        <v>5</v>
      </c>
      <c r="O198" s="30">
        <v>0</v>
      </c>
      <c r="P198" s="30">
        <v>0</v>
      </c>
      <c r="Q198" s="30">
        <v>0</v>
      </c>
      <c r="R198" s="30">
        <v>2</v>
      </c>
      <c r="S198" s="30">
        <v>4</v>
      </c>
      <c r="T198" s="30">
        <v>0</v>
      </c>
      <c r="U198" s="30">
        <v>1</v>
      </c>
      <c r="V198" s="30">
        <v>25</v>
      </c>
      <c r="W198" s="30">
        <v>1</v>
      </c>
      <c r="X198" s="30">
        <v>0.21299999999999999</v>
      </c>
      <c r="Y198" s="30">
        <v>0.23300000000000001</v>
      </c>
      <c r="Z198" s="22">
        <f>X198+Y198</f>
        <v>0.44600000000000001</v>
      </c>
      <c r="AA198" s="22">
        <f>(0.692*(S198+T198)+0.73*U198+0.865*(I198-(J198+K198+L198))+1.334+J198+1.725*K198+2.065*L198)/(G198+S198-T198+U198+R198)</f>
        <v>0.19858749999999997</v>
      </c>
      <c r="AB198" s="22">
        <f>((AA198-$AA$2000)/1.24+$H$2000/$F$2000)*F198</f>
        <v>1.8298957113421799</v>
      </c>
      <c r="AC198" s="22">
        <f>(AB198/F198)/($AB$2000/$F$2000)*100</f>
        <v>21.909675961511262</v>
      </c>
      <c r="AD198" s="22"/>
    </row>
    <row r="199" spans="1:30" ht="15.75" customHeight="1" x14ac:dyDescent="0.15">
      <c r="A199" s="34">
        <v>198</v>
      </c>
      <c r="B199" s="35" t="s">
        <v>3258</v>
      </c>
      <c r="C199" s="45" t="s">
        <v>2651</v>
      </c>
      <c r="D199" s="34">
        <v>0.14699999999999999</v>
      </c>
      <c r="E199" s="34">
        <v>35</v>
      </c>
      <c r="F199" s="33">
        <v>77</v>
      </c>
      <c r="G199" s="34">
        <v>68</v>
      </c>
      <c r="H199" s="34">
        <v>6</v>
      </c>
      <c r="I199" s="34">
        <v>10</v>
      </c>
      <c r="J199" s="34">
        <v>2</v>
      </c>
      <c r="K199" s="34">
        <v>0</v>
      </c>
      <c r="L199" s="34">
        <v>0</v>
      </c>
      <c r="M199" s="34">
        <v>12</v>
      </c>
      <c r="N199" s="34">
        <v>2</v>
      </c>
      <c r="O199" s="34">
        <v>1</v>
      </c>
      <c r="P199" s="34">
        <v>0</v>
      </c>
      <c r="Q199" s="34">
        <v>3</v>
      </c>
      <c r="R199" s="34">
        <v>0</v>
      </c>
      <c r="S199" s="34">
        <v>5</v>
      </c>
      <c r="T199" s="34">
        <v>0</v>
      </c>
      <c r="U199" s="34">
        <v>1</v>
      </c>
      <c r="V199" s="34">
        <v>25</v>
      </c>
      <c r="W199" s="34">
        <v>0</v>
      </c>
      <c r="X199" s="34">
        <v>0.216</v>
      </c>
      <c r="Y199" s="34">
        <v>0.17599999999999999</v>
      </c>
      <c r="Z199" s="22">
        <f>X199+Y199</f>
        <v>0.39200000000000002</v>
      </c>
      <c r="AA199" s="22">
        <f>(0.692*(S199+T199)+0.73*U199+0.865*(I199-(J199+K199+L199))+1.334+J199+1.725*K199+2.065*L199)/(G199+S199-T199+U199+R199)</f>
        <v>0.19518918918918918</v>
      </c>
      <c r="AB199" s="22">
        <f>((AA199-$AA$2000)/1.24+$H$2000/$F$2000)*F199</f>
        <v>1.5502504831084365</v>
      </c>
      <c r="AC199" s="22">
        <f>(AB199/F199)/($AB$2000/$F$2000)*100</f>
        <v>19.284605203869525</v>
      </c>
      <c r="AD199" s="22"/>
    </row>
    <row r="200" spans="1:30" ht="15.75" customHeight="1" x14ac:dyDescent="0.15">
      <c r="A200" s="30">
        <v>198</v>
      </c>
      <c r="B200" s="31" t="s">
        <v>3259</v>
      </c>
      <c r="C200" s="55" t="s">
        <v>2652</v>
      </c>
      <c r="D200" s="30">
        <v>0.186</v>
      </c>
      <c r="E200" s="30">
        <v>27</v>
      </c>
      <c r="F200" s="33">
        <v>77</v>
      </c>
      <c r="G200" s="30">
        <v>70</v>
      </c>
      <c r="H200" s="30">
        <v>3</v>
      </c>
      <c r="I200" s="30">
        <v>13</v>
      </c>
      <c r="J200" s="30">
        <v>2</v>
      </c>
      <c r="K200" s="30">
        <v>1</v>
      </c>
      <c r="L200" s="30">
        <v>0</v>
      </c>
      <c r="M200" s="30">
        <v>17</v>
      </c>
      <c r="N200" s="30">
        <v>5</v>
      </c>
      <c r="O200" s="30">
        <v>0</v>
      </c>
      <c r="P200" s="30">
        <v>0</v>
      </c>
      <c r="Q200" s="30">
        <v>2</v>
      </c>
      <c r="R200" s="30">
        <v>1</v>
      </c>
      <c r="S200" s="30">
        <v>4</v>
      </c>
      <c r="T200" s="30">
        <v>0</v>
      </c>
      <c r="U200" s="30">
        <v>0</v>
      </c>
      <c r="V200" s="30">
        <v>5</v>
      </c>
      <c r="W200" s="30">
        <v>1</v>
      </c>
      <c r="X200" s="30">
        <v>0.22700000000000001</v>
      </c>
      <c r="Y200" s="30">
        <v>0.24299999999999999</v>
      </c>
      <c r="Z200" s="22">
        <f>X200+Y200</f>
        <v>0.47</v>
      </c>
      <c r="AA200" s="22">
        <f>(0.692*(S200+T200)+0.73*U200+0.865*(I200-(J200+K200+L200))+1.334+J200+1.725*K200+2.065*L200)/(G200+S200-T200+U200+R200)</f>
        <v>0.21969333333333332</v>
      </c>
      <c r="AB200" s="22">
        <f>((AA200-$AA$2000)/1.24+$H$2000/$F$2000)*F200</f>
        <v>3.0718787888335162</v>
      </c>
      <c r="AC200" s="22">
        <f>(AB200/F200)/($AB$2000/$F$2000)*100</f>
        <v>38.213159952069212</v>
      </c>
      <c r="AD200" s="22"/>
    </row>
    <row r="201" spans="1:30" ht="15.75" customHeight="1" x14ac:dyDescent="0.15">
      <c r="A201" s="34">
        <v>198</v>
      </c>
      <c r="B201" s="35" t="s">
        <v>3260</v>
      </c>
      <c r="C201" s="36" t="s">
        <v>2646</v>
      </c>
      <c r="D201" s="34">
        <v>0.19400000000000001</v>
      </c>
      <c r="E201" s="34">
        <v>25</v>
      </c>
      <c r="F201" s="33">
        <v>77</v>
      </c>
      <c r="G201" s="34">
        <v>62</v>
      </c>
      <c r="H201" s="34">
        <v>10</v>
      </c>
      <c r="I201" s="34">
        <v>12</v>
      </c>
      <c r="J201" s="34">
        <v>1</v>
      </c>
      <c r="K201" s="34">
        <v>2</v>
      </c>
      <c r="L201" s="34">
        <v>1</v>
      </c>
      <c r="M201" s="34">
        <v>20</v>
      </c>
      <c r="N201" s="34">
        <v>6</v>
      </c>
      <c r="O201" s="34">
        <v>2</v>
      </c>
      <c r="P201" s="34">
        <v>0</v>
      </c>
      <c r="Q201" s="34">
        <v>0</v>
      </c>
      <c r="R201" s="34">
        <v>0</v>
      </c>
      <c r="S201" s="34">
        <v>13</v>
      </c>
      <c r="T201" s="34">
        <v>0</v>
      </c>
      <c r="U201" s="34">
        <v>2</v>
      </c>
      <c r="V201" s="34">
        <v>21</v>
      </c>
      <c r="W201" s="34">
        <v>1</v>
      </c>
      <c r="X201" s="34">
        <v>0.35099999999999998</v>
      </c>
      <c r="Y201" s="34">
        <v>0.32300000000000001</v>
      </c>
      <c r="Z201" s="22">
        <f>X201+Y201</f>
        <v>0.67399999999999993</v>
      </c>
      <c r="AA201" s="22">
        <f>(0.692*(S201+T201)+0.73*U201+0.865*(I201-(J201+K201+L201))+1.334+J201+1.725*K201+2.065*L201)/(G201+S201-T201+U201+R201)</f>
        <v>0.32759740259740255</v>
      </c>
      <c r="AB201" s="22">
        <f>((AA201-$AA$2000)/1.24+$H$2000/$F$2000)*F201</f>
        <v>9.7723734124894275</v>
      </c>
      <c r="AC201" s="22">
        <f>(AB201/F201)/($AB$2000/$F$2000)*100</f>
        <v>121.56510526400379</v>
      </c>
      <c r="AD201" s="22"/>
    </row>
    <row r="202" spans="1:30" ht="15.75" customHeight="1" x14ac:dyDescent="0.15">
      <c r="A202" s="30">
        <v>201</v>
      </c>
      <c r="B202" s="31" t="s">
        <v>3261</v>
      </c>
      <c r="C202" s="46" t="s">
        <v>2648</v>
      </c>
      <c r="D202" s="30">
        <v>0.30299999999999999</v>
      </c>
      <c r="E202" s="30">
        <v>30</v>
      </c>
      <c r="F202" s="33">
        <v>74</v>
      </c>
      <c r="G202" s="30">
        <v>66</v>
      </c>
      <c r="H202" s="30">
        <v>11</v>
      </c>
      <c r="I202" s="30">
        <v>20</v>
      </c>
      <c r="J202" s="30">
        <v>5</v>
      </c>
      <c r="K202" s="30">
        <v>1</v>
      </c>
      <c r="L202" s="30">
        <v>2</v>
      </c>
      <c r="M202" s="30">
        <v>33</v>
      </c>
      <c r="N202" s="30">
        <v>7</v>
      </c>
      <c r="O202" s="30">
        <v>1</v>
      </c>
      <c r="P202" s="30">
        <v>0</v>
      </c>
      <c r="Q202" s="30">
        <v>1</v>
      </c>
      <c r="R202" s="30">
        <v>1</v>
      </c>
      <c r="S202" s="30">
        <v>4</v>
      </c>
      <c r="T202" s="30">
        <v>0</v>
      </c>
      <c r="U202" s="30">
        <v>2</v>
      </c>
      <c r="V202" s="30">
        <v>19</v>
      </c>
      <c r="W202" s="30">
        <v>1</v>
      </c>
      <c r="X202" s="30">
        <v>0.35599999999999998</v>
      </c>
      <c r="Y202" s="30">
        <v>0.5</v>
      </c>
      <c r="Z202" s="22">
        <f>X202+Y202</f>
        <v>0.85599999999999998</v>
      </c>
      <c r="AA202" s="22">
        <f>(0.692*(S202+T202)+0.73*U202+0.865*(I202-(J202+K202+L202))+1.334+J202+1.725*K202+2.065*L202)/(G202+S202-T202+U202+R202)</f>
        <v>0.36708219178082191</v>
      </c>
      <c r="AB202" s="22">
        <f>((AA202-$AA$2000)/1.24+$H$2000/$F$2000)*F202</f>
        <v>11.747981913459924</v>
      </c>
      <c r="AC202" s="22">
        <f>(AB202/F202)/($AB$2000/$F$2000)*100</f>
        <v>152.06566016537067</v>
      </c>
      <c r="AD202" s="22"/>
    </row>
    <row r="203" spans="1:30" ht="15.75" customHeight="1" x14ac:dyDescent="0.15">
      <c r="A203" s="34">
        <v>201</v>
      </c>
      <c r="B203" s="35" t="s">
        <v>3262</v>
      </c>
      <c r="C203" s="42" t="s">
        <v>2652</v>
      </c>
      <c r="D203" s="34">
        <v>0.11899999999999999</v>
      </c>
      <c r="E203" s="34">
        <v>20</v>
      </c>
      <c r="F203" s="33">
        <v>74</v>
      </c>
      <c r="G203" s="34">
        <v>67</v>
      </c>
      <c r="H203" s="34">
        <v>3</v>
      </c>
      <c r="I203" s="34">
        <v>8</v>
      </c>
      <c r="J203" s="34">
        <v>3</v>
      </c>
      <c r="K203" s="34">
        <v>0</v>
      </c>
      <c r="L203" s="34">
        <v>0</v>
      </c>
      <c r="M203" s="34">
        <v>11</v>
      </c>
      <c r="N203" s="34">
        <v>3</v>
      </c>
      <c r="O203" s="34">
        <v>0</v>
      </c>
      <c r="P203" s="34">
        <v>0</v>
      </c>
      <c r="Q203" s="34">
        <v>0</v>
      </c>
      <c r="R203" s="34">
        <v>1</v>
      </c>
      <c r="S203" s="34">
        <v>4</v>
      </c>
      <c r="T203" s="34">
        <v>1</v>
      </c>
      <c r="U203" s="34">
        <v>2</v>
      </c>
      <c r="V203" s="34">
        <v>19</v>
      </c>
      <c r="W203" s="34">
        <v>3</v>
      </c>
      <c r="X203" s="34">
        <v>0.189</v>
      </c>
      <c r="Y203" s="34">
        <v>0.16400000000000001</v>
      </c>
      <c r="Z203" s="22">
        <f>X203+Y203</f>
        <v>0.35299999999999998</v>
      </c>
      <c r="AA203" s="22">
        <f>(0.692*(S203+T203)+0.73*U203+0.865*(I203-(J203+K203+L203))+1.334+J203+1.725*K203+2.065*L203)/(G203+S203-T203+U203+R203)</f>
        <v>0.186013698630137</v>
      </c>
      <c r="AB203" s="22">
        <f>((AA203-$AA$2000)/1.24+$H$2000/$F$2000)*F203</f>
        <v>0.94228151575775887</v>
      </c>
      <c r="AC203" s="22">
        <f>(AB203/F203)/($AB$2000/$F$2000)*100</f>
        <v>12.196874476897239</v>
      </c>
      <c r="AD203" s="22"/>
    </row>
    <row r="204" spans="1:30" ht="15.75" customHeight="1" x14ac:dyDescent="0.15">
      <c r="A204" s="30">
        <v>203</v>
      </c>
      <c r="B204" s="31" t="s">
        <v>3263</v>
      </c>
      <c r="C204" s="54" t="s">
        <v>2650</v>
      </c>
      <c r="D204" s="30">
        <v>0.26100000000000001</v>
      </c>
      <c r="E204" s="30">
        <v>28</v>
      </c>
      <c r="F204" s="33">
        <v>73</v>
      </c>
      <c r="G204" s="30">
        <v>69</v>
      </c>
      <c r="H204" s="30">
        <v>6</v>
      </c>
      <c r="I204" s="30">
        <v>18</v>
      </c>
      <c r="J204" s="30">
        <v>3</v>
      </c>
      <c r="K204" s="30">
        <v>0</v>
      </c>
      <c r="L204" s="30">
        <v>0</v>
      </c>
      <c r="M204" s="30">
        <v>21</v>
      </c>
      <c r="N204" s="30">
        <v>8</v>
      </c>
      <c r="O204" s="30">
        <v>0</v>
      </c>
      <c r="P204" s="30">
        <v>1</v>
      </c>
      <c r="Q204" s="30">
        <v>1</v>
      </c>
      <c r="R204" s="30">
        <v>1</v>
      </c>
      <c r="S204" s="30">
        <v>2</v>
      </c>
      <c r="T204" s="30">
        <v>0</v>
      </c>
      <c r="U204" s="30">
        <v>0</v>
      </c>
      <c r="V204" s="30">
        <v>20</v>
      </c>
      <c r="W204" s="30">
        <v>3</v>
      </c>
      <c r="X204" s="30">
        <v>0.27800000000000002</v>
      </c>
      <c r="Y204" s="30">
        <v>0.30399999999999999</v>
      </c>
      <c r="Z204" s="22">
        <f>X204+Y204</f>
        <v>0.58200000000000007</v>
      </c>
      <c r="AA204" s="22">
        <f>(0.692*(S204+T204)+0.73*U204+0.865*(I204-(J204+K204+L204))+1.334+J204+1.725*K204+2.065*L204)/(G204+S204-T204+U204+R204)</f>
        <v>0.25962499999999999</v>
      </c>
      <c r="AB204" s="22">
        <f>((AA204-$AA$2000)/1.24+$H$2000/$F$2000)*F204</f>
        <v>5.2631165301481282</v>
      </c>
      <c r="AC204" s="22">
        <f>(AB204/F204)/($AB$2000/$F$2000)*100</f>
        <v>69.058911358061025</v>
      </c>
      <c r="AD204" s="22"/>
    </row>
    <row r="205" spans="1:30" ht="15.75" customHeight="1" x14ac:dyDescent="0.15">
      <c r="A205" s="34">
        <v>203</v>
      </c>
      <c r="B205" s="35" t="s">
        <v>3264</v>
      </c>
      <c r="C205" s="40" t="s">
        <v>2650</v>
      </c>
      <c r="D205" s="34">
        <v>0.20300000000000001</v>
      </c>
      <c r="E205" s="34">
        <v>28</v>
      </c>
      <c r="F205" s="33">
        <v>73</v>
      </c>
      <c r="G205" s="34">
        <v>64</v>
      </c>
      <c r="H205" s="34">
        <v>7</v>
      </c>
      <c r="I205" s="34">
        <v>13</v>
      </c>
      <c r="J205" s="34">
        <v>3</v>
      </c>
      <c r="K205" s="34">
        <v>1</v>
      </c>
      <c r="L205" s="34">
        <v>1</v>
      </c>
      <c r="M205" s="34">
        <v>21</v>
      </c>
      <c r="N205" s="34">
        <v>5</v>
      </c>
      <c r="O205" s="34">
        <v>2</v>
      </c>
      <c r="P205" s="34">
        <v>0</v>
      </c>
      <c r="Q205" s="34">
        <v>1</v>
      </c>
      <c r="R205" s="34">
        <v>0</v>
      </c>
      <c r="S205" s="34">
        <v>6</v>
      </c>
      <c r="T205" s="34">
        <v>0</v>
      </c>
      <c r="U205" s="34">
        <v>2</v>
      </c>
      <c r="V205" s="34">
        <v>18</v>
      </c>
      <c r="W205" s="34">
        <v>1</v>
      </c>
      <c r="X205" s="34">
        <v>0.29199999999999998</v>
      </c>
      <c r="Y205" s="34">
        <v>0.32800000000000001</v>
      </c>
      <c r="Z205" s="22">
        <f>X205+Y205</f>
        <v>0.62</v>
      </c>
      <c r="AA205" s="22">
        <f>(0.692*(S205+T205)+0.73*U205+0.865*(I205-(J205+K205+L205))+1.334+J205+1.725*K205+2.065*L205)/(G205+S205-T205+U205+R205)</f>
        <v>0.28688888888888892</v>
      </c>
      <c r="AB205" s="22">
        <f>((AA205-$AA$2000)/1.24+$H$2000/$F$2000)*F205</f>
        <v>6.8681680534456211</v>
      </c>
      <c r="AC205" s="22">
        <f>(AB205/F205)/($AB$2000/$F$2000)*100</f>
        <v>90.119267942908053</v>
      </c>
      <c r="AD205" s="22"/>
    </row>
    <row r="206" spans="1:30" ht="15.75" customHeight="1" x14ac:dyDescent="0.15">
      <c r="A206" s="30">
        <v>205</v>
      </c>
      <c r="B206" s="31" t="s">
        <v>3265</v>
      </c>
      <c r="C206" s="41" t="s">
        <v>2651</v>
      </c>
      <c r="D206" s="30">
        <v>0.16900000000000001</v>
      </c>
      <c r="E206" s="30">
        <v>49</v>
      </c>
      <c r="F206" s="33">
        <v>72</v>
      </c>
      <c r="G206" s="30">
        <v>65</v>
      </c>
      <c r="H206" s="30">
        <v>9</v>
      </c>
      <c r="I206" s="30">
        <v>11</v>
      </c>
      <c r="J206" s="30">
        <v>2</v>
      </c>
      <c r="K206" s="30">
        <v>0</v>
      </c>
      <c r="L206" s="30">
        <v>2</v>
      </c>
      <c r="M206" s="30">
        <v>19</v>
      </c>
      <c r="N206" s="30">
        <v>6</v>
      </c>
      <c r="O206" s="30">
        <v>0</v>
      </c>
      <c r="P206" s="30">
        <v>0</v>
      </c>
      <c r="Q206" s="30">
        <v>0</v>
      </c>
      <c r="R206" s="30">
        <v>0</v>
      </c>
      <c r="S206" s="30">
        <v>5</v>
      </c>
      <c r="T206" s="30">
        <v>0</v>
      </c>
      <c r="U206" s="30">
        <v>2</v>
      </c>
      <c r="V206" s="30">
        <v>17</v>
      </c>
      <c r="W206" s="30">
        <v>0</v>
      </c>
      <c r="X206" s="30">
        <v>0.25</v>
      </c>
      <c r="Y206" s="30">
        <v>0.29199999999999998</v>
      </c>
      <c r="Z206" s="22">
        <f>X206+Y206</f>
        <v>0.54200000000000004</v>
      </c>
      <c r="AA206" s="22">
        <f>(0.692*(S206+T206)+0.73*U206+0.865*(I206-(J206+K206+L206))+1.334+J206+1.725*K206+2.065*L206)/(G206+S206-T206+U206+R206)</f>
        <v>0.2560972222222222</v>
      </c>
      <c r="AB206" s="22">
        <f>((AA206-$AA$2000)/1.24+$H$2000/$F$2000)*F206</f>
        <v>4.9861803337563497</v>
      </c>
      <c r="AC206" s="22">
        <f>(AB206/F206)/($AB$2000/$F$2000)*100</f>
        <v>66.333832105615201</v>
      </c>
      <c r="AD206" s="22"/>
    </row>
    <row r="207" spans="1:30" ht="15.75" customHeight="1" x14ac:dyDescent="0.15">
      <c r="A207" s="34">
        <v>205</v>
      </c>
      <c r="B207" s="35" t="s">
        <v>3266</v>
      </c>
      <c r="C207" s="40" t="s">
        <v>2650</v>
      </c>
      <c r="D207" s="34">
        <v>0.35899999999999999</v>
      </c>
      <c r="E207" s="34">
        <v>27</v>
      </c>
      <c r="F207" s="33">
        <v>72</v>
      </c>
      <c r="G207" s="34">
        <v>64</v>
      </c>
      <c r="H207" s="34">
        <v>9</v>
      </c>
      <c r="I207" s="34">
        <v>23</v>
      </c>
      <c r="J207" s="34">
        <v>4</v>
      </c>
      <c r="K207" s="34">
        <v>0</v>
      </c>
      <c r="L207" s="34">
        <v>1</v>
      </c>
      <c r="M207" s="34">
        <v>30</v>
      </c>
      <c r="N207" s="34">
        <v>5</v>
      </c>
      <c r="O207" s="34">
        <v>0</v>
      </c>
      <c r="P207" s="34">
        <v>1</v>
      </c>
      <c r="Q207" s="34">
        <v>2</v>
      </c>
      <c r="R207" s="34">
        <v>0</v>
      </c>
      <c r="S207" s="34">
        <v>5</v>
      </c>
      <c r="T207" s="34">
        <v>0</v>
      </c>
      <c r="U207" s="34">
        <v>1</v>
      </c>
      <c r="V207" s="34">
        <v>10</v>
      </c>
      <c r="W207" s="34">
        <v>0</v>
      </c>
      <c r="X207" s="34">
        <v>0.41399999999999998</v>
      </c>
      <c r="Y207" s="34">
        <v>0.46899999999999997</v>
      </c>
      <c r="Z207" s="22">
        <f>X207+Y207</f>
        <v>0.88300000000000001</v>
      </c>
      <c r="AA207" s="22">
        <f>(0.692*(S207+T207)+0.73*U207+0.865*(I207-(J207+K207+L207))+1.334+J207+1.725*K207+2.065*L207)/(G207+S207-T207+U207+R207)</f>
        <v>0.38798571428571427</v>
      </c>
      <c r="AB207" s="22">
        <f>((AA207-$AA$2000)/1.24+$H$2000/$F$2000)*F207</f>
        <v>12.644221808410729</v>
      </c>
      <c r="AC207" s="22">
        <f>(AB207/F207)/($AB$2000/$F$2000)*100</f>
        <v>168.21286644348243</v>
      </c>
      <c r="AD207" s="22"/>
    </row>
    <row r="208" spans="1:30" ht="15.75" customHeight="1" x14ac:dyDescent="0.15">
      <c r="A208" s="30">
        <v>207</v>
      </c>
      <c r="B208" s="31" t="s">
        <v>3267</v>
      </c>
      <c r="C208" s="47" t="s">
        <v>2654</v>
      </c>
      <c r="D208" s="30">
        <v>0.16400000000000001</v>
      </c>
      <c r="E208" s="30">
        <v>71</v>
      </c>
      <c r="F208" s="33">
        <v>69</v>
      </c>
      <c r="G208" s="30">
        <v>61</v>
      </c>
      <c r="H208" s="30">
        <v>12</v>
      </c>
      <c r="I208" s="30">
        <v>10</v>
      </c>
      <c r="J208" s="30">
        <v>2</v>
      </c>
      <c r="K208" s="30">
        <v>1</v>
      </c>
      <c r="L208" s="30">
        <v>0</v>
      </c>
      <c r="M208" s="30">
        <v>14</v>
      </c>
      <c r="N208" s="30">
        <v>5</v>
      </c>
      <c r="O208" s="30">
        <v>3</v>
      </c>
      <c r="P208" s="30">
        <v>1</v>
      </c>
      <c r="Q208" s="30">
        <v>3</v>
      </c>
      <c r="R208" s="30">
        <v>0</v>
      </c>
      <c r="S208" s="30">
        <v>5</v>
      </c>
      <c r="T208" s="30">
        <v>2</v>
      </c>
      <c r="U208" s="30">
        <v>0</v>
      </c>
      <c r="V208" s="30">
        <v>12</v>
      </c>
      <c r="W208" s="30">
        <v>0</v>
      </c>
      <c r="X208" s="30">
        <v>0.22700000000000001</v>
      </c>
      <c r="Y208" s="30">
        <v>0.23</v>
      </c>
      <c r="Z208" s="22">
        <f>X208+Y208</f>
        <v>0.45700000000000002</v>
      </c>
      <c r="AA208" s="22">
        <f>(0.692*(S208+T208)+0.73*U208+0.865*(I208-(J208+K208+L208))+1.334+J208+1.725*K208+2.065*L208)/(G208+S208-T208+U208+R208)</f>
        <v>0.24934374999999998</v>
      </c>
      <c r="AB208" s="22">
        <f>((AA208-$AA$2000)/1.24+$H$2000/$F$2000)*F208</f>
        <v>4.4026247687745661</v>
      </c>
      <c r="AC208" s="22">
        <f>(AB208/F208)/($AB$2000/$F$2000)*100</f>
        <v>61.117021922537319</v>
      </c>
      <c r="AD208" s="22"/>
    </row>
    <row r="209" spans="1:30" ht="15.75" customHeight="1" x14ac:dyDescent="0.15">
      <c r="A209" s="34">
        <v>207</v>
      </c>
      <c r="B209" s="35" t="s">
        <v>3268</v>
      </c>
      <c r="C209" s="50" t="s">
        <v>198</v>
      </c>
      <c r="D209" s="34">
        <v>0.183</v>
      </c>
      <c r="E209" s="34">
        <v>48</v>
      </c>
      <c r="F209" s="33">
        <v>69</v>
      </c>
      <c r="G209" s="34">
        <v>60</v>
      </c>
      <c r="H209" s="34">
        <v>3</v>
      </c>
      <c r="I209" s="34">
        <v>11</v>
      </c>
      <c r="J209" s="34">
        <v>1</v>
      </c>
      <c r="K209" s="34">
        <v>1</v>
      </c>
      <c r="L209" s="34">
        <v>1</v>
      </c>
      <c r="M209" s="34">
        <v>17</v>
      </c>
      <c r="N209" s="34">
        <v>5</v>
      </c>
      <c r="O209" s="34">
        <v>0</v>
      </c>
      <c r="P209" s="34">
        <v>0</v>
      </c>
      <c r="Q209" s="34">
        <v>2</v>
      </c>
      <c r="R209" s="34">
        <v>1</v>
      </c>
      <c r="S209" s="34">
        <v>5</v>
      </c>
      <c r="T209" s="34">
        <v>0</v>
      </c>
      <c r="U209" s="34">
        <v>1</v>
      </c>
      <c r="V209" s="34">
        <v>25</v>
      </c>
      <c r="W209" s="34">
        <v>1</v>
      </c>
      <c r="X209" s="34">
        <v>0.254</v>
      </c>
      <c r="Y209" s="34">
        <v>0.28299999999999997</v>
      </c>
      <c r="Z209" s="22">
        <f>X209+Y209</f>
        <v>0.53699999999999992</v>
      </c>
      <c r="AA209" s="22">
        <f>(0.692*(S209+T209)+0.73*U209+0.865*(I209-(J209+K209+L209))+1.334+J209+1.725*K209+2.065*L209)/(G209+S209-T209+U209+R209)</f>
        <v>0.2572238805970149</v>
      </c>
      <c r="AB209" s="22">
        <f>((AA209-$AA$2000)/1.24+$H$2000/$F$2000)*F209</f>
        <v>4.8411159068342675</v>
      </c>
      <c r="AC209" s="22">
        <f>(AB209/F209)/($AB$2000/$F$2000)*100</f>
        <v>67.204134475872749</v>
      </c>
      <c r="AD209" s="22"/>
    </row>
    <row r="210" spans="1:30" ht="15.75" customHeight="1" x14ac:dyDescent="0.15">
      <c r="A210" s="30">
        <v>209</v>
      </c>
      <c r="B210" s="31" t="s">
        <v>3269</v>
      </c>
      <c r="C210" s="41" t="s">
        <v>2651</v>
      </c>
      <c r="D210" s="30">
        <v>0.26600000000000001</v>
      </c>
      <c r="E210" s="30">
        <v>27</v>
      </c>
      <c r="F210" s="33">
        <v>67</v>
      </c>
      <c r="G210" s="30">
        <v>64</v>
      </c>
      <c r="H210" s="30">
        <v>5</v>
      </c>
      <c r="I210" s="30">
        <v>17</v>
      </c>
      <c r="J210" s="30">
        <v>3</v>
      </c>
      <c r="K210" s="30">
        <v>0</v>
      </c>
      <c r="L210" s="30">
        <v>0</v>
      </c>
      <c r="M210" s="30">
        <v>20</v>
      </c>
      <c r="N210" s="30">
        <v>3</v>
      </c>
      <c r="O210" s="30">
        <v>0</v>
      </c>
      <c r="P210" s="30">
        <v>0</v>
      </c>
      <c r="Q210" s="30">
        <v>1</v>
      </c>
      <c r="R210" s="30">
        <v>0</v>
      </c>
      <c r="S210" s="30">
        <v>1</v>
      </c>
      <c r="T210" s="30">
        <v>0</v>
      </c>
      <c r="U210" s="30">
        <v>1</v>
      </c>
      <c r="V210" s="30">
        <v>12</v>
      </c>
      <c r="W210" s="30">
        <v>0</v>
      </c>
      <c r="X210" s="30">
        <v>0.28799999999999998</v>
      </c>
      <c r="Y210" s="30">
        <v>0.313</v>
      </c>
      <c r="Z210" s="22">
        <f>X210+Y210</f>
        <v>0.60099999999999998</v>
      </c>
      <c r="AA210" s="22">
        <f>(0.692*(S210+T210)+0.73*U210+0.865*(I210-(J210+K210+L210))+1.334+J210+1.725*K210+2.065*L210)/(G210+S210-T210+U210+R210)</f>
        <v>0.27069696969696971</v>
      </c>
      <c r="AB210" s="22">
        <f>((AA210-$AA$2000)/1.24+$H$2000/$F$2000)*F210</f>
        <v>5.4287751338111505</v>
      </c>
      <c r="AC210" s="22">
        <f>(AB210/F210)/($AB$2000/$F$2000)*100</f>
        <v>77.61160282717249</v>
      </c>
      <c r="AD210" s="22"/>
    </row>
    <row r="211" spans="1:30" ht="15.75" customHeight="1" x14ac:dyDescent="0.15">
      <c r="A211" s="34">
        <v>209</v>
      </c>
      <c r="B211" s="35" t="s">
        <v>3270</v>
      </c>
      <c r="C211" s="45" t="s">
        <v>2651</v>
      </c>
      <c r="D211" s="34">
        <v>0.19700000000000001</v>
      </c>
      <c r="E211" s="34">
        <v>26</v>
      </c>
      <c r="F211" s="33">
        <v>67</v>
      </c>
      <c r="G211" s="34">
        <v>61</v>
      </c>
      <c r="H211" s="34">
        <v>7</v>
      </c>
      <c r="I211" s="34">
        <v>12</v>
      </c>
      <c r="J211" s="34">
        <v>2</v>
      </c>
      <c r="K211" s="34">
        <v>0</v>
      </c>
      <c r="L211" s="34">
        <v>1</v>
      </c>
      <c r="M211" s="34">
        <v>17</v>
      </c>
      <c r="N211" s="34">
        <v>3</v>
      </c>
      <c r="O211" s="34">
        <v>1</v>
      </c>
      <c r="P211" s="34">
        <v>0</v>
      </c>
      <c r="Q211" s="34">
        <v>0</v>
      </c>
      <c r="R211" s="34">
        <v>0</v>
      </c>
      <c r="S211" s="34">
        <v>6</v>
      </c>
      <c r="T211" s="34">
        <v>1</v>
      </c>
      <c r="U211" s="34">
        <v>0</v>
      </c>
      <c r="V211" s="34">
        <v>20</v>
      </c>
      <c r="W211" s="34">
        <v>2</v>
      </c>
      <c r="X211" s="34">
        <v>0.26900000000000002</v>
      </c>
      <c r="Y211" s="34">
        <v>0.27900000000000003</v>
      </c>
      <c r="Z211" s="22">
        <f>X211+Y211</f>
        <v>0.54800000000000004</v>
      </c>
      <c r="AA211" s="22">
        <f>(0.692*(S211+T211)+0.73*U211+0.865*(I211-(J211+K211+L211))+1.334+J211+1.725*K211+2.065*L211)/(G211+S211-T211+U211+R211)</f>
        <v>0.27315151515151515</v>
      </c>
      <c r="AB211" s="22">
        <f>((AA211-$AA$2000)/1.24+$H$2000/$F$2000)*F211</f>
        <v>5.5613997672422348</v>
      </c>
      <c r="AC211" s="22">
        <f>(AB211/F211)/($AB$2000/$F$2000)*100</f>
        <v>79.507649379339497</v>
      </c>
      <c r="AD211" s="22"/>
    </row>
    <row r="212" spans="1:30" ht="15.75" customHeight="1" x14ac:dyDescent="0.15">
      <c r="A212" s="30">
        <v>211</v>
      </c>
      <c r="B212" s="31" t="s">
        <v>3271</v>
      </c>
      <c r="C212" s="49" t="s">
        <v>2655</v>
      </c>
      <c r="D212" s="30">
        <v>0.222</v>
      </c>
      <c r="E212" s="30">
        <v>87</v>
      </c>
      <c r="F212" s="33">
        <v>66</v>
      </c>
      <c r="G212" s="30">
        <v>63</v>
      </c>
      <c r="H212" s="30">
        <v>8</v>
      </c>
      <c r="I212" s="30">
        <v>14</v>
      </c>
      <c r="J212" s="30">
        <v>4</v>
      </c>
      <c r="K212" s="30">
        <v>0</v>
      </c>
      <c r="L212" s="30">
        <v>0</v>
      </c>
      <c r="M212" s="30">
        <v>18</v>
      </c>
      <c r="N212" s="30">
        <v>3</v>
      </c>
      <c r="O212" s="30">
        <v>1</v>
      </c>
      <c r="P212" s="30">
        <v>1</v>
      </c>
      <c r="Q212" s="30">
        <v>0</v>
      </c>
      <c r="R212" s="30">
        <v>0</v>
      </c>
      <c r="S212" s="30">
        <v>3</v>
      </c>
      <c r="T212" s="30">
        <v>0</v>
      </c>
      <c r="U212" s="30">
        <v>0</v>
      </c>
      <c r="V212" s="30">
        <v>23</v>
      </c>
      <c r="W212" s="30">
        <v>1</v>
      </c>
      <c r="X212" s="30">
        <v>0.25800000000000001</v>
      </c>
      <c r="Y212" s="30">
        <v>0.28599999999999998</v>
      </c>
      <c r="Z212" s="22">
        <f>X212+Y212</f>
        <v>0.54400000000000004</v>
      </c>
      <c r="AA212" s="22">
        <f>(0.692*(S212+T212)+0.73*U212+0.865*(I212-(J212+K212+L212))+1.334+J212+1.725*K212+2.065*L212)/(G212+S212-T212+U212+R212)</f>
        <v>0.24333333333333332</v>
      </c>
      <c r="AB212" s="22">
        <f>((AA212-$AA$2000)/1.24+$H$2000/$F$2000)*F212</f>
        <v>3.8912970263734286</v>
      </c>
      <c r="AC212" s="22">
        <f>(AB212/F212)/($AB$2000/$F$2000)*100</f>
        <v>56.47419496782895</v>
      </c>
      <c r="AD212" s="22"/>
    </row>
    <row r="213" spans="1:30" ht="15.75" customHeight="1" x14ac:dyDescent="0.15">
      <c r="A213" s="34">
        <v>211</v>
      </c>
      <c r="B213" s="35" t="s">
        <v>3272</v>
      </c>
      <c r="C213" s="45" t="s">
        <v>2651</v>
      </c>
      <c r="D213" s="34">
        <v>0.23</v>
      </c>
      <c r="E213" s="34">
        <v>25</v>
      </c>
      <c r="F213" s="33">
        <v>66</v>
      </c>
      <c r="G213" s="34">
        <v>61</v>
      </c>
      <c r="H213" s="34">
        <v>6</v>
      </c>
      <c r="I213" s="34">
        <v>14</v>
      </c>
      <c r="J213" s="34">
        <v>2</v>
      </c>
      <c r="K213" s="34">
        <v>0</v>
      </c>
      <c r="L213" s="34">
        <v>2</v>
      </c>
      <c r="M213" s="34">
        <v>22</v>
      </c>
      <c r="N213" s="34">
        <v>4</v>
      </c>
      <c r="O213" s="34">
        <v>2</v>
      </c>
      <c r="P213" s="34">
        <v>0</v>
      </c>
      <c r="Q213" s="34">
        <v>0</v>
      </c>
      <c r="R213" s="34">
        <v>0</v>
      </c>
      <c r="S213" s="34">
        <v>5</v>
      </c>
      <c r="T213" s="34">
        <v>2</v>
      </c>
      <c r="U213" s="34">
        <v>0</v>
      </c>
      <c r="V213" s="34">
        <v>20</v>
      </c>
      <c r="W213" s="34">
        <v>0</v>
      </c>
      <c r="X213" s="34">
        <v>0.28799999999999998</v>
      </c>
      <c r="Y213" s="34">
        <v>0.36099999999999999</v>
      </c>
      <c r="Z213" s="22">
        <f>X213+Y213</f>
        <v>0.64900000000000002</v>
      </c>
      <c r="AA213" s="22">
        <f>(0.692*(S213+T213)+0.73*U213+0.865*(I213-(J213+K213+L213))+1.334+J213+1.725*K213+2.065*L213)/(G213+S213-T213+U213+R213)</f>
        <v>0.32746874999999998</v>
      </c>
      <c r="AB213" s="22">
        <f>((AA213-$AA$2000)/1.24+$H$2000/$F$2000)*F213</f>
        <v>8.3694724295992344</v>
      </c>
      <c r="AC213" s="22">
        <f>(AB213/F213)/($AB$2000/$F$2000)*100</f>
        <v>121.46572583989057</v>
      </c>
      <c r="AD213" s="22"/>
    </row>
    <row r="214" spans="1:30" ht="15.75" customHeight="1" x14ac:dyDescent="0.15">
      <c r="A214" s="30">
        <v>211</v>
      </c>
      <c r="B214" s="31" t="s">
        <v>3273</v>
      </c>
      <c r="C214" s="41" t="s">
        <v>2651</v>
      </c>
      <c r="D214" s="30">
        <v>0.19400000000000001</v>
      </c>
      <c r="E214" s="30">
        <v>21</v>
      </c>
      <c r="F214" s="33">
        <v>66</v>
      </c>
      <c r="G214" s="30">
        <v>62</v>
      </c>
      <c r="H214" s="30">
        <v>4</v>
      </c>
      <c r="I214" s="30">
        <v>12</v>
      </c>
      <c r="J214" s="30">
        <v>1</v>
      </c>
      <c r="K214" s="30">
        <v>1</v>
      </c>
      <c r="L214" s="30">
        <v>0</v>
      </c>
      <c r="M214" s="30">
        <v>15</v>
      </c>
      <c r="N214" s="30">
        <v>2</v>
      </c>
      <c r="O214" s="30">
        <v>1</v>
      </c>
      <c r="P214" s="30">
        <v>0</v>
      </c>
      <c r="Q214" s="30">
        <v>0</v>
      </c>
      <c r="R214" s="30">
        <v>0</v>
      </c>
      <c r="S214" s="30">
        <v>4</v>
      </c>
      <c r="T214" s="30">
        <v>0</v>
      </c>
      <c r="U214" s="30">
        <v>0</v>
      </c>
      <c r="V214" s="30">
        <v>13</v>
      </c>
      <c r="W214" s="30">
        <v>1</v>
      </c>
      <c r="X214" s="30">
        <v>0.24199999999999999</v>
      </c>
      <c r="Y214" s="30">
        <v>0.24199999999999999</v>
      </c>
      <c r="Z214" s="22">
        <f>X214+Y214</f>
        <v>0.48399999999999999</v>
      </c>
      <c r="AA214" s="22">
        <f>(0.692*(S214+T214)+0.73*U214+0.865*(I214-(J214+K214+L214))+1.334+J214+1.725*K214+2.065*L214)/(G214+S214-T214+U214+R214)</f>
        <v>0.23449999999999999</v>
      </c>
      <c r="AB214" s="22">
        <f>((AA214-$AA$2000)/1.24+$H$2000/$F$2000)*F214</f>
        <v>3.4211357360508483</v>
      </c>
      <c r="AC214" s="22">
        <f>(AB214/F214)/($AB$2000/$F$2000)*100</f>
        <v>49.65076817824022</v>
      </c>
      <c r="AD214" s="22"/>
    </row>
    <row r="215" spans="1:30" ht="15.75" customHeight="1" x14ac:dyDescent="0.15">
      <c r="A215" s="34">
        <v>214</v>
      </c>
      <c r="B215" s="35" t="s">
        <v>3274</v>
      </c>
      <c r="C215" s="43" t="s">
        <v>2649</v>
      </c>
      <c r="D215" s="34">
        <v>0.19</v>
      </c>
      <c r="E215" s="34">
        <v>32</v>
      </c>
      <c r="F215" s="33">
        <v>65</v>
      </c>
      <c r="G215" s="34">
        <v>58</v>
      </c>
      <c r="H215" s="34">
        <v>2</v>
      </c>
      <c r="I215" s="34">
        <v>11</v>
      </c>
      <c r="J215" s="34">
        <v>5</v>
      </c>
      <c r="K215" s="34">
        <v>0</v>
      </c>
      <c r="L215" s="34">
        <v>0</v>
      </c>
      <c r="M215" s="34">
        <v>16</v>
      </c>
      <c r="N215" s="34">
        <v>1</v>
      </c>
      <c r="O215" s="34">
        <v>0</v>
      </c>
      <c r="P215" s="34">
        <v>0</v>
      </c>
      <c r="Q215" s="34">
        <v>2</v>
      </c>
      <c r="R215" s="34">
        <v>0</v>
      </c>
      <c r="S215" s="34">
        <v>4</v>
      </c>
      <c r="T215" s="34">
        <v>1</v>
      </c>
      <c r="U215" s="34">
        <v>1</v>
      </c>
      <c r="V215" s="34">
        <v>5</v>
      </c>
      <c r="W215" s="34">
        <v>3</v>
      </c>
      <c r="X215" s="34">
        <v>0.254</v>
      </c>
      <c r="Y215" s="34">
        <v>0.27600000000000002</v>
      </c>
      <c r="Z215" s="22">
        <f>X215+Y215</f>
        <v>0.53</v>
      </c>
      <c r="AA215" s="22">
        <f>(0.692*(S215+T215)+0.73*U215+0.865*(I215-(J215+K215+L215))+1.334+J215+1.725*K215+2.065*L215)/(G215+S215-T215+U215+R215)</f>
        <v>0.25345161290322576</v>
      </c>
      <c r="AB215" s="22">
        <f>((AA215-$AA$2000)/1.24+$H$2000/$F$2000)*F215</f>
        <v>4.3627316676507446</v>
      </c>
      <c r="AC215" s="22">
        <f>(AB215/F215)/($AB$2000/$F$2000)*100</f>
        <v>64.290195709159434</v>
      </c>
      <c r="AD215" s="22"/>
    </row>
    <row r="216" spans="1:30" ht="15.75" customHeight="1" x14ac:dyDescent="0.15">
      <c r="A216" s="30">
        <v>214</v>
      </c>
      <c r="B216" s="31" t="s">
        <v>3276</v>
      </c>
      <c r="C216" s="39" t="s">
        <v>2649</v>
      </c>
      <c r="D216" s="30">
        <v>0.158</v>
      </c>
      <c r="E216" s="30">
        <v>28</v>
      </c>
      <c r="F216" s="33">
        <v>65</v>
      </c>
      <c r="G216" s="30">
        <v>57</v>
      </c>
      <c r="H216" s="30">
        <v>8</v>
      </c>
      <c r="I216" s="30">
        <v>9</v>
      </c>
      <c r="J216" s="30">
        <v>2</v>
      </c>
      <c r="K216" s="30">
        <v>0</v>
      </c>
      <c r="L216" s="30">
        <v>1</v>
      </c>
      <c r="M216" s="30">
        <v>14</v>
      </c>
      <c r="N216" s="30">
        <v>2</v>
      </c>
      <c r="O216" s="30">
        <v>1</v>
      </c>
      <c r="P216" s="30">
        <v>0</v>
      </c>
      <c r="Q216" s="30">
        <v>1</v>
      </c>
      <c r="R216" s="30">
        <v>0</v>
      </c>
      <c r="S216" s="30">
        <v>7</v>
      </c>
      <c r="T216" s="30">
        <v>0</v>
      </c>
      <c r="U216" s="30">
        <v>0</v>
      </c>
      <c r="V216" s="30">
        <v>19</v>
      </c>
      <c r="W216" s="30">
        <v>0</v>
      </c>
      <c r="X216" s="30">
        <v>0.25</v>
      </c>
      <c r="Y216" s="30">
        <v>0.246</v>
      </c>
      <c r="Z216" s="22">
        <f>X216+Y216</f>
        <v>0.496</v>
      </c>
      <c r="AA216" s="22">
        <f>(0.692*(S216+T216)+0.73*U216+0.865*(I216-(J216+K216+L216))+1.334+J216+1.725*K216+2.065*L216)/(G216+S216-T216+U216+R216)</f>
        <v>0.24114062499999997</v>
      </c>
      <c r="AB216" s="22">
        <f>((AA216-$AA$2000)/1.24+$H$2000/$F$2000)*F216</f>
        <v>3.7173976243364892</v>
      </c>
      <c r="AC216" s="22">
        <f>(AB216/F216)/($AB$2000/$F$2000)*100</f>
        <v>54.780408011215229</v>
      </c>
      <c r="AD216" s="22"/>
    </row>
    <row r="217" spans="1:30" ht="15.75" customHeight="1" x14ac:dyDescent="0.15">
      <c r="A217" s="34">
        <v>216</v>
      </c>
      <c r="B217" s="35" t="s">
        <v>3275</v>
      </c>
      <c r="C217" s="48" t="s">
        <v>2647</v>
      </c>
      <c r="D217" s="34">
        <v>0.23300000000000001</v>
      </c>
      <c r="E217" s="34">
        <v>26</v>
      </c>
      <c r="F217" s="33">
        <v>64</v>
      </c>
      <c r="G217" s="34">
        <v>60</v>
      </c>
      <c r="H217" s="34">
        <v>2</v>
      </c>
      <c r="I217" s="34">
        <v>14</v>
      </c>
      <c r="J217" s="34">
        <v>4</v>
      </c>
      <c r="K217" s="34">
        <v>0</v>
      </c>
      <c r="L217" s="34">
        <v>1</v>
      </c>
      <c r="M217" s="34">
        <v>21</v>
      </c>
      <c r="N217" s="34">
        <v>8</v>
      </c>
      <c r="O217" s="34">
        <v>0</v>
      </c>
      <c r="P217" s="34">
        <v>0</v>
      </c>
      <c r="Q217" s="34">
        <v>0</v>
      </c>
      <c r="R217" s="34">
        <v>0</v>
      </c>
      <c r="S217" s="34">
        <v>4</v>
      </c>
      <c r="T217" s="34">
        <v>0</v>
      </c>
      <c r="U217" s="34">
        <v>0</v>
      </c>
      <c r="V217" s="34">
        <v>22</v>
      </c>
      <c r="W217" s="34">
        <v>0</v>
      </c>
      <c r="X217" s="34">
        <v>0.28100000000000003</v>
      </c>
      <c r="Y217" s="34">
        <v>0.35</v>
      </c>
      <c r="Z217" s="22">
        <f>X217+Y217</f>
        <v>0.63100000000000001</v>
      </c>
      <c r="AA217" s="22">
        <f>(0.692*(S217+T217)+0.73*U217+0.865*(I217-(J217+K217+L217))+1.334+J217+1.725*K217+2.065*L217)/(G217+S217-T217+U217+R217)</f>
        <v>0.28050000000000003</v>
      </c>
      <c r="AB217" s="22">
        <f>((AA217-$AA$2000)/1.24+$H$2000/$F$2000)*F217</f>
        <v>5.6916585045576182</v>
      </c>
      <c r="AC217" s="22">
        <f>(AB217/F217)/($AB$2000/$F$2000)*100</f>
        <v>85.184085044777831</v>
      </c>
      <c r="AD217" s="22"/>
    </row>
    <row r="218" spans="1:30" ht="15.75" customHeight="1" x14ac:dyDescent="0.15">
      <c r="A218" s="30">
        <v>217</v>
      </c>
      <c r="B218" s="31" t="s">
        <v>3277</v>
      </c>
      <c r="C218" s="49" t="s">
        <v>2655</v>
      </c>
      <c r="D218" s="30">
        <v>0.26800000000000002</v>
      </c>
      <c r="E218" s="30">
        <v>18</v>
      </c>
      <c r="F218" s="33">
        <v>62</v>
      </c>
      <c r="G218" s="30">
        <v>56</v>
      </c>
      <c r="H218" s="30">
        <v>7</v>
      </c>
      <c r="I218" s="30">
        <v>15</v>
      </c>
      <c r="J218" s="30">
        <v>2</v>
      </c>
      <c r="K218" s="30">
        <v>0</v>
      </c>
      <c r="L218" s="30">
        <v>3</v>
      </c>
      <c r="M218" s="30">
        <v>26</v>
      </c>
      <c r="N218" s="30">
        <v>7</v>
      </c>
      <c r="O218" s="30">
        <v>0</v>
      </c>
      <c r="P218" s="30">
        <v>0</v>
      </c>
      <c r="Q218" s="30">
        <v>0</v>
      </c>
      <c r="R218" s="30">
        <v>0</v>
      </c>
      <c r="S218" s="30">
        <v>3</v>
      </c>
      <c r="T218" s="30">
        <v>0</v>
      </c>
      <c r="U218" s="30">
        <v>3</v>
      </c>
      <c r="V218" s="30">
        <v>14</v>
      </c>
      <c r="W218" s="30">
        <v>1</v>
      </c>
      <c r="X218" s="30">
        <v>0.33900000000000002</v>
      </c>
      <c r="Y218" s="30">
        <v>0.46400000000000002</v>
      </c>
      <c r="Z218" s="22">
        <f>X218+Y218</f>
        <v>0.80300000000000005</v>
      </c>
      <c r="AA218" s="22">
        <f>(0.692*(S218+T218)+0.73*U218+0.865*(I218-(J218+K218+L218))+1.334+J218+1.725*K218+2.065*L218)/(G218+S218-T218+U218+R218)</f>
        <v>0.36201612903225805</v>
      </c>
      <c r="AB218" s="22">
        <f>((AA218-$AA$2000)/1.24+$H$2000/$F$2000)*F218</f>
        <v>9.5896006279030939</v>
      </c>
      <c r="AC218" s="22">
        <f>(AB218/F218)/($AB$2000/$F$2000)*100</f>
        <v>148.15231205862105</v>
      </c>
      <c r="AD218" s="22"/>
    </row>
    <row r="219" spans="1:30" ht="15.75" customHeight="1" x14ac:dyDescent="0.15">
      <c r="A219" s="34">
        <v>217</v>
      </c>
      <c r="B219" s="35" t="s">
        <v>3278</v>
      </c>
      <c r="C219" s="38" t="s">
        <v>2648</v>
      </c>
      <c r="D219" s="34">
        <v>0.19</v>
      </c>
      <c r="E219" s="34">
        <v>16</v>
      </c>
      <c r="F219" s="33">
        <v>62</v>
      </c>
      <c r="G219" s="34">
        <v>58</v>
      </c>
      <c r="H219" s="34">
        <v>6</v>
      </c>
      <c r="I219" s="34">
        <v>11</v>
      </c>
      <c r="J219" s="34">
        <v>0</v>
      </c>
      <c r="K219" s="34">
        <v>0</v>
      </c>
      <c r="L219" s="34">
        <v>1</v>
      </c>
      <c r="M219" s="34">
        <v>14</v>
      </c>
      <c r="N219" s="34">
        <v>4</v>
      </c>
      <c r="O219" s="34">
        <v>0</v>
      </c>
      <c r="P219" s="34">
        <v>1</v>
      </c>
      <c r="Q219" s="34">
        <v>0</v>
      </c>
      <c r="R219" s="34">
        <v>1</v>
      </c>
      <c r="S219" s="34">
        <v>3</v>
      </c>
      <c r="T219" s="34">
        <v>0</v>
      </c>
      <c r="U219" s="34">
        <v>0</v>
      </c>
      <c r="V219" s="34">
        <v>20</v>
      </c>
      <c r="W219" s="34">
        <v>4</v>
      </c>
      <c r="X219" s="34">
        <v>0.22600000000000001</v>
      </c>
      <c r="Y219" s="34">
        <v>0.24099999999999999</v>
      </c>
      <c r="Z219" s="22">
        <f>X219+Y219</f>
        <v>0.46699999999999997</v>
      </c>
      <c r="AA219" s="22">
        <f>(0.692*(S219+T219)+0.73*U219+0.865*(I219-(J219+K219+L219))+1.334+J219+1.725*K219+2.065*L219)/(G219+S219-T219+U219+R219)</f>
        <v>0.22782258064516125</v>
      </c>
      <c r="AB219" s="22">
        <f>((AA219-$AA$2000)/1.24+$H$2000/$F$2000)*F219</f>
        <v>2.879923208548254</v>
      </c>
      <c r="AC219" s="22">
        <f>(AB219/F219)/($AB$2000/$F$2000)*100</f>
        <v>44.49270605245249</v>
      </c>
      <c r="AD219" s="22"/>
    </row>
    <row r="220" spans="1:30" ht="15.75" customHeight="1" x14ac:dyDescent="0.15">
      <c r="A220" s="30">
        <v>219</v>
      </c>
      <c r="B220" s="31" t="s">
        <v>3281</v>
      </c>
      <c r="C220" s="39" t="s">
        <v>2649</v>
      </c>
      <c r="D220" s="30">
        <v>0.26800000000000002</v>
      </c>
      <c r="E220" s="30">
        <v>30</v>
      </c>
      <c r="F220" s="33">
        <v>60</v>
      </c>
      <c r="G220" s="30">
        <v>56</v>
      </c>
      <c r="H220" s="30">
        <v>5</v>
      </c>
      <c r="I220" s="30">
        <v>15</v>
      </c>
      <c r="J220" s="30">
        <v>1</v>
      </c>
      <c r="K220" s="30">
        <v>0</v>
      </c>
      <c r="L220" s="30">
        <v>2</v>
      </c>
      <c r="M220" s="30">
        <v>22</v>
      </c>
      <c r="N220" s="30">
        <v>6</v>
      </c>
      <c r="O220" s="30">
        <v>0</v>
      </c>
      <c r="P220" s="30">
        <v>0</v>
      </c>
      <c r="Q220" s="30">
        <v>0</v>
      </c>
      <c r="R220" s="30">
        <v>0</v>
      </c>
      <c r="S220" s="30">
        <v>4</v>
      </c>
      <c r="T220" s="30">
        <v>0</v>
      </c>
      <c r="U220" s="30">
        <v>0</v>
      </c>
      <c r="V220" s="30">
        <v>8</v>
      </c>
      <c r="W220" s="30">
        <v>1</v>
      </c>
      <c r="X220" s="30">
        <v>0.317</v>
      </c>
      <c r="Y220" s="30">
        <v>0.39300000000000002</v>
      </c>
      <c r="Z220" s="22">
        <f>X220+Y220</f>
        <v>0.71</v>
      </c>
      <c r="AA220" s="22">
        <f>(0.692*(S220+T220)+0.73*U220+0.865*(I220-(J220+K220+L220))+1.334+J220+1.725*K220+2.065*L220)/(G220+S220-T220+U220+R220)</f>
        <v>0.32686666666666664</v>
      </c>
      <c r="AB220" s="22">
        <f>((AA220-$AA$2000)/1.24+$H$2000/$F$2000)*F220</f>
        <v>7.579478235119538</v>
      </c>
      <c r="AC220" s="22">
        <f>(AB220/F220)/($AB$2000/$F$2000)*100</f>
        <v>121.00063849503415</v>
      </c>
      <c r="AD220" s="22"/>
    </row>
    <row r="221" spans="1:30" ht="15.75" customHeight="1" x14ac:dyDescent="0.15">
      <c r="A221" s="34">
        <v>220</v>
      </c>
      <c r="B221" s="35" t="s">
        <v>3279</v>
      </c>
      <c r="C221" s="57" t="s">
        <v>2654</v>
      </c>
      <c r="D221" s="34">
        <v>0.2</v>
      </c>
      <c r="E221" s="34">
        <v>31</v>
      </c>
      <c r="F221" s="33">
        <v>59</v>
      </c>
      <c r="G221" s="34">
        <v>55</v>
      </c>
      <c r="H221" s="34">
        <v>7</v>
      </c>
      <c r="I221" s="34">
        <v>11</v>
      </c>
      <c r="J221" s="34">
        <v>1</v>
      </c>
      <c r="K221" s="34">
        <v>1</v>
      </c>
      <c r="L221" s="34">
        <v>1</v>
      </c>
      <c r="M221" s="34">
        <v>17</v>
      </c>
      <c r="N221" s="34">
        <v>9</v>
      </c>
      <c r="O221" s="34">
        <v>0</v>
      </c>
      <c r="P221" s="34">
        <v>0</v>
      </c>
      <c r="Q221" s="34">
        <v>0</v>
      </c>
      <c r="R221" s="34">
        <v>0</v>
      </c>
      <c r="S221" s="34">
        <v>4</v>
      </c>
      <c r="T221" s="34">
        <v>0</v>
      </c>
      <c r="U221" s="34">
        <v>0</v>
      </c>
      <c r="V221" s="34">
        <v>12</v>
      </c>
      <c r="W221" s="34">
        <v>1</v>
      </c>
      <c r="X221" s="34">
        <v>0.254</v>
      </c>
      <c r="Y221" s="34">
        <v>0.309</v>
      </c>
      <c r="Z221" s="22">
        <f>X221+Y221</f>
        <v>0.56299999999999994</v>
      </c>
      <c r="AA221" s="22">
        <f>(0.692*(S221+T221)+0.73*U221+0.865*(I221-(J221+K221+L221))+1.334+J221+1.725*K221+2.065*L221)/(G221+S221-T221+U221+R221)</f>
        <v>0.26799999999999996</v>
      </c>
      <c r="AB221" s="22">
        <f>((AA221-$AA$2000)/1.24+$H$2000/$F$2000)*F221</f>
        <v>4.6522396193729216</v>
      </c>
      <c r="AC221" s="22">
        <f>(AB221/F221)/($AB$2000/$F$2000)*100</f>
        <v>75.528292418001257</v>
      </c>
      <c r="AD221" s="22"/>
    </row>
    <row r="222" spans="1:30" ht="15.75" customHeight="1" x14ac:dyDescent="0.15">
      <c r="A222" s="30">
        <v>221</v>
      </c>
      <c r="B222" s="31" t="s">
        <v>3280</v>
      </c>
      <c r="C222" s="53" t="s">
        <v>198</v>
      </c>
      <c r="D222" s="30">
        <v>0.16700000000000001</v>
      </c>
      <c r="E222" s="30">
        <v>44</v>
      </c>
      <c r="F222" s="33">
        <v>58</v>
      </c>
      <c r="G222" s="30">
        <v>48</v>
      </c>
      <c r="H222" s="30">
        <v>10</v>
      </c>
      <c r="I222" s="30">
        <v>8</v>
      </c>
      <c r="J222" s="30">
        <v>0</v>
      </c>
      <c r="K222" s="30">
        <v>0</v>
      </c>
      <c r="L222" s="30">
        <v>1</v>
      </c>
      <c r="M222" s="30">
        <v>11</v>
      </c>
      <c r="N222" s="30">
        <v>5</v>
      </c>
      <c r="O222" s="30">
        <v>2</v>
      </c>
      <c r="P222" s="30">
        <v>1</v>
      </c>
      <c r="Q222" s="30">
        <v>2</v>
      </c>
      <c r="R222" s="30">
        <v>1</v>
      </c>
      <c r="S222" s="30">
        <v>7</v>
      </c>
      <c r="T222" s="30">
        <v>0</v>
      </c>
      <c r="U222" s="30">
        <v>0</v>
      </c>
      <c r="V222" s="30">
        <v>17</v>
      </c>
      <c r="W222" s="30">
        <v>0</v>
      </c>
      <c r="X222" s="30">
        <v>0.26800000000000002</v>
      </c>
      <c r="Y222" s="30">
        <v>0.22900000000000001</v>
      </c>
      <c r="Z222" s="22">
        <f>X222+Y222</f>
        <v>0.497</v>
      </c>
      <c r="AA222" s="22">
        <f>(0.692*(S222+T222)+0.73*U222+0.865*(I222-(J222+K222+L222))+1.334+J222+1.725*K222+2.065*L222)/(G222+S222-T222+U222+R222)</f>
        <v>0.25532142857142853</v>
      </c>
      <c r="AB222" s="22">
        <f>((AA222-$AA$2000)/1.24+$H$2000/$F$2000)*F222</f>
        <v>3.9803581464834492</v>
      </c>
      <c r="AC222" s="22">
        <f>(AB222/F222)/($AB$2000/$F$2000)*100</f>
        <v>65.734559896556519</v>
      </c>
      <c r="AD222" s="22"/>
    </row>
    <row r="223" spans="1:30" ht="15.75" customHeight="1" x14ac:dyDescent="0.15">
      <c r="A223" s="34">
        <v>222</v>
      </c>
      <c r="B223" s="35" t="s">
        <v>3282</v>
      </c>
      <c r="C223" s="36" t="s">
        <v>2646</v>
      </c>
      <c r="D223" s="34">
        <v>0.22</v>
      </c>
      <c r="E223" s="34">
        <v>23</v>
      </c>
      <c r="F223" s="33">
        <v>56</v>
      </c>
      <c r="G223" s="34">
        <v>50</v>
      </c>
      <c r="H223" s="34">
        <v>6</v>
      </c>
      <c r="I223" s="34">
        <v>11</v>
      </c>
      <c r="J223" s="34">
        <v>3</v>
      </c>
      <c r="K223" s="34">
        <v>0</v>
      </c>
      <c r="L223" s="34">
        <v>0</v>
      </c>
      <c r="M223" s="34">
        <v>14</v>
      </c>
      <c r="N223" s="34">
        <v>4</v>
      </c>
      <c r="O223" s="34">
        <v>0</v>
      </c>
      <c r="P223" s="34">
        <v>1</v>
      </c>
      <c r="Q223" s="34">
        <v>3</v>
      </c>
      <c r="R223" s="34">
        <v>0</v>
      </c>
      <c r="S223" s="34">
        <v>3</v>
      </c>
      <c r="T223" s="34">
        <v>0</v>
      </c>
      <c r="U223" s="34">
        <v>0</v>
      </c>
      <c r="V223" s="34">
        <v>8</v>
      </c>
      <c r="W223" s="34">
        <v>1</v>
      </c>
      <c r="X223" s="34">
        <v>0.26400000000000001</v>
      </c>
      <c r="Y223" s="34">
        <v>0.28000000000000003</v>
      </c>
      <c r="Z223" s="22">
        <f>X223+Y223</f>
        <v>0.54400000000000004</v>
      </c>
      <c r="AA223" s="22">
        <f>(0.692*(S223+T223)+0.73*U223+0.865*(I223-(J223+K223+L223))+1.334+J223+1.725*K223+2.065*L223)/(G223+S223-T223+U223+R223)</f>
        <v>0.25150943396226411</v>
      </c>
      <c r="AB223" s="22">
        <f>((AA223-$AA$2000)/1.24+$H$2000/$F$2000)*F223</f>
        <v>3.6709498220417776</v>
      </c>
      <c r="AC223" s="22">
        <f>(AB223/F223)/($AB$2000/$F$2000)*100</f>
        <v>62.789933541317978</v>
      </c>
      <c r="AD223" s="22"/>
    </row>
    <row r="224" spans="1:30" ht="15.75" customHeight="1" x14ac:dyDescent="0.15">
      <c r="A224" s="30">
        <v>222</v>
      </c>
      <c r="B224" s="31" t="s">
        <v>3283</v>
      </c>
      <c r="C224" s="53" t="s">
        <v>198</v>
      </c>
      <c r="D224" s="30">
        <v>0.154</v>
      </c>
      <c r="E224" s="30">
        <v>16</v>
      </c>
      <c r="F224" s="33">
        <v>56</v>
      </c>
      <c r="G224" s="30">
        <v>52</v>
      </c>
      <c r="H224" s="30">
        <v>3</v>
      </c>
      <c r="I224" s="30">
        <v>8</v>
      </c>
      <c r="J224" s="30">
        <v>1</v>
      </c>
      <c r="K224" s="30">
        <v>0</v>
      </c>
      <c r="L224" s="30">
        <v>2</v>
      </c>
      <c r="M224" s="30">
        <v>15</v>
      </c>
      <c r="N224" s="30">
        <v>5</v>
      </c>
      <c r="O224" s="30">
        <v>0</v>
      </c>
      <c r="P224" s="30">
        <v>0</v>
      </c>
      <c r="Q224" s="30">
        <v>0</v>
      </c>
      <c r="R224" s="30">
        <v>0</v>
      </c>
      <c r="S224" s="30">
        <v>4</v>
      </c>
      <c r="T224" s="30">
        <v>0</v>
      </c>
      <c r="U224" s="30">
        <v>0</v>
      </c>
      <c r="V224" s="30">
        <v>17</v>
      </c>
      <c r="W224" s="30">
        <v>1</v>
      </c>
      <c r="X224" s="30">
        <v>0.214</v>
      </c>
      <c r="Y224" s="30">
        <v>0.28799999999999998</v>
      </c>
      <c r="Z224" s="22">
        <f>X224+Y224</f>
        <v>0.502</v>
      </c>
      <c r="AA224" s="22">
        <f>(0.692*(S224+T224)+0.73*U224+0.865*(I224-(J224+K224+L224))+1.334+J224+1.725*K224+2.065*L224)/(G224+S224-T224+U224+R224)</f>
        <v>0.2420892857142857</v>
      </c>
      <c r="AB224" s="22">
        <f>((AA224-$AA$2000)/1.24+$H$2000/$F$2000)*F224</f>
        <v>3.2455237721330752</v>
      </c>
      <c r="AC224" s="22">
        <f>(AB224/F224)/($AB$2000/$F$2000)*100</f>
        <v>55.51321370164024</v>
      </c>
      <c r="AD224" s="22"/>
    </row>
    <row r="225" spans="1:30" ht="15.75" customHeight="1" x14ac:dyDescent="0.15">
      <c r="A225" s="34">
        <v>224</v>
      </c>
      <c r="B225" s="35" t="s">
        <v>3284</v>
      </c>
      <c r="C225" s="42" t="s">
        <v>2652</v>
      </c>
      <c r="D225" s="34">
        <v>0.16300000000000001</v>
      </c>
      <c r="E225" s="34">
        <v>34</v>
      </c>
      <c r="F225" s="33">
        <v>55</v>
      </c>
      <c r="G225" s="34">
        <v>49</v>
      </c>
      <c r="H225" s="34">
        <v>4</v>
      </c>
      <c r="I225" s="34">
        <v>8</v>
      </c>
      <c r="J225" s="34">
        <v>2</v>
      </c>
      <c r="K225" s="34">
        <v>0</v>
      </c>
      <c r="L225" s="34">
        <v>0</v>
      </c>
      <c r="M225" s="34">
        <v>10</v>
      </c>
      <c r="N225" s="34">
        <v>3</v>
      </c>
      <c r="O225" s="34">
        <v>0</v>
      </c>
      <c r="P225" s="34">
        <v>0</v>
      </c>
      <c r="Q225" s="34">
        <v>2</v>
      </c>
      <c r="R225" s="34">
        <v>0</v>
      </c>
      <c r="S225" s="34">
        <v>3</v>
      </c>
      <c r="T225" s="34">
        <v>0</v>
      </c>
      <c r="U225" s="34">
        <v>1</v>
      </c>
      <c r="V225" s="34">
        <v>10</v>
      </c>
      <c r="W225" s="34">
        <v>0</v>
      </c>
      <c r="X225" s="34">
        <v>0.22600000000000001</v>
      </c>
      <c r="Y225" s="34">
        <v>0.20399999999999999</v>
      </c>
      <c r="Z225" s="22">
        <f>X225+Y225</f>
        <v>0.43</v>
      </c>
      <c r="AA225" s="22">
        <f>(0.692*(S225+T225)+0.73*U225+0.865*(I225-(J225+K225+L225))+1.334+J225+1.725*K225+2.065*L225)/(G225+S225-T225+U225+R225)</f>
        <v>0.21377358490566034</v>
      </c>
      <c r="AB225" s="22">
        <f>((AA225-$AA$2000)/1.24+$H$2000/$F$2000)*F225</f>
        <v>1.9316296481697814</v>
      </c>
      <c r="AC225" s="22">
        <f>(AB225/F225)/($AB$2000/$F$2000)*100</f>
        <v>33.640370894445475</v>
      </c>
      <c r="AD225" s="22"/>
    </row>
    <row r="226" spans="1:30" ht="15.75" customHeight="1" x14ac:dyDescent="0.15">
      <c r="A226" s="30">
        <v>224</v>
      </c>
      <c r="B226" s="31" t="s">
        <v>3285</v>
      </c>
      <c r="C226" s="37" t="s">
        <v>2647</v>
      </c>
      <c r="D226" s="30">
        <v>0.314</v>
      </c>
      <c r="E226" s="30">
        <v>30</v>
      </c>
      <c r="F226" s="33">
        <v>55</v>
      </c>
      <c r="G226" s="30">
        <v>51</v>
      </c>
      <c r="H226" s="30">
        <v>7</v>
      </c>
      <c r="I226" s="30">
        <v>16</v>
      </c>
      <c r="J226" s="30">
        <v>2</v>
      </c>
      <c r="K226" s="30">
        <v>0</v>
      </c>
      <c r="L226" s="30">
        <v>1</v>
      </c>
      <c r="M226" s="30">
        <v>21</v>
      </c>
      <c r="N226" s="30">
        <v>2</v>
      </c>
      <c r="O226" s="30">
        <v>0</v>
      </c>
      <c r="P226" s="30">
        <v>0</v>
      </c>
      <c r="Q226" s="30">
        <v>3</v>
      </c>
      <c r="R226" s="30">
        <v>0</v>
      </c>
      <c r="S226" s="30">
        <v>1</v>
      </c>
      <c r="T226" s="30">
        <v>0</v>
      </c>
      <c r="U226" s="30">
        <v>0</v>
      </c>
      <c r="V226" s="30">
        <v>9</v>
      </c>
      <c r="W226" s="30">
        <v>4</v>
      </c>
      <c r="X226" s="30">
        <v>0.32700000000000001</v>
      </c>
      <c r="Y226" s="30">
        <v>0.41199999999999998</v>
      </c>
      <c r="Z226" s="22">
        <f>X226+Y226</f>
        <v>0.73899999999999999</v>
      </c>
      <c r="AA226" s="22">
        <f>(0.692*(S226+T226)+0.73*U226+0.865*(I226-(J226+K226+L226))+1.334+J226+1.725*K226+2.065*L226)/(G226+S226-T226+U226+R226)</f>
        <v>0.33338461538461533</v>
      </c>
      <c r="AB226" s="22">
        <f>((AA226-$AA$2000)/1.24+$H$2000/$F$2000)*F226</f>
        <v>7.23695761296214</v>
      </c>
      <c r="AC226" s="22">
        <f>(AB226/F226)/($AB$2000/$F$2000)*100</f>
        <v>126.03551538883228</v>
      </c>
      <c r="AD226" s="22"/>
    </row>
    <row r="227" spans="1:30" ht="15.75" customHeight="1" x14ac:dyDescent="0.15">
      <c r="A227" s="34">
        <v>226</v>
      </c>
      <c r="B227" s="35" t="s">
        <v>3286</v>
      </c>
      <c r="C227" s="36" t="s">
        <v>2646</v>
      </c>
      <c r="D227" s="34">
        <v>0.16300000000000001</v>
      </c>
      <c r="E227" s="34">
        <v>19</v>
      </c>
      <c r="F227" s="33">
        <v>53</v>
      </c>
      <c r="G227" s="34">
        <v>49</v>
      </c>
      <c r="H227" s="34">
        <v>3</v>
      </c>
      <c r="I227" s="34">
        <v>8</v>
      </c>
      <c r="J227" s="34">
        <v>1</v>
      </c>
      <c r="K227" s="34">
        <v>0</v>
      </c>
      <c r="L227" s="34">
        <v>2</v>
      </c>
      <c r="M227" s="34">
        <v>15</v>
      </c>
      <c r="N227" s="34">
        <v>3</v>
      </c>
      <c r="O227" s="34">
        <v>1</v>
      </c>
      <c r="P227" s="34">
        <v>0</v>
      </c>
      <c r="Q227" s="34">
        <v>0</v>
      </c>
      <c r="R227" s="34">
        <v>0</v>
      </c>
      <c r="S227" s="34">
        <v>4</v>
      </c>
      <c r="T227" s="34">
        <v>0</v>
      </c>
      <c r="U227" s="34">
        <v>0</v>
      </c>
      <c r="V227" s="34">
        <v>16</v>
      </c>
      <c r="W227" s="34">
        <v>0</v>
      </c>
      <c r="X227" s="34">
        <v>0.22600000000000001</v>
      </c>
      <c r="Y227" s="34">
        <v>0.30599999999999999</v>
      </c>
      <c r="Z227" s="22">
        <f>X227+Y227</f>
        <v>0.53200000000000003</v>
      </c>
      <c r="AA227" s="22">
        <f>(0.692*(S227+T227)+0.73*U227+0.865*(I227-(J227+K227+L227))+1.334+J227+1.725*K227+2.065*L227)/(G227+S227-T227+U227+R227)</f>
        <v>0.25579245283018864</v>
      </c>
      <c r="AB227" s="22">
        <f>((AA227-$AA$2000)/1.24+$H$2000/$F$2000)*F227</f>
        <v>3.6573563119900006</v>
      </c>
      <c r="AC227" s="22">
        <f>(AB227/F227)/($AB$2000/$F$2000)*100</f>
        <v>66.098408901738011</v>
      </c>
      <c r="AD227" s="22"/>
    </row>
    <row r="228" spans="1:30" ht="15.75" customHeight="1" x14ac:dyDescent="0.15">
      <c r="A228" s="30">
        <v>226</v>
      </c>
      <c r="B228" s="31" t="s">
        <v>3287</v>
      </c>
      <c r="C228" s="55" t="s">
        <v>2652</v>
      </c>
      <c r="D228" s="30">
        <v>0.188</v>
      </c>
      <c r="E228" s="30">
        <v>19</v>
      </c>
      <c r="F228" s="33">
        <v>53</v>
      </c>
      <c r="G228" s="30">
        <v>48</v>
      </c>
      <c r="H228" s="30">
        <v>5</v>
      </c>
      <c r="I228" s="30">
        <v>9</v>
      </c>
      <c r="J228" s="30">
        <v>3</v>
      </c>
      <c r="K228" s="30">
        <v>0</v>
      </c>
      <c r="L228" s="30">
        <v>3</v>
      </c>
      <c r="M228" s="30">
        <v>21</v>
      </c>
      <c r="N228" s="30">
        <v>8</v>
      </c>
      <c r="O228" s="30">
        <v>0</v>
      </c>
      <c r="P228" s="30">
        <v>0</v>
      </c>
      <c r="Q228" s="30">
        <v>0</v>
      </c>
      <c r="R228" s="30">
        <v>1</v>
      </c>
      <c r="S228" s="30">
        <v>4</v>
      </c>
      <c r="T228" s="30">
        <v>1</v>
      </c>
      <c r="U228" s="30">
        <v>0</v>
      </c>
      <c r="V228" s="30">
        <v>17</v>
      </c>
      <c r="W228" s="30">
        <v>3</v>
      </c>
      <c r="X228" s="30">
        <v>0.245</v>
      </c>
      <c r="Y228" s="30">
        <v>0.438</v>
      </c>
      <c r="Z228" s="22">
        <f>X228+Y228</f>
        <v>0.68300000000000005</v>
      </c>
      <c r="AA228" s="22">
        <f>(0.692*(S228+T228)+0.73*U228+0.865*(I228-(J228+K228+L228))+1.334+J228+1.725*K228+2.065*L228)/(G228+S228-T228+U228+R228)</f>
        <v>0.31892307692307692</v>
      </c>
      <c r="AB228" s="22">
        <f>((AA228-$AA$2000)/1.24+$H$2000/$F$2000)*F228</f>
        <v>6.3556813740247415</v>
      </c>
      <c r="AC228" s="22">
        <f>(AB228/F228)/($AB$2000/$F$2000)*100</f>
        <v>114.86450607293087</v>
      </c>
      <c r="AD228" s="22"/>
    </row>
    <row r="229" spans="1:30" ht="15.75" customHeight="1" x14ac:dyDescent="0.15">
      <c r="A229" s="34">
        <v>228</v>
      </c>
      <c r="B229" s="35" t="s">
        <v>3288</v>
      </c>
      <c r="C229" s="38" t="s">
        <v>2648</v>
      </c>
      <c r="D229" s="34">
        <v>0.22900000000000001</v>
      </c>
      <c r="E229" s="34">
        <v>22</v>
      </c>
      <c r="F229" s="33">
        <v>51</v>
      </c>
      <c r="G229" s="34">
        <v>48</v>
      </c>
      <c r="H229" s="34">
        <v>2</v>
      </c>
      <c r="I229" s="34">
        <v>11</v>
      </c>
      <c r="J229" s="34">
        <v>2</v>
      </c>
      <c r="K229" s="34">
        <v>0</v>
      </c>
      <c r="L229" s="34">
        <v>0</v>
      </c>
      <c r="M229" s="34">
        <v>13</v>
      </c>
      <c r="N229" s="34">
        <v>4</v>
      </c>
      <c r="O229" s="34">
        <v>0</v>
      </c>
      <c r="P229" s="34">
        <v>0</v>
      </c>
      <c r="Q229" s="34">
        <v>1</v>
      </c>
      <c r="R229" s="34">
        <v>0</v>
      </c>
      <c r="S229" s="34">
        <v>2</v>
      </c>
      <c r="T229" s="34">
        <v>0</v>
      </c>
      <c r="U229" s="34">
        <v>0</v>
      </c>
      <c r="V229" s="34">
        <v>9</v>
      </c>
      <c r="W229" s="34">
        <v>2</v>
      </c>
      <c r="X229" s="34">
        <v>0.26</v>
      </c>
      <c r="Y229" s="34">
        <v>0.27100000000000002</v>
      </c>
      <c r="Z229" s="22">
        <f>X229+Y229</f>
        <v>0.53100000000000003</v>
      </c>
      <c r="AA229" s="22">
        <f>(0.692*(S229+T229)+0.73*U229+0.865*(I229-(J229+K229+L229))+1.334+J229+1.725*K229+2.065*L229)/(G229+S229-T229+U229+R229)</f>
        <v>0.25006</v>
      </c>
      <c r="AB229" s="22">
        <f>((AA229-$AA$2000)/1.24+$H$2000/$F$2000)*F229</f>
        <v>3.2835726288838667</v>
      </c>
      <c r="AC229" s="22">
        <f>(AB229/F229)/($AB$2000/$F$2000)*100</f>
        <v>61.670298840051643</v>
      </c>
      <c r="AD229" s="22"/>
    </row>
    <row r="230" spans="1:30" ht="15.75" customHeight="1" x14ac:dyDescent="0.15">
      <c r="A230" s="30">
        <v>228</v>
      </c>
      <c r="B230" s="31" t="s">
        <v>3289</v>
      </c>
      <c r="C230" s="39" t="s">
        <v>2649</v>
      </c>
      <c r="D230" s="30">
        <v>0.191</v>
      </c>
      <c r="E230" s="30">
        <v>21</v>
      </c>
      <c r="F230" s="33">
        <v>51</v>
      </c>
      <c r="G230" s="30">
        <v>47</v>
      </c>
      <c r="H230" s="30">
        <v>2</v>
      </c>
      <c r="I230" s="30">
        <v>9</v>
      </c>
      <c r="J230" s="30">
        <v>3</v>
      </c>
      <c r="K230" s="30">
        <v>0</v>
      </c>
      <c r="L230" s="30">
        <v>1</v>
      </c>
      <c r="M230" s="30">
        <v>15</v>
      </c>
      <c r="N230" s="30">
        <v>2</v>
      </c>
      <c r="O230" s="30">
        <v>0</v>
      </c>
      <c r="P230" s="30">
        <v>0</v>
      </c>
      <c r="Q230" s="30">
        <v>0</v>
      </c>
      <c r="R230" s="30">
        <v>0</v>
      </c>
      <c r="S230" s="30">
        <v>2</v>
      </c>
      <c r="T230" s="30">
        <v>0</v>
      </c>
      <c r="U230" s="30">
        <v>2</v>
      </c>
      <c r="V230" s="30">
        <v>16</v>
      </c>
      <c r="W230" s="30">
        <v>1</v>
      </c>
      <c r="X230" s="30">
        <v>0.255</v>
      </c>
      <c r="Y230" s="30">
        <v>0.31900000000000001</v>
      </c>
      <c r="Z230" s="22">
        <f>X230+Y230</f>
        <v>0.57400000000000007</v>
      </c>
      <c r="AA230" s="22">
        <f>(0.692*(S230+T230)+0.73*U230+0.865*(I230-(J230+K230+L230))+1.334+J230+1.725*K230+2.065*L230)/(G230+S230-T230+U230+R230)</f>
        <v>0.26603921568627448</v>
      </c>
      <c r="AB230" s="22">
        <f>((AA230-$AA$2000)/1.24+$H$2000/$F$2000)*F230</f>
        <v>3.9407823063032206</v>
      </c>
      <c r="AC230" s="22">
        <f>(AB230/F230)/($AB$2000/$F$2000)*100</f>
        <v>74.013658280467695</v>
      </c>
      <c r="AD230" s="22"/>
    </row>
    <row r="231" spans="1:30" ht="15.75" customHeight="1" x14ac:dyDescent="0.15">
      <c r="A231" s="34">
        <v>230</v>
      </c>
      <c r="B231" s="35" t="s">
        <v>3290</v>
      </c>
      <c r="C231" s="56" t="s">
        <v>2653</v>
      </c>
      <c r="D231" s="34">
        <v>0.13300000000000001</v>
      </c>
      <c r="E231" s="34">
        <v>26</v>
      </c>
      <c r="F231" s="33">
        <v>50</v>
      </c>
      <c r="G231" s="34">
        <v>45</v>
      </c>
      <c r="H231" s="34">
        <v>3</v>
      </c>
      <c r="I231" s="34">
        <v>6</v>
      </c>
      <c r="J231" s="34">
        <v>1</v>
      </c>
      <c r="K231" s="34">
        <v>0</v>
      </c>
      <c r="L231" s="34">
        <v>0</v>
      </c>
      <c r="M231" s="34">
        <v>7</v>
      </c>
      <c r="N231" s="34">
        <v>0</v>
      </c>
      <c r="O231" s="34">
        <v>2</v>
      </c>
      <c r="P231" s="34">
        <v>0</v>
      </c>
      <c r="Q231" s="34">
        <v>1</v>
      </c>
      <c r="R231" s="34">
        <v>0</v>
      </c>
      <c r="S231" s="34">
        <v>4</v>
      </c>
      <c r="T231" s="34">
        <v>1</v>
      </c>
      <c r="U231" s="34">
        <v>0</v>
      </c>
      <c r="V231" s="34">
        <v>14</v>
      </c>
      <c r="W231" s="34">
        <v>1</v>
      </c>
      <c r="X231" s="34">
        <v>0.20399999999999999</v>
      </c>
      <c r="Y231" s="34">
        <v>0.156</v>
      </c>
      <c r="Z231" s="22">
        <f>X231+Y231</f>
        <v>0.36</v>
      </c>
      <c r="AA231" s="22">
        <f>(0.692*(S231+T231)+0.73*U231+0.865*(I231-(J231+K231+L231))+1.334+J231+1.725*K231+2.065*L231)/(G231+S231-T231+U231+R231)</f>
        <v>0.21081249999999999</v>
      </c>
      <c r="AB231" s="22">
        <f>((AA231-$AA$2000)/1.24+$H$2000/$F$2000)*F231</f>
        <v>1.6366283679759599</v>
      </c>
      <c r="AC231" s="22">
        <f>(AB231/F231)/($AB$2000/$F$2000)*100</f>
        <v>31.353041150498711</v>
      </c>
      <c r="AD231" s="22"/>
    </row>
    <row r="232" spans="1:30" ht="15.75" customHeight="1" x14ac:dyDescent="0.15">
      <c r="A232" s="30">
        <v>230</v>
      </c>
      <c r="B232" s="31" t="s">
        <v>3291</v>
      </c>
      <c r="C232" s="52" t="s">
        <v>2646</v>
      </c>
      <c r="D232" s="30">
        <v>0.22700000000000001</v>
      </c>
      <c r="E232" s="30">
        <v>17</v>
      </c>
      <c r="F232" s="33">
        <v>50</v>
      </c>
      <c r="G232" s="30">
        <v>44</v>
      </c>
      <c r="H232" s="30">
        <v>7</v>
      </c>
      <c r="I232" s="30">
        <v>10</v>
      </c>
      <c r="J232" s="30">
        <v>1</v>
      </c>
      <c r="K232" s="30">
        <v>0</v>
      </c>
      <c r="L232" s="30">
        <v>4</v>
      </c>
      <c r="M232" s="30">
        <v>23</v>
      </c>
      <c r="N232" s="30">
        <v>9</v>
      </c>
      <c r="O232" s="30">
        <v>1</v>
      </c>
      <c r="P232" s="30">
        <v>0</v>
      </c>
      <c r="Q232" s="30">
        <v>0</v>
      </c>
      <c r="R232" s="30">
        <v>0</v>
      </c>
      <c r="S232" s="30">
        <v>6</v>
      </c>
      <c r="T232" s="30">
        <v>0</v>
      </c>
      <c r="U232" s="30">
        <v>0</v>
      </c>
      <c r="V232" s="30">
        <v>11</v>
      </c>
      <c r="W232" s="30">
        <v>2</v>
      </c>
      <c r="X232" s="30">
        <v>0.32</v>
      </c>
      <c r="Y232" s="30">
        <v>0.52300000000000002</v>
      </c>
      <c r="Z232" s="22">
        <f>X232+Y232</f>
        <v>0.84299999999999997</v>
      </c>
      <c r="AA232" s="22">
        <f>(0.692*(S232+T232)+0.73*U232+0.865*(I232-(J232+K232+L232))+1.334+J232+1.725*K232+2.065*L232)/(G232+S232-T232+U232+R232)</f>
        <v>0.38141999999999998</v>
      </c>
      <c r="AB232" s="22">
        <f>((AA232-$AA$2000)/1.24+$H$2000/$F$2000)*F232</f>
        <v>8.5159630453953135</v>
      </c>
      <c r="AC232" s="22">
        <f>(AB232/F232)/($AB$2000/$F$2000)*100</f>
        <v>163.14109239632069</v>
      </c>
      <c r="AD232" s="22"/>
    </row>
    <row r="233" spans="1:30" ht="15.75" customHeight="1" x14ac:dyDescent="0.15">
      <c r="A233" s="34">
        <v>232</v>
      </c>
      <c r="B233" s="35" t="s">
        <v>3292</v>
      </c>
      <c r="C233" s="38" t="s">
        <v>2648</v>
      </c>
      <c r="D233" s="34">
        <v>0.16300000000000001</v>
      </c>
      <c r="E233" s="34">
        <v>28</v>
      </c>
      <c r="F233" s="33">
        <v>47</v>
      </c>
      <c r="G233" s="34">
        <v>43</v>
      </c>
      <c r="H233" s="34">
        <v>5</v>
      </c>
      <c r="I233" s="34">
        <v>7</v>
      </c>
      <c r="J233" s="34">
        <v>1</v>
      </c>
      <c r="K233" s="34">
        <v>0</v>
      </c>
      <c r="L233" s="34">
        <v>0</v>
      </c>
      <c r="M233" s="34">
        <v>8</v>
      </c>
      <c r="N233" s="34">
        <v>0</v>
      </c>
      <c r="O233" s="34">
        <v>2</v>
      </c>
      <c r="P233" s="34">
        <v>2</v>
      </c>
      <c r="Q233" s="34">
        <v>2</v>
      </c>
      <c r="R233" s="34">
        <v>0</v>
      </c>
      <c r="S233" s="34">
        <v>2</v>
      </c>
      <c r="T233" s="34">
        <v>0</v>
      </c>
      <c r="U233" s="34">
        <v>0</v>
      </c>
      <c r="V233" s="34">
        <v>10</v>
      </c>
      <c r="W233" s="34">
        <v>1</v>
      </c>
      <c r="X233" s="34">
        <v>0.2</v>
      </c>
      <c r="Y233" s="34">
        <v>0.186</v>
      </c>
      <c r="Z233" s="22">
        <f>X233+Y233</f>
        <v>0.38600000000000001</v>
      </c>
      <c r="AA233" s="22">
        <f>(0.692*(S233+T233)+0.73*U233+0.865*(I233-(J233+K233+L233))+1.334+J233+1.725*K233+2.065*L233)/(G233+S233-T233+U233+R233)</f>
        <v>0.19795555555555555</v>
      </c>
      <c r="AB233" s="22">
        <f>((AA233-$AA$2000)/1.24+$H$2000/$F$2000)*F233</f>
        <v>1.0511109974386217</v>
      </c>
      <c r="AC233" s="22">
        <f>(AB233/F233)/($AB$2000/$F$2000)*100</f>
        <v>21.421522000935369</v>
      </c>
      <c r="AD233" s="22"/>
    </row>
    <row r="234" spans="1:30" ht="15.75" customHeight="1" x14ac:dyDescent="0.15">
      <c r="A234" s="30">
        <v>232</v>
      </c>
      <c r="B234" s="31" t="s">
        <v>3293</v>
      </c>
      <c r="C234" s="54" t="s">
        <v>2650</v>
      </c>
      <c r="D234" s="30">
        <v>0.20499999999999999</v>
      </c>
      <c r="E234" s="30">
        <v>22</v>
      </c>
      <c r="F234" s="33">
        <v>47</v>
      </c>
      <c r="G234" s="30">
        <v>44</v>
      </c>
      <c r="H234" s="30">
        <v>5</v>
      </c>
      <c r="I234" s="30">
        <v>9</v>
      </c>
      <c r="J234" s="30">
        <v>1</v>
      </c>
      <c r="K234" s="30">
        <v>0</v>
      </c>
      <c r="L234" s="30">
        <v>2</v>
      </c>
      <c r="M234" s="30">
        <v>16</v>
      </c>
      <c r="N234" s="30">
        <v>6</v>
      </c>
      <c r="O234" s="30">
        <v>0</v>
      </c>
      <c r="P234" s="30">
        <v>1</v>
      </c>
      <c r="Q234" s="30">
        <v>0</v>
      </c>
      <c r="R234" s="30">
        <v>0</v>
      </c>
      <c r="S234" s="30">
        <v>3</v>
      </c>
      <c r="T234" s="30">
        <v>0</v>
      </c>
      <c r="U234" s="30">
        <v>0</v>
      </c>
      <c r="V234" s="30">
        <v>19</v>
      </c>
      <c r="W234" s="30">
        <v>0</v>
      </c>
      <c r="X234" s="30">
        <v>0.255</v>
      </c>
      <c r="Y234" s="30">
        <v>0.36399999999999999</v>
      </c>
      <c r="Z234" s="22">
        <f>X234+Y234</f>
        <v>0.61899999999999999</v>
      </c>
      <c r="AA234" s="22">
        <f>(0.692*(S234+T234)+0.73*U234+0.865*(I234-(J234+K234+L234))+1.334+J234+1.725*K234+2.065*L234)/(G234+S234-T234+U234+R234)</f>
        <v>0.29212765957446807</v>
      </c>
      <c r="AB234" s="22">
        <f>((AA234-$AA$2000)/1.24+$H$2000/$F$2000)*F234</f>
        <v>4.6205375207361117</v>
      </c>
      <c r="AC234" s="22">
        <f>(AB234/F234)/($AB$2000/$F$2000)*100</f>
        <v>94.166026611643105</v>
      </c>
      <c r="AD234" s="22"/>
    </row>
    <row r="235" spans="1:30" ht="15.75" customHeight="1" x14ac:dyDescent="0.15">
      <c r="A235" s="34">
        <v>234</v>
      </c>
      <c r="B235" s="35" t="s">
        <v>3294</v>
      </c>
      <c r="C235" s="51" t="s">
        <v>2655</v>
      </c>
      <c r="D235" s="34">
        <v>0.13600000000000001</v>
      </c>
      <c r="E235" s="34">
        <v>31</v>
      </c>
      <c r="F235" s="33">
        <v>46</v>
      </c>
      <c r="G235" s="34">
        <v>44</v>
      </c>
      <c r="H235" s="34">
        <v>0</v>
      </c>
      <c r="I235" s="34">
        <v>6</v>
      </c>
      <c r="J235" s="34">
        <v>2</v>
      </c>
      <c r="K235" s="34">
        <v>0</v>
      </c>
      <c r="L235" s="34">
        <v>0</v>
      </c>
      <c r="M235" s="34">
        <v>8</v>
      </c>
      <c r="N235" s="34">
        <v>3</v>
      </c>
      <c r="O235" s="34">
        <v>0</v>
      </c>
      <c r="P235" s="34">
        <v>0</v>
      </c>
      <c r="Q235" s="34">
        <v>0</v>
      </c>
      <c r="R235" s="34">
        <v>0</v>
      </c>
      <c r="S235" s="34">
        <v>2</v>
      </c>
      <c r="T235" s="34">
        <v>0</v>
      </c>
      <c r="U235" s="34">
        <v>0</v>
      </c>
      <c r="V235" s="34">
        <v>6</v>
      </c>
      <c r="W235" s="34">
        <v>1</v>
      </c>
      <c r="X235" s="34">
        <v>0.17399999999999999</v>
      </c>
      <c r="Y235" s="34">
        <v>0.182</v>
      </c>
      <c r="Z235" s="22">
        <f>X235+Y235</f>
        <v>0.35599999999999998</v>
      </c>
      <c r="AA235" s="22">
        <f>(0.692*(S235+T235)+0.73*U235+0.865*(I235-(J235+K235+L235))+1.334+J235+1.725*K235+2.065*L235)/(G235+S235-T235+U235+R235)</f>
        <v>0.17778260869565216</v>
      </c>
      <c r="AB235" s="22">
        <f>((AA235-$AA$2000)/1.24+$H$2000/$F$2000)*F235</f>
        <v>0.28039567918304431</v>
      </c>
      <c r="AC235" s="22">
        <f>(AB235/F235)/($AB$2000/$F$2000)*100</f>
        <v>5.838658676918584</v>
      </c>
      <c r="AD235" s="22"/>
    </row>
    <row r="236" spans="1:30" ht="15.75" customHeight="1" x14ac:dyDescent="0.15">
      <c r="A236" s="30">
        <v>235</v>
      </c>
      <c r="B236" s="31" t="s">
        <v>3295</v>
      </c>
      <c r="C236" s="49" t="s">
        <v>2655</v>
      </c>
      <c r="D236" s="30">
        <v>9.5000000000000001E-2</v>
      </c>
      <c r="E236" s="30">
        <v>103</v>
      </c>
      <c r="F236" s="33">
        <v>45</v>
      </c>
      <c r="G236" s="30">
        <v>42</v>
      </c>
      <c r="H236" s="30">
        <v>14</v>
      </c>
      <c r="I236" s="30">
        <v>4</v>
      </c>
      <c r="J236" s="30">
        <v>1</v>
      </c>
      <c r="K236" s="30">
        <v>0</v>
      </c>
      <c r="L236" s="30">
        <v>0</v>
      </c>
      <c r="M236" s="30">
        <v>5</v>
      </c>
      <c r="N236" s="30">
        <v>1</v>
      </c>
      <c r="O236" s="30">
        <v>2</v>
      </c>
      <c r="P236" s="30">
        <v>2</v>
      </c>
      <c r="Q236" s="30">
        <v>1</v>
      </c>
      <c r="R236" s="30">
        <v>0</v>
      </c>
      <c r="S236" s="30">
        <v>2</v>
      </c>
      <c r="T236" s="30">
        <v>0</v>
      </c>
      <c r="U236" s="30">
        <v>0</v>
      </c>
      <c r="V236" s="30">
        <v>11</v>
      </c>
      <c r="W236" s="30">
        <v>0</v>
      </c>
      <c r="X236" s="30">
        <v>0.13600000000000001</v>
      </c>
      <c r="Y236" s="30">
        <v>0.11899999999999999</v>
      </c>
      <c r="Z236" s="22">
        <f>X236+Y236</f>
        <v>0.255</v>
      </c>
      <c r="AA236" s="22">
        <f>(0.692*(S236+T236)+0.73*U236+0.865*(I236-(J236+K236+L236))+1.334+J236+1.725*K236+2.065*L236)/(G236+S236-T236+U236+R236)</f>
        <v>0.14347727272727273</v>
      </c>
      <c r="AB236" s="22">
        <f>((AA236-$AA$2000)/1.24+$H$2000/$F$2000)*F236</f>
        <v>-0.9706515875899635</v>
      </c>
      <c r="AC236" s="22">
        <f>(AB236/F236)/($AB$2000/$F$2000)*100</f>
        <v>-20.660958131286957</v>
      </c>
      <c r="AD236" s="22"/>
    </row>
    <row r="237" spans="1:30" ht="15.75" customHeight="1" x14ac:dyDescent="0.15">
      <c r="A237" s="34">
        <v>236</v>
      </c>
      <c r="B237" s="35" t="s">
        <v>3296</v>
      </c>
      <c r="C237" s="56" t="s">
        <v>2653</v>
      </c>
      <c r="D237" s="34">
        <v>0.125</v>
      </c>
      <c r="E237" s="34">
        <v>45</v>
      </c>
      <c r="F237" s="33">
        <v>41</v>
      </c>
      <c r="G237" s="34">
        <v>40</v>
      </c>
      <c r="H237" s="34">
        <v>6</v>
      </c>
      <c r="I237" s="34">
        <v>5</v>
      </c>
      <c r="J237" s="34">
        <v>1</v>
      </c>
      <c r="K237" s="34">
        <v>0</v>
      </c>
      <c r="L237" s="34">
        <v>1</v>
      </c>
      <c r="M237" s="34">
        <v>9</v>
      </c>
      <c r="N237" s="34">
        <v>1</v>
      </c>
      <c r="O237" s="34">
        <v>0</v>
      </c>
      <c r="P237" s="34">
        <v>0</v>
      </c>
      <c r="Q237" s="34">
        <v>0</v>
      </c>
      <c r="R237" s="34">
        <v>0</v>
      </c>
      <c r="S237" s="34">
        <v>1</v>
      </c>
      <c r="T237" s="34">
        <v>0</v>
      </c>
      <c r="U237" s="34">
        <v>0</v>
      </c>
      <c r="V237" s="34">
        <v>17</v>
      </c>
      <c r="W237" s="34">
        <v>0</v>
      </c>
      <c r="X237" s="34">
        <v>0.14599999999999999</v>
      </c>
      <c r="Y237" s="34">
        <v>0.22500000000000001</v>
      </c>
      <c r="Z237" s="22">
        <f>X237+Y237</f>
        <v>0.371</v>
      </c>
      <c r="AA237" s="22">
        <f>(0.692*(S237+T237)+0.73*U237+0.865*(I237-(J237+K237+L237))+1.334+J237+1.725*K237+2.065*L237)/(G237+S237-T237+U237+R237)</f>
        <v>0.18746341463414634</v>
      </c>
      <c r="AB237" s="22">
        <f>((AA237-$AA$2000)/1.24+$H$2000/$F$2000)*F237</f>
        <v>0.57000905206286823</v>
      </c>
      <c r="AC237" s="22">
        <f>(AB237/F237)/($AB$2000/$F$2000)*100</f>
        <v>13.3167270450919</v>
      </c>
      <c r="AD237" s="22"/>
    </row>
    <row r="238" spans="1:30" ht="15.75" customHeight="1" x14ac:dyDescent="0.15">
      <c r="A238" s="30">
        <v>236</v>
      </c>
      <c r="B238" s="31" t="s">
        <v>3297</v>
      </c>
      <c r="C238" s="32" t="s">
        <v>2645</v>
      </c>
      <c r="D238" s="30">
        <v>0.19500000000000001</v>
      </c>
      <c r="E238" s="30">
        <v>30</v>
      </c>
      <c r="F238" s="33">
        <v>41</v>
      </c>
      <c r="G238" s="30">
        <v>41</v>
      </c>
      <c r="H238" s="30">
        <v>1</v>
      </c>
      <c r="I238" s="30">
        <v>8</v>
      </c>
      <c r="J238" s="30">
        <v>0</v>
      </c>
      <c r="K238" s="30">
        <v>0</v>
      </c>
      <c r="L238" s="30">
        <v>1</v>
      </c>
      <c r="M238" s="30">
        <v>11</v>
      </c>
      <c r="N238" s="30">
        <v>5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14</v>
      </c>
      <c r="W238" s="30">
        <v>0</v>
      </c>
      <c r="X238" s="30">
        <v>0.19500000000000001</v>
      </c>
      <c r="Y238" s="30">
        <v>0.26800000000000002</v>
      </c>
      <c r="Z238" s="22">
        <f>X238+Y238</f>
        <v>0.46300000000000002</v>
      </c>
      <c r="AA238" s="22">
        <f>(0.692*(S238+T238)+0.73*U238+0.865*(I238-(J238+K238+L238))+1.334+J238+1.725*K238+2.065*L238)/(G238+S238-T238+U238+R238)</f>
        <v>0.23058536585365852</v>
      </c>
      <c r="AB238" s="22">
        <f>((AA238-$AA$2000)/1.24+$H$2000/$F$2000)*F238</f>
        <v>1.995815503675771</v>
      </c>
      <c r="AC238" s="22">
        <f>(AB238/F238)/($AB$2000/$F$2000)*100</f>
        <v>46.626856536098494</v>
      </c>
      <c r="AD238" s="22"/>
    </row>
    <row r="239" spans="1:30" ht="15.75" customHeight="1" x14ac:dyDescent="0.15">
      <c r="A239" s="34">
        <v>236</v>
      </c>
      <c r="B239" s="35" t="s">
        <v>3423</v>
      </c>
      <c r="C239" s="36" t="s">
        <v>2646</v>
      </c>
      <c r="D239" s="34">
        <v>0.13900000000000001</v>
      </c>
      <c r="E239" s="34">
        <v>21</v>
      </c>
      <c r="F239" s="33">
        <v>41</v>
      </c>
      <c r="G239" s="34">
        <v>36</v>
      </c>
      <c r="H239" s="34">
        <v>2</v>
      </c>
      <c r="I239" s="34">
        <v>5</v>
      </c>
      <c r="J239" s="34">
        <v>0</v>
      </c>
      <c r="K239" s="34">
        <v>0</v>
      </c>
      <c r="L239" s="34">
        <v>2</v>
      </c>
      <c r="M239" s="34">
        <v>11</v>
      </c>
      <c r="N239" s="34">
        <v>4</v>
      </c>
      <c r="O239" s="34">
        <v>0</v>
      </c>
      <c r="P239" s="34">
        <v>0</v>
      </c>
      <c r="Q239" s="34">
        <v>0</v>
      </c>
      <c r="R239" s="34">
        <v>0</v>
      </c>
      <c r="S239" s="34">
        <v>4</v>
      </c>
      <c r="T239" s="34">
        <v>1</v>
      </c>
      <c r="U239" s="34">
        <v>1</v>
      </c>
      <c r="V239" s="34">
        <v>14</v>
      </c>
      <c r="W239" s="34">
        <v>1</v>
      </c>
      <c r="X239" s="34">
        <v>0.24399999999999999</v>
      </c>
      <c r="Y239" s="34">
        <v>0.30599999999999999</v>
      </c>
      <c r="Z239" s="22">
        <f>X239+Y239</f>
        <v>0.55000000000000004</v>
      </c>
      <c r="AA239" s="22">
        <f>(0.692*(S239+T239)+0.73*U239+0.865*(I239-(J239+K239+L239))+1.334+J239+1.725*K239+2.065*L239)/(G239+S239-T239+U239+R239)</f>
        <v>0.30622499999999997</v>
      </c>
      <c r="AB239" s="22">
        <f>((AA239-$AA$2000)/1.24+$H$2000/$F$2000)*F239</f>
        <v>4.4968034069015772</v>
      </c>
      <c r="AC239" s="22">
        <f>(AB239/F239)/($AB$2000/$F$2000)*100</f>
        <v>105.05570627068386</v>
      </c>
      <c r="AD239" s="22"/>
    </row>
    <row r="240" spans="1:30" ht="15.75" customHeight="1" x14ac:dyDescent="0.15">
      <c r="A240" s="30">
        <v>236</v>
      </c>
      <c r="B240" s="31" t="s">
        <v>3298</v>
      </c>
      <c r="C240" s="49" t="s">
        <v>2655</v>
      </c>
      <c r="D240" s="30">
        <v>0.222</v>
      </c>
      <c r="E240" s="30">
        <v>17</v>
      </c>
      <c r="F240" s="33">
        <v>41</v>
      </c>
      <c r="G240" s="30">
        <v>36</v>
      </c>
      <c r="H240" s="30">
        <v>5</v>
      </c>
      <c r="I240" s="30">
        <v>8</v>
      </c>
      <c r="J240" s="30">
        <v>2</v>
      </c>
      <c r="K240" s="30">
        <v>1</v>
      </c>
      <c r="L240" s="30">
        <v>1</v>
      </c>
      <c r="M240" s="30">
        <v>15</v>
      </c>
      <c r="N240" s="30">
        <v>2</v>
      </c>
      <c r="O240" s="30">
        <v>0</v>
      </c>
      <c r="P240" s="30">
        <v>0</v>
      </c>
      <c r="Q240" s="30">
        <v>0</v>
      </c>
      <c r="R240" s="30">
        <v>0</v>
      </c>
      <c r="S240" s="30">
        <v>5</v>
      </c>
      <c r="T240" s="30">
        <v>0</v>
      </c>
      <c r="U240" s="30">
        <v>0</v>
      </c>
      <c r="V240" s="30">
        <v>12</v>
      </c>
      <c r="W240" s="30">
        <v>0</v>
      </c>
      <c r="X240" s="30">
        <v>0.317</v>
      </c>
      <c r="Y240" s="30">
        <v>0.41699999999999998</v>
      </c>
      <c r="Z240" s="22">
        <f>X240+Y240</f>
        <v>0.73399999999999999</v>
      </c>
      <c r="AA240" s="22">
        <f>(0.692*(S240+T240)+0.73*U240+0.865*(I240-(J240+K240+L240))+1.334+J240+1.725*K240+2.065*L240)/(G240+S240-T240+U240+R240)</f>
        <v>0.34253658536585363</v>
      </c>
      <c r="AB240" s="22">
        <f>((AA240-$AA$2000)/1.24+$H$2000/$F$2000)*F240</f>
        <v>5.6974284069015768</v>
      </c>
      <c r="AC240" s="22">
        <f>(AB240/F240)/($AB$2000/$F$2000)*100</f>
        <v>133.10507733005795</v>
      </c>
      <c r="AD240" s="22"/>
    </row>
    <row r="241" spans="1:30" ht="15.75" customHeight="1" x14ac:dyDescent="0.15">
      <c r="A241" s="34">
        <v>236</v>
      </c>
      <c r="B241" s="35" t="s">
        <v>3299</v>
      </c>
      <c r="C241" s="57" t="s">
        <v>2654</v>
      </c>
      <c r="D241" s="34">
        <v>0.17599999999999999</v>
      </c>
      <c r="E241" s="34">
        <v>14</v>
      </c>
      <c r="F241" s="33">
        <v>41</v>
      </c>
      <c r="G241" s="34">
        <v>34</v>
      </c>
      <c r="H241" s="34">
        <v>5</v>
      </c>
      <c r="I241" s="34">
        <v>6</v>
      </c>
      <c r="J241" s="34">
        <v>1</v>
      </c>
      <c r="K241" s="34">
        <v>0</v>
      </c>
      <c r="L241" s="34">
        <v>3</v>
      </c>
      <c r="M241" s="34">
        <v>16</v>
      </c>
      <c r="N241" s="34">
        <v>7</v>
      </c>
      <c r="O241" s="34">
        <v>0</v>
      </c>
      <c r="P241" s="34">
        <v>0</v>
      </c>
      <c r="Q241" s="34">
        <v>0</v>
      </c>
      <c r="R241" s="34">
        <v>0</v>
      </c>
      <c r="S241" s="34">
        <v>4</v>
      </c>
      <c r="T241" s="34">
        <v>1</v>
      </c>
      <c r="U241" s="34">
        <v>3</v>
      </c>
      <c r="V241" s="34">
        <v>16</v>
      </c>
      <c r="W241" s="34">
        <v>0</v>
      </c>
      <c r="X241" s="34">
        <v>0.317</v>
      </c>
      <c r="Y241" s="34">
        <v>0.47099999999999997</v>
      </c>
      <c r="Z241" s="22">
        <f>X241+Y241</f>
        <v>0.78800000000000003</v>
      </c>
      <c r="AA241" s="22">
        <f>(0.692*(S241+T241)+0.73*U241+0.865*(I241-(J241+K241+L241))+1.334+J241+1.725*K241+2.065*L241)/(G241+S241-T241+U241+R241)</f>
        <v>0.397725</v>
      </c>
      <c r="AB241" s="22">
        <f>((AA241-$AA$2000)/1.24+$H$2000/$F$2000)*F241</f>
        <v>7.5222066327080288</v>
      </c>
      <c r="AC241" s="22">
        <f>(AB241/F241)/($AB$2000/$F$2000)*100</f>
        <v>175.73610829868801</v>
      </c>
      <c r="AD241" s="22"/>
    </row>
    <row r="242" spans="1:30" ht="15.75" customHeight="1" x14ac:dyDescent="0.15">
      <c r="A242" s="30">
        <v>241</v>
      </c>
      <c r="B242" s="31" t="s">
        <v>3301</v>
      </c>
      <c r="C242" s="39" t="s">
        <v>2649</v>
      </c>
      <c r="D242" s="30">
        <v>0.22600000000000001</v>
      </c>
      <c r="E242" s="30">
        <v>24</v>
      </c>
      <c r="F242" s="33">
        <v>40</v>
      </c>
      <c r="G242" s="30">
        <v>31</v>
      </c>
      <c r="H242" s="30">
        <v>5</v>
      </c>
      <c r="I242" s="30">
        <v>7</v>
      </c>
      <c r="J242" s="30">
        <v>1</v>
      </c>
      <c r="K242" s="30">
        <v>0</v>
      </c>
      <c r="L242" s="30">
        <v>0</v>
      </c>
      <c r="M242" s="30">
        <v>8</v>
      </c>
      <c r="N242" s="30">
        <v>2</v>
      </c>
      <c r="O242" s="30">
        <v>0</v>
      </c>
      <c r="P242" s="30">
        <v>0</v>
      </c>
      <c r="Q242" s="30">
        <v>1</v>
      </c>
      <c r="R242" s="30">
        <v>0</v>
      </c>
      <c r="S242" s="30">
        <v>7</v>
      </c>
      <c r="T242" s="30">
        <v>0</v>
      </c>
      <c r="U242" s="30">
        <v>1</v>
      </c>
      <c r="V242" s="30">
        <v>9</v>
      </c>
      <c r="W242" s="30">
        <v>0</v>
      </c>
      <c r="X242" s="30">
        <v>0.38500000000000001</v>
      </c>
      <c r="Y242" s="30">
        <v>0.25800000000000001</v>
      </c>
      <c r="Z242" s="22">
        <f>X242+Y242</f>
        <v>0.64300000000000002</v>
      </c>
      <c r="AA242" s="22">
        <f>(0.692*(S242+T242)+0.73*U242+0.865*(I242-(J242+K242+L242))+1.334+J242+1.725*K242+2.065*L242)/(G242+S242-T242+U242+R242)</f>
        <v>0.33584615384615379</v>
      </c>
      <c r="AB242" s="22">
        <f>((AA242-$AA$2000)/1.24+$H$2000/$F$2000)*F242</f>
        <v>5.342646366837343</v>
      </c>
      <c r="AC242" s="22">
        <f>(AB242/F242)/($AB$2000/$F$2000)*100</f>
        <v>127.93696378302828</v>
      </c>
      <c r="AD242" s="22"/>
    </row>
    <row r="243" spans="1:30" ht="15.75" customHeight="1" x14ac:dyDescent="0.15">
      <c r="A243" s="34">
        <v>242</v>
      </c>
      <c r="B243" s="35" t="s">
        <v>3300</v>
      </c>
      <c r="C243" s="38" t="s">
        <v>2648</v>
      </c>
      <c r="D243" s="34">
        <v>0.216</v>
      </c>
      <c r="E243" s="34">
        <v>27</v>
      </c>
      <c r="F243" s="33">
        <v>39</v>
      </c>
      <c r="G243" s="34">
        <v>37</v>
      </c>
      <c r="H243" s="34">
        <v>3</v>
      </c>
      <c r="I243" s="34">
        <v>8</v>
      </c>
      <c r="J243" s="34">
        <v>2</v>
      </c>
      <c r="K243" s="34">
        <v>0</v>
      </c>
      <c r="L243" s="34">
        <v>0</v>
      </c>
      <c r="M243" s="34">
        <v>10</v>
      </c>
      <c r="N243" s="34">
        <v>2</v>
      </c>
      <c r="O243" s="34">
        <v>0</v>
      </c>
      <c r="P243" s="34">
        <v>0</v>
      </c>
      <c r="Q243" s="34">
        <v>0</v>
      </c>
      <c r="R243" s="34">
        <v>0</v>
      </c>
      <c r="S243" s="34">
        <v>2</v>
      </c>
      <c r="T243" s="34">
        <v>1</v>
      </c>
      <c r="U243" s="34">
        <v>0</v>
      </c>
      <c r="V243" s="34">
        <v>9</v>
      </c>
      <c r="W243" s="34">
        <v>1</v>
      </c>
      <c r="X243" s="34">
        <v>0.25600000000000001</v>
      </c>
      <c r="Y243" s="34">
        <v>0.27</v>
      </c>
      <c r="Z243" s="22">
        <f>X243+Y243</f>
        <v>0.52600000000000002</v>
      </c>
      <c r="AA243" s="22">
        <f>(0.692*(S243+T243)+0.73*U243+0.865*(I243-(J243+K243+L243))+1.334+J243+1.725*K243+2.065*L243)/(G243+S243-T243+U243+R243)</f>
        <v>0.27894736842105261</v>
      </c>
      <c r="AB243" s="22">
        <f>((AA243-$AA$2000)/1.24+$H$2000/$F$2000)*F243</f>
        <v>3.4195216338124199</v>
      </c>
      <c r="AC243" s="22">
        <f>(AB243/F243)/($AB$2000/$F$2000)*100</f>
        <v>83.984733960609773</v>
      </c>
      <c r="AD243" s="22"/>
    </row>
    <row r="244" spans="1:30" ht="15.75" customHeight="1" x14ac:dyDescent="0.15">
      <c r="A244" s="30">
        <v>243</v>
      </c>
      <c r="B244" s="31" t="s">
        <v>3304</v>
      </c>
      <c r="C244" s="39" t="s">
        <v>2649</v>
      </c>
      <c r="D244" s="30">
        <v>0.26500000000000001</v>
      </c>
      <c r="E244" s="30">
        <v>16</v>
      </c>
      <c r="F244" s="33">
        <v>38</v>
      </c>
      <c r="G244" s="30">
        <v>34</v>
      </c>
      <c r="H244" s="30">
        <v>5</v>
      </c>
      <c r="I244" s="30">
        <v>9</v>
      </c>
      <c r="J244" s="30">
        <v>3</v>
      </c>
      <c r="K244" s="30">
        <v>0</v>
      </c>
      <c r="L244" s="30">
        <v>0</v>
      </c>
      <c r="M244" s="30">
        <v>12</v>
      </c>
      <c r="N244" s="30">
        <v>5</v>
      </c>
      <c r="O244" s="30">
        <v>0</v>
      </c>
      <c r="P244" s="30">
        <v>0</v>
      </c>
      <c r="Q244" s="30">
        <v>1</v>
      </c>
      <c r="R244" s="30">
        <v>0</v>
      </c>
      <c r="S244" s="30">
        <v>3</v>
      </c>
      <c r="T244" s="30">
        <v>0</v>
      </c>
      <c r="U244" s="30">
        <v>0</v>
      </c>
      <c r="V244" s="30">
        <v>7</v>
      </c>
      <c r="W244" s="30">
        <v>1</v>
      </c>
      <c r="X244" s="30">
        <v>0.32400000000000001</v>
      </c>
      <c r="Y244" s="30">
        <v>0.35299999999999998</v>
      </c>
      <c r="Z244" s="22">
        <f>X244+Y244</f>
        <v>0.67700000000000005</v>
      </c>
      <c r="AA244" s="22">
        <f>(0.692*(S244+T244)+0.73*U244+0.865*(I244-(J244+K244+L244))+1.334+J244+1.725*K244+2.065*L244)/(G244+S244-T244+U244+R244)</f>
        <v>0.31351351351351353</v>
      </c>
      <c r="AB244" s="22">
        <f>((AA244-$AA$2000)/1.24+$H$2000/$F$2000)*F244</f>
        <v>4.391126683462951</v>
      </c>
      <c r="AC244" s="22">
        <f>(AB244/F244)/($AB$2000/$F$2000)*100</f>
        <v>110.68581627419948</v>
      </c>
      <c r="AD244" s="22"/>
    </row>
    <row r="245" spans="1:30" ht="15.75" customHeight="1" x14ac:dyDescent="0.15">
      <c r="A245" s="34">
        <v>244</v>
      </c>
      <c r="B245" s="35" t="s">
        <v>3302</v>
      </c>
      <c r="C245" s="36" t="s">
        <v>2646</v>
      </c>
      <c r="D245" s="34">
        <v>0.125</v>
      </c>
      <c r="E245" s="34">
        <v>21</v>
      </c>
      <c r="F245" s="33">
        <v>37</v>
      </c>
      <c r="G245" s="34">
        <v>32</v>
      </c>
      <c r="H245" s="34">
        <v>2</v>
      </c>
      <c r="I245" s="34">
        <v>4</v>
      </c>
      <c r="J245" s="34">
        <v>1</v>
      </c>
      <c r="K245" s="34">
        <v>0</v>
      </c>
      <c r="L245" s="34">
        <v>1</v>
      </c>
      <c r="M245" s="34">
        <v>8</v>
      </c>
      <c r="N245" s="34">
        <v>4</v>
      </c>
      <c r="O245" s="34">
        <v>0</v>
      </c>
      <c r="P245" s="34">
        <v>0</v>
      </c>
      <c r="Q245" s="34">
        <v>1</v>
      </c>
      <c r="R245" s="34">
        <v>0</v>
      </c>
      <c r="S245" s="34">
        <v>4</v>
      </c>
      <c r="T245" s="34">
        <v>0</v>
      </c>
      <c r="U245" s="34">
        <v>0</v>
      </c>
      <c r="V245" s="34">
        <v>6</v>
      </c>
      <c r="W245" s="34">
        <v>0</v>
      </c>
      <c r="X245" s="34">
        <v>0.222</v>
      </c>
      <c r="Y245" s="34">
        <v>0.25</v>
      </c>
      <c r="Z245" s="22">
        <f>X245+Y245</f>
        <v>0.47199999999999998</v>
      </c>
      <c r="AA245" s="22">
        <f>(0.692*(S245+T245)+0.73*U245+0.865*(I245-(J245+K245+L245))+1.334+J245+1.725*K245+2.065*L245)/(G245+S245-T245+U245+R245)</f>
        <v>0.24713888888888885</v>
      </c>
      <c r="AB245" s="22">
        <f>((AA245-$AA$2000)/1.24+$H$2000/$F$2000)*F245</f>
        <v>2.2950375639867975</v>
      </c>
      <c r="AC245" s="22">
        <f>(AB245/F245)/($AB$2000/$F$2000)*100</f>
        <v>59.413847389758679</v>
      </c>
      <c r="AD245" s="22"/>
    </row>
    <row r="246" spans="1:30" ht="15.75" customHeight="1" x14ac:dyDescent="0.15">
      <c r="A246" s="30">
        <v>244</v>
      </c>
      <c r="B246" s="31" t="s">
        <v>3303</v>
      </c>
      <c r="C246" s="44" t="s">
        <v>2653</v>
      </c>
      <c r="D246" s="30">
        <v>0.121</v>
      </c>
      <c r="E246" s="30">
        <v>16</v>
      </c>
      <c r="F246" s="33">
        <v>37</v>
      </c>
      <c r="G246" s="30">
        <v>33</v>
      </c>
      <c r="H246" s="30">
        <v>2</v>
      </c>
      <c r="I246" s="30">
        <v>4</v>
      </c>
      <c r="J246" s="30">
        <v>1</v>
      </c>
      <c r="K246" s="30">
        <v>0</v>
      </c>
      <c r="L246" s="30">
        <v>1</v>
      </c>
      <c r="M246" s="30">
        <v>8</v>
      </c>
      <c r="N246" s="30">
        <v>7</v>
      </c>
      <c r="O246" s="30">
        <v>0</v>
      </c>
      <c r="P246" s="30">
        <v>0</v>
      </c>
      <c r="Q246" s="30">
        <v>0</v>
      </c>
      <c r="R246" s="30">
        <v>0</v>
      </c>
      <c r="S246" s="30">
        <v>3</v>
      </c>
      <c r="T246" s="30">
        <v>0</v>
      </c>
      <c r="U246" s="30">
        <v>1</v>
      </c>
      <c r="V246" s="30">
        <v>17</v>
      </c>
      <c r="W246" s="30">
        <v>1</v>
      </c>
      <c r="X246" s="30">
        <v>0.216</v>
      </c>
      <c r="Y246" s="30">
        <v>0.24199999999999999</v>
      </c>
      <c r="Z246" s="22">
        <f>X246+Y246</f>
        <v>0.45799999999999996</v>
      </c>
      <c r="AA246" s="22">
        <f>(0.692*(S246+T246)+0.73*U246+0.865*(I246-(J246+K246+L246))+1.334+J246+1.725*K246+2.065*L246)/(G246+S246-T246+U246+R246)</f>
        <v>0.24148648648648646</v>
      </c>
      <c r="AB246" s="22">
        <f>((AA246-$AA$2000)/1.24+$H$2000/$F$2000)*F246</f>
        <v>2.126377169721565</v>
      </c>
      <c r="AC246" s="22">
        <f>(AB246/F246)/($AB$2000/$F$2000)*100</f>
        <v>55.047573354503413</v>
      </c>
      <c r="AD246" s="22"/>
    </row>
    <row r="247" spans="1:30" ht="15.75" customHeight="1" x14ac:dyDescent="0.15">
      <c r="A247" s="34">
        <v>246</v>
      </c>
      <c r="B247" s="35" t="s">
        <v>3305</v>
      </c>
      <c r="C247" s="38" t="s">
        <v>2648</v>
      </c>
      <c r="D247" s="34">
        <v>0.125</v>
      </c>
      <c r="E247" s="34">
        <v>28</v>
      </c>
      <c r="F247" s="33">
        <v>36</v>
      </c>
      <c r="G247" s="34">
        <v>32</v>
      </c>
      <c r="H247" s="34">
        <v>1</v>
      </c>
      <c r="I247" s="34">
        <v>4</v>
      </c>
      <c r="J247" s="34">
        <v>1</v>
      </c>
      <c r="K247" s="34">
        <v>0</v>
      </c>
      <c r="L247" s="34">
        <v>1</v>
      </c>
      <c r="M247" s="34">
        <v>8</v>
      </c>
      <c r="N247" s="34">
        <v>2</v>
      </c>
      <c r="O247" s="34">
        <v>0</v>
      </c>
      <c r="P247" s="34">
        <v>0</v>
      </c>
      <c r="Q247" s="34">
        <v>3</v>
      </c>
      <c r="R247" s="34">
        <v>0</v>
      </c>
      <c r="S247" s="34">
        <v>1</v>
      </c>
      <c r="T247" s="34">
        <v>0</v>
      </c>
      <c r="U247" s="34">
        <v>0</v>
      </c>
      <c r="V247" s="34">
        <v>11</v>
      </c>
      <c r="W247" s="34">
        <v>2</v>
      </c>
      <c r="X247" s="34">
        <v>0.152</v>
      </c>
      <c r="Y247" s="34">
        <v>0.25</v>
      </c>
      <c r="Z247" s="22">
        <f>X247+Y247</f>
        <v>0.40200000000000002</v>
      </c>
      <c r="AA247" s="22">
        <f>(0.692*(S247+T247)+0.73*U247+0.865*(I247-(J247+K247+L247))+1.334+J247+1.725*K247+2.065*L247)/(G247+S247-T247+U247+R247)</f>
        <v>0.20669696969696968</v>
      </c>
      <c r="AB247" s="22">
        <f>((AA247-$AA$2000)/1.24+$H$2000/$F$2000)*F247</f>
        <v>1.0588892871127793</v>
      </c>
      <c r="AC247" s="22">
        <f>(AB247/F247)/($AB$2000/$F$2000)*100</f>
        <v>28.173944578076693</v>
      </c>
      <c r="AD247" s="22"/>
    </row>
    <row r="248" spans="1:30" ht="15.75" customHeight="1" x14ac:dyDescent="0.15">
      <c r="A248" s="30">
        <v>246</v>
      </c>
      <c r="B248" s="31" t="s">
        <v>3306</v>
      </c>
      <c r="C248" s="55" t="s">
        <v>2652</v>
      </c>
      <c r="D248" s="30">
        <v>0.13300000000000001</v>
      </c>
      <c r="E248" s="30">
        <v>22</v>
      </c>
      <c r="F248" s="33">
        <v>36</v>
      </c>
      <c r="G248" s="30">
        <v>30</v>
      </c>
      <c r="H248" s="30">
        <v>1</v>
      </c>
      <c r="I248" s="30">
        <v>4</v>
      </c>
      <c r="J248" s="30">
        <v>0</v>
      </c>
      <c r="K248" s="30">
        <v>0</v>
      </c>
      <c r="L248" s="30">
        <v>1</v>
      </c>
      <c r="M248" s="30">
        <v>7</v>
      </c>
      <c r="N248" s="30">
        <v>2</v>
      </c>
      <c r="O248" s="30">
        <v>0</v>
      </c>
      <c r="P248" s="30">
        <v>0</v>
      </c>
      <c r="Q248" s="30">
        <v>2</v>
      </c>
      <c r="R248" s="30">
        <v>0</v>
      </c>
      <c r="S248" s="30">
        <v>3</v>
      </c>
      <c r="T248" s="30">
        <v>0</v>
      </c>
      <c r="U248" s="30">
        <v>1</v>
      </c>
      <c r="V248" s="30">
        <v>10</v>
      </c>
      <c r="W248" s="30">
        <v>0</v>
      </c>
      <c r="X248" s="30">
        <v>0.23499999999999999</v>
      </c>
      <c r="Y248" s="30">
        <v>0.23300000000000001</v>
      </c>
      <c r="Z248" s="22">
        <f>X248+Y248</f>
        <v>0.46799999999999997</v>
      </c>
      <c r="AA248" s="22">
        <f>(0.692*(S248+T248)+0.73*U248+0.865*(I248-(J248+K248+L248))+1.334+J248+1.725*K248+2.065*L248)/(G248+S248-T248+U248+R248)</f>
        <v>0.25882352941176467</v>
      </c>
      <c r="AB248" s="22">
        <f>((AA248-$AA$2000)/1.24+$H$2000/$F$2000)*F248</f>
        <v>2.5722410207681179</v>
      </c>
      <c r="AC248" s="22">
        <f>(AB248/F248)/($AB$2000/$F$2000)*100</f>
        <v>68.439804654344158</v>
      </c>
      <c r="AD248" s="22"/>
    </row>
    <row r="249" spans="1:30" ht="15.75" customHeight="1" x14ac:dyDescent="0.15">
      <c r="A249" s="34">
        <v>246</v>
      </c>
      <c r="B249" s="35" t="s">
        <v>3307</v>
      </c>
      <c r="C249" s="42" t="s">
        <v>2652</v>
      </c>
      <c r="D249" s="34">
        <v>0.11799999999999999</v>
      </c>
      <c r="E249" s="34">
        <v>20</v>
      </c>
      <c r="F249" s="33">
        <v>36</v>
      </c>
      <c r="G249" s="34">
        <v>34</v>
      </c>
      <c r="H249" s="34">
        <v>0</v>
      </c>
      <c r="I249" s="34">
        <v>4</v>
      </c>
      <c r="J249" s="34">
        <v>1</v>
      </c>
      <c r="K249" s="34">
        <v>0</v>
      </c>
      <c r="L249" s="34">
        <v>0</v>
      </c>
      <c r="M249" s="34">
        <v>5</v>
      </c>
      <c r="N249" s="34">
        <v>0</v>
      </c>
      <c r="O249" s="34">
        <v>0</v>
      </c>
      <c r="P249" s="34">
        <v>0</v>
      </c>
      <c r="Q249" s="34">
        <v>1</v>
      </c>
      <c r="R249" s="34">
        <v>0</v>
      </c>
      <c r="S249" s="34">
        <v>0</v>
      </c>
      <c r="T249" s="34">
        <v>0</v>
      </c>
      <c r="U249" s="34">
        <v>1</v>
      </c>
      <c r="V249" s="34">
        <v>14</v>
      </c>
      <c r="W249" s="34">
        <v>0</v>
      </c>
      <c r="X249" s="34">
        <v>0.14299999999999999</v>
      </c>
      <c r="Y249" s="34">
        <v>0.14699999999999999</v>
      </c>
      <c r="Z249" s="22">
        <f>X249+Y249</f>
        <v>0.28999999999999998</v>
      </c>
      <c r="AA249" s="22">
        <f>(0.692*(S249+T249)+0.73*U249+0.865*(I249-(J249+K249+L249))+1.334+J249+1.725*K249+2.065*L249)/(G249+S249-T249+U249+R249)</f>
        <v>0.16168571428571429</v>
      </c>
      <c r="AB249" s="22">
        <f>((AA249-$AA$2000)/1.24+$H$2000/$F$2000)*F249</f>
        <v>-0.24788909579463519</v>
      </c>
      <c r="AC249" s="22">
        <f>(AB249/F249)/($AB$2000/$F$2000)*100</f>
        <v>-6.5956032716796651</v>
      </c>
      <c r="AD249" s="22"/>
    </row>
    <row r="250" spans="1:30" ht="15.75" customHeight="1" x14ac:dyDescent="0.15">
      <c r="A250" s="30">
        <v>246</v>
      </c>
      <c r="B250" s="31" t="s">
        <v>3308</v>
      </c>
      <c r="C250" s="49" t="s">
        <v>2655</v>
      </c>
      <c r="D250" s="30">
        <v>0.152</v>
      </c>
      <c r="E250" s="30">
        <v>15</v>
      </c>
      <c r="F250" s="33">
        <v>36</v>
      </c>
      <c r="G250" s="30">
        <v>33</v>
      </c>
      <c r="H250" s="30">
        <v>3</v>
      </c>
      <c r="I250" s="30">
        <v>5</v>
      </c>
      <c r="J250" s="30">
        <v>4</v>
      </c>
      <c r="K250" s="30">
        <v>0</v>
      </c>
      <c r="L250" s="30">
        <v>0</v>
      </c>
      <c r="M250" s="30">
        <v>9</v>
      </c>
      <c r="N250" s="30">
        <v>4</v>
      </c>
      <c r="O250" s="30">
        <v>0</v>
      </c>
      <c r="P250" s="30">
        <v>1</v>
      </c>
      <c r="Q250" s="30">
        <v>0</v>
      </c>
      <c r="R250" s="30">
        <v>1</v>
      </c>
      <c r="S250" s="30">
        <v>2</v>
      </c>
      <c r="T250" s="30">
        <v>0</v>
      </c>
      <c r="U250" s="30">
        <v>0</v>
      </c>
      <c r="V250" s="30">
        <v>8</v>
      </c>
      <c r="W250" s="30">
        <v>1</v>
      </c>
      <c r="X250" s="30">
        <v>0.19400000000000001</v>
      </c>
      <c r="Y250" s="30">
        <v>0.27300000000000002</v>
      </c>
      <c r="Z250" s="22">
        <f>X250+Y250</f>
        <v>0.46700000000000003</v>
      </c>
      <c r="AA250" s="22">
        <f>(0.692*(S250+T250)+0.73*U250+0.865*(I250-(J250+K250+L250))+1.334+J250+1.725*K250+2.065*L250)/(G250+S250-T250+U250+R250)</f>
        <v>0.2106388888888889</v>
      </c>
      <c r="AB250" s="22">
        <f>((AA250-$AA$2000)/1.24+$H$2000/$F$2000)*F250</f>
        <v>1.1733321023620469</v>
      </c>
      <c r="AC250" s="22">
        <f>(AB250/F250)/($AB$2000/$F$2000)*100</f>
        <v>31.218932919571284</v>
      </c>
      <c r="AD250" s="22"/>
    </row>
    <row r="251" spans="1:30" ht="15.75" customHeight="1" x14ac:dyDescent="0.15">
      <c r="A251" s="34">
        <v>250</v>
      </c>
      <c r="B251" s="35" t="s">
        <v>3309</v>
      </c>
      <c r="C251" s="58" t="s">
        <v>2645</v>
      </c>
      <c r="D251" s="34">
        <v>0.129</v>
      </c>
      <c r="E251" s="34">
        <v>19</v>
      </c>
      <c r="F251" s="33">
        <v>35</v>
      </c>
      <c r="G251" s="34">
        <v>31</v>
      </c>
      <c r="H251" s="34">
        <v>2</v>
      </c>
      <c r="I251" s="34">
        <v>4</v>
      </c>
      <c r="J251" s="34">
        <v>1</v>
      </c>
      <c r="K251" s="34">
        <v>0</v>
      </c>
      <c r="L251" s="34">
        <v>2</v>
      </c>
      <c r="M251" s="34">
        <v>11</v>
      </c>
      <c r="N251" s="34">
        <v>7</v>
      </c>
      <c r="O251" s="34">
        <v>0</v>
      </c>
      <c r="P251" s="34">
        <v>0</v>
      </c>
      <c r="Q251" s="34">
        <v>0</v>
      </c>
      <c r="R251" s="34">
        <v>0</v>
      </c>
      <c r="S251" s="34">
        <v>2</v>
      </c>
      <c r="T251" s="34">
        <v>0</v>
      </c>
      <c r="U251" s="34">
        <v>2</v>
      </c>
      <c r="V251" s="34">
        <v>16</v>
      </c>
      <c r="W251" s="34">
        <v>0</v>
      </c>
      <c r="X251" s="34">
        <v>0.22900000000000001</v>
      </c>
      <c r="Y251" s="34">
        <v>0.35499999999999998</v>
      </c>
      <c r="Z251" s="22">
        <f>X251+Y251</f>
        <v>0.58399999999999996</v>
      </c>
      <c r="AA251" s="22">
        <f>(0.692*(S251+T251)+0.73*U251+0.865*(I251-(J251+K251+L251))+1.334+J251+1.725*K251+2.065*L251)/(G251+S251-T251+U251+R251)</f>
        <v>0.29065714285714278</v>
      </c>
      <c r="AB251" s="22">
        <f>((AA251-$AA$2000)/1.24+$H$2000/$F$2000)*F251</f>
        <v>3.3993192930670411</v>
      </c>
      <c r="AC251" s="22">
        <f>(AB251/F251)/($AB$2000/$F$2000)*100</f>
        <v>93.030106253507014</v>
      </c>
      <c r="AD251" s="22"/>
    </row>
    <row r="252" spans="1:30" ht="15.75" customHeight="1" x14ac:dyDescent="0.15">
      <c r="A252" s="30">
        <v>250</v>
      </c>
      <c r="B252" s="31" t="s">
        <v>3310</v>
      </c>
      <c r="C252" s="37" t="s">
        <v>2647</v>
      </c>
      <c r="D252" s="30">
        <v>0.129</v>
      </c>
      <c r="E252" s="30">
        <v>11</v>
      </c>
      <c r="F252" s="33">
        <v>35</v>
      </c>
      <c r="G252" s="30">
        <v>31</v>
      </c>
      <c r="H252" s="30">
        <v>4</v>
      </c>
      <c r="I252" s="30">
        <v>4</v>
      </c>
      <c r="J252" s="30">
        <v>0</v>
      </c>
      <c r="K252" s="30">
        <v>0</v>
      </c>
      <c r="L252" s="30">
        <v>1</v>
      </c>
      <c r="M252" s="30">
        <v>7</v>
      </c>
      <c r="N252" s="30">
        <v>3</v>
      </c>
      <c r="O252" s="30">
        <v>0</v>
      </c>
      <c r="P252" s="30">
        <v>0</v>
      </c>
      <c r="Q252" s="30">
        <v>0</v>
      </c>
      <c r="R252" s="30">
        <v>0</v>
      </c>
      <c r="S252" s="30">
        <v>4</v>
      </c>
      <c r="T252" s="30">
        <v>0</v>
      </c>
      <c r="U252" s="30">
        <v>0</v>
      </c>
      <c r="V252" s="30">
        <v>17</v>
      </c>
      <c r="W252" s="30">
        <v>0</v>
      </c>
      <c r="X252" s="30">
        <v>0.22900000000000001</v>
      </c>
      <c r="Y252" s="30">
        <v>0.22600000000000001</v>
      </c>
      <c r="Z252" s="22">
        <f>X252+Y252</f>
        <v>0.45500000000000002</v>
      </c>
      <c r="AA252" s="22">
        <f>(0.692*(S252+T252)+0.73*U252+0.865*(I252-(J252+K252+L252))+1.334+J252+1.725*K252+2.065*L252)/(G252+S252-T252+U252+R252)</f>
        <v>0.25034285714285709</v>
      </c>
      <c r="AB252" s="22">
        <f>((AA252-$AA$2000)/1.24+$H$2000/$F$2000)*F252</f>
        <v>2.2614160672605901</v>
      </c>
      <c r="AC252" s="22">
        <f>(AB252/F252)/($AB$2000/$F$2000)*100</f>
        <v>61.888795633206072</v>
      </c>
      <c r="AD252" s="22"/>
    </row>
    <row r="253" spans="1:30" ht="15.75" customHeight="1" x14ac:dyDescent="0.15">
      <c r="A253" s="34">
        <v>252</v>
      </c>
      <c r="B253" s="35" t="s">
        <v>3311</v>
      </c>
      <c r="C253" s="58" t="s">
        <v>2645</v>
      </c>
      <c r="D253" s="34">
        <v>0.152</v>
      </c>
      <c r="E253" s="34">
        <v>15</v>
      </c>
      <c r="F253" s="33">
        <v>34</v>
      </c>
      <c r="G253" s="34">
        <v>33</v>
      </c>
      <c r="H253" s="34">
        <v>5</v>
      </c>
      <c r="I253" s="34">
        <v>5</v>
      </c>
      <c r="J253" s="34">
        <v>2</v>
      </c>
      <c r="K253" s="34">
        <v>0</v>
      </c>
      <c r="L253" s="34">
        <v>0</v>
      </c>
      <c r="M253" s="34">
        <v>7</v>
      </c>
      <c r="N253" s="34">
        <v>1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4">
        <v>0</v>
      </c>
      <c r="U253" s="34">
        <v>1</v>
      </c>
      <c r="V253" s="34">
        <v>11</v>
      </c>
      <c r="W253" s="34">
        <v>0</v>
      </c>
      <c r="X253" s="34">
        <v>0.17599999999999999</v>
      </c>
      <c r="Y253" s="34">
        <v>0.21199999999999999</v>
      </c>
      <c r="Z253" s="22">
        <f>X253+Y253</f>
        <v>0.38800000000000001</v>
      </c>
      <c r="AA253" s="22">
        <f>(0.692*(S253+T253)+0.73*U253+0.865*(I253-(J253+K253+L253))+1.334+J253+1.725*K253+2.065*L253)/(G253+S253-T253+U253+R253)</f>
        <v>0.19585294117647059</v>
      </c>
      <c r="AB253" s="22">
        <f>((AA253-$AA$2000)/1.24+$H$2000/$F$2000)*F253</f>
        <v>0.70272583861075022</v>
      </c>
      <c r="AC253" s="22">
        <f>(AB253/F253)/($AB$2000/$F$2000)*100</f>
        <v>19.797329327453539</v>
      </c>
      <c r="AD253" s="22"/>
    </row>
    <row r="254" spans="1:30" ht="15.75" customHeight="1" x14ac:dyDescent="0.15">
      <c r="A254" s="30">
        <v>253</v>
      </c>
      <c r="B254" s="31" t="s">
        <v>3312</v>
      </c>
      <c r="C254" s="37" t="s">
        <v>2647</v>
      </c>
      <c r="D254" s="30">
        <v>0.22600000000000001</v>
      </c>
      <c r="E254" s="30">
        <v>26</v>
      </c>
      <c r="F254" s="33">
        <v>33</v>
      </c>
      <c r="G254" s="30">
        <v>31</v>
      </c>
      <c r="H254" s="30">
        <v>5</v>
      </c>
      <c r="I254" s="30">
        <v>7</v>
      </c>
      <c r="J254" s="30">
        <v>2</v>
      </c>
      <c r="K254" s="30">
        <v>3</v>
      </c>
      <c r="L254" s="30">
        <v>0</v>
      </c>
      <c r="M254" s="30">
        <v>15</v>
      </c>
      <c r="N254" s="30">
        <v>3</v>
      </c>
      <c r="O254" s="30">
        <v>0</v>
      </c>
      <c r="P254" s="30">
        <v>0</v>
      </c>
      <c r="Q254" s="30">
        <v>0</v>
      </c>
      <c r="R254" s="30">
        <v>1</v>
      </c>
      <c r="S254" s="30">
        <v>1</v>
      </c>
      <c r="T254" s="30">
        <v>0</v>
      </c>
      <c r="U254" s="30">
        <v>0</v>
      </c>
      <c r="V254" s="30">
        <v>6</v>
      </c>
      <c r="W254" s="30">
        <v>0</v>
      </c>
      <c r="X254" s="30">
        <v>0.24199999999999999</v>
      </c>
      <c r="Y254" s="30">
        <v>0.48399999999999999</v>
      </c>
      <c r="Z254" s="22">
        <f>X254+Y254</f>
        <v>0.72599999999999998</v>
      </c>
      <c r="AA254" s="22">
        <f>(0.692*(S254+T254)+0.73*U254+0.865*(I254-(J254+K254+L254))+1.334+J254+1.725*K254+2.065*L254)/(G254+S254-T254+U254+R254)</f>
        <v>0.33124242424242428</v>
      </c>
      <c r="AB254" s="22">
        <f>((AA254-$AA$2000)/1.24+$H$2000/$F$2000)*F254</f>
        <v>4.285164642218974</v>
      </c>
      <c r="AC254" s="22">
        <f>(AB254/F254)/($AB$2000/$F$2000)*100</f>
        <v>124.38075111395915</v>
      </c>
      <c r="AD254" s="22"/>
    </row>
    <row r="255" spans="1:30" ht="15.75" customHeight="1" x14ac:dyDescent="0.15">
      <c r="A255" s="34">
        <v>253</v>
      </c>
      <c r="B255" s="35" t="s">
        <v>3313</v>
      </c>
      <c r="C255" s="57" t="s">
        <v>2654</v>
      </c>
      <c r="D255" s="34">
        <v>9.0999999999999998E-2</v>
      </c>
      <c r="E255" s="34">
        <v>14</v>
      </c>
      <c r="F255" s="33">
        <v>33</v>
      </c>
      <c r="G255" s="34">
        <v>33</v>
      </c>
      <c r="H255" s="34">
        <v>1</v>
      </c>
      <c r="I255" s="34">
        <v>3</v>
      </c>
      <c r="J255" s="34">
        <v>0</v>
      </c>
      <c r="K255" s="34">
        <v>0</v>
      </c>
      <c r="L255" s="34">
        <v>0</v>
      </c>
      <c r="M255" s="34">
        <v>3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4">
        <v>0</v>
      </c>
      <c r="U255" s="34">
        <v>0</v>
      </c>
      <c r="V255" s="34">
        <v>11</v>
      </c>
      <c r="W255" s="34">
        <v>2</v>
      </c>
      <c r="X255" s="34">
        <v>9.0999999999999998E-2</v>
      </c>
      <c r="Y255" s="34">
        <v>9.0999999999999998E-2</v>
      </c>
      <c r="Z255" s="22">
        <f>X255+Y255</f>
        <v>0.182</v>
      </c>
      <c r="AA255" s="22">
        <f>(0.692*(S255+T255)+0.73*U255+0.865*(I255-(J255+K255+L255))+1.334+J255+1.725*K255+2.065*L255)/(G255+S255-T255+U255+R255)</f>
        <v>0.11906060606060606</v>
      </c>
      <c r="AB255" s="22">
        <f>((AA255-$AA$2000)/1.24+$H$2000/$F$2000)*F255</f>
        <v>-1.3616095513294149</v>
      </c>
      <c r="AC255" s="22">
        <f>(AB255/F255)/($AB$2000/$F$2000)*100</f>
        <v>-39.521939728923776</v>
      </c>
      <c r="AD255" s="22"/>
    </row>
    <row r="256" spans="1:30" ht="15.75" customHeight="1" x14ac:dyDescent="0.15">
      <c r="A256" s="30">
        <v>255</v>
      </c>
      <c r="B256" s="31" t="s">
        <v>3314</v>
      </c>
      <c r="C256" s="54" t="s">
        <v>2650</v>
      </c>
      <c r="D256" s="30">
        <v>0.25</v>
      </c>
      <c r="E256" s="30">
        <v>21</v>
      </c>
      <c r="F256" s="33">
        <v>31</v>
      </c>
      <c r="G256" s="30">
        <v>28</v>
      </c>
      <c r="H256" s="30">
        <v>1</v>
      </c>
      <c r="I256" s="30">
        <v>7</v>
      </c>
      <c r="J256" s="30">
        <v>0</v>
      </c>
      <c r="K256" s="30">
        <v>0</v>
      </c>
      <c r="L256" s="30">
        <v>1</v>
      </c>
      <c r="M256" s="30">
        <v>10</v>
      </c>
      <c r="N256" s="30">
        <v>6</v>
      </c>
      <c r="O256" s="30">
        <v>0</v>
      </c>
      <c r="P256" s="30">
        <v>0</v>
      </c>
      <c r="Q256" s="30">
        <v>0</v>
      </c>
      <c r="R256" s="30">
        <v>1</v>
      </c>
      <c r="S256" s="30">
        <v>2</v>
      </c>
      <c r="T256" s="30">
        <v>1</v>
      </c>
      <c r="U256" s="30">
        <v>0</v>
      </c>
      <c r="V256" s="30">
        <v>5</v>
      </c>
      <c r="W256" s="30">
        <v>0</v>
      </c>
      <c r="X256" s="30">
        <v>0.28999999999999998</v>
      </c>
      <c r="Y256" s="30">
        <v>0.35699999999999998</v>
      </c>
      <c r="Z256" s="22">
        <f>X256+Y256</f>
        <v>0.64700000000000002</v>
      </c>
      <c r="AA256" s="22">
        <f>(0.692*(S256+T256)+0.73*U256+0.865*(I256-(J256+K256+L256))+1.334+J256+1.725*K256+2.065*L256)/(G256+S256-T256+U256+R256)</f>
        <v>0.35549999999999998</v>
      </c>
      <c r="AB256" s="22">
        <f>((AA256-$AA$2000)/1.24+$H$2000/$F$2000)*F256</f>
        <v>4.6318970881450952</v>
      </c>
      <c r="AC256" s="22">
        <f>(AB256/F256)/($AB$2000/$F$2000)*100</f>
        <v>143.11884080543692</v>
      </c>
      <c r="AD256" s="22"/>
    </row>
    <row r="257" spans="1:30" ht="15.75" customHeight="1" x14ac:dyDescent="0.15">
      <c r="A257" s="34">
        <v>256</v>
      </c>
      <c r="B257" s="35" t="s">
        <v>3315</v>
      </c>
      <c r="C257" s="56" t="s">
        <v>2653</v>
      </c>
      <c r="D257" s="34">
        <v>0.217</v>
      </c>
      <c r="E257" s="34">
        <v>30</v>
      </c>
      <c r="F257" s="33">
        <v>29</v>
      </c>
      <c r="G257" s="34">
        <v>23</v>
      </c>
      <c r="H257" s="34">
        <v>3</v>
      </c>
      <c r="I257" s="34">
        <v>5</v>
      </c>
      <c r="J257" s="34">
        <v>0</v>
      </c>
      <c r="K257" s="34">
        <v>0</v>
      </c>
      <c r="L257" s="34">
        <v>0</v>
      </c>
      <c r="M257" s="34">
        <v>5</v>
      </c>
      <c r="N257" s="34">
        <v>1</v>
      </c>
      <c r="O257" s="34">
        <v>4</v>
      </c>
      <c r="P257" s="34">
        <v>1</v>
      </c>
      <c r="Q257" s="34">
        <v>2</v>
      </c>
      <c r="R257" s="34">
        <v>0</v>
      </c>
      <c r="S257" s="34">
        <v>4</v>
      </c>
      <c r="T257" s="34">
        <v>0</v>
      </c>
      <c r="U257" s="34">
        <v>0</v>
      </c>
      <c r="V257" s="34">
        <v>5</v>
      </c>
      <c r="W257" s="34">
        <v>0</v>
      </c>
      <c r="X257" s="34">
        <v>0.33300000000000002</v>
      </c>
      <c r="Y257" s="34">
        <v>0.217</v>
      </c>
      <c r="Z257" s="22">
        <f>X257+Y257</f>
        <v>0.55000000000000004</v>
      </c>
      <c r="AA257" s="22">
        <f>(0.692*(S257+T257)+0.73*U257+0.865*(I257-(J257+K257+L257))+1.334+J257+1.725*K257+2.065*L257)/(G257+S257-T257+U257+R257)</f>
        <v>0.31211111111111112</v>
      </c>
      <c r="AB257" s="22">
        <f>((AA257-$AA$2000)/1.24+$H$2000/$F$2000)*F257</f>
        <v>3.3183248745730105</v>
      </c>
      <c r="AC257" s="22">
        <f>(AB257/F257)/($AB$2000/$F$2000)*100</f>
        <v>109.6025117320482</v>
      </c>
      <c r="AD257" s="22"/>
    </row>
    <row r="258" spans="1:30" ht="15.75" customHeight="1" x14ac:dyDescent="0.15">
      <c r="A258" s="30">
        <v>256</v>
      </c>
      <c r="B258" s="31" t="s">
        <v>3316</v>
      </c>
      <c r="C258" s="47" t="s">
        <v>2654</v>
      </c>
      <c r="D258" s="30">
        <v>0.17899999999999999</v>
      </c>
      <c r="E258" s="30">
        <v>21</v>
      </c>
      <c r="F258" s="33">
        <v>29</v>
      </c>
      <c r="G258" s="30">
        <v>28</v>
      </c>
      <c r="H258" s="30">
        <v>1</v>
      </c>
      <c r="I258" s="30">
        <v>5</v>
      </c>
      <c r="J258" s="30">
        <v>1</v>
      </c>
      <c r="K258" s="30">
        <v>0</v>
      </c>
      <c r="L258" s="30">
        <v>0</v>
      </c>
      <c r="M258" s="30">
        <v>6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1</v>
      </c>
      <c r="T258" s="30">
        <v>0</v>
      </c>
      <c r="U258" s="30">
        <v>0</v>
      </c>
      <c r="V258" s="30">
        <v>8</v>
      </c>
      <c r="W258" s="30">
        <v>0</v>
      </c>
      <c r="X258" s="30">
        <v>0.20699999999999999</v>
      </c>
      <c r="Y258" s="30">
        <v>0.214</v>
      </c>
      <c r="Z258" s="22">
        <f>X258+Y258</f>
        <v>0.42099999999999999</v>
      </c>
      <c r="AA258" s="22">
        <f>(0.692*(S258+T258)+0.73*U258+0.865*(I258-(J258+K258+L258))+1.334+J258+1.725*K258+2.065*L258)/(G258+S258-T258+U258+R258)</f>
        <v>0.22365517241379312</v>
      </c>
      <c r="AB258" s="22">
        <f>((AA258-$AA$2000)/1.24+$H$2000/$F$2000)*F258</f>
        <v>1.2495972760067029</v>
      </c>
      <c r="AC258" s="22">
        <f>(AB258/F258)/($AB$2000/$F$2000)*100</f>
        <v>41.273535678595522</v>
      </c>
      <c r="AD258" s="22"/>
    </row>
    <row r="259" spans="1:30" ht="15.75" customHeight="1" x14ac:dyDescent="0.15">
      <c r="A259" s="34">
        <v>256</v>
      </c>
      <c r="B259" s="35" t="s">
        <v>3317</v>
      </c>
      <c r="C259" s="57" t="s">
        <v>2654</v>
      </c>
      <c r="D259" s="34">
        <v>0.27600000000000002</v>
      </c>
      <c r="E259" s="34">
        <v>15</v>
      </c>
      <c r="F259" s="33">
        <v>29</v>
      </c>
      <c r="G259" s="34">
        <v>29</v>
      </c>
      <c r="H259" s="34">
        <v>4</v>
      </c>
      <c r="I259" s="34">
        <v>8</v>
      </c>
      <c r="J259" s="34">
        <v>1</v>
      </c>
      <c r="K259" s="34">
        <v>0</v>
      </c>
      <c r="L259" s="34">
        <v>0</v>
      </c>
      <c r="M259" s="34">
        <v>9</v>
      </c>
      <c r="N259" s="34">
        <v>2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4">
        <v>0</v>
      </c>
      <c r="U259" s="34">
        <v>0</v>
      </c>
      <c r="V259" s="34">
        <v>4</v>
      </c>
      <c r="W259" s="34">
        <v>1</v>
      </c>
      <c r="X259" s="34">
        <v>0.27600000000000002</v>
      </c>
      <c r="Y259" s="34">
        <v>0.31</v>
      </c>
      <c r="Z259" s="22">
        <f>X259+Y259</f>
        <v>0.58600000000000008</v>
      </c>
      <c r="AA259" s="22">
        <f>(0.692*(S259+T259)+0.73*U259+0.865*(I259-(J259+K259+L259))+1.334+J259+1.725*K259+2.065*L259)/(G259+S259-T259+U259+R259)</f>
        <v>0.28927586206896549</v>
      </c>
      <c r="AB259" s="22">
        <f>((AA259-$AA$2000)/1.24+$H$2000/$F$2000)*F259</f>
        <v>2.7842746953615403</v>
      </c>
      <c r="AC259" s="22">
        <f>(AB259/F259)/($AB$2000/$F$2000)*100</f>
        <v>91.963117385507786</v>
      </c>
      <c r="AD259" s="22"/>
    </row>
    <row r="260" spans="1:30" ht="15.75" customHeight="1" x14ac:dyDescent="0.15">
      <c r="A260" s="30">
        <v>259</v>
      </c>
      <c r="B260" s="31" t="s">
        <v>3318</v>
      </c>
      <c r="C260" s="39" t="s">
        <v>2649</v>
      </c>
      <c r="D260" s="30">
        <v>0.23100000000000001</v>
      </c>
      <c r="E260" s="30">
        <v>21</v>
      </c>
      <c r="F260" s="33">
        <v>28</v>
      </c>
      <c r="G260" s="30">
        <v>26</v>
      </c>
      <c r="H260" s="30">
        <v>2</v>
      </c>
      <c r="I260" s="30">
        <v>6</v>
      </c>
      <c r="J260" s="30">
        <v>0</v>
      </c>
      <c r="K260" s="30">
        <v>1</v>
      </c>
      <c r="L260" s="30">
        <v>0</v>
      </c>
      <c r="M260" s="30">
        <v>8</v>
      </c>
      <c r="N260" s="30">
        <v>3</v>
      </c>
      <c r="O260" s="30">
        <v>0</v>
      </c>
      <c r="P260" s="30">
        <v>1</v>
      </c>
      <c r="Q260" s="30">
        <v>1</v>
      </c>
      <c r="R260" s="30">
        <v>0</v>
      </c>
      <c r="S260" s="30">
        <v>1</v>
      </c>
      <c r="T260" s="30">
        <v>0</v>
      </c>
      <c r="U260" s="30">
        <v>0</v>
      </c>
      <c r="V260" s="30">
        <v>3</v>
      </c>
      <c r="W260" s="30">
        <v>0</v>
      </c>
      <c r="X260" s="30">
        <v>0.25900000000000001</v>
      </c>
      <c r="Y260" s="30">
        <v>0.308</v>
      </c>
      <c r="Z260" s="22">
        <f>X260+Y260</f>
        <v>0.56699999999999995</v>
      </c>
      <c r="AA260" s="22">
        <f>(0.692*(S260+T260)+0.73*U260+0.865*(I260-(J260+K260+L260))+1.334+J260+1.725*K260+2.065*L260)/(G260+S260-T260+U260+R260)</f>
        <v>0.29911111111111111</v>
      </c>
      <c r="AB260" s="22">
        <f>((AA260-$AA$2000)/1.24+$H$2000/$F$2000)*F260</f>
        <v>2.9103514918013049</v>
      </c>
      <c r="AC260" s="22">
        <f>(AB260/F260)/($AB$2000/$F$2000)*100</f>
        <v>99.560487400200628</v>
      </c>
      <c r="AD260" s="22"/>
    </row>
    <row r="261" spans="1:30" ht="15.75" customHeight="1" x14ac:dyDescent="0.15">
      <c r="A261" s="34">
        <v>259</v>
      </c>
      <c r="B261" s="35" t="s">
        <v>3319</v>
      </c>
      <c r="C261" s="43" t="s">
        <v>2649</v>
      </c>
      <c r="D261" s="34">
        <v>0.185</v>
      </c>
      <c r="E261" s="34">
        <v>10</v>
      </c>
      <c r="F261" s="33">
        <v>28</v>
      </c>
      <c r="G261" s="34">
        <v>27</v>
      </c>
      <c r="H261" s="34">
        <v>1</v>
      </c>
      <c r="I261" s="34">
        <v>5</v>
      </c>
      <c r="J261" s="34">
        <v>2</v>
      </c>
      <c r="K261" s="34">
        <v>0</v>
      </c>
      <c r="L261" s="34">
        <v>0</v>
      </c>
      <c r="M261" s="34">
        <v>7</v>
      </c>
      <c r="N261" s="34">
        <v>2</v>
      </c>
      <c r="O261" s="34">
        <v>0</v>
      </c>
      <c r="P261" s="34">
        <v>0</v>
      </c>
      <c r="Q261" s="34">
        <v>0</v>
      </c>
      <c r="R261" s="34">
        <v>0</v>
      </c>
      <c r="S261" s="34">
        <v>1</v>
      </c>
      <c r="T261" s="34">
        <v>0</v>
      </c>
      <c r="U261" s="34">
        <v>0</v>
      </c>
      <c r="V261" s="34">
        <v>4</v>
      </c>
      <c r="W261" s="34">
        <v>0</v>
      </c>
      <c r="X261" s="34">
        <v>0.214</v>
      </c>
      <c r="Y261" s="34">
        <v>0.25900000000000001</v>
      </c>
      <c r="Z261" s="22">
        <f>X261+Y261</f>
        <v>0.47299999999999998</v>
      </c>
      <c r="AA261" s="22">
        <f>(0.692*(S261+T261)+0.73*U261+0.865*(I261-(J261+K261+L261))+1.334+J261+1.725*K261+2.065*L261)/(G261+S261-T261+U261+R261)</f>
        <v>0.23646428571428574</v>
      </c>
      <c r="AB261" s="22">
        <f>((AA261-$AA$2000)/1.24+$H$2000/$F$2000)*F261</f>
        <v>1.4957457570342805</v>
      </c>
      <c r="AC261" s="22">
        <f>(AB261/F261)/($AB$2000/$F$2000)*100</f>
        <v>51.168107019590849</v>
      </c>
      <c r="AD261" s="22"/>
    </row>
    <row r="262" spans="1:30" ht="15.75" customHeight="1" x14ac:dyDescent="0.15">
      <c r="A262" s="30">
        <v>259</v>
      </c>
      <c r="B262" s="31" t="s">
        <v>3320</v>
      </c>
      <c r="C262" s="47" t="s">
        <v>2654</v>
      </c>
      <c r="D262" s="30">
        <v>0.185</v>
      </c>
      <c r="E262" s="30">
        <v>9</v>
      </c>
      <c r="F262" s="33">
        <v>28</v>
      </c>
      <c r="G262" s="30">
        <v>27</v>
      </c>
      <c r="H262" s="30">
        <v>2</v>
      </c>
      <c r="I262" s="30">
        <v>5</v>
      </c>
      <c r="J262" s="30">
        <v>1</v>
      </c>
      <c r="K262" s="30">
        <v>0</v>
      </c>
      <c r="L262" s="30">
        <v>1</v>
      </c>
      <c r="M262" s="30">
        <v>9</v>
      </c>
      <c r="N262" s="30">
        <v>1</v>
      </c>
      <c r="O262" s="30">
        <v>0</v>
      </c>
      <c r="P262" s="30">
        <v>1</v>
      </c>
      <c r="Q262" s="30">
        <v>0</v>
      </c>
      <c r="R262" s="30">
        <v>0</v>
      </c>
      <c r="S262" s="30">
        <v>1</v>
      </c>
      <c r="T262" s="30">
        <v>1</v>
      </c>
      <c r="U262" s="30">
        <v>0</v>
      </c>
      <c r="V262" s="30">
        <v>6</v>
      </c>
      <c r="W262" s="30">
        <v>2</v>
      </c>
      <c r="X262" s="30">
        <v>0.214</v>
      </c>
      <c r="Y262" s="30">
        <v>0.33300000000000002</v>
      </c>
      <c r="Z262" s="22">
        <f>X262+Y262</f>
        <v>0.54700000000000004</v>
      </c>
      <c r="AA262" s="22">
        <f>(0.692*(S262+T262)+0.73*U262+0.865*(I262-(J262+K262+L262))+1.334+J262+1.725*K262+2.065*L262)/(G262+S262-T262+U262+R262)</f>
        <v>0.31029629629629629</v>
      </c>
      <c r="AB262" s="22">
        <f>((AA262-$AA$2000)/1.24+$H$2000/$F$2000)*F262</f>
        <v>3.1629201895312926</v>
      </c>
      <c r="AC262" s="22">
        <f>(AB262/F262)/($AB$2000/$F$2000)*100</f>
        <v>108.2006336914199</v>
      </c>
      <c r="AD262" s="22"/>
    </row>
    <row r="263" spans="1:30" ht="15.75" customHeight="1" x14ac:dyDescent="0.15">
      <c r="A263" s="34">
        <v>262</v>
      </c>
      <c r="B263" s="35" t="s">
        <v>3321</v>
      </c>
      <c r="C263" s="58" t="s">
        <v>2645</v>
      </c>
      <c r="D263" s="34">
        <v>0.16</v>
      </c>
      <c r="E263" s="34">
        <v>19</v>
      </c>
      <c r="F263" s="33">
        <v>27</v>
      </c>
      <c r="G263" s="34">
        <v>25</v>
      </c>
      <c r="H263" s="34">
        <v>1</v>
      </c>
      <c r="I263" s="34">
        <v>4</v>
      </c>
      <c r="J263" s="34">
        <v>0</v>
      </c>
      <c r="K263" s="34">
        <v>0</v>
      </c>
      <c r="L263" s="34">
        <v>1</v>
      </c>
      <c r="M263" s="34">
        <v>7</v>
      </c>
      <c r="N263" s="34">
        <v>2</v>
      </c>
      <c r="O263" s="34">
        <v>0</v>
      </c>
      <c r="P263" s="34">
        <v>0</v>
      </c>
      <c r="Q263" s="34">
        <v>0</v>
      </c>
      <c r="R263" s="34">
        <v>0</v>
      </c>
      <c r="S263" s="34">
        <v>2</v>
      </c>
      <c r="T263" s="34">
        <v>0</v>
      </c>
      <c r="U263" s="34">
        <v>0</v>
      </c>
      <c r="V263" s="34">
        <v>12</v>
      </c>
      <c r="W263" s="34">
        <v>0</v>
      </c>
      <c r="X263" s="34">
        <v>0.222</v>
      </c>
      <c r="Y263" s="34">
        <v>0.28000000000000003</v>
      </c>
      <c r="Z263" s="22">
        <f>X263+Y263</f>
        <v>0.502</v>
      </c>
      <c r="AA263" s="22">
        <f>(0.692*(S263+T263)+0.73*U263+0.865*(I263-(J263+K263+L263))+1.334+J263+1.725*K263+2.065*L263)/(G263+S263-T263+U263+R263)</f>
        <v>0.27325925925925926</v>
      </c>
      <c r="AB263" s="22">
        <f>((AA263-$AA$2000)/1.24+$H$2000/$F$2000)*F263</f>
        <v>2.2435071412876639</v>
      </c>
      <c r="AC263" s="22">
        <f>(AB263/F263)/($AB$2000/$F$2000)*100</f>
        <v>79.590877760230242</v>
      </c>
      <c r="AD263" s="22"/>
    </row>
    <row r="264" spans="1:30" ht="15.75" customHeight="1" x14ac:dyDescent="0.15">
      <c r="A264" s="30">
        <v>262</v>
      </c>
      <c r="B264" s="31" t="s">
        <v>3322</v>
      </c>
      <c r="C264" s="46" t="s">
        <v>2648</v>
      </c>
      <c r="D264" s="30">
        <v>0.12</v>
      </c>
      <c r="E264" s="30">
        <v>10</v>
      </c>
      <c r="F264" s="33">
        <v>27</v>
      </c>
      <c r="G264" s="30">
        <v>25</v>
      </c>
      <c r="H264" s="30">
        <v>1</v>
      </c>
      <c r="I264" s="30">
        <v>3</v>
      </c>
      <c r="J264" s="30">
        <v>1</v>
      </c>
      <c r="K264" s="30">
        <v>0</v>
      </c>
      <c r="L264" s="30">
        <v>1</v>
      </c>
      <c r="M264" s="30">
        <v>7</v>
      </c>
      <c r="N264" s="30">
        <v>2</v>
      </c>
      <c r="O264" s="30">
        <v>0</v>
      </c>
      <c r="P264" s="30">
        <v>0</v>
      </c>
      <c r="Q264" s="30">
        <v>0</v>
      </c>
      <c r="R264" s="30">
        <v>0</v>
      </c>
      <c r="S264" s="30">
        <v>2</v>
      </c>
      <c r="T264" s="30">
        <v>0</v>
      </c>
      <c r="U264" s="30">
        <v>0</v>
      </c>
      <c r="V264" s="30">
        <v>8</v>
      </c>
      <c r="W264" s="30">
        <v>0</v>
      </c>
      <c r="X264" s="30">
        <v>0.185</v>
      </c>
      <c r="Y264" s="30">
        <v>0.28000000000000003</v>
      </c>
      <c r="Z264" s="22">
        <f>X264+Y264</f>
        <v>0.46500000000000002</v>
      </c>
      <c r="AA264" s="22">
        <f>(0.692*(S264+T264)+0.73*U264+0.865*(I264-(J264+K264+L264))+1.334+J264+1.725*K264+2.065*L264)/(G264+S264-T264+U264+R264)</f>
        <v>0.2462222222222222</v>
      </c>
      <c r="AB264" s="22">
        <f>((AA264-$AA$2000)/1.24+$H$2000/$F$2000)*F264</f>
        <v>1.6547974638683087</v>
      </c>
      <c r="AC264" s="22">
        <f>(AB264/F264)/($AB$2000/$F$2000)*100</f>
        <v>58.705755930461748</v>
      </c>
      <c r="AD264" s="22"/>
    </row>
    <row r="265" spans="1:30" ht="15.75" customHeight="1" x14ac:dyDescent="0.15">
      <c r="A265" s="34">
        <v>264</v>
      </c>
      <c r="B265" s="35" t="s">
        <v>3323</v>
      </c>
      <c r="C265" s="42" t="s">
        <v>2652</v>
      </c>
      <c r="D265" s="34">
        <v>0.20799999999999999</v>
      </c>
      <c r="E265" s="34">
        <v>17</v>
      </c>
      <c r="F265" s="33">
        <v>26</v>
      </c>
      <c r="G265" s="34">
        <v>24</v>
      </c>
      <c r="H265" s="34">
        <v>2</v>
      </c>
      <c r="I265" s="34">
        <v>5</v>
      </c>
      <c r="J265" s="34">
        <v>1</v>
      </c>
      <c r="K265" s="34">
        <v>0</v>
      </c>
      <c r="L265" s="34">
        <v>0</v>
      </c>
      <c r="M265" s="34">
        <v>6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2</v>
      </c>
      <c r="T265" s="34">
        <v>0</v>
      </c>
      <c r="U265" s="34">
        <v>0</v>
      </c>
      <c r="V265" s="34">
        <v>5</v>
      </c>
      <c r="W265" s="34">
        <v>0</v>
      </c>
      <c r="X265" s="34">
        <v>0.26900000000000002</v>
      </c>
      <c r="Y265" s="34">
        <v>0.25</v>
      </c>
      <c r="Z265" s="22">
        <f>X265+Y265</f>
        <v>0.51900000000000002</v>
      </c>
      <c r="AA265" s="22">
        <f>(0.692*(S265+T265)+0.73*U265+0.865*(I265-(J265+K265+L265))+1.334+J265+1.725*K265+2.065*L265)/(G265+S265-T265+U265+R265)</f>
        <v>0.27607692307692305</v>
      </c>
      <c r="AB265" s="22">
        <f>((AA265-$AA$2000)/1.24+$H$2000/$F$2000)*F265</f>
        <v>2.2194943319926606</v>
      </c>
      <c r="AC265" s="22">
        <f>(AB265/F265)/($AB$2000/$F$2000)*100</f>
        <v>81.767419961456881</v>
      </c>
      <c r="AD265" s="22"/>
    </row>
    <row r="266" spans="1:30" ht="15.75" customHeight="1" x14ac:dyDescent="0.15">
      <c r="A266" s="30">
        <v>264</v>
      </c>
      <c r="B266" s="31" t="s">
        <v>3324</v>
      </c>
      <c r="C266" s="37" t="s">
        <v>2647</v>
      </c>
      <c r="D266" s="30">
        <v>0.23100000000000001</v>
      </c>
      <c r="E266" s="30">
        <v>14</v>
      </c>
      <c r="F266" s="33">
        <v>26</v>
      </c>
      <c r="G266" s="30">
        <v>26</v>
      </c>
      <c r="H266" s="30">
        <v>3</v>
      </c>
      <c r="I266" s="30">
        <v>6</v>
      </c>
      <c r="J266" s="30">
        <v>2</v>
      </c>
      <c r="K266" s="30">
        <v>0</v>
      </c>
      <c r="L266" s="30">
        <v>1</v>
      </c>
      <c r="M266" s="30">
        <v>11</v>
      </c>
      <c r="N266" s="30">
        <v>2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8</v>
      </c>
      <c r="W266" s="30">
        <v>0</v>
      </c>
      <c r="X266" s="30">
        <v>0.23100000000000001</v>
      </c>
      <c r="Y266" s="30">
        <v>0.42299999999999999</v>
      </c>
      <c r="Z266" s="22">
        <f>X266+Y266</f>
        <v>0.65400000000000003</v>
      </c>
      <c r="AA266" s="22">
        <f>(0.692*(S266+T266)+0.73*U266+0.865*(I266-(J266+K266+L266))+1.334+J266+1.725*K266+2.065*L266)/(G266+S266-T266+U266+R266)</f>
        <v>0.30746153846153845</v>
      </c>
      <c r="AB266" s="22">
        <f>((AA266-$AA$2000)/1.24+$H$2000/$F$2000)*F266</f>
        <v>2.8775588481216929</v>
      </c>
      <c r="AC266" s="22">
        <f>(AB266/F266)/($AB$2000/$F$2000)*100</f>
        <v>106.01088698745578</v>
      </c>
      <c r="AD266" s="22"/>
    </row>
    <row r="267" spans="1:30" ht="15.75" customHeight="1" x14ac:dyDescent="0.15">
      <c r="A267" s="34">
        <v>264</v>
      </c>
      <c r="B267" s="35" t="s">
        <v>3325</v>
      </c>
      <c r="C267" s="56" t="s">
        <v>2653</v>
      </c>
      <c r="D267" s="34">
        <v>0.13600000000000001</v>
      </c>
      <c r="E267" s="34">
        <v>9</v>
      </c>
      <c r="F267" s="33">
        <v>26</v>
      </c>
      <c r="G267" s="34">
        <v>22</v>
      </c>
      <c r="H267" s="34">
        <v>1</v>
      </c>
      <c r="I267" s="34">
        <v>3</v>
      </c>
      <c r="J267" s="34">
        <v>0</v>
      </c>
      <c r="K267" s="34">
        <v>0</v>
      </c>
      <c r="L267" s="34">
        <v>0</v>
      </c>
      <c r="M267" s="34">
        <v>3</v>
      </c>
      <c r="N267" s="34">
        <v>1</v>
      </c>
      <c r="O267" s="34">
        <v>0</v>
      </c>
      <c r="P267" s="34">
        <v>0</v>
      </c>
      <c r="Q267" s="34">
        <v>1</v>
      </c>
      <c r="R267" s="34">
        <v>1</v>
      </c>
      <c r="S267" s="34">
        <v>2</v>
      </c>
      <c r="T267" s="34">
        <v>0</v>
      </c>
      <c r="U267" s="34">
        <v>0</v>
      </c>
      <c r="V267" s="34">
        <v>7</v>
      </c>
      <c r="W267" s="34">
        <v>1</v>
      </c>
      <c r="X267" s="34">
        <v>0.2</v>
      </c>
      <c r="Y267" s="34">
        <v>0.13600000000000001</v>
      </c>
      <c r="Z267" s="22">
        <f>X267+Y267</f>
        <v>0.33600000000000002</v>
      </c>
      <c r="AA267" s="22">
        <f>(0.692*(S267+T267)+0.73*U267+0.865*(I267-(J267+K267+L267))+1.334+J267+1.725*K267+2.065*L267)/(G267+S267-T267+U267+R267)</f>
        <v>0.21251999999999999</v>
      </c>
      <c r="AB267" s="22">
        <f>((AA267-$AA$2000)/1.24+$H$2000/$F$2000)*F267</f>
        <v>0.88684917070233804</v>
      </c>
      <c r="AC267" s="22">
        <f>(AB267/F267)/($AB$2000/$F$2000)*100</f>
        <v>32.672022423316385</v>
      </c>
      <c r="AD267" s="22"/>
    </row>
    <row r="268" spans="1:30" ht="15.75" customHeight="1" x14ac:dyDescent="0.15">
      <c r="A268" s="30">
        <v>267</v>
      </c>
      <c r="B268" s="31" t="s">
        <v>3326</v>
      </c>
      <c r="C268" s="53" t="s">
        <v>198</v>
      </c>
      <c r="D268" s="30">
        <v>0.13600000000000001</v>
      </c>
      <c r="E268" s="30">
        <v>71</v>
      </c>
      <c r="F268" s="33">
        <v>25</v>
      </c>
      <c r="G268" s="30">
        <v>22</v>
      </c>
      <c r="H268" s="30">
        <v>19</v>
      </c>
      <c r="I268" s="30">
        <v>3</v>
      </c>
      <c r="J268" s="30">
        <v>1</v>
      </c>
      <c r="K268" s="30">
        <v>0</v>
      </c>
      <c r="L268" s="30">
        <v>0</v>
      </c>
      <c r="M268" s="30">
        <v>4</v>
      </c>
      <c r="N268" s="30">
        <v>2</v>
      </c>
      <c r="O268" s="30">
        <v>28</v>
      </c>
      <c r="P268" s="30">
        <v>7</v>
      </c>
      <c r="Q268" s="30">
        <v>2</v>
      </c>
      <c r="R268" s="30">
        <v>0</v>
      </c>
      <c r="S268" s="30">
        <v>1</v>
      </c>
      <c r="T268" s="30">
        <v>0</v>
      </c>
      <c r="U268" s="30">
        <v>0</v>
      </c>
      <c r="V268" s="30">
        <v>9</v>
      </c>
      <c r="W268" s="30">
        <v>1</v>
      </c>
      <c r="X268" s="30">
        <v>0.17399999999999999</v>
      </c>
      <c r="Y268" s="30">
        <v>0.182</v>
      </c>
      <c r="Z268" s="22">
        <f>X268+Y268</f>
        <v>0.35599999999999998</v>
      </c>
      <c r="AA268" s="22">
        <f>(0.692*(S268+T268)+0.73*U268+0.865*(I268-(J268+K268+L268))+1.334+J268+1.725*K268+2.065*L268)/(G268+S268-T268+U268+R268)</f>
        <v>0.20678260869565218</v>
      </c>
      <c r="AB268" s="22">
        <f>((AA268-$AA$2000)/1.24+$H$2000/$F$2000)*F268</f>
        <v>0.73706637543258058</v>
      </c>
      <c r="AC268" s="22">
        <f>(AB268/F268)/($AB$2000/$F$2000)*100</f>
        <v>28.240097571040124</v>
      </c>
      <c r="AD268" s="22"/>
    </row>
    <row r="269" spans="1:30" ht="15.75" customHeight="1" x14ac:dyDescent="0.15">
      <c r="A269" s="34">
        <v>267</v>
      </c>
      <c r="B269" s="35" t="s">
        <v>3327</v>
      </c>
      <c r="C269" s="50" t="s">
        <v>198</v>
      </c>
      <c r="D269" s="34">
        <v>9.5000000000000001E-2</v>
      </c>
      <c r="E269" s="34">
        <v>25</v>
      </c>
      <c r="F269" s="33">
        <v>25</v>
      </c>
      <c r="G269" s="34">
        <v>21</v>
      </c>
      <c r="H269" s="34">
        <v>2</v>
      </c>
      <c r="I269" s="34">
        <v>2</v>
      </c>
      <c r="J269" s="34">
        <v>0</v>
      </c>
      <c r="K269" s="34">
        <v>0</v>
      </c>
      <c r="L269" s="34">
        <v>0</v>
      </c>
      <c r="M269" s="34">
        <v>2</v>
      </c>
      <c r="N269" s="34">
        <v>2</v>
      </c>
      <c r="O269" s="34">
        <v>0</v>
      </c>
      <c r="P269" s="34">
        <v>0</v>
      </c>
      <c r="Q269" s="34">
        <v>1</v>
      </c>
      <c r="R269" s="34">
        <v>0</v>
      </c>
      <c r="S269" s="34">
        <v>3</v>
      </c>
      <c r="T269" s="34">
        <v>0</v>
      </c>
      <c r="U269" s="34">
        <v>0</v>
      </c>
      <c r="V269" s="34">
        <v>6</v>
      </c>
      <c r="W269" s="34">
        <v>0</v>
      </c>
      <c r="X269" s="34">
        <v>0.20799999999999999</v>
      </c>
      <c r="Y269" s="34">
        <v>9.5000000000000001E-2</v>
      </c>
      <c r="Z269" s="22">
        <f>X269+Y269</f>
        <v>0.30299999999999999</v>
      </c>
      <c r="AA269" s="22">
        <f>(0.692*(S269+T269)+0.73*U269+0.865*(I269-(J269+K269+L269))+1.334+J269+1.725*K269+2.065*L269)/(G269+S269-T269+U269+R269)</f>
        <v>0.21416666666666664</v>
      </c>
      <c r="AB269" s="22">
        <f>((AA269-$AA$2000)/1.24+$H$2000/$F$2000)*F269</f>
        <v>0.88593851194496909</v>
      </c>
      <c r="AC269" s="22">
        <f>(AB269/F269)/($AB$2000/$F$2000)*100</f>
        <v>33.944012172017075</v>
      </c>
      <c r="AD269" s="22"/>
    </row>
    <row r="270" spans="1:30" ht="15.75" customHeight="1" x14ac:dyDescent="0.15">
      <c r="A270" s="30">
        <v>267</v>
      </c>
      <c r="B270" s="31" t="s">
        <v>3328</v>
      </c>
      <c r="C270" s="55" t="s">
        <v>2652</v>
      </c>
      <c r="D270" s="30">
        <v>0.19</v>
      </c>
      <c r="E270" s="30">
        <v>24</v>
      </c>
      <c r="F270" s="33">
        <v>25</v>
      </c>
      <c r="G270" s="30">
        <v>21</v>
      </c>
      <c r="H270" s="30">
        <v>4</v>
      </c>
      <c r="I270" s="30">
        <v>4</v>
      </c>
      <c r="J270" s="30">
        <v>1</v>
      </c>
      <c r="K270" s="30">
        <v>0</v>
      </c>
      <c r="L270" s="30">
        <v>0</v>
      </c>
      <c r="M270" s="30">
        <v>5</v>
      </c>
      <c r="N270" s="30">
        <v>2</v>
      </c>
      <c r="O270" s="30">
        <v>2</v>
      </c>
      <c r="P270" s="30">
        <v>0</v>
      </c>
      <c r="Q270" s="30">
        <v>0</v>
      </c>
      <c r="R270" s="30">
        <v>1</v>
      </c>
      <c r="S270" s="30">
        <v>3</v>
      </c>
      <c r="T270" s="30">
        <v>0</v>
      </c>
      <c r="U270" s="30">
        <v>0</v>
      </c>
      <c r="V270" s="30">
        <v>4</v>
      </c>
      <c r="W270" s="30">
        <v>0</v>
      </c>
      <c r="X270" s="30">
        <v>0.28000000000000003</v>
      </c>
      <c r="Y270" s="30">
        <v>0.23799999999999999</v>
      </c>
      <c r="Z270" s="22">
        <f>X270+Y270</f>
        <v>0.51800000000000002</v>
      </c>
      <c r="AA270" s="22">
        <f>(0.692*(S270+T270)+0.73*U270+0.865*(I270-(J270+K270+L270))+1.334+J270+1.725*K270+2.065*L270)/(G270+S270-T270+U270+R270)</f>
        <v>0.28019999999999995</v>
      </c>
      <c r="AB270" s="22">
        <f>((AA270-$AA$2000)/1.24+$H$2000/$F$2000)*F270</f>
        <v>2.2172557162460436</v>
      </c>
      <c r="AC270" s="22">
        <f>(AB270/F270)/($AB$2000/$F$2000)*100</f>
        <v>84.952346021735138</v>
      </c>
      <c r="AD270" s="22"/>
    </row>
    <row r="271" spans="1:30" ht="15.75" customHeight="1" x14ac:dyDescent="0.15">
      <c r="A271" s="34">
        <v>267</v>
      </c>
      <c r="B271" s="35" t="s">
        <v>3329</v>
      </c>
      <c r="C271" s="38" t="s">
        <v>2648</v>
      </c>
      <c r="D271" s="34">
        <v>0.16</v>
      </c>
      <c r="E271" s="34">
        <v>12</v>
      </c>
      <c r="F271" s="33">
        <v>25</v>
      </c>
      <c r="G271" s="34">
        <v>25</v>
      </c>
      <c r="H271" s="34">
        <v>1</v>
      </c>
      <c r="I271" s="34">
        <v>4</v>
      </c>
      <c r="J271" s="34">
        <v>0</v>
      </c>
      <c r="K271" s="34">
        <v>0</v>
      </c>
      <c r="L271" s="34">
        <v>0</v>
      </c>
      <c r="M271" s="34">
        <v>4</v>
      </c>
      <c r="N271" s="34">
        <v>1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4">
        <v>0</v>
      </c>
      <c r="U271" s="34">
        <v>0</v>
      </c>
      <c r="V271" s="34">
        <v>9</v>
      </c>
      <c r="W271" s="34">
        <v>1</v>
      </c>
      <c r="X271" s="34">
        <v>0.16</v>
      </c>
      <c r="Y271" s="34">
        <v>0.16</v>
      </c>
      <c r="Z271" s="22">
        <f>X271+Y271</f>
        <v>0.32</v>
      </c>
      <c r="AA271" s="22">
        <f>(0.692*(S271+T271)+0.73*U271+0.865*(I271-(J271+K271+L271))+1.334+J271+1.725*K271+2.065*L271)/(G271+S271-T271+U271+R271)</f>
        <v>0.19176000000000001</v>
      </c>
      <c r="AB271" s="22">
        <f>((AA271-$AA$2000)/1.24+$H$2000/$F$2000)*F271</f>
        <v>0.43419120011701295</v>
      </c>
      <c r="AC271" s="22">
        <f>(AB271/F271)/($AB$2000/$F$2000)*100</f>
        <v>16.63568202876597</v>
      </c>
      <c r="AD271" s="22"/>
    </row>
    <row r="272" spans="1:30" ht="15.75" customHeight="1" x14ac:dyDescent="0.15">
      <c r="A272" s="30">
        <v>267</v>
      </c>
      <c r="B272" s="31" t="s">
        <v>3330</v>
      </c>
      <c r="C272" s="32" t="s">
        <v>2645</v>
      </c>
      <c r="D272" s="30">
        <v>5.2999999999999999E-2</v>
      </c>
      <c r="E272" s="30">
        <v>10</v>
      </c>
      <c r="F272" s="33">
        <v>25</v>
      </c>
      <c r="G272" s="30">
        <v>19</v>
      </c>
      <c r="H272" s="30">
        <v>1</v>
      </c>
      <c r="I272" s="30">
        <v>1</v>
      </c>
      <c r="J272" s="30">
        <v>1</v>
      </c>
      <c r="K272" s="30">
        <v>0</v>
      </c>
      <c r="L272" s="30">
        <v>0</v>
      </c>
      <c r="M272" s="30">
        <v>2</v>
      </c>
      <c r="N272" s="30">
        <v>2</v>
      </c>
      <c r="O272" s="30">
        <v>0</v>
      </c>
      <c r="P272" s="30">
        <v>0</v>
      </c>
      <c r="Q272" s="30">
        <v>1</v>
      </c>
      <c r="R272" s="30">
        <v>0</v>
      </c>
      <c r="S272" s="30">
        <v>5</v>
      </c>
      <c r="T272" s="30">
        <v>0</v>
      </c>
      <c r="U272" s="30">
        <v>0</v>
      </c>
      <c r="V272" s="30">
        <v>3</v>
      </c>
      <c r="W272" s="30">
        <v>2</v>
      </c>
      <c r="X272" s="30">
        <v>0.25</v>
      </c>
      <c r="Y272" s="30">
        <v>0.105</v>
      </c>
      <c r="Z272" s="22">
        <f>X272+Y272</f>
        <v>0.35499999999999998</v>
      </c>
      <c r="AA272" s="22">
        <f>(0.692*(S272+T272)+0.73*U272+0.865*(I272-(J272+K272+L272))+1.334+J272+1.725*K272+2.065*L272)/(G272+S272-T272+U272+R272)</f>
        <v>0.2414166666666667</v>
      </c>
      <c r="AB272" s="22">
        <f>((AA272-$AA$2000)/1.24+$H$2000/$F$2000)*F272</f>
        <v>1.4353336732352928</v>
      </c>
      <c r="AC272" s="22">
        <f>(AB272/F272)/($AB$2000/$F$2000)*100</f>
        <v>54.993640098389932</v>
      </c>
      <c r="AD272" s="22"/>
    </row>
    <row r="273" spans="1:30" ht="15.75" customHeight="1" x14ac:dyDescent="0.15">
      <c r="A273" s="34">
        <v>272</v>
      </c>
      <c r="B273" s="35" t="s">
        <v>3331</v>
      </c>
      <c r="C273" s="40" t="s">
        <v>2650</v>
      </c>
      <c r="D273" s="34">
        <v>0.1</v>
      </c>
      <c r="E273" s="34">
        <v>66</v>
      </c>
      <c r="F273" s="33">
        <v>24</v>
      </c>
      <c r="G273" s="34">
        <v>20</v>
      </c>
      <c r="H273" s="34">
        <v>10</v>
      </c>
      <c r="I273" s="34">
        <v>2</v>
      </c>
      <c r="J273" s="34">
        <v>0</v>
      </c>
      <c r="K273" s="34">
        <v>1</v>
      </c>
      <c r="L273" s="34">
        <v>0</v>
      </c>
      <c r="M273" s="34">
        <v>4</v>
      </c>
      <c r="N273" s="34">
        <v>1</v>
      </c>
      <c r="O273" s="34">
        <v>1</v>
      </c>
      <c r="P273" s="34">
        <v>1</v>
      </c>
      <c r="Q273" s="34">
        <v>1</v>
      </c>
      <c r="R273" s="34">
        <v>0</v>
      </c>
      <c r="S273" s="34">
        <v>3</v>
      </c>
      <c r="T273" s="34">
        <v>0</v>
      </c>
      <c r="U273" s="34">
        <v>0</v>
      </c>
      <c r="V273" s="34">
        <v>10</v>
      </c>
      <c r="W273" s="34">
        <v>0</v>
      </c>
      <c r="X273" s="34">
        <v>0.217</v>
      </c>
      <c r="Y273" s="34">
        <v>0.2</v>
      </c>
      <c r="Z273" s="22">
        <f>X273+Y273</f>
        <v>0.41700000000000004</v>
      </c>
      <c r="AA273" s="22">
        <f>(0.692*(S273+T273)+0.73*U273+0.865*(I273-(J273+K273+L273))+1.334+J273+1.725*K273+2.065*L273)/(G273+S273-T273+U273+R273)</f>
        <v>0.2608695652173913</v>
      </c>
      <c r="AB273" s="22">
        <f>((AA273-$AA$2000)/1.24+$H$2000/$F$2000)*F273</f>
        <v>1.7544280401908732</v>
      </c>
      <c r="AC273" s="22">
        <f>(AB273/F273)/($AB$2000/$F$2000)*100</f>
        <v>70.020292450031377</v>
      </c>
      <c r="AD273" s="22"/>
    </row>
    <row r="274" spans="1:30" ht="15.75" customHeight="1" x14ac:dyDescent="0.15">
      <c r="A274" s="30">
        <v>273</v>
      </c>
      <c r="B274" s="31" t="s">
        <v>3332</v>
      </c>
      <c r="C274" s="46" t="s">
        <v>2648</v>
      </c>
      <c r="D274" s="30">
        <v>9.5000000000000001E-2</v>
      </c>
      <c r="E274" s="30">
        <v>9</v>
      </c>
      <c r="F274" s="33">
        <v>23</v>
      </c>
      <c r="G274" s="30">
        <v>21</v>
      </c>
      <c r="H274" s="30">
        <v>0</v>
      </c>
      <c r="I274" s="30">
        <v>2</v>
      </c>
      <c r="J274" s="30">
        <v>0</v>
      </c>
      <c r="K274" s="30">
        <v>0</v>
      </c>
      <c r="L274" s="30">
        <v>0</v>
      </c>
      <c r="M274" s="30">
        <v>2</v>
      </c>
      <c r="N274" s="30">
        <v>0</v>
      </c>
      <c r="O274" s="30">
        <v>0</v>
      </c>
      <c r="P274" s="30">
        <v>0</v>
      </c>
      <c r="Q274" s="30">
        <v>1</v>
      </c>
      <c r="R274" s="30">
        <v>0</v>
      </c>
      <c r="S274" s="30">
        <v>1</v>
      </c>
      <c r="T274" s="30">
        <v>0</v>
      </c>
      <c r="U274" s="30">
        <v>0</v>
      </c>
      <c r="V274" s="30">
        <v>12</v>
      </c>
      <c r="W274" s="30">
        <v>0</v>
      </c>
      <c r="X274" s="30">
        <v>0.13600000000000001</v>
      </c>
      <c r="Y274" s="30">
        <v>9.5000000000000001E-2</v>
      </c>
      <c r="Z274" s="22">
        <f>X274+Y274</f>
        <v>0.23100000000000001</v>
      </c>
      <c r="AA274" s="22">
        <f>(0.692*(S274+T274)+0.73*U274+0.865*(I274-(J274+K274+L274))+1.334+J274+1.725*K274+2.065*L274)/(G274+S274-T274+U274+R274)</f>
        <v>0.17072727272727273</v>
      </c>
      <c r="AB274" s="22">
        <f>((AA274-$AA$2000)/1.24+$H$2000/$F$2000)*F274</f>
        <v>9.3327369522264725E-3</v>
      </c>
      <c r="AC274" s="22">
        <f>(AB274/F274)/($AB$2000/$F$2000)*100</f>
        <v>0.38866979508585003</v>
      </c>
      <c r="AD274" s="22"/>
    </row>
    <row r="275" spans="1:30" ht="15.75" customHeight="1" x14ac:dyDescent="0.15">
      <c r="A275" s="34">
        <v>273</v>
      </c>
      <c r="B275" s="35" t="s">
        <v>3333</v>
      </c>
      <c r="C275" s="51" t="s">
        <v>2655</v>
      </c>
      <c r="D275" s="34">
        <v>0.25</v>
      </c>
      <c r="E275" s="34">
        <v>7</v>
      </c>
      <c r="F275" s="33">
        <v>23</v>
      </c>
      <c r="G275" s="34">
        <v>20</v>
      </c>
      <c r="H275" s="34">
        <v>2</v>
      </c>
      <c r="I275" s="34">
        <v>5</v>
      </c>
      <c r="J275" s="34">
        <v>3</v>
      </c>
      <c r="K275" s="34">
        <v>0</v>
      </c>
      <c r="L275" s="34">
        <v>0</v>
      </c>
      <c r="M275" s="34">
        <v>8</v>
      </c>
      <c r="N275" s="34">
        <v>3</v>
      </c>
      <c r="O275" s="34">
        <v>0</v>
      </c>
      <c r="P275" s="34">
        <v>0</v>
      </c>
      <c r="Q275" s="34">
        <v>0</v>
      </c>
      <c r="R275" s="34">
        <v>0</v>
      </c>
      <c r="S275" s="34">
        <v>2</v>
      </c>
      <c r="T275" s="34">
        <v>0</v>
      </c>
      <c r="U275" s="34">
        <v>1</v>
      </c>
      <c r="V275" s="34">
        <v>7</v>
      </c>
      <c r="W275" s="34">
        <v>0</v>
      </c>
      <c r="X275" s="34">
        <v>0.34799999999999998</v>
      </c>
      <c r="Y275" s="34">
        <v>0.4</v>
      </c>
      <c r="Z275" s="22">
        <f>X275+Y275</f>
        <v>0.748</v>
      </c>
      <c r="AA275" s="22">
        <f>(0.692*(S275+T275)+0.73*U275+0.865*(I275-(J275+K275+L275))+1.334+J275+1.725*K275+2.065*L275)/(G275+S275-T275+U275+R275)</f>
        <v>0.35556521739130437</v>
      </c>
      <c r="AB275" s="22">
        <f>((AA275-$AA$2000)/1.24+$H$2000/$F$2000)*F275</f>
        <v>3.4377784847528137</v>
      </c>
      <c r="AC275" s="22">
        <f>(AB275/F275)/($AB$2000/$F$2000)*100</f>
        <v>143.16921885392449</v>
      </c>
      <c r="AD275" s="22"/>
    </row>
    <row r="276" spans="1:30" ht="15.75" customHeight="1" x14ac:dyDescent="0.15">
      <c r="A276" s="30">
        <v>275</v>
      </c>
      <c r="B276" s="31" t="s">
        <v>3334</v>
      </c>
      <c r="C276" s="47" t="s">
        <v>2654</v>
      </c>
      <c r="D276" s="30">
        <v>0.1</v>
      </c>
      <c r="E276" s="30">
        <v>13</v>
      </c>
      <c r="F276" s="33">
        <v>22</v>
      </c>
      <c r="G276" s="30">
        <v>20</v>
      </c>
      <c r="H276" s="30">
        <v>2</v>
      </c>
      <c r="I276" s="30">
        <v>2</v>
      </c>
      <c r="J276" s="30">
        <v>0</v>
      </c>
      <c r="K276" s="30">
        <v>0</v>
      </c>
      <c r="L276" s="30">
        <v>2</v>
      </c>
      <c r="M276" s="30">
        <v>8</v>
      </c>
      <c r="N276" s="30">
        <v>2</v>
      </c>
      <c r="O276" s="30">
        <v>0</v>
      </c>
      <c r="P276" s="30">
        <v>0</v>
      </c>
      <c r="Q276" s="30">
        <v>1</v>
      </c>
      <c r="R276" s="30">
        <v>0</v>
      </c>
      <c r="S276" s="30">
        <v>1</v>
      </c>
      <c r="T276" s="30">
        <v>0</v>
      </c>
      <c r="U276" s="30">
        <v>0</v>
      </c>
      <c r="V276" s="30">
        <v>7</v>
      </c>
      <c r="W276" s="30">
        <v>0</v>
      </c>
      <c r="X276" s="30">
        <v>0.14299999999999999</v>
      </c>
      <c r="Y276" s="30">
        <v>0.4</v>
      </c>
      <c r="Z276" s="22">
        <f>X276+Y276</f>
        <v>0.54300000000000004</v>
      </c>
      <c r="AA276" s="22">
        <f>(0.692*(S276+T276)+0.73*U276+0.865*(I276-(J276+K276+L276))+1.334+J276+1.725*K276+2.065*L276)/(G276+S276-T276+U276+R276)</f>
        <v>0.29314285714285715</v>
      </c>
      <c r="AB276" s="22">
        <f>((AA276-$AA$2000)/1.24+$H$2000/$F$2000)*F276</f>
        <v>2.1808163667020493</v>
      </c>
      <c r="AC276" s="22">
        <f>(AB276/F276)/($AB$2000/$F$2000)*100</f>
        <v>94.950229587288916</v>
      </c>
      <c r="AD276" s="22"/>
    </row>
    <row r="277" spans="1:30" ht="15.75" customHeight="1" x14ac:dyDescent="0.15">
      <c r="A277" s="34">
        <v>275</v>
      </c>
      <c r="B277" s="35" t="s">
        <v>3335</v>
      </c>
      <c r="C277" s="57" t="s">
        <v>2654</v>
      </c>
      <c r="D277" s="34">
        <v>0.26300000000000001</v>
      </c>
      <c r="E277" s="34">
        <v>12</v>
      </c>
      <c r="F277" s="33">
        <v>22</v>
      </c>
      <c r="G277" s="34">
        <v>19</v>
      </c>
      <c r="H277" s="34">
        <v>0</v>
      </c>
      <c r="I277" s="34">
        <v>5</v>
      </c>
      <c r="J277" s="34">
        <v>1</v>
      </c>
      <c r="K277" s="34">
        <v>0</v>
      </c>
      <c r="L277" s="34">
        <v>0</v>
      </c>
      <c r="M277" s="34">
        <v>6</v>
      </c>
      <c r="N277" s="34">
        <v>5</v>
      </c>
      <c r="O277" s="34">
        <v>1</v>
      </c>
      <c r="P277" s="34">
        <v>2</v>
      </c>
      <c r="Q277" s="34">
        <v>0</v>
      </c>
      <c r="R277" s="34">
        <v>0</v>
      </c>
      <c r="S277" s="34">
        <v>1</v>
      </c>
      <c r="T277" s="34">
        <v>0</v>
      </c>
      <c r="U277" s="34">
        <v>2</v>
      </c>
      <c r="V277" s="34">
        <v>4</v>
      </c>
      <c r="W277" s="34">
        <v>0</v>
      </c>
      <c r="X277" s="34">
        <v>0.36399999999999999</v>
      </c>
      <c r="Y277" s="34">
        <v>0.316</v>
      </c>
      <c r="Z277" s="22">
        <f>X277+Y277</f>
        <v>0.67999999999999994</v>
      </c>
      <c r="AA277" s="22">
        <f>(0.692*(S277+T277)+0.73*U277+0.865*(I277-(J277+K277+L277))+1.334+J277+1.725*K277+2.065*L277)/(G277+S277-T277+U277+R277)</f>
        <v>0.36118181818181816</v>
      </c>
      <c r="AB277" s="22">
        <f>((AA277-$AA$2000)/1.24+$H$2000/$F$2000)*F277</f>
        <v>3.3879592238449061</v>
      </c>
      <c r="AC277" s="22">
        <f>(AB277/F277)/($AB$2000/$F$2000)*100</f>
        <v>147.50783745397169</v>
      </c>
      <c r="AD277" s="22"/>
    </row>
    <row r="278" spans="1:30" ht="15.75" customHeight="1" x14ac:dyDescent="0.15">
      <c r="A278" s="30">
        <v>275</v>
      </c>
      <c r="B278" s="31" t="s">
        <v>3336</v>
      </c>
      <c r="C278" s="46" t="s">
        <v>2648</v>
      </c>
      <c r="D278" s="30">
        <v>0.182</v>
      </c>
      <c r="E278" s="30">
        <v>6</v>
      </c>
      <c r="F278" s="33">
        <v>22</v>
      </c>
      <c r="G278" s="30">
        <v>22</v>
      </c>
      <c r="H278" s="30">
        <v>0</v>
      </c>
      <c r="I278" s="30">
        <v>4</v>
      </c>
      <c r="J278" s="30">
        <v>1</v>
      </c>
      <c r="K278" s="30">
        <v>0</v>
      </c>
      <c r="L278" s="30">
        <v>0</v>
      </c>
      <c r="M278" s="30">
        <v>5</v>
      </c>
      <c r="N278" s="30">
        <v>1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6</v>
      </c>
      <c r="W278" s="30">
        <v>2</v>
      </c>
      <c r="X278" s="30">
        <v>0.182</v>
      </c>
      <c r="Y278" s="30">
        <v>0.22700000000000001</v>
      </c>
      <c r="Z278" s="22">
        <f>X278+Y278</f>
        <v>0.40900000000000003</v>
      </c>
      <c r="AA278" s="22">
        <f>(0.692*(S278+T278)+0.73*U278+0.865*(I278-(J278+K278+L278))+1.334+J278+1.725*K278+2.065*L278)/(G278+S278-T278+U278+R278)</f>
        <v>0.22404545454545455</v>
      </c>
      <c r="AB278" s="22">
        <f>((AA278-$AA$2000)/1.24+$H$2000/$F$2000)*F278</f>
        <v>0.95489470771587426</v>
      </c>
      <c r="AC278" s="22">
        <f>(AB278/F278)/($AB$2000/$F$2000)*100</f>
        <v>41.575014344936228</v>
      </c>
      <c r="AD278" s="22"/>
    </row>
    <row r="279" spans="1:30" ht="15.75" customHeight="1" x14ac:dyDescent="0.15">
      <c r="A279" s="34">
        <v>278</v>
      </c>
      <c r="B279" s="35" t="s">
        <v>3337</v>
      </c>
      <c r="C279" s="40" t="s">
        <v>2650</v>
      </c>
      <c r="D279" s="34">
        <v>0.19</v>
      </c>
      <c r="E279" s="34">
        <v>7</v>
      </c>
      <c r="F279" s="33">
        <v>21</v>
      </c>
      <c r="G279" s="34">
        <v>21</v>
      </c>
      <c r="H279" s="34">
        <v>2</v>
      </c>
      <c r="I279" s="34">
        <v>4</v>
      </c>
      <c r="J279" s="34">
        <v>1</v>
      </c>
      <c r="K279" s="34">
        <v>0</v>
      </c>
      <c r="L279" s="34">
        <v>0</v>
      </c>
      <c r="M279" s="34">
        <v>5</v>
      </c>
      <c r="N279" s="34">
        <v>2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4">
        <v>0</v>
      </c>
      <c r="U279" s="34">
        <v>0</v>
      </c>
      <c r="V279" s="34">
        <v>1</v>
      </c>
      <c r="W279" s="34">
        <v>0</v>
      </c>
      <c r="X279" s="34">
        <v>0.19</v>
      </c>
      <c r="Y279" s="34">
        <v>0.23799999999999999</v>
      </c>
      <c r="Z279" s="22">
        <f>X279+Y279</f>
        <v>0.42799999999999999</v>
      </c>
      <c r="AA279" s="22">
        <f>(0.692*(S279+T279)+0.73*U279+0.865*(I279-(J279+K279+L279))+1.334+J279+1.725*K279+2.065*L279)/(G279+S279-T279+U279+R279)</f>
        <v>0.23471428571428574</v>
      </c>
      <c r="AB279" s="22">
        <f>((AA279-$AA$2000)/1.24+$H$2000/$F$2000)*F279</f>
        <v>1.0921722210015168</v>
      </c>
      <c r="AC279" s="22">
        <f>(AB279/F279)/($AB$2000/$F$2000)*100</f>
        <v>49.816296051842137</v>
      </c>
      <c r="AD279" s="22"/>
    </row>
    <row r="280" spans="1:30" ht="15.75" customHeight="1" x14ac:dyDescent="0.15">
      <c r="A280" s="30">
        <v>279</v>
      </c>
      <c r="B280" s="31" t="s">
        <v>3338</v>
      </c>
      <c r="C280" s="32" t="s">
        <v>2645</v>
      </c>
      <c r="D280" s="30">
        <v>0.05</v>
      </c>
      <c r="E280" s="30">
        <v>21</v>
      </c>
      <c r="F280" s="33">
        <v>20</v>
      </c>
      <c r="G280" s="30">
        <v>20</v>
      </c>
      <c r="H280" s="30">
        <v>0</v>
      </c>
      <c r="I280" s="30">
        <v>1</v>
      </c>
      <c r="J280" s="30">
        <v>1</v>
      </c>
      <c r="K280" s="30">
        <v>0</v>
      </c>
      <c r="L280" s="30">
        <v>0</v>
      </c>
      <c r="M280" s="30">
        <v>2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6</v>
      </c>
      <c r="W280" s="30">
        <v>2</v>
      </c>
      <c r="X280" s="30">
        <v>0.05</v>
      </c>
      <c r="Y280" s="30">
        <v>0.1</v>
      </c>
      <c r="Z280" s="22">
        <f>X280+Y280</f>
        <v>0.15000000000000002</v>
      </c>
      <c r="AA280" s="22">
        <f>(0.692*(S280+T280)+0.73*U280+0.865*(I280-(J280+K280+L280))+1.334+J280+1.725*K280+2.065*L280)/(G280+S280-T280+U280+R280)</f>
        <v>0.1167</v>
      </c>
      <c r="AB280" s="22">
        <f>((AA280-$AA$2000)/1.24+$H$2000/$F$2000)*F280</f>
        <v>-0.86329220119671257</v>
      </c>
      <c r="AC280" s="22">
        <f>(AB280/F280)/($AB$2000/$F$2000)*100</f>
        <v>-41.345421536501689</v>
      </c>
      <c r="AD280" s="22"/>
    </row>
    <row r="281" spans="1:30" ht="15.75" customHeight="1" x14ac:dyDescent="0.15">
      <c r="A281" s="34">
        <v>279</v>
      </c>
      <c r="B281" s="35" t="s">
        <v>3339</v>
      </c>
      <c r="C281" s="42" t="s">
        <v>2652</v>
      </c>
      <c r="D281" s="34">
        <v>0</v>
      </c>
      <c r="E281" s="34">
        <v>19</v>
      </c>
      <c r="F281" s="33">
        <v>20</v>
      </c>
      <c r="G281" s="34">
        <v>18</v>
      </c>
      <c r="H281" s="34">
        <v>3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  <c r="N281" s="34">
        <v>1</v>
      </c>
      <c r="O281" s="34">
        <v>1</v>
      </c>
      <c r="P281" s="34">
        <v>0</v>
      </c>
      <c r="Q281" s="34">
        <v>1</v>
      </c>
      <c r="R281" s="34">
        <v>1</v>
      </c>
      <c r="S281" s="34">
        <v>0</v>
      </c>
      <c r="T281" s="34">
        <v>0</v>
      </c>
      <c r="U281" s="34">
        <v>0</v>
      </c>
      <c r="V281" s="34">
        <v>7</v>
      </c>
      <c r="W281" s="34">
        <v>0</v>
      </c>
      <c r="X281" s="34">
        <v>0</v>
      </c>
      <c r="Y281" s="34">
        <v>0</v>
      </c>
      <c r="Z281" s="22">
        <f>X281+Y281</f>
        <v>0</v>
      </c>
      <c r="AA281" s="22">
        <f>(0.692*(S281+T281)+0.73*U281+0.865*(I281-(J281+K281+L281))+1.334+J281+1.725*K281+2.065*L281)/(G281+S281-T281+U281+R281)</f>
        <v>7.0210526315789473E-2</v>
      </c>
      <c r="AB281" s="22">
        <f>((AA281-$AA$2000)/1.24+$H$2000/$F$2000)*F281</f>
        <v>-1.6131224219097855</v>
      </c>
      <c r="AC281" s="22">
        <f>(AB281/F281)/($AB$2000/$F$2000)*100</f>
        <v>-77.256838914319374</v>
      </c>
      <c r="AD281" s="22"/>
    </row>
    <row r="282" spans="1:30" ht="15.75" customHeight="1" x14ac:dyDescent="0.15">
      <c r="A282" s="30">
        <v>279</v>
      </c>
      <c r="B282" s="31" t="s">
        <v>3340</v>
      </c>
      <c r="C282" s="47" t="s">
        <v>2654</v>
      </c>
      <c r="D282" s="30">
        <v>0.158</v>
      </c>
      <c r="E282" s="30">
        <v>15</v>
      </c>
      <c r="F282" s="33">
        <v>20</v>
      </c>
      <c r="G282" s="30">
        <v>19</v>
      </c>
      <c r="H282" s="30">
        <v>1</v>
      </c>
      <c r="I282" s="30">
        <v>3</v>
      </c>
      <c r="J282" s="30">
        <v>0</v>
      </c>
      <c r="K282" s="30">
        <v>0</v>
      </c>
      <c r="L282" s="30">
        <v>0</v>
      </c>
      <c r="M282" s="30">
        <v>3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1</v>
      </c>
      <c r="T282" s="30">
        <v>0</v>
      </c>
      <c r="U282" s="30">
        <v>0</v>
      </c>
      <c r="V282" s="30">
        <v>7</v>
      </c>
      <c r="W282" s="30">
        <v>0</v>
      </c>
      <c r="X282" s="30">
        <v>0.2</v>
      </c>
      <c r="Y282" s="30">
        <v>0.158</v>
      </c>
      <c r="Z282" s="22">
        <f>X282+Y282</f>
        <v>0.35799999999999998</v>
      </c>
      <c r="AA282" s="22">
        <f>(0.692*(S282+T282)+0.73*U282+0.865*(I282-(J282+K282+L282))+1.334+J282+1.725*K282+2.065*L282)/(G282+S282-T282+U282+R282)</f>
        <v>0.23105000000000003</v>
      </c>
      <c r="AB282" s="22">
        <f>((AA282-$AA$2000)/1.24+$H$2000/$F$2000)*F282</f>
        <v>0.98106263751296541</v>
      </c>
      <c r="AC282" s="22">
        <f>(AB282/F282)/($AB$2000/$F$2000)*100</f>
        <v>46.985769413249933</v>
      </c>
      <c r="AD282" s="22"/>
    </row>
    <row r="283" spans="1:30" ht="15.75" customHeight="1" x14ac:dyDescent="0.15">
      <c r="A283" s="34">
        <v>279</v>
      </c>
      <c r="B283" s="35" t="s">
        <v>3341</v>
      </c>
      <c r="C283" s="50" t="s">
        <v>198</v>
      </c>
      <c r="D283" s="34">
        <v>5.6000000000000001E-2</v>
      </c>
      <c r="E283" s="34">
        <v>11</v>
      </c>
      <c r="F283" s="33">
        <v>20</v>
      </c>
      <c r="G283" s="34">
        <v>18</v>
      </c>
      <c r="H283" s="34">
        <v>1</v>
      </c>
      <c r="I283" s="34">
        <v>1</v>
      </c>
      <c r="J283" s="34">
        <v>0</v>
      </c>
      <c r="K283" s="34">
        <v>0</v>
      </c>
      <c r="L283" s="34">
        <v>0</v>
      </c>
      <c r="M283" s="34">
        <v>1</v>
      </c>
      <c r="N283" s="34">
        <v>2</v>
      </c>
      <c r="O283" s="34">
        <v>1</v>
      </c>
      <c r="P283" s="34">
        <v>0</v>
      </c>
      <c r="Q283" s="34">
        <v>0</v>
      </c>
      <c r="R283" s="34">
        <v>0</v>
      </c>
      <c r="S283" s="34">
        <v>2</v>
      </c>
      <c r="T283" s="34">
        <v>0</v>
      </c>
      <c r="U283" s="34">
        <v>0</v>
      </c>
      <c r="V283" s="34">
        <v>5</v>
      </c>
      <c r="W283" s="34">
        <v>2</v>
      </c>
      <c r="X283" s="34">
        <v>0.15</v>
      </c>
      <c r="Y283" s="34">
        <v>5.6000000000000001E-2</v>
      </c>
      <c r="Z283" s="22">
        <f>X283+Y283</f>
        <v>0.20599999999999999</v>
      </c>
      <c r="AA283" s="22">
        <f>(0.692*(S283+T283)+0.73*U283+0.865*(I283-(J283+K283+L283))+1.334+J283+1.725*K283+2.065*L283)/(G283+S283-T283+U283+R283)</f>
        <v>0.17914999999999998</v>
      </c>
      <c r="AB283" s="22">
        <f>((AA283-$AA$2000)/1.24+$H$2000/$F$2000)*F283</f>
        <v>0.14396586331941602</v>
      </c>
      <c r="AC283" s="22">
        <f>(AB283/F283)/($AB$2000/$F$2000)*100</f>
        <v>6.8949184268737804</v>
      </c>
      <c r="AD283" s="22"/>
    </row>
    <row r="284" spans="1:30" ht="15.75" customHeight="1" x14ac:dyDescent="0.15">
      <c r="A284" s="30">
        <v>279</v>
      </c>
      <c r="B284" s="31" t="s">
        <v>3342</v>
      </c>
      <c r="C284" s="44" t="s">
        <v>2653</v>
      </c>
      <c r="D284" s="30">
        <v>5.6000000000000001E-2</v>
      </c>
      <c r="E284" s="30">
        <v>10</v>
      </c>
      <c r="F284" s="33">
        <v>20</v>
      </c>
      <c r="G284" s="30">
        <v>18</v>
      </c>
      <c r="H284" s="30">
        <v>1</v>
      </c>
      <c r="I284" s="30">
        <v>1</v>
      </c>
      <c r="J284" s="30">
        <v>0</v>
      </c>
      <c r="K284" s="30">
        <v>0</v>
      </c>
      <c r="L284" s="30">
        <v>0</v>
      </c>
      <c r="M284" s="30">
        <v>1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1</v>
      </c>
      <c r="T284" s="30">
        <v>0</v>
      </c>
      <c r="U284" s="30">
        <v>1</v>
      </c>
      <c r="V284" s="30">
        <v>8</v>
      </c>
      <c r="W284" s="30">
        <v>0</v>
      </c>
      <c r="X284" s="30">
        <v>0.15</v>
      </c>
      <c r="Y284" s="30">
        <v>5.6000000000000001E-2</v>
      </c>
      <c r="Z284" s="22">
        <f>X284+Y284</f>
        <v>0.20599999999999999</v>
      </c>
      <c r="AA284" s="22">
        <f>(0.692*(S284+T284)+0.73*U284+0.865*(I284-(J284+K284+L284))+1.334+J284+1.725*K284+2.065*L284)/(G284+S284-T284+U284+R284)</f>
        <v>0.18104999999999999</v>
      </c>
      <c r="AB284" s="22">
        <f>((AA284-$AA$2000)/1.24+$H$2000/$F$2000)*F284</f>
        <v>0.17461102460973904</v>
      </c>
      <c r="AC284" s="22">
        <f>(AB284/F284)/($AB$2000/$F$2000)*100</f>
        <v>8.3625989061438322</v>
      </c>
      <c r="AD284" s="22"/>
    </row>
    <row r="285" spans="1:30" ht="15.75" customHeight="1" x14ac:dyDescent="0.15">
      <c r="A285" s="34">
        <v>279</v>
      </c>
      <c r="B285" s="35" t="s">
        <v>3343</v>
      </c>
      <c r="C285" s="57" t="s">
        <v>2654</v>
      </c>
      <c r="D285" s="34">
        <v>0.2</v>
      </c>
      <c r="E285" s="34">
        <v>10</v>
      </c>
      <c r="F285" s="33">
        <v>20</v>
      </c>
      <c r="G285" s="34">
        <v>20</v>
      </c>
      <c r="H285" s="34">
        <v>1</v>
      </c>
      <c r="I285" s="34">
        <v>4</v>
      </c>
      <c r="J285" s="34">
        <v>1</v>
      </c>
      <c r="K285" s="34">
        <v>0</v>
      </c>
      <c r="L285" s="34">
        <v>1</v>
      </c>
      <c r="M285" s="34">
        <v>8</v>
      </c>
      <c r="N285" s="34">
        <v>2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4">
        <v>0</v>
      </c>
      <c r="U285" s="34">
        <v>0</v>
      </c>
      <c r="V285" s="34">
        <v>9</v>
      </c>
      <c r="W285" s="34">
        <v>0</v>
      </c>
      <c r="X285" s="34">
        <v>0.2</v>
      </c>
      <c r="Y285" s="34">
        <v>0.4</v>
      </c>
      <c r="Z285" s="22">
        <f>X285+Y285</f>
        <v>0.60000000000000009</v>
      </c>
      <c r="AA285" s="22">
        <f>(0.692*(S285+T285)+0.73*U285+0.865*(I285-(J285+K285+L285))+1.334+J285+1.725*K285+2.065*L285)/(G285+S285-T285+U285+R285)</f>
        <v>0.30645</v>
      </c>
      <c r="AB285" s="22">
        <f>((AA285-$AA$2000)/1.24+$H$2000/$F$2000)*F285</f>
        <v>2.1971916697710294</v>
      </c>
      <c r="AC285" s="22">
        <f>(AB285/F285)/($AB$2000/$F$2000)*100</f>
        <v>105.22951053796588</v>
      </c>
      <c r="AD285" s="22"/>
    </row>
    <row r="286" spans="1:30" ht="15.75" customHeight="1" x14ac:dyDescent="0.15">
      <c r="A286" s="30">
        <v>285</v>
      </c>
      <c r="B286" s="31" t="s">
        <v>3344</v>
      </c>
      <c r="C286" s="47" t="s">
        <v>2654</v>
      </c>
      <c r="D286" s="30">
        <v>0.25</v>
      </c>
      <c r="E286" s="30">
        <v>34</v>
      </c>
      <c r="F286" s="33">
        <v>19</v>
      </c>
      <c r="G286" s="30">
        <v>16</v>
      </c>
      <c r="H286" s="30">
        <v>2</v>
      </c>
      <c r="I286" s="30">
        <v>4</v>
      </c>
      <c r="J286" s="30">
        <v>0</v>
      </c>
      <c r="K286" s="30">
        <v>0</v>
      </c>
      <c r="L286" s="30">
        <v>0</v>
      </c>
      <c r="M286" s="30">
        <v>4</v>
      </c>
      <c r="N286" s="30">
        <v>0</v>
      </c>
      <c r="O286" s="30">
        <v>2</v>
      </c>
      <c r="P286" s="30">
        <v>1</v>
      </c>
      <c r="Q286" s="30">
        <v>3</v>
      </c>
      <c r="R286" s="30">
        <v>0</v>
      </c>
      <c r="S286" s="30">
        <v>0</v>
      </c>
      <c r="T286" s="30">
        <v>0</v>
      </c>
      <c r="U286" s="30">
        <v>0</v>
      </c>
      <c r="V286" s="30">
        <v>5</v>
      </c>
      <c r="W286" s="30">
        <v>1</v>
      </c>
      <c r="X286" s="30">
        <v>0.25</v>
      </c>
      <c r="Y286" s="30">
        <v>0.25</v>
      </c>
      <c r="Z286" s="22">
        <f>X286+Y286</f>
        <v>0.5</v>
      </c>
      <c r="AA286" s="22">
        <f>(0.692*(S286+T286)+0.73*U286+0.865*(I286-(J286+K286+L286))+1.334+J286+1.725*K286+2.065*L286)/(G286+S286-T286+U286+R286)</f>
        <v>0.29962500000000003</v>
      </c>
      <c r="AB286" s="22">
        <f>((AA286-$AA$2000)/1.24+$H$2000/$F$2000)*F286</f>
        <v>1.9827554733792527</v>
      </c>
      <c r="AC286" s="22">
        <f>(AB286/F286)/($AB$2000/$F$2000)*100</f>
        <v>99.957447763745904</v>
      </c>
      <c r="AD286" s="22"/>
    </row>
    <row r="287" spans="1:30" ht="15.75" customHeight="1" x14ac:dyDescent="0.15">
      <c r="A287" s="34">
        <v>285</v>
      </c>
      <c r="B287" s="35" t="s">
        <v>3345</v>
      </c>
      <c r="C287" s="58" t="s">
        <v>2645</v>
      </c>
      <c r="D287" s="34">
        <v>0.111</v>
      </c>
      <c r="E287" s="34">
        <v>26</v>
      </c>
      <c r="F287" s="33">
        <v>19</v>
      </c>
      <c r="G287" s="34">
        <v>18</v>
      </c>
      <c r="H287" s="34">
        <v>1</v>
      </c>
      <c r="I287" s="34">
        <v>2</v>
      </c>
      <c r="J287" s="34">
        <v>0</v>
      </c>
      <c r="K287" s="34">
        <v>0</v>
      </c>
      <c r="L287" s="34">
        <v>0</v>
      </c>
      <c r="M287" s="34">
        <v>2</v>
      </c>
      <c r="N287" s="34">
        <v>1</v>
      </c>
      <c r="O287" s="34">
        <v>0</v>
      </c>
      <c r="P287" s="34">
        <v>0</v>
      </c>
      <c r="Q287" s="34">
        <v>0</v>
      </c>
      <c r="R287" s="34">
        <v>0</v>
      </c>
      <c r="S287" s="34">
        <v>1</v>
      </c>
      <c r="T287" s="34">
        <v>0</v>
      </c>
      <c r="U287" s="34">
        <v>0</v>
      </c>
      <c r="V287" s="34">
        <v>8</v>
      </c>
      <c r="W287" s="34">
        <v>1</v>
      </c>
      <c r="X287" s="34">
        <v>0.158</v>
      </c>
      <c r="Y287" s="34">
        <v>0.111</v>
      </c>
      <c r="Z287" s="22">
        <f>X287+Y287</f>
        <v>0.26900000000000002</v>
      </c>
      <c r="AA287" s="22">
        <f>(0.692*(S287+T287)+0.73*U287+0.865*(I287-(J287+K287+L287))+1.334+J287+1.725*K287+2.065*L287)/(G287+S287-T287+U287+R287)</f>
        <v>0.19768421052631577</v>
      </c>
      <c r="AB287" s="22">
        <f>((AA287-$AA$2000)/1.24+$H$2000/$F$2000)*F287</f>
        <v>0.42075950563731623</v>
      </c>
      <c r="AC287" s="22">
        <f>(AB287/F287)/($AB$2000/$F$2000)*100</f>
        <v>21.21191789432368</v>
      </c>
      <c r="AD287" s="22"/>
    </row>
    <row r="288" spans="1:30" ht="15.75" customHeight="1" x14ac:dyDescent="0.15">
      <c r="A288" s="30">
        <v>285</v>
      </c>
      <c r="B288" s="31" t="s">
        <v>3346</v>
      </c>
      <c r="C288" s="52" t="s">
        <v>2646</v>
      </c>
      <c r="D288" s="30">
        <v>0.105</v>
      </c>
      <c r="E288" s="30">
        <v>7</v>
      </c>
      <c r="F288" s="33">
        <v>19</v>
      </c>
      <c r="G288" s="30">
        <v>19</v>
      </c>
      <c r="H288" s="30">
        <v>1</v>
      </c>
      <c r="I288" s="30">
        <v>2</v>
      </c>
      <c r="J288" s="30">
        <v>0</v>
      </c>
      <c r="K288" s="30">
        <v>0</v>
      </c>
      <c r="L288" s="30">
        <v>1</v>
      </c>
      <c r="M288" s="30">
        <v>5</v>
      </c>
      <c r="N288" s="30">
        <v>1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5</v>
      </c>
      <c r="W288" s="30">
        <v>1</v>
      </c>
      <c r="X288" s="30">
        <v>0.105</v>
      </c>
      <c r="Y288" s="30">
        <v>0.26300000000000001</v>
      </c>
      <c r="Z288" s="22">
        <f>X288+Y288</f>
        <v>0.36799999999999999</v>
      </c>
      <c r="AA288" s="22">
        <f>(0.692*(S288+T288)+0.73*U288+0.865*(I288-(J288+K288+L288))+1.334+J288+1.725*K288+2.065*L288)/(G288+S288-T288+U288+R288)</f>
        <v>0.22442105263157891</v>
      </c>
      <c r="AB288" s="22">
        <f>((AA288-$AA$2000)/1.24+$H$2000/$F$2000)*F288</f>
        <v>0.83043692499215482</v>
      </c>
      <c r="AC288" s="22">
        <f>(AB288/F288)/($AB$2000/$F$2000)*100</f>
        <v>41.865150123386712</v>
      </c>
      <c r="AD288" s="22"/>
    </row>
    <row r="289" spans="1:30" ht="15.75" customHeight="1" x14ac:dyDescent="0.15">
      <c r="A289" s="34">
        <v>288</v>
      </c>
      <c r="B289" s="35" t="s">
        <v>3347</v>
      </c>
      <c r="C289" s="45" t="s">
        <v>2651</v>
      </c>
      <c r="D289" s="34">
        <v>0.17599999999999999</v>
      </c>
      <c r="E289" s="34">
        <v>15</v>
      </c>
      <c r="F289" s="33">
        <v>18</v>
      </c>
      <c r="G289" s="34">
        <v>17</v>
      </c>
      <c r="H289" s="34">
        <v>1</v>
      </c>
      <c r="I289" s="34">
        <v>3</v>
      </c>
      <c r="J289" s="34">
        <v>0</v>
      </c>
      <c r="K289" s="34">
        <v>1</v>
      </c>
      <c r="L289" s="34">
        <v>0</v>
      </c>
      <c r="M289" s="34">
        <v>5</v>
      </c>
      <c r="N289" s="34">
        <v>0</v>
      </c>
      <c r="O289" s="34">
        <v>0</v>
      </c>
      <c r="P289" s="34">
        <v>0</v>
      </c>
      <c r="Q289" s="34">
        <v>1</v>
      </c>
      <c r="R289" s="34">
        <v>0</v>
      </c>
      <c r="S289" s="34">
        <v>0</v>
      </c>
      <c r="T289" s="34">
        <v>0</v>
      </c>
      <c r="U289" s="34">
        <v>0</v>
      </c>
      <c r="V289" s="34">
        <v>3</v>
      </c>
      <c r="W289" s="34">
        <v>0</v>
      </c>
      <c r="X289" s="34">
        <v>0.17599999999999999</v>
      </c>
      <c r="Y289" s="34">
        <v>0.29399999999999998</v>
      </c>
      <c r="Z289" s="22">
        <f>X289+Y289</f>
        <v>0.47</v>
      </c>
      <c r="AA289" s="22">
        <f>(0.692*(S289+T289)+0.73*U289+0.865*(I289-(J289+K289+L289))+1.334+J289+1.725*K289+2.065*L289)/(G289+S289-T289+U289+R289)</f>
        <v>0.28170588235294114</v>
      </c>
      <c r="AB289" s="22">
        <f>((AA289-$AA$2000)/1.24+$H$2000/$F$2000)*F289</f>
        <v>1.6182836982398463</v>
      </c>
      <c r="AC289" s="22">
        <f>(AB289/F289)/($AB$2000/$F$2000)*100</f>
        <v>86.115585039360937</v>
      </c>
      <c r="AD289" s="22"/>
    </row>
    <row r="290" spans="1:30" ht="15.75" customHeight="1" x14ac:dyDescent="0.15">
      <c r="A290" s="30">
        <v>288</v>
      </c>
      <c r="B290" s="31" t="s">
        <v>3348</v>
      </c>
      <c r="C290" s="55" t="s">
        <v>2652</v>
      </c>
      <c r="D290" s="30">
        <v>0.17599999999999999</v>
      </c>
      <c r="E290" s="30">
        <v>7</v>
      </c>
      <c r="F290" s="33">
        <v>18</v>
      </c>
      <c r="G290" s="30">
        <v>17</v>
      </c>
      <c r="H290" s="30">
        <v>0</v>
      </c>
      <c r="I290" s="30">
        <v>3</v>
      </c>
      <c r="J290" s="30">
        <v>0</v>
      </c>
      <c r="K290" s="30">
        <v>0</v>
      </c>
      <c r="L290" s="30">
        <v>0</v>
      </c>
      <c r="M290" s="30">
        <v>3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1</v>
      </c>
      <c r="T290" s="30">
        <v>0</v>
      </c>
      <c r="U290" s="30">
        <v>0</v>
      </c>
      <c r="V290" s="30">
        <v>6</v>
      </c>
      <c r="W290" s="30">
        <v>0</v>
      </c>
      <c r="X290" s="30">
        <v>0.222</v>
      </c>
      <c r="Y290" s="30">
        <v>0.17599999999999999</v>
      </c>
      <c r="Z290" s="22">
        <f>X290+Y290</f>
        <v>0.39800000000000002</v>
      </c>
      <c r="AA290" s="22">
        <f>(0.692*(S290+T290)+0.73*U290+0.865*(I290-(J290+K290+L290))+1.334+J290+1.725*K290+2.065*L290)/(G290+S290-T290+U290+R290)</f>
        <v>0.25672222222222224</v>
      </c>
      <c r="AB290" s="22">
        <f>((AA290-$AA$2000)/1.24+$H$2000/$F$2000)*F290</f>
        <v>1.2556176640842494</v>
      </c>
      <c r="AC290" s="22">
        <f>(AB290/F290)/($AB$2000/$F$2000)*100</f>
        <v>66.816621736954048</v>
      </c>
      <c r="AD290" s="22"/>
    </row>
    <row r="291" spans="1:30" ht="15.75" customHeight="1" x14ac:dyDescent="0.15">
      <c r="A291" s="34">
        <v>290</v>
      </c>
      <c r="B291" s="35" t="s">
        <v>3349</v>
      </c>
      <c r="C291" s="43" t="s">
        <v>2649</v>
      </c>
      <c r="D291" s="34">
        <v>0.14299999999999999</v>
      </c>
      <c r="E291" s="34">
        <v>13</v>
      </c>
      <c r="F291" s="33">
        <v>16</v>
      </c>
      <c r="G291" s="34">
        <v>14</v>
      </c>
      <c r="H291" s="34">
        <v>3</v>
      </c>
      <c r="I291" s="34">
        <v>2</v>
      </c>
      <c r="J291" s="34">
        <v>1</v>
      </c>
      <c r="K291" s="34">
        <v>0</v>
      </c>
      <c r="L291" s="34">
        <v>0</v>
      </c>
      <c r="M291" s="34">
        <v>3</v>
      </c>
      <c r="N291" s="34">
        <v>1</v>
      </c>
      <c r="O291" s="34">
        <v>0</v>
      </c>
      <c r="P291" s="34">
        <v>0</v>
      </c>
      <c r="Q291" s="34">
        <v>0</v>
      </c>
      <c r="R291" s="34">
        <v>1</v>
      </c>
      <c r="S291" s="34">
        <v>1</v>
      </c>
      <c r="T291" s="34">
        <v>0</v>
      </c>
      <c r="U291" s="34">
        <v>0</v>
      </c>
      <c r="V291" s="34">
        <v>3</v>
      </c>
      <c r="W291" s="34">
        <v>0</v>
      </c>
      <c r="X291" s="34">
        <v>0.188</v>
      </c>
      <c r="Y291" s="34">
        <v>0.214</v>
      </c>
      <c r="Z291" s="22">
        <f>X291+Y291</f>
        <v>0.40200000000000002</v>
      </c>
      <c r="AA291" s="22">
        <f>(0.692*(S291+T291)+0.73*U291+0.865*(I291-(J291+K291+L291))+1.334+J291+1.725*K291+2.065*L291)/(G291+S291-T291+U291+R291)</f>
        <v>0.2431875</v>
      </c>
      <c r="AB291" s="22">
        <f>((AA291-$AA$2000)/1.24+$H$2000/$F$2000)*F291</f>
        <v>0.94146301323617843</v>
      </c>
      <c r="AC291" s="22">
        <f>(AB291/F291)/($AB$2000/$F$2000)*100</f>
        <v>56.361544053849912</v>
      </c>
      <c r="AD291" s="22"/>
    </row>
    <row r="292" spans="1:30" ht="15.75" customHeight="1" x14ac:dyDescent="0.15">
      <c r="A292" s="30">
        <v>291</v>
      </c>
      <c r="B292" s="31" t="s">
        <v>3060</v>
      </c>
      <c r="C292" s="54" t="s">
        <v>2650</v>
      </c>
      <c r="D292" s="30">
        <v>9.0999999999999998E-2</v>
      </c>
      <c r="E292" s="30">
        <v>47</v>
      </c>
      <c r="F292" s="33">
        <v>15</v>
      </c>
      <c r="G292" s="30">
        <v>11</v>
      </c>
      <c r="H292" s="30">
        <v>2</v>
      </c>
      <c r="I292" s="30">
        <v>1</v>
      </c>
      <c r="J292" s="30">
        <v>0</v>
      </c>
      <c r="K292" s="30">
        <v>0</v>
      </c>
      <c r="L292" s="30">
        <v>0</v>
      </c>
      <c r="M292" s="30">
        <v>1</v>
      </c>
      <c r="N292" s="30">
        <v>1</v>
      </c>
      <c r="O292" s="30">
        <v>0</v>
      </c>
      <c r="P292" s="30">
        <v>0</v>
      </c>
      <c r="Q292" s="30">
        <v>3</v>
      </c>
      <c r="R292" s="30">
        <v>1</v>
      </c>
      <c r="S292" s="30">
        <v>0</v>
      </c>
      <c r="T292" s="30">
        <v>0</v>
      </c>
      <c r="U292" s="30">
        <v>0</v>
      </c>
      <c r="V292" s="30">
        <v>2</v>
      </c>
      <c r="W292" s="30">
        <v>2</v>
      </c>
      <c r="X292" s="30">
        <v>8.3000000000000004E-2</v>
      </c>
      <c r="Y292" s="30">
        <v>9.0999999999999998E-2</v>
      </c>
      <c r="Z292" s="22">
        <f>X292+Y292</f>
        <v>0.17399999999999999</v>
      </c>
      <c r="AA292" s="22">
        <f>(0.692*(S292+T292)+0.73*U292+0.865*(I292-(J292+K292+L292))+1.334+J292+1.725*K292+2.065*L292)/(G292+S292-T292+U292+R292)</f>
        <v>0.18325</v>
      </c>
      <c r="AB292" s="22">
        <f>((AA292-$AA$2000)/1.24+$H$2000/$F$2000)*F292</f>
        <v>0.15757117168311069</v>
      </c>
      <c r="AC292" s="22">
        <f>(AB292/F292)/($AB$2000/$F$2000)*100</f>
        <v>10.062018408456499</v>
      </c>
      <c r="AD292" s="22"/>
    </row>
    <row r="293" spans="1:30" ht="15.75" customHeight="1" x14ac:dyDescent="0.15">
      <c r="A293" s="34">
        <v>291</v>
      </c>
      <c r="B293" s="35" t="s">
        <v>3350</v>
      </c>
      <c r="C293" s="57" t="s">
        <v>2654</v>
      </c>
      <c r="D293" s="34">
        <v>7.6999999999999999E-2</v>
      </c>
      <c r="E293" s="34">
        <v>20</v>
      </c>
      <c r="F293" s="33">
        <v>15</v>
      </c>
      <c r="G293" s="34">
        <v>13</v>
      </c>
      <c r="H293" s="34">
        <v>0</v>
      </c>
      <c r="I293" s="34">
        <v>1</v>
      </c>
      <c r="J293" s="34">
        <v>1</v>
      </c>
      <c r="K293" s="34">
        <v>0</v>
      </c>
      <c r="L293" s="34">
        <v>0</v>
      </c>
      <c r="M293" s="34">
        <v>2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2</v>
      </c>
      <c r="T293" s="34">
        <v>0</v>
      </c>
      <c r="U293" s="34">
        <v>0</v>
      </c>
      <c r="V293" s="34">
        <v>6</v>
      </c>
      <c r="W293" s="34">
        <v>1</v>
      </c>
      <c r="X293" s="34">
        <v>0.2</v>
      </c>
      <c r="Y293" s="34">
        <v>0.154</v>
      </c>
      <c r="Z293" s="22">
        <f>X293+Y293</f>
        <v>0.35399999999999998</v>
      </c>
      <c r="AA293" s="22">
        <f>(0.692*(S293+T293)+0.73*U293+0.865*(I293-(J293+K293+L293))+1.334+J293+1.725*K293+2.065*L293)/(G293+S293-T293+U293+R293)</f>
        <v>0.24786666666666665</v>
      </c>
      <c r="AB293" s="22">
        <f>((AA293-$AA$2000)/1.24+$H$2000/$F$2000)*F293</f>
        <v>0.93922439748956221</v>
      </c>
      <c r="AC293" s="22">
        <f>(AB293/F293)/($AB$2000/$F$2000)*100</f>
        <v>59.976029093806581</v>
      </c>
      <c r="AD293" s="22"/>
    </row>
    <row r="294" spans="1:30" ht="15.75" customHeight="1" x14ac:dyDescent="0.15">
      <c r="A294" s="30">
        <v>291</v>
      </c>
      <c r="B294" s="31" t="s">
        <v>3351</v>
      </c>
      <c r="C294" s="32" t="s">
        <v>2645</v>
      </c>
      <c r="D294" s="30">
        <v>7.0999999999999994E-2</v>
      </c>
      <c r="E294" s="30">
        <v>10</v>
      </c>
      <c r="F294" s="33">
        <v>15</v>
      </c>
      <c r="G294" s="30">
        <v>14</v>
      </c>
      <c r="H294" s="30">
        <v>1</v>
      </c>
      <c r="I294" s="30">
        <v>1</v>
      </c>
      <c r="J294" s="30">
        <v>0</v>
      </c>
      <c r="K294" s="30">
        <v>0</v>
      </c>
      <c r="L294" s="30">
        <v>0</v>
      </c>
      <c r="M294" s="30">
        <v>1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1</v>
      </c>
      <c r="T294" s="30">
        <v>0</v>
      </c>
      <c r="U294" s="30">
        <v>0</v>
      </c>
      <c r="V294" s="30">
        <v>4</v>
      </c>
      <c r="W294" s="30">
        <v>0</v>
      </c>
      <c r="X294" s="30">
        <v>0.13300000000000001</v>
      </c>
      <c r="Y294" s="30">
        <v>7.0999999999999994E-2</v>
      </c>
      <c r="Z294" s="22">
        <f>X294+Y294</f>
        <v>0.20400000000000001</v>
      </c>
      <c r="AA294" s="22">
        <f>(0.692*(S294+T294)+0.73*U294+0.865*(I294-(J294+K294+L294))+1.334+J294+1.725*K294+2.065*L294)/(G294+S294-T294+U294+R294)</f>
        <v>0.19273333333333334</v>
      </c>
      <c r="AB294" s="22">
        <f>((AA294-$AA$2000)/1.24+$H$2000/$F$2000)*F294</f>
        <v>0.2722889136185947</v>
      </c>
      <c r="AC294" s="22">
        <f>(AB294/F294)/($AB$2000/$F$2000)*100</f>
        <v>17.387546414637626</v>
      </c>
      <c r="AD294" s="22"/>
    </row>
    <row r="295" spans="1:30" ht="15.75" customHeight="1" x14ac:dyDescent="0.15">
      <c r="A295" s="34">
        <v>291</v>
      </c>
      <c r="B295" s="35" t="s">
        <v>3352</v>
      </c>
      <c r="C295" s="45" t="s">
        <v>2651</v>
      </c>
      <c r="D295" s="34">
        <v>7.0999999999999994E-2</v>
      </c>
      <c r="E295" s="34">
        <v>5</v>
      </c>
      <c r="F295" s="33">
        <v>15</v>
      </c>
      <c r="G295" s="34">
        <v>14</v>
      </c>
      <c r="H295" s="34">
        <v>0</v>
      </c>
      <c r="I295" s="34">
        <v>1</v>
      </c>
      <c r="J295" s="34">
        <v>0</v>
      </c>
      <c r="K295" s="34">
        <v>0</v>
      </c>
      <c r="L295" s="34">
        <v>0</v>
      </c>
      <c r="M295" s="34">
        <v>1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1</v>
      </c>
      <c r="T295" s="34">
        <v>0</v>
      </c>
      <c r="U295" s="34">
        <v>0</v>
      </c>
      <c r="V295" s="34">
        <v>7</v>
      </c>
      <c r="W295" s="34">
        <v>1</v>
      </c>
      <c r="X295" s="34">
        <v>0.13300000000000001</v>
      </c>
      <c r="Y295" s="34">
        <v>7.0999999999999994E-2</v>
      </c>
      <c r="Z295" s="22">
        <f>X295+Y295</f>
        <v>0.20400000000000001</v>
      </c>
      <c r="AA295" s="22">
        <f>(0.692*(S295+T295)+0.73*U295+0.865*(I295-(J295+K295+L295))+1.334+J295+1.725*K295+2.065*L295)/(G295+S295-T295+U295+R295)</f>
        <v>0.19273333333333334</v>
      </c>
      <c r="AB295" s="22">
        <f>((AA295-$AA$2000)/1.24+$H$2000/$F$2000)*F295</f>
        <v>0.2722889136185947</v>
      </c>
      <c r="AC295" s="22">
        <f>(AB295/F295)/($AB$2000/$F$2000)*100</f>
        <v>17.387546414637626</v>
      </c>
      <c r="AD295" s="22"/>
    </row>
    <row r="296" spans="1:30" ht="15.75" customHeight="1" x14ac:dyDescent="0.15">
      <c r="A296" s="30">
        <v>291</v>
      </c>
      <c r="B296" s="31" t="s">
        <v>3353</v>
      </c>
      <c r="C296" s="55" t="s">
        <v>2652</v>
      </c>
      <c r="D296" s="30">
        <v>0</v>
      </c>
      <c r="E296" s="30">
        <v>4</v>
      </c>
      <c r="F296" s="33">
        <v>15</v>
      </c>
      <c r="G296" s="30">
        <v>13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2</v>
      </c>
      <c r="T296" s="30">
        <v>0</v>
      </c>
      <c r="U296" s="30">
        <v>0</v>
      </c>
      <c r="V296" s="30">
        <v>8</v>
      </c>
      <c r="W296" s="30">
        <v>0</v>
      </c>
      <c r="X296" s="30">
        <v>0.13300000000000001</v>
      </c>
      <c r="Y296" s="30">
        <v>0</v>
      </c>
      <c r="Z296" s="22">
        <f>X296+Y296</f>
        <v>0.13300000000000001</v>
      </c>
      <c r="AA296" s="22">
        <f>(0.692*(S296+T296)+0.73*U296+0.865*(I296-(J296+K296+L296))+1.334+J296+1.725*K296+2.065*L296)/(G296+S296-T296+U296+R296)</f>
        <v>0.1812</v>
      </c>
      <c r="AB296" s="22">
        <f>((AA296-$AA$2000)/1.24+$H$2000/$F$2000)*F296</f>
        <v>0.13277278458633657</v>
      </c>
      <c r="AC296" s="22">
        <f>(AB296/F296)/($AB$2000/$F$2000)*100</f>
        <v>8.4784684176651535</v>
      </c>
      <c r="AD296" s="22"/>
    </row>
    <row r="297" spans="1:30" ht="15.75" customHeight="1" x14ac:dyDescent="0.15">
      <c r="A297" s="34">
        <v>296</v>
      </c>
      <c r="B297" s="35" t="s">
        <v>3354</v>
      </c>
      <c r="C297" s="48" t="s">
        <v>2647</v>
      </c>
      <c r="D297" s="34">
        <v>0.154</v>
      </c>
      <c r="E297" s="34">
        <v>11</v>
      </c>
      <c r="F297" s="33">
        <v>14</v>
      </c>
      <c r="G297" s="34">
        <v>13</v>
      </c>
      <c r="H297" s="34">
        <v>0</v>
      </c>
      <c r="I297" s="34">
        <v>2</v>
      </c>
      <c r="J297" s="34">
        <v>0</v>
      </c>
      <c r="K297" s="34">
        <v>0</v>
      </c>
      <c r="L297" s="34">
        <v>0</v>
      </c>
      <c r="M297" s="34">
        <v>2</v>
      </c>
      <c r="N297" s="34">
        <v>0</v>
      </c>
      <c r="O297" s="34">
        <v>0</v>
      </c>
      <c r="P297" s="34">
        <v>0</v>
      </c>
      <c r="Q297" s="34">
        <v>0</v>
      </c>
      <c r="R297" s="34">
        <v>0</v>
      </c>
      <c r="S297" s="34">
        <v>1</v>
      </c>
      <c r="T297" s="34">
        <v>0</v>
      </c>
      <c r="U297" s="34">
        <v>0</v>
      </c>
      <c r="V297" s="34">
        <v>1</v>
      </c>
      <c r="W297" s="34">
        <v>0</v>
      </c>
      <c r="X297" s="34">
        <v>0.214</v>
      </c>
      <c r="Y297" s="34">
        <v>0.154</v>
      </c>
      <c r="Z297" s="22">
        <f>X297+Y297</f>
        <v>0.36799999999999999</v>
      </c>
      <c r="AA297" s="22">
        <f>(0.692*(S297+T297)+0.73*U297+0.865*(I297-(J297+K297+L297))+1.334+J297+1.725*K297+2.065*L297)/(G297+S297-T297+U297+R297)</f>
        <v>0.26828571428571429</v>
      </c>
      <c r="AB297" s="22">
        <f>((AA297-$AA$2000)/1.24+$H$2000/$F$2000)*F297</f>
        <v>1.1071470720655272</v>
      </c>
      <c r="AC297" s="22">
        <f>(AB297/F297)/($AB$2000/$F$2000)*100</f>
        <v>75.74899624947048</v>
      </c>
      <c r="AD297" s="22"/>
    </row>
    <row r="298" spans="1:30" ht="15.75" customHeight="1" x14ac:dyDescent="0.15">
      <c r="A298" s="30">
        <v>296</v>
      </c>
      <c r="B298" s="31" t="s">
        <v>3355</v>
      </c>
      <c r="C298" s="55" t="s">
        <v>2652</v>
      </c>
      <c r="D298" s="30">
        <v>0.28599999999999998</v>
      </c>
      <c r="E298" s="30">
        <v>11</v>
      </c>
      <c r="F298" s="33">
        <v>14</v>
      </c>
      <c r="G298" s="30">
        <v>14</v>
      </c>
      <c r="H298" s="30">
        <v>1</v>
      </c>
      <c r="I298" s="30">
        <v>4</v>
      </c>
      <c r="J298" s="30">
        <v>1</v>
      </c>
      <c r="K298" s="30">
        <v>0</v>
      </c>
      <c r="L298" s="30">
        <v>0</v>
      </c>
      <c r="M298" s="30">
        <v>5</v>
      </c>
      <c r="N298" s="30">
        <v>0</v>
      </c>
      <c r="O298" s="30">
        <v>0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5</v>
      </c>
      <c r="W298" s="30">
        <v>0</v>
      </c>
      <c r="X298" s="30">
        <v>0.28599999999999998</v>
      </c>
      <c r="Y298" s="30">
        <v>0.35699999999999998</v>
      </c>
      <c r="Z298" s="22">
        <f>X298+Y298</f>
        <v>0.64300000000000002</v>
      </c>
      <c r="AA298" s="22">
        <f>(0.692*(S298+T298)+0.73*U298+0.865*(I298-(J298+K298+L298))+1.334+J298+1.725*K298+2.065*L298)/(G298+S298-T298+U298+R298)</f>
        <v>0.35207142857142859</v>
      </c>
      <c r="AB298" s="22">
        <f>((AA298-$AA$2000)/1.24+$H$2000/$F$2000)*F298</f>
        <v>2.0531148140010109</v>
      </c>
      <c r="AC298" s="22">
        <f>(AB298/F298)/($AB$2000/$F$2000)*100</f>
        <v>140.47039482780681</v>
      </c>
      <c r="AD298" s="22"/>
    </row>
    <row r="299" spans="1:30" ht="15.75" customHeight="1" x14ac:dyDescent="0.15">
      <c r="A299" s="34">
        <v>296</v>
      </c>
      <c r="B299" s="35" t="s">
        <v>3356</v>
      </c>
      <c r="C299" s="48" t="s">
        <v>2647</v>
      </c>
      <c r="D299" s="34">
        <v>0.14299999999999999</v>
      </c>
      <c r="E299" s="34">
        <v>5</v>
      </c>
      <c r="F299" s="33">
        <v>14</v>
      </c>
      <c r="G299" s="34">
        <v>14</v>
      </c>
      <c r="H299" s="34">
        <v>0</v>
      </c>
      <c r="I299" s="34">
        <v>2</v>
      </c>
      <c r="J299" s="34">
        <v>0</v>
      </c>
      <c r="K299" s="34">
        <v>0</v>
      </c>
      <c r="L299" s="34">
        <v>0</v>
      </c>
      <c r="M299" s="34">
        <v>2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4">
        <v>0</v>
      </c>
      <c r="U299" s="34">
        <v>0</v>
      </c>
      <c r="V299" s="34">
        <v>2</v>
      </c>
      <c r="W299" s="34">
        <v>0</v>
      </c>
      <c r="X299" s="34">
        <v>0.14299999999999999</v>
      </c>
      <c r="Y299" s="34">
        <v>0.14299999999999999</v>
      </c>
      <c r="Z299" s="22">
        <f>X299+Y299</f>
        <v>0.28599999999999998</v>
      </c>
      <c r="AA299" s="22">
        <f>(0.692*(S299+T299)+0.73*U299+0.865*(I299-(J299+K299+L299))+1.334+J299+1.725*K299+2.065*L299)/(G299+S299-T299+U299+R299)</f>
        <v>0.21885714285714286</v>
      </c>
      <c r="AB299" s="22">
        <f>((AA299-$AA$2000)/1.24+$H$2000/$F$2000)*F299</f>
        <v>0.54908255593649491</v>
      </c>
      <c r="AC299" s="22">
        <f>(AB299/F299)/($AB$2000/$F$2000)*100</f>
        <v>37.567233405302765</v>
      </c>
      <c r="AD299" s="22"/>
    </row>
    <row r="300" spans="1:30" ht="15.75" customHeight="1" x14ac:dyDescent="0.15">
      <c r="A300" s="30">
        <v>299</v>
      </c>
      <c r="B300" s="31" t="s">
        <v>3357</v>
      </c>
      <c r="C300" s="41" t="s">
        <v>2651</v>
      </c>
      <c r="D300" s="30">
        <v>0.2</v>
      </c>
      <c r="E300" s="30">
        <v>26</v>
      </c>
      <c r="F300" s="33">
        <v>13</v>
      </c>
      <c r="G300" s="30">
        <v>10</v>
      </c>
      <c r="H300" s="30">
        <v>10</v>
      </c>
      <c r="I300" s="30">
        <v>2</v>
      </c>
      <c r="J300" s="30">
        <v>0</v>
      </c>
      <c r="K300" s="30">
        <v>0</v>
      </c>
      <c r="L300" s="30">
        <v>0</v>
      </c>
      <c r="M300" s="30">
        <v>2</v>
      </c>
      <c r="N300" s="30">
        <v>1</v>
      </c>
      <c r="O300" s="30">
        <v>6</v>
      </c>
      <c r="P300" s="30">
        <v>0</v>
      </c>
      <c r="Q300" s="30">
        <v>1</v>
      </c>
      <c r="R300" s="30">
        <v>0</v>
      </c>
      <c r="S300" s="30">
        <v>2</v>
      </c>
      <c r="T300" s="30">
        <v>0</v>
      </c>
      <c r="U300" s="30">
        <v>0</v>
      </c>
      <c r="V300" s="30">
        <v>3</v>
      </c>
      <c r="W300" s="30">
        <v>0</v>
      </c>
      <c r="X300" s="30">
        <v>0.33300000000000002</v>
      </c>
      <c r="Y300" s="30">
        <v>0.2</v>
      </c>
      <c r="Z300" s="22">
        <f>X300+Y300</f>
        <v>0.53300000000000003</v>
      </c>
      <c r="AA300" s="22">
        <f>(0.692*(S300+T300)+0.73*U300+0.865*(I300-(J300+K300+L300))+1.334+J300+1.725*K300+2.065*L300)/(G300+S300-T300+U300+R300)</f>
        <v>0.3706666666666667</v>
      </c>
      <c r="AB300" s="22">
        <f>((AA300-$AA$2000)/1.24+$H$2000/$F$2000)*F300</f>
        <v>2.1014138326629972</v>
      </c>
      <c r="AC300" s="22">
        <f>(AB300/F300)/($AB$2000/$F$2000)*100</f>
        <v>154.83453585925912</v>
      </c>
      <c r="AD300" s="22"/>
    </row>
    <row r="301" spans="1:30" ht="15.75" customHeight="1" x14ac:dyDescent="0.15">
      <c r="A301" s="34">
        <v>299</v>
      </c>
      <c r="B301" s="35" t="s">
        <v>3358</v>
      </c>
      <c r="C301" s="43" t="s">
        <v>2649</v>
      </c>
      <c r="D301" s="34">
        <v>7.6999999999999999E-2</v>
      </c>
      <c r="E301" s="34">
        <v>8</v>
      </c>
      <c r="F301" s="33">
        <v>13</v>
      </c>
      <c r="G301" s="34">
        <v>13</v>
      </c>
      <c r="H301" s="34">
        <v>0</v>
      </c>
      <c r="I301" s="34">
        <v>1</v>
      </c>
      <c r="J301" s="34">
        <v>0</v>
      </c>
      <c r="K301" s="34">
        <v>0</v>
      </c>
      <c r="L301" s="34">
        <v>0</v>
      </c>
      <c r="M301" s="34">
        <v>1</v>
      </c>
      <c r="N301" s="34">
        <v>1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4">
        <v>0</v>
      </c>
      <c r="U301" s="34">
        <v>0</v>
      </c>
      <c r="V301" s="34">
        <v>5</v>
      </c>
      <c r="W301" s="34">
        <v>1</v>
      </c>
      <c r="X301" s="34">
        <v>7.6999999999999999E-2</v>
      </c>
      <c r="Y301" s="34">
        <v>7.6999999999999999E-2</v>
      </c>
      <c r="Z301" s="22">
        <f>X301+Y301</f>
        <v>0.154</v>
      </c>
      <c r="AA301" s="22">
        <f>(0.692*(S301+T301)+0.73*U301+0.865*(I301-(J301+K301+L301))+1.334+J301+1.725*K301+2.065*L301)/(G301+S301-T301+U301+R301)</f>
        <v>0.16915384615384615</v>
      </c>
      <c r="AB301" s="22">
        <f>((AA301-$AA$2000)/1.24+$H$2000/$F$2000)*F301</f>
        <v>-1.1220575939153432E-2</v>
      </c>
      <c r="AC301" s="22">
        <f>(AB301/F301)/($AB$2000/$F$2000)*100</f>
        <v>-0.82674466143147707</v>
      </c>
      <c r="AD301" s="22"/>
    </row>
    <row r="302" spans="1:30" ht="15.75" customHeight="1" x14ac:dyDescent="0.15">
      <c r="A302" s="30">
        <v>299</v>
      </c>
      <c r="B302" s="31" t="s">
        <v>3359</v>
      </c>
      <c r="C302" s="52" t="s">
        <v>2646</v>
      </c>
      <c r="D302" s="30">
        <v>9.0999999999999998E-2</v>
      </c>
      <c r="E302" s="30">
        <v>5</v>
      </c>
      <c r="F302" s="33">
        <v>13</v>
      </c>
      <c r="G302" s="30">
        <v>11</v>
      </c>
      <c r="H302" s="30">
        <v>0</v>
      </c>
      <c r="I302" s="30">
        <v>1</v>
      </c>
      <c r="J302" s="30">
        <v>0</v>
      </c>
      <c r="K302" s="30">
        <v>0</v>
      </c>
      <c r="L302" s="30">
        <v>0</v>
      </c>
      <c r="M302" s="30">
        <v>1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2</v>
      </c>
      <c r="T302" s="30">
        <v>0</v>
      </c>
      <c r="U302" s="30">
        <v>0</v>
      </c>
      <c r="V302" s="30">
        <v>4</v>
      </c>
      <c r="W302" s="30">
        <v>0</v>
      </c>
      <c r="X302" s="30">
        <v>0.23100000000000001</v>
      </c>
      <c r="Y302" s="30">
        <v>9.0999999999999998E-2</v>
      </c>
      <c r="Z302" s="22">
        <f>X302+Y302</f>
        <v>0.32200000000000001</v>
      </c>
      <c r="AA302" s="22">
        <f>(0.692*(S302+T302)+0.73*U302+0.865*(I302-(J302+K302+L302))+1.334+J302+1.725*K302+2.065*L302)/(G302+S302-T302+U302+R302)</f>
        <v>0.2756153846153846</v>
      </c>
      <c r="AB302" s="22">
        <f>((AA302-$AA$2000)/1.24+$H$2000/$F$2000)*F302</f>
        <v>1.1049084563189109</v>
      </c>
      <c r="AC302" s="22">
        <f>(AB302/F302)/($AB$2000/$F$2000)*100</f>
        <v>81.410898387545132</v>
      </c>
      <c r="AD302" s="22"/>
    </row>
    <row r="303" spans="1:30" ht="15.75" customHeight="1" x14ac:dyDescent="0.15">
      <c r="A303" s="34">
        <v>302</v>
      </c>
      <c r="B303" s="35" t="s">
        <v>3360</v>
      </c>
      <c r="C303" s="51" t="s">
        <v>2655</v>
      </c>
      <c r="D303" s="34">
        <v>8.3000000000000004E-2</v>
      </c>
      <c r="E303" s="34">
        <v>8</v>
      </c>
      <c r="F303" s="33">
        <v>12</v>
      </c>
      <c r="G303" s="34">
        <v>12</v>
      </c>
      <c r="H303" s="34">
        <v>1</v>
      </c>
      <c r="I303" s="34">
        <v>1</v>
      </c>
      <c r="J303" s="34">
        <v>0</v>
      </c>
      <c r="K303" s="34">
        <v>0</v>
      </c>
      <c r="L303" s="34">
        <v>0</v>
      </c>
      <c r="M303" s="34">
        <v>1</v>
      </c>
      <c r="N303" s="34">
        <v>0</v>
      </c>
      <c r="O303" s="34">
        <v>1</v>
      </c>
      <c r="P303" s="34">
        <v>0</v>
      </c>
      <c r="Q303" s="34">
        <v>0</v>
      </c>
      <c r="R303" s="34">
        <v>0</v>
      </c>
      <c r="S303" s="34">
        <v>0</v>
      </c>
      <c r="T303" s="34">
        <v>0</v>
      </c>
      <c r="U303" s="34">
        <v>0</v>
      </c>
      <c r="V303" s="34">
        <v>5</v>
      </c>
      <c r="W303" s="34">
        <v>0</v>
      </c>
      <c r="X303" s="34">
        <v>8.3000000000000004E-2</v>
      </c>
      <c r="Y303" s="34">
        <v>8.3000000000000004E-2</v>
      </c>
      <c r="Z303" s="22">
        <f>X303+Y303</f>
        <v>0.16600000000000001</v>
      </c>
      <c r="AA303" s="22">
        <f>(0.692*(S303+T303)+0.73*U303+0.865*(I303-(J303+K303+L303))+1.334+J303+1.725*K303+2.065*L303)/(G303+S303-T303+U303+R303)</f>
        <v>0.18325</v>
      </c>
      <c r="AB303" s="22">
        <f>((AA303-$AA$2000)/1.24+$H$2000/$F$2000)*F303</f>
        <v>0.12605693734648854</v>
      </c>
      <c r="AC303" s="22">
        <f>(AB303/F303)/($AB$2000/$F$2000)*100</f>
        <v>10.062018408456497</v>
      </c>
      <c r="AD303" s="22"/>
    </row>
    <row r="304" spans="1:30" ht="15.75" customHeight="1" x14ac:dyDescent="0.15">
      <c r="A304" s="30">
        <v>302</v>
      </c>
      <c r="B304" s="31" t="s">
        <v>3361</v>
      </c>
      <c r="C304" s="44" t="s">
        <v>2653</v>
      </c>
      <c r="D304" s="30">
        <v>0.182</v>
      </c>
      <c r="E304" s="30">
        <v>7</v>
      </c>
      <c r="F304" s="33">
        <v>12</v>
      </c>
      <c r="G304" s="30">
        <v>11</v>
      </c>
      <c r="H304" s="30">
        <v>2</v>
      </c>
      <c r="I304" s="30">
        <v>2</v>
      </c>
      <c r="J304" s="30">
        <v>0</v>
      </c>
      <c r="K304" s="30">
        <v>0</v>
      </c>
      <c r="L304" s="30">
        <v>0</v>
      </c>
      <c r="M304" s="30">
        <v>2</v>
      </c>
      <c r="N304" s="30">
        <v>0</v>
      </c>
      <c r="O304" s="30">
        <v>0</v>
      </c>
      <c r="P304" s="30">
        <v>0</v>
      </c>
      <c r="Q304" s="30">
        <v>1</v>
      </c>
      <c r="R304" s="30">
        <v>0</v>
      </c>
      <c r="S304" s="30">
        <v>0</v>
      </c>
      <c r="T304" s="30">
        <v>0</v>
      </c>
      <c r="U304" s="30">
        <v>0</v>
      </c>
      <c r="V304" s="30">
        <v>4</v>
      </c>
      <c r="W304" s="30">
        <v>1</v>
      </c>
      <c r="X304" s="30">
        <v>0.182</v>
      </c>
      <c r="Y304" s="30">
        <v>0.182</v>
      </c>
      <c r="Z304" s="22">
        <f>X304+Y304</f>
        <v>0.36399999999999999</v>
      </c>
      <c r="AA304" s="22">
        <f>(0.692*(S304+T304)+0.73*U304+0.865*(I304-(J304+K304+L304))+1.334+J304+1.725*K304+2.065*L304)/(G304+S304-T304+U304+R304)</f>
        <v>0.27854545454545454</v>
      </c>
      <c r="AB304" s="22">
        <f>((AA304-$AA$2000)/1.24+$H$2000/$F$2000)*F304</f>
        <v>1.048271013592823</v>
      </c>
      <c r="AC304" s="22">
        <f>(AB304/F304)/($AB$2000/$F$2000)*100</f>
        <v>83.674270197681864</v>
      </c>
      <c r="AD304" s="22"/>
    </row>
    <row r="305" spans="1:30" ht="15.75" customHeight="1" x14ac:dyDescent="0.15">
      <c r="A305" s="34">
        <v>302</v>
      </c>
      <c r="B305" s="35" t="s">
        <v>3362</v>
      </c>
      <c r="C305" s="42" t="s">
        <v>2652</v>
      </c>
      <c r="D305" s="34">
        <v>0.222</v>
      </c>
      <c r="E305" s="34">
        <v>7</v>
      </c>
      <c r="F305" s="33">
        <v>12</v>
      </c>
      <c r="G305" s="34">
        <v>9</v>
      </c>
      <c r="H305" s="34">
        <v>1</v>
      </c>
      <c r="I305" s="34">
        <v>2</v>
      </c>
      <c r="J305" s="34">
        <v>0</v>
      </c>
      <c r="K305" s="34">
        <v>0</v>
      </c>
      <c r="L305" s="34">
        <v>0</v>
      </c>
      <c r="M305" s="34">
        <v>2</v>
      </c>
      <c r="N305" s="34">
        <v>1</v>
      </c>
      <c r="O305" s="34">
        <v>0</v>
      </c>
      <c r="P305" s="34">
        <v>0</v>
      </c>
      <c r="Q305" s="34">
        <v>1</v>
      </c>
      <c r="R305" s="34">
        <v>0</v>
      </c>
      <c r="S305" s="34">
        <v>2</v>
      </c>
      <c r="T305" s="34">
        <v>0</v>
      </c>
      <c r="U305" s="34">
        <v>0</v>
      </c>
      <c r="V305" s="34">
        <v>0</v>
      </c>
      <c r="W305" s="34">
        <v>0</v>
      </c>
      <c r="X305" s="34">
        <v>0.36399999999999999</v>
      </c>
      <c r="Y305" s="34">
        <v>0.222</v>
      </c>
      <c r="Z305" s="22">
        <f>X305+Y305</f>
        <v>0.58599999999999997</v>
      </c>
      <c r="AA305" s="22">
        <f>(0.692*(S305+T305)+0.73*U305+0.865*(I305-(J305+K305+L305))+1.334+J305+1.725*K305+2.065*L305)/(G305+S305-T305+U305+R305)</f>
        <v>0.40436363636363643</v>
      </c>
      <c r="AB305" s="22">
        <f>((AA305-$AA$2000)/1.24+$H$2000/$F$2000)*F305</f>
        <v>2.2658663215107122</v>
      </c>
      <c r="AC305" s="22">
        <f>(AB305/F305)/($AB$2000/$F$2000)*100</f>
        <v>180.86421198283611</v>
      </c>
      <c r="AD305" s="22"/>
    </row>
    <row r="306" spans="1:30" ht="15.75" customHeight="1" x14ac:dyDescent="0.15">
      <c r="A306" s="30">
        <v>302</v>
      </c>
      <c r="B306" s="31" t="s">
        <v>3363</v>
      </c>
      <c r="C306" s="44" t="s">
        <v>2653</v>
      </c>
      <c r="D306" s="30">
        <v>8.3000000000000004E-2</v>
      </c>
      <c r="E306" s="30">
        <v>6</v>
      </c>
      <c r="F306" s="33">
        <v>12</v>
      </c>
      <c r="G306" s="30">
        <v>12</v>
      </c>
      <c r="H306" s="30">
        <v>0</v>
      </c>
      <c r="I306" s="30">
        <v>1</v>
      </c>
      <c r="J306" s="30">
        <v>0</v>
      </c>
      <c r="K306" s="30">
        <v>0</v>
      </c>
      <c r="L306" s="30">
        <v>0</v>
      </c>
      <c r="M306" s="30">
        <v>1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7</v>
      </c>
      <c r="W306" s="30">
        <v>1</v>
      </c>
      <c r="X306" s="30">
        <v>8.3000000000000004E-2</v>
      </c>
      <c r="Y306" s="30">
        <v>8.3000000000000004E-2</v>
      </c>
      <c r="Z306" s="22">
        <f>X306+Y306</f>
        <v>0.16600000000000001</v>
      </c>
      <c r="AA306" s="22">
        <f>(0.692*(S306+T306)+0.73*U306+0.865*(I306-(J306+K306+L306))+1.334+J306+1.725*K306+2.065*L306)/(G306+S306-T306+U306+R306)</f>
        <v>0.18325</v>
      </c>
      <c r="AB306" s="22">
        <f>((AA306-$AA$2000)/1.24+$H$2000/$F$2000)*F306</f>
        <v>0.12605693734648854</v>
      </c>
      <c r="AC306" s="22">
        <f>(AB306/F306)/($AB$2000/$F$2000)*100</f>
        <v>10.062018408456497</v>
      </c>
      <c r="AD306" s="22"/>
    </row>
    <row r="307" spans="1:30" ht="15.75" customHeight="1" x14ac:dyDescent="0.15">
      <c r="A307" s="34">
        <v>302</v>
      </c>
      <c r="B307" s="35" t="s">
        <v>3364</v>
      </c>
      <c r="C307" s="50" t="s">
        <v>198</v>
      </c>
      <c r="D307" s="34">
        <v>8.3000000000000004E-2</v>
      </c>
      <c r="E307" s="34">
        <v>4</v>
      </c>
      <c r="F307" s="33">
        <v>12</v>
      </c>
      <c r="G307" s="34">
        <v>12</v>
      </c>
      <c r="H307" s="34">
        <v>0</v>
      </c>
      <c r="I307" s="34">
        <v>1</v>
      </c>
      <c r="J307" s="34">
        <v>0</v>
      </c>
      <c r="K307" s="34">
        <v>0</v>
      </c>
      <c r="L307" s="34">
        <v>0</v>
      </c>
      <c r="M307" s="34">
        <v>1</v>
      </c>
      <c r="N307" s="34">
        <v>1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4">
        <v>0</v>
      </c>
      <c r="U307" s="34">
        <v>0</v>
      </c>
      <c r="V307" s="34">
        <v>2</v>
      </c>
      <c r="W307" s="34">
        <v>1</v>
      </c>
      <c r="X307" s="34">
        <v>8.3000000000000004E-2</v>
      </c>
      <c r="Y307" s="34">
        <v>8.3000000000000004E-2</v>
      </c>
      <c r="Z307" s="22">
        <f>X307+Y307</f>
        <v>0.16600000000000001</v>
      </c>
      <c r="AA307" s="22">
        <f>(0.692*(S307+T307)+0.73*U307+0.865*(I307-(J307+K307+L307))+1.334+J307+1.725*K307+2.065*L307)/(G307+S307-T307+U307+R307)</f>
        <v>0.18325</v>
      </c>
      <c r="AB307" s="22">
        <f>((AA307-$AA$2000)/1.24+$H$2000/$F$2000)*F307</f>
        <v>0.12605693734648854</v>
      </c>
      <c r="AC307" s="22">
        <f>(AB307/F307)/($AB$2000/$F$2000)*100</f>
        <v>10.062018408456497</v>
      </c>
      <c r="AD307" s="22"/>
    </row>
    <row r="308" spans="1:30" ht="15.75" customHeight="1" x14ac:dyDescent="0.15">
      <c r="A308" s="30">
        <v>302</v>
      </c>
      <c r="B308" s="31" t="s">
        <v>3365</v>
      </c>
      <c r="C308" s="54" t="s">
        <v>2650</v>
      </c>
      <c r="D308" s="30">
        <v>0.25</v>
      </c>
      <c r="E308" s="30">
        <v>3</v>
      </c>
      <c r="F308" s="33">
        <v>12</v>
      </c>
      <c r="G308" s="30">
        <v>12</v>
      </c>
      <c r="H308" s="30">
        <v>2</v>
      </c>
      <c r="I308" s="30">
        <v>3</v>
      </c>
      <c r="J308" s="30">
        <v>1</v>
      </c>
      <c r="K308" s="30">
        <v>0</v>
      </c>
      <c r="L308" s="30">
        <v>0</v>
      </c>
      <c r="M308" s="30">
        <v>4</v>
      </c>
      <c r="N308" s="30">
        <v>2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3</v>
      </c>
      <c r="W308" s="30">
        <v>0</v>
      </c>
      <c r="X308" s="30">
        <v>0.25</v>
      </c>
      <c r="Y308" s="30">
        <v>0.33300000000000002</v>
      </c>
      <c r="Z308" s="22">
        <f>X308+Y308</f>
        <v>0.58299999999999996</v>
      </c>
      <c r="AA308" s="22">
        <f>(0.692*(S308+T308)+0.73*U308+0.865*(I308-(J308+K308+L308))+1.334+J308+1.725*K308+2.065*L308)/(G308+S308-T308+U308+R308)</f>
        <v>0.33866666666666667</v>
      </c>
      <c r="AB308" s="22">
        <f>((AA308-$AA$2000)/1.24+$H$2000/$F$2000)*F308</f>
        <v>1.6300891954110048</v>
      </c>
      <c r="AC308" s="22">
        <f>(AB308/F308)/($AB$2000/$F$2000)*100</f>
        <v>130.11570673471121</v>
      </c>
      <c r="AD308" s="22"/>
    </row>
    <row r="309" spans="1:30" ht="15.75" customHeight="1" x14ac:dyDescent="0.15">
      <c r="A309" s="34">
        <v>308</v>
      </c>
      <c r="B309" s="35" t="s">
        <v>3366</v>
      </c>
      <c r="C309" s="40" t="s">
        <v>2650</v>
      </c>
      <c r="D309" s="34">
        <v>0</v>
      </c>
      <c r="E309" s="34">
        <v>6</v>
      </c>
      <c r="F309" s="33">
        <v>11</v>
      </c>
      <c r="G309" s="34">
        <v>10</v>
      </c>
      <c r="H309" s="34">
        <v>1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  <c r="N309" s="34">
        <v>0</v>
      </c>
      <c r="O309" s="34">
        <v>0</v>
      </c>
      <c r="P309" s="34">
        <v>0</v>
      </c>
      <c r="Q309" s="34">
        <v>0</v>
      </c>
      <c r="R309" s="34">
        <v>0</v>
      </c>
      <c r="S309" s="34">
        <v>1</v>
      </c>
      <c r="T309" s="34">
        <v>0</v>
      </c>
      <c r="U309" s="34">
        <v>0</v>
      </c>
      <c r="V309" s="34">
        <v>5</v>
      </c>
      <c r="W309" s="34">
        <v>0</v>
      </c>
      <c r="X309" s="34">
        <v>9.0999999999999998E-2</v>
      </c>
      <c r="Y309" s="34">
        <v>0</v>
      </c>
      <c r="Z309" s="22">
        <f>X309+Y309</f>
        <v>9.0999999999999998E-2</v>
      </c>
      <c r="AA309" s="22">
        <f>(0.692*(S309+T309)+0.73*U309+0.865*(I309-(J309+K309+L309))+1.334+J309+1.725*K309+2.065*L309)/(G309+S309-T309+U309+R309)</f>
        <v>0.18418181818181817</v>
      </c>
      <c r="AB309" s="22">
        <f>((AA309-$AA$2000)/1.24+$H$2000/$F$2000)*F309</f>
        <v>0.12381832159987252</v>
      </c>
      <c r="AC309" s="22">
        <f>(AB309/F309)/($AB$2000/$F$2000)*100</f>
        <v>10.781813858816196</v>
      </c>
      <c r="AD309" s="22"/>
    </row>
    <row r="310" spans="1:30" ht="15.75" customHeight="1" x14ac:dyDescent="0.15">
      <c r="A310" s="30">
        <v>308</v>
      </c>
      <c r="B310" s="31" t="s">
        <v>3367</v>
      </c>
      <c r="C310" s="41" t="s">
        <v>2651</v>
      </c>
      <c r="D310" s="30">
        <v>0</v>
      </c>
      <c r="E310" s="30">
        <v>5</v>
      </c>
      <c r="F310" s="33">
        <v>11</v>
      </c>
      <c r="G310" s="30">
        <v>10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1</v>
      </c>
      <c r="T310" s="30">
        <v>1</v>
      </c>
      <c r="U310" s="30">
        <v>0</v>
      </c>
      <c r="V310" s="30">
        <v>4</v>
      </c>
      <c r="W310" s="30">
        <v>1</v>
      </c>
      <c r="X310" s="30">
        <v>9.0999999999999998E-2</v>
      </c>
      <c r="Y310" s="30">
        <v>0</v>
      </c>
      <c r="Z310" s="22">
        <f>X310+Y310</f>
        <v>9.0999999999999998E-2</v>
      </c>
      <c r="AA310" s="22">
        <f>(0.692*(S310+T310)+0.73*U310+0.865*(I310-(J310+K310+L310))+1.334+J310+1.725*K310+2.065*L310)/(G310+S310-T310+U310+R310)</f>
        <v>0.27179999999999999</v>
      </c>
      <c r="AB310" s="22">
        <f>((AA310-$AA$2000)/1.24+$H$2000/$F$2000)*F310</f>
        <v>0.9010763861160016</v>
      </c>
      <c r="AC310" s="22">
        <f>(AB310/F310)/($AB$2000/$F$2000)*100</f>
        <v>78.463653376541359</v>
      </c>
      <c r="AD310" s="22"/>
    </row>
    <row r="311" spans="1:30" ht="15.75" customHeight="1" x14ac:dyDescent="0.15">
      <c r="A311" s="34">
        <v>308</v>
      </c>
      <c r="B311" s="35" t="s">
        <v>3368</v>
      </c>
      <c r="C311" s="42" t="s">
        <v>2652</v>
      </c>
      <c r="D311" s="34">
        <v>0.1</v>
      </c>
      <c r="E311" s="34">
        <v>4</v>
      </c>
      <c r="F311" s="33">
        <v>11</v>
      </c>
      <c r="G311" s="34">
        <v>10</v>
      </c>
      <c r="H311" s="34">
        <v>0</v>
      </c>
      <c r="I311" s="34">
        <v>1</v>
      </c>
      <c r="J311" s="34">
        <v>0</v>
      </c>
      <c r="K311" s="34">
        <v>0</v>
      </c>
      <c r="L311" s="34">
        <v>0</v>
      </c>
      <c r="M311" s="34">
        <v>1</v>
      </c>
      <c r="N311" s="34">
        <v>0</v>
      </c>
      <c r="O311" s="34">
        <v>0</v>
      </c>
      <c r="P311" s="34">
        <v>1</v>
      </c>
      <c r="Q311" s="34">
        <v>0</v>
      </c>
      <c r="R311" s="34">
        <v>0</v>
      </c>
      <c r="S311" s="34">
        <v>0</v>
      </c>
      <c r="T311" s="34">
        <v>0</v>
      </c>
      <c r="U311" s="34">
        <v>1</v>
      </c>
      <c r="V311" s="34">
        <v>6</v>
      </c>
      <c r="W311" s="34">
        <v>0</v>
      </c>
      <c r="X311" s="34">
        <v>0.182</v>
      </c>
      <c r="Y311" s="34">
        <v>0.1</v>
      </c>
      <c r="Z311" s="22">
        <f>X311+Y311</f>
        <v>0.28200000000000003</v>
      </c>
      <c r="AA311" s="22">
        <f>(0.692*(S311+T311)+0.73*U311+0.865*(I311-(J311+K311+L311))+1.334+J311+1.725*K311+2.065*L311)/(G311+S311-T311+U311+R311)</f>
        <v>0.26627272727272727</v>
      </c>
      <c r="AB311" s="22">
        <f>((AA311-$AA$2000)/1.24+$H$2000/$F$2000)*F311</f>
        <v>0.85204412805148544</v>
      </c>
      <c r="AC311" s="22">
        <f>(AB311/F311)/($AB$2000/$F$2000)*100</f>
        <v>74.194037436846713</v>
      </c>
      <c r="AD311" s="22"/>
    </row>
    <row r="312" spans="1:30" ht="15.75" customHeight="1" x14ac:dyDescent="0.15">
      <c r="A312" s="30">
        <v>311</v>
      </c>
      <c r="B312" s="31" t="s">
        <v>3369</v>
      </c>
      <c r="C312" s="41" t="s">
        <v>2651</v>
      </c>
      <c r="D312" s="30">
        <v>0.125</v>
      </c>
      <c r="E312" s="30">
        <v>35</v>
      </c>
      <c r="F312" s="33">
        <v>10</v>
      </c>
      <c r="G312" s="30">
        <v>8</v>
      </c>
      <c r="H312" s="30">
        <v>7</v>
      </c>
      <c r="I312" s="30">
        <v>1</v>
      </c>
      <c r="J312" s="30">
        <v>0</v>
      </c>
      <c r="K312" s="30">
        <v>0</v>
      </c>
      <c r="L312" s="30">
        <v>0</v>
      </c>
      <c r="M312" s="30">
        <v>1</v>
      </c>
      <c r="N312" s="30">
        <v>0</v>
      </c>
      <c r="O312" s="30">
        <v>4</v>
      </c>
      <c r="P312" s="30">
        <v>1</v>
      </c>
      <c r="Q312" s="30">
        <v>1</v>
      </c>
      <c r="R312" s="30">
        <v>0</v>
      </c>
      <c r="S312" s="30">
        <v>1</v>
      </c>
      <c r="T312" s="30">
        <v>0</v>
      </c>
      <c r="U312" s="30">
        <v>0</v>
      </c>
      <c r="V312" s="30">
        <v>5</v>
      </c>
      <c r="W312" s="30">
        <v>0</v>
      </c>
      <c r="X312" s="30">
        <v>0.222</v>
      </c>
      <c r="Y312" s="30">
        <v>0.125</v>
      </c>
      <c r="Z312" s="22">
        <f>X312+Y312</f>
        <v>0.34699999999999998</v>
      </c>
      <c r="AA312" s="22">
        <f>(0.692*(S312+T312)+0.73*U312+0.865*(I312-(J312+K312+L312))+1.334+J312+1.725*K312+2.065*L312)/(G312+S312-T312+U312+R312)</f>
        <v>0.32122222222222224</v>
      </c>
      <c r="AB312" s="22">
        <f>((AA312-$AA$2000)/1.24+$H$2000/$F$2000)*F312</f>
        <v>1.2177266592582747</v>
      </c>
      <c r="AC312" s="22">
        <f>(AB312/F312)/($AB$2000/$F$2000)*100</f>
        <v>116.64051169112088</v>
      </c>
      <c r="AD312" s="22"/>
    </row>
    <row r="313" spans="1:30" ht="15.75" customHeight="1" x14ac:dyDescent="0.15">
      <c r="A313" s="34">
        <v>311</v>
      </c>
      <c r="B313" s="35" t="s">
        <v>3370</v>
      </c>
      <c r="C313" s="42" t="s">
        <v>2652</v>
      </c>
      <c r="D313" s="34">
        <v>0.222</v>
      </c>
      <c r="E313" s="34">
        <v>7</v>
      </c>
      <c r="F313" s="33">
        <v>10</v>
      </c>
      <c r="G313" s="34">
        <v>9</v>
      </c>
      <c r="H313" s="34">
        <v>3</v>
      </c>
      <c r="I313" s="34">
        <v>2</v>
      </c>
      <c r="J313" s="34">
        <v>0</v>
      </c>
      <c r="K313" s="34">
        <v>0</v>
      </c>
      <c r="L313" s="34">
        <v>0</v>
      </c>
      <c r="M313" s="34">
        <v>2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1</v>
      </c>
      <c r="T313" s="34">
        <v>0</v>
      </c>
      <c r="U313" s="34">
        <v>0</v>
      </c>
      <c r="V313" s="34">
        <v>4</v>
      </c>
      <c r="W313" s="34">
        <v>0</v>
      </c>
      <c r="X313" s="34">
        <v>0.3</v>
      </c>
      <c r="Y313" s="34">
        <v>0.222</v>
      </c>
      <c r="Z313" s="22">
        <f>X313+Y313</f>
        <v>0.52200000000000002</v>
      </c>
      <c r="AA313" s="22">
        <f>(0.692*(S313+T313)+0.73*U313+0.865*(I313-(J313+K313+L313))+1.334+J313+1.725*K313+2.065*L313)/(G313+S313-T313+U313+R313)</f>
        <v>0.37559999999999999</v>
      </c>
      <c r="AB313" s="22">
        <f>((AA313-$AA$2000)/1.24+$H$2000/$F$2000)*F313</f>
        <v>1.6562571252080955</v>
      </c>
      <c r="AC313" s="22">
        <f>(AB313/F313)/($AB$2000/$F$2000)*100</f>
        <v>158.6453553492936</v>
      </c>
      <c r="AD313" s="22"/>
    </row>
    <row r="314" spans="1:30" ht="15.75" customHeight="1" x14ac:dyDescent="0.15">
      <c r="A314" s="30">
        <v>311</v>
      </c>
      <c r="B314" s="31" t="s">
        <v>3371</v>
      </c>
      <c r="C314" s="52" t="s">
        <v>2646</v>
      </c>
      <c r="D314" s="30">
        <v>0</v>
      </c>
      <c r="E314" s="30">
        <v>4</v>
      </c>
      <c r="F314" s="33">
        <v>10</v>
      </c>
      <c r="G314" s="30">
        <v>10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4</v>
      </c>
      <c r="W314" s="30">
        <v>0</v>
      </c>
      <c r="X314" s="30">
        <v>0</v>
      </c>
      <c r="Y314" s="30">
        <v>0</v>
      </c>
      <c r="Z314" s="22">
        <f>X314+Y314</f>
        <v>0</v>
      </c>
      <c r="AA314" s="22">
        <f>(0.692*(S314+T314)+0.73*U314+0.865*(I314-(J314+K314+L314))+1.334+J314+1.725*K314+2.065*L314)/(G314+S314-T314+U314+R314)</f>
        <v>0.13340000000000002</v>
      </c>
      <c r="AB314" s="22">
        <f>((AA314-$AA$2000)/1.24+$H$2000/$F$2000)*F314</f>
        <v>-0.29696868124351739</v>
      </c>
      <c r="AC314" s="22">
        <f>(AB314/F314)/($AB$2000/$F$2000)*100</f>
        <v>-28.44528258712824</v>
      </c>
      <c r="AD314" s="22"/>
    </row>
    <row r="315" spans="1:30" ht="15.75" customHeight="1" x14ac:dyDescent="0.15">
      <c r="A315" s="34">
        <v>311</v>
      </c>
      <c r="B315" s="35" t="s">
        <v>3372</v>
      </c>
      <c r="C315" s="48" t="s">
        <v>2647</v>
      </c>
      <c r="D315" s="34">
        <v>0</v>
      </c>
      <c r="E315" s="34">
        <v>4</v>
      </c>
      <c r="F315" s="33">
        <v>10</v>
      </c>
      <c r="G315" s="34">
        <v>9</v>
      </c>
      <c r="H315" s="34">
        <v>1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1</v>
      </c>
      <c r="T315" s="34">
        <v>0</v>
      </c>
      <c r="U315" s="34">
        <v>0</v>
      </c>
      <c r="V315" s="34">
        <v>5</v>
      </c>
      <c r="W315" s="34">
        <v>1</v>
      </c>
      <c r="X315" s="34">
        <v>0.1</v>
      </c>
      <c r="Y315" s="34">
        <v>0</v>
      </c>
      <c r="Z315" s="22">
        <f>X315+Y315</f>
        <v>0.1</v>
      </c>
      <c r="AA315" s="22">
        <f>(0.692*(S315+T315)+0.73*U315+0.865*(I315-(J315+K315+L315))+1.334+J315+1.725*K315+2.065*L315)/(G315+S315-T315+U315+R315)</f>
        <v>0.20259999999999997</v>
      </c>
      <c r="AB315" s="22">
        <f>((AA315-$AA$2000)/1.24+$H$2000/$F$2000)*F315</f>
        <v>0.26109583488551458</v>
      </c>
      <c r="AC315" s="22">
        <f>(AB315/F315)/($AB$2000/$F$2000)*100</f>
        <v>25.009185394706542</v>
      </c>
      <c r="AD315" s="22"/>
    </row>
    <row r="316" spans="1:30" ht="15.75" customHeight="1" x14ac:dyDescent="0.15">
      <c r="A316" s="30">
        <v>315</v>
      </c>
      <c r="B316" s="31" t="s">
        <v>3373</v>
      </c>
      <c r="C316" s="53" t="s">
        <v>198</v>
      </c>
      <c r="D316" s="30">
        <v>0.125</v>
      </c>
      <c r="E316" s="30">
        <v>23</v>
      </c>
      <c r="F316" s="33">
        <v>9</v>
      </c>
      <c r="G316" s="30">
        <v>8</v>
      </c>
      <c r="H316" s="30">
        <v>0</v>
      </c>
      <c r="I316" s="30">
        <v>1</v>
      </c>
      <c r="J316" s="30">
        <v>0</v>
      </c>
      <c r="K316" s="30">
        <v>0</v>
      </c>
      <c r="L316" s="30">
        <v>0</v>
      </c>
      <c r="M316" s="30">
        <v>1</v>
      </c>
      <c r="N316" s="30">
        <v>0</v>
      </c>
      <c r="O316" s="30">
        <v>1</v>
      </c>
      <c r="P316" s="30">
        <v>0</v>
      </c>
      <c r="Q316" s="30">
        <v>0</v>
      </c>
      <c r="R316" s="30">
        <v>0</v>
      </c>
      <c r="S316" s="30">
        <v>1</v>
      </c>
      <c r="T316" s="30">
        <v>0</v>
      </c>
      <c r="U316" s="30">
        <v>0</v>
      </c>
      <c r="V316" s="30">
        <v>4</v>
      </c>
      <c r="W316" s="30">
        <v>0</v>
      </c>
      <c r="X316" s="30">
        <v>0.222</v>
      </c>
      <c r="Y316" s="30">
        <v>0.125</v>
      </c>
      <c r="Z316" s="22">
        <f>X316+Y316</f>
        <v>0.34699999999999998</v>
      </c>
      <c r="AA316" s="22">
        <f>(0.692*(S316+T316)+0.73*U316+0.865*(I316-(J316+K316+L316))+1.334+J316+1.725*K316+2.065*L316)/(G316+S316-T316+U316+R316)</f>
        <v>0.32122222222222224</v>
      </c>
      <c r="AB316" s="22">
        <f>((AA316-$AA$2000)/1.24+$H$2000/$F$2000)*F316</f>
        <v>1.0959539933324471</v>
      </c>
      <c r="AC316" s="22">
        <f>(AB316/F316)/($AB$2000/$F$2000)*100</f>
        <v>116.64051169112088</v>
      </c>
      <c r="AD316" s="22"/>
    </row>
    <row r="317" spans="1:30" ht="15.75" customHeight="1" x14ac:dyDescent="0.15">
      <c r="A317" s="34">
        <v>315</v>
      </c>
      <c r="B317" s="35" t="s">
        <v>3374</v>
      </c>
      <c r="C317" s="40" t="s">
        <v>2650</v>
      </c>
      <c r="D317" s="34">
        <v>0.222</v>
      </c>
      <c r="E317" s="34">
        <v>9</v>
      </c>
      <c r="F317" s="33">
        <v>9</v>
      </c>
      <c r="G317" s="34">
        <v>9</v>
      </c>
      <c r="H317" s="34">
        <v>0</v>
      </c>
      <c r="I317" s="34">
        <v>2</v>
      </c>
      <c r="J317" s="34">
        <v>1</v>
      </c>
      <c r="K317" s="34">
        <v>0</v>
      </c>
      <c r="L317" s="34">
        <v>0</v>
      </c>
      <c r="M317" s="34">
        <v>3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4">
        <v>0</v>
      </c>
      <c r="U317" s="34">
        <v>0</v>
      </c>
      <c r="V317" s="34">
        <v>4</v>
      </c>
      <c r="W317" s="34">
        <v>0</v>
      </c>
      <c r="X317" s="34">
        <v>0.222</v>
      </c>
      <c r="Y317" s="34">
        <v>0.33300000000000002</v>
      </c>
      <c r="Z317" s="22">
        <f>X317+Y317</f>
        <v>0.55500000000000005</v>
      </c>
      <c r="AA317" s="22">
        <f>(0.692*(S317+T317)+0.73*U317+0.865*(I317-(J317+K317+L317))+1.334+J317+1.725*K317+2.065*L317)/(G317+S317-T317+U317+R317)</f>
        <v>0.35544444444444445</v>
      </c>
      <c r="AB317" s="22">
        <f>((AA317-$AA$2000)/1.24+$H$2000/$F$2000)*F317</f>
        <v>1.3443410901066408</v>
      </c>
      <c r="AC317" s="22">
        <f>(AB317/F317)/($AB$2000/$F$2000)*100</f>
        <v>143.07592617154015</v>
      </c>
      <c r="AD317" s="22"/>
    </row>
    <row r="318" spans="1:30" ht="15.75" customHeight="1" x14ac:dyDescent="0.15">
      <c r="A318" s="30">
        <v>317</v>
      </c>
      <c r="B318" s="31" t="s">
        <v>3375</v>
      </c>
      <c r="C318" s="37" t="s">
        <v>2647</v>
      </c>
      <c r="D318" s="30">
        <v>0.14299999999999999</v>
      </c>
      <c r="E318" s="30">
        <v>16</v>
      </c>
      <c r="F318" s="33">
        <v>8</v>
      </c>
      <c r="G318" s="30">
        <v>7</v>
      </c>
      <c r="H318" s="30">
        <v>2</v>
      </c>
      <c r="I318" s="30">
        <v>1</v>
      </c>
      <c r="J318" s="30">
        <v>0</v>
      </c>
      <c r="K318" s="30">
        <v>0</v>
      </c>
      <c r="L318" s="30">
        <v>0</v>
      </c>
      <c r="M318" s="30">
        <v>1</v>
      </c>
      <c r="N318" s="30">
        <v>0</v>
      </c>
      <c r="O318" s="30">
        <v>0</v>
      </c>
      <c r="P318" s="30">
        <v>1</v>
      </c>
      <c r="Q318" s="30">
        <v>0</v>
      </c>
      <c r="R318" s="30">
        <v>0</v>
      </c>
      <c r="S318" s="30">
        <v>0</v>
      </c>
      <c r="T318" s="30">
        <v>0</v>
      </c>
      <c r="U318" s="30">
        <v>1</v>
      </c>
      <c r="V318" s="30">
        <v>2</v>
      </c>
      <c r="W318" s="30">
        <v>0</v>
      </c>
      <c r="X318" s="30">
        <v>0.25</v>
      </c>
      <c r="Y318" s="30">
        <v>0.14299999999999999</v>
      </c>
      <c r="Z318" s="22">
        <f>X318+Y318</f>
        <v>0.39300000000000002</v>
      </c>
      <c r="AA318" s="22">
        <f>(0.692*(S318+T318)+0.73*U318+0.865*(I318-(J318+K318+L318))+1.334+J318+1.725*K318+2.065*L318)/(G318+S318-T318+U318+R318)</f>
        <v>0.36612500000000003</v>
      </c>
      <c r="AB318" s="22">
        <f>((AA318-$AA$2000)/1.24+$H$2000/$F$2000)*F318</f>
        <v>1.2638766679084119</v>
      </c>
      <c r="AC318" s="22">
        <f>(AB318/F318)/($AB$2000/$F$2000)*100</f>
        <v>151.32626453819697</v>
      </c>
      <c r="AD318" s="22"/>
    </row>
    <row r="319" spans="1:30" ht="15.75" customHeight="1" x14ac:dyDescent="0.15">
      <c r="A319" s="34">
        <v>317</v>
      </c>
      <c r="B319" s="35" t="s">
        <v>3376</v>
      </c>
      <c r="C319" s="38" t="s">
        <v>2648</v>
      </c>
      <c r="D319" s="34">
        <v>0</v>
      </c>
      <c r="E319" s="34">
        <v>10</v>
      </c>
      <c r="F319" s="33">
        <v>8</v>
      </c>
      <c r="G319" s="34">
        <v>8</v>
      </c>
      <c r="H319" s="34">
        <v>1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4">
        <v>0</v>
      </c>
      <c r="U319" s="34">
        <v>0</v>
      </c>
      <c r="V319" s="34">
        <v>3</v>
      </c>
      <c r="W319" s="34">
        <v>0</v>
      </c>
      <c r="X319" s="34">
        <v>0</v>
      </c>
      <c r="Y319" s="34">
        <v>0</v>
      </c>
      <c r="Z319" s="22">
        <f>X319+Y319</f>
        <v>0</v>
      </c>
      <c r="AA319" s="22">
        <f>(0.692*(S319+T319)+0.73*U319+0.865*(I319-(J319+K319+L319))+1.334+J319+1.725*K319+2.065*L319)/(G319+S319-T319+U319+R319)</f>
        <v>0.16675000000000001</v>
      </c>
      <c r="AB319" s="22">
        <f>((AA319-$AA$2000)/1.24+$H$2000/$F$2000)*F319</f>
        <v>-2.241365467223333E-2</v>
      </c>
      <c r="AC319" s="22">
        <f>(AB319/F319)/($AB$2000/$F$2000)*100</f>
        <v>-2.6836278588884941</v>
      </c>
      <c r="AD319" s="22"/>
    </row>
    <row r="320" spans="1:30" ht="15.75" customHeight="1" x14ac:dyDescent="0.15">
      <c r="A320" s="30">
        <v>317</v>
      </c>
      <c r="B320" s="31" t="s">
        <v>3377</v>
      </c>
      <c r="C320" s="55" t="s">
        <v>2652</v>
      </c>
      <c r="D320" s="30">
        <v>0.125</v>
      </c>
      <c r="E320" s="30">
        <v>3</v>
      </c>
      <c r="F320" s="33">
        <v>8</v>
      </c>
      <c r="G320" s="30">
        <v>8</v>
      </c>
      <c r="H320" s="30">
        <v>0</v>
      </c>
      <c r="I320" s="30">
        <v>1</v>
      </c>
      <c r="J320" s="30">
        <v>0</v>
      </c>
      <c r="K320" s="30">
        <v>0</v>
      </c>
      <c r="L320" s="30">
        <v>0</v>
      </c>
      <c r="M320" s="30">
        <v>1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6</v>
      </c>
      <c r="W320" s="30">
        <v>0</v>
      </c>
      <c r="X320" s="30">
        <v>0.125</v>
      </c>
      <c r="Y320" s="30">
        <v>0.125</v>
      </c>
      <c r="Z320" s="22">
        <f>X320+Y320</f>
        <v>0.25</v>
      </c>
      <c r="AA320" s="22">
        <f>(0.692*(S320+T320)+0.73*U320+0.865*(I320-(J320+K320+L320))+1.334+J320+1.725*K320+2.065*L320)/(G320+S320-T320+U320+R320)</f>
        <v>0.27487499999999998</v>
      </c>
      <c r="AB320" s="22">
        <f>((AA320-$AA$2000)/1.24+$H$2000/$F$2000)*F320</f>
        <v>0.67516699048905682</v>
      </c>
      <c r="AC320" s="22">
        <f>(AB320/F320)/($AB$2000/$F$2000)*100</f>
        <v>80.838978362728369</v>
      </c>
      <c r="AD320" s="22"/>
    </row>
    <row r="321" spans="1:30" ht="15.75" customHeight="1" x14ac:dyDescent="0.15">
      <c r="A321" s="34">
        <v>317</v>
      </c>
      <c r="B321" s="35" t="s">
        <v>3378</v>
      </c>
      <c r="C321" s="57" t="s">
        <v>2654</v>
      </c>
      <c r="D321" s="34">
        <v>0.14299999999999999</v>
      </c>
      <c r="E321" s="34">
        <v>3</v>
      </c>
      <c r="F321" s="33">
        <v>8</v>
      </c>
      <c r="G321" s="34">
        <v>7</v>
      </c>
      <c r="H321" s="34">
        <v>2</v>
      </c>
      <c r="I321" s="34">
        <v>1</v>
      </c>
      <c r="J321" s="34">
        <v>0</v>
      </c>
      <c r="K321" s="34">
        <v>0</v>
      </c>
      <c r="L321" s="34">
        <v>0</v>
      </c>
      <c r="M321" s="34">
        <v>1</v>
      </c>
      <c r="N321" s="34">
        <v>1</v>
      </c>
      <c r="O321" s="34">
        <v>0</v>
      </c>
      <c r="P321" s="34">
        <v>0</v>
      </c>
      <c r="Q321" s="34">
        <v>0</v>
      </c>
      <c r="R321" s="34">
        <v>0</v>
      </c>
      <c r="S321" s="34">
        <v>1</v>
      </c>
      <c r="T321" s="34">
        <v>0</v>
      </c>
      <c r="U321" s="34">
        <v>0</v>
      </c>
      <c r="V321" s="34">
        <v>2</v>
      </c>
      <c r="W321" s="34">
        <v>0</v>
      </c>
      <c r="X321" s="34">
        <v>0.25</v>
      </c>
      <c r="Y321" s="34">
        <v>0.14299999999999999</v>
      </c>
      <c r="Z321" s="22">
        <f>X321+Y321</f>
        <v>0.39300000000000002</v>
      </c>
      <c r="AA321" s="22">
        <f>(0.692*(S321+T321)+0.73*U321+0.865*(I321-(J321+K321+L321))+1.334+J321+1.725*K321+2.065*L321)/(G321+S321-T321+U321+R321)</f>
        <v>0.361375</v>
      </c>
      <c r="AB321" s="22">
        <f>((AA321-$AA$2000)/1.24+$H$2000/$F$2000)*F321</f>
        <v>1.2332315066180892</v>
      </c>
      <c r="AC321" s="22">
        <f>(AB321/F321)/($AB$2000/$F$2000)*100</f>
        <v>147.65706334002189</v>
      </c>
      <c r="AD321" s="22"/>
    </row>
    <row r="322" spans="1:30" ht="15.75" customHeight="1" x14ac:dyDescent="0.15">
      <c r="A322" s="30">
        <v>321</v>
      </c>
      <c r="B322" s="31" t="s">
        <v>3379</v>
      </c>
      <c r="C322" s="53" t="s">
        <v>198</v>
      </c>
      <c r="D322" s="30">
        <v>0.14299999999999999</v>
      </c>
      <c r="E322" s="30">
        <v>8</v>
      </c>
      <c r="F322" s="33">
        <v>7</v>
      </c>
      <c r="G322" s="30">
        <v>7</v>
      </c>
      <c r="H322" s="30">
        <v>0</v>
      </c>
      <c r="I322" s="30">
        <v>1</v>
      </c>
      <c r="J322" s="30">
        <v>0</v>
      </c>
      <c r="K322" s="30">
        <v>0</v>
      </c>
      <c r="L322" s="30">
        <v>0</v>
      </c>
      <c r="M322" s="30">
        <v>1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1</v>
      </c>
      <c r="W322" s="30">
        <v>0</v>
      </c>
      <c r="X322" s="30">
        <v>0.14299999999999999</v>
      </c>
      <c r="Y322" s="30">
        <v>0.14299999999999999</v>
      </c>
      <c r="Z322" s="22">
        <f>X322+Y322</f>
        <v>0.28599999999999998</v>
      </c>
      <c r="AA322" s="22">
        <f>(0.692*(S322+T322)+0.73*U322+0.865*(I322-(J322+K322+L322))+1.334+J322+1.725*K322+2.065*L322)/(G322+S322-T322+U322+R322)</f>
        <v>0.31414285714285711</v>
      </c>
      <c r="AB322" s="22">
        <f>((AA322-$AA$2000)/1.24+$H$2000/$F$2000)*F322</f>
        <v>0.81244450377469879</v>
      </c>
      <c r="AC322" s="22">
        <f>(AB322/F322)/($AB$2000/$F$2000)*100</f>
        <v>111.17196120027344</v>
      </c>
      <c r="AD322" s="22"/>
    </row>
    <row r="323" spans="1:30" ht="15.75" customHeight="1" x14ac:dyDescent="0.15">
      <c r="A323" s="34">
        <v>321</v>
      </c>
      <c r="B323" s="35" t="s">
        <v>3380</v>
      </c>
      <c r="C323" s="57" t="s">
        <v>2654</v>
      </c>
      <c r="D323" s="34">
        <v>0</v>
      </c>
      <c r="E323" s="34">
        <v>7</v>
      </c>
      <c r="F323" s="33">
        <v>7</v>
      </c>
      <c r="G323" s="34">
        <v>6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1</v>
      </c>
      <c r="P323" s="34">
        <v>0</v>
      </c>
      <c r="Q323" s="34">
        <v>0</v>
      </c>
      <c r="R323" s="34">
        <v>0</v>
      </c>
      <c r="S323" s="34">
        <v>1</v>
      </c>
      <c r="T323" s="34">
        <v>0</v>
      </c>
      <c r="U323" s="34">
        <v>0</v>
      </c>
      <c r="V323" s="34">
        <v>2</v>
      </c>
      <c r="W323" s="34">
        <v>0</v>
      </c>
      <c r="X323" s="34">
        <v>0.14299999999999999</v>
      </c>
      <c r="Y323" s="34">
        <v>0</v>
      </c>
      <c r="Z323" s="29">
        <f>X323+Y323</f>
        <v>0.14299999999999999</v>
      </c>
      <c r="AA323" s="22">
        <f>(0.692*(S323+T323)+0.73*U323+0.865*(I323-(J323+K323+L323))+1.334+J323+1.725*K323+2.065*L323)/(G323+S323-T323+U323+R323)</f>
        <v>0.28942857142857142</v>
      </c>
      <c r="AB323" s="22">
        <f>((AA323-$AA$2000)/1.24+$H$2000/$F$2000)*F323</f>
        <v>0.67292837474244094</v>
      </c>
      <c r="AC323" s="22">
        <f>(AB323/F323)/($AB$2000/$F$2000)*100</f>
        <v>92.081079778189618</v>
      </c>
      <c r="AD323" s="22"/>
    </row>
    <row r="324" spans="1:30" ht="15.75" customHeight="1" x14ac:dyDescent="0.15">
      <c r="A324" s="30">
        <v>321</v>
      </c>
      <c r="B324" s="31" t="s">
        <v>3381</v>
      </c>
      <c r="C324" s="41" t="s">
        <v>2651</v>
      </c>
      <c r="D324" s="30">
        <v>0.14299999999999999</v>
      </c>
      <c r="E324" s="30">
        <v>3</v>
      </c>
      <c r="F324" s="33">
        <v>7</v>
      </c>
      <c r="G324" s="30">
        <v>7</v>
      </c>
      <c r="H324" s="30">
        <v>1</v>
      </c>
      <c r="I324" s="30">
        <v>1</v>
      </c>
      <c r="J324" s="30">
        <v>0</v>
      </c>
      <c r="K324" s="30">
        <v>0</v>
      </c>
      <c r="L324" s="30">
        <v>1</v>
      </c>
      <c r="M324" s="30">
        <v>4</v>
      </c>
      <c r="N324" s="30">
        <v>3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2</v>
      </c>
      <c r="W324" s="30">
        <v>0</v>
      </c>
      <c r="X324" s="30">
        <v>0.14299999999999999</v>
      </c>
      <c r="Y324" s="30">
        <v>0.57099999999999995</v>
      </c>
      <c r="Z324" s="29">
        <f>X324+Y324</f>
        <v>0.71399999999999997</v>
      </c>
      <c r="AA324" s="22">
        <f>(0.692*(S324+T324)+0.73*U324+0.865*(I324-(J324+K324+L324))+1.334+J324+1.725*K324+2.065*L324)/(G324+S324-T324+U324+R324)</f>
        <v>0.4855714285714286</v>
      </c>
      <c r="AB324" s="22">
        <f>((AA324-$AA$2000)/1.24+$H$2000/$F$2000)*F324</f>
        <v>1.78018643925857</v>
      </c>
      <c r="AC324" s="22">
        <f>(AB324/F324)/($AB$2000/$F$2000)*100</f>
        <v>243.59426008178002</v>
      </c>
      <c r="AD324" s="22"/>
    </row>
    <row r="325" spans="1:30" ht="15.75" customHeight="1" x14ac:dyDescent="0.15">
      <c r="A325" s="34">
        <v>324</v>
      </c>
      <c r="B325" s="35" t="s">
        <v>3382</v>
      </c>
      <c r="C325" s="58" t="s">
        <v>2645</v>
      </c>
      <c r="D325" s="34">
        <v>0.33300000000000002</v>
      </c>
      <c r="E325" s="34">
        <v>29</v>
      </c>
      <c r="F325" s="33">
        <v>6</v>
      </c>
      <c r="G325" s="34">
        <v>3</v>
      </c>
      <c r="H325" s="34">
        <v>9</v>
      </c>
      <c r="I325" s="34">
        <v>1</v>
      </c>
      <c r="J325" s="34">
        <v>0</v>
      </c>
      <c r="K325" s="34">
        <v>0</v>
      </c>
      <c r="L325" s="34">
        <v>0</v>
      </c>
      <c r="M325" s="34">
        <v>1</v>
      </c>
      <c r="N325" s="34">
        <v>1</v>
      </c>
      <c r="O325" s="34">
        <v>7</v>
      </c>
      <c r="P325" s="34">
        <v>0</v>
      </c>
      <c r="Q325" s="34">
        <v>0</v>
      </c>
      <c r="R325" s="34">
        <v>0</v>
      </c>
      <c r="S325" s="34">
        <v>3</v>
      </c>
      <c r="T325" s="34">
        <v>0</v>
      </c>
      <c r="U325" s="34">
        <v>0</v>
      </c>
      <c r="V325" s="34">
        <v>0</v>
      </c>
      <c r="W325" s="34">
        <v>0</v>
      </c>
      <c r="X325" s="34">
        <v>0.66700000000000004</v>
      </c>
      <c r="Y325" s="34">
        <v>0.33300000000000002</v>
      </c>
      <c r="Z325" s="29">
        <f>X325+Y325</f>
        <v>1</v>
      </c>
      <c r="AA325" s="22">
        <f>(0.692*(S325+T325)+0.73*U325+0.865*(I325-(J325+K325+L325))+1.334+J325+1.725*K325+2.065*L325)/(G325+S325-T325+U325+R325)</f>
        <v>0.71250000000000002</v>
      </c>
      <c r="AB325" s="22">
        <f>((AA325-$AA$2000)/1.24+$H$2000/$F$2000)*F325</f>
        <v>2.6239155654474375</v>
      </c>
      <c r="AC325" s="22">
        <f>(AB325/F325)/($AB$2000/$F$2000)*100</f>
        <v>418.88827822617418</v>
      </c>
      <c r="AD325" s="22"/>
    </row>
    <row r="326" spans="1:30" ht="15.75" customHeight="1" x14ac:dyDescent="0.15">
      <c r="A326" s="30">
        <v>324</v>
      </c>
      <c r="B326" s="31" t="s">
        <v>3383</v>
      </c>
      <c r="C326" s="49" t="s">
        <v>2655</v>
      </c>
      <c r="D326" s="30">
        <v>0.33300000000000002</v>
      </c>
      <c r="E326" s="30">
        <v>14</v>
      </c>
      <c r="F326" s="33">
        <v>6</v>
      </c>
      <c r="G326" s="30">
        <v>6</v>
      </c>
      <c r="H326" s="30">
        <v>7</v>
      </c>
      <c r="I326" s="30">
        <v>2</v>
      </c>
      <c r="J326" s="30">
        <v>0</v>
      </c>
      <c r="K326" s="30">
        <v>0</v>
      </c>
      <c r="L326" s="30">
        <v>0</v>
      </c>
      <c r="M326" s="30">
        <v>2</v>
      </c>
      <c r="N326" s="30">
        <v>0</v>
      </c>
      <c r="O326" s="30">
        <v>1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1</v>
      </c>
      <c r="W326" s="30">
        <v>0</v>
      </c>
      <c r="X326" s="30">
        <v>0.33300000000000002</v>
      </c>
      <c r="Y326" s="30">
        <v>0.33300000000000002</v>
      </c>
      <c r="Z326" s="29">
        <f>X326+Y326</f>
        <v>0.66600000000000004</v>
      </c>
      <c r="AA326" s="22">
        <f>(0.692*(S326+T326)+0.73*U326+0.865*(I326-(J326+K326+L326))+1.334+J326+1.725*K326+2.065*L326)/(G326+S326-T326+U326+R326)</f>
        <v>0.51066666666666671</v>
      </c>
      <c r="AB326" s="22">
        <f>((AA326-$AA$2000)/1.24+$H$2000/$F$2000)*F326</f>
        <v>1.6473026622216316</v>
      </c>
      <c r="AC326" s="22">
        <f>(AB326/F326)/($AB$2000/$F$2000)*100</f>
        <v>262.97941327915612</v>
      </c>
      <c r="AD326" s="22"/>
    </row>
    <row r="327" spans="1:30" ht="15.75" customHeight="1" x14ac:dyDescent="0.15">
      <c r="A327" s="34">
        <v>324</v>
      </c>
      <c r="B327" s="35" t="s">
        <v>3384</v>
      </c>
      <c r="C327" s="45" t="s">
        <v>2651</v>
      </c>
      <c r="D327" s="34">
        <v>0.33300000000000002</v>
      </c>
      <c r="E327" s="34">
        <v>6</v>
      </c>
      <c r="F327" s="33">
        <v>6</v>
      </c>
      <c r="G327" s="34">
        <v>6</v>
      </c>
      <c r="H327" s="34">
        <v>0</v>
      </c>
      <c r="I327" s="34">
        <v>2</v>
      </c>
      <c r="J327" s="34">
        <v>2</v>
      </c>
      <c r="K327" s="34">
        <v>0</v>
      </c>
      <c r="L327" s="34">
        <v>0</v>
      </c>
      <c r="M327" s="34">
        <v>4</v>
      </c>
      <c r="N327" s="34">
        <v>1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4">
        <v>0</v>
      </c>
      <c r="U327" s="34">
        <v>0</v>
      </c>
      <c r="V327" s="34">
        <v>1</v>
      </c>
      <c r="W327" s="34">
        <v>0</v>
      </c>
      <c r="X327" s="34">
        <v>0.33300000000000002</v>
      </c>
      <c r="Y327" s="34">
        <v>0.66700000000000004</v>
      </c>
      <c r="Z327" s="29">
        <f>X327+Y327</f>
        <v>1</v>
      </c>
      <c r="AA327" s="22">
        <f>(0.692*(S327+T327)+0.73*U327+0.865*(I327-(J327+K327+L327))+1.334+J327+1.725*K327+2.065*L327)/(G327+S327-T327+U327+R327)</f>
        <v>0.55566666666666664</v>
      </c>
      <c r="AB327" s="22">
        <f>((AA327-$AA$2000)/1.24+$H$2000/$F$2000)*F327</f>
        <v>1.8650445977055023</v>
      </c>
      <c r="AC327" s="22">
        <f>(AB327/F327)/($AB$2000/$F$2000)*100</f>
        <v>297.74026673555159</v>
      </c>
      <c r="AD327" s="22"/>
    </row>
    <row r="328" spans="1:30" ht="15.75" customHeight="1" x14ac:dyDescent="0.15">
      <c r="A328" s="30">
        <v>324</v>
      </c>
      <c r="B328" s="31" t="s">
        <v>3385</v>
      </c>
      <c r="C328" s="39" t="s">
        <v>2649</v>
      </c>
      <c r="D328" s="30">
        <v>0</v>
      </c>
      <c r="E328" s="30">
        <v>4</v>
      </c>
      <c r="F328" s="33">
        <v>6</v>
      </c>
      <c r="G328" s="30">
        <v>4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2</v>
      </c>
      <c r="T328" s="30">
        <v>0</v>
      </c>
      <c r="U328" s="30">
        <v>0</v>
      </c>
      <c r="V328" s="30">
        <v>1</v>
      </c>
      <c r="W328" s="30">
        <v>0</v>
      </c>
      <c r="X328" s="30">
        <v>0.33300000000000002</v>
      </c>
      <c r="Y328" s="30">
        <v>0</v>
      </c>
      <c r="Z328" s="29">
        <f>X328+Y328</f>
        <v>0.33300000000000002</v>
      </c>
      <c r="AA328" s="22">
        <f>(0.692*(S328+T328)+0.73*U328+0.865*(I328-(J328+K328+L328))+1.334+J328+1.725*K328+2.065*L328)/(G328+S328-T328+U328+R328)</f>
        <v>0.45300000000000001</v>
      </c>
      <c r="AB328" s="22">
        <f>((AA328-$AA$2000)/1.24+$H$2000/$F$2000)*F328</f>
        <v>1.3682704041571154</v>
      </c>
      <c r="AC328" s="22">
        <f>(AB328/F328)/($AB$2000/$F$2000)*100</f>
        <v>218.43402329429381</v>
      </c>
      <c r="AD328" s="22"/>
    </row>
    <row r="329" spans="1:30" ht="15.75" customHeight="1" x14ac:dyDescent="0.15">
      <c r="A329" s="34">
        <v>324</v>
      </c>
      <c r="B329" s="35" t="s">
        <v>3386</v>
      </c>
      <c r="C329" s="51" t="s">
        <v>2655</v>
      </c>
      <c r="D329" s="34">
        <v>0.33300000000000002</v>
      </c>
      <c r="E329" s="34">
        <v>4</v>
      </c>
      <c r="F329" s="33">
        <v>6</v>
      </c>
      <c r="G329" s="34">
        <v>6</v>
      </c>
      <c r="H329" s="34">
        <v>1</v>
      </c>
      <c r="I329" s="34">
        <v>2</v>
      </c>
      <c r="J329" s="34">
        <v>0</v>
      </c>
      <c r="K329" s="34">
        <v>0</v>
      </c>
      <c r="L329" s="34">
        <v>1</v>
      </c>
      <c r="M329" s="34">
        <v>5</v>
      </c>
      <c r="N329" s="34">
        <v>1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4">
        <v>0</v>
      </c>
      <c r="U329" s="34">
        <v>0</v>
      </c>
      <c r="V329" s="34">
        <v>4</v>
      </c>
      <c r="W329" s="34">
        <v>0</v>
      </c>
      <c r="X329" s="34">
        <v>0.33300000000000002</v>
      </c>
      <c r="Y329" s="34">
        <v>0.83299999999999996</v>
      </c>
      <c r="Z329" s="29">
        <f>X329+Y329</f>
        <v>1.1659999999999999</v>
      </c>
      <c r="AA329" s="22">
        <f>(0.692*(S329+T329)+0.73*U329+0.865*(I329-(J329+K329+L329))+1.334+J329+1.725*K329+2.065*L329)/(G329+S329-T329+U329+R329)</f>
        <v>0.71066666666666656</v>
      </c>
      <c r="AB329" s="22">
        <f>((AA329-$AA$2000)/1.24+$H$2000/$F$2000)*F329</f>
        <v>2.6150445977055017</v>
      </c>
      <c r="AC329" s="22">
        <f>(AB329/F329)/($AB$2000/$F$2000)*100</f>
        <v>417.47209530758028</v>
      </c>
      <c r="AD329" s="22"/>
    </row>
    <row r="330" spans="1:30" ht="15.75" customHeight="1" x14ac:dyDescent="0.15">
      <c r="A330" s="30">
        <v>324</v>
      </c>
      <c r="B330" s="31" t="s">
        <v>3387</v>
      </c>
      <c r="C330" s="44" t="s">
        <v>2653</v>
      </c>
      <c r="D330" s="30">
        <v>0.33300000000000002</v>
      </c>
      <c r="E330" s="30">
        <v>3</v>
      </c>
      <c r="F330" s="33">
        <v>6</v>
      </c>
      <c r="G330" s="30">
        <v>6</v>
      </c>
      <c r="H330" s="30">
        <v>0</v>
      </c>
      <c r="I330" s="30">
        <v>2</v>
      </c>
      <c r="J330" s="30">
        <v>0</v>
      </c>
      <c r="K330" s="30">
        <v>0</v>
      </c>
      <c r="L330" s="30">
        <v>0</v>
      </c>
      <c r="M330" s="30">
        <v>2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2</v>
      </c>
      <c r="W330" s="30">
        <v>1</v>
      </c>
      <c r="X330" s="30">
        <v>0.33300000000000002</v>
      </c>
      <c r="Y330" s="30">
        <v>0.33300000000000002</v>
      </c>
      <c r="Z330" s="29">
        <f>X330+Y330</f>
        <v>0.66600000000000004</v>
      </c>
      <c r="AA330" s="22">
        <f>(0.692*(S330+T330)+0.73*U330+0.865*(I330-(J330+K330+L330))+1.334+J330+1.725*K330+2.065*L330)/(G330+S330-T330+U330+R330)</f>
        <v>0.51066666666666671</v>
      </c>
      <c r="AB330" s="22">
        <f>((AA330-$AA$2000)/1.24+$H$2000/$F$2000)*F330</f>
        <v>1.6473026622216316</v>
      </c>
      <c r="AC330" s="22">
        <f>(AB330/F330)/($AB$2000/$F$2000)*100</f>
        <v>262.97941327915612</v>
      </c>
      <c r="AD330" s="22"/>
    </row>
    <row r="331" spans="1:30" ht="15.75" customHeight="1" x14ac:dyDescent="0.15">
      <c r="A331" s="34">
        <v>330</v>
      </c>
      <c r="B331" s="35" t="s">
        <v>3388</v>
      </c>
      <c r="C331" s="56" t="s">
        <v>2653</v>
      </c>
      <c r="D331" s="34">
        <v>0.2</v>
      </c>
      <c r="E331" s="34">
        <v>8</v>
      </c>
      <c r="F331" s="33">
        <v>5</v>
      </c>
      <c r="G331" s="34">
        <v>5</v>
      </c>
      <c r="H331" s="34">
        <v>0</v>
      </c>
      <c r="I331" s="34">
        <v>1</v>
      </c>
      <c r="J331" s="34">
        <v>0</v>
      </c>
      <c r="K331" s="34">
        <v>0</v>
      </c>
      <c r="L331" s="34">
        <v>0</v>
      </c>
      <c r="M331" s="34">
        <v>1</v>
      </c>
      <c r="N331" s="34">
        <v>1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4">
        <v>0</v>
      </c>
      <c r="U331" s="34">
        <v>0</v>
      </c>
      <c r="V331" s="34">
        <v>1</v>
      </c>
      <c r="W331" s="34">
        <v>0</v>
      </c>
      <c r="X331" s="34">
        <v>0.2</v>
      </c>
      <c r="Y331" s="34">
        <v>0.2</v>
      </c>
      <c r="Z331" s="29">
        <f>X331+Y331</f>
        <v>0.4</v>
      </c>
      <c r="AA331" s="22">
        <f>(0.692*(S331+T331)+0.73*U331+0.865*(I331-(J331+K331+L331))+1.334+J331+1.725*K331+2.065*L331)/(G331+S331-T331+U331+R331)</f>
        <v>0.43979999999999997</v>
      </c>
      <c r="AB331" s="22">
        <f>((AA331-$AA$2000)/1.24+$H$2000/$F$2000)*F331</f>
        <v>1.0869995303459832</v>
      </c>
      <c r="AC331" s="22">
        <f>(AB331/F331)/($AB$2000/$F$2000)*100</f>
        <v>208.23750628041776</v>
      </c>
      <c r="AD331" s="22"/>
    </row>
    <row r="332" spans="1:30" ht="15.75" customHeight="1" x14ac:dyDescent="0.15">
      <c r="A332" s="30">
        <v>330</v>
      </c>
      <c r="B332" s="31" t="s">
        <v>3389</v>
      </c>
      <c r="C332" s="55" t="s">
        <v>2652</v>
      </c>
      <c r="D332" s="30">
        <v>0.5</v>
      </c>
      <c r="E332" s="30">
        <v>7</v>
      </c>
      <c r="F332" s="33">
        <v>5</v>
      </c>
      <c r="G332" s="30">
        <v>4</v>
      </c>
      <c r="H332" s="30">
        <v>0</v>
      </c>
      <c r="I332" s="30">
        <v>2</v>
      </c>
      <c r="J332" s="30">
        <v>0</v>
      </c>
      <c r="K332" s="30">
        <v>0</v>
      </c>
      <c r="L332" s="30">
        <v>0</v>
      </c>
      <c r="M332" s="30">
        <v>2</v>
      </c>
      <c r="N332" s="30">
        <v>0</v>
      </c>
      <c r="O332" s="30">
        <v>0</v>
      </c>
      <c r="P332" s="30">
        <v>0</v>
      </c>
      <c r="Q332" s="30">
        <v>1</v>
      </c>
      <c r="R332" s="30">
        <v>0</v>
      </c>
      <c r="S332" s="30">
        <v>0</v>
      </c>
      <c r="T332" s="30">
        <v>0</v>
      </c>
      <c r="U332" s="30">
        <v>0</v>
      </c>
      <c r="V332" s="30">
        <v>1</v>
      </c>
      <c r="W332" s="30">
        <v>0</v>
      </c>
      <c r="X332" s="30">
        <v>0.5</v>
      </c>
      <c r="Y332" s="30">
        <v>0.5</v>
      </c>
      <c r="Z332" s="29">
        <f>X332+Y332</f>
        <v>1</v>
      </c>
      <c r="AA332" s="22">
        <f>(0.692*(S332+T332)+0.73*U332+0.865*(I332-(J332+K332+L332))+1.334+J332+1.725*K332+2.065*L332)/(G332+S332-T332+U332+R332)</f>
        <v>0.76600000000000001</v>
      </c>
      <c r="AB332" s="22">
        <f>((AA332-$AA$2000)/1.24+$H$2000/$F$2000)*F332</f>
        <v>2.4023221109911446</v>
      </c>
      <c r="AC332" s="22">
        <f>(AB332/F332)/($AB$2000/$F$2000)*100</f>
        <v>460.21507066877786</v>
      </c>
      <c r="AD332" s="22"/>
    </row>
    <row r="333" spans="1:30" ht="15.75" customHeight="1" x14ac:dyDescent="0.15">
      <c r="A333" s="34">
        <v>330</v>
      </c>
      <c r="B333" s="35" t="s">
        <v>3390</v>
      </c>
      <c r="C333" s="43" t="s">
        <v>2649</v>
      </c>
      <c r="D333" s="34">
        <v>0.25</v>
      </c>
      <c r="E333" s="34">
        <v>7</v>
      </c>
      <c r="F333" s="33">
        <v>5</v>
      </c>
      <c r="G333" s="34">
        <v>4</v>
      </c>
      <c r="H333" s="34">
        <v>1</v>
      </c>
      <c r="I333" s="34">
        <v>1</v>
      </c>
      <c r="J333" s="34">
        <v>0</v>
      </c>
      <c r="K333" s="34">
        <v>0</v>
      </c>
      <c r="L333" s="34">
        <v>0</v>
      </c>
      <c r="M333" s="34">
        <v>1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34">
        <v>1</v>
      </c>
      <c r="T333" s="34">
        <v>0</v>
      </c>
      <c r="U333" s="34">
        <v>0</v>
      </c>
      <c r="V333" s="34">
        <v>0</v>
      </c>
      <c r="W333" s="34">
        <v>0</v>
      </c>
      <c r="X333" s="34">
        <v>0.4</v>
      </c>
      <c r="Y333" s="34">
        <v>0.25</v>
      </c>
      <c r="Z333" s="29">
        <f>X333+Y333</f>
        <v>0.65</v>
      </c>
      <c r="AA333" s="22">
        <f>(0.692*(S333+T333)+0.73*U333+0.865*(I333-(J333+K333+L333))+1.334+J333+1.725*K333+2.065*L333)/(G333+S333-T333+U333+R333)</f>
        <v>0.57820000000000005</v>
      </c>
      <c r="AB333" s="22">
        <f>((AA333-$AA$2000)/1.24+$H$2000/$F$2000)*F333</f>
        <v>1.6450640464750155</v>
      </c>
      <c r="AC333" s="22">
        <f>(AB333/F333)/($AB$2000/$F$2000)*100</f>
        <v>315.14644224408744</v>
      </c>
      <c r="AD333" s="22"/>
    </row>
    <row r="334" spans="1:30" ht="15.75" customHeight="1" x14ac:dyDescent="0.15">
      <c r="A334" s="30">
        <v>330</v>
      </c>
      <c r="B334" s="31" t="s">
        <v>3391</v>
      </c>
      <c r="C334" s="52" t="s">
        <v>2646</v>
      </c>
      <c r="D334" s="30">
        <v>0</v>
      </c>
      <c r="E334" s="30">
        <v>2</v>
      </c>
      <c r="F334" s="33">
        <v>5</v>
      </c>
      <c r="G334" s="30">
        <v>5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3</v>
      </c>
      <c r="W334" s="30">
        <v>0</v>
      </c>
      <c r="X334" s="30">
        <v>0</v>
      </c>
      <c r="Y334" s="30">
        <v>0</v>
      </c>
      <c r="Z334" s="29">
        <f>X334+Y334</f>
        <v>0</v>
      </c>
      <c r="AA334" s="22">
        <f>(0.692*(S334+T334)+0.73*U334+0.865*(I334-(J334+K334+L334))+1.334+J334+1.725*K334+2.065*L334)/(G334+S334-T334+U334+R334)</f>
        <v>0.26680000000000004</v>
      </c>
      <c r="AB334" s="22">
        <f>((AA334-$AA$2000)/1.24+$H$2000/$F$2000)*F334</f>
        <v>0.38941888518469303</v>
      </c>
      <c r="AC334" s="22">
        <f>(AB334/F334)/($AB$2000/$F$2000)*100</f>
        <v>74.601336325830786</v>
      </c>
      <c r="AD334" s="22"/>
    </row>
    <row r="335" spans="1:30" ht="15.75" customHeight="1" x14ac:dyDescent="0.15">
      <c r="A335" s="34">
        <v>334</v>
      </c>
      <c r="B335" s="35" t="s">
        <v>3392</v>
      </c>
      <c r="C335" s="45" t="s">
        <v>2651</v>
      </c>
      <c r="D335" s="34">
        <v>0.25</v>
      </c>
      <c r="E335" s="34">
        <v>4</v>
      </c>
      <c r="F335" s="33">
        <v>4</v>
      </c>
      <c r="G335" s="34">
        <v>4</v>
      </c>
      <c r="H335" s="34">
        <v>0</v>
      </c>
      <c r="I335" s="34">
        <v>1</v>
      </c>
      <c r="J335" s="34">
        <v>0</v>
      </c>
      <c r="K335" s="34">
        <v>0</v>
      </c>
      <c r="L335" s="34">
        <v>0</v>
      </c>
      <c r="M335" s="34">
        <v>1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4">
        <v>0</v>
      </c>
      <c r="U335" s="34">
        <v>0</v>
      </c>
      <c r="V335" s="34">
        <v>1</v>
      </c>
      <c r="W335" s="34">
        <v>0</v>
      </c>
      <c r="X335" s="34">
        <v>0.25</v>
      </c>
      <c r="Y335" s="34">
        <v>0.25</v>
      </c>
      <c r="Z335" s="29">
        <f>X335+Y335</f>
        <v>0.5</v>
      </c>
      <c r="AA335" s="22">
        <f>(0.692*(S335+T335)+0.73*U335+0.865*(I335-(J335+K335+L335))+1.334+J335+1.725*K335+2.065*L335)/(G335+S335-T335+U335+R335)</f>
        <v>0.54974999999999996</v>
      </c>
      <c r="AB335" s="22">
        <f>((AA335-$AA$2000)/1.24+$H$2000/$F$2000)*F335</f>
        <v>1.2242770436316253</v>
      </c>
      <c r="AC335" s="22">
        <f>(AB335/F335)/($AB$2000/$F$2000)*100</f>
        <v>293.16985822554403</v>
      </c>
      <c r="AD335" s="22"/>
    </row>
    <row r="336" spans="1:30" ht="15.75" customHeight="1" x14ac:dyDescent="0.15">
      <c r="A336" s="30">
        <v>334</v>
      </c>
      <c r="B336" s="31" t="s">
        <v>3393</v>
      </c>
      <c r="C336" s="53" t="s">
        <v>198</v>
      </c>
      <c r="D336" s="30">
        <v>0</v>
      </c>
      <c r="E336" s="30">
        <v>4</v>
      </c>
      <c r="F336" s="33">
        <v>4</v>
      </c>
      <c r="G336" s="30">
        <v>4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1</v>
      </c>
      <c r="W336" s="30">
        <v>1</v>
      </c>
      <c r="X336" s="30">
        <v>0</v>
      </c>
      <c r="Y336" s="30">
        <v>0</v>
      </c>
      <c r="Z336" s="29">
        <f>X336+Y336</f>
        <v>0</v>
      </c>
      <c r="AA336" s="22">
        <f>(0.692*(S336+T336)+0.73*U336+0.865*(I336-(J336+K336+L336))+1.334+J336+1.725*K336+2.065*L336)/(G336+S336-T336+U336+R336)</f>
        <v>0.33350000000000002</v>
      </c>
      <c r="AB336" s="22">
        <f>((AA336-$AA$2000)/1.24+$H$2000/$F$2000)*F336</f>
        <v>0.526696398470335</v>
      </c>
      <c r="AC336" s="22">
        <f>(AB336/F336)/($AB$2000/$F$2000)*100</f>
        <v>126.12464578231028</v>
      </c>
      <c r="AD336" s="22"/>
    </row>
    <row r="337" spans="1:30" ht="15.75" customHeight="1" x14ac:dyDescent="0.15">
      <c r="A337" s="34">
        <v>334</v>
      </c>
      <c r="B337" s="35" t="s">
        <v>3394</v>
      </c>
      <c r="C337" s="58" t="s">
        <v>2645</v>
      </c>
      <c r="D337" s="34">
        <v>0</v>
      </c>
      <c r="E337" s="34">
        <v>4</v>
      </c>
      <c r="F337" s="33">
        <v>4</v>
      </c>
      <c r="G337" s="34">
        <v>3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4">
        <v>0</v>
      </c>
      <c r="U337" s="34">
        <v>1</v>
      </c>
      <c r="V337" s="34">
        <v>3</v>
      </c>
      <c r="W337" s="34">
        <v>0</v>
      </c>
      <c r="X337" s="34">
        <v>0.25</v>
      </c>
      <c r="Y337" s="34">
        <v>0</v>
      </c>
      <c r="Z337" s="29">
        <f>X337+Y337</f>
        <v>0.25</v>
      </c>
      <c r="AA337" s="22">
        <f>(0.692*(S337+T337)+0.73*U337+0.865*(I337-(J337+K337+L337))+1.334+J337+1.725*K337+2.065*L337)/(G337+S337-T337+U337+R337)</f>
        <v>0.51600000000000001</v>
      </c>
      <c r="AB337" s="22">
        <f>((AA337-$AA$2000)/1.24+$H$2000/$F$2000)*F337</f>
        <v>1.1154060758896898</v>
      </c>
      <c r="AC337" s="22">
        <f>(AB337/F337)/($AB$2000/$F$2000)*100</f>
        <v>267.09921813324746</v>
      </c>
      <c r="AD337" s="22"/>
    </row>
    <row r="338" spans="1:30" ht="15.75" customHeight="1" x14ac:dyDescent="0.15">
      <c r="A338" s="30">
        <v>334</v>
      </c>
      <c r="B338" s="31" t="s">
        <v>3395</v>
      </c>
      <c r="C338" s="53" t="s">
        <v>198</v>
      </c>
      <c r="D338" s="30">
        <v>0</v>
      </c>
      <c r="E338" s="30">
        <v>2</v>
      </c>
      <c r="F338" s="33">
        <v>4</v>
      </c>
      <c r="G338" s="30">
        <v>3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1</v>
      </c>
      <c r="T338" s="30">
        <v>0</v>
      </c>
      <c r="U338" s="30">
        <v>0</v>
      </c>
      <c r="V338" s="30">
        <v>2</v>
      </c>
      <c r="W338" s="30">
        <v>0</v>
      </c>
      <c r="X338" s="30">
        <v>0.25</v>
      </c>
      <c r="Y338" s="30">
        <v>0</v>
      </c>
      <c r="Z338" s="29">
        <f>X338+Y338</f>
        <v>0.25</v>
      </c>
      <c r="AA338" s="22">
        <f>(0.692*(S338+T338)+0.73*U338+0.865*(I338-(J338+K338+L338))+1.334+J338+1.725*K338+2.065*L338)/(G338+S338-T338+U338+R338)</f>
        <v>0.50649999999999995</v>
      </c>
      <c r="AB338" s="22">
        <f>((AA338-$AA$2000)/1.24+$H$2000/$F$2000)*F338</f>
        <v>1.0847609145993671</v>
      </c>
      <c r="AC338" s="22">
        <f>(AB338/F338)/($AB$2000/$F$2000)*100</f>
        <v>259.76081573689726</v>
      </c>
      <c r="AD338" s="22"/>
    </row>
    <row r="339" spans="1:30" ht="15.75" customHeight="1" x14ac:dyDescent="0.15">
      <c r="A339" s="34">
        <v>334</v>
      </c>
      <c r="B339" s="35" t="s">
        <v>3396</v>
      </c>
      <c r="C339" s="56" t="s">
        <v>2653</v>
      </c>
      <c r="D339" s="34">
        <v>0.25</v>
      </c>
      <c r="E339" s="34">
        <v>2</v>
      </c>
      <c r="F339" s="33">
        <v>4</v>
      </c>
      <c r="G339" s="34">
        <v>4</v>
      </c>
      <c r="H339" s="34">
        <v>0</v>
      </c>
      <c r="I339" s="34">
        <v>1</v>
      </c>
      <c r="J339" s="34">
        <v>0</v>
      </c>
      <c r="K339" s="34">
        <v>0</v>
      </c>
      <c r="L339" s="34">
        <v>0</v>
      </c>
      <c r="M339" s="34">
        <v>1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4">
        <v>0</v>
      </c>
      <c r="U339" s="34">
        <v>0</v>
      </c>
      <c r="V339" s="34">
        <v>1</v>
      </c>
      <c r="W339" s="34">
        <v>0</v>
      </c>
      <c r="X339" s="34">
        <v>0.25</v>
      </c>
      <c r="Y339" s="34">
        <v>0.25</v>
      </c>
      <c r="Z339" s="29">
        <f>X339+Y339</f>
        <v>0.5</v>
      </c>
      <c r="AA339" s="22">
        <f>(0.692*(S339+T339)+0.73*U339+0.865*(I339-(J339+K339+L339))+1.334+J339+1.725*K339+2.065*L339)/(G339+S339-T339+U339+R339)</f>
        <v>0.54974999999999996</v>
      </c>
      <c r="AB339" s="22">
        <f>((AA339-$AA$2000)/1.24+$H$2000/$F$2000)*F339</f>
        <v>1.2242770436316253</v>
      </c>
      <c r="AC339" s="22">
        <f>(AB339/F339)/($AB$2000/$F$2000)*100</f>
        <v>293.16985822554403</v>
      </c>
      <c r="AD339" s="22"/>
    </row>
    <row r="340" spans="1:30" ht="15.75" customHeight="1" x14ac:dyDescent="0.15">
      <c r="A340" s="30">
        <v>334</v>
      </c>
      <c r="B340" s="31" t="s">
        <v>3397</v>
      </c>
      <c r="C340" s="52" t="s">
        <v>2646</v>
      </c>
      <c r="D340" s="30">
        <v>0.25</v>
      </c>
      <c r="E340" s="30">
        <v>1</v>
      </c>
      <c r="F340" s="33">
        <v>4</v>
      </c>
      <c r="G340" s="30">
        <v>4</v>
      </c>
      <c r="H340" s="30">
        <v>0</v>
      </c>
      <c r="I340" s="30">
        <v>1</v>
      </c>
      <c r="J340" s="30">
        <v>0</v>
      </c>
      <c r="K340" s="30">
        <v>0</v>
      </c>
      <c r="L340" s="30">
        <v>0</v>
      </c>
      <c r="M340" s="30">
        <v>1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1</v>
      </c>
      <c r="W340" s="30">
        <v>0</v>
      </c>
      <c r="X340" s="30">
        <v>0.25</v>
      </c>
      <c r="Y340" s="30">
        <v>0.25</v>
      </c>
      <c r="Z340" s="29">
        <f>X340+Y340</f>
        <v>0.5</v>
      </c>
      <c r="AA340" s="22">
        <f>(0.692*(S340+T340)+0.73*U340+0.865*(I340-(J340+K340+L340))+1.334+J340+1.725*K340+2.065*L340)/(G340+S340-T340+U340+R340)</f>
        <v>0.54974999999999996</v>
      </c>
      <c r="AB340" s="22">
        <f>((AA340-$AA$2000)/1.24+$H$2000/$F$2000)*F340</f>
        <v>1.2242770436316253</v>
      </c>
      <c r="AC340" s="22">
        <f>(AB340/F340)/($AB$2000/$F$2000)*100</f>
        <v>293.16985822554403</v>
      </c>
      <c r="AD340" s="22"/>
    </row>
    <row r="341" spans="1:30" ht="15.75" customHeight="1" x14ac:dyDescent="0.15">
      <c r="A341" s="34">
        <v>340</v>
      </c>
      <c r="B341" s="35" t="s">
        <v>3398</v>
      </c>
      <c r="C341" s="48" t="s">
        <v>2647</v>
      </c>
      <c r="D341" s="34">
        <v>0</v>
      </c>
      <c r="E341" s="34">
        <v>11</v>
      </c>
      <c r="F341" s="33">
        <v>3</v>
      </c>
      <c r="G341" s="34">
        <v>3</v>
      </c>
      <c r="H341" s="34">
        <v>1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4">
        <v>0</v>
      </c>
      <c r="U341" s="34">
        <v>0</v>
      </c>
      <c r="V341" s="34">
        <v>1</v>
      </c>
      <c r="W341" s="34">
        <v>0</v>
      </c>
      <c r="X341" s="34">
        <v>0</v>
      </c>
      <c r="Y341" s="34">
        <v>0</v>
      </c>
      <c r="Z341" s="29">
        <f>X341+Y341</f>
        <v>0</v>
      </c>
      <c r="AA341" s="22">
        <f>(0.692*(S341+T341)+0.73*U341+0.865*(I341-(J341+K341+L341))+1.334+J341+1.725*K341+2.065*L341)/(G341+S341-T341+U341+R341)</f>
        <v>0.44466666666666671</v>
      </c>
      <c r="AB341" s="22">
        <f>((AA341-$AA$2000)/1.24+$H$2000/$F$2000)*F341</f>
        <v>0.66397391175597709</v>
      </c>
      <c r="AC341" s="22">
        <f>(AB341/F341)/($AB$2000/$F$2000)*100</f>
        <v>211.99682820977611</v>
      </c>
      <c r="AD341" s="22"/>
    </row>
    <row r="342" spans="1:30" ht="15.75" customHeight="1" x14ac:dyDescent="0.15">
      <c r="A342" s="30">
        <v>340</v>
      </c>
      <c r="B342" s="31" t="s">
        <v>3399</v>
      </c>
      <c r="C342" s="49" t="s">
        <v>2655</v>
      </c>
      <c r="D342" s="30">
        <v>0</v>
      </c>
      <c r="E342" s="30">
        <v>9</v>
      </c>
      <c r="F342" s="33">
        <v>3</v>
      </c>
      <c r="G342" s="30">
        <v>3</v>
      </c>
      <c r="H342" s="30">
        <v>1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2</v>
      </c>
      <c r="W342" s="30">
        <v>0</v>
      </c>
      <c r="X342" s="30">
        <v>0</v>
      </c>
      <c r="Y342" s="30">
        <v>0</v>
      </c>
      <c r="Z342" s="29">
        <f>X342+Y342</f>
        <v>0</v>
      </c>
      <c r="AA342" s="22">
        <f>(0.692*(S342+T342)+0.73*U342+0.865*(I342-(J342+K342+L342))+1.334+J342+1.725*K342+2.065*L342)/(G342+S342-T342+U342+R342)</f>
        <v>0.44466666666666671</v>
      </c>
      <c r="AB342" s="22">
        <f>((AA342-$AA$2000)/1.24+$H$2000/$F$2000)*F342</f>
        <v>0.66397391175597709</v>
      </c>
      <c r="AC342" s="22">
        <f>(AB342/F342)/($AB$2000/$F$2000)*100</f>
        <v>211.99682820977611</v>
      </c>
      <c r="AD342" s="22"/>
    </row>
    <row r="343" spans="1:30" ht="15.75" customHeight="1" x14ac:dyDescent="0.15">
      <c r="A343" s="34">
        <v>340</v>
      </c>
      <c r="B343" s="35" t="s">
        <v>3400</v>
      </c>
      <c r="C343" s="45" t="s">
        <v>2651</v>
      </c>
      <c r="D343" s="34">
        <v>0</v>
      </c>
      <c r="E343" s="34">
        <v>6</v>
      </c>
      <c r="F343" s="33">
        <v>3</v>
      </c>
      <c r="G343" s="34">
        <v>3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4">
        <v>0</v>
      </c>
      <c r="U343" s="34">
        <v>0</v>
      </c>
      <c r="V343" s="34">
        <v>2</v>
      </c>
      <c r="W343" s="34">
        <v>0</v>
      </c>
      <c r="X343" s="34">
        <v>0</v>
      </c>
      <c r="Y343" s="34">
        <v>0</v>
      </c>
      <c r="Z343" s="29">
        <f>X343+Y343</f>
        <v>0</v>
      </c>
      <c r="AA343" s="22">
        <f>(0.692*(S343+T343)+0.73*U343+0.865*(I343-(J343+K343+L343))+1.334+J343+1.725*K343+2.065*L343)/(G343+S343-T343+U343+R343)</f>
        <v>0.44466666666666671</v>
      </c>
      <c r="AB343" s="22">
        <f>((AA343-$AA$2000)/1.24+$H$2000/$F$2000)*F343</f>
        <v>0.66397391175597709</v>
      </c>
      <c r="AC343" s="22">
        <f>(AB343/F343)/($AB$2000/$F$2000)*100</f>
        <v>211.99682820977611</v>
      </c>
      <c r="AD343" s="22"/>
    </row>
    <row r="344" spans="1:30" ht="15.75" customHeight="1" x14ac:dyDescent="0.15">
      <c r="A344" s="30">
        <v>340</v>
      </c>
      <c r="B344" s="31" t="s">
        <v>3401</v>
      </c>
      <c r="C344" s="32" t="s">
        <v>2645</v>
      </c>
      <c r="D344" s="30">
        <v>0</v>
      </c>
      <c r="E344" s="30">
        <v>5</v>
      </c>
      <c r="F344" s="33">
        <v>3</v>
      </c>
      <c r="G344" s="30">
        <v>3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2</v>
      </c>
      <c r="W344" s="30">
        <v>0</v>
      </c>
      <c r="X344" s="30">
        <v>0</v>
      </c>
      <c r="Y344" s="30">
        <v>0</v>
      </c>
      <c r="Z344" s="29">
        <f>X344+Y344</f>
        <v>0</v>
      </c>
      <c r="AA344" s="22">
        <f>(0.692*(S344+T344)+0.73*U344+0.865*(I344-(J344+K344+L344))+1.334+J344+1.725*K344+2.065*L344)/(G344+S344-T344+U344+R344)</f>
        <v>0.44466666666666671</v>
      </c>
      <c r="AB344" s="22">
        <f>((AA344-$AA$2000)/1.24+$H$2000/$F$2000)*F344</f>
        <v>0.66397391175597709</v>
      </c>
      <c r="AC344" s="22">
        <f>(AB344/F344)/($AB$2000/$F$2000)*100</f>
        <v>211.99682820977611</v>
      </c>
      <c r="AD344" s="22"/>
    </row>
    <row r="345" spans="1:30" ht="15.75" customHeight="1" x14ac:dyDescent="0.15">
      <c r="A345" s="34">
        <v>340</v>
      </c>
      <c r="B345" s="35" t="s">
        <v>3402</v>
      </c>
      <c r="C345" s="45" t="s">
        <v>2651</v>
      </c>
      <c r="D345" s="34">
        <v>0</v>
      </c>
      <c r="E345" s="34">
        <v>4</v>
      </c>
      <c r="F345" s="33">
        <v>3</v>
      </c>
      <c r="G345" s="34">
        <v>3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4">
        <v>0</v>
      </c>
      <c r="U345" s="34">
        <v>0</v>
      </c>
      <c r="V345" s="34">
        <v>2</v>
      </c>
      <c r="W345" s="34">
        <v>0</v>
      </c>
      <c r="X345" s="34">
        <v>0</v>
      </c>
      <c r="Y345" s="34">
        <v>0</v>
      </c>
      <c r="Z345" s="29">
        <f>X345+Y345</f>
        <v>0</v>
      </c>
      <c r="AA345" s="22">
        <f>(0.692*(S345+T345)+0.73*U345+0.865*(I345-(J345+K345+L345))+1.334+J345+1.725*K345+2.065*L345)/(G345+S345-T345+U345+R345)</f>
        <v>0.44466666666666671</v>
      </c>
      <c r="AB345" s="22">
        <f>((AA345-$AA$2000)/1.24+$H$2000/$F$2000)*F345</f>
        <v>0.66397391175597709</v>
      </c>
      <c r="AC345" s="22">
        <f>(AB345/F345)/($AB$2000/$F$2000)*100</f>
        <v>211.99682820977611</v>
      </c>
      <c r="AD345" s="22"/>
    </row>
    <row r="346" spans="1:30" ht="15.75" customHeight="1" x14ac:dyDescent="0.15">
      <c r="A346" s="30">
        <v>340</v>
      </c>
      <c r="B346" s="31" t="s">
        <v>3403</v>
      </c>
      <c r="C346" s="54" t="s">
        <v>2650</v>
      </c>
      <c r="D346" s="30">
        <v>0</v>
      </c>
      <c r="E346" s="30">
        <v>3</v>
      </c>
      <c r="F346" s="33">
        <v>3</v>
      </c>
      <c r="G346" s="30">
        <v>3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3</v>
      </c>
      <c r="W346" s="30">
        <v>0</v>
      </c>
      <c r="X346" s="30">
        <v>0</v>
      </c>
      <c r="Y346" s="30">
        <v>0</v>
      </c>
      <c r="Z346" s="29">
        <f>X346+Y346</f>
        <v>0</v>
      </c>
      <c r="AA346" s="22">
        <f>(0.692*(S346+T346)+0.73*U346+0.865*(I346-(J346+K346+L346))+1.334+J346+1.725*K346+2.065*L346)/(G346+S346-T346+U346+R346)</f>
        <v>0.44466666666666671</v>
      </c>
      <c r="AB346" s="22">
        <f>((AA346-$AA$2000)/1.24+$H$2000/$F$2000)*F346</f>
        <v>0.66397391175597709</v>
      </c>
      <c r="AC346" s="22">
        <f>(AB346/F346)/($AB$2000/$F$2000)*100</f>
        <v>211.99682820977611</v>
      </c>
      <c r="AD346" s="22"/>
    </row>
    <row r="347" spans="1:30" ht="15.75" customHeight="1" x14ac:dyDescent="0.15">
      <c r="A347" s="34">
        <v>340</v>
      </c>
      <c r="B347" s="35" t="s">
        <v>3404</v>
      </c>
      <c r="C347" s="56" t="s">
        <v>2653</v>
      </c>
      <c r="D347" s="34">
        <v>0</v>
      </c>
      <c r="E347" s="34">
        <v>2</v>
      </c>
      <c r="F347" s="33">
        <v>3</v>
      </c>
      <c r="G347" s="34">
        <v>3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4">
        <v>0</v>
      </c>
      <c r="U347" s="34">
        <v>0</v>
      </c>
      <c r="V347" s="34">
        <v>2</v>
      </c>
      <c r="W347" s="34">
        <v>0</v>
      </c>
      <c r="X347" s="34">
        <v>0</v>
      </c>
      <c r="Y347" s="34">
        <v>0</v>
      </c>
      <c r="Z347" s="29">
        <f>X347+Y347</f>
        <v>0</v>
      </c>
      <c r="AA347" s="22">
        <f>(0.692*(S347+T347)+0.73*U347+0.865*(I347-(J347+K347+L347))+1.334+J347+1.725*K347+2.065*L347)/(G347+S347-T347+U347+R347)</f>
        <v>0.44466666666666671</v>
      </c>
      <c r="AB347" s="22">
        <f>((AA347-$AA$2000)/1.24+$H$2000/$F$2000)*F347</f>
        <v>0.66397391175597709</v>
      </c>
      <c r="AC347" s="22">
        <f>(AB347/F347)/($AB$2000/$F$2000)*100</f>
        <v>211.99682820977611</v>
      </c>
      <c r="AD347" s="22"/>
    </row>
    <row r="348" spans="1:30" ht="15.75" customHeight="1" x14ac:dyDescent="0.15">
      <c r="A348" s="30">
        <v>340</v>
      </c>
      <c r="B348" s="31" t="s">
        <v>3405</v>
      </c>
      <c r="C348" s="32" t="s">
        <v>2645</v>
      </c>
      <c r="D348" s="30">
        <v>0</v>
      </c>
      <c r="E348" s="30">
        <v>1</v>
      </c>
      <c r="F348" s="33">
        <v>3</v>
      </c>
      <c r="G348" s="30">
        <v>2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1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1</v>
      </c>
      <c r="X348" s="30">
        <v>0</v>
      </c>
      <c r="Y348" s="30">
        <v>0</v>
      </c>
      <c r="Z348" s="29">
        <f>X348+Y348</f>
        <v>0</v>
      </c>
      <c r="AA348" s="22">
        <f>(0.692*(S348+T348)+0.73*U348+0.865*(I348-(J348+K348+L348))+1.334+J348+1.725*K348+2.065*L348)/(G348+S348-T348+U348+R348)</f>
        <v>0.66700000000000004</v>
      </c>
      <c r="AB348" s="22">
        <f>((AA348-$AA$2000)/1.24+$H$2000/$F$2000)*F348</f>
        <v>1.2018771375624286</v>
      </c>
      <c r="AC348" s="22">
        <f>(AB348/F348)/($AB$2000/$F$2000)*100</f>
        <v>383.74119306470777</v>
      </c>
      <c r="AD348" s="22"/>
    </row>
    <row r="349" spans="1:30" ht="15.75" customHeight="1" x14ac:dyDescent="0.15">
      <c r="A349" s="34">
        <v>348</v>
      </c>
      <c r="B349" s="35" t="s">
        <v>3406</v>
      </c>
      <c r="C349" s="48" t="s">
        <v>2647</v>
      </c>
      <c r="D349" s="34">
        <v>0</v>
      </c>
      <c r="E349" s="34">
        <v>12</v>
      </c>
      <c r="F349" s="33">
        <v>2</v>
      </c>
      <c r="G349" s="34">
        <v>2</v>
      </c>
      <c r="H349" s="34">
        <v>3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5</v>
      </c>
      <c r="P349" s="34">
        <v>1</v>
      </c>
      <c r="Q349" s="34">
        <v>0</v>
      </c>
      <c r="R349" s="34">
        <v>0</v>
      </c>
      <c r="S349" s="34">
        <v>0</v>
      </c>
      <c r="T349" s="34">
        <v>0</v>
      </c>
      <c r="U349" s="34">
        <v>0</v>
      </c>
      <c r="V349" s="34">
        <v>2</v>
      </c>
      <c r="W349" s="34">
        <v>0</v>
      </c>
      <c r="X349" s="34">
        <v>0</v>
      </c>
      <c r="Y349" s="34">
        <v>0</v>
      </c>
      <c r="Z349" s="29">
        <f>X349+Y349</f>
        <v>0</v>
      </c>
      <c r="AA349" s="22">
        <f>(0.692*(S349+T349)+0.73*U349+0.865*(I349-(J349+K349+L349))+1.334+J349+1.725*K349+2.065*L349)/(G349+S349-T349+U349+R349)</f>
        <v>0.66700000000000004</v>
      </c>
      <c r="AB349" s="22">
        <f>((AA349-$AA$2000)/1.24+$H$2000/$F$2000)*F349</f>
        <v>0.80125142504161917</v>
      </c>
      <c r="AC349" s="22">
        <f>(AB349/F349)/($AB$2000/$F$2000)*100</f>
        <v>383.74119306470777</v>
      </c>
      <c r="AD349" s="22"/>
    </row>
    <row r="350" spans="1:30" ht="15.75" customHeight="1" x14ac:dyDescent="0.15">
      <c r="A350" s="30">
        <v>348</v>
      </c>
      <c r="B350" s="31" t="s">
        <v>3407</v>
      </c>
      <c r="C350" s="47" t="s">
        <v>2654</v>
      </c>
      <c r="D350" s="30">
        <v>0.5</v>
      </c>
      <c r="E350" s="30">
        <v>6</v>
      </c>
      <c r="F350" s="33">
        <v>2</v>
      </c>
      <c r="G350" s="30">
        <v>2</v>
      </c>
      <c r="H350" s="30">
        <v>2</v>
      </c>
      <c r="I350" s="30">
        <v>1</v>
      </c>
      <c r="J350" s="30">
        <v>0</v>
      </c>
      <c r="K350" s="30">
        <v>0</v>
      </c>
      <c r="L350" s="30">
        <v>0</v>
      </c>
      <c r="M350" s="30">
        <v>1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0.5</v>
      </c>
      <c r="Y350" s="30">
        <v>0.5</v>
      </c>
      <c r="Z350" s="29">
        <f>X350+Y350</f>
        <v>1</v>
      </c>
      <c r="AA350" s="22">
        <f>(0.692*(S350+T350)+0.73*U350+0.865*(I350-(J350+K350+L350))+1.334+J350+1.725*K350+2.065*L350)/(G350+S350-T350+U350+R350)</f>
        <v>1.0994999999999999</v>
      </c>
      <c r="AB350" s="22"/>
      <c r="AC350" s="22"/>
      <c r="AD350" s="22"/>
    </row>
    <row r="351" spans="1:30" ht="15.75" customHeight="1" x14ac:dyDescent="0.15">
      <c r="A351" s="34">
        <v>348</v>
      </c>
      <c r="B351" s="35" t="s">
        <v>3408</v>
      </c>
      <c r="C351" s="57" t="s">
        <v>2654</v>
      </c>
      <c r="D351" s="34">
        <v>0</v>
      </c>
      <c r="E351" s="34">
        <v>4</v>
      </c>
      <c r="F351" s="33">
        <v>2</v>
      </c>
      <c r="G351" s="34">
        <v>2</v>
      </c>
      <c r="H351" s="34">
        <v>2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4">
        <v>0</v>
      </c>
      <c r="U351" s="34">
        <v>0</v>
      </c>
      <c r="V351" s="34">
        <v>2</v>
      </c>
      <c r="W351" s="34">
        <v>0</v>
      </c>
      <c r="X351" s="34">
        <v>0</v>
      </c>
      <c r="Y351" s="34">
        <v>0</v>
      </c>
      <c r="Z351" s="29">
        <f>X351+Y351</f>
        <v>0</v>
      </c>
      <c r="AA351" s="22">
        <f>(0.692*(S351+T351)+0.73*U351+0.865*(I351-(J351+K351+L351))+1.334+J351+1.725*K351+2.065*L351)/(G351+S351-T351+U351+R351)</f>
        <v>0.66700000000000004</v>
      </c>
      <c r="AB351" s="22"/>
      <c r="AC351" s="22"/>
      <c r="AD351" s="22"/>
    </row>
    <row r="352" spans="1:30" ht="15.75" customHeight="1" x14ac:dyDescent="0.15">
      <c r="A352" s="30">
        <v>348</v>
      </c>
      <c r="B352" s="31" t="s">
        <v>3409</v>
      </c>
      <c r="C352" s="32" t="s">
        <v>2645</v>
      </c>
      <c r="D352" s="30">
        <v>0</v>
      </c>
      <c r="E352" s="30">
        <v>2</v>
      </c>
      <c r="F352" s="33">
        <v>2</v>
      </c>
      <c r="G352" s="30">
        <v>2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1</v>
      </c>
      <c r="W352" s="30">
        <v>0</v>
      </c>
      <c r="X352" s="30">
        <v>0</v>
      </c>
      <c r="Y352" s="30">
        <v>0</v>
      </c>
      <c r="AB352" s="22"/>
      <c r="AC352" s="22"/>
      <c r="AD352" s="22"/>
    </row>
    <row r="353" spans="1:30" ht="15.75" customHeight="1" x14ac:dyDescent="0.15">
      <c r="A353" s="34">
        <v>348</v>
      </c>
      <c r="B353" s="35" t="s">
        <v>3410</v>
      </c>
      <c r="C353" s="58" t="s">
        <v>2645</v>
      </c>
      <c r="D353" s="34">
        <v>0</v>
      </c>
      <c r="E353" s="34">
        <v>2</v>
      </c>
      <c r="F353" s="33">
        <v>2</v>
      </c>
      <c r="G353" s="34">
        <v>2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4">
        <v>0</v>
      </c>
      <c r="U353" s="34">
        <v>0</v>
      </c>
      <c r="V353" s="34">
        <v>2</v>
      </c>
      <c r="W353" s="34">
        <v>0</v>
      </c>
      <c r="X353" s="34">
        <v>0</v>
      </c>
      <c r="Y353" s="34">
        <v>0</v>
      </c>
      <c r="Z353" s="22"/>
      <c r="AA353" s="22"/>
      <c r="AB353" s="22"/>
      <c r="AC353" s="22"/>
      <c r="AD353" s="22"/>
    </row>
    <row r="354" spans="1:30" ht="15.75" customHeight="1" x14ac:dyDescent="0.15">
      <c r="A354" s="30">
        <v>348</v>
      </c>
      <c r="B354" s="31" t="s">
        <v>3424</v>
      </c>
      <c r="C354" s="39" t="s">
        <v>2649</v>
      </c>
      <c r="D354" s="30">
        <v>0</v>
      </c>
      <c r="E354" s="30">
        <v>1</v>
      </c>
      <c r="F354" s="33">
        <v>2</v>
      </c>
      <c r="G354" s="30">
        <v>2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2</v>
      </c>
      <c r="W354" s="30">
        <v>0</v>
      </c>
      <c r="X354" s="30">
        <v>0</v>
      </c>
      <c r="Y354" s="30">
        <v>0</v>
      </c>
      <c r="Z354" s="22"/>
      <c r="AA354" s="22"/>
      <c r="AB354" s="22"/>
      <c r="AC354" s="22"/>
      <c r="AD354" s="22"/>
    </row>
    <row r="355" spans="1:30" ht="15.75" customHeight="1" x14ac:dyDescent="0.15">
      <c r="A355" s="34">
        <v>354</v>
      </c>
      <c r="B355" s="35" t="s">
        <v>3411</v>
      </c>
      <c r="C355" s="58" t="s">
        <v>2645</v>
      </c>
      <c r="D355" s="34">
        <v>0</v>
      </c>
      <c r="E355" s="34">
        <v>2</v>
      </c>
      <c r="F355" s="33">
        <v>1</v>
      </c>
      <c r="G355" s="34">
        <v>1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4">
        <v>0</v>
      </c>
      <c r="U355" s="34">
        <v>0</v>
      </c>
      <c r="V355" s="34">
        <v>1</v>
      </c>
      <c r="W355" s="34">
        <v>0</v>
      </c>
      <c r="X355" s="34">
        <v>0</v>
      </c>
      <c r="Y355" s="34">
        <v>0</v>
      </c>
      <c r="Z355" s="22"/>
      <c r="AA355" s="22"/>
      <c r="AB355" s="22"/>
      <c r="AC355" s="22"/>
      <c r="AD355" s="22"/>
    </row>
    <row r="356" spans="1:30" ht="15.75" customHeight="1" x14ac:dyDescent="0.15">
      <c r="A356" s="30">
        <v>354</v>
      </c>
      <c r="B356" s="31" t="s">
        <v>3412</v>
      </c>
      <c r="C356" s="46" t="s">
        <v>2648</v>
      </c>
      <c r="D356" s="30">
        <v>0</v>
      </c>
      <c r="E356" s="30">
        <v>2</v>
      </c>
      <c r="F356" s="33">
        <v>1</v>
      </c>
      <c r="G356" s="30">
        <v>1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1</v>
      </c>
      <c r="W356" s="30">
        <v>0</v>
      </c>
      <c r="X356" s="30">
        <v>0</v>
      </c>
      <c r="Y356" s="30">
        <v>0</v>
      </c>
      <c r="Z356" s="22"/>
      <c r="AA356" s="22"/>
      <c r="AB356" s="22"/>
      <c r="AC356" s="22"/>
      <c r="AD356" s="22"/>
    </row>
    <row r="357" spans="1:30" ht="15.75" customHeight="1" x14ac:dyDescent="0.15">
      <c r="A357" s="34">
        <v>354</v>
      </c>
      <c r="B357" s="35" t="s">
        <v>3413</v>
      </c>
      <c r="C357" s="40" t="s">
        <v>2650</v>
      </c>
      <c r="D357" s="34">
        <v>0</v>
      </c>
      <c r="E357" s="34">
        <v>1</v>
      </c>
      <c r="F357" s="33">
        <v>1</v>
      </c>
      <c r="G357" s="34">
        <v>1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4">
        <v>0</v>
      </c>
      <c r="U357" s="34">
        <v>0</v>
      </c>
      <c r="V357" s="34">
        <v>1</v>
      </c>
      <c r="W357" s="34">
        <v>0</v>
      </c>
      <c r="X357" s="34">
        <v>0</v>
      </c>
      <c r="Y357" s="34">
        <v>0</v>
      </c>
      <c r="Z357" s="22"/>
      <c r="AA357" s="22"/>
      <c r="AB357" s="22"/>
      <c r="AC357" s="22"/>
      <c r="AD357" s="22"/>
    </row>
    <row r="358" spans="1:30" ht="15.75" customHeight="1" x14ac:dyDescent="0.15">
      <c r="A358" s="30">
        <v>354</v>
      </c>
      <c r="B358" s="31" t="s">
        <v>3414</v>
      </c>
      <c r="C358" s="37" t="s">
        <v>2647</v>
      </c>
      <c r="D358" s="30">
        <v>0</v>
      </c>
      <c r="E358" s="30">
        <v>1</v>
      </c>
      <c r="F358" s="33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1</v>
      </c>
      <c r="T358" s="30">
        <v>0</v>
      </c>
      <c r="U358" s="30">
        <v>0</v>
      </c>
      <c r="V358" s="30">
        <v>0</v>
      </c>
      <c r="W358" s="30">
        <v>0</v>
      </c>
      <c r="X358" s="30">
        <v>1</v>
      </c>
      <c r="Y358" s="30">
        <v>0</v>
      </c>
      <c r="Z358" s="22"/>
      <c r="AA358" s="22"/>
      <c r="AB358" s="22"/>
      <c r="AC358" s="22"/>
      <c r="AD358" s="22"/>
    </row>
    <row r="359" spans="1:30" ht="15.75" customHeight="1" x14ac:dyDescent="0.15">
      <c r="A359" s="34">
        <v>354</v>
      </c>
      <c r="B359" s="35" t="s">
        <v>3415</v>
      </c>
      <c r="C359" s="40" t="s">
        <v>2650</v>
      </c>
      <c r="D359" s="34">
        <v>0</v>
      </c>
      <c r="E359" s="34">
        <v>1</v>
      </c>
      <c r="F359" s="33">
        <v>1</v>
      </c>
      <c r="G359" s="34">
        <v>1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4">
        <v>0</v>
      </c>
      <c r="U359" s="34">
        <v>0</v>
      </c>
      <c r="V359" s="34">
        <v>0</v>
      </c>
      <c r="W359" s="34">
        <v>0</v>
      </c>
      <c r="X359" s="34">
        <v>0</v>
      </c>
      <c r="Y359" s="34">
        <v>0</v>
      </c>
      <c r="Z359" s="22"/>
      <c r="AA359" s="22"/>
      <c r="AB359" s="22"/>
      <c r="AC359" s="22"/>
      <c r="AD359" s="22"/>
    </row>
    <row r="360" spans="1:30" ht="15.75" customHeight="1" x14ac:dyDescent="0.15">
      <c r="A360" s="30">
        <v>359</v>
      </c>
      <c r="B360" s="31" t="s">
        <v>3416</v>
      </c>
      <c r="C360" s="54" t="s">
        <v>2650</v>
      </c>
      <c r="D360" s="30">
        <v>0</v>
      </c>
      <c r="E360" s="30">
        <v>1</v>
      </c>
      <c r="F360" s="33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22"/>
      <c r="AA360" s="22"/>
      <c r="AB360" s="22"/>
      <c r="AC360" s="22"/>
      <c r="AD360" s="22"/>
    </row>
    <row r="361" spans="1:30" ht="15.75" customHeight="1" x14ac:dyDescent="0.15">
      <c r="A361" s="34">
        <v>359</v>
      </c>
      <c r="B361" s="35" t="s">
        <v>3417</v>
      </c>
      <c r="C361" s="51" t="s">
        <v>2655</v>
      </c>
      <c r="D361" s="34">
        <v>0</v>
      </c>
      <c r="E361" s="34">
        <v>1</v>
      </c>
      <c r="F361" s="33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4">
        <v>0</v>
      </c>
      <c r="U361" s="34">
        <v>0</v>
      </c>
      <c r="V361" s="34">
        <v>0</v>
      </c>
      <c r="W361" s="34">
        <v>0</v>
      </c>
      <c r="X361" s="34">
        <v>0</v>
      </c>
      <c r="Y361" s="34">
        <v>0</v>
      </c>
      <c r="Z361" s="22"/>
      <c r="AA361" s="22"/>
      <c r="AB361" s="22"/>
      <c r="AC361" s="22"/>
      <c r="AD361" s="22"/>
    </row>
    <row r="362" spans="1:30" ht="15.75" customHeight="1" x14ac:dyDescent="0.15">
      <c r="A362" s="22"/>
      <c r="B362" s="22"/>
      <c r="C362" s="22"/>
      <c r="D362" s="22"/>
      <c r="E362" s="22"/>
      <c r="F362" s="28"/>
      <c r="G362" s="28"/>
      <c r="H362" s="28"/>
      <c r="I362" s="28"/>
      <c r="J362" s="28"/>
      <c r="K362" s="28"/>
      <c r="L362" s="28"/>
      <c r="M362" s="22"/>
      <c r="N362" s="22"/>
      <c r="O362" s="22"/>
      <c r="P362" s="22"/>
      <c r="Q362" s="22"/>
      <c r="R362" s="28"/>
      <c r="S362" s="28"/>
      <c r="T362" s="28"/>
      <c r="U362" s="28"/>
      <c r="V362" s="22"/>
      <c r="W362" s="22"/>
      <c r="X362" s="22"/>
      <c r="Y362" s="22"/>
      <c r="Z362" s="22"/>
      <c r="AA362" s="22"/>
      <c r="AB362" s="22"/>
      <c r="AC362" s="22"/>
      <c r="AD362" s="22"/>
    </row>
    <row r="363" spans="1:30" ht="15.75" customHeight="1" x14ac:dyDescent="0.15">
      <c r="A363" s="22"/>
      <c r="B363" s="22"/>
      <c r="C363" s="22"/>
      <c r="D363" s="22"/>
      <c r="E363" s="22"/>
      <c r="F363" s="28"/>
      <c r="G363" s="28"/>
      <c r="H363" s="28"/>
      <c r="I363" s="28"/>
      <c r="J363" s="28"/>
      <c r="K363" s="28"/>
      <c r="L363" s="28"/>
      <c r="M363" s="22"/>
      <c r="N363" s="22"/>
      <c r="O363" s="22"/>
      <c r="P363" s="22"/>
      <c r="Q363" s="22"/>
      <c r="R363" s="28"/>
      <c r="S363" s="28"/>
      <c r="T363" s="28"/>
      <c r="U363" s="28"/>
      <c r="V363" s="22"/>
      <c r="W363" s="22"/>
      <c r="X363" s="22"/>
      <c r="Y363" s="22"/>
      <c r="Z363" s="22"/>
      <c r="AA363" s="22"/>
      <c r="AB363" s="22"/>
      <c r="AC363" s="22"/>
      <c r="AD363" s="22"/>
    </row>
    <row r="364" spans="1:30" ht="15.75" customHeight="1" x14ac:dyDescent="0.15">
      <c r="A364" s="22"/>
      <c r="B364" s="22"/>
      <c r="C364" s="22"/>
      <c r="D364" s="22"/>
      <c r="E364" s="22"/>
      <c r="F364" s="28"/>
      <c r="G364" s="28"/>
      <c r="H364" s="28"/>
      <c r="I364" s="28"/>
      <c r="J364" s="28"/>
      <c r="K364" s="28"/>
      <c r="L364" s="28"/>
      <c r="M364" s="22"/>
      <c r="N364" s="22"/>
      <c r="O364" s="22"/>
      <c r="P364" s="22"/>
      <c r="Q364" s="22"/>
      <c r="R364" s="28"/>
      <c r="S364" s="28"/>
      <c r="T364" s="28"/>
      <c r="U364" s="28"/>
      <c r="V364" s="22"/>
      <c r="W364" s="22"/>
      <c r="X364" s="22"/>
      <c r="Y364" s="22"/>
      <c r="Z364" s="22"/>
      <c r="AA364" s="22"/>
      <c r="AB364" s="22"/>
      <c r="AC364" s="22"/>
      <c r="AD364" s="22"/>
    </row>
    <row r="365" spans="1:30" ht="15.75" customHeight="1" x14ac:dyDescent="0.15">
      <c r="A365" s="22"/>
      <c r="B365" s="22"/>
      <c r="C365" s="22"/>
      <c r="D365" s="22"/>
      <c r="E365" s="22"/>
      <c r="F365" s="28"/>
      <c r="G365" s="28"/>
      <c r="H365" s="28"/>
      <c r="I365" s="28"/>
      <c r="J365" s="28"/>
      <c r="K365" s="28"/>
      <c r="L365" s="28"/>
      <c r="M365" s="22"/>
      <c r="N365" s="22"/>
      <c r="O365" s="22"/>
      <c r="P365" s="22"/>
      <c r="Q365" s="22"/>
      <c r="R365" s="28"/>
      <c r="S365" s="28"/>
      <c r="T365" s="28"/>
      <c r="U365" s="28"/>
      <c r="V365" s="22"/>
      <c r="W365" s="22"/>
      <c r="X365" s="22"/>
      <c r="Y365" s="22"/>
      <c r="Z365" s="22"/>
      <c r="AA365" s="22"/>
      <c r="AB365" s="22"/>
      <c r="AC365" s="22"/>
      <c r="AD365" s="22"/>
    </row>
    <row r="366" spans="1:30" ht="15.75" customHeight="1" x14ac:dyDescent="0.15">
      <c r="A366" s="22"/>
      <c r="B366" s="22"/>
      <c r="C366" s="22"/>
      <c r="D366" s="22"/>
      <c r="E366" s="22"/>
      <c r="F366" s="28"/>
      <c r="G366" s="28"/>
      <c r="H366" s="28"/>
      <c r="I366" s="28"/>
      <c r="J366" s="28"/>
      <c r="K366" s="28"/>
      <c r="L366" s="28"/>
      <c r="M366" s="22"/>
      <c r="N366" s="22"/>
      <c r="O366" s="22"/>
      <c r="P366" s="22"/>
      <c r="Q366" s="22"/>
      <c r="R366" s="28"/>
      <c r="S366" s="28"/>
      <c r="T366" s="28"/>
      <c r="U366" s="28"/>
      <c r="V366" s="22"/>
      <c r="W366" s="22"/>
      <c r="X366" s="22"/>
      <c r="Y366" s="22"/>
      <c r="Z366" s="22"/>
      <c r="AA366" s="22"/>
      <c r="AB366" s="22"/>
      <c r="AC366" s="22"/>
      <c r="AD366" s="22"/>
    </row>
    <row r="367" spans="1:30" ht="15.75" customHeight="1" x14ac:dyDescent="0.15">
      <c r="A367" s="22"/>
      <c r="B367" s="22"/>
      <c r="C367" s="22"/>
      <c r="D367" s="22"/>
      <c r="E367" s="22"/>
      <c r="F367" s="28"/>
      <c r="G367" s="28"/>
      <c r="H367" s="28"/>
      <c r="I367" s="28"/>
      <c r="J367" s="28"/>
      <c r="K367" s="28"/>
      <c r="L367" s="28"/>
      <c r="M367" s="22"/>
      <c r="N367" s="22"/>
      <c r="O367" s="22"/>
      <c r="P367" s="22"/>
      <c r="Q367" s="22"/>
      <c r="R367" s="28"/>
      <c r="S367" s="28"/>
      <c r="T367" s="28"/>
      <c r="U367" s="28"/>
      <c r="V367" s="22"/>
      <c r="W367" s="22"/>
      <c r="X367" s="22"/>
      <c r="Y367" s="22"/>
      <c r="Z367" s="22"/>
      <c r="AA367" s="22"/>
      <c r="AB367" s="22"/>
      <c r="AC367" s="22"/>
      <c r="AD367" s="22"/>
    </row>
    <row r="368" spans="1:30" ht="15.75" customHeight="1" x14ac:dyDescent="0.15">
      <c r="A368" s="22"/>
      <c r="B368" s="22"/>
      <c r="C368" s="22"/>
      <c r="D368" s="22"/>
      <c r="E368" s="22"/>
      <c r="F368" s="28"/>
      <c r="G368" s="28"/>
      <c r="H368" s="28"/>
      <c r="I368" s="28"/>
      <c r="J368" s="28"/>
      <c r="K368" s="28"/>
      <c r="L368" s="28"/>
      <c r="M368" s="22"/>
      <c r="N368" s="22"/>
      <c r="O368" s="22"/>
      <c r="P368" s="22"/>
      <c r="Q368" s="22"/>
      <c r="R368" s="28"/>
      <c r="S368" s="28"/>
      <c r="T368" s="28"/>
      <c r="U368" s="28"/>
      <c r="V368" s="22"/>
      <c r="W368" s="22"/>
      <c r="X368" s="22"/>
      <c r="Y368" s="22"/>
      <c r="Z368" s="22"/>
      <c r="AA368" s="22"/>
      <c r="AB368" s="22"/>
      <c r="AC368" s="22"/>
      <c r="AD368" s="22"/>
    </row>
    <row r="369" spans="1:30" ht="15.75" customHeight="1" x14ac:dyDescent="0.15">
      <c r="A369" s="22"/>
      <c r="B369" s="22"/>
      <c r="C369" s="22"/>
      <c r="D369" s="22"/>
      <c r="E369" s="22"/>
      <c r="F369" s="28"/>
      <c r="G369" s="28"/>
      <c r="H369" s="28"/>
      <c r="I369" s="28"/>
      <c r="J369" s="28"/>
      <c r="K369" s="28"/>
      <c r="L369" s="28"/>
      <c r="M369" s="22"/>
      <c r="N369" s="22"/>
      <c r="O369" s="22"/>
      <c r="P369" s="22"/>
      <c r="Q369" s="22"/>
      <c r="R369" s="28"/>
      <c r="S369" s="28"/>
      <c r="T369" s="28"/>
      <c r="U369" s="28"/>
      <c r="V369" s="22"/>
      <c r="W369" s="22"/>
      <c r="X369" s="22"/>
      <c r="Y369" s="22"/>
      <c r="Z369" s="22"/>
      <c r="AA369" s="22"/>
      <c r="AB369" s="22"/>
      <c r="AC369" s="22"/>
      <c r="AD369" s="22"/>
    </row>
    <row r="370" spans="1:30" ht="15.75" customHeight="1" x14ac:dyDescent="0.15">
      <c r="A370" s="22"/>
      <c r="B370" s="22"/>
      <c r="C370" s="22"/>
      <c r="D370" s="22"/>
      <c r="E370" s="22"/>
      <c r="F370" s="28"/>
      <c r="G370" s="28"/>
      <c r="H370" s="28"/>
      <c r="I370" s="28"/>
      <c r="J370" s="28"/>
      <c r="K370" s="28"/>
      <c r="L370" s="28"/>
      <c r="M370" s="22"/>
      <c r="N370" s="22"/>
      <c r="O370" s="22"/>
      <c r="P370" s="22"/>
      <c r="Q370" s="22"/>
      <c r="R370" s="28"/>
      <c r="S370" s="28"/>
      <c r="T370" s="28"/>
      <c r="U370" s="28"/>
      <c r="V370" s="22"/>
      <c r="W370" s="22"/>
      <c r="X370" s="22"/>
      <c r="Y370" s="22"/>
      <c r="Z370" s="22"/>
      <c r="AA370" s="22"/>
      <c r="AB370" s="22"/>
      <c r="AC370" s="22"/>
      <c r="AD370" s="22"/>
    </row>
    <row r="371" spans="1:30" ht="15.75" customHeight="1" x14ac:dyDescent="0.15">
      <c r="A371" s="22"/>
      <c r="B371" s="22"/>
      <c r="C371" s="22"/>
      <c r="D371" s="22"/>
      <c r="E371" s="22"/>
      <c r="F371" s="28"/>
      <c r="G371" s="28"/>
      <c r="H371" s="28"/>
      <c r="I371" s="28"/>
      <c r="J371" s="28"/>
      <c r="K371" s="28"/>
      <c r="L371" s="28"/>
      <c r="M371" s="22"/>
      <c r="N371" s="22"/>
      <c r="O371" s="22"/>
      <c r="P371" s="22"/>
      <c r="Q371" s="22"/>
      <c r="R371" s="28"/>
      <c r="S371" s="28"/>
      <c r="T371" s="28"/>
      <c r="U371" s="28"/>
      <c r="V371" s="22"/>
      <c r="W371" s="22"/>
      <c r="X371" s="22"/>
      <c r="Y371" s="22"/>
      <c r="Z371" s="22"/>
      <c r="AA371" s="22"/>
      <c r="AB371" s="22"/>
      <c r="AC371" s="22"/>
      <c r="AD371" s="22"/>
    </row>
    <row r="372" spans="1:30" ht="15.75" customHeight="1" x14ac:dyDescent="0.15">
      <c r="A372" s="22"/>
      <c r="B372" s="22"/>
      <c r="C372" s="22"/>
      <c r="D372" s="22"/>
      <c r="E372" s="22"/>
      <c r="F372" s="28"/>
      <c r="G372" s="28"/>
      <c r="H372" s="28"/>
      <c r="I372" s="28"/>
      <c r="J372" s="28"/>
      <c r="K372" s="28"/>
      <c r="L372" s="28"/>
      <c r="M372" s="22"/>
      <c r="N372" s="22"/>
      <c r="O372" s="22"/>
      <c r="P372" s="22"/>
      <c r="Q372" s="22"/>
      <c r="R372" s="28"/>
      <c r="S372" s="28"/>
      <c r="T372" s="28"/>
      <c r="U372" s="28"/>
      <c r="V372" s="22"/>
      <c r="W372" s="22"/>
      <c r="X372" s="22"/>
      <c r="Y372" s="22"/>
      <c r="Z372" s="22"/>
      <c r="AA372" s="22"/>
      <c r="AB372" s="22"/>
      <c r="AC372" s="22"/>
      <c r="AD372" s="22"/>
    </row>
    <row r="373" spans="1:30" ht="15.75" customHeight="1" x14ac:dyDescent="0.15">
      <c r="A373" s="22"/>
      <c r="B373" s="22"/>
      <c r="C373" s="22"/>
      <c r="D373" s="22"/>
      <c r="E373" s="22"/>
      <c r="F373" s="28"/>
      <c r="G373" s="28"/>
      <c r="H373" s="28"/>
      <c r="I373" s="28"/>
      <c r="J373" s="28"/>
      <c r="K373" s="28"/>
      <c r="L373" s="28"/>
      <c r="M373" s="22"/>
      <c r="N373" s="22"/>
      <c r="O373" s="22"/>
      <c r="P373" s="22"/>
      <c r="Q373" s="22"/>
      <c r="R373" s="28"/>
      <c r="S373" s="28"/>
      <c r="T373" s="28"/>
      <c r="U373" s="28"/>
      <c r="V373" s="22"/>
      <c r="W373" s="22"/>
      <c r="X373" s="22"/>
      <c r="Y373" s="22"/>
      <c r="Z373" s="22"/>
      <c r="AA373" s="22"/>
      <c r="AB373" s="22"/>
      <c r="AC373" s="22"/>
      <c r="AD373" s="22"/>
    </row>
    <row r="374" spans="1:30" ht="15.75" customHeight="1" x14ac:dyDescent="0.15">
      <c r="A374" s="22"/>
      <c r="B374" s="22"/>
      <c r="C374" s="22"/>
      <c r="D374" s="22"/>
      <c r="E374" s="22"/>
      <c r="F374" s="28"/>
      <c r="G374" s="28"/>
      <c r="H374" s="28"/>
      <c r="I374" s="28"/>
      <c r="J374" s="28"/>
      <c r="K374" s="28"/>
      <c r="L374" s="28"/>
      <c r="M374" s="22"/>
      <c r="N374" s="22"/>
      <c r="O374" s="22"/>
      <c r="P374" s="22"/>
      <c r="Q374" s="22"/>
      <c r="R374" s="28"/>
      <c r="S374" s="28"/>
      <c r="T374" s="28"/>
      <c r="U374" s="28"/>
      <c r="V374" s="22"/>
      <c r="W374" s="22"/>
      <c r="X374" s="22"/>
      <c r="Y374" s="22"/>
      <c r="Z374" s="22"/>
      <c r="AA374" s="22"/>
      <c r="AB374" s="22"/>
      <c r="AC374" s="22"/>
      <c r="AD374" s="22"/>
    </row>
    <row r="375" spans="1:30" ht="15.75" customHeight="1" x14ac:dyDescent="0.15">
      <c r="A375" s="22"/>
      <c r="B375" s="22"/>
      <c r="C375" s="22"/>
      <c r="D375" s="22"/>
      <c r="E375" s="22"/>
      <c r="F375" s="28"/>
      <c r="G375" s="28"/>
      <c r="H375" s="28"/>
      <c r="I375" s="28"/>
      <c r="J375" s="28"/>
      <c r="K375" s="28"/>
      <c r="L375" s="28"/>
      <c r="M375" s="22"/>
      <c r="N375" s="22"/>
      <c r="O375" s="22"/>
      <c r="P375" s="22"/>
      <c r="Q375" s="22"/>
      <c r="R375" s="28"/>
      <c r="S375" s="28"/>
      <c r="T375" s="28"/>
      <c r="U375" s="28"/>
      <c r="V375" s="22"/>
      <c r="W375" s="22"/>
      <c r="X375" s="22"/>
      <c r="Y375" s="22"/>
      <c r="Z375" s="22"/>
      <c r="AA375" s="22"/>
      <c r="AB375" s="22"/>
      <c r="AC375" s="22"/>
      <c r="AD375" s="22"/>
    </row>
    <row r="376" spans="1:30" ht="15.75" customHeight="1" x14ac:dyDescent="0.15">
      <c r="A376" s="22"/>
      <c r="B376" s="22"/>
      <c r="C376" s="22"/>
      <c r="D376" s="22"/>
      <c r="E376" s="22"/>
      <c r="F376" s="28"/>
      <c r="G376" s="28"/>
      <c r="H376" s="28"/>
      <c r="I376" s="28"/>
      <c r="J376" s="28"/>
      <c r="K376" s="28"/>
      <c r="L376" s="28"/>
      <c r="M376" s="22"/>
      <c r="N376" s="22"/>
      <c r="O376" s="22"/>
      <c r="P376" s="22"/>
      <c r="Q376" s="22"/>
      <c r="R376" s="28"/>
      <c r="S376" s="28"/>
      <c r="T376" s="28"/>
      <c r="U376" s="28"/>
      <c r="V376" s="22"/>
      <c r="W376" s="22"/>
      <c r="X376" s="22"/>
      <c r="Y376" s="22"/>
      <c r="Z376" s="22"/>
      <c r="AA376" s="22"/>
      <c r="AB376" s="22"/>
      <c r="AC376" s="22"/>
      <c r="AD376" s="22"/>
    </row>
    <row r="377" spans="1:30" ht="15.75" customHeight="1" x14ac:dyDescent="0.15">
      <c r="A377" s="22"/>
      <c r="B377" s="22"/>
      <c r="C377" s="22"/>
      <c r="D377" s="22"/>
      <c r="E377" s="22"/>
      <c r="F377" s="28"/>
      <c r="G377" s="28"/>
      <c r="H377" s="28"/>
      <c r="I377" s="28"/>
      <c r="J377" s="28"/>
      <c r="K377" s="28"/>
      <c r="L377" s="28"/>
      <c r="M377" s="22"/>
      <c r="N377" s="22"/>
      <c r="O377" s="22"/>
      <c r="P377" s="22"/>
      <c r="Q377" s="22"/>
      <c r="R377" s="28"/>
      <c r="S377" s="28"/>
      <c r="T377" s="28"/>
      <c r="U377" s="28"/>
      <c r="V377" s="22"/>
      <c r="W377" s="22"/>
      <c r="X377" s="22"/>
      <c r="Y377" s="22"/>
      <c r="Z377" s="22"/>
      <c r="AA377" s="22"/>
      <c r="AB377" s="22"/>
      <c r="AC377" s="22"/>
      <c r="AD377" s="22"/>
    </row>
    <row r="378" spans="1:30" ht="15.75" customHeight="1" x14ac:dyDescent="0.15">
      <c r="A378" s="22"/>
      <c r="B378" s="22"/>
      <c r="C378" s="22"/>
      <c r="D378" s="22"/>
      <c r="E378" s="22"/>
      <c r="F378" s="28"/>
      <c r="G378" s="28"/>
      <c r="H378" s="28"/>
      <c r="I378" s="28"/>
      <c r="J378" s="28"/>
      <c r="K378" s="28"/>
      <c r="L378" s="28"/>
      <c r="M378" s="22"/>
      <c r="N378" s="22"/>
      <c r="O378" s="22"/>
      <c r="P378" s="22"/>
      <c r="Q378" s="22"/>
      <c r="R378" s="28"/>
      <c r="S378" s="28"/>
      <c r="T378" s="28"/>
      <c r="U378" s="28"/>
      <c r="V378" s="22"/>
      <c r="W378" s="22"/>
      <c r="X378" s="22"/>
      <c r="Y378" s="22"/>
      <c r="Z378" s="22"/>
      <c r="AA378" s="22"/>
      <c r="AB378" s="22"/>
      <c r="AC378" s="22"/>
      <c r="AD378" s="22"/>
    </row>
    <row r="379" spans="1:30" ht="15.75" customHeight="1" x14ac:dyDescent="0.15">
      <c r="A379" s="22"/>
      <c r="B379" s="22"/>
      <c r="C379" s="22"/>
      <c r="D379" s="22"/>
      <c r="E379" s="22"/>
      <c r="F379" s="28"/>
      <c r="G379" s="28"/>
      <c r="H379" s="28"/>
      <c r="I379" s="28"/>
      <c r="J379" s="28"/>
      <c r="K379" s="28"/>
      <c r="L379" s="28"/>
      <c r="M379" s="22"/>
      <c r="N379" s="22"/>
      <c r="O379" s="22"/>
      <c r="P379" s="22"/>
      <c r="Q379" s="22"/>
      <c r="R379" s="28"/>
      <c r="S379" s="28"/>
      <c r="T379" s="28"/>
      <c r="U379" s="28"/>
      <c r="V379" s="22"/>
      <c r="W379" s="22"/>
      <c r="X379" s="22"/>
      <c r="Y379" s="22"/>
      <c r="Z379" s="22"/>
      <c r="AA379" s="22"/>
      <c r="AB379" s="22"/>
      <c r="AC379" s="22"/>
      <c r="AD379" s="22"/>
    </row>
    <row r="380" spans="1:30" ht="15.75" customHeight="1" x14ac:dyDescent="0.15">
      <c r="A380" s="22"/>
      <c r="B380" s="22"/>
      <c r="C380" s="22"/>
      <c r="D380" s="22"/>
      <c r="E380" s="22"/>
      <c r="F380" s="28"/>
      <c r="G380" s="28"/>
      <c r="H380" s="28"/>
      <c r="I380" s="28"/>
      <c r="J380" s="28"/>
      <c r="K380" s="28"/>
      <c r="L380" s="28"/>
      <c r="M380" s="22"/>
      <c r="N380" s="22"/>
      <c r="O380" s="22"/>
      <c r="P380" s="22"/>
      <c r="Q380" s="22"/>
      <c r="R380" s="28"/>
      <c r="S380" s="28"/>
      <c r="T380" s="28"/>
      <c r="U380" s="28"/>
      <c r="V380" s="22"/>
      <c r="W380" s="22"/>
      <c r="X380" s="22"/>
      <c r="Y380" s="22"/>
      <c r="Z380" s="22"/>
      <c r="AA380" s="22"/>
      <c r="AB380" s="22"/>
      <c r="AC380" s="22"/>
      <c r="AD380" s="22"/>
    </row>
    <row r="381" spans="1:30" ht="15.75" customHeight="1" x14ac:dyDescent="0.15">
      <c r="A381" s="22"/>
      <c r="B381" s="22"/>
      <c r="C381" s="22"/>
      <c r="D381" s="22"/>
      <c r="E381" s="22"/>
      <c r="F381" s="28"/>
      <c r="G381" s="28"/>
      <c r="H381" s="28"/>
      <c r="I381" s="28"/>
      <c r="J381" s="28"/>
      <c r="K381" s="28"/>
      <c r="L381" s="28"/>
      <c r="M381" s="22"/>
      <c r="N381" s="22"/>
      <c r="O381" s="22"/>
      <c r="P381" s="22"/>
      <c r="Q381" s="22"/>
      <c r="R381" s="28"/>
      <c r="S381" s="28"/>
      <c r="T381" s="28"/>
      <c r="U381" s="28"/>
      <c r="V381" s="22"/>
      <c r="W381" s="22"/>
      <c r="X381" s="22"/>
      <c r="Y381" s="22"/>
      <c r="Z381" s="22"/>
      <c r="AA381" s="22"/>
      <c r="AB381" s="22"/>
      <c r="AC381" s="22"/>
      <c r="AD381" s="22"/>
    </row>
    <row r="382" spans="1:30" ht="15.75" customHeight="1" x14ac:dyDescent="0.15">
      <c r="A382" s="22"/>
      <c r="B382" s="22"/>
      <c r="C382" s="22"/>
      <c r="D382" s="22"/>
      <c r="E382" s="22"/>
      <c r="F382" s="28"/>
      <c r="G382" s="28"/>
      <c r="H382" s="28"/>
      <c r="I382" s="28"/>
      <c r="J382" s="28"/>
      <c r="K382" s="28"/>
      <c r="L382" s="28"/>
      <c r="M382" s="22"/>
      <c r="N382" s="22"/>
      <c r="O382" s="22"/>
      <c r="P382" s="22"/>
      <c r="Q382" s="22"/>
      <c r="R382" s="28"/>
      <c r="S382" s="28"/>
      <c r="T382" s="28"/>
      <c r="U382" s="28"/>
      <c r="V382" s="22"/>
      <c r="W382" s="22"/>
      <c r="X382" s="22"/>
      <c r="Y382" s="22"/>
      <c r="Z382" s="22"/>
      <c r="AA382" s="22"/>
      <c r="AB382" s="22"/>
      <c r="AC382" s="22"/>
      <c r="AD382" s="22"/>
    </row>
    <row r="383" spans="1:30" ht="15.75" customHeight="1" x14ac:dyDescent="0.15">
      <c r="A383" s="22"/>
      <c r="B383" s="22"/>
      <c r="C383" s="22"/>
      <c r="D383" s="22"/>
      <c r="E383" s="22"/>
      <c r="F383" s="28"/>
      <c r="G383" s="28"/>
      <c r="H383" s="28"/>
      <c r="I383" s="28"/>
      <c r="J383" s="28"/>
      <c r="K383" s="28"/>
      <c r="L383" s="28"/>
      <c r="M383" s="22"/>
      <c r="N383" s="22"/>
      <c r="O383" s="22"/>
      <c r="P383" s="22"/>
      <c r="Q383" s="22"/>
      <c r="R383" s="28"/>
      <c r="S383" s="28"/>
      <c r="T383" s="28"/>
      <c r="U383" s="28"/>
      <c r="V383" s="22"/>
      <c r="W383" s="22"/>
      <c r="X383" s="22"/>
      <c r="Y383" s="22"/>
      <c r="Z383" s="22"/>
      <c r="AA383" s="22"/>
      <c r="AB383" s="22"/>
      <c r="AC383" s="22"/>
      <c r="AD383" s="22"/>
    </row>
    <row r="384" spans="1:30" ht="15.75" customHeight="1" x14ac:dyDescent="0.15">
      <c r="A384" s="22"/>
      <c r="B384" s="22"/>
      <c r="C384" s="22"/>
      <c r="D384" s="22"/>
      <c r="E384" s="22"/>
      <c r="F384" s="28"/>
      <c r="G384" s="28"/>
      <c r="H384" s="28"/>
      <c r="I384" s="28"/>
      <c r="J384" s="28"/>
      <c r="K384" s="28"/>
      <c r="L384" s="28"/>
      <c r="M384" s="22"/>
      <c r="N384" s="22"/>
      <c r="O384" s="22"/>
      <c r="P384" s="22"/>
      <c r="Q384" s="22"/>
      <c r="R384" s="28"/>
      <c r="S384" s="28"/>
      <c r="T384" s="28"/>
      <c r="U384" s="28"/>
      <c r="V384" s="22"/>
      <c r="W384" s="22"/>
      <c r="X384" s="22"/>
      <c r="Y384" s="22"/>
      <c r="Z384" s="22"/>
      <c r="AA384" s="22"/>
      <c r="AB384" s="22"/>
      <c r="AC384" s="22"/>
      <c r="AD384" s="22"/>
    </row>
    <row r="385" spans="1:30" ht="15.75" customHeight="1" x14ac:dyDescent="0.15">
      <c r="A385" s="22"/>
      <c r="B385" s="22"/>
      <c r="C385" s="22"/>
      <c r="D385" s="22"/>
      <c r="E385" s="22"/>
      <c r="F385" s="28"/>
      <c r="G385" s="28"/>
      <c r="H385" s="28"/>
      <c r="I385" s="28"/>
      <c r="J385" s="28"/>
      <c r="K385" s="28"/>
      <c r="L385" s="28"/>
      <c r="M385" s="22"/>
      <c r="N385" s="22"/>
      <c r="O385" s="22"/>
      <c r="P385" s="22"/>
      <c r="Q385" s="22"/>
      <c r="R385" s="28"/>
      <c r="S385" s="28"/>
      <c r="T385" s="28"/>
      <c r="U385" s="28"/>
      <c r="V385" s="22"/>
      <c r="W385" s="22"/>
      <c r="X385" s="22"/>
      <c r="Y385" s="22"/>
      <c r="Z385" s="22"/>
      <c r="AA385" s="22"/>
      <c r="AB385" s="22"/>
      <c r="AC385" s="22"/>
      <c r="AD385" s="22"/>
    </row>
    <row r="386" spans="1:30" ht="15.75" customHeight="1" x14ac:dyDescent="0.15">
      <c r="A386" s="22"/>
      <c r="B386" s="22"/>
      <c r="C386" s="22"/>
      <c r="D386" s="22"/>
      <c r="E386" s="22"/>
      <c r="F386" s="28"/>
      <c r="G386" s="28"/>
      <c r="H386" s="28"/>
      <c r="I386" s="28"/>
      <c r="J386" s="28"/>
      <c r="K386" s="28"/>
      <c r="L386" s="28"/>
      <c r="M386" s="22"/>
      <c r="N386" s="22"/>
      <c r="O386" s="22"/>
      <c r="P386" s="22"/>
      <c r="Q386" s="22"/>
      <c r="R386" s="28"/>
      <c r="S386" s="28"/>
      <c r="T386" s="28"/>
      <c r="U386" s="28"/>
      <c r="V386" s="22"/>
      <c r="W386" s="22"/>
      <c r="X386" s="22"/>
      <c r="Y386" s="22"/>
      <c r="Z386" s="22"/>
      <c r="AA386" s="22"/>
      <c r="AB386" s="22"/>
      <c r="AC386" s="22"/>
      <c r="AD386" s="22"/>
    </row>
    <row r="387" spans="1:30" ht="15.75" customHeight="1" x14ac:dyDescent="0.15">
      <c r="A387" s="22"/>
      <c r="B387" s="22"/>
      <c r="C387" s="22"/>
      <c r="D387" s="22"/>
      <c r="E387" s="22"/>
      <c r="F387" s="28"/>
      <c r="G387" s="28"/>
      <c r="H387" s="28"/>
      <c r="I387" s="28"/>
      <c r="J387" s="28"/>
      <c r="K387" s="28"/>
      <c r="L387" s="28"/>
      <c r="M387" s="22"/>
      <c r="N387" s="22"/>
      <c r="O387" s="22"/>
      <c r="P387" s="22"/>
      <c r="Q387" s="22"/>
      <c r="R387" s="28"/>
      <c r="S387" s="28"/>
      <c r="T387" s="28"/>
      <c r="U387" s="28"/>
      <c r="V387" s="22"/>
      <c r="W387" s="22"/>
      <c r="X387" s="22"/>
      <c r="Y387" s="22"/>
      <c r="Z387" s="22"/>
      <c r="AA387" s="22"/>
      <c r="AB387" s="22"/>
      <c r="AC387" s="22"/>
      <c r="AD387" s="22"/>
    </row>
    <row r="388" spans="1:30" ht="15.75" customHeight="1" x14ac:dyDescent="0.15">
      <c r="A388" s="22"/>
      <c r="B388" s="22"/>
      <c r="C388" s="22"/>
      <c r="D388" s="22"/>
      <c r="E388" s="22"/>
      <c r="F388" s="28"/>
      <c r="G388" s="28"/>
      <c r="H388" s="28"/>
      <c r="I388" s="28"/>
      <c r="J388" s="28"/>
      <c r="K388" s="28"/>
      <c r="L388" s="28"/>
      <c r="M388" s="22"/>
      <c r="N388" s="22"/>
      <c r="O388" s="22"/>
      <c r="P388" s="22"/>
      <c r="Q388" s="22"/>
      <c r="R388" s="28"/>
      <c r="S388" s="28"/>
      <c r="T388" s="28"/>
      <c r="U388" s="28"/>
      <c r="V388" s="22"/>
      <c r="W388" s="22"/>
      <c r="X388" s="22"/>
      <c r="Y388" s="22"/>
      <c r="Z388" s="22"/>
      <c r="AA388" s="22"/>
      <c r="AB388" s="22"/>
      <c r="AC388" s="22"/>
      <c r="AD388" s="22"/>
    </row>
    <row r="389" spans="1:30" ht="15.75" customHeight="1" x14ac:dyDescent="0.15">
      <c r="A389" s="22"/>
      <c r="B389" s="22"/>
      <c r="C389" s="22"/>
      <c r="D389" s="22"/>
      <c r="E389" s="22"/>
      <c r="F389" s="28"/>
      <c r="G389" s="28"/>
      <c r="H389" s="28"/>
      <c r="I389" s="28"/>
      <c r="J389" s="28"/>
      <c r="K389" s="28"/>
      <c r="L389" s="28"/>
      <c r="M389" s="22"/>
      <c r="N389" s="22"/>
      <c r="O389" s="22"/>
      <c r="P389" s="22"/>
      <c r="Q389" s="22"/>
      <c r="R389" s="28"/>
      <c r="S389" s="28"/>
      <c r="T389" s="28"/>
      <c r="U389" s="28"/>
      <c r="V389" s="22"/>
      <c r="W389" s="22"/>
      <c r="X389" s="22"/>
      <c r="Y389" s="22"/>
      <c r="Z389" s="22"/>
      <c r="AA389" s="22"/>
      <c r="AB389" s="22"/>
      <c r="AC389" s="22"/>
      <c r="AD389" s="22"/>
    </row>
    <row r="390" spans="1:30" ht="15.75" customHeight="1" x14ac:dyDescent="0.15">
      <c r="A390" s="22"/>
      <c r="B390" s="22"/>
      <c r="C390" s="22"/>
      <c r="D390" s="22"/>
      <c r="E390" s="22"/>
      <c r="F390" s="28"/>
      <c r="G390" s="28"/>
      <c r="H390" s="28"/>
      <c r="I390" s="28"/>
      <c r="J390" s="28"/>
      <c r="K390" s="28"/>
      <c r="L390" s="28"/>
      <c r="M390" s="22"/>
      <c r="N390" s="22"/>
      <c r="O390" s="22"/>
      <c r="P390" s="22"/>
      <c r="Q390" s="22"/>
      <c r="R390" s="28"/>
      <c r="S390" s="28"/>
      <c r="T390" s="28"/>
      <c r="U390" s="28"/>
      <c r="V390" s="22"/>
      <c r="W390" s="22"/>
      <c r="X390" s="22"/>
      <c r="Y390" s="22"/>
      <c r="Z390" s="22"/>
      <c r="AA390" s="22"/>
      <c r="AB390" s="22"/>
      <c r="AC390" s="22"/>
      <c r="AD390" s="22"/>
    </row>
    <row r="391" spans="1:30" ht="15.75" customHeight="1" x14ac:dyDescent="0.15">
      <c r="A391" s="22"/>
      <c r="B391" s="22"/>
      <c r="C391" s="22"/>
      <c r="D391" s="22"/>
      <c r="E391" s="22"/>
      <c r="F391" s="28"/>
      <c r="G391" s="28"/>
      <c r="H391" s="28"/>
      <c r="I391" s="28"/>
      <c r="J391" s="28"/>
      <c r="K391" s="28"/>
      <c r="L391" s="28"/>
      <c r="M391" s="22"/>
      <c r="N391" s="22"/>
      <c r="O391" s="22"/>
      <c r="P391" s="22"/>
      <c r="Q391" s="22"/>
      <c r="R391" s="28"/>
      <c r="S391" s="28"/>
      <c r="T391" s="28"/>
      <c r="U391" s="28"/>
      <c r="V391" s="22"/>
      <c r="W391" s="22"/>
      <c r="X391" s="22"/>
      <c r="Y391" s="22"/>
      <c r="Z391" s="22"/>
      <c r="AA391" s="22"/>
      <c r="AB391" s="22"/>
      <c r="AC391" s="22"/>
      <c r="AD391" s="22"/>
    </row>
    <row r="392" spans="1:30" ht="15.75" customHeight="1" x14ac:dyDescent="0.15">
      <c r="A392" s="22"/>
      <c r="B392" s="22"/>
      <c r="C392" s="22"/>
      <c r="D392" s="22"/>
      <c r="E392" s="22"/>
      <c r="F392" s="28"/>
      <c r="G392" s="28"/>
      <c r="H392" s="28"/>
      <c r="I392" s="28"/>
      <c r="J392" s="28"/>
      <c r="K392" s="28"/>
      <c r="L392" s="28"/>
      <c r="M392" s="22"/>
      <c r="N392" s="22"/>
      <c r="O392" s="22"/>
      <c r="P392" s="22"/>
      <c r="Q392" s="22"/>
      <c r="R392" s="28"/>
      <c r="S392" s="28"/>
      <c r="T392" s="28"/>
      <c r="U392" s="28"/>
      <c r="V392" s="22"/>
      <c r="W392" s="22"/>
      <c r="X392" s="22"/>
      <c r="Y392" s="22"/>
      <c r="Z392" s="22"/>
      <c r="AA392" s="22"/>
      <c r="AB392" s="22"/>
      <c r="AC392" s="22"/>
      <c r="AD392" s="22"/>
    </row>
    <row r="393" spans="1:30" ht="15.75" customHeight="1" x14ac:dyDescent="0.15">
      <c r="A393" s="22"/>
      <c r="B393" s="22"/>
      <c r="C393" s="22"/>
      <c r="D393" s="22"/>
      <c r="E393" s="22"/>
      <c r="F393" s="28"/>
      <c r="G393" s="28"/>
      <c r="H393" s="28"/>
      <c r="I393" s="28"/>
      <c r="J393" s="28"/>
      <c r="K393" s="28"/>
      <c r="L393" s="28"/>
      <c r="M393" s="22"/>
      <c r="N393" s="22"/>
      <c r="O393" s="22"/>
      <c r="P393" s="22"/>
      <c r="Q393" s="22"/>
      <c r="R393" s="28"/>
      <c r="S393" s="28"/>
      <c r="T393" s="28"/>
      <c r="U393" s="28"/>
      <c r="V393" s="22"/>
      <c r="W393" s="22"/>
      <c r="X393" s="22"/>
      <c r="Y393" s="22"/>
      <c r="Z393" s="22"/>
      <c r="AA393" s="22"/>
      <c r="AB393" s="22"/>
      <c r="AC393" s="22"/>
      <c r="AD393" s="22"/>
    </row>
    <row r="394" spans="1:30" ht="15.75" customHeight="1" x14ac:dyDescent="0.15">
      <c r="A394" s="22"/>
      <c r="B394" s="22"/>
      <c r="C394" s="22"/>
      <c r="D394" s="22"/>
      <c r="E394" s="22"/>
      <c r="F394" s="28"/>
      <c r="G394" s="28"/>
      <c r="H394" s="28"/>
      <c r="I394" s="28"/>
      <c r="J394" s="28"/>
      <c r="K394" s="28"/>
      <c r="L394" s="28"/>
      <c r="M394" s="22"/>
      <c r="N394" s="22"/>
      <c r="O394" s="22"/>
      <c r="P394" s="22"/>
      <c r="Q394" s="22"/>
      <c r="R394" s="28"/>
      <c r="S394" s="28"/>
      <c r="T394" s="28"/>
      <c r="U394" s="28"/>
      <c r="V394" s="22"/>
      <c r="W394" s="22"/>
      <c r="X394" s="22"/>
      <c r="Y394" s="22"/>
      <c r="Z394" s="22"/>
      <c r="AA394" s="22"/>
      <c r="AB394" s="22"/>
      <c r="AC394" s="22"/>
      <c r="AD394" s="22"/>
    </row>
    <row r="395" spans="1:30" ht="15.75" customHeight="1" x14ac:dyDescent="0.15">
      <c r="A395" s="22"/>
      <c r="B395" s="22"/>
      <c r="C395" s="22"/>
      <c r="D395" s="22"/>
      <c r="E395" s="22"/>
      <c r="F395" s="28"/>
      <c r="G395" s="28"/>
      <c r="H395" s="28"/>
      <c r="I395" s="28"/>
      <c r="J395" s="28"/>
      <c r="K395" s="28"/>
      <c r="L395" s="28"/>
      <c r="M395" s="22"/>
      <c r="N395" s="22"/>
      <c r="O395" s="22"/>
      <c r="P395" s="22"/>
      <c r="Q395" s="22"/>
      <c r="R395" s="28"/>
      <c r="S395" s="28"/>
      <c r="T395" s="28"/>
      <c r="U395" s="28"/>
      <c r="V395" s="22"/>
      <c r="W395" s="22"/>
      <c r="X395" s="22"/>
      <c r="Y395" s="22"/>
      <c r="Z395" s="22"/>
      <c r="AA395" s="22"/>
      <c r="AB395" s="22"/>
      <c r="AC395" s="22"/>
      <c r="AD395" s="22"/>
    </row>
    <row r="396" spans="1:30" ht="15.75" customHeight="1" x14ac:dyDescent="0.15">
      <c r="A396" s="22"/>
      <c r="B396" s="22"/>
      <c r="C396" s="22"/>
      <c r="D396" s="22"/>
      <c r="E396" s="22"/>
      <c r="F396" s="28"/>
      <c r="G396" s="28"/>
      <c r="H396" s="28"/>
      <c r="I396" s="28"/>
      <c r="J396" s="28"/>
      <c r="K396" s="28"/>
      <c r="L396" s="28"/>
      <c r="M396" s="22"/>
      <c r="N396" s="22"/>
      <c r="O396" s="22"/>
      <c r="P396" s="22"/>
      <c r="Q396" s="22"/>
      <c r="R396" s="28"/>
      <c r="S396" s="28"/>
      <c r="T396" s="28"/>
      <c r="U396" s="28"/>
      <c r="V396" s="22"/>
      <c r="W396" s="22"/>
      <c r="X396" s="22"/>
      <c r="Y396" s="22"/>
      <c r="Z396" s="22"/>
      <c r="AA396" s="22"/>
      <c r="AB396" s="22"/>
      <c r="AC396" s="22"/>
      <c r="AD396" s="22"/>
    </row>
    <row r="397" spans="1:30" ht="15.75" customHeight="1" x14ac:dyDescent="0.15">
      <c r="A397" s="22"/>
      <c r="B397" s="22"/>
      <c r="C397" s="22"/>
      <c r="D397" s="22"/>
      <c r="E397" s="22"/>
      <c r="F397" s="28"/>
      <c r="G397" s="28"/>
      <c r="H397" s="28"/>
      <c r="I397" s="28"/>
      <c r="J397" s="28"/>
      <c r="K397" s="28"/>
      <c r="L397" s="28"/>
      <c r="M397" s="22"/>
      <c r="N397" s="22"/>
      <c r="O397" s="22"/>
      <c r="P397" s="22"/>
      <c r="Q397" s="22"/>
      <c r="R397" s="28"/>
      <c r="S397" s="28"/>
      <c r="T397" s="28"/>
      <c r="U397" s="28"/>
      <c r="V397" s="22"/>
      <c r="W397" s="22"/>
      <c r="X397" s="22"/>
      <c r="Y397" s="22"/>
      <c r="Z397" s="22"/>
      <c r="AA397" s="22"/>
      <c r="AB397" s="22"/>
      <c r="AC397" s="22"/>
      <c r="AD397" s="22"/>
    </row>
    <row r="398" spans="1:30" ht="15.75" customHeight="1" x14ac:dyDescent="0.15">
      <c r="A398" s="22"/>
      <c r="B398" s="22"/>
      <c r="C398" s="22"/>
      <c r="D398" s="22"/>
      <c r="E398" s="22"/>
      <c r="F398" s="28"/>
      <c r="G398" s="28"/>
      <c r="H398" s="28"/>
      <c r="I398" s="28"/>
      <c r="J398" s="28"/>
      <c r="K398" s="28"/>
      <c r="L398" s="28"/>
      <c r="M398" s="22"/>
      <c r="N398" s="22"/>
      <c r="O398" s="22"/>
      <c r="P398" s="22"/>
      <c r="Q398" s="22"/>
      <c r="R398" s="28"/>
      <c r="S398" s="28"/>
      <c r="T398" s="28"/>
      <c r="U398" s="28"/>
      <c r="V398" s="22"/>
      <c r="W398" s="22"/>
      <c r="X398" s="22"/>
      <c r="Y398" s="22"/>
      <c r="Z398" s="22"/>
      <c r="AA398" s="22"/>
      <c r="AB398" s="22"/>
      <c r="AC398" s="22"/>
      <c r="AD398" s="22"/>
    </row>
    <row r="399" spans="1:30" ht="15.75" customHeight="1" x14ac:dyDescent="0.15">
      <c r="A399" s="22"/>
      <c r="B399" s="22"/>
      <c r="C399" s="22"/>
      <c r="D399" s="22"/>
      <c r="E399" s="22"/>
      <c r="F399" s="28"/>
      <c r="G399" s="28"/>
      <c r="H399" s="28"/>
      <c r="I399" s="28"/>
      <c r="J399" s="28"/>
      <c r="K399" s="28"/>
      <c r="L399" s="28"/>
      <c r="M399" s="22"/>
      <c r="N399" s="22"/>
      <c r="O399" s="22"/>
      <c r="P399" s="22"/>
      <c r="Q399" s="22"/>
      <c r="R399" s="28"/>
      <c r="S399" s="28"/>
      <c r="T399" s="28"/>
      <c r="U399" s="28"/>
      <c r="V399" s="22"/>
      <c r="W399" s="22"/>
      <c r="X399" s="22"/>
      <c r="Y399" s="22"/>
      <c r="Z399" s="22"/>
      <c r="AA399" s="22"/>
      <c r="AB399" s="22"/>
      <c r="AC399" s="22"/>
      <c r="AD399" s="22"/>
    </row>
    <row r="400" spans="1:30" ht="15.75" customHeight="1" x14ac:dyDescent="0.15">
      <c r="A400" s="22"/>
      <c r="B400" s="22"/>
      <c r="C400" s="22"/>
      <c r="D400" s="22"/>
      <c r="E400" s="22"/>
      <c r="F400" s="28"/>
      <c r="G400" s="28"/>
      <c r="H400" s="28"/>
      <c r="I400" s="28"/>
      <c r="J400" s="28"/>
      <c r="K400" s="28"/>
      <c r="L400" s="28"/>
      <c r="M400" s="22"/>
      <c r="N400" s="22"/>
      <c r="O400" s="22"/>
      <c r="P400" s="22"/>
      <c r="Q400" s="22"/>
      <c r="R400" s="28"/>
      <c r="S400" s="28"/>
      <c r="T400" s="28"/>
      <c r="U400" s="28"/>
      <c r="V400" s="22"/>
      <c r="W400" s="22"/>
      <c r="X400" s="22"/>
      <c r="Y400" s="22"/>
      <c r="Z400" s="22"/>
      <c r="AA400" s="22"/>
      <c r="AB400" s="22"/>
      <c r="AC400" s="22"/>
      <c r="AD400" s="22"/>
    </row>
    <row r="401" spans="1:30" ht="15.75" customHeight="1" x14ac:dyDescent="0.15">
      <c r="A401" s="22"/>
      <c r="B401" s="22"/>
      <c r="C401" s="22"/>
      <c r="D401" s="22"/>
      <c r="E401" s="22"/>
      <c r="F401" s="28"/>
      <c r="G401" s="28"/>
      <c r="H401" s="28"/>
      <c r="I401" s="28"/>
      <c r="J401" s="28"/>
      <c r="K401" s="28"/>
      <c r="L401" s="28"/>
      <c r="M401" s="22"/>
      <c r="N401" s="22"/>
      <c r="O401" s="22"/>
      <c r="P401" s="22"/>
      <c r="Q401" s="22"/>
      <c r="R401" s="28"/>
      <c r="S401" s="28"/>
      <c r="T401" s="28"/>
      <c r="U401" s="28"/>
      <c r="V401" s="22"/>
      <c r="W401" s="22"/>
      <c r="X401" s="22"/>
      <c r="Y401" s="22"/>
      <c r="Z401" s="22"/>
      <c r="AA401" s="22"/>
      <c r="AB401" s="22"/>
      <c r="AC401" s="22"/>
      <c r="AD401" s="22"/>
    </row>
    <row r="402" spans="1:30" ht="15.75" customHeight="1" x14ac:dyDescent="0.15">
      <c r="A402" s="22"/>
      <c r="B402" s="22"/>
      <c r="C402" s="22"/>
      <c r="D402" s="22"/>
      <c r="E402" s="22"/>
      <c r="F402" s="28"/>
      <c r="G402" s="28"/>
      <c r="H402" s="28"/>
      <c r="I402" s="28"/>
      <c r="J402" s="28"/>
      <c r="K402" s="28"/>
      <c r="L402" s="28"/>
      <c r="M402" s="22"/>
      <c r="N402" s="22"/>
      <c r="O402" s="22"/>
      <c r="P402" s="22"/>
      <c r="Q402" s="22"/>
      <c r="R402" s="28"/>
      <c r="S402" s="28"/>
      <c r="T402" s="28"/>
      <c r="U402" s="28"/>
      <c r="V402" s="22"/>
      <c r="W402" s="22"/>
      <c r="X402" s="22"/>
      <c r="Y402" s="22"/>
      <c r="Z402" s="22"/>
      <c r="AA402" s="22"/>
      <c r="AB402" s="22"/>
      <c r="AC402" s="22"/>
      <c r="AD402" s="22"/>
    </row>
    <row r="403" spans="1:30" ht="15.75" customHeight="1" x14ac:dyDescent="0.15">
      <c r="A403" s="22"/>
      <c r="B403" s="22"/>
      <c r="C403" s="22"/>
      <c r="D403" s="22"/>
      <c r="E403" s="22"/>
      <c r="F403" s="28"/>
      <c r="G403" s="28"/>
      <c r="H403" s="28"/>
      <c r="I403" s="28"/>
      <c r="J403" s="28"/>
      <c r="K403" s="28"/>
      <c r="L403" s="28"/>
      <c r="M403" s="22"/>
      <c r="N403" s="22"/>
      <c r="O403" s="22"/>
      <c r="P403" s="22"/>
      <c r="Q403" s="22"/>
      <c r="R403" s="28"/>
      <c r="S403" s="28"/>
      <c r="T403" s="28"/>
      <c r="U403" s="28"/>
      <c r="V403" s="22"/>
      <c r="W403" s="22"/>
      <c r="X403" s="22"/>
      <c r="Y403" s="22"/>
      <c r="Z403" s="22"/>
      <c r="AA403" s="22"/>
      <c r="AB403" s="22"/>
      <c r="AC403" s="22"/>
      <c r="AD403" s="22"/>
    </row>
    <row r="404" spans="1:30" ht="15.75" customHeight="1" x14ac:dyDescent="0.15">
      <c r="A404" s="22"/>
      <c r="B404" s="22"/>
      <c r="C404" s="22"/>
      <c r="D404" s="22"/>
      <c r="E404" s="22"/>
      <c r="F404" s="28"/>
      <c r="G404" s="28"/>
      <c r="H404" s="28"/>
      <c r="I404" s="28"/>
      <c r="J404" s="28"/>
      <c r="K404" s="28"/>
      <c r="L404" s="28"/>
      <c r="M404" s="22"/>
      <c r="N404" s="22"/>
      <c r="O404" s="22"/>
      <c r="P404" s="22"/>
      <c r="Q404" s="22"/>
      <c r="R404" s="28"/>
      <c r="S404" s="28"/>
      <c r="T404" s="28"/>
      <c r="U404" s="28"/>
      <c r="V404" s="22"/>
      <c r="W404" s="22"/>
      <c r="X404" s="22"/>
      <c r="Y404" s="22"/>
      <c r="Z404" s="22"/>
      <c r="AA404" s="22"/>
      <c r="AB404" s="22"/>
      <c r="AC404" s="22"/>
      <c r="AD404" s="22"/>
    </row>
    <row r="405" spans="1:30" ht="15.75" customHeight="1" x14ac:dyDescent="0.15">
      <c r="A405" s="22"/>
      <c r="B405" s="22"/>
      <c r="C405" s="22"/>
      <c r="D405" s="22"/>
      <c r="E405" s="22"/>
      <c r="F405" s="28"/>
      <c r="G405" s="28"/>
      <c r="H405" s="28"/>
      <c r="I405" s="28"/>
      <c r="J405" s="28"/>
      <c r="K405" s="28"/>
      <c r="L405" s="28"/>
      <c r="M405" s="22"/>
      <c r="N405" s="22"/>
      <c r="O405" s="22"/>
      <c r="P405" s="22"/>
      <c r="Q405" s="22"/>
      <c r="R405" s="28"/>
      <c r="S405" s="28"/>
      <c r="T405" s="28"/>
      <c r="U405" s="28"/>
      <c r="V405" s="22"/>
      <c r="W405" s="22"/>
      <c r="X405" s="22"/>
      <c r="Y405" s="22"/>
      <c r="Z405" s="22"/>
      <c r="AA405" s="22"/>
      <c r="AB405" s="22"/>
      <c r="AC405" s="22"/>
      <c r="AD405" s="22"/>
    </row>
    <row r="406" spans="1:30" ht="15.75" customHeight="1" x14ac:dyDescent="0.15">
      <c r="A406" s="22"/>
      <c r="B406" s="22"/>
      <c r="C406" s="22"/>
      <c r="D406" s="22"/>
      <c r="E406" s="22"/>
      <c r="F406" s="28"/>
      <c r="G406" s="28"/>
      <c r="H406" s="28"/>
      <c r="I406" s="28"/>
      <c r="J406" s="28"/>
      <c r="K406" s="28"/>
      <c r="L406" s="28"/>
      <c r="M406" s="22"/>
      <c r="N406" s="22"/>
      <c r="O406" s="22"/>
      <c r="P406" s="22"/>
      <c r="Q406" s="22"/>
      <c r="R406" s="28"/>
      <c r="S406" s="28"/>
      <c r="T406" s="28"/>
      <c r="U406" s="28"/>
      <c r="V406" s="22"/>
      <c r="W406" s="22"/>
      <c r="X406" s="22"/>
      <c r="Y406" s="22"/>
      <c r="Z406" s="22"/>
      <c r="AA406" s="22"/>
      <c r="AB406" s="22"/>
      <c r="AC406" s="22"/>
      <c r="AD406" s="22"/>
    </row>
    <row r="407" spans="1:30" ht="15.75" customHeight="1" x14ac:dyDescent="0.15">
      <c r="A407" s="22"/>
      <c r="B407" s="22"/>
      <c r="C407" s="22"/>
      <c r="D407" s="22"/>
      <c r="E407" s="22"/>
      <c r="F407" s="28"/>
      <c r="G407" s="28"/>
      <c r="H407" s="28"/>
      <c r="I407" s="28"/>
      <c r="J407" s="28"/>
      <c r="K407" s="28"/>
      <c r="L407" s="28"/>
      <c r="M407" s="22"/>
      <c r="N407" s="22"/>
      <c r="O407" s="22"/>
      <c r="P407" s="22"/>
      <c r="Q407" s="22"/>
      <c r="R407" s="28"/>
      <c r="S407" s="28"/>
      <c r="T407" s="28"/>
      <c r="U407" s="28"/>
      <c r="V407" s="22"/>
      <c r="W407" s="22"/>
      <c r="X407" s="22"/>
      <c r="Y407" s="22"/>
      <c r="Z407" s="22"/>
      <c r="AA407" s="22"/>
      <c r="AB407" s="22"/>
      <c r="AC407" s="22"/>
      <c r="AD407" s="22"/>
    </row>
    <row r="408" spans="1:30" ht="15.75" customHeight="1" x14ac:dyDescent="0.15">
      <c r="A408" s="22"/>
      <c r="B408" s="22"/>
      <c r="C408" s="22"/>
      <c r="D408" s="22"/>
      <c r="E408" s="22"/>
      <c r="F408" s="28"/>
      <c r="G408" s="28"/>
      <c r="H408" s="28"/>
      <c r="I408" s="28"/>
      <c r="J408" s="28"/>
      <c r="K408" s="28"/>
      <c r="L408" s="28"/>
      <c r="M408" s="22"/>
      <c r="N408" s="22"/>
      <c r="O408" s="22"/>
      <c r="P408" s="22"/>
      <c r="Q408" s="22"/>
      <c r="R408" s="28"/>
      <c r="S408" s="28"/>
      <c r="T408" s="28"/>
      <c r="U408" s="28"/>
      <c r="V408" s="22"/>
      <c r="W408" s="22"/>
      <c r="X408" s="22"/>
      <c r="Y408" s="22"/>
      <c r="Z408" s="22"/>
      <c r="AA408" s="22"/>
      <c r="AB408" s="22"/>
      <c r="AC408" s="22"/>
      <c r="AD408" s="22"/>
    </row>
    <row r="409" spans="1:30" ht="15.75" customHeight="1" x14ac:dyDescent="0.15">
      <c r="A409" s="22"/>
      <c r="B409" s="22"/>
      <c r="C409" s="22"/>
      <c r="D409" s="22"/>
      <c r="E409" s="22"/>
      <c r="F409" s="28"/>
      <c r="G409" s="28"/>
      <c r="H409" s="28"/>
      <c r="I409" s="28"/>
      <c r="J409" s="28"/>
      <c r="K409" s="28"/>
      <c r="L409" s="28"/>
      <c r="M409" s="22"/>
      <c r="N409" s="22"/>
      <c r="O409" s="22"/>
      <c r="P409" s="22"/>
      <c r="Q409" s="22"/>
      <c r="R409" s="28"/>
      <c r="S409" s="28"/>
      <c r="T409" s="28"/>
      <c r="U409" s="28"/>
      <c r="V409" s="22"/>
      <c r="W409" s="22"/>
      <c r="X409" s="22"/>
      <c r="Y409" s="22"/>
      <c r="Z409" s="22"/>
      <c r="AA409" s="22"/>
      <c r="AB409" s="22"/>
      <c r="AC409" s="22"/>
      <c r="AD409" s="22"/>
    </row>
    <row r="410" spans="1:30" ht="15.75" customHeight="1" x14ac:dyDescent="0.15">
      <c r="A410" s="22"/>
      <c r="B410" s="22"/>
      <c r="C410" s="22"/>
      <c r="D410" s="22"/>
      <c r="E410" s="22"/>
      <c r="F410" s="28"/>
      <c r="G410" s="28"/>
      <c r="H410" s="28"/>
      <c r="I410" s="28"/>
      <c r="J410" s="28"/>
      <c r="K410" s="28"/>
      <c r="L410" s="28"/>
      <c r="M410" s="22"/>
      <c r="N410" s="22"/>
      <c r="O410" s="22"/>
      <c r="P410" s="22"/>
      <c r="Q410" s="22"/>
      <c r="R410" s="28"/>
      <c r="S410" s="28"/>
      <c r="T410" s="28"/>
      <c r="U410" s="28"/>
      <c r="V410" s="22"/>
      <c r="W410" s="22"/>
      <c r="X410" s="22"/>
      <c r="Y410" s="22"/>
      <c r="Z410" s="22"/>
      <c r="AA410" s="22"/>
      <c r="AB410" s="22"/>
      <c r="AC410" s="22"/>
      <c r="AD410" s="22"/>
    </row>
    <row r="411" spans="1:30" ht="15.75" customHeight="1" x14ac:dyDescent="0.15">
      <c r="A411" s="22"/>
      <c r="B411" s="22"/>
      <c r="C411" s="22"/>
      <c r="D411" s="22"/>
      <c r="E411" s="22"/>
      <c r="F411" s="28"/>
      <c r="G411" s="28"/>
      <c r="H411" s="28"/>
      <c r="I411" s="28"/>
      <c r="J411" s="28"/>
      <c r="K411" s="28"/>
      <c r="L411" s="28"/>
      <c r="M411" s="22"/>
      <c r="N411" s="22"/>
      <c r="O411" s="22"/>
      <c r="P411" s="22"/>
      <c r="Q411" s="22"/>
      <c r="R411" s="28"/>
      <c r="S411" s="28"/>
      <c r="T411" s="28"/>
      <c r="U411" s="28"/>
      <c r="V411" s="22"/>
      <c r="W411" s="22"/>
      <c r="X411" s="22"/>
      <c r="Y411" s="22"/>
      <c r="Z411" s="22"/>
      <c r="AA411" s="22"/>
      <c r="AB411" s="22"/>
      <c r="AC411" s="22"/>
      <c r="AD411" s="22"/>
    </row>
    <row r="412" spans="1:30" ht="15.75" customHeight="1" x14ac:dyDescent="0.15">
      <c r="A412" s="22"/>
      <c r="B412" s="22"/>
      <c r="C412" s="22"/>
      <c r="D412" s="22"/>
      <c r="E412" s="22"/>
      <c r="F412" s="28"/>
      <c r="G412" s="28"/>
      <c r="H412" s="28"/>
      <c r="I412" s="28"/>
      <c r="J412" s="28"/>
      <c r="K412" s="28"/>
      <c r="L412" s="28"/>
      <c r="M412" s="22"/>
      <c r="N412" s="22"/>
      <c r="O412" s="22"/>
      <c r="P412" s="22"/>
      <c r="Q412" s="22"/>
      <c r="R412" s="28"/>
      <c r="S412" s="28"/>
      <c r="T412" s="28"/>
      <c r="U412" s="28"/>
      <c r="V412" s="22"/>
      <c r="W412" s="22"/>
      <c r="X412" s="22"/>
      <c r="Y412" s="22"/>
      <c r="Z412" s="22"/>
      <c r="AA412" s="22"/>
      <c r="AB412" s="22"/>
      <c r="AC412" s="22"/>
      <c r="AD412" s="22"/>
    </row>
    <row r="413" spans="1:30" ht="15.75" customHeight="1" x14ac:dyDescent="0.15">
      <c r="A413" s="22"/>
      <c r="B413" s="22"/>
      <c r="C413" s="22"/>
      <c r="D413" s="22"/>
      <c r="E413" s="22"/>
      <c r="F413" s="28"/>
      <c r="G413" s="28"/>
      <c r="H413" s="28"/>
      <c r="I413" s="28"/>
      <c r="J413" s="28"/>
      <c r="K413" s="28"/>
      <c r="L413" s="28"/>
      <c r="M413" s="22"/>
      <c r="N413" s="22"/>
      <c r="O413" s="22"/>
      <c r="P413" s="22"/>
      <c r="Q413" s="22"/>
      <c r="R413" s="28"/>
      <c r="S413" s="28"/>
      <c r="T413" s="28"/>
      <c r="U413" s="28"/>
      <c r="V413" s="22"/>
      <c r="W413" s="22"/>
      <c r="X413" s="22"/>
      <c r="Y413" s="22"/>
      <c r="Z413" s="22"/>
      <c r="AA413" s="22"/>
      <c r="AB413" s="22"/>
      <c r="AC413" s="22"/>
      <c r="AD413" s="22"/>
    </row>
    <row r="414" spans="1:30" ht="15.75" customHeight="1" x14ac:dyDescent="0.15">
      <c r="A414" s="22"/>
      <c r="B414" s="22"/>
      <c r="C414" s="22"/>
      <c r="D414" s="22"/>
      <c r="E414" s="22"/>
      <c r="F414" s="28"/>
      <c r="G414" s="28"/>
      <c r="H414" s="28"/>
      <c r="I414" s="28"/>
      <c r="J414" s="28"/>
      <c r="K414" s="28"/>
      <c r="L414" s="28"/>
      <c r="M414" s="22"/>
      <c r="N414" s="22"/>
      <c r="O414" s="22"/>
      <c r="P414" s="22"/>
      <c r="Q414" s="22"/>
      <c r="R414" s="28"/>
      <c r="S414" s="28"/>
      <c r="T414" s="28"/>
      <c r="U414" s="28"/>
      <c r="V414" s="22"/>
      <c r="W414" s="22"/>
      <c r="X414" s="22"/>
      <c r="Y414" s="22"/>
      <c r="Z414" s="22"/>
      <c r="AA414" s="22"/>
      <c r="AB414" s="22"/>
      <c r="AC414" s="22"/>
      <c r="AD414" s="22"/>
    </row>
    <row r="415" spans="1:30" ht="15.75" customHeight="1" x14ac:dyDescent="0.15">
      <c r="A415" s="22"/>
      <c r="B415" s="22"/>
      <c r="C415" s="22"/>
      <c r="D415" s="22"/>
      <c r="E415" s="22"/>
      <c r="F415" s="28"/>
      <c r="G415" s="28"/>
      <c r="H415" s="28"/>
      <c r="I415" s="28"/>
      <c r="J415" s="28"/>
      <c r="K415" s="28"/>
      <c r="L415" s="28"/>
      <c r="M415" s="22"/>
      <c r="N415" s="22"/>
      <c r="O415" s="22"/>
      <c r="P415" s="22"/>
      <c r="Q415" s="22"/>
      <c r="R415" s="28"/>
      <c r="S415" s="28"/>
      <c r="T415" s="28"/>
      <c r="U415" s="28"/>
      <c r="V415" s="22"/>
      <c r="W415" s="22"/>
      <c r="X415" s="22"/>
      <c r="Y415" s="22"/>
      <c r="Z415" s="22"/>
      <c r="AA415" s="22"/>
      <c r="AB415" s="22"/>
      <c r="AC415" s="22"/>
      <c r="AD415" s="22"/>
    </row>
    <row r="416" spans="1:30" ht="15.75" customHeight="1" x14ac:dyDescent="0.15">
      <c r="A416" s="22"/>
      <c r="B416" s="22"/>
      <c r="C416" s="22"/>
      <c r="D416" s="22"/>
      <c r="E416" s="22"/>
      <c r="F416" s="28"/>
      <c r="G416" s="28"/>
      <c r="H416" s="28"/>
      <c r="I416" s="28"/>
      <c r="J416" s="28"/>
      <c r="K416" s="28"/>
      <c r="L416" s="28"/>
      <c r="M416" s="22"/>
      <c r="N416" s="22"/>
      <c r="O416" s="22"/>
      <c r="P416" s="22"/>
      <c r="Q416" s="22"/>
      <c r="R416" s="28"/>
      <c r="S416" s="28"/>
      <c r="T416" s="28"/>
      <c r="U416" s="28"/>
      <c r="V416" s="22"/>
      <c r="W416" s="22"/>
      <c r="X416" s="22"/>
      <c r="Y416" s="22"/>
      <c r="Z416" s="22"/>
      <c r="AA416" s="22"/>
      <c r="AB416" s="22"/>
      <c r="AC416" s="22"/>
      <c r="AD416" s="22"/>
    </row>
    <row r="417" spans="1:30" ht="15.75" customHeight="1" x14ac:dyDescent="0.15">
      <c r="A417" s="22"/>
      <c r="B417" s="22"/>
      <c r="C417" s="22"/>
      <c r="D417" s="22"/>
      <c r="E417" s="22"/>
      <c r="F417" s="28"/>
      <c r="G417" s="28"/>
      <c r="H417" s="28"/>
      <c r="I417" s="28"/>
      <c r="J417" s="28"/>
      <c r="K417" s="28"/>
      <c r="L417" s="28"/>
      <c r="M417" s="22"/>
      <c r="N417" s="22"/>
      <c r="O417" s="22"/>
      <c r="P417" s="22"/>
      <c r="Q417" s="22"/>
      <c r="R417" s="28"/>
      <c r="S417" s="28"/>
      <c r="T417" s="28"/>
      <c r="U417" s="28"/>
      <c r="V417" s="22"/>
      <c r="W417" s="22"/>
      <c r="X417" s="22"/>
      <c r="Y417" s="22"/>
      <c r="Z417" s="22"/>
      <c r="AA417" s="22"/>
      <c r="AB417" s="22"/>
      <c r="AC417" s="22"/>
      <c r="AD417" s="22"/>
    </row>
    <row r="418" spans="1:30" ht="15.75" customHeight="1" x14ac:dyDescent="0.15">
      <c r="A418" s="22"/>
      <c r="B418" s="22"/>
      <c r="C418" s="22"/>
      <c r="D418" s="22"/>
      <c r="E418" s="22"/>
      <c r="F418" s="28"/>
      <c r="G418" s="28"/>
      <c r="H418" s="28"/>
      <c r="I418" s="28"/>
      <c r="J418" s="28"/>
      <c r="K418" s="28"/>
      <c r="L418" s="28"/>
      <c r="M418" s="22"/>
      <c r="N418" s="22"/>
      <c r="O418" s="22"/>
      <c r="P418" s="22"/>
      <c r="Q418" s="22"/>
      <c r="R418" s="28"/>
      <c r="S418" s="28"/>
      <c r="T418" s="28"/>
      <c r="U418" s="28"/>
      <c r="V418" s="22"/>
      <c r="W418" s="22"/>
      <c r="X418" s="22"/>
      <c r="Y418" s="22"/>
      <c r="Z418" s="22"/>
      <c r="AA418" s="22"/>
      <c r="AB418" s="22"/>
      <c r="AC418" s="22"/>
      <c r="AD418" s="22"/>
    </row>
    <row r="419" spans="1:30" ht="15.75" customHeight="1" x14ac:dyDescent="0.15">
      <c r="A419" s="22"/>
      <c r="B419" s="22"/>
      <c r="C419" s="22"/>
      <c r="D419" s="22"/>
      <c r="E419" s="22"/>
      <c r="F419" s="28"/>
      <c r="G419" s="28"/>
      <c r="H419" s="28"/>
      <c r="I419" s="28"/>
      <c r="J419" s="28"/>
      <c r="K419" s="28"/>
      <c r="L419" s="28"/>
      <c r="M419" s="22"/>
      <c r="N419" s="22"/>
      <c r="O419" s="22"/>
      <c r="P419" s="22"/>
      <c r="Q419" s="22"/>
      <c r="R419" s="28"/>
      <c r="S419" s="28"/>
      <c r="T419" s="28"/>
      <c r="U419" s="28"/>
      <c r="V419" s="22"/>
      <c r="W419" s="22"/>
      <c r="X419" s="22"/>
      <c r="Y419" s="22"/>
      <c r="Z419" s="22"/>
      <c r="AA419" s="22"/>
      <c r="AB419" s="22"/>
      <c r="AC419" s="22"/>
      <c r="AD419" s="22"/>
    </row>
    <row r="420" spans="1:30" ht="15.75" customHeight="1" x14ac:dyDescent="0.15">
      <c r="A420" s="22"/>
      <c r="B420" s="22"/>
      <c r="C420" s="22"/>
      <c r="D420" s="22"/>
      <c r="E420" s="22"/>
      <c r="F420" s="28"/>
      <c r="G420" s="28"/>
      <c r="H420" s="28"/>
      <c r="I420" s="28"/>
      <c r="J420" s="28"/>
      <c r="K420" s="28"/>
      <c r="L420" s="28"/>
      <c r="M420" s="22"/>
      <c r="N420" s="22"/>
      <c r="O420" s="22"/>
      <c r="P420" s="22"/>
      <c r="Q420" s="22"/>
      <c r="R420" s="28"/>
      <c r="S420" s="28"/>
      <c r="T420" s="28"/>
      <c r="U420" s="28"/>
      <c r="V420" s="22"/>
      <c r="W420" s="22"/>
      <c r="X420" s="22"/>
      <c r="Y420" s="22"/>
      <c r="Z420" s="22"/>
      <c r="AA420" s="22"/>
      <c r="AB420" s="22"/>
      <c r="AC420" s="22"/>
      <c r="AD420" s="22"/>
    </row>
    <row r="421" spans="1:30" ht="15.75" customHeight="1" x14ac:dyDescent="0.15">
      <c r="A421" s="22"/>
      <c r="B421" s="22"/>
      <c r="C421" s="22"/>
      <c r="D421" s="22"/>
      <c r="E421" s="22"/>
      <c r="F421" s="28"/>
      <c r="G421" s="28"/>
      <c r="H421" s="28"/>
      <c r="I421" s="28"/>
      <c r="J421" s="28"/>
      <c r="K421" s="28"/>
      <c r="L421" s="28"/>
      <c r="M421" s="22"/>
      <c r="N421" s="22"/>
      <c r="O421" s="22"/>
      <c r="P421" s="22"/>
      <c r="Q421" s="22"/>
      <c r="R421" s="28"/>
      <c r="S421" s="28"/>
      <c r="T421" s="28"/>
      <c r="U421" s="28"/>
      <c r="V421" s="22"/>
      <c r="W421" s="22"/>
      <c r="X421" s="22"/>
      <c r="Y421" s="22"/>
      <c r="Z421" s="22"/>
      <c r="AA421" s="22"/>
      <c r="AB421" s="22"/>
      <c r="AC421" s="22"/>
      <c r="AD421" s="22"/>
    </row>
    <row r="422" spans="1:30" ht="15.75" customHeight="1" x14ac:dyDescent="0.15">
      <c r="A422" s="22"/>
      <c r="B422" s="22"/>
      <c r="C422" s="22"/>
      <c r="D422" s="22"/>
      <c r="E422" s="22"/>
      <c r="F422" s="28"/>
      <c r="G422" s="28"/>
      <c r="H422" s="28"/>
      <c r="I422" s="28"/>
      <c r="J422" s="28"/>
      <c r="K422" s="28"/>
      <c r="L422" s="28"/>
      <c r="M422" s="22"/>
      <c r="N422" s="22"/>
      <c r="O422" s="22"/>
      <c r="P422" s="22"/>
      <c r="Q422" s="22"/>
      <c r="R422" s="28"/>
      <c r="S422" s="28"/>
      <c r="T422" s="28"/>
      <c r="U422" s="28"/>
      <c r="V422" s="22"/>
      <c r="W422" s="22"/>
      <c r="X422" s="22"/>
      <c r="Y422" s="22"/>
      <c r="Z422" s="22"/>
      <c r="AA422" s="22"/>
      <c r="AB422" s="22"/>
      <c r="AC422" s="22"/>
      <c r="AD422" s="22"/>
    </row>
    <row r="423" spans="1:30" ht="15.75" customHeight="1" x14ac:dyDescent="0.15">
      <c r="A423" s="22"/>
      <c r="B423" s="22"/>
      <c r="C423" s="22"/>
      <c r="D423" s="22"/>
      <c r="E423" s="22"/>
      <c r="F423" s="28"/>
      <c r="G423" s="28"/>
      <c r="H423" s="28"/>
      <c r="I423" s="28"/>
      <c r="J423" s="28"/>
      <c r="K423" s="28"/>
      <c r="L423" s="28"/>
      <c r="M423" s="22"/>
      <c r="N423" s="22"/>
      <c r="O423" s="22"/>
      <c r="P423" s="22"/>
      <c r="Q423" s="22"/>
      <c r="R423" s="28"/>
      <c r="S423" s="28"/>
      <c r="T423" s="28"/>
      <c r="U423" s="28"/>
      <c r="V423" s="22"/>
      <c r="W423" s="22"/>
      <c r="X423" s="22"/>
      <c r="Y423" s="22"/>
      <c r="Z423" s="22"/>
      <c r="AA423" s="22"/>
      <c r="AB423" s="22"/>
      <c r="AC423" s="22"/>
      <c r="AD423" s="22"/>
    </row>
    <row r="424" spans="1:30" ht="15.75" customHeight="1" x14ac:dyDescent="0.15">
      <c r="A424" s="22"/>
      <c r="B424" s="22"/>
      <c r="C424" s="22"/>
      <c r="D424" s="22"/>
      <c r="E424" s="22"/>
      <c r="F424" s="28"/>
      <c r="G424" s="28"/>
      <c r="H424" s="28"/>
      <c r="I424" s="28"/>
      <c r="J424" s="28"/>
      <c r="K424" s="28"/>
      <c r="L424" s="28"/>
      <c r="M424" s="22"/>
      <c r="N424" s="22"/>
      <c r="O424" s="22"/>
      <c r="P424" s="22"/>
      <c r="Q424" s="22"/>
      <c r="R424" s="28"/>
      <c r="S424" s="28"/>
      <c r="T424" s="28"/>
      <c r="U424" s="28"/>
      <c r="V424" s="22"/>
      <c r="W424" s="22"/>
      <c r="X424" s="22"/>
      <c r="Y424" s="22"/>
      <c r="Z424" s="22"/>
      <c r="AA424" s="22"/>
      <c r="AB424" s="22"/>
      <c r="AC424" s="22"/>
      <c r="AD424" s="22"/>
    </row>
    <row r="425" spans="1:30" ht="15.75" customHeight="1" x14ac:dyDescent="0.15">
      <c r="A425" s="22"/>
      <c r="B425" s="22"/>
      <c r="C425" s="22"/>
      <c r="D425" s="22"/>
      <c r="E425" s="22"/>
      <c r="F425" s="28"/>
      <c r="G425" s="28"/>
      <c r="H425" s="28"/>
      <c r="I425" s="28"/>
      <c r="J425" s="28"/>
      <c r="K425" s="28"/>
      <c r="L425" s="28"/>
      <c r="M425" s="22"/>
      <c r="N425" s="22"/>
      <c r="O425" s="22"/>
      <c r="P425" s="22"/>
      <c r="Q425" s="22"/>
      <c r="R425" s="28"/>
      <c r="S425" s="28"/>
      <c r="T425" s="28"/>
      <c r="U425" s="28"/>
      <c r="V425" s="22"/>
      <c r="W425" s="22"/>
      <c r="X425" s="22"/>
      <c r="Y425" s="22"/>
      <c r="Z425" s="22"/>
      <c r="AA425" s="22"/>
      <c r="AB425" s="22"/>
      <c r="AC425" s="22"/>
      <c r="AD425" s="22"/>
    </row>
    <row r="426" spans="1:30" ht="15.75" customHeight="1" x14ac:dyDescent="0.15">
      <c r="A426" s="22"/>
      <c r="B426" s="22"/>
      <c r="C426" s="22"/>
      <c r="D426" s="22"/>
      <c r="E426" s="22"/>
      <c r="F426" s="28"/>
      <c r="G426" s="28"/>
      <c r="H426" s="28"/>
      <c r="I426" s="28"/>
      <c r="J426" s="28"/>
      <c r="K426" s="28"/>
      <c r="L426" s="28"/>
      <c r="M426" s="22"/>
      <c r="N426" s="22"/>
      <c r="O426" s="22"/>
      <c r="P426" s="22"/>
      <c r="Q426" s="22"/>
      <c r="R426" s="28"/>
      <c r="S426" s="28"/>
      <c r="T426" s="28"/>
      <c r="U426" s="28"/>
      <c r="V426" s="22"/>
      <c r="W426" s="22"/>
      <c r="X426" s="22"/>
      <c r="Y426" s="22"/>
      <c r="Z426" s="22"/>
      <c r="AA426" s="22"/>
      <c r="AB426" s="22"/>
      <c r="AC426" s="22"/>
      <c r="AD426" s="22"/>
    </row>
    <row r="427" spans="1:30" ht="15.75" customHeight="1" x14ac:dyDescent="0.15">
      <c r="A427" s="22"/>
      <c r="B427" s="22"/>
      <c r="C427" s="22"/>
      <c r="D427" s="22"/>
      <c r="E427" s="22"/>
      <c r="F427" s="28"/>
      <c r="G427" s="28"/>
      <c r="H427" s="28"/>
      <c r="I427" s="28"/>
      <c r="J427" s="28"/>
      <c r="K427" s="28"/>
      <c r="L427" s="28"/>
      <c r="M427" s="22"/>
      <c r="N427" s="22"/>
      <c r="O427" s="22"/>
      <c r="P427" s="22"/>
      <c r="Q427" s="22"/>
      <c r="R427" s="28"/>
      <c r="S427" s="28"/>
      <c r="T427" s="28"/>
      <c r="U427" s="28"/>
      <c r="V427" s="22"/>
      <c r="W427" s="22"/>
      <c r="X427" s="22"/>
      <c r="Y427" s="22"/>
      <c r="Z427" s="22"/>
      <c r="AA427" s="22"/>
      <c r="AB427" s="22"/>
      <c r="AC427" s="22"/>
      <c r="AD427" s="22"/>
    </row>
    <row r="428" spans="1:30" ht="15.75" customHeight="1" x14ac:dyDescent="0.15">
      <c r="A428" s="22"/>
      <c r="B428" s="22"/>
      <c r="C428" s="22"/>
      <c r="D428" s="22"/>
      <c r="E428" s="22"/>
      <c r="F428" s="28"/>
      <c r="G428" s="28"/>
      <c r="H428" s="28"/>
      <c r="I428" s="28"/>
      <c r="J428" s="28"/>
      <c r="K428" s="28"/>
      <c r="L428" s="28"/>
      <c r="M428" s="22"/>
      <c r="N428" s="22"/>
      <c r="O428" s="22"/>
      <c r="P428" s="22"/>
      <c r="Q428" s="22"/>
      <c r="R428" s="28"/>
      <c r="S428" s="28"/>
      <c r="T428" s="28"/>
      <c r="U428" s="28"/>
      <c r="V428" s="22"/>
      <c r="W428" s="22"/>
      <c r="X428" s="22"/>
      <c r="Y428" s="22"/>
      <c r="Z428" s="22"/>
      <c r="AA428" s="22"/>
      <c r="AB428" s="22"/>
      <c r="AC428" s="22"/>
      <c r="AD428" s="22"/>
    </row>
    <row r="429" spans="1:30" ht="15.75" customHeight="1" x14ac:dyDescent="0.15">
      <c r="A429" s="22"/>
      <c r="B429" s="22"/>
      <c r="C429" s="22"/>
      <c r="D429" s="22"/>
      <c r="E429" s="22"/>
      <c r="F429" s="28"/>
      <c r="G429" s="28"/>
      <c r="H429" s="28"/>
      <c r="I429" s="28"/>
      <c r="J429" s="28"/>
      <c r="K429" s="28"/>
      <c r="L429" s="28"/>
      <c r="M429" s="22"/>
      <c r="N429" s="22"/>
      <c r="O429" s="22"/>
      <c r="P429" s="22"/>
      <c r="Q429" s="22"/>
      <c r="R429" s="28"/>
      <c r="S429" s="28"/>
      <c r="T429" s="28"/>
      <c r="U429" s="28"/>
      <c r="V429" s="22"/>
      <c r="W429" s="22"/>
      <c r="X429" s="22"/>
      <c r="Y429" s="22"/>
      <c r="Z429" s="22"/>
      <c r="AA429" s="22"/>
      <c r="AB429" s="22"/>
      <c r="AC429" s="22"/>
      <c r="AD429" s="22"/>
    </row>
    <row r="430" spans="1:30" ht="15.75" customHeight="1" x14ac:dyDescent="0.15">
      <c r="A430" s="22"/>
      <c r="B430" s="22"/>
      <c r="C430" s="22"/>
      <c r="D430" s="22"/>
      <c r="E430" s="22"/>
      <c r="F430" s="28"/>
      <c r="G430" s="28"/>
      <c r="H430" s="28"/>
      <c r="I430" s="28"/>
      <c r="J430" s="28"/>
      <c r="K430" s="28"/>
      <c r="L430" s="28"/>
      <c r="M430" s="22"/>
      <c r="N430" s="22"/>
      <c r="O430" s="22"/>
      <c r="P430" s="22"/>
      <c r="Q430" s="22"/>
      <c r="R430" s="28"/>
      <c r="S430" s="28"/>
      <c r="T430" s="28"/>
      <c r="U430" s="28"/>
      <c r="V430" s="22"/>
      <c r="W430" s="22"/>
      <c r="X430" s="22"/>
      <c r="Y430" s="22"/>
      <c r="Z430" s="22"/>
      <c r="AA430" s="22"/>
      <c r="AB430" s="22"/>
      <c r="AC430" s="22"/>
      <c r="AD430" s="22"/>
    </row>
    <row r="431" spans="1:30" ht="15.75" customHeight="1" x14ac:dyDescent="0.15">
      <c r="A431" s="22"/>
      <c r="B431" s="22"/>
      <c r="C431" s="22"/>
      <c r="D431" s="22"/>
      <c r="E431" s="22"/>
      <c r="F431" s="28"/>
      <c r="G431" s="28"/>
      <c r="H431" s="28"/>
      <c r="I431" s="28"/>
      <c r="J431" s="28"/>
      <c r="K431" s="28"/>
      <c r="L431" s="28"/>
      <c r="M431" s="22"/>
      <c r="N431" s="22"/>
      <c r="O431" s="22"/>
      <c r="P431" s="22"/>
      <c r="Q431" s="22"/>
      <c r="R431" s="28"/>
      <c r="S431" s="28"/>
      <c r="T431" s="28"/>
      <c r="U431" s="28"/>
      <c r="V431" s="22"/>
      <c r="W431" s="22"/>
      <c r="X431" s="22"/>
      <c r="Y431" s="22"/>
      <c r="Z431" s="22"/>
      <c r="AA431" s="22"/>
      <c r="AB431" s="22"/>
      <c r="AC431" s="22"/>
      <c r="AD431" s="22"/>
    </row>
    <row r="432" spans="1:30" ht="15.75" customHeight="1" x14ac:dyDescent="0.15">
      <c r="A432" s="22"/>
      <c r="B432" s="22"/>
      <c r="C432" s="22"/>
      <c r="D432" s="22"/>
      <c r="E432" s="22"/>
      <c r="F432" s="28"/>
      <c r="G432" s="28"/>
      <c r="H432" s="28"/>
      <c r="I432" s="28"/>
      <c r="J432" s="28"/>
      <c r="K432" s="28"/>
      <c r="L432" s="28"/>
      <c r="M432" s="22"/>
      <c r="N432" s="22"/>
      <c r="O432" s="22"/>
      <c r="P432" s="22"/>
      <c r="Q432" s="22"/>
      <c r="R432" s="28"/>
      <c r="S432" s="28"/>
      <c r="T432" s="28"/>
      <c r="U432" s="28"/>
      <c r="V432" s="22"/>
      <c r="W432" s="22"/>
      <c r="X432" s="22"/>
      <c r="Y432" s="22"/>
      <c r="Z432" s="22"/>
      <c r="AA432" s="22"/>
      <c r="AB432" s="22"/>
      <c r="AC432" s="22"/>
      <c r="AD432" s="22"/>
    </row>
    <row r="433" spans="1:30" ht="15.75" customHeight="1" x14ac:dyDescent="0.15">
      <c r="A433" s="22"/>
      <c r="B433" s="22"/>
      <c r="C433" s="22"/>
      <c r="D433" s="22"/>
      <c r="E433" s="22"/>
      <c r="F433" s="28"/>
      <c r="G433" s="28"/>
      <c r="H433" s="28"/>
      <c r="I433" s="28"/>
      <c r="J433" s="28"/>
      <c r="K433" s="28"/>
      <c r="L433" s="28"/>
      <c r="M433" s="22"/>
      <c r="N433" s="22"/>
      <c r="O433" s="22"/>
      <c r="P433" s="22"/>
      <c r="Q433" s="22"/>
      <c r="R433" s="28"/>
      <c r="S433" s="28"/>
      <c r="T433" s="28"/>
      <c r="U433" s="28"/>
      <c r="V433" s="22"/>
      <c r="W433" s="22"/>
      <c r="X433" s="22"/>
      <c r="Y433" s="22"/>
      <c r="Z433" s="22"/>
      <c r="AA433" s="22"/>
      <c r="AB433" s="22"/>
      <c r="AC433" s="22"/>
      <c r="AD433" s="22"/>
    </row>
    <row r="434" spans="1:30" ht="15.75" customHeight="1" x14ac:dyDescent="0.15">
      <c r="A434" s="22"/>
      <c r="B434" s="22"/>
      <c r="C434" s="22"/>
      <c r="D434" s="22"/>
      <c r="E434" s="22"/>
      <c r="F434" s="28"/>
      <c r="G434" s="28"/>
      <c r="H434" s="28"/>
      <c r="I434" s="28"/>
      <c r="J434" s="28"/>
      <c r="K434" s="28"/>
      <c r="L434" s="28"/>
      <c r="M434" s="22"/>
      <c r="N434" s="22"/>
      <c r="O434" s="22"/>
      <c r="P434" s="22"/>
      <c r="Q434" s="22"/>
      <c r="R434" s="28"/>
      <c r="S434" s="28"/>
      <c r="T434" s="28"/>
      <c r="U434" s="28"/>
      <c r="V434" s="22"/>
      <c r="W434" s="22"/>
      <c r="X434" s="22"/>
      <c r="Y434" s="22"/>
      <c r="Z434" s="22"/>
      <c r="AA434" s="22"/>
      <c r="AB434" s="22"/>
      <c r="AC434" s="22"/>
      <c r="AD434" s="22"/>
    </row>
    <row r="435" spans="1:30" ht="15.75" customHeight="1" x14ac:dyDescent="0.15">
      <c r="A435" s="22"/>
      <c r="B435" s="22"/>
      <c r="C435" s="22"/>
      <c r="D435" s="22"/>
      <c r="E435" s="22"/>
      <c r="F435" s="28"/>
      <c r="G435" s="28"/>
      <c r="H435" s="28"/>
      <c r="I435" s="28"/>
      <c r="J435" s="28"/>
      <c r="K435" s="28"/>
      <c r="L435" s="28"/>
      <c r="M435" s="22"/>
      <c r="N435" s="22"/>
      <c r="O435" s="22"/>
      <c r="P435" s="22"/>
      <c r="Q435" s="22"/>
      <c r="R435" s="28"/>
      <c r="S435" s="28"/>
      <c r="T435" s="28"/>
      <c r="U435" s="28"/>
      <c r="V435" s="22"/>
      <c r="W435" s="22"/>
      <c r="X435" s="22"/>
      <c r="Y435" s="22"/>
      <c r="Z435" s="22"/>
      <c r="AA435" s="22"/>
      <c r="AB435" s="22"/>
      <c r="AC435" s="22"/>
      <c r="AD435" s="22"/>
    </row>
    <row r="436" spans="1:30" ht="15.75" customHeight="1" x14ac:dyDescent="0.15">
      <c r="A436" s="22"/>
      <c r="B436" s="22"/>
      <c r="C436" s="22"/>
      <c r="D436" s="22"/>
      <c r="E436" s="22"/>
      <c r="F436" s="28"/>
      <c r="G436" s="28"/>
      <c r="H436" s="28"/>
      <c r="I436" s="28"/>
      <c r="J436" s="28"/>
      <c r="K436" s="28"/>
      <c r="L436" s="28"/>
      <c r="M436" s="22"/>
      <c r="N436" s="22"/>
      <c r="O436" s="22"/>
      <c r="P436" s="22"/>
      <c r="Q436" s="22"/>
      <c r="R436" s="28"/>
      <c r="S436" s="28"/>
      <c r="T436" s="28"/>
      <c r="U436" s="28"/>
      <c r="V436" s="22"/>
      <c r="W436" s="22"/>
      <c r="X436" s="22"/>
      <c r="Y436" s="22"/>
      <c r="Z436" s="22"/>
      <c r="AA436" s="22"/>
      <c r="AB436" s="22"/>
      <c r="AC436" s="22"/>
      <c r="AD436" s="22"/>
    </row>
    <row r="437" spans="1:30" ht="15.75" customHeight="1" x14ac:dyDescent="0.15">
      <c r="A437" s="22"/>
      <c r="B437" s="22"/>
      <c r="C437" s="22"/>
      <c r="D437" s="22"/>
      <c r="E437" s="22"/>
      <c r="F437" s="28"/>
      <c r="G437" s="28"/>
      <c r="H437" s="28"/>
      <c r="I437" s="28"/>
      <c r="J437" s="28"/>
      <c r="K437" s="28"/>
      <c r="L437" s="28"/>
      <c r="M437" s="22"/>
      <c r="N437" s="22"/>
      <c r="O437" s="22"/>
      <c r="P437" s="22"/>
      <c r="Q437" s="22"/>
      <c r="R437" s="28"/>
      <c r="S437" s="28"/>
      <c r="T437" s="28"/>
      <c r="U437" s="28"/>
      <c r="V437" s="22"/>
      <c r="W437" s="22"/>
      <c r="X437" s="22"/>
      <c r="Y437" s="22"/>
      <c r="Z437" s="22"/>
      <c r="AA437" s="22"/>
      <c r="AB437" s="22"/>
      <c r="AC437" s="22"/>
      <c r="AD437" s="22"/>
    </row>
    <row r="438" spans="1:30" ht="15.75" customHeight="1" x14ac:dyDescent="0.15">
      <c r="A438" s="22"/>
      <c r="B438" s="22"/>
      <c r="C438" s="22"/>
      <c r="D438" s="22"/>
      <c r="E438" s="22"/>
      <c r="F438" s="28"/>
      <c r="G438" s="28"/>
      <c r="H438" s="28"/>
      <c r="I438" s="28"/>
      <c r="J438" s="28"/>
      <c r="K438" s="28"/>
      <c r="L438" s="28"/>
      <c r="M438" s="22"/>
      <c r="N438" s="22"/>
      <c r="O438" s="22"/>
      <c r="P438" s="22"/>
      <c r="Q438" s="22"/>
      <c r="R438" s="28"/>
      <c r="S438" s="28"/>
      <c r="T438" s="28"/>
      <c r="U438" s="28"/>
      <c r="V438" s="22"/>
      <c r="W438" s="22"/>
      <c r="X438" s="22"/>
      <c r="Y438" s="22"/>
      <c r="Z438" s="22"/>
      <c r="AA438" s="22"/>
      <c r="AB438" s="22"/>
      <c r="AC438" s="22"/>
      <c r="AD438" s="22"/>
    </row>
    <row r="439" spans="1:30" ht="15.75" customHeight="1" x14ac:dyDescent="0.15">
      <c r="A439" s="22"/>
      <c r="B439" s="22"/>
      <c r="C439" s="22"/>
      <c r="D439" s="22"/>
      <c r="E439" s="22"/>
      <c r="F439" s="28"/>
      <c r="G439" s="28"/>
      <c r="H439" s="28"/>
      <c r="I439" s="28"/>
      <c r="J439" s="28"/>
      <c r="K439" s="28"/>
      <c r="L439" s="28"/>
      <c r="M439" s="22"/>
      <c r="N439" s="22"/>
      <c r="O439" s="22"/>
      <c r="P439" s="22"/>
      <c r="Q439" s="22"/>
      <c r="R439" s="28"/>
      <c r="S439" s="28"/>
      <c r="T439" s="28"/>
      <c r="U439" s="28"/>
      <c r="V439" s="22"/>
      <c r="W439" s="22"/>
      <c r="X439" s="22"/>
      <c r="Y439" s="22"/>
      <c r="Z439" s="22"/>
      <c r="AA439" s="22"/>
      <c r="AB439" s="22"/>
      <c r="AC439" s="22"/>
      <c r="AD439" s="22"/>
    </row>
    <row r="440" spans="1:30" ht="15.75" customHeight="1" x14ac:dyDescent="0.15">
      <c r="A440" s="22"/>
      <c r="B440" s="22"/>
      <c r="C440" s="22"/>
      <c r="D440" s="22"/>
      <c r="E440" s="22"/>
      <c r="F440" s="28"/>
      <c r="G440" s="28"/>
      <c r="H440" s="28"/>
      <c r="I440" s="28"/>
      <c r="J440" s="28"/>
      <c r="K440" s="28"/>
      <c r="L440" s="28"/>
      <c r="M440" s="22"/>
      <c r="N440" s="22"/>
      <c r="O440" s="22"/>
      <c r="P440" s="22"/>
      <c r="Q440" s="22"/>
      <c r="R440" s="28"/>
      <c r="S440" s="28"/>
      <c r="T440" s="28"/>
      <c r="U440" s="28"/>
      <c r="V440" s="22"/>
      <c r="W440" s="22"/>
      <c r="X440" s="22"/>
      <c r="Y440" s="22"/>
      <c r="Z440" s="22"/>
      <c r="AA440" s="22"/>
      <c r="AB440" s="22"/>
      <c r="AC440" s="22"/>
      <c r="AD440" s="22"/>
    </row>
    <row r="441" spans="1:30" ht="15.75" customHeight="1" x14ac:dyDescent="0.15">
      <c r="A441" s="22"/>
      <c r="B441" s="22"/>
      <c r="C441" s="22"/>
      <c r="D441" s="22"/>
      <c r="E441" s="22"/>
      <c r="F441" s="28"/>
      <c r="G441" s="28"/>
      <c r="H441" s="28"/>
      <c r="I441" s="28"/>
      <c r="J441" s="28"/>
      <c r="K441" s="28"/>
      <c r="L441" s="28"/>
      <c r="M441" s="22"/>
      <c r="N441" s="22"/>
      <c r="O441" s="22"/>
      <c r="P441" s="22"/>
      <c r="Q441" s="22"/>
      <c r="R441" s="28"/>
      <c r="S441" s="28"/>
      <c r="T441" s="28"/>
      <c r="U441" s="28"/>
      <c r="V441" s="22"/>
      <c r="W441" s="22"/>
      <c r="X441" s="22"/>
      <c r="Y441" s="22"/>
      <c r="Z441" s="22"/>
      <c r="AA441" s="22"/>
      <c r="AB441" s="22"/>
      <c r="AC441" s="22"/>
      <c r="AD441" s="22"/>
    </row>
    <row r="442" spans="1:30" ht="15.75" customHeight="1" x14ac:dyDescent="0.15">
      <c r="A442" s="22"/>
      <c r="B442" s="22"/>
      <c r="C442" s="22"/>
      <c r="D442" s="22"/>
      <c r="E442" s="22"/>
      <c r="F442" s="28"/>
      <c r="G442" s="28"/>
      <c r="H442" s="28"/>
      <c r="I442" s="28"/>
      <c r="J442" s="28"/>
      <c r="K442" s="28"/>
      <c r="L442" s="28"/>
      <c r="M442" s="22"/>
      <c r="N442" s="22"/>
      <c r="O442" s="22"/>
      <c r="P442" s="22"/>
      <c r="Q442" s="22"/>
      <c r="R442" s="28"/>
      <c r="S442" s="28"/>
      <c r="T442" s="28"/>
      <c r="U442" s="28"/>
      <c r="V442" s="22"/>
      <c r="W442" s="22"/>
      <c r="X442" s="22"/>
      <c r="Y442" s="22"/>
      <c r="Z442" s="22"/>
      <c r="AA442" s="22"/>
      <c r="AB442" s="22"/>
      <c r="AC442" s="22"/>
      <c r="AD442" s="22"/>
    </row>
    <row r="443" spans="1:30" ht="15.75" customHeight="1" x14ac:dyDescent="0.15">
      <c r="A443" s="22"/>
      <c r="B443" s="22"/>
      <c r="C443" s="22"/>
      <c r="D443" s="22"/>
      <c r="E443" s="22"/>
      <c r="F443" s="28"/>
      <c r="G443" s="28"/>
      <c r="H443" s="28"/>
      <c r="I443" s="28"/>
      <c r="J443" s="28"/>
      <c r="K443" s="28"/>
      <c r="L443" s="28"/>
      <c r="M443" s="22"/>
      <c r="N443" s="22"/>
      <c r="O443" s="22"/>
      <c r="P443" s="22"/>
      <c r="Q443" s="22"/>
      <c r="R443" s="28"/>
      <c r="S443" s="28"/>
      <c r="T443" s="28"/>
      <c r="U443" s="28"/>
      <c r="V443" s="22"/>
      <c r="W443" s="22"/>
      <c r="X443" s="22"/>
      <c r="Y443" s="22"/>
      <c r="Z443" s="22"/>
      <c r="AA443" s="22"/>
      <c r="AB443" s="22"/>
      <c r="AC443" s="22"/>
      <c r="AD443" s="22"/>
    </row>
    <row r="444" spans="1:30" ht="15.75" customHeight="1" x14ac:dyDescent="0.15">
      <c r="A444" s="22"/>
      <c r="B444" s="22"/>
      <c r="C444" s="22"/>
      <c r="D444" s="22"/>
      <c r="E444" s="22"/>
      <c r="F444" s="28"/>
      <c r="G444" s="28"/>
      <c r="H444" s="28"/>
      <c r="I444" s="28"/>
      <c r="J444" s="28"/>
      <c r="K444" s="28"/>
      <c r="L444" s="28"/>
      <c r="M444" s="22"/>
      <c r="N444" s="22"/>
      <c r="O444" s="22"/>
      <c r="P444" s="22"/>
      <c r="Q444" s="22"/>
      <c r="R444" s="28"/>
      <c r="S444" s="28"/>
      <c r="T444" s="28"/>
      <c r="U444" s="28"/>
      <c r="V444" s="22"/>
      <c r="W444" s="22"/>
      <c r="X444" s="22"/>
      <c r="Y444" s="22"/>
      <c r="Z444" s="22"/>
      <c r="AA444" s="22"/>
      <c r="AB444" s="22"/>
      <c r="AC444" s="22"/>
      <c r="AD444" s="22"/>
    </row>
    <row r="445" spans="1:30" ht="15.75" customHeight="1" x14ac:dyDescent="0.15">
      <c r="A445" s="22"/>
      <c r="B445" s="22"/>
      <c r="C445" s="22"/>
      <c r="D445" s="22"/>
      <c r="E445" s="22"/>
      <c r="F445" s="28"/>
      <c r="G445" s="28"/>
      <c r="H445" s="28"/>
      <c r="I445" s="28"/>
      <c r="J445" s="28"/>
      <c r="K445" s="28"/>
      <c r="L445" s="28"/>
      <c r="M445" s="22"/>
      <c r="N445" s="22"/>
      <c r="O445" s="22"/>
      <c r="P445" s="22"/>
      <c r="Q445" s="22"/>
      <c r="R445" s="28"/>
      <c r="S445" s="28"/>
      <c r="T445" s="28"/>
      <c r="U445" s="28"/>
      <c r="V445" s="22"/>
      <c r="W445" s="22"/>
      <c r="X445" s="22"/>
      <c r="Y445" s="22"/>
      <c r="Z445" s="22"/>
      <c r="AA445" s="22"/>
      <c r="AB445" s="22"/>
      <c r="AC445" s="22"/>
      <c r="AD445" s="22"/>
    </row>
    <row r="446" spans="1:30" ht="15.75" customHeight="1" x14ac:dyDescent="0.15">
      <c r="A446" s="22"/>
      <c r="B446" s="22"/>
      <c r="C446" s="22"/>
      <c r="D446" s="22"/>
      <c r="E446" s="22"/>
      <c r="F446" s="28"/>
      <c r="G446" s="28"/>
      <c r="H446" s="28"/>
      <c r="I446" s="28"/>
      <c r="J446" s="28"/>
      <c r="K446" s="28"/>
      <c r="L446" s="28"/>
      <c r="M446" s="22"/>
      <c r="N446" s="22"/>
      <c r="O446" s="22"/>
      <c r="P446" s="22"/>
      <c r="Q446" s="22"/>
      <c r="R446" s="28"/>
      <c r="S446" s="28"/>
      <c r="T446" s="28"/>
      <c r="U446" s="28"/>
      <c r="V446" s="22"/>
      <c r="W446" s="22"/>
      <c r="X446" s="22"/>
      <c r="Y446" s="22"/>
      <c r="Z446" s="22"/>
      <c r="AA446" s="22"/>
      <c r="AB446" s="22"/>
      <c r="AC446" s="22"/>
      <c r="AD446" s="22"/>
    </row>
    <row r="447" spans="1:30" ht="15.75" customHeight="1" x14ac:dyDescent="0.15">
      <c r="A447" s="22"/>
      <c r="B447" s="22"/>
      <c r="C447" s="22"/>
      <c r="D447" s="22"/>
      <c r="E447" s="22"/>
      <c r="F447" s="28"/>
      <c r="G447" s="28"/>
      <c r="H447" s="28"/>
      <c r="I447" s="28"/>
      <c r="J447" s="28"/>
      <c r="K447" s="28"/>
      <c r="L447" s="28"/>
      <c r="M447" s="22"/>
      <c r="N447" s="22"/>
      <c r="O447" s="22"/>
      <c r="P447" s="22"/>
      <c r="Q447" s="22"/>
      <c r="R447" s="28"/>
      <c r="S447" s="28"/>
      <c r="T447" s="28"/>
      <c r="U447" s="28"/>
      <c r="V447" s="22"/>
      <c r="W447" s="22"/>
      <c r="X447" s="22"/>
      <c r="Y447" s="22"/>
      <c r="Z447" s="22"/>
      <c r="AA447" s="22"/>
      <c r="AB447" s="22"/>
      <c r="AC447" s="22"/>
      <c r="AD447" s="22"/>
    </row>
    <row r="448" spans="1:30" ht="15.75" customHeight="1" x14ac:dyDescent="0.15">
      <c r="A448" s="22"/>
      <c r="B448" s="22"/>
      <c r="C448" s="22"/>
      <c r="D448" s="22"/>
      <c r="E448" s="22"/>
      <c r="F448" s="28"/>
      <c r="G448" s="28"/>
      <c r="H448" s="28"/>
      <c r="I448" s="28"/>
      <c r="J448" s="28"/>
      <c r="K448" s="28"/>
      <c r="L448" s="28"/>
      <c r="M448" s="22"/>
      <c r="N448" s="22"/>
      <c r="O448" s="22"/>
      <c r="P448" s="22"/>
      <c r="Q448" s="22"/>
      <c r="R448" s="28"/>
      <c r="S448" s="28"/>
      <c r="T448" s="28"/>
      <c r="U448" s="28"/>
      <c r="V448" s="22"/>
      <c r="W448" s="22"/>
      <c r="X448" s="22"/>
      <c r="Y448" s="22"/>
      <c r="Z448" s="22"/>
      <c r="AA448" s="22"/>
      <c r="AB448" s="22"/>
      <c r="AC448" s="22"/>
      <c r="AD448" s="22"/>
    </row>
    <row r="449" spans="1:30" ht="15.75" customHeight="1" x14ac:dyDescent="0.15">
      <c r="A449" s="22"/>
      <c r="B449" s="22"/>
      <c r="C449" s="22"/>
      <c r="D449" s="22"/>
      <c r="E449" s="22"/>
      <c r="F449" s="28"/>
      <c r="G449" s="28"/>
      <c r="H449" s="28"/>
      <c r="I449" s="28"/>
      <c r="J449" s="28"/>
      <c r="K449" s="28"/>
      <c r="L449" s="28"/>
      <c r="M449" s="22"/>
      <c r="N449" s="22"/>
      <c r="O449" s="22"/>
      <c r="P449" s="22"/>
      <c r="Q449" s="22"/>
      <c r="R449" s="28"/>
      <c r="S449" s="28"/>
      <c r="T449" s="28"/>
      <c r="U449" s="28"/>
      <c r="V449" s="22"/>
      <c r="W449" s="22"/>
      <c r="X449" s="22"/>
      <c r="Y449" s="22"/>
      <c r="Z449" s="22"/>
      <c r="AA449" s="22"/>
      <c r="AB449" s="22"/>
      <c r="AC449" s="22"/>
      <c r="AD449" s="22"/>
    </row>
    <row r="450" spans="1:30" ht="15.75" customHeight="1" x14ac:dyDescent="0.15">
      <c r="A450" s="22"/>
      <c r="B450" s="22"/>
      <c r="C450" s="22"/>
      <c r="D450" s="22"/>
      <c r="E450" s="22"/>
      <c r="F450" s="28"/>
      <c r="G450" s="28"/>
      <c r="H450" s="28"/>
      <c r="I450" s="28"/>
      <c r="J450" s="28"/>
      <c r="K450" s="28"/>
      <c r="L450" s="28"/>
      <c r="M450" s="22"/>
      <c r="N450" s="22"/>
      <c r="O450" s="22"/>
      <c r="P450" s="22"/>
      <c r="Q450" s="22"/>
      <c r="R450" s="28"/>
      <c r="S450" s="28"/>
      <c r="T450" s="28"/>
      <c r="U450" s="28"/>
      <c r="V450" s="22"/>
      <c r="W450" s="22"/>
      <c r="X450" s="22"/>
      <c r="Y450" s="22"/>
      <c r="Z450" s="22"/>
      <c r="AA450" s="22"/>
      <c r="AB450" s="22"/>
      <c r="AC450" s="22"/>
      <c r="AD450" s="22"/>
    </row>
    <row r="451" spans="1:30" ht="15.75" customHeight="1" x14ac:dyDescent="0.15">
      <c r="A451" s="22"/>
      <c r="B451" s="22"/>
      <c r="C451" s="22"/>
      <c r="D451" s="22"/>
      <c r="E451" s="22"/>
      <c r="F451" s="28"/>
      <c r="G451" s="28"/>
      <c r="H451" s="28"/>
      <c r="I451" s="28"/>
      <c r="J451" s="28"/>
      <c r="K451" s="28"/>
      <c r="L451" s="28"/>
      <c r="M451" s="22"/>
      <c r="N451" s="22"/>
      <c r="O451" s="22"/>
      <c r="P451" s="22"/>
      <c r="Q451" s="22"/>
      <c r="R451" s="28"/>
      <c r="S451" s="28"/>
      <c r="T451" s="28"/>
      <c r="U451" s="28"/>
      <c r="V451" s="22"/>
      <c r="W451" s="22"/>
      <c r="X451" s="22"/>
      <c r="Y451" s="22"/>
      <c r="Z451" s="22"/>
      <c r="AA451" s="22"/>
      <c r="AB451" s="22"/>
      <c r="AC451" s="22"/>
      <c r="AD451" s="22"/>
    </row>
    <row r="452" spans="1:30" ht="15.75" customHeight="1" x14ac:dyDescent="0.15">
      <c r="A452" s="22"/>
      <c r="B452" s="22"/>
      <c r="C452" s="22"/>
      <c r="D452" s="22"/>
      <c r="E452" s="22"/>
      <c r="F452" s="28"/>
      <c r="G452" s="28"/>
      <c r="H452" s="28"/>
      <c r="I452" s="28"/>
      <c r="J452" s="28"/>
      <c r="K452" s="28"/>
      <c r="L452" s="28"/>
      <c r="M452" s="22"/>
      <c r="N452" s="22"/>
      <c r="O452" s="22"/>
      <c r="P452" s="22"/>
      <c r="Q452" s="22"/>
      <c r="R452" s="28"/>
      <c r="S452" s="28"/>
      <c r="T452" s="28"/>
      <c r="U452" s="28"/>
      <c r="V452" s="22"/>
      <c r="W452" s="22"/>
      <c r="X452" s="22"/>
      <c r="Y452" s="22"/>
      <c r="Z452" s="22"/>
      <c r="AA452" s="22"/>
      <c r="AB452" s="22"/>
      <c r="AC452" s="22"/>
      <c r="AD452" s="22"/>
    </row>
    <row r="453" spans="1:30" ht="15.75" customHeight="1" x14ac:dyDescent="0.15">
      <c r="A453" s="22"/>
      <c r="B453" s="22"/>
      <c r="C453" s="22"/>
      <c r="D453" s="22"/>
      <c r="E453" s="22"/>
      <c r="F453" s="28"/>
      <c r="G453" s="28"/>
      <c r="H453" s="28"/>
      <c r="I453" s="28"/>
      <c r="J453" s="28"/>
      <c r="K453" s="28"/>
      <c r="L453" s="28"/>
      <c r="M453" s="22"/>
      <c r="N453" s="22"/>
      <c r="O453" s="22"/>
      <c r="P453" s="22"/>
      <c r="Q453" s="22"/>
      <c r="R453" s="28"/>
      <c r="S453" s="28"/>
      <c r="T453" s="28"/>
      <c r="U453" s="28"/>
      <c r="V453" s="22"/>
      <c r="W453" s="22"/>
      <c r="X453" s="22"/>
      <c r="Y453" s="22"/>
      <c r="Z453" s="22"/>
      <c r="AA453" s="22"/>
      <c r="AB453" s="22"/>
      <c r="AC453" s="22"/>
      <c r="AD453" s="22"/>
    </row>
    <row r="454" spans="1:30" ht="15.75" customHeight="1" x14ac:dyDescent="0.15">
      <c r="A454" s="22"/>
      <c r="B454" s="22"/>
      <c r="C454" s="22"/>
      <c r="D454" s="22"/>
      <c r="E454" s="22"/>
      <c r="F454" s="28"/>
      <c r="G454" s="28"/>
      <c r="H454" s="28"/>
      <c r="I454" s="28"/>
      <c r="J454" s="28"/>
      <c r="K454" s="28"/>
      <c r="L454" s="28"/>
      <c r="M454" s="22"/>
      <c r="N454" s="22"/>
      <c r="O454" s="22"/>
      <c r="P454" s="22"/>
      <c r="Q454" s="22"/>
      <c r="R454" s="28"/>
      <c r="S454" s="28"/>
      <c r="T454" s="28"/>
      <c r="U454" s="28"/>
      <c r="V454" s="22"/>
      <c r="W454" s="22"/>
      <c r="X454" s="22"/>
      <c r="Y454" s="22"/>
      <c r="Z454" s="22"/>
      <c r="AA454" s="22"/>
      <c r="AB454" s="22"/>
      <c r="AC454" s="22"/>
      <c r="AD454" s="22"/>
    </row>
    <row r="455" spans="1:30" ht="15.75" customHeight="1" x14ac:dyDescent="0.15">
      <c r="A455" s="22"/>
      <c r="B455" s="22"/>
      <c r="C455" s="22"/>
      <c r="D455" s="22"/>
      <c r="E455" s="22"/>
      <c r="F455" s="28"/>
      <c r="G455" s="28"/>
      <c r="H455" s="28"/>
      <c r="I455" s="28"/>
      <c r="J455" s="28"/>
      <c r="K455" s="28"/>
      <c r="L455" s="28"/>
      <c r="M455" s="22"/>
      <c r="N455" s="22"/>
      <c r="O455" s="22"/>
      <c r="P455" s="22"/>
      <c r="Q455" s="22"/>
      <c r="R455" s="28"/>
      <c r="S455" s="28"/>
      <c r="T455" s="28"/>
      <c r="U455" s="28"/>
      <c r="V455" s="22"/>
      <c r="W455" s="22"/>
      <c r="X455" s="22"/>
      <c r="Y455" s="22"/>
      <c r="Z455" s="22"/>
      <c r="AA455" s="22"/>
      <c r="AB455" s="22"/>
      <c r="AC455" s="22"/>
      <c r="AD455" s="22"/>
    </row>
    <row r="456" spans="1:30" ht="15.75" customHeight="1" x14ac:dyDescent="0.15">
      <c r="A456" s="22"/>
      <c r="B456" s="22"/>
      <c r="C456" s="22"/>
      <c r="D456" s="22"/>
      <c r="E456" s="22"/>
      <c r="F456" s="28"/>
      <c r="G456" s="28"/>
      <c r="H456" s="28"/>
      <c r="I456" s="28"/>
      <c r="J456" s="28"/>
      <c r="K456" s="28"/>
      <c r="L456" s="28"/>
      <c r="M456" s="22"/>
      <c r="N456" s="22"/>
      <c r="O456" s="22"/>
      <c r="P456" s="22"/>
      <c r="Q456" s="22"/>
      <c r="R456" s="28"/>
      <c r="S456" s="28"/>
      <c r="T456" s="28"/>
      <c r="U456" s="28"/>
      <c r="V456" s="22"/>
      <c r="W456" s="22"/>
      <c r="X456" s="22"/>
      <c r="Y456" s="22"/>
      <c r="Z456" s="22"/>
      <c r="AA456" s="22"/>
      <c r="AB456" s="22"/>
      <c r="AC456" s="22"/>
      <c r="AD456" s="22"/>
    </row>
    <row r="457" spans="1:30" ht="15.75" customHeight="1" x14ac:dyDescent="0.15">
      <c r="A457" s="22"/>
      <c r="B457" s="22"/>
      <c r="C457" s="22"/>
      <c r="D457" s="22"/>
      <c r="E457" s="22"/>
      <c r="F457" s="28"/>
      <c r="G457" s="28"/>
      <c r="H457" s="28"/>
      <c r="I457" s="28"/>
      <c r="J457" s="28"/>
      <c r="K457" s="28"/>
      <c r="L457" s="28"/>
      <c r="M457" s="22"/>
      <c r="N457" s="22"/>
      <c r="O457" s="22"/>
      <c r="P457" s="22"/>
      <c r="Q457" s="22"/>
      <c r="R457" s="28"/>
      <c r="S457" s="28"/>
      <c r="T457" s="28"/>
      <c r="U457" s="28"/>
      <c r="V457" s="22"/>
      <c r="W457" s="22"/>
      <c r="X457" s="22"/>
      <c r="Y457" s="22"/>
      <c r="Z457" s="22"/>
      <c r="AA457" s="22"/>
      <c r="AB457" s="22"/>
      <c r="AC457" s="22"/>
      <c r="AD457" s="22"/>
    </row>
    <row r="458" spans="1:30" ht="15.75" customHeight="1" x14ac:dyDescent="0.15">
      <c r="A458" s="22"/>
      <c r="B458" s="22"/>
      <c r="C458" s="22"/>
      <c r="D458" s="22"/>
      <c r="E458" s="22"/>
      <c r="F458" s="28"/>
      <c r="G458" s="28"/>
      <c r="H458" s="28"/>
      <c r="I458" s="28"/>
      <c r="J458" s="28"/>
      <c r="K458" s="28"/>
      <c r="L458" s="28"/>
      <c r="M458" s="22"/>
      <c r="N458" s="22"/>
      <c r="O458" s="22"/>
      <c r="P458" s="22"/>
      <c r="Q458" s="22"/>
      <c r="R458" s="28"/>
      <c r="S458" s="28"/>
      <c r="T458" s="28"/>
      <c r="U458" s="28"/>
      <c r="V458" s="22"/>
      <c r="W458" s="22"/>
      <c r="X458" s="22"/>
      <c r="Y458" s="22"/>
      <c r="Z458" s="22"/>
      <c r="AA458" s="22"/>
      <c r="AB458" s="22"/>
      <c r="AC458" s="22"/>
      <c r="AD458" s="22"/>
    </row>
    <row r="459" spans="1:30" ht="15.75" customHeight="1" x14ac:dyDescent="0.15">
      <c r="A459" s="22"/>
      <c r="B459" s="22"/>
      <c r="C459" s="22"/>
      <c r="D459" s="22"/>
      <c r="E459" s="22"/>
      <c r="F459" s="28"/>
      <c r="G459" s="28"/>
      <c r="H459" s="28"/>
      <c r="I459" s="28"/>
      <c r="J459" s="28"/>
      <c r="K459" s="28"/>
      <c r="L459" s="28"/>
      <c r="M459" s="22"/>
      <c r="N459" s="22"/>
      <c r="O459" s="22"/>
      <c r="P459" s="22"/>
      <c r="Q459" s="22"/>
      <c r="R459" s="28"/>
      <c r="S459" s="28"/>
      <c r="T459" s="28"/>
      <c r="U459" s="28"/>
      <c r="V459" s="22"/>
      <c r="W459" s="22"/>
      <c r="X459" s="22"/>
      <c r="Y459" s="22"/>
      <c r="Z459" s="22"/>
      <c r="AA459" s="22"/>
      <c r="AB459" s="22"/>
      <c r="AC459" s="22"/>
      <c r="AD459" s="22"/>
    </row>
    <row r="460" spans="1:30" ht="15.75" customHeight="1" x14ac:dyDescent="0.15">
      <c r="A460" s="22"/>
      <c r="B460" s="22"/>
      <c r="C460" s="22"/>
      <c r="D460" s="22"/>
      <c r="E460" s="22"/>
      <c r="F460" s="28"/>
      <c r="G460" s="28"/>
      <c r="H460" s="28"/>
      <c r="I460" s="28"/>
      <c r="J460" s="28"/>
      <c r="K460" s="28"/>
      <c r="L460" s="28"/>
      <c r="M460" s="22"/>
      <c r="N460" s="22"/>
      <c r="O460" s="22"/>
      <c r="P460" s="22"/>
      <c r="Q460" s="22"/>
      <c r="R460" s="28"/>
      <c r="S460" s="28"/>
      <c r="T460" s="28"/>
      <c r="U460" s="28"/>
      <c r="V460" s="22"/>
      <c r="W460" s="22"/>
      <c r="X460" s="22"/>
      <c r="Y460" s="22"/>
      <c r="Z460" s="22"/>
      <c r="AA460" s="22"/>
      <c r="AB460" s="22"/>
      <c r="AC460" s="22"/>
      <c r="AD460" s="22"/>
    </row>
    <row r="461" spans="1:30" ht="15.75" customHeight="1" x14ac:dyDescent="0.15">
      <c r="A461" s="22"/>
      <c r="B461" s="22"/>
      <c r="C461" s="22"/>
      <c r="D461" s="22"/>
      <c r="E461" s="22"/>
      <c r="F461" s="28"/>
      <c r="G461" s="28"/>
      <c r="H461" s="28"/>
      <c r="I461" s="28"/>
      <c r="J461" s="28"/>
      <c r="K461" s="28"/>
      <c r="L461" s="28"/>
      <c r="M461" s="22"/>
      <c r="N461" s="22"/>
      <c r="O461" s="22"/>
      <c r="P461" s="22"/>
      <c r="Q461" s="22"/>
      <c r="R461" s="28"/>
      <c r="S461" s="28"/>
      <c r="T461" s="28"/>
      <c r="U461" s="28"/>
      <c r="V461" s="22"/>
      <c r="W461" s="22"/>
      <c r="X461" s="22"/>
      <c r="Y461" s="22"/>
      <c r="Z461" s="22"/>
      <c r="AA461" s="22"/>
      <c r="AB461" s="22"/>
      <c r="AC461" s="22"/>
      <c r="AD461" s="22"/>
    </row>
    <row r="462" spans="1:30" ht="15.75" customHeight="1" x14ac:dyDescent="0.15">
      <c r="A462" s="22"/>
      <c r="B462" s="22"/>
      <c r="C462" s="22"/>
      <c r="D462" s="22"/>
      <c r="E462" s="22"/>
      <c r="F462" s="28"/>
      <c r="G462" s="28"/>
      <c r="H462" s="28"/>
      <c r="I462" s="28"/>
      <c r="J462" s="28"/>
      <c r="K462" s="28"/>
      <c r="L462" s="28"/>
      <c r="M462" s="22"/>
      <c r="N462" s="22"/>
      <c r="O462" s="22"/>
      <c r="P462" s="22"/>
      <c r="Q462" s="22"/>
      <c r="R462" s="28"/>
      <c r="S462" s="28"/>
      <c r="T462" s="28"/>
      <c r="U462" s="28"/>
      <c r="V462" s="22"/>
      <c r="W462" s="22"/>
      <c r="X462" s="22"/>
      <c r="Y462" s="22"/>
      <c r="Z462" s="22"/>
      <c r="AA462" s="22"/>
      <c r="AB462" s="22"/>
      <c r="AC462" s="22"/>
      <c r="AD462" s="22"/>
    </row>
    <row r="463" spans="1:30" ht="15.75" customHeight="1" x14ac:dyDescent="0.15">
      <c r="A463" s="22"/>
      <c r="B463" s="22"/>
      <c r="C463" s="22"/>
      <c r="D463" s="22"/>
      <c r="E463" s="22"/>
      <c r="F463" s="28"/>
      <c r="G463" s="28"/>
      <c r="H463" s="28"/>
      <c r="I463" s="28"/>
      <c r="J463" s="28"/>
      <c r="K463" s="28"/>
      <c r="L463" s="28"/>
      <c r="M463" s="22"/>
      <c r="N463" s="22"/>
      <c r="O463" s="22"/>
      <c r="P463" s="22"/>
      <c r="Q463" s="22"/>
      <c r="R463" s="28"/>
      <c r="S463" s="28"/>
      <c r="T463" s="28"/>
      <c r="U463" s="28"/>
      <c r="V463" s="22"/>
      <c r="W463" s="22"/>
      <c r="X463" s="22"/>
      <c r="Y463" s="22"/>
      <c r="Z463" s="22"/>
      <c r="AA463" s="22"/>
      <c r="AB463" s="22"/>
      <c r="AC463" s="22"/>
      <c r="AD463" s="22"/>
    </row>
    <row r="464" spans="1:30" ht="15.75" customHeight="1" x14ac:dyDescent="0.15">
      <c r="A464" s="22"/>
      <c r="B464" s="22"/>
      <c r="C464" s="22"/>
      <c r="D464" s="22"/>
      <c r="E464" s="22"/>
      <c r="F464" s="28"/>
      <c r="G464" s="28"/>
      <c r="H464" s="28"/>
      <c r="I464" s="28"/>
      <c r="J464" s="28"/>
      <c r="K464" s="28"/>
      <c r="L464" s="28"/>
      <c r="M464" s="22"/>
      <c r="N464" s="22"/>
      <c r="O464" s="22"/>
      <c r="P464" s="22"/>
      <c r="Q464" s="22"/>
      <c r="R464" s="28"/>
      <c r="S464" s="28"/>
      <c r="T464" s="28"/>
      <c r="U464" s="28"/>
      <c r="V464" s="22"/>
      <c r="W464" s="22"/>
      <c r="X464" s="22"/>
      <c r="Y464" s="22"/>
      <c r="Z464" s="22"/>
      <c r="AA464" s="22"/>
      <c r="AB464" s="22"/>
      <c r="AC464" s="22"/>
      <c r="AD464" s="22"/>
    </row>
    <row r="465" spans="1:30" ht="15.75" customHeight="1" x14ac:dyDescent="0.15">
      <c r="A465" s="22"/>
      <c r="B465" s="22"/>
      <c r="C465" s="22"/>
      <c r="D465" s="22"/>
      <c r="E465" s="22"/>
      <c r="F465" s="28"/>
      <c r="G465" s="28"/>
      <c r="H465" s="28"/>
      <c r="I465" s="28"/>
      <c r="J465" s="28"/>
      <c r="K465" s="28"/>
      <c r="L465" s="28"/>
      <c r="M465" s="22"/>
      <c r="N465" s="22"/>
      <c r="O465" s="22"/>
      <c r="P465" s="22"/>
      <c r="Q465" s="22"/>
      <c r="R465" s="28"/>
      <c r="S465" s="28"/>
      <c r="T465" s="28"/>
      <c r="U465" s="28"/>
      <c r="V465" s="22"/>
      <c r="W465" s="22"/>
      <c r="X465" s="22"/>
      <c r="Y465" s="22"/>
      <c r="Z465" s="22"/>
      <c r="AA465" s="22"/>
      <c r="AB465" s="22"/>
      <c r="AC465" s="22"/>
      <c r="AD465" s="22"/>
    </row>
    <row r="466" spans="1:30" ht="15.75" customHeight="1" x14ac:dyDescent="0.15">
      <c r="A466" s="22"/>
      <c r="B466" s="22"/>
      <c r="C466" s="22"/>
      <c r="D466" s="22"/>
      <c r="E466" s="22"/>
      <c r="F466" s="28"/>
      <c r="G466" s="28"/>
      <c r="H466" s="28"/>
      <c r="I466" s="28"/>
      <c r="J466" s="28"/>
      <c r="K466" s="28"/>
      <c r="L466" s="28"/>
      <c r="M466" s="22"/>
      <c r="N466" s="22"/>
      <c r="O466" s="22"/>
      <c r="P466" s="22"/>
      <c r="Q466" s="22"/>
      <c r="R466" s="28"/>
      <c r="S466" s="28"/>
      <c r="T466" s="28"/>
      <c r="U466" s="28"/>
      <c r="V466" s="22"/>
      <c r="W466" s="22"/>
      <c r="X466" s="22"/>
      <c r="Y466" s="22"/>
      <c r="Z466" s="22"/>
      <c r="AA466" s="22"/>
      <c r="AB466" s="22"/>
      <c r="AC466" s="22"/>
      <c r="AD466" s="22"/>
    </row>
    <row r="467" spans="1:30" ht="15.75" customHeight="1" x14ac:dyDescent="0.15">
      <c r="A467" s="22"/>
      <c r="B467" s="22"/>
      <c r="C467" s="22"/>
      <c r="D467" s="22"/>
      <c r="E467" s="22"/>
      <c r="F467" s="28"/>
      <c r="G467" s="28"/>
      <c r="H467" s="28"/>
      <c r="I467" s="28"/>
      <c r="J467" s="28"/>
      <c r="K467" s="28"/>
      <c r="L467" s="28"/>
      <c r="M467" s="22"/>
      <c r="N467" s="22"/>
      <c r="O467" s="22"/>
      <c r="P467" s="22"/>
      <c r="Q467" s="22"/>
      <c r="R467" s="28"/>
      <c r="S467" s="28"/>
      <c r="T467" s="28"/>
      <c r="U467" s="28"/>
      <c r="V467" s="22"/>
      <c r="W467" s="22"/>
      <c r="X467" s="22"/>
      <c r="Y467" s="22"/>
      <c r="Z467" s="22"/>
      <c r="AA467" s="22"/>
      <c r="AB467" s="22"/>
      <c r="AC467" s="22"/>
      <c r="AD467" s="22"/>
    </row>
    <row r="468" spans="1:30" ht="15.75" customHeight="1" x14ac:dyDescent="0.15">
      <c r="A468" s="22"/>
      <c r="B468" s="22"/>
      <c r="C468" s="22"/>
      <c r="D468" s="22"/>
      <c r="E468" s="22"/>
      <c r="F468" s="28"/>
      <c r="G468" s="28"/>
      <c r="H468" s="28"/>
      <c r="I468" s="28"/>
      <c r="J468" s="28"/>
      <c r="K468" s="28"/>
      <c r="L468" s="28"/>
      <c r="M468" s="22"/>
      <c r="N468" s="22"/>
      <c r="O468" s="22"/>
      <c r="P468" s="22"/>
      <c r="Q468" s="22"/>
      <c r="R468" s="28"/>
      <c r="S468" s="28"/>
      <c r="T468" s="28"/>
      <c r="U468" s="28"/>
      <c r="V468" s="22"/>
      <c r="W468" s="22"/>
      <c r="X468" s="22"/>
      <c r="Y468" s="22"/>
      <c r="Z468" s="22"/>
      <c r="AA468" s="22"/>
      <c r="AB468" s="22"/>
      <c r="AC468" s="22"/>
      <c r="AD468" s="22"/>
    </row>
    <row r="469" spans="1:30" ht="15.75" customHeight="1" x14ac:dyDescent="0.15">
      <c r="A469" s="22"/>
      <c r="B469" s="22"/>
      <c r="C469" s="22"/>
      <c r="D469" s="22"/>
      <c r="E469" s="22"/>
      <c r="F469" s="28"/>
      <c r="G469" s="28"/>
      <c r="H469" s="28"/>
      <c r="I469" s="28"/>
      <c r="J469" s="28"/>
      <c r="K469" s="28"/>
      <c r="L469" s="28"/>
      <c r="M469" s="22"/>
      <c r="N469" s="22"/>
      <c r="O469" s="22"/>
      <c r="P469" s="22"/>
      <c r="Q469" s="22"/>
      <c r="R469" s="28"/>
      <c r="S469" s="28"/>
      <c r="T469" s="28"/>
      <c r="U469" s="28"/>
      <c r="V469" s="22"/>
      <c r="W469" s="22"/>
      <c r="X469" s="22"/>
      <c r="Y469" s="22"/>
      <c r="Z469" s="22"/>
      <c r="AA469" s="22"/>
      <c r="AB469" s="22"/>
      <c r="AC469" s="22"/>
      <c r="AD469" s="22"/>
    </row>
    <row r="470" spans="1:30" ht="15.75" customHeight="1" x14ac:dyDescent="0.15">
      <c r="A470" s="22"/>
      <c r="B470" s="22"/>
      <c r="C470" s="22"/>
      <c r="D470" s="22"/>
      <c r="E470" s="22"/>
      <c r="F470" s="28"/>
      <c r="G470" s="28"/>
      <c r="H470" s="28"/>
      <c r="I470" s="28"/>
      <c r="J470" s="28"/>
      <c r="K470" s="28"/>
      <c r="L470" s="28"/>
      <c r="M470" s="22"/>
      <c r="N470" s="22"/>
      <c r="O470" s="22"/>
      <c r="P470" s="22"/>
      <c r="Q470" s="22"/>
      <c r="R470" s="28"/>
      <c r="S470" s="28"/>
      <c r="T470" s="28"/>
      <c r="U470" s="28"/>
      <c r="V470" s="22"/>
      <c r="W470" s="22"/>
      <c r="X470" s="22"/>
      <c r="Y470" s="22"/>
      <c r="Z470" s="22"/>
      <c r="AA470" s="22"/>
      <c r="AB470" s="22"/>
      <c r="AC470" s="22"/>
      <c r="AD470" s="22"/>
    </row>
    <row r="471" spans="1:30" ht="15.75" customHeight="1" x14ac:dyDescent="0.15">
      <c r="A471" s="22"/>
      <c r="B471" s="22"/>
      <c r="C471" s="22"/>
      <c r="D471" s="22"/>
      <c r="E471" s="22"/>
      <c r="F471" s="28"/>
      <c r="G471" s="28"/>
      <c r="H471" s="28"/>
      <c r="I471" s="28"/>
      <c r="J471" s="28"/>
      <c r="K471" s="28"/>
      <c r="L471" s="28"/>
      <c r="M471" s="22"/>
      <c r="N471" s="22"/>
      <c r="O471" s="22"/>
      <c r="P471" s="22"/>
      <c r="Q471" s="22"/>
      <c r="R471" s="28"/>
      <c r="S471" s="28"/>
      <c r="T471" s="28"/>
      <c r="U471" s="28"/>
      <c r="V471" s="22"/>
      <c r="W471" s="22"/>
      <c r="X471" s="22"/>
      <c r="Y471" s="22"/>
      <c r="Z471" s="22"/>
      <c r="AA471" s="22"/>
      <c r="AB471" s="22"/>
      <c r="AC471" s="22"/>
      <c r="AD471" s="22"/>
    </row>
    <row r="472" spans="1:30" ht="15.75" customHeight="1" x14ac:dyDescent="0.15">
      <c r="A472" s="22"/>
      <c r="B472" s="22"/>
      <c r="C472" s="22"/>
      <c r="D472" s="22"/>
      <c r="E472" s="22"/>
      <c r="F472" s="28"/>
      <c r="G472" s="28"/>
      <c r="H472" s="28"/>
      <c r="I472" s="28"/>
      <c r="J472" s="28"/>
      <c r="K472" s="28"/>
      <c r="L472" s="28"/>
      <c r="M472" s="22"/>
      <c r="N472" s="22"/>
      <c r="O472" s="22"/>
      <c r="P472" s="22"/>
      <c r="Q472" s="22"/>
      <c r="R472" s="28"/>
      <c r="S472" s="28"/>
      <c r="T472" s="28"/>
      <c r="U472" s="28"/>
      <c r="V472" s="22"/>
      <c r="W472" s="22"/>
      <c r="X472" s="22"/>
      <c r="Y472" s="22"/>
      <c r="Z472" s="22"/>
      <c r="AA472" s="22"/>
      <c r="AB472" s="22"/>
      <c r="AC472" s="22"/>
      <c r="AD472" s="22"/>
    </row>
    <row r="473" spans="1:30" ht="15.75" customHeight="1" x14ac:dyDescent="0.15">
      <c r="A473" s="22"/>
      <c r="B473" s="22"/>
      <c r="C473" s="22"/>
      <c r="D473" s="22"/>
      <c r="E473" s="22"/>
      <c r="F473" s="28"/>
      <c r="G473" s="28"/>
      <c r="H473" s="28"/>
      <c r="I473" s="28"/>
      <c r="J473" s="28"/>
      <c r="K473" s="28"/>
      <c r="L473" s="28"/>
      <c r="M473" s="22"/>
      <c r="N473" s="22"/>
      <c r="O473" s="22"/>
      <c r="P473" s="22"/>
      <c r="Q473" s="22"/>
      <c r="R473" s="28"/>
      <c r="S473" s="28"/>
      <c r="T473" s="28"/>
      <c r="U473" s="28"/>
      <c r="V473" s="22"/>
      <c r="W473" s="22"/>
      <c r="X473" s="22"/>
      <c r="Y473" s="22"/>
      <c r="Z473" s="22"/>
      <c r="AA473" s="22"/>
      <c r="AB473" s="22"/>
      <c r="AC473" s="22"/>
      <c r="AD473" s="22"/>
    </row>
    <row r="474" spans="1:30" ht="15.75" customHeight="1" x14ac:dyDescent="0.15">
      <c r="A474" s="22"/>
      <c r="B474" s="22"/>
      <c r="C474" s="22"/>
      <c r="D474" s="22"/>
      <c r="E474" s="22"/>
      <c r="F474" s="28"/>
      <c r="G474" s="28"/>
      <c r="H474" s="28"/>
      <c r="I474" s="28"/>
      <c r="J474" s="28"/>
      <c r="K474" s="28"/>
      <c r="L474" s="28"/>
      <c r="M474" s="22"/>
      <c r="N474" s="22"/>
      <c r="O474" s="22"/>
      <c r="P474" s="22"/>
      <c r="Q474" s="22"/>
      <c r="R474" s="28"/>
      <c r="S474" s="28"/>
      <c r="T474" s="28"/>
      <c r="U474" s="28"/>
      <c r="V474" s="22"/>
      <c r="W474" s="22"/>
      <c r="X474" s="22"/>
      <c r="Y474" s="22"/>
      <c r="Z474" s="22"/>
      <c r="AA474" s="22"/>
      <c r="AB474" s="22"/>
      <c r="AC474" s="22"/>
      <c r="AD474" s="22"/>
    </row>
    <row r="475" spans="1:30" ht="15.75" customHeight="1" x14ac:dyDescent="0.15">
      <c r="A475" s="22"/>
      <c r="B475" s="22"/>
      <c r="C475" s="22"/>
      <c r="D475" s="22"/>
      <c r="E475" s="22"/>
      <c r="F475" s="28"/>
      <c r="G475" s="28"/>
      <c r="H475" s="28"/>
      <c r="I475" s="28"/>
      <c r="J475" s="28"/>
      <c r="K475" s="28"/>
      <c r="L475" s="28"/>
      <c r="M475" s="22"/>
      <c r="N475" s="22"/>
      <c r="O475" s="22"/>
      <c r="P475" s="22"/>
      <c r="Q475" s="22"/>
      <c r="R475" s="28"/>
      <c r="S475" s="28"/>
      <c r="T475" s="28"/>
      <c r="U475" s="28"/>
      <c r="V475" s="22"/>
      <c r="W475" s="22"/>
      <c r="X475" s="22"/>
      <c r="Y475" s="22"/>
      <c r="Z475" s="22"/>
      <c r="AA475" s="22"/>
      <c r="AB475" s="22"/>
      <c r="AC475" s="22"/>
      <c r="AD475" s="22"/>
    </row>
    <row r="476" spans="1:30" ht="15.75" customHeight="1" x14ac:dyDescent="0.15">
      <c r="A476" s="22"/>
      <c r="B476" s="22"/>
      <c r="C476" s="22"/>
      <c r="D476" s="22"/>
      <c r="E476" s="22"/>
      <c r="F476" s="28"/>
      <c r="G476" s="28"/>
      <c r="H476" s="28"/>
      <c r="I476" s="28"/>
      <c r="J476" s="28"/>
      <c r="K476" s="28"/>
      <c r="L476" s="28"/>
      <c r="M476" s="22"/>
      <c r="N476" s="22"/>
      <c r="O476" s="22"/>
      <c r="P476" s="22"/>
      <c r="Q476" s="22"/>
      <c r="R476" s="28"/>
      <c r="S476" s="28"/>
      <c r="T476" s="28"/>
      <c r="U476" s="28"/>
      <c r="V476" s="22"/>
      <c r="W476" s="22"/>
      <c r="X476" s="22"/>
      <c r="Y476" s="22"/>
      <c r="Z476" s="22"/>
      <c r="AA476" s="22"/>
      <c r="AB476" s="22"/>
      <c r="AC476" s="22"/>
      <c r="AD476" s="22"/>
    </row>
    <row r="477" spans="1:30" ht="15.75" customHeight="1" x14ac:dyDescent="0.15">
      <c r="A477" s="22"/>
      <c r="B477" s="22"/>
      <c r="C477" s="22"/>
      <c r="D477" s="22"/>
      <c r="E477" s="22"/>
      <c r="F477" s="28"/>
      <c r="G477" s="28"/>
      <c r="H477" s="28"/>
      <c r="I477" s="28"/>
      <c r="J477" s="28"/>
      <c r="K477" s="28"/>
      <c r="L477" s="28"/>
      <c r="M477" s="22"/>
      <c r="N477" s="22"/>
      <c r="O477" s="22"/>
      <c r="P477" s="22"/>
      <c r="Q477" s="22"/>
      <c r="R477" s="28"/>
      <c r="S477" s="28"/>
      <c r="T477" s="28"/>
      <c r="U477" s="28"/>
      <c r="V477" s="22"/>
      <c r="W477" s="22"/>
      <c r="X477" s="22"/>
      <c r="Y477" s="22"/>
      <c r="Z477" s="22"/>
      <c r="AA477" s="22"/>
      <c r="AB477" s="22"/>
      <c r="AC477" s="22"/>
      <c r="AD477" s="22"/>
    </row>
    <row r="478" spans="1:30" ht="15.75" customHeight="1" x14ac:dyDescent="0.15">
      <c r="A478" s="22"/>
      <c r="B478" s="22"/>
      <c r="C478" s="22"/>
      <c r="D478" s="22"/>
      <c r="E478" s="22"/>
      <c r="F478" s="28"/>
      <c r="G478" s="28"/>
      <c r="H478" s="28"/>
      <c r="I478" s="28"/>
      <c r="J478" s="28"/>
      <c r="K478" s="28"/>
      <c r="L478" s="28"/>
      <c r="M478" s="22"/>
      <c r="N478" s="22"/>
      <c r="O478" s="22"/>
      <c r="P478" s="22"/>
      <c r="Q478" s="22"/>
      <c r="R478" s="28"/>
      <c r="S478" s="28"/>
      <c r="T478" s="28"/>
      <c r="U478" s="28"/>
      <c r="V478" s="22"/>
      <c r="W478" s="22"/>
      <c r="X478" s="22"/>
      <c r="Y478" s="22"/>
      <c r="Z478" s="22"/>
      <c r="AA478" s="22"/>
      <c r="AB478" s="22"/>
      <c r="AC478" s="22"/>
      <c r="AD478" s="22"/>
    </row>
    <row r="479" spans="1:30" ht="15.75" customHeight="1" x14ac:dyDescent="0.15">
      <c r="A479" s="22"/>
      <c r="B479" s="22"/>
      <c r="C479" s="22"/>
      <c r="D479" s="22"/>
      <c r="E479" s="22"/>
      <c r="F479" s="28"/>
      <c r="G479" s="28"/>
      <c r="H479" s="28"/>
      <c r="I479" s="28"/>
      <c r="J479" s="28"/>
      <c r="K479" s="28"/>
      <c r="L479" s="28"/>
      <c r="M479" s="22"/>
      <c r="N479" s="22"/>
      <c r="O479" s="22"/>
      <c r="P479" s="22"/>
      <c r="Q479" s="22"/>
      <c r="R479" s="28"/>
      <c r="S479" s="28"/>
      <c r="T479" s="28"/>
      <c r="U479" s="28"/>
      <c r="V479" s="22"/>
      <c r="W479" s="22"/>
      <c r="X479" s="22"/>
      <c r="Y479" s="22"/>
      <c r="Z479" s="22"/>
      <c r="AA479" s="22"/>
      <c r="AB479" s="22"/>
      <c r="AC479" s="22"/>
      <c r="AD479" s="22"/>
    </row>
    <row r="480" spans="1:30" ht="15.75" customHeight="1" x14ac:dyDescent="0.15">
      <c r="A480" s="22"/>
      <c r="B480" s="22"/>
      <c r="C480" s="22"/>
      <c r="D480" s="22"/>
      <c r="E480" s="22"/>
      <c r="F480" s="28"/>
      <c r="G480" s="28"/>
      <c r="H480" s="28"/>
      <c r="I480" s="28"/>
      <c r="J480" s="28"/>
      <c r="K480" s="28"/>
      <c r="L480" s="28"/>
      <c r="M480" s="22"/>
      <c r="N480" s="22"/>
      <c r="O480" s="22"/>
      <c r="P480" s="22"/>
      <c r="Q480" s="22"/>
      <c r="R480" s="28"/>
      <c r="S480" s="28"/>
      <c r="T480" s="28"/>
      <c r="U480" s="28"/>
      <c r="V480" s="22"/>
      <c r="W480" s="22"/>
      <c r="X480" s="22"/>
      <c r="Y480" s="22"/>
      <c r="Z480" s="22"/>
      <c r="AA480" s="22"/>
      <c r="AB480" s="22"/>
      <c r="AC480" s="22"/>
      <c r="AD480" s="22"/>
    </row>
    <row r="481" spans="1:30" ht="15.75" customHeight="1" x14ac:dyDescent="0.15">
      <c r="A481" s="22"/>
      <c r="B481" s="22"/>
      <c r="C481" s="22"/>
      <c r="D481" s="22"/>
      <c r="E481" s="22"/>
      <c r="F481" s="28"/>
      <c r="G481" s="28"/>
      <c r="H481" s="28"/>
      <c r="I481" s="28"/>
      <c r="J481" s="28"/>
      <c r="K481" s="28"/>
      <c r="L481" s="28"/>
      <c r="M481" s="22"/>
      <c r="N481" s="22"/>
      <c r="O481" s="22"/>
      <c r="P481" s="22"/>
      <c r="Q481" s="22"/>
      <c r="R481" s="28"/>
      <c r="S481" s="28"/>
      <c r="T481" s="28"/>
      <c r="U481" s="28"/>
      <c r="V481" s="22"/>
      <c r="W481" s="22"/>
      <c r="X481" s="22"/>
      <c r="Y481" s="22"/>
      <c r="Z481" s="22"/>
      <c r="AA481" s="22"/>
      <c r="AB481" s="22"/>
      <c r="AC481" s="22"/>
      <c r="AD481" s="22"/>
    </row>
    <row r="482" spans="1:30" ht="15.75" customHeight="1" x14ac:dyDescent="0.15">
      <c r="A482" s="22"/>
      <c r="B482" s="22"/>
      <c r="C482" s="22"/>
      <c r="D482" s="22"/>
      <c r="E482" s="22"/>
      <c r="F482" s="28"/>
      <c r="G482" s="28"/>
      <c r="H482" s="28"/>
      <c r="I482" s="28"/>
      <c r="J482" s="28"/>
      <c r="K482" s="28"/>
      <c r="L482" s="28"/>
      <c r="M482" s="22"/>
      <c r="N482" s="22"/>
      <c r="O482" s="22"/>
      <c r="P482" s="22"/>
      <c r="Q482" s="22"/>
      <c r="R482" s="28"/>
      <c r="S482" s="28"/>
      <c r="T482" s="28"/>
      <c r="U482" s="28"/>
      <c r="V482" s="22"/>
      <c r="W482" s="22"/>
      <c r="X482" s="22"/>
      <c r="Y482" s="22"/>
      <c r="Z482" s="22"/>
      <c r="AA482" s="22"/>
      <c r="AB482" s="22"/>
      <c r="AC482" s="22"/>
      <c r="AD482" s="22"/>
    </row>
    <row r="483" spans="1:30" ht="15.75" customHeight="1" x14ac:dyDescent="0.15">
      <c r="A483" s="22"/>
      <c r="B483" s="22"/>
      <c r="C483" s="22"/>
      <c r="D483" s="22"/>
      <c r="E483" s="22"/>
      <c r="F483" s="28"/>
      <c r="G483" s="28"/>
      <c r="H483" s="28"/>
      <c r="I483" s="28"/>
      <c r="J483" s="28"/>
      <c r="K483" s="28"/>
      <c r="L483" s="28"/>
      <c r="M483" s="22"/>
      <c r="N483" s="22"/>
      <c r="O483" s="22"/>
      <c r="P483" s="22"/>
      <c r="Q483" s="22"/>
      <c r="R483" s="28"/>
      <c r="S483" s="28"/>
      <c r="T483" s="28"/>
      <c r="U483" s="28"/>
      <c r="V483" s="22"/>
      <c r="W483" s="22"/>
      <c r="X483" s="22"/>
      <c r="Y483" s="22"/>
      <c r="Z483" s="22"/>
      <c r="AA483" s="22"/>
      <c r="AB483" s="22"/>
      <c r="AC483" s="22"/>
      <c r="AD483" s="22"/>
    </row>
    <row r="484" spans="1:30" ht="15.75" customHeight="1" x14ac:dyDescent="0.15">
      <c r="A484" s="22"/>
      <c r="B484" s="22"/>
      <c r="C484" s="22"/>
      <c r="D484" s="22"/>
      <c r="E484" s="22"/>
      <c r="F484" s="28"/>
      <c r="G484" s="28"/>
      <c r="H484" s="28"/>
      <c r="I484" s="28"/>
      <c r="J484" s="28"/>
      <c r="K484" s="28"/>
      <c r="L484" s="28"/>
      <c r="M484" s="22"/>
      <c r="N484" s="22"/>
      <c r="O484" s="22"/>
      <c r="P484" s="22"/>
      <c r="Q484" s="22"/>
      <c r="R484" s="28"/>
      <c r="S484" s="28"/>
      <c r="T484" s="28"/>
      <c r="U484" s="28"/>
      <c r="V484" s="22"/>
      <c r="W484" s="22"/>
      <c r="X484" s="22"/>
      <c r="Y484" s="22"/>
      <c r="Z484" s="22"/>
      <c r="AA484" s="22"/>
      <c r="AB484" s="22"/>
      <c r="AC484" s="22"/>
      <c r="AD484" s="22"/>
    </row>
    <row r="485" spans="1:30" ht="15.75" customHeight="1" x14ac:dyDescent="0.15">
      <c r="A485" s="22"/>
      <c r="B485" s="22"/>
      <c r="C485" s="22"/>
      <c r="D485" s="22"/>
      <c r="E485" s="22"/>
      <c r="F485" s="28"/>
      <c r="G485" s="28"/>
      <c r="H485" s="28"/>
      <c r="I485" s="28"/>
      <c r="J485" s="28"/>
      <c r="K485" s="28"/>
      <c r="L485" s="28"/>
      <c r="M485" s="22"/>
      <c r="N485" s="22"/>
      <c r="O485" s="22"/>
      <c r="P485" s="22"/>
      <c r="Q485" s="22"/>
      <c r="R485" s="28"/>
      <c r="S485" s="28"/>
      <c r="T485" s="28"/>
      <c r="U485" s="28"/>
      <c r="V485" s="22"/>
      <c r="W485" s="22"/>
      <c r="X485" s="22"/>
      <c r="Y485" s="22"/>
      <c r="Z485" s="22"/>
      <c r="AA485" s="22"/>
      <c r="AB485" s="22"/>
      <c r="AC485" s="22"/>
      <c r="AD485" s="22"/>
    </row>
    <row r="486" spans="1:30" ht="15.75" customHeight="1" x14ac:dyDescent="0.15">
      <c r="A486" s="22"/>
      <c r="B486" s="22"/>
      <c r="C486" s="22"/>
      <c r="D486" s="22"/>
      <c r="E486" s="22"/>
      <c r="F486" s="28"/>
      <c r="G486" s="28"/>
      <c r="H486" s="28"/>
      <c r="I486" s="28"/>
      <c r="J486" s="28"/>
      <c r="K486" s="28"/>
      <c r="L486" s="28"/>
      <c r="M486" s="22"/>
      <c r="N486" s="22"/>
      <c r="O486" s="22"/>
      <c r="P486" s="22"/>
      <c r="Q486" s="22"/>
      <c r="R486" s="28"/>
      <c r="S486" s="28"/>
      <c r="T486" s="28"/>
      <c r="U486" s="28"/>
      <c r="V486" s="22"/>
      <c r="W486" s="22"/>
      <c r="X486" s="22"/>
      <c r="Y486" s="22"/>
      <c r="Z486" s="22"/>
      <c r="AA486" s="22"/>
      <c r="AB486" s="22"/>
      <c r="AC486" s="22"/>
      <c r="AD486" s="22"/>
    </row>
    <row r="487" spans="1:30" ht="15.75" customHeight="1" x14ac:dyDescent="0.15">
      <c r="A487" s="22"/>
      <c r="B487" s="22"/>
      <c r="C487" s="22"/>
      <c r="D487" s="22"/>
      <c r="E487" s="22"/>
      <c r="F487" s="28"/>
      <c r="G487" s="28"/>
      <c r="H487" s="28"/>
      <c r="I487" s="28"/>
      <c r="J487" s="28"/>
      <c r="K487" s="28"/>
      <c r="L487" s="28"/>
      <c r="M487" s="22"/>
      <c r="N487" s="22"/>
      <c r="O487" s="22"/>
      <c r="P487" s="22"/>
      <c r="Q487" s="22"/>
      <c r="R487" s="28"/>
      <c r="S487" s="28"/>
      <c r="T487" s="28"/>
      <c r="U487" s="28"/>
      <c r="V487" s="22"/>
      <c r="W487" s="22"/>
      <c r="X487" s="22"/>
      <c r="Y487" s="22"/>
      <c r="Z487" s="22"/>
      <c r="AA487" s="22"/>
      <c r="AB487" s="22"/>
      <c r="AC487" s="22"/>
      <c r="AD487" s="22"/>
    </row>
    <row r="488" spans="1:30" ht="15.75" customHeight="1" x14ac:dyDescent="0.15">
      <c r="A488" s="22"/>
      <c r="B488" s="22"/>
      <c r="C488" s="22"/>
      <c r="D488" s="22"/>
      <c r="E488" s="22"/>
      <c r="F488" s="28"/>
      <c r="G488" s="28"/>
      <c r="H488" s="28"/>
      <c r="I488" s="28"/>
      <c r="J488" s="28"/>
      <c r="K488" s="28"/>
      <c r="L488" s="28"/>
      <c r="M488" s="22"/>
      <c r="N488" s="22"/>
      <c r="O488" s="22"/>
      <c r="P488" s="22"/>
      <c r="Q488" s="22"/>
      <c r="R488" s="28"/>
      <c r="S488" s="28"/>
      <c r="T488" s="28"/>
      <c r="U488" s="28"/>
      <c r="V488" s="22"/>
      <c r="W488" s="22"/>
      <c r="X488" s="22"/>
      <c r="Y488" s="22"/>
      <c r="Z488" s="22"/>
      <c r="AA488" s="22"/>
      <c r="AB488" s="22"/>
      <c r="AC488" s="22"/>
      <c r="AD488" s="22"/>
    </row>
    <row r="489" spans="1:30" ht="15.75" customHeight="1" x14ac:dyDescent="0.15">
      <c r="A489" s="22"/>
      <c r="B489" s="22"/>
      <c r="C489" s="22"/>
      <c r="D489" s="22"/>
      <c r="E489" s="22"/>
      <c r="F489" s="28"/>
      <c r="G489" s="28"/>
      <c r="H489" s="28"/>
      <c r="I489" s="28"/>
      <c r="J489" s="28"/>
      <c r="K489" s="28"/>
      <c r="L489" s="28"/>
      <c r="M489" s="22"/>
      <c r="N489" s="22"/>
      <c r="O489" s="22"/>
      <c r="P489" s="22"/>
      <c r="Q489" s="22"/>
      <c r="R489" s="28"/>
      <c r="S489" s="28"/>
      <c r="T489" s="28"/>
      <c r="U489" s="28"/>
      <c r="V489" s="22"/>
      <c r="W489" s="22"/>
      <c r="X489" s="22"/>
      <c r="Y489" s="22"/>
      <c r="Z489" s="22"/>
      <c r="AA489" s="22"/>
      <c r="AB489" s="22"/>
      <c r="AC489" s="22"/>
      <c r="AD489" s="22"/>
    </row>
    <row r="490" spans="1:30" ht="15.75" customHeight="1" x14ac:dyDescent="0.15">
      <c r="A490" s="22"/>
      <c r="B490" s="22"/>
      <c r="C490" s="22"/>
      <c r="D490" s="22"/>
      <c r="E490" s="22"/>
      <c r="F490" s="28"/>
      <c r="G490" s="28"/>
      <c r="H490" s="28"/>
      <c r="I490" s="28"/>
      <c r="J490" s="28"/>
      <c r="K490" s="28"/>
      <c r="L490" s="28"/>
      <c r="M490" s="22"/>
      <c r="N490" s="22"/>
      <c r="O490" s="22"/>
      <c r="P490" s="22"/>
      <c r="Q490" s="22"/>
      <c r="R490" s="28"/>
      <c r="S490" s="28"/>
      <c r="T490" s="28"/>
      <c r="U490" s="28"/>
      <c r="V490" s="22"/>
      <c r="W490" s="22"/>
      <c r="X490" s="22"/>
      <c r="Y490" s="22"/>
      <c r="Z490" s="22"/>
      <c r="AA490" s="22"/>
      <c r="AB490" s="22"/>
      <c r="AC490" s="22"/>
      <c r="AD490" s="22"/>
    </row>
    <row r="491" spans="1:30" ht="15.75" customHeight="1" x14ac:dyDescent="0.15">
      <c r="A491" s="22"/>
      <c r="B491" s="22"/>
      <c r="C491" s="22"/>
      <c r="D491" s="22"/>
      <c r="E491" s="22"/>
      <c r="F491" s="28"/>
      <c r="G491" s="28"/>
      <c r="H491" s="28"/>
      <c r="I491" s="28"/>
      <c r="J491" s="28"/>
      <c r="K491" s="28"/>
      <c r="L491" s="28"/>
      <c r="M491" s="22"/>
      <c r="N491" s="22"/>
      <c r="O491" s="22"/>
      <c r="P491" s="22"/>
      <c r="Q491" s="22"/>
      <c r="R491" s="28"/>
      <c r="S491" s="28"/>
      <c r="T491" s="28"/>
      <c r="U491" s="28"/>
      <c r="V491" s="22"/>
      <c r="W491" s="22"/>
      <c r="X491" s="22"/>
      <c r="Y491" s="22"/>
      <c r="Z491" s="22"/>
      <c r="AA491" s="22"/>
      <c r="AB491" s="22"/>
      <c r="AC491" s="22"/>
      <c r="AD491" s="22"/>
    </row>
    <row r="492" spans="1:30" ht="15.75" customHeight="1" x14ac:dyDescent="0.15">
      <c r="A492" s="22"/>
      <c r="B492" s="22"/>
      <c r="C492" s="22"/>
      <c r="D492" s="22"/>
      <c r="E492" s="22"/>
      <c r="F492" s="28"/>
      <c r="G492" s="28"/>
      <c r="H492" s="28"/>
      <c r="I492" s="28"/>
      <c r="J492" s="28"/>
      <c r="K492" s="28"/>
      <c r="L492" s="28"/>
      <c r="M492" s="22"/>
      <c r="N492" s="22"/>
      <c r="O492" s="22"/>
      <c r="P492" s="22"/>
      <c r="Q492" s="22"/>
      <c r="R492" s="28"/>
      <c r="S492" s="28"/>
      <c r="T492" s="28"/>
      <c r="U492" s="28"/>
      <c r="V492" s="22"/>
      <c r="W492" s="22"/>
      <c r="X492" s="22"/>
      <c r="Y492" s="22"/>
      <c r="Z492" s="22"/>
      <c r="AA492" s="22"/>
      <c r="AB492" s="22"/>
      <c r="AC492" s="22"/>
      <c r="AD492" s="22"/>
    </row>
    <row r="493" spans="1:30" ht="15.75" customHeight="1" x14ac:dyDescent="0.15">
      <c r="A493" s="22"/>
      <c r="B493" s="22"/>
      <c r="C493" s="22"/>
      <c r="D493" s="22"/>
      <c r="E493" s="22"/>
      <c r="F493" s="28"/>
      <c r="G493" s="28"/>
      <c r="H493" s="28"/>
      <c r="I493" s="28"/>
      <c r="J493" s="28"/>
      <c r="K493" s="28"/>
      <c r="L493" s="28"/>
      <c r="M493" s="22"/>
      <c r="N493" s="22"/>
      <c r="O493" s="22"/>
      <c r="P493" s="22"/>
      <c r="Q493" s="22"/>
      <c r="R493" s="28"/>
      <c r="S493" s="28"/>
      <c r="T493" s="28"/>
      <c r="U493" s="28"/>
      <c r="V493" s="22"/>
      <c r="W493" s="22"/>
      <c r="X493" s="22"/>
      <c r="Y493" s="22"/>
      <c r="Z493" s="22"/>
      <c r="AA493" s="22"/>
      <c r="AB493" s="22"/>
      <c r="AC493" s="22"/>
      <c r="AD493" s="22"/>
    </row>
    <row r="494" spans="1:30" ht="15.75" customHeight="1" x14ac:dyDescent="0.15">
      <c r="A494" s="22"/>
      <c r="B494" s="22"/>
      <c r="C494" s="22"/>
      <c r="D494" s="22"/>
      <c r="E494" s="22"/>
      <c r="F494" s="28"/>
      <c r="G494" s="28"/>
      <c r="H494" s="28"/>
      <c r="I494" s="28"/>
      <c r="J494" s="28"/>
      <c r="K494" s="28"/>
      <c r="L494" s="28"/>
      <c r="M494" s="22"/>
      <c r="N494" s="22"/>
      <c r="O494" s="22"/>
      <c r="P494" s="22"/>
      <c r="Q494" s="22"/>
      <c r="R494" s="28"/>
      <c r="S494" s="28"/>
      <c r="T494" s="28"/>
      <c r="U494" s="28"/>
      <c r="V494" s="22"/>
      <c r="W494" s="22"/>
      <c r="X494" s="22"/>
      <c r="Y494" s="22"/>
      <c r="Z494" s="22"/>
      <c r="AA494" s="22"/>
      <c r="AB494" s="22"/>
      <c r="AC494" s="22"/>
      <c r="AD494" s="22"/>
    </row>
    <row r="495" spans="1:30" ht="15.75" customHeight="1" x14ac:dyDescent="0.15">
      <c r="A495" s="22"/>
      <c r="B495" s="22"/>
      <c r="C495" s="22"/>
      <c r="D495" s="22"/>
      <c r="E495" s="22"/>
      <c r="F495" s="28"/>
      <c r="G495" s="28"/>
      <c r="H495" s="28"/>
      <c r="I495" s="28"/>
      <c r="J495" s="28"/>
      <c r="K495" s="28"/>
      <c r="L495" s="28"/>
      <c r="M495" s="22"/>
      <c r="N495" s="22"/>
      <c r="O495" s="22"/>
      <c r="P495" s="22"/>
      <c r="Q495" s="22"/>
      <c r="R495" s="28"/>
      <c r="S495" s="28"/>
      <c r="T495" s="28"/>
      <c r="U495" s="28"/>
      <c r="V495" s="22"/>
      <c r="W495" s="22"/>
      <c r="X495" s="22"/>
      <c r="Y495" s="22"/>
      <c r="Z495" s="22"/>
      <c r="AA495" s="22"/>
      <c r="AB495" s="22"/>
      <c r="AC495" s="22"/>
      <c r="AD495" s="22"/>
    </row>
    <row r="496" spans="1:30" ht="15.75" customHeight="1" x14ac:dyDescent="0.15">
      <c r="A496" s="22"/>
      <c r="B496" s="22"/>
      <c r="C496" s="22"/>
      <c r="D496" s="22"/>
      <c r="E496" s="22"/>
      <c r="F496" s="28"/>
      <c r="G496" s="28"/>
      <c r="H496" s="28"/>
      <c r="I496" s="28"/>
      <c r="J496" s="28"/>
      <c r="K496" s="28"/>
      <c r="L496" s="28"/>
      <c r="M496" s="22"/>
      <c r="N496" s="22"/>
      <c r="O496" s="22"/>
      <c r="P496" s="22"/>
      <c r="Q496" s="22"/>
      <c r="R496" s="28"/>
      <c r="S496" s="28"/>
      <c r="T496" s="28"/>
      <c r="U496" s="28"/>
      <c r="V496" s="22"/>
      <c r="W496" s="22"/>
      <c r="X496" s="22"/>
      <c r="Y496" s="22"/>
      <c r="Z496" s="22"/>
      <c r="AA496" s="22"/>
      <c r="AB496" s="22"/>
      <c r="AC496" s="22"/>
      <c r="AD496" s="22"/>
    </row>
    <row r="497" spans="1:30" ht="15.75" customHeight="1" x14ac:dyDescent="0.15">
      <c r="A497" s="22"/>
      <c r="B497" s="22"/>
      <c r="C497" s="22"/>
      <c r="D497" s="22"/>
      <c r="E497" s="22"/>
      <c r="F497" s="28"/>
      <c r="G497" s="28"/>
      <c r="H497" s="28"/>
      <c r="I497" s="28"/>
      <c r="J497" s="28"/>
      <c r="K497" s="28"/>
      <c r="L497" s="28"/>
      <c r="M497" s="22"/>
      <c r="N497" s="22"/>
      <c r="O497" s="22"/>
      <c r="P497" s="22"/>
      <c r="Q497" s="22"/>
      <c r="R497" s="28"/>
      <c r="S497" s="28"/>
      <c r="T497" s="28"/>
      <c r="U497" s="28"/>
      <c r="V497" s="22"/>
      <c r="W497" s="22"/>
      <c r="X497" s="22"/>
      <c r="Y497" s="22"/>
      <c r="Z497" s="22"/>
      <c r="AA497" s="22"/>
      <c r="AB497" s="22"/>
      <c r="AC497" s="22"/>
      <c r="AD497" s="22"/>
    </row>
    <row r="498" spans="1:30" ht="15.75" customHeight="1" x14ac:dyDescent="0.15">
      <c r="A498" s="22"/>
      <c r="B498" s="22"/>
      <c r="C498" s="22"/>
      <c r="D498" s="22"/>
      <c r="E498" s="22"/>
      <c r="F498" s="28"/>
      <c r="G498" s="28"/>
      <c r="H498" s="28"/>
      <c r="I498" s="28"/>
      <c r="J498" s="28"/>
      <c r="K498" s="28"/>
      <c r="L498" s="28"/>
      <c r="M498" s="22"/>
      <c r="N498" s="22"/>
      <c r="O498" s="22"/>
      <c r="P498" s="22"/>
      <c r="Q498" s="22"/>
      <c r="R498" s="28"/>
      <c r="S498" s="28"/>
      <c r="T498" s="28"/>
      <c r="U498" s="28"/>
      <c r="V498" s="22"/>
      <c r="W498" s="22"/>
      <c r="X498" s="22"/>
      <c r="Y498" s="22"/>
      <c r="Z498" s="22"/>
      <c r="AA498" s="22"/>
      <c r="AB498" s="22"/>
      <c r="AC498" s="22"/>
      <c r="AD498" s="22"/>
    </row>
    <row r="499" spans="1:30" ht="15.75" customHeight="1" x14ac:dyDescent="0.15">
      <c r="A499" s="22"/>
      <c r="B499" s="22"/>
      <c r="C499" s="22"/>
      <c r="D499" s="22"/>
      <c r="E499" s="22"/>
      <c r="F499" s="28"/>
      <c r="G499" s="28"/>
      <c r="H499" s="28"/>
      <c r="I499" s="28"/>
      <c r="J499" s="28"/>
      <c r="K499" s="28"/>
      <c r="L499" s="28"/>
      <c r="M499" s="22"/>
      <c r="N499" s="22"/>
      <c r="O499" s="22"/>
      <c r="P499" s="22"/>
      <c r="Q499" s="22"/>
      <c r="R499" s="28"/>
      <c r="S499" s="28"/>
      <c r="T499" s="28"/>
      <c r="U499" s="28"/>
      <c r="V499" s="22"/>
      <c r="W499" s="22"/>
      <c r="X499" s="22"/>
      <c r="Y499" s="22"/>
      <c r="Z499" s="22"/>
      <c r="AA499" s="22"/>
      <c r="AB499" s="22"/>
      <c r="AC499" s="22"/>
      <c r="AD499" s="22"/>
    </row>
    <row r="500" spans="1:30" ht="15.75" customHeight="1" x14ac:dyDescent="0.15">
      <c r="A500" s="22"/>
      <c r="B500" s="22"/>
      <c r="C500" s="22"/>
      <c r="D500" s="22"/>
      <c r="E500" s="22"/>
      <c r="F500" s="28"/>
      <c r="G500" s="28"/>
      <c r="H500" s="28"/>
      <c r="I500" s="28"/>
      <c r="J500" s="28"/>
      <c r="K500" s="28"/>
      <c r="L500" s="28"/>
      <c r="M500" s="22"/>
      <c r="N500" s="22"/>
      <c r="O500" s="22"/>
      <c r="P500" s="22"/>
      <c r="Q500" s="22"/>
      <c r="R500" s="28"/>
      <c r="S500" s="28"/>
      <c r="T500" s="28"/>
      <c r="U500" s="28"/>
      <c r="V500" s="22"/>
      <c r="W500" s="22"/>
      <c r="X500" s="22"/>
      <c r="Y500" s="22"/>
      <c r="Z500" s="22"/>
      <c r="AA500" s="22"/>
      <c r="AB500" s="22"/>
      <c r="AC500" s="22"/>
      <c r="AD500" s="22"/>
    </row>
    <row r="501" spans="1:30" ht="15.75" customHeight="1" x14ac:dyDescent="0.15">
      <c r="A501" s="22"/>
      <c r="B501" s="22"/>
      <c r="C501" s="22"/>
      <c r="D501" s="22"/>
      <c r="E501" s="22"/>
      <c r="F501" s="28"/>
      <c r="G501" s="28"/>
      <c r="H501" s="28"/>
      <c r="I501" s="28"/>
      <c r="J501" s="28"/>
      <c r="K501" s="28"/>
      <c r="L501" s="28"/>
      <c r="M501" s="22"/>
      <c r="N501" s="22"/>
      <c r="O501" s="22"/>
      <c r="P501" s="22"/>
      <c r="Q501" s="22"/>
      <c r="R501" s="28"/>
      <c r="S501" s="28"/>
      <c r="T501" s="28"/>
      <c r="U501" s="28"/>
      <c r="V501" s="22"/>
      <c r="W501" s="22"/>
      <c r="X501" s="22"/>
      <c r="Y501" s="22"/>
      <c r="Z501" s="22"/>
      <c r="AA501" s="22"/>
      <c r="AB501" s="22"/>
      <c r="AC501" s="22"/>
      <c r="AD501" s="22"/>
    </row>
    <row r="502" spans="1:30" ht="15.75" customHeight="1" x14ac:dyDescent="0.15">
      <c r="A502" s="22"/>
      <c r="B502" s="22"/>
      <c r="C502" s="22"/>
      <c r="D502" s="22"/>
      <c r="E502" s="22"/>
      <c r="F502" s="28"/>
      <c r="G502" s="28"/>
      <c r="H502" s="28"/>
      <c r="I502" s="28"/>
      <c r="J502" s="28"/>
      <c r="K502" s="28"/>
      <c r="L502" s="28"/>
      <c r="M502" s="22"/>
      <c r="N502" s="22"/>
      <c r="O502" s="22"/>
      <c r="P502" s="22"/>
      <c r="Q502" s="22"/>
      <c r="R502" s="28"/>
      <c r="S502" s="28"/>
      <c r="T502" s="28"/>
      <c r="U502" s="28"/>
      <c r="V502" s="22"/>
      <c r="W502" s="22"/>
      <c r="X502" s="22"/>
      <c r="Y502" s="22"/>
      <c r="Z502" s="22"/>
      <c r="AA502" s="22"/>
      <c r="AB502" s="22"/>
      <c r="AC502" s="22"/>
      <c r="AD502" s="22"/>
    </row>
    <row r="503" spans="1:30" ht="15.75" customHeight="1" x14ac:dyDescent="0.15">
      <c r="A503" s="22"/>
      <c r="B503" s="22"/>
      <c r="C503" s="22"/>
      <c r="D503" s="22"/>
      <c r="E503" s="22"/>
      <c r="F503" s="28"/>
      <c r="G503" s="28"/>
      <c r="H503" s="28"/>
      <c r="I503" s="28"/>
      <c r="J503" s="28"/>
      <c r="K503" s="28"/>
      <c r="L503" s="28"/>
      <c r="M503" s="22"/>
      <c r="N503" s="22"/>
      <c r="O503" s="22"/>
      <c r="P503" s="22"/>
      <c r="Q503" s="22"/>
      <c r="R503" s="28"/>
      <c r="S503" s="28"/>
      <c r="T503" s="28"/>
      <c r="U503" s="28"/>
      <c r="V503" s="22"/>
      <c r="W503" s="22"/>
      <c r="X503" s="22"/>
      <c r="Y503" s="22"/>
      <c r="Z503" s="22"/>
      <c r="AA503" s="22"/>
      <c r="AB503" s="22"/>
      <c r="AC503" s="22"/>
      <c r="AD503" s="22"/>
    </row>
    <row r="504" spans="1:30" ht="15.75" customHeight="1" x14ac:dyDescent="0.15">
      <c r="A504" s="22"/>
      <c r="B504" s="22"/>
      <c r="C504" s="22"/>
      <c r="D504" s="22"/>
      <c r="E504" s="22"/>
      <c r="F504" s="28"/>
      <c r="G504" s="28"/>
      <c r="H504" s="28"/>
      <c r="I504" s="28"/>
      <c r="J504" s="28"/>
      <c r="K504" s="28"/>
      <c r="L504" s="28"/>
      <c r="M504" s="22"/>
      <c r="N504" s="22"/>
      <c r="O504" s="22"/>
      <c r="P504" s="22"/>
      <c r="Q504" s="22"/>
      <c r="R504" s="28"/>
      <c r="S504" s="28"/>
      <c r="T504" s="28"/>
      <c r="U504" s="28"/>
      <c r="V504" s="22"/>
      <c r="W504" s="22"/>
      <c r="X504" s="22"/>
      <c r="Y504" s="22"/>
      <c r="Z504" s="22"/>
      <c r="AA504" s="22"/>
      <c r="AB504" s="22"/>
      <c r="AC504" s="22"/>
      <c r="AD504" s="22"/>
    </row>
    <row r="505" spans="1:30" ht="15.75" customHeight="1" x14ac:dyDescent="0.15">
      <c r="A505" s="22"/>
      <c r="B505" s="22"/>
      <c r="C505" s="22"/>
      <c r="D505" s="22"/>
      <c r="E505" s="22"/>
      <c r="F505" s="28"/>
      <c r="G505" s="28"/>
      <c r="H505" s="28"/>
      <c r="I505" s="28"/>
      <c r="J505" s="28"/>
      <c r="K505" s="28"/>
      <c r="L505" s="28"/>
      <c r="M505" s="22"/>
      <c r="N505" s="22"/>
      <c r="O505" s="22"/>
      <c r="P505" s="22"/>
      <c r="Q505" s="22"/>
      <c r="R505" s="28"/>
      <c r="S505" s="28"/>
      <c r="T505" s="28"/>
      <c r="U505" s="28"/>
      <c r="V505" s="22"/>
      <c r="W505" s="22"/>
      <c r="X505" s="22"/>
      <c r="Y505" s="22"/>
      <c r="Z505" s="22"/>
      <c r="AA505" s="22"/>
      <c r="AB505" s="22"/>
      <c r="AC505" s="22"/>
      <c r="AD505" s="22"/>
    </row>
    <row r="506" spans="1:30" ht="15.75" customHeight="1" x14ac:dyDescent="0.15">
      <c r="A506" s="22"/>
      <c r="B506" s="22"/>
      <c r="C506" s="22"/>
      <c r="D506" s="22"/>
      <c r="E506" s="22"/>
      <c r="F506" s="28"/>
      <c r="G506" s="28"/>
      <c r="H506" s="28"/>
      <c r="I506" s="28"/>
      <c r="J506" s="28"/>
      <c r="K506" s="28"/>
      <c r="L506" s="28"/>
      <c r="M506" s="22"/>
      <c r="N506" s="22"/>
      <c r="O506" s="22"/>
      <c r="P506" s="22"/>
      <c r="Q506" s="22"/>
      <c r="R506" s="28"/>
      <c r="S506" s="28"/>
      <c r="T506" s="28"/>
      <c r="U506" s="28"/>
      <c r="V506" s="22"/>
      <c r="W506" s="22"/>
      <c r="X506" s="22"/>
      <c r="Y506" s="22"/>
      <c r="Z506" s="22"/>
      <c r="AA506" s="22"/>
      <c r="AB506" s="22"/>
      <c r="AC506" s="22"/>
      <c r="AD506" s="22"/>
    </row>
    <row r="507" spans="1:30" ht="15.75" customHeight="1" x14ac:dyDescent="0.15">
      <c r="A507" s="22"/>
      <c r="B507" s="22"/>
      <c r="C507" s="22"/>
      <c r="D507" s="22"/>
      <c r="E507" s="22"/>
      <c r="F507" s="28"/>
      <c r="G507" s="28"/>
      <c r="H507" s="28"/>
      <c r="I507" s="28"/>
      <c r="J507" s="28"/>
      <c r="K507" s="28"/>
      <c r="L507" s="28"/>
      <c r="M507" s="22"/>
      <c r="N507" s="22"/>
      <c r="O507" s="22"/>
      <c r="P507" s="22"/>
      <c r="Q507" s="22"/>
      <c r="R507" s="28"/>
      <c r="S507" s="28"/>
      <c r="T507" s="28"/>
      <c r="U507" s="28"/>
      <c r="V507" s="22"/>
      <c r="W507" s="22"/>
      <c r="X507" s="22"/>
      <c r="Y507" s="22"/>
      <c r="Z507" s="22"/>
      <c r="AA507" s="22"/>
      <c r="AB507" s="22"/>
      <c r="AC507" s="22"/>
      <c r="AD507" s="22"/>
    </row>
    <row r="508" spans="1:30" ht="15.75" customHeight="1" x14ac:dyDescent="0.15">
      <c r="A508" s="22"/>
      <c r="B508" s="22"/>
      <c r="C508" s="22"/>
      <c r="D508" s="22"/>
      <c r="E508" s="22"/>
      <c r="F508" s="28"/>
      <c r="G508" s="28"/>
      <c r="H508" s="28"/>
      <c r="I508" s="28"/>
      <c r="J508" s="28"/>
      <c r="K508" s="28"/>
      <c r="L508" s="28"/>
      <c r="M508" s="22"/>
      <c r="N508" s="22"/>
      <c r="O508" s="22"/>
      <c r="P508" s="22"/>
      <c r="Q508" s="22"/>
      <c r="R508" s="28"/>
      <c r="S508" s="28"/>
      <c r="T508" s="28"/>
      <c r="U508" s="28"/>
      <c r="V508" s="22"/>
      <c r="W508" s="22"/>
      <c r="X508" s="22"/>
      <c r="Y508" s="22"/>
      <c r="Z508" s="22"/>
      <c r="AA508" s="22"/>
      <c r="AB508" s="22"/>
      <c r="AC508" s="22"/>
      <c r="AD508" s="22"/>
    </row>
    <row r="509" spans="1:30" ht="15.75" customHeight="1" x14ac:dyDescent="0.15">
      <c r="A509" s="22"/>
      <c r="B509" s="22"/>
      <c r="C509" s="22"/>
      <c r="D509" s="22"/>
      <c r="E509" s="22"/>
      <c r="F509" s="28"/>
      <c r="G509" s="28"/>
      <c r="H509" s="28"/>
      <c r="I509" s="28"/>
      <c r="J509" s="28"/>
      <c r="K509" s="28"/>
      <c r="L509" s="28"/>
      <c r="M509" s="22"/>
      <c r="N509" s="22"/>
      <c r="O509" s="22"/>
      <c r="P509" s="22"/>
      <c r="Q509" s="22"/>
      <c r="R509" s="28"/>
      <c r="S509" s="28"/>
      <c r="T509" s="28"/>
      <c r="U509" s="28"/>
      <c r="V509" s="22"/>
      <c r="W509" s="22"/>
      <c r="X509" s="22"/>
      <c r="Y509" s="22"/>
      <c r="Z509" s="22"/>
      <c r="AA509" s="22"/>
      <c r="AB509" s="22"/>
      <c r="AC509" s="22"/>
      <c r="AD509" s="22"/>
    </row>
    <row r="510" spans="1:30" ht="15.75" customHeight="1" x14ac:dyDescent="0.15">
      <c r="A510" s="22"/>
      <c r="B510" s="22"/>
      <c r="C510" s="22"/>
      <c r="D510" s="22"/>
      <c r="E510" s="22"/>
      <c r="F510" s="28"/>
      <c r="G510" s="28"/>
      <c r="H510" s="28"/>
      <c r="I510" s="28"/>
      <c r="J510" s="28"/>
      <c r="K510" s="28"/>
      <c r="L510" s="28"/>
      <c r="M510" s="22"/>
      <c r="N510" s="22"/>
      <c r="O510" s="22"/>
      <c r="P510" s="22"/>
      <c r="Q510" s="22"/>
      <c r="R510" s="28"/>
      <c r="S510" s="28"/>
      <c r="T510" s="28"/>
      <c r="U510" s="28"/>
      <c r="V510" s="22"/>
      <c r="W510" s="22"/>
      <c r="X510" s="22"/>
      <c r="Y510" s="22"/>
      <c r="Z510" s="22"/>
      <c r="AA510" s="22"/>
      <c r="AB510" s="22"/>
      <c r="AC510" s="22"/>
      <c r="AD510" s="22"/>
    </row>
    <row r="511" spans="1:30" ht="15.75" customHeight="1" x14ac:dyDescent="0.15">
      <c r="A511" s="22"/>
      <c r="B511" s="22"/>
      <c r="C511" s="22"/>
      <c r="D511" s="22"/>
      <c r="E511" s="22"/>
      <c r="F511" s="28"/>
      <c r="G511" s="28"/>
      <c r="H511" s="28"/>
      <c r="I511" s="28"/>
      <c r="J511" s="28"/>
      <c r="K511" s="28"/>
      <c r="L511" s="28"/>
      <c r="M511" s="22"/>
      <c r="N511" s="22"/>
      <c r="O511" s="22"/>
      <c r="P511" s="22"/>
      <c r="Q511" s="22"/>
      <c r="R511" s="28"/>
      <c r="S511" s="28"/>
      <c r="T511" s="28"/>
      <c r="U511" s="28"/>
      <c r="V511" s="22"/>
      <c r="W511" s="22"/>
      <c r="X511" s="22"/>
      <c r="Y511" s="22"/>
      <c r="Z511" s="22"/>
      <c r="AA511" s="22"/>
      <c r="AB511" s="22"/>
      <c r="AC511" s="22"/>
      <c r="AD511" s="22"/>
    </row>
    <row r="512" spans="1:30" ht="15.75" customHeight="1" x14ac:dyDescent="0.15">
      <c r="A512" s="22"/>
      <c r="B512" s="22"/>
      <c r="C512" s="22"/>
      <c r="D512" s="22"/>
      <c r="E512" s="22"/>
      <c r="F512" s="28"/>
      <c r="G512" s="28"/>
      <c r="H512" s="28"/>
      <c r="I512" s="28"/>
      <c r="J512" s="28"/>
      <c r="K512" s="28"/>
      <c r="L512" s="28"/>
      <c r="M512" s="22"/>
      <c r="N512" s="22"/>
      <c r="O512" s="22"/>
      <c r="P512" s="22"/>
      <c r="Q512" s="22"/>
      <c r="R512" s="28"/>
      <c r="S512" s="28"/>
      <c r="T512" s="28"/>
      <c r="U512" s="28"/>
      <c r="V512" s="22"/>
      <c r="W512" s="22"/>
      <c r="X512" s="22"/>
      <c r="Y512" s="22"/>
      <c r="Z512" s="22"/>
      <c r="AA512" s="22"/>
      <c r="AB512" s="22"/>
      <c r="AC512" s="22"/>
      <c r="AD512" s="22"/>
    </row>
    <row r="513" spans="1:30" ht="15.75" customHeight="1" x14ac:dyDescent="0.15">
      <c r="A513" s="22"/>
      <c r="B513" s="22"/>
      <c r="C513" s="22"/>
      <c r="D513" s="22"/>
      <c r="E513" s="22"/>
      <c r="F513" s="28"/>
      <c r="G513" s="28"/>
      <c r="H513" s="28"/>
      <c r="I513" s="28"/>
      <c r="J513" s="28"/>
      <c r="K513" s="28"/>
      <c r="L513" s="28"/>
      <c r="M513" s="22"/>
      <c r="N513" s="22"/>
      <c r="O513" s="22"/>
      <c r="P513" s="22"/>
      <c r="Q513" s="22"/>
      <c r="R513" s="28"/>
      <c r="S513" s="28"/>
      <c r="T513" s="28"/>
      <c r="U513" s="28"/>
      <c r="V513" s="22"/>
      <c r="W513" s="22"/>
      <c r="X513" s="22"/>
      <c r="Y513" s="22"/>
      <c r="Z513" s="22"/>
      <c r="AA513" s="22"/>
      <c r="AB513" s="22"/>
      <c r="AC513" s="22"/>
      <c r="AD513" s="22"/>
    </row>
    <row r="514" spans="1:30" ht="15.75" customHeight="1" x14ac:dyDescent="0.15">
      <c r="A514" s="22"/>
      <c r="B514" s="22"/>
      <c r="C514" s="22"/>
      <c r="D514" s="22"/>
      <c r="E514" s="22"/>
      <c r="F514" s="28"/>
      <c r="G514" s="28"/>
      <c r="H514" s="28"/>
      <c r="I514" s="28"/>
      <c r="J514" s="28"/>
      <c r="K514" s="28"/>
      <c r="L514" s="28"/>
      <c r="M514" s="22"/>
      <c r="N514" s="22"/>
      <c r="O514" s="22"/>
      <c r="P514" s="22"/>
      <c r="Q514" s="22"/>
      <c r="R514" s="28"/>
      <c r="S514" s="28"/>
      <c r="T514" s="28"/>
      <c r="U514" s="28"/>
      <c r="V514" s="22"/>
      <c r="W514" s="22"/>
      <c r="X514" s="22"/>
      <c r="Y514" s="22"/>
      <c r="Z514" s="22"/>
      <c r="AA514" s="22"/>
      <c r="AB514" s="22"/>
      <c r="AC514" s="22"/>
      <c r="AD514" s="22"/>
    </row>
    <row r="515" spans="1:30" ht="15.75" customHeight="1" x14ac:dyDescent="0.15">
      <c r="A515" s="22"/>
      <c r="B515" s="22"/>
      <c r="C515" s="22"/>
      <c r="D515" s="22"/>
      <c r="E515" s="22"/>
      <c r="F515" s="28"/>
      <c r="G515" s="28"/>
      <c r="H515" s="28"/>
      <c r="I515" s="28"/>
      <c r="J515" s="28"/>
      <c r="K515" s="28"/>
      <c r="L515" s="28"/>
      <c r="M515" s="22"/>
      <c r="N515" s="22"/>
      <c r="O515" s="22"/>
      <c r="P515" s="22"/>
      <c r="Q515" s="22"/>
      <c r="R515" s="28"/>
      <c r="S515" s="28"/>
      <c r="T515" s="28"/>
      <c r="U515" s="28"/>
      <c r="V515" s="22"/>
      <c r="W515" s="22"/>
      <c r="X515" s="22"/>
      <c r="Y515" s="22"/>
      <c r="Z515" s="22"/>
      <c r="AA515" s="22"/>
      <c r="AB515" s="22"/>
      <c r="AC515" s="22"/>
      <c r="AD515" s="22"/>
    </row>
    <row r="516" spans="1:30" ht="15.75" customHeight="1" x14ac:dyDescent="0.15">
      <c r="A516" s="22"/>
      <c r="B516" s="22"/>
      <c r="C516" s="22"/>
      <c r="D516" s="22"/>
      <c r="E516" s="22"/>
      <c r="F516" s="28"/>
      <c r="G516" s="28"/>
      <c r="H516" s="28"/>
      <c r="I516" s="28"/>
      <c r="J516" s="28"/>
      <c r="K516" s="28"/>
      <c r="L516" s="28"/>
      <c r="M516" s="22"/>
      <c r="N516" s="22"/>
      <c r="O516" s="22"/>
      <c r="P516" s="22"/>
      <c r="Q516" s="22"/>
      <c r="R516" s="28"/>
      <c r="S516" s="28"/>
      <c r="T516" s="28"/>
      <c r="U516" s="28"/>
      <c r="V516" s="22"/>
      <c r="W516" s="22"/>
      <c r="X516" s="22"/>
      <c r="Y516" s="22"/>
      <c r="Z516" s="22"/>
      <c r="AA516" s="22"/>
      <c r="AB516" s="22"/>
      <c r="AC516" s="22"/>
      <c r="AD516" s="22"/>
    </row>
    <row r="517" spans="1:30" ht="15.75" customHeight="1" x14ac:dyDescent="0.15">
      <c r="A517" s="22"/>
      <c r="B517" s="22"/>
      <c r="C517" s="22"/>
      <c r="D517" s="22"/>
      <c r="E517" s="22"/>
      <c r="F517" s="28"/>
      <c r="G517" s="28"/>
      <c r="H517" s="28"/>
      <c r="I517" s="28"/>
      <c r="J517" s="28"/>
      <c r="K517" s="28"/>
      <c r="L517" s="28"/>
      <c r="M517" s="22"/>
      <c r="N517" s="22"/>
      <c r="O517" s="22"/>
      <c r="P517" s="22"/>
      <c r="Q517" s="22"/>
      <c r="R517" s="28"/>
      <c r="S517" s="28"/>
      <c r="T517" s="28"/>
      <c r="U517" s="28"/>
      <c r="V517" s="22"/>
      <c r="W517" s="22"/>
      <c r="X517" s="22"/>
      <c r="Y517" s="22"/>
      <c r="Z517" s="22"/>
      <c r="AA517" s="22"/>
      <c r="AB517" s="22"/>
      <c r="AC517" s="22"/>
      <c r="AD517" s="22"/>
    </row>
    <row r="518" spans="1:30" ht="15.75" customHeight="1" x14ac:dyDescent="0.15">
      <c r="A518" s="22"/>
      <c r="B518" s="22"/>
      <c r="C518" s="22"/>
      <c r="D518" s="22"/>
      <c r="E518" s="22"/>
      <c r="F518" s="28"/>
      <c r="G518" s="28"/>
      <c r="H518" s="28"/>
      <c r="I518" s="28"/>
      <c r="J518" s="28"/>
      <c r="K518" s="28"/>
      <c r="L518" s="28"/>
      <c r="M518" s="22"/>
      <c r="N518" s="22"/>
      <c r="O518" s="22"/>
      <c r="P518" s="22"/>
      <c r="Q518" s="22"/>
      <c r="R518" s="28"/>
      <c r="S518" s="28"/>
      <c r="T518" s="28"/>
      <c r="U518" s="28"/>
      <c r="V518" s="22"/>
      <c r="W518" s="22"/>
      <c r="X518" s="22"/>
      <c r="Y518" s="22"/>
      <c r="Z518" s="22"/>
      <c r="AA518" s="22"/>
      <c r="AB518" s="22"/>
      <c r="AC518" s="22"/>
      <c r="AD518" s="22"/>
    </row>
    <row r="519" spans="1:30" ht="15.75" customHeight="1" x14ac:dyDescent="0.15">
      <c r="A519" s="22"/>
      <c r="B519" s="22"/>
      <c r="C519" s="22"/>
      <c r="D519" s="22"/>
      <c r="E519" s="22"/>
      <c r="F519" s="28"/>
      <c r="G519" s="28"/>
      <c r="H519" s="28"/>
      <c r="I519" s="28"/>
      <c r="J519" s="28"/>
      <c r="K519" s="28"/>
      <c r="L519" s="28"/>
      <c r="M519" s="22"/>
      <c r="N519" s="22"/>
      <c r="O519" s="22"/>
      <c r="P519" s="22"/>
      <c r="Q519" s="22"/>
      <c r="R519" s="28"/>
      <c r="S519" s="28"/>
      <c r="T519" s="28"/>
      <c r="U519" s="28"/>
      <c r="V519" s="22"/>
      <c r="W519" s="22"/>
      <c r="X519" s="22"/>
      <c r="Y519" s="22"/>
      <c r="Z519" s="22"/>
      <c r="AA519" s="22"/>
      <c r="AB519" s="22"/>
      <c r="AC519" s="22"/>
      <c r="AD519" s="22"/>
    </row>
    <row r="520" spans="1:30" ht="15.75" customHeight="1" x14ac:dyDescent="0.15">
      <c r="A520" s="22"/>
      <c r="B520" s="22"/>
      <c r="C520" s="22"/>
      <c r="D520" s="22"/>
      <c r="E520" s="22"/>
      <c r="F520" s="28"/>
      <c r="G520" s="28"/>
      <c r="H520" s="28"/>
      <c r="I520" s="28"/>
      <c r="J520" s="28"/>
      <c r="K520" s="28"/>
      <c r="L520" s="28"/>
      <c r="M520" s="22"/>
      <c r="N520" s="22"/>
      <c r="O520" s="22"/>
      <c r="P520" s="22"/>
      <c r="Q520" s="22"/>
      <c r="R520" s="28"/>
      <c r="S520" s="28"/>
      <c r="T520" s="28"/>
      <c r="U520" s="28"/>
      <c r="V520" s="22"/>
      <c r="W520" s="22"/>
      <c r="X520" s="22"/>
      <c r="Y520" s="22"/>
      <c r="Z520" s="22"/>
      <c r="AA520" s="22"/>
      <c r="AB520" s="22"/>
      <c r="AC520" s="22"/>
      <c r="AD520" s="22"/>
    </row>
    <row r="521" spans="1:30" ht="15.75" customHeight="1" x14ac:dyDescent="0.15">
      <c r="A521" s="22"/>
      <c r="B521" s="22"/>
      <c r="C521" s="22"/>
      <c r="D521" s="22"/>
      <c r="E521" s="22"/>
      <c r="F521" s="28"/>
      <c r="G521" s="28"/>
      <c r="H521" s="28"/>
      <c r="I521" s="28"/>
      <c r="J521" s="28"/>
      <c r="K521" s="28"/>
      <c r="L521" s="28"/>
      <c r="M521" s="22"/>
      <c r="N521" s="22"/>
      <c r="O521" s="22"/>
      <c r="P521" s="22"/>
      <c r="Q521" s="22"/>
      <c r="R521" s="28"/>
      <c r="S521" s="28"/>
      <c r="T521" s="28"/>
      <c r="U521" s="28"/>
      <c r="V521" s="22"/>
      <c r="W521" s="22"/>
      <c r="X521" s="22"/>
      <c r="Y521" s="22"/>
      <c r="Z521" s="22"/>
      <c r="AA521" s="22"/>
      <c r="AB521" s="22"/>
      <c r="AC521" s="22"/>
      <c r="AD521" s="22"/>
    </row>
    <row r="522" spans="1:30" ht="15.75" customHeight="1" x14ac:dyDescent="0.15">
      <c r="A522" s="22"/>
      <c r="B522" s="22"/>
      <c r="C522" s="22"/>
      <c r="D522" s="22"/>
      <c r="E522" s="22"/>
      <c r="F522" s="28"/>
      <c r="G522" s="28"/>
      <c r="H522" s="28"/>
      <c r="I522" s="28"/>
      <c r="J522" s="28"/>
      <c r="K522" s="28"/>
      <c r="L522" s="28"/>
      <c r="M522" s="22"/>
      <c r="N522" s="22"/>
      <c r="O522" s="22"/>
      <c r="P522" s="22"/>
      <c r="Q522" s="22"/>
      <c r="R522" s="28"/>
      <c r="S522" s="28"/>
      <c r="T522" s="28"/>
      <c r="U522" s="28"/>
      <c r="V522" s="22"/>
      <c r="W522" s="22"/>
      <c r="X522" s="22"/>
      <c r="Y522" s="22"/>
      <c r="Z522" s="22"/>
      <c r="AA522" s="22"/>
      <c r="AB522" s="22"/>
      <c r="AC522" s="22"/>
      <c r="AD522" s="22"/>
    </row>
    <row r="523" spans="1:30" ht="15.75" customHeight="1" x14ac:dyDescent="0.15">
      <c r="A523" s="22"/>
      <c r="B523" s="22"/>
      <c r="C523" s="22"/>
      <c r="D523" s="22"/>
      <c r="E523" s="22"/>
      <c r="F523" s="28"/>
      <c r="G523" s="28"/>
      <c r="H523" s="28"/>
      <c r="I523" s="28"/>
      <c r="J523" s="28"/>
      <c r="K523" s="28"/>
      <c r="L523" s="28"/>
      <c r="M523" s="22"/>
      <c r="N523" s="22"/>
      <c r="O523" s="22"/>
      <c r="P523" s="22"/>
      <c r="Q523" s="22"/>
      <c r="R523" s="28"/>
      <c r="S523" s="28"/>
      <c r="T523" s="28"/>
      <c r="U523" s="28"/>
      <c r="V523" s="22"/>
      <c r="W523" s="22"/>
      <c r="X523" s="22"/>
      <c r="Y523" s="22"/>
      <c r="Z523" s="22"/>
      <c r="AA523" s="22"/>
      <c r="AB523" s="22"/>
      <c r="AC523" s="22"/>
      <c r="AD523" s="22"/>
    </row>
    <row r="524" spans="1:30" ht="15.75" customHeight="1" x14ac:dyDescent="0.15">
      <c r="A524" s="22"/>
      <c r="B524" s="22"/>
      <c r="C524" s="22"/>
      <c r="D524" s="22"/>
      <c r="E524" s="22"/>
      <c r="F524" s="28"/>
      <c r="G524" s="28"/>
      <c r="H524" s="28"/>
      <c r="I524" s="28"/>
      <c r="J524" s="28"/>
      <c r="K524" s="28"/>
      <c r="L524" s="28"/>
      <c r="M524" s="22"/>
      <c r="N524" s="22"/>
      <c r="O524" s="22"/>
      <c r="P524" s="22"/>
      <c r="Q524" s="22"/>
      <c r="R524" s="28"/>
      <c r="S524" s="28"/>
      <c r="T524" s="28"/>
      <c r="U524" s="28"/>
      <c r="V524" s="22"/>
      <c r="W524" s="22"/>
      <c r="X524" s="22"/>
      <c r="Y524" s="22"/>
      <c r="Z524" s="22"/>
      <c r="AA524" s="22"/>
      <c r="AB524" s="22"/>
      <c r="AC524" s="22"/>
      <c r="AD524" s="22"/>
    </row>
    <row r="525" spans="1:30" ht="15.75" customHeight="1" x14ac:dyDescent="0.15">
      <c r="A525" s="22"/>
      <c r="B525" s="22"/>
      <c r="C525" s="22"/>
      <c r="D525" s="22"/>
      <c r="E525" s="22"/>
      <c r="F525" s="28"/>
      <c r="G525" s="28"/>
      <c r="H525" s="28"/>
      <c r="I525" s="28"/>
      <c r="J525" s="28"/>
      <c r="K525" s="28"/>
      <c r="L525" s="28"/>
      <c r="M525" s="22"/>
      <c r="N525" s="22"/>
      <c r="O525" s="22"/>
      <c r="P525" s="22"/>
      <c r="Q525" s="22"/>
      <c r="R525" s="28"/>
      <c r="S525" s="28"/>
      <c r="T525" s="28"/>
      <c r="U525" s="28"/>
      <c r="V525" s="22"/>
      <c r="W525" s="22"/>
      <c r="X525" s="22"/>
      <c r="Y525" s="22"/>
      <c r="Z525" s="22"/>
      <c r="AA525" s="22"/>
      <c r="AB525" s="22"/>
      <c r="AC525" s="22"/>
      <c r="AD525" s="22"/>
    </row>
    <row r="526" spans="1:30" ht="15.75" customHeight="1" x14ac:dyDescent="0.15">
      <c r="A526" s="22"/>
      <c r="B526" s="22"/>
      <c r="C526" s="22"/>
      <c r="D526" s="22"/>
      <c r="E526" s="22"/>
      <c r="F526" s="28"/>
      <c r="G526" s="28"/>
      <c r="H526" s="28"/>
      <c r="I526" s="28"/>
      <c r="J526" s="28"/>
      <c r="K526" s="28"/>
      <c r="L526" s="28"/>
      <c r="M526" s="22"/>
      <c r="N526" s="22"/>
      <c r="O526" s="22"/>
      <c r="P526" s="22"/>
      <c r="Q526" s="22"/>
      <c r="R526" s="28"/>
      <c r="S526" s="28"/>
      <c r="T526" s="28"/>
      <c r="U526" s="28"/>
      <c r="V526" s="22"/>
      <c r="W526" s="22"/>
      <c r="X526" s="22"/>
      <c r="Y526" s="22"/>
      <c r="Z526" s="22"/>
      <c r="AA526" s="22"/>
      <c r="AB526" s="22"/>
      <c r="AC526" s="22"/>
      <c r="AD526" s="22"/>
    </row>
    <row r="527" spans="1:30" ht="15.75" customHeight="1" x14ac:dyDescent="0.15">
      <c r="A527" s="22"/>
      <c r="B527" s="22"/>
      <c r="C527" s="22"/>
      <c r="D527" s="22"/>
      <c r="E527" s="22"/>
      <c r="F527" s="28"/>
      <c r="G527" s="28"/>
      <c r="H527" s="28"/>
      <c r="I527" s="28"/>
      <c r="J527" s="28"/>
      <c r="K527" s="28"/>
      <c r="L527" s="28"/>
      <c r="M527" s="22"/>
      <c r="N527" s="22"/>
      <c r="O527" s="22"/>
      <c r="P527" s="22"/>
      <c r="Q527" s="22"/>
      <c r="R527" s="28"/>
      <c r="S527" s="28"/>
      <c r="T527" s="28"/>
      <c r="U527" s="28"/>
      <c r="V527" s="22"/>
      <c r="W527" s="22"/>
      <c r="X527" s="22"/>
      <c r="Y527" s="22"/>
      <c r="Z527" s="22"/>
      <c r="AA527" s="22"/>
      <c r="AB527" s="22"/>
      <c r="AC527" s="22"/>
      <c r="AD527" s="22"/>
    </row>
    <row r="528" spans="1:30" ht="15.75" customHeight="1" x14ac:dyDescent="0.15">
      <c r="A528" s="22"/>
      <c r="B528" s="22"/>
      <c r="C528" s="22"/>
      <c r="D528" s="22"/>
      <c r="E528" s="22"/>
      <c r="F528" s="28"/>
      <c r="G528" s="28"/>
      <c r="H528" s="28"/>
      <c r="I528" s="28"/>
      <c r="J528" s="28"/>
      <c r="K528" s="28"/>
      <c r="L528" s="28"/>
      <c r="M528" s="22"/>
      <c r="N528" s="22"/>
      <c r="O528" s="22"/>
      <c r="P528" s="22"/>
      <c r="Q528" s="22"/>
      <c r="R528" s="28"/>
      <c r="S528" s="28"/>
      <c r="T528" s="28"/>
      <c r="U528" s="28"/>
      <c r="V528" s="22"/>
      <c r="W528" s="22"/>
      <c r="X528" s="22"/>
      <c r="Y528" s="22"/>
      <c r="Z528" s="22"/>
      <c r="AA528" s="22"/>
      <c r="AB528" s="22"/>
      <c r="AC528" s="22"/>
      <c r="AD528" s="22"/>
    </row>
    <row r="529" spans="1:30" ht="15.75" customHeight="1" x14ac:dyDescent="0.15">
      <c r="A529" s="22"/>
      <c r="B529" s="22"/>
      <c r="C529" s="22"/>
      <c r="D529" s="22"/>
      <c r="E529" s="22"/>
      <c r="F529" s="28"/>
      <c r="G529" s="28"/>
      <c r="H529" s="28"/>
      <c r="I529" s="28"/>
      <c r="J529" s="28"/>
      <c r="K529" s="28"/>
      <c r="L529" s="28"/>
      <c r="M529" s="22"/>
      <c r="N529" s="22"/>
      <c r="O529" s="22"/>
      <c r="P529" s="22"/>
      <c r="Q529" s="22"/>
      <c r="R529" s="28"/>
      <c r="S529" s="28"/>
      <c r="T529" s="28"/>
      <c r="U529" s="28"/>
      <c r="V529" s="22"/>
      <c r="W529" s="22"/>
      <c r="X529" s="22"/>
      <c r="Y529" s="22"/>
      <c r="Z529" s="22"/>
      <c r="AA529" s="22"/>
      <c r="AB529" s="22"/>
      <c r="AC529" s="22"/>
      <c r="AD529" s="22"/>
    </row>
    <row r="530" spans="1:30" ht="15.75" customHeight="1" x14ac:dyDescent="0.15">
      <c r="A530" s="22"/>
      <c r="B530" s="22"/>
      <c r="C530" s="22"/>
      <c r="D530" s="22"/>
      <c r="E530" s="22"/>
      <c r="F530" s="28"/>
      <c r="G530" s="28"/>
      <c r="H530" s="28"/>
      <c r="I530" s="28"/>
      <c r="J530" s="28"/>
      <c r="K530" s="28"/>
      <c r="L530" s="28"/>
      <c r="M530" s="22"/>
      <c r="N530" s="22"/>
      <c r="O530" s="22"/>
      <c r="P530" s="22"/>
      <c r="Q530" s="22"/>
      <c r="R530" s="28"/>
      <c r="S530" s="28"/>
      <c r="T530" s="28"/>
      <c r="U530" s="28"/>
      <c r="V530" s="22"/>
      <c r="W530" s="22"/>
      <c r="X530" s="22"/>
      <c r="Y530" s="22"/>
      <c r="Z530" s="22"/>
      <c r="AA530" s="22"/>
      <c r="AB530" s="22"/>
      <c r="AC530" s="22"/>
      <c r="AD530" s="22"/>
    </row>
    <row r="531" spans="1:30" ht="15.75" customHeight="1" x14ac:dyDescent="0.15">
      <c r="A531" s="22"/>
      <c r="B531" s="22"/>
      <c r="C531" s="22"/>
      <c r="D531" s="22"/>
      <c r="E531" s="22"/>
      <c r="F531" s="28"/>
      <c r="G531" s="28"/>
      <c r="H531" s="28"/>
      <c r="I531" s="28"/>
      <c r="J531" s="28"/>
      <c r="K531" s="28"/>
      <c r="L531" s="28"/>
      <c r="M531" s="22"/>
      <c r="N531" s="22"/>
      <c r="O531" s="22"/>
      <c r="P531" s="22"/>
      <c r="Q531" s="22"/>
      <c r="R531" s="28"/>
      <c r="S531" s="28"/>
      <c r="T531" s="28"/>
      <c r="U531" s="28"/>
      <c r="V531" s="22"/>
      <c r="W531" s="22"/>
      <c r="X531" s="22"/>
      <c r="Y531" s="22"/>
      <c r="Z531" s="22"/>
      <c r="AA531" s="22"/>
      <c r="AB531" s="22"/>
      <c r="AC531" s="22"/>
      <c r="AD531" s="22"/>
    </row>
    <row r="532" spans="1:30" ht="15.75" customHeight="1" x14ac:dyDescent="0.15">
      <c r="A532" s="22"/>
      <c r="B532" s="22"/>
      <c r="C532" s="22"/>
      <c r="D532" s="22"/>
      <c r="E532" s="22"/>
      <c r="F532" s="28"/>
      <c r="G532" s="28"/>
      <c r="H532" s="28"/>
      <c r="I532" s="28"/>
      <c r="J532" s="28"/>
      <c r="K532" s="28"/>
      <c r="L532" s="28"/>
      <c r="M532" s="22"/>
      <c r="N532" s="22"/>
      <c r="O532" s="22"/>
      <c r="P532" s="22"/>
      <c r="Q532" s="22"/>
      <c r="R532" s="28"/>
      <c r="S532" s="28"/>
      <c r="T532" s="28"/>
      <c r="U532" s="28"/>
      <c r="V532" s="22"/>
      <c r="W532" s="22"/>
      <c r="X532" s="22"/>
      <c r="Y532" s="22"/>
      <c r="Z532" s="22"/>
      <c r="AA532" s="22"/>
      <c r="AB532" s="22"/>
      <c r="AC532" s="22"/>
      <c r="AD532" s="22"/>
    </row>
    <row r="533" spans="1:30" ht="15.75" customHeight="1" x14ac:dyDescent="0.15">
      <c r="A533" s="22"/>
      <c r="B533" s="22"/>
      <c r="C533" s="22"/>
      <c r="D533" s="22"/>
      <c r="E533" s="22"/>
      <c r="F533" s="28"/>
      <c r="G533" s="28"/>
      <c r="H533" s="28"/>
      <c r="I533" s="28"/>
      <c r="J533" s="28"/>
      <c r="K533" s="28"/>
      <c r="L533" s="28"/>
      <c r="M533" s="22"/>
      <c r="N533" s="22"/>
      <c r="O533" s="22"/>
      <c r="P533" s="22"/>
      <c r="Q533" s="22"/>
      <c r="R533" s="28"/>
      <c r="S533" s="28"/>
      <c r="T533" s="28"/>
      <c r="U533" s="28"/>
      <c r="V533" s="22"/>
      <c r="W533" s="22"/>
      <c r="X533" s="22"/>
      <c r="Y533" s="22"/>
      <c r="Z533" s="22"/>
      <c r="AA533" s="22"/>
      <c r="AB533" s="22"/>
      <c r="AC533" s="22"/>
      <c r="AD533" s="22"/>
    </row>
    <row r="534" spans="1:30" ht="15.75" customHeight="1" x14ac:dyDescent="0.15">
      <c r="A534" s="22"/>
      <c r="B534" s="22"/>
      <c r="C534" s="22"/>
      <c r="D534" s="22"/>
      <c r="E534" s="22"/>
      <c r="F534" s="28"/>
      <c r="G534" s="28"/>
      <c r="H534" s="28"/>
      <c r="I534" s="28"/>
      <c r="J534" s="28"/>
      <c r="K534" s="28"/>
      <c r="L534" s="28"/>
      <c r="M534" s="22"/>
      <c r="N534" s="22"/>
      <c r="O534" s="22"/>
      <c r="P534" s="22"/>
      <c r="Q534" s="22"/>
      <c r="R534" s="28"/>
      <c r="S534" s="28"/>
      <c r="T534" s="28"/>
      <c r="U534" s="28"/>
      <c r="V534" s="22"/>
      <c r="W534" s="22"/>
      <c r="X534" s="22"/>
      <c r="Y534" s="22"/>
      <c r="Z534" s="22"/>
      <c r="AA534" s="22"/>
      <c r="AB534" s="22"/>
      <c r="AC534" s="22"/>
      <c r="AD534" s="22"/>
    </row>
    <row r="535" spans="1:30" ht="15.75" customHeight="1" x14ac:dyDescent="0.15">
      <c r="A535" s="22"/>
      <c r="B535" s="22"/>
      <c r="C535" s="22"/>
      <c r="D535" s="22"/>
      <c r="E535" s="22"/>
      <c r="F535" s="28"/>
      <c r="G535" s="28"/>
      <c r="H535" s="28"/>
      <c r="I535" s="28"/>
      <c r="J535" s="28"/>
      <c r="K535" s="28"/>
      <c r="L535" s="28"/>
      <c r="M535" s="22"/>
      <c r="N535" s="22"/>
      <c r="O535" s="22"/>
      <c r="P535" s="22"/>
      <c r="Q535" s="22"/>
      <c r="R535" s="28"/>
      <c r="S535" s="28"/>
      <c r="T535" s="28"/>
      <c r="U535" s="28"/>
      <c r="V535" s="22"/>
      <c r="W535" s="22"/>
      <c r="X535" s="22"/>
      <c r="Y535" s="22"/>
      <c r="Z535" s="22"/>
      <c r="AA535" s="22"/>
      <c r="AB535" s="22"/>
      <c r="AC535" s="22"/>
      <c r="AD535" s="22"/>
    </row>
    <row r="536" spans="1:30" ht="15.75" customHeight="1" x14ac:dyDescent="0.15">
      <c r="A536" s="22"/>
      <c r="B536" s="22"/>
      <c r="C536" s="22"/>
      <c r="D536" s="22"/>
      <c r="E536" s="22"/>
      <c r="F536" s="28"/>
      <c r="G536" s="28"/>
      <c r="H536" s="28"/>
      <c r="I536" s="28"/>
      <c r="J536" s="28"/>
      <c r="K536" s="28"/>
      <c r="L536" s="28"/>
      <c r="M536" s="22"/>
      <c r="N536" s="22"/>
      <c r="O536" s="22"/>
      <c r="P536" s="22"/>
      <c r="Q536" s="22"/>
      <c r="R536" s="28"/>
      <c r="S536" s="28"/>
      <c r="T536" s="28"/>
      <c r="U536" s="28"/>
      <c r="V536" s="22"/>
      <c r="W536" s="22"/>
      <c r="X536" s="22"/>
      <c r="Y536" s="22"/>
      <c r="Z536" s="22"/>
      <c r="AA536" s="22"/>
      <c r="AB536" s="22"/>
      <c r="AC536" s="22"/>
      <c r="AD536" s="22"/>
    </row>
    <row r="537" spans="1:30" ht="15.75" customHeight="1" x14ac:dyDescent="0.15">
      <c r="A537" s="22"/>
      <c r="B537" s="22"/>
      <c r="C537" s="22"/>
      <c r="D537" s="22"/>
      <c r="E537" s="22"/>
      <c r="F537" s="28"/>
      <c r="G537" s="28"/>
      <c r="H537" s="28"/>
      <c r="I537" s="28"/>
      <c r="J537" s="28"/>
      <c r="K537" s="28"/>
      <c r="L537" s="28"/>
      <c r="M537" s="22"/>
      <c r="N537" s="22"/>
      <c r="O537" s="22"/>
      <c r="P537" s="22"/>
      <c r="Q537" s="22"/>
      <c r="R537" s="28"/>
      <c r="S537" s="28"/>
      <c r="T537" s="28"/>
      <c r="U537" s="28"/>
      <c r="V537" s="22"/>
      <c r="W537" s="22"/>
      <c r="X537" s="22"/>
      <c r="Y537" s="22"/>
      <c r="Z537" s="22"/>
      <c r="AA537" s="22"/>
      <c r="AB537" s="22"/>
      <c r="AC537" s="22"/>
      <c r="AD537" s="22"/>
    </row>
    <row r="538" spans="1:30" ht="15.75" customHeight="1" x14ac:dyDescent="0.15">
      <c r="A538" s="22"/>
      <c r="B538" s="22"/>
      <c r="C538" s="22"/>
      <c r="D538" s="22"/>
      <c r="E538" s="22"/>
      <c r="F538" s="28"/>
      <c r="G538" s="28"/>
      <c r="H538" s="28"/>
      <c r="I538" s="28"/>
      <c r="J538" s="28"/>
      <c r="K538" s="28"/>
      <c r="L538" s="28"/>
      <c r="M538" s="22"/>
      <c r="N538" s="22"/>
      <c r="O538" s="22"/>
      <c r="P538" s="22"/>
      <c r="Q538" s="22"/>
      <c r="R538" s="28"/>
      <c r="S538" s="28"/>
      <c r="T538" s="28"/>
      <c r="U538" s="28"/>
      <c r="V538" s="22"/>
      <c r="W538" s="22"/>
      <c r="X538" s="22"/>
      <c r="Y538" s="22"/>
      <c r="Z538" s="22"/>
      <c r="AA538" s="22"/>
      <c r="AB538" s="22"/>
      <c r="AC538" s="22"/>
      <c r="AD538" s="22"/>
    </row>
    <row r="539" spans="1:30" ht="15.75" customHeight="1" x14ac:dyDescent="0.15">
      <c r="A539" s="22"/>
      <c r="B539" s="22"/>
      <c r="C539" s="22"/>
      <c r="D539" s="22"/>
      <c r="E539" s="22"/>
      <c r="F539" s="28"/>
      <c r="G539" s="28"/>
      <c r="H539" s="28"/>
      <c r="I539" s="28"/>
      <c r="J539" s="28"/>
      <c r="K539" s="28"/>
      <c r="L539" s="28"/>
      <c r="M539" s="22"/>
      <c r="N539" s="22"/>
      <c r="O539" s="22"/>
      <c r="P539" s="22"/>
      <c r="Q539" s="22"/>
      <c r="R539" s="28"/>
      <c r="S539" s="28"/>
      <c r="T539" s="28"/>
      <c r="U539" s="28"/>
      <c r="V539" s="22"/>
      <c r="W539" s="22"/>
      <c r="X539" s="22"/>
      <c r="Y539" s="22"/>
      <c r="Z539" s="22"/>
      <c r="AA539" s="22"/>
      <c r="AB539" s="22"/>
      <c r="AC539" s="22"/>
      <c r="AD539" s="22"/>
    </row>
    <row r="540" spans="1:30" ht="15.75" customHeight="1" x14ac:dyDescent="0.15">
      <c r="A540" s="22"/>
      <c r="B540" s="22"/>
      <c r="C540" s="22"/>
      <c r="D540" s="22"/>
      <c r="E540" s="22"/>
      <c r="F540" s="28"/>
      <c r="G540" s="28"/>
      <c r="H540" s="28"/>
      <c r="I540" s="28"/>
      <c r="J540" s="28"/>
      <c r="K540" s="28"/>
      <c r="L540" s="28"/>
      <c r="M540" s="22"/>
      <c r="N540" s="22"/>
      <c r="O540" s="22"/>
      <c r="P540" s="22"/>
      <c r="Q540" s="22"/>
      <c r="R540" s="28"/>
      <c r="S540" s="28"/>
      <c r="T540" s="28"/>
      <c r="U540" s="28"/>
      <c r="V540" s="22"/>
      <c r="W540" s="22"/>
      <c r="X540" s="22"/>
      <c r="Y540" s="22"/>
      <c r="Z540" s="22"/>
      <c r="AA540" s="22"/>
      <c r="AB540" s="22"/>
      <c r="AC540" s="22"/>
      <c r="AD540" s="22"/>
    </row>
    <row r="541" spans="1:30" ht="15.75" customHeight="1" x14ac:dyDescent="0.15">
      <c r="A541" s="22"/>
      <c r="B541" s="22"/>
      <c r="C541" s="22"/>
      <c r="D541" s="22"/>
      <c r="E541" s="22"/>
      <c r="F541" s="28"/>
      <c r="G541" s="28"/>
      <c r="H541" s="28"/>
      <c r="I541" s="28"/>
      <c r="J541" s="28"/>
      <c r="K541" s="28"/>
      <c r="L541" s="28"/>
      <c r="M541" s="22"/>
      <c r="N541" s="22"/>
      <c r="O541" s="22"/>
      <c r="P541" s="22"/>
      <c r="Q541" s="22"/>
      <c r="R541" s="28"/>
      <c r="S541" s="28"/>
      <c r="T541" s="28"/>
      <c r="U541" s="28"/>
      <c r="V541" s="22"/>
      <c r="W541" s="22"/>
      <c r="X541" s="22"/>
      <c r="Y541" s="22"/>
      <c r="Z541" s="22"/>
      <c r="AA541" s="22"/>
      <c r="AB541" s="22"/>
      <c r="AC541" s="22"/>
      <c r="AD541" s="22"/>
    </row>
    <row r="542" spans="1:30" ht="15.75" customHeight="1" x14ac:dyDescent="0.15">
      <c r="A542" s="22"/>
      <c r="B542" s="22"/>
      <c r="C542" s="22"/>
      <c r="D542" s="22"/>
      <c r="E542" s="22"/>
      <c r="F542" s="28"/>
      <c r="G542" s="28"/>
      <c r="H542" s="28"/>
      <c r="I542" s="28"/>
      <c r="J542" s="28"/>
      <c r="K542" s="28"/>
      <c r="L542" s="28"/>
      <c r="M542" s="22"/>
      <c r="N542" s="22"/>
      <c r="O542" s="22"/>
      <c r="P542" s="22"/>
      <c r="Q542" s="22"/>
      <c r="R542" s="28"/>
      <c r="S542" s="28"/>
      <c r="T542" s="28"/>
      <c r="U542" s="28"/>
      <c r="V542" s="22"/>
      <c r="W542" s="22"/>
      <c r="X542" s="22"/>
      <c r="Y542" s="22"/>
      <c r="Z542" s="22"/>
      <c r="AA542" s="22"/>
      <c r="AB542" s="22"/>
      <c r="AC542" s="22"/>
      <c r="AD542" s="22"/>
    </row>
    <row r="543" spans="1:30" ht="15.75" customHeight="1" x14ac:dyDescent="0.15">
      <c r="A543" s="22"/>
      <c r="B543" s="22"/>
      <c r="C543" s="22"/>
      <c r="D543" s="22"/>
      <c r="E543" s="22"/>
      <c r="F543" s="28"/>
      <c r="G543" s="28"/>
      <c r="H543" s="28"/>
      <c r="I543" s="28"/>
      <c r="J543" s="28"/>
      <c r="K543" s="28"/>
      <c r="L543" s="28"/>
      <c r="M543" s="22"/>
      <c r="N543" s="22"/>
      <c r="O543" s="22"/>
      <c r="P543" s="22"/>
      <c r="Q543" s="22"/>
      <c r="R543" s="28"/>
      <c r="S543" s="28"/>
      <c r="T543" s="28"/>
      <c r="U543" s="28"/>
      <c r="V543" s="22"/>
      <c r="W543" s="22"/>
      <c r="X543" s="22"/>
      <c r="Y543" s="22"/>
      <c r="Z543" s="22"/>
      <c r="AA543" s="22"/>
      <c r="AB543" s="22"/>
      <c r="AC543" s="22"/>
      <c r="AD543" s="22"/>
    </row>
    <row r="544" spans="1:30" ht="15.75" customHeight="1" x14ac:dyDescent="0.15">
      <c r="A544" s="22"/>
      <c r="B544" s="22"/>
      <c r="C544" s="22"/>
      <c r="D544" s="22"/>
      <c r="E544" s="22"/>
      <c r="F544" s="28"/>
      <c r="G544" s="28"/>
      <c r="H544" s="28"/>
      <c r="I544" s="28"/>
      <c r="J544" s="28"/>
      <c r="K544" s="28"/>
      <c r="L544" s="28"/>
      <c r="M544" s="22"/>
      <c r="N544" s="22"/>
      <c r="O544" s="22"/>
      <c r="P544" s="22"/>
      <c r="Q544" s="22"/>
      <c r="R544" s="28"/>
      <c r="S544" s="28"/>
      <c r="T544" s="28"/>
      <c r="U544" s="28"/>
      <c r="V544" s="22"/>
      <c r="W544" s="22"/>
      <c r="X544" s="22"/>
      <c r="Y544" s="22"/>
      <c r="Z544" s="22"/>
      <c r="AA544" s="22"/>
      <c r="AB544" s="22"/>
      <c r="AC544" s="22"/>
      <c r="AD544" s="22"/>
    </row>
    <row r="545" spans="1:30" ht="15.75" customHeight="1" x14ac:dyDescent="0.15">
      <c r="A545" s="22"/>
      <c r="B545" s="22"/>
      <c r="C545" s="22"/>
      <c r="D545" s="22"/>
      <c r="E545" s="22"/>
      <c r="F545" s="28"/>
      <c r="G545" s="28"/>
      <c r="H545" s="28"/>
      <c r="I545" s="28"/>
      <c r="J545" s="28"/>
      <c r="K545" s="28"/>
      <c r="L545" s="28"/>
      <c r="M545" s="22"/>
      <c r="N545" s="22"/>
      <c r="O545" s="22"/>
      <c r="P545" s="22"/>
      <c r="Q545" s="22"/>
      <c r="R545" s="28"/>
      <c r="S545" s="28"/>
      <c r="T545" s="28"/>
      <c r="U545" s="28"/>
      <c r="V545" s="22"/>
      <c r="W545" s="22"/>
      <c r="X545" s="22"/>
      <c r="Y545" s="22"/>
      <c r="Z545" s="22"/>
      <c r="AA545" s="22"/>
      <c r="AB545" s="22"/>
      <c r="AC545" s="22"/>
      <c r="AD545" s="22"/>
    </row>
    <row r="546" spans="1:30" ht="15.75" customHeight="1" x14ac:dyDescent="0.15">
      <c r="A546" s="22"/>
      <c r="B546" s="22"/>
      <c r="C546" s="22"/>
      <c r="D546" s="22"/>
      <c r="E546" s="22"/>
      <c r="F546" s="28"/>
      <c r="G546" s="28"/>
      <c r="H546" s="28"/>
      <c r="I546" s="28"/>
      <c r="J546" s="28"/>
      <c r="K546" s="28"/>
      <c r="L546" s="28"/>
      <c r="M546" s="22"/>
      <c r="N546" s="22"/>
      <c r="O546" s="22"/>
      <c r="P546" s="22"/>
      <c r="Q546" s="22"/>
      <c r="R546" s="28"/>
      <c r="S546" s="28"/>
      <c r="T546" s="28"/>
      <c r="U546" s="28"/>
      <c r="V546" s="22"/>
      <c r="W546" s="22"/>
      <c r="X546" s="22"/>
      <c r="Y546" s="22"/>
      <c r="Z546" s="22"/>
      <c r="AA546" s="22"/>
      <c r="AB546" s="22"/>
      <c r="AC546" s="22"/>
      <c r="AD546" s="22"/>
    </row>
    <row r="547" spans="1:30" ht="15.75" customHeight="1" x14ac:dyDescent="0.15">
      <c r="A547" s="22"/>
      <c r="B547" s="22"/>
      <c r="C547" s="22"/>
      <c r="D547" s="22"/>
      <c r="E547" s="22"/>
      <c r="F547" s="28"/>
      <c r="G547" s="28"/>
      <c r="H547" s="28"/>
      <c r="I547" s="28"/>
      <c r="J547" s="28"/>
      <c r="K547" s="28"/>
      <c r="L547" s="28"/>
      <c r="M547" s="22"/>
      <c r="N547" s="22"/>
      <c r="O547" s="22"/>
      <c r="P547" s="22"/>
      <c r="Q547" s="22"/>
      <c r="R547" s="28"/>
      <c r="S547" s="28"/>
      <c r="T547" s="28"/>
      <c r="U547" s="28"/>
      <c r="V547" s="22"/>
      <c r="W547" s="22"/>
      <c r="X547" s="22"/>
      <c r="Y547" s="22"/>
      <c r="Z547" s="22"/>
      <c r="AA547" s="22"/>
      <c r="AB547" s="22"/>
      <c r="AC547" s="22"/>
      <c r="AD547" s="22"/>
    </row>
    <row r="548" spans="1:30" ht="15.75" customHeight="1" x14ac:dyDescent="0.15">
      <c r="A548" s="22"/>
      <c r="B548" s="22"/>
      <c r="C548" s="22"/>
      <c r="D548" s="22"/>
      <c r="E548" s="22"/>
      <c r="F548" s="28"/>
      <c r="G548" s="28"/>
      <c r="H548" s="28"/>
      <c r="I548" s="28"/>
      <c r="J548" s="28"/>
      <c r="K548" s="28"/>
      <c r="L548" s="28"/>
      <c r="M548" s="22"/>
      <c r="N548" s="22"/>
      <c r="O548" s="22"/>
      <c r="P548" s="22"/>
      <c r="Q548" s="22"/>
      <c r="R548" s="28"/>
      <c r="S548" s="28"/>
      <c r="T548" s="28"/>
      <c r="U548" s="28"/>
      <c r="V548" s="22"/>
      <c r="W548" s="22"/>
      <c r="X548" s="22"/>
      <c r="Y548" s="22"/>
      <c r="Z548" s="22"/>
      <c r="AA548" s="22"/>
      <c r="AB548" s="22"/>
      <c r="AC548" s="22"/>
      <c r="AD548" s="22"/>
    </row>
    <row r="549" spans="1:30" ht="15.75" customHeight="1" x14ac:dyDescent="0.15">
      <c r="A549" s="22"/>
      <c r="B549" s="22"/>
      <c r="C549" s="22"/>
      <c r="D549" s="22"/>
      <c r="E549" s="22"/>
      <c r="F549" s="28"/>
      <c r="G549" s="28"/>
      <c r="H549" s="28"/>
      <c r="I549" s="28"/>
      <c r="J549" s="28"/>
      <c r="K549" s="28"/>
      <c r="L549" s="28"/>
      <c r="M549" s="22"/>
      <c r="N549" s="22"/>
      <c r="O549" s="22"/>
      <c r="P549" s="22"/>
      <c r="Q549" s="22"/>
      <c r="R549" s="28"/>
      <c r="S549" s="28"/>
      <c r="T549" s="28"/>
      <c r="U549" s="28"/>
      <c r="V549" s="22"/>
      <c r="W549" s="22"/>
      <c r="X549" s="22"/>
      <c r="Y549" s="22"/>
      <c r="Z549" s="22"/>
      <c r="AA549" s="22"/>
      <c r="AB549" s="22"/>
      <c r="AC549" s="22"/>
      <c r="AD549" s="22"/>
    </row>
    <row r="550" spans="1:30" ht="15.75" customHeight="1" x14ac:dyDescent="0.15">
      <c r="A550" s="22"/>
      <c r="B550" s="22"/>
      <c r="C550" s="22"/>
      <c r="D550" s="22"/>
      <c r="E550" s="22"/>
      <c r="F550" s="28"/>
      <c r="G550" s="28"/>
      <c r="H550" s="28"/>
      <c r="I550" s="28"/>
      <c r="J550" s="28"/>
      <c r="K550" s="28"/>
      <c r="L550" s="28"/>
      <c r="M550" s="22"/>
      <c r="N550" s="22"/>
      <c r="O550" s="22"/>
      <c r="P550" s="22"/>
      <c r="Q550" s="22"/>
      <c r="R550" s="28"/>
      <c r="S550" s="28"/>
      <c r="T550" s="28"/>
      <c r="U550" s="28"/>
      <c r="V550" s="22"/>
      <c r="W550" s="22"/>
      <c r="X550" s="22"/>
      <c r="Y550" s="22"/>
      <c r="Z550" s="22"/>
      <c r="AA550" s="22"/>
      <c r="AB550" s="22"/>
      <c r="AC550" s="22"/>
      <c r="AD550" s="22"/>
    </row>
    <row r="551" spans="1:30" ht="15.75" customHeight="1" x14ac:dyDescent="0.15">
      <c r="A551" s="22"/>
      <c r="B551" s="22"/>
      <c r="C551" s="22"/>
      <c r="D551" s="22"/>
      <c r="E551" s="22"/>
      <c r="F551" s="28"/>
      <c r="G551" s="28"/>
      <c r="H551" s="28"/>
      <c r="I551" s="28"/>
      <c r="J551" s="28"/>
      <c r="K551" s="28"/>
      <c r="L551" s="28"/>
      <c r="M551" s="22"/>
      <c r="N551" s="22"/>
      <c r="O551" s="22"/>
      <c r="P551" s="22"/>
      <c r="Q551" s="22"/>
      <c r="R551" s="28"/>
      <c r="S551" s="28"/>
      <c r="T551" s="28"/>
      <c r="U551" s="28"/>
      <c r="V551" s="22"/>
      <c r="W551" s="22"/>
      <c r="X551" s="22"/>
      <c r="Y551" s="22"/>
      <c r="Z551" s="22"/>
      <c r="AA551" s="22"/>
      <c r="AB551" s="22"/>
      <c r="AC551" s="22"/>
      <c r="AD551" s="22"/>
    </row>
    <row r="552" spans="1:30" ht="15.75" customHeight="1" x14ac:dyDescent="0.15">
      <c r="A552" s="22"/>
      <c r="B552" s="22"/>
      <c r="C552" s="22"/>
      <c r="D552" s="22"/>
      <c r="E552" s="22"/>
      <c r="F552" s="28"/>
      <c r="G552" s="28"/>
      <c r="H552" s="28"/>
      <c r="I552" s="28"/>
      <c r="J552" s="28"/>
      <c r="K552" s="28"/>
      <c r="L552" s="28"/>
      <c r="M552" s="22"/>
      <c r="N552" s="22"/>
      <c r="O552" s="22"/>
      <c r="P552" s="22"/>
      <c r="Q552" s="22"/>
      <c r="R552" s="28"/>
      <c r="S552" s="28"/>
      <c r="T552" s="28"/>
      <c r="U552" s="28"/>
      <c r="V552" s="22"/>
      <c r="W552" s="22"/>
      <c r="X552" s="22"/>
      <c r="Y552" s="22"/>
      <c r="Z552" s="22"/>
      <c r="AA552" s="22"/>
      <c r="AB552" s="22"/>
      <c r="AC552" s="22"/>
      <c r="AD552" s="22"/>
    </row>
    <row r="553" spans="1:30" ht="15.75" customHeight="1" x14ac:dyDescent="0.15">
      <c r="A553" s="22"/>
      <c r="B553" s="22"/>
      <c r="C553" s="22"/>
      <c r="D553" s="22"/>
      <c r="E553" s="22"/>
      <c r="F553" s="28"/>
      <c r="G553" s="28"/>
      <c r="H553" s="28"/>
      <c r="I553" s="28"/>
      <c r="J553" s="28"/>
      <c r="K553" s="28"/>
      <c r="L553" s="28"/>
      <c r="M553" s="22"/>
      <c r="N553" s="22"/>
      <c r="O553" s="22"/>
      <c r="P553" s="22"/>
      <c r="Q553" s="22"/>
      <c r="R553" s="28"/>
      <c r="S553" s="28"/>
      <c r="T553" s="28"/>
      <c r="U553" s="28"/>
      <c r="V553" s="22"/>
      <c r="W553" s="22"/>
      <c r="X553" s="22"/>
      <c r="Y553" s="22"/>
      <c r="Z553" s="22"/>
      <c r="AA553" s="22"/>
      <c r="AB553" s="22"/>
      <c r="AC553" s="22"/>
      <c r="AD553" s="22"/>
    </row>
    <row r="554" spans="1:30" ht="15.75" customHeight="1" x14ac:dyDescent="0.15">
      <c r="A554" s="22"/>
      <c r="B554" s="22"/>
      <c r="C554" s="22"/>
      <c r="D554" s="22"/>
      <c r="E554" s="22"/>
      <c r="F554" s="28"/>
      <c r="G554" s="28"/>
      <c r="H554" s="28"/>
      <c r="I554" s="28"/>
      <c r="J554" s="28"/>
      <c r="K554" s="28"/>
      <c r="L554" s="28"/>
      <c r="M554" s="22"/>
      <c r="N554" s="22"/>
      <c r="O554" s="22"/>
      <c r="P554" s="22"/>
      <c r="Q554" s="22"/>
      <c r="R554" s="28"/>
      <c r="S554" s="28"/>
      <c r="T554" s="28"/>
      <c r="U554" s="28"/>
      <c r="V554" s="22"/>
      <c r="W554" s="22"/>
      <c r="X554" s="22"/>
      <c r="Y554" s="22"/>
      <c r="Z554" s="22"/>
      <c r="AA554" s="22"/>
      <c r="AB554" s="22"/>
      <c r="AC554" s="22"/>
      <c r="AD554" s="22"/>
    </row>
    <row r="555" spans="1:30" ht="15.75" customHeight="1" x14ac:dyDescent="0.15">
      <c r="A555" s="22"/>
      <c r="B555" s="22"/>
      <c r="C555" s="22"/>
      <c r="D555" s="22"/>
      <c r="E555" s="22"/>
      <c r="F555" s="28"/>
      <c r="G555" s="28"/>
      <c r="H555" s="28"/>
      <c r="I555" s="28"/>
      <c r="J555" s="28"/>
      <c r="K555" s="28"/>
      <c r="L555" s="28"/>
      <c r="M555" s="22"/>
      <c r="N555" s="22"/>
      <c r="O555" s="22"/>
      <c r="P555" s="22"/>
      <c r="Q555" s="22"/>
      <c r="R555" s="28"/>
      <c r="S555" s="28"/>
      <c r="T555" s="28"/>
      <c r="U555" s="28"/>
      <c r="V555" s="22"/>
      <c r="W555" s="22"/>
      <c r="X555" s="22"/>
      <c r="Y555" s="22"/>
      <c r="Z555" s="22"/>
      <c r="AA555" s="22"/>
      <c r="AB555" s="22"/>
      <c r="AC555" s="22"/>
      <c r="AD555" s="22"/>
    </row>
    <row r="556" spans="1:30" ht="15.75" customHeight="1" x14ac:dyDescent="0.15">
      <c r="A556" s="22"/>
      <c r="B556" s="22"/>
      <c r="C556" s="22"/>
      <c r="D556" s="22"/>
      <c r="E556" s="22"/>
      <c r="F556" s="28"/>
      <c r="G556" s="28"/>
      <c r="H556" s="28"/>
      <c r="I556" s="28"/>
      <c r="J556" s="28"/>
      <c r="K556" s="28"/>
      <c r="L556" s="28"/>
      <c r="M556" s="22"/>
      <c r="N556" s="22"/>
      <c r="O556" s="22"/>
      <c r="P556" s="22"/>
      <c r="Q556" s="22"/>
      <c r="R556" s="28"/>
      <c r="S556" s="28"/>
      <c r="T556" s="28"/>
      <c r="U556" s="28"/>
      <c r="V556" s="22"/>
      <c r="W556" s="22"/>
      <c r="X556" s="22"/>
      <c r="Y556" s="22"/>
      <c r="Z556" s="22"/>
      <c r="AA556" s="22"/>
      <c r="AB556" s="22"/>
      <c r="AC556" s="22"/>
      <c r="AD556" s="22"/>
    </row>
    <row r="557" spans="1:30" ht="15.75" customHeight="1" x14ac:dyDescent="0.15">
      <c r="A557" s="22"/>
      <c r="B557" s="22"/>
      <c r="C557" s="22"/>
      <c r="D557" s="22"/>
      <c r="E557" s="22"/>
      <c r="F557" s="28"/>
      <c r="G557" s="28"/>
      <c r="H557" s="28"/>
      <c r="I557" s="28"/>
      <c r="J557" s="28"/>
      <c r="K557" s="28"/>
      <c r="L557" s="28"/>
      <c r="M557" s="22"/>
      <c r="N557" s="22"/>
      <c r="O557" s="22"/>
      <c r="P557" s="22"/>
      <c r="Q557" s="22"/>
      <c r="R557" s="28"/>
      <c r="S557" s="28"/>
      <c r="T557" s="28"/>
      <c r="U557" s="28"/>
      <c r="V557" s="22"/>
      <c r="W557" s="22"/>
      <c r="X557" s="22"/>
      <c r="Y557" s="22"/>
      <c r="Z557" s="22"/>
      <c r="AA557" s="22"/>
      <c r="AB557" s="22"/>
      <c r="AC557" s="22"/>
      <c r="AD557" s="22"/>
    </row>
    <row r="558" spans="1:30" ht="15.75" customHeight="1" x14ac:dyDescent="0.15">
      <c r="A558" s="22"/>
      <c r="B558" s="22"/>
      <c r="C558" s="22"/>
      <c r="D558" s="22"/>
      <c r="E558" s="22"/>
      <c r="F558" s="28"/>
      <c r="G558" s="28"/>
      <c r="H558" s="28"/>
      <c r="I558" s="28"/>
      <c r="J558" s="28"/>
      <c r="K558" s="28"/>
      <c r="L558" s="28"/>
      <c r="M558" s="22"/>
      <c r="N558" s="22"/>
      <c r="O558" s="22"/>
      <c r="P558" s="22"/>
      <c r="Q558" s="22"/>
      <c r="R558" s="28"/>
      <c r="S558" s="28"/>
      <c r="T558" s="28"/>
      <c r="U558" s="28"/>
      <c r="V558" s="22"/>
      <c r="W558" s="22"/>
      <c r="X558" s="22"/>
      <c r="Y558" s="22"/>
      <c r="Z558" s="22"/>
      <c r="AA558" s="22"/>
      <c r="AB558" s="22"/>
      <c r="AC558" s="22"/>
      <c r="AD558" s="22"/>
    </row>
    <row r="559" spans="1:30" ht="15.75" customHeight="1" x14ac:dyDescent="0.15">
      <c r="A559" s="22"/>
      <c r="B559" s="22"/>
      <c r="C559" s="22"/>
      <c r="D559" s="22"/>
      <c r="E559" s="22"/>
      <c r="F559" s="28"/>
      <c r="G559" s="28"/>
      <c r="H559" s="28"/>
      <c r="I559" s="28"/>
      <c r="J559" s="28"/>
      <c r="K559" s="28"/>
      <c r="L559" s="28"/>
      <c r="M559" s="22"/>
      <c r="N559" s="22"/>
      <c r="O559" s="22"/>
      <c r="P559" s="22"/>
      <c r="Q559" s="22"/>
      <c r="R559" s="28"/>
      <c r="S559" s="28"/>
      <c r="T559" s="28"/>
      <c r="U559" s="28"/>
      <c r="V559" s="22"/>
      <c r="W559" s="22"/>
      <c r="X559" s="22"/>
      <c r="Y559" s="22"/>
      <c r="Z559" s="22"/>
      <c r="AA559" s="22"/>
      <c r="AB559" s="22"/>
      <c r="AC559" s="22"/>
      <c r="AD559" s="22"/>
    </row>
    <row r="560" spans="1:30" ht="15.75" customHeight="1" x14ac:dyDescent="0.15">
      <c r="A560" s="22"/>
      <c r="B560" s="22"/>
      <c r="C560" s="22"/>
      <c r="D560" s="22"/>
      <c r="E560" s="22"/>
      <c r="F560" s="28"/>
      <c r="G560" s="28"/>
      <c r="H560" s="28"/>
      <c r="I560" s="28"/>
      <c r="J560" s="28"/>
      <c r="K560" s="28"/>
      <c r="L560" s="28"/>
      <c r="M560" s="22"/>
      <c r="N560" s="22"/>
      <c r="O560" s="22"/>
      <c r="P560" s="22"/>
      <c r="Q560" s="22"/>
      <c r="R560" s="28"/>
      <c r="S560" s="28"/>
      <c r="T560" s="28"/>
      <c r="U560" s="28"/>
      <c r="V560" s="22"/>
      <c r="W560" s="22"/>
      <c r="X560" s="22"/>
      <c r="Y560" s="22"/>
      <c r="Z560" s="22"/>
      <c r="AA560" s="22"/>
      <c r="AB560" s="22"/>
      <c r="AC560" s="22"/>
      <c r="AD560" s="22"/>
    </row>
    <row r="561" spans="1:30" ht="15.75" customHeight="1" x14ac:dyDescent="0.15">
      <c r="A561" s="22"/>
      <c r="B561" s="22"/>
      <c r="C561" s="22"/>
      <c r="D561" s="22"/>
      <c r="E561" s="22"/>
      <c r="F561" s="28"/>
      <c r="G561" s="28"/>
      <c r="H561" s="28"/>
      <c r="I561" s="28"/>
      <c r="J561" s="28"/>
      <c r="K561" s="28"/>
      <c r="L561" s="28"/>
      <c r="M561" s="22"/>
      <c r="N561" s="22"/>
      <c r="O561" s="22"/>
      <c r="P561" s="22"/>
      <c r="Q561" s="22"/>
      <c r="R561" s="28"/>
      <c r="S561" s="28"/>
      <c r="T561" s="28"/>
      <c r="U561" s="28"/>
      <c r="V561" s="22"/>
      <c r="W561" s="22"/>
      <c r="X561" s="22"/>
      <c r="Y561" s="22"/>
      <c r="Z561" s="22"/>
      <c r="AA561" s="22"/>
      <c r="AB561" s="22"/>
      <c r="AC561" s="22"/>
      <c r="AD561" s="22"/>
    </row>
    <row r="562" spans="1:30" ht="15.75" customHeight="1" x14ac:dyDescent="0.15">
      <c r="A562" s="22"/>
      <c r="B562" s="22"/>
      <c r="C562" s="22"/>
      <c r="D562" s="22"/>
      <c r="E562" s="22"/>
      <c r="F562" s="28"/>
      <c r="G562" s="28"/>
      <c r="H562" s="28"/>
      <c r="I562" s="28"/>
      <c r="J562" s="28"/>
      <c r="K562" s="28"/>
      <c r="L562" s="28"/>
      <c r="M562" s="22"/>
      <c r="N562" s="22"/>
      <c r="O562" s="22"/>
      <c r="P562" s="22"/>
      <c r="Q562" s="22"/>
      <c r="R562" s="28"/>
      <c r="S562" s="28"/>
      <c r="T562" s="28"/>
      <c r="U562" s="28"/>
      <c r="V562" s="22"/>
      <c r="W562" s="22"/>
      <c r="X562" s="22"/>
      <c r="Y562" s="22"/>
      <c r="Z562" s="22"/>
      <c r="AA562" s="22"/>
      <c r="AB562" s="22"/>
      <c r="AC562" s="22"/>
      <c r="AD562" s="22"/>
    </row>
    <row r="563" spans="1:30" ht="15.75" customHeight="1" x14ac:dyDescent="0.15">
      <c r="A563" s="22"/>
      <c r="B563" s="22"/>
      <c r="C563" s="22"/>
      <c r="D563" s="22"/>
      <c r="E563" s="22"/>
      <c r="F563" s="28"/>
      <c r="G563" s="28"/>
      <c r="H563" s="28"/>
      <c r="I563" s="28"/>
      <c r="J563" s="28"/>
      <c r="K563" s="28"/>
      <c r="L563" s="28"/>
      <c r="M563" s="22"/>
      <c r="N563" s="22"/>
      <c r="O563" s="22"/>
      <c r="P563" s="22"/>
      <c r="Q563" s="22"/>
      <c r="R563" s="28"/>
      <c r="S563" s="28"/>
      <c r="T563" s="28"/>
      <c r="U563" s="28"/>
      <c r="V563" s="22"/>
      <c r="W563" s="22"/>
      <c r="X563" s="22"/>
      <c r="Y563" s="22"/>
      <c r="Z563" s="22"/>
      <c r="AA563" s="22"/>
      <c r="AB563" s="22"/>
      <c r="AC563" s="22"/>
      <c r="AD563" s="22"/>
    </row>
    <row r="564" spans="1:30" ht="15.75" customHeight="1" x14ac:dyDescent="0.15">
      <c r="A564" s="22"/>
      <c r="B564" s="22"/>
      <c r="C564" s="22"/>
      <c r="D564" s="22"/>
      <c r="E564" s="22"/>
      <c r="F564" s="28"/>
      <c r="G564" s="28"/>
      <c r="H564" s="28"/>
      <c r="I564" s="28"/>
      <c r="J564" s="28"/>
      <c r="K564" s="28"/>
      <c r="L564" s="28"/>
      <c r="M564" s="22"/>
      <c r="N564" s="22"/>
      <c r="O564" s="22"/>
      <c r="P564" s="22"/>
      <c r="Q564" s="22"/>
      <c r="R564" s="28"/>
      <c r="S564" s="28"/>
      <c r="T564" s="28"/>
      <c r="U564" s="28"/>
      <c r="V564" s="22"/>
      <c r="W564" s="22"/>
      <c r="X564" s="22"/>
      <c r="Y564" s="22"/>
      <c r="Z564" s="22"/>
      <c r="AA564" s="22"/>
      <c r="AB564" s="22"/>
      <c r="AC564" s="22"/>
      <c r="AD564" s="22"/>
    </row>
    <row r="565" spans="1:30" ht="15.75" customHeight="1" x14ac:dyDescent="0.15">
      <c r="A565" s="22"/>
      <c r="B565" s="22"/>
      <c r="C565" s="22"/>
      <c r="D565" s="22"/>
      <c r="E565" s="22"/>
      <c r="F565" s="28"/>
      <c r="G565" s="28"/>
      <c r="H565" s="28"/>
      <c r="I565" s="28"/>
      <c r="J565" s="28"/>
      <c r="K565" s="28"/>
      <c r="L565" s="28"/>
      <c r="M565" s="22"/>
      <c r="N565" s="22"/>
      <c r="O565" s="22"/>
      <c r="P565" s="22"/>
      <c r="Q565" s="22"/>
      <c r="R565" s="28"/>
      <c r="S565" s="28"/>
      <c r="T565" s="28"/>
      <c r="U565" s="28"/>
      <c r="V565" s="22"/>
      <c r="W565" s="22"/>
      <c r="X565" s="22"/>
      <c r="Y565" s="22"/>
      <c r="Z565" s="22"/>
      <c r="AA565" s="22"/>
      <c r="AB565" s="22"/>
      <c r="AC565" s="22"/>
      <c r="AD565" s="22"/>
    </row>
    <row r="566" spans="1:30" ht="15.75" customHeight="1" x14ac:dyDescent="0.15">
      <c r="A566" s="22"/>
      <c r="B566" s="22"/>
      <c r="C566" s="22"/>
      <c r="D566" s="22"/>
      <c r="E566" s="22"/>
      <c r="F566" s="28"/>
      <c r="G566" s="28"/>
      <c r="H566" s="28"/>
      <c r="I566" s="28"/>
      <c r="J566" s="28"/>
      <c r="K566" s="28"/>
      <c r="L566" s="28"/>
      <c r="M566" s="22"/>
      <c r="N566" s="22"/>
      <c r="O566" s="22"/>
      <c r="P566" s="22"/>
      <c r="Q566" s="22"/>
      <c r="R566" s="28"/>
      <c r="S566" s="28"/>
      <c r="T566" s="28"/>
      <c r="U566" s="28"/>
      <c r="V566" s="22"/>
      <c r="W566" s="22"/>
      <c r="X566" s="22"/>
      <c r="Y566" s="22"/>
      <c r="Z566" s="22"/>
      <c r="AA566" s="22"/>
      <c r="AB566" s="22"/>
      <c r="AC566" s="22"/>
      <c r="AD566" s="22"/>
    </row>
    <row r="567" spans="1:30" ht="15.75" customHeight="1" x14ac:dyDescent="0.15">
      <c r="A567" s="22"/>
      <c r="B567" s="22"/>
      <c r="C567" s="22"/>
      <c r="D567" s="22"/>
      <c r="E567" s="22"/>
      <c r="F567" s="28"/>
      <c r="G567" s="28"/>
      <c r="H567" s="28"/>
      <c r="I567" s="28"/>
      <c r="J567" s="28"/>
      <c r="K567" s="28"/>
      <c r="L567" s="28"/>
      <c r="M567" s="22"/>
      <c r="N567" s="22"/>
      <c r="O567" s="22"/>
      <c r="P567" s="22"/>
      <c r="Q567" s="22"/>
      <c r="R567" s="28"/>
      <c r="S567" s="28"/>
      <c r="T567" s="28"/>
      <c r="U567" s="28"/>
      <c r="V567" s="22"/>
      <c r="W567" s="22"/>
      <c r="X567" s="22"/>
      <c r="Y567" s="22"/>
      <c r="Z567" s="22"/>
      <c r="AA567" s="22"/>
      <c r="AB567" s="22"/>
      <c r="AC567" s="22"/>
      <c r="AD567" s="22"/>
    </row>
    <row r="568" spans="1:30" ht="15.75" customHeight="1" x14ac:dyDescent="0.15">
      <c r="A568" s="22"/>
      <c r="B568" s="22"/>
      <c r="C568" s="22"/>
      <c r="D568" s="22"/>
      <c r="E568" s="22"/>
      <c r="F568" s="28"/>
      <c r="G568" s="28"/>
      <c r="H568" s="28"/>
      <c r="I568" s="28"/>
      <c r="J568" s="28"/>
      <c r="K568" s="28"/>
      <c r="L568" s="28"/>
      <c r="M568" s="22"/>
      <c r="N568" s="22"/>
      <c r="O568" s="22"/>
      <c r="P568" s="22"/>
      <c r="Q568" s="22"/>
      <c r="R568" s="28"/>
      <c r="S568" s="28"/>
      <c r="T568" s="28"/>
      <c r="U568" s="28"/>
      <c r="V568" s="22"/>
      <c r="W568" s="22"/>
      <c r="X568" s="22"/>
      <c r="Y568" s="22"/>
      <c r="Z568" s="22"/>
      <c r="AA568" s="22"/>
      <c r="AB568" s="22"/>
      <c r="AC568" s="22"/>
      <c r="AD568" s="22"/>
    </row>
    <row r="569" spans="1:30" ht="15.75" customHeight="1" x14ac:dyDescent="0.15">
      <c r="A569" s="22"/>
      <c r="B569" s="22"/>
      <c r="C569" s="22"/>
      <c r="D569" s="22"/>
      <c r="E569" s="22"/>
      <c r="F569" s="28"/>
      <c r="G569" s="28"/>
      <c r="H569" s="28"/>
      <c r="I569" s="28"/>
      <c r="J569" s="28"/>
      <c r="K569" s="28"/>
      <c r="L569" s="28"/>
      <c r="M569" s="22"/>
      <c r="N569" s="22"/>
      <c r="O569" s="22"/>
      <c r="P569" s="22"/>
      <c r="Q569" s="22"/>
      <c r="R569" s="28"/>
      <c r="S569" s="28"/>
      <c r="T569" s="28"/>
      <c r="U569" s="28"/>
      <c r="V569" s="22"/>
      <c r="W569" s="22"/>
      <c r="X569" s="22"/>
      <c r="Y569" s="22"/>
      <c r="Z569" s="22"/>
      <c r="AA569" s="22"/>
      <c r="AB569" s="22"/>
      <c r="AC569" s="22"/>
      <c r="AD569" s="22"/>
    </row>
    <row r="570" spans="1:30" ht="15.75" customHeight="1" x14ac:dyDescent="0.15">
      <c r="A570" s="22"/>
      <c r="B570" s="22"/>
      <c r="C570" s="22"/>
      <c r="D570" s="22"/>
      <c r="E570" s="22"/>
      <c r="F570" s="28"/>
      <c r="G570" s="28"/>
      <c r="H570" s="28"/>
      <c r="I570" s="28"/>
      <c r="J570" s="28"/>
      <c r="K570" s="28"/>
      <c r="L570" s="28"/>
      <c r="M570" s="22"/>
      <c r="N570" s="22"/>
      <c r="O570" s="22"/>
      <c r="P570" s="22"/>
      <c r="Q570" s="22"/>
      <c r="R570" s="28"/>
      <c r="S570" s="28"/>
      <c r="T570" s="28"/>
      <c r="U570" s="28"/>
      <c r="V570" s="22"/>
      <c r="W570" s="22"/>
      <c r="X570" s="22"/>
      <c r="Y570" s="22"/>
      <c r="Z570" s="22"/>
      <c r="AA570" s="22"/>
      <c r="AB570" s="22"/>
      <c r="AC570" s="22"/>
      <c r="AD570" s="22"/>
    </row>
    <row r="571" spans="1:30" ht="15.75" customHeight="1" x14ac:dyDescent="0.15">
      <c r="A571" s="22"/>
      <c r="B571" s="22"/>
      <c r="C571" s="22"/>
      <c r="D571" s="22"/>
      <c r="E571" s="22"/>
      <c r="F571" s="28"/>
      <c r="G571" s="28"/>
      <c r="H571" s="28"/>
      <c r="I571" s="28"/>
      <c r="J571" s="28"/>
      <c r="K571" s="28"/>
      <c r="L571" s="28"/>
      <c r="M571" s="22"/>
      <c r="N571" s="22"/>
      <c r="O571" s="22"/>
      <c r="P571" s="22"/>
      <c r="Q571" s="22"/>
      <c r="R571" s="28"/>
      <c r="S571" s="28"/>
      <c r="T571" s="28"/>
      <c r="U571" s="28"/>
      <c r="V571" s="22"/>
      <c r="W571" s="22"/>
      <c r="X571" s="22"/>
      <c r="Y571" s="22"/>
      <c r="Z571" s="22"/>
      <c r="AA571" s="22"/>
      <c r="AB571" s="22"/>
      <c r="AC571" s="22"/>
      <c r="AD571" s="22"/>
    </row>
    <row r="572" spans="1:30" ht="15.75" customHeight="1" x14ac:dyDescent="0.15">
      <c r="A572" s="22"/>
      <c r="B572" s="22"/>
      <c r="C572" s="22"/>
      <c r="D572" s="22"/>
      <c r="E572" s="22"/>
      <c r="F572" s="28"/>
      <c r="G572" s="28"/>
      <c r="H572" s="28"/>
      <c r="I572" s="28"/>
      <c r="J572" s="28"/>
      <c r="K572" s="28"/>
      <c r="L572" s="28"/>
      <c r="M572" s="22"/>
      <c r="N572" s="22"/>
      <c r="O572" s="22"/>
      <c r="P572" s="22"/>
      <c r="Q572" s="22"/>
      <c r="R572" s="28"/>
      <c r="S572" s="28"/>
      <c r="T572" s="28"/>
      <c r="U572" s="28"/>
      <c r="V572" s="22"/>
      <c r="W572" s="22"/>
      <c r="X572" s="22"/>
      <c r="Y572" s="22"/>
      <c r="Z572" s="22"/>
      <c r="AA572" s="22"/>
      <c r="AB572" s="22"/>
      <c r="AC572" s="22"/>
      <c r="AD572" s="22"/>
    </row>
    <row r="573" spans="1:30" ht="15.75" customHeight="1" x14ac:dyDescent="0.15">
      <c r="A573" s="22"/>
      <c r="B573" s="22"/>
      <c r="C573" s="22"/>
      <c r="D573" s="22"/>
      <c r="E573" s="22"/>
      <c r="F573" s="28"/>
      <c r="G573" s="28"/>
      <c r="H573" s="28"/>
      <c r="I573" s="28"/>
      <c r="J573" s="28"/>
      <c r="K573" s="28"/>
      <c r="L573" s="28"/>
      <c r="M573" s="22"/>
      <c r="N573" s="22"/>
      <c r="O573" s="22"/>
      <c r="P573" s="22"/>
      <c r="Q573" s="22"/>
      <c r="R573" s="28"/>
      <c r="S573" s="28"/>
      <c r="T573" s="28"/>
      <c r="U573" s="28"/>
      <c r="V573" s="22"/>
      <c r="W573" s="22"/>
      <c r="X573" s="22"/>
      <c r="Y573" s="22"/>
      <c r="Z573" s="22"/>
      <c r="AA573" s="22"/>
      <c r="AB573" s="22"/>
      <c r="AC573" s="22"/>
      <c r="AD573" s="22"/>
    </row>
    <row r="574" spans="1:30" ht="15.75" customHeight="1" x14ac:dyDescent="0.15">
      <c r="A574" s="22"/>
      <c r="B574" s="22"/>
      <c r="C574" s="22"/>
      <c r="D574" s="22"/>
      <c r="E574" s="22"/>
      <c r="F574" s="28"/>
      <c r="G574" s="28"/>
      <c r="H574" s="28"/>
      <c r="I574" s="28"/>
      <c r="J574" s="28"/>
      <c r="K574" s="28"/>
      <c r="L574" s="28"/>
      <c r="M574" s="22"/>
      <c r="N574" s="22"/>
      <c r="O574" s="22"/>
      <c r="P574" s="22"/>
      <c r="Q574" s="22"/>
      <c r="R574" s="28"/>
      <c r="S574" s="28"/>
      <c r="T574" s="28"/>
      <c r="U574" s="28"/>
      <c r="V574" s="22"/>
      <c r="W574" s="22"/>
      <c r="X574" s="22"/>
      <c r="Y574" s="22"/>
      <c r="Z574" s="22"/>
      <c r="AA574" s="22"/>
      <c r="AB574" s="22"/>
      <c r="AC574" s="22"/>
      <c r="AD574" s="22"/>
    </row>
    <row r="575" spans="1:30" ht="15.75" customHeight="1" x14ac:dyDescent="0.15">
      <c r="A575" s="22"/>
      <c r="B575" s="22"/>
      <c r="C575" s="22"/>
      <c r="D575" s="22"/>
      <c r="E575" s="22"/>
      <c r="F575" s="28"/>
      <c r="G575" s="28"/>
      <c r="H575" s="28"/>
      <c r="I575" s="28"/>
      <c r="J575" s="28"/>
      <c r="K575" s="28"/>
      <c r="L575" s="28"/>
      <c r="M575" s="22"/>
      <c r="N575" s="22"/>
      <c r="O575" s="22"/>
      <c r="P575" s="22"/>
      <c r="Q575" s="22"/>
      <c r="R575" s="28"/>
      <c r="S575" s="28"/>
      <c r="T575" s="28"/>
      <c r="U575" s="28"/>
      <c r="V575" s="22"/>
      <c r="W575" s="22"/>
      <c r="X575" s="22"/>
      <c r="Y575" s="22"/>
      <c r="Z575" s="22"/>
      <c r="AA575" s="22"/>
      <c r="AB575" s="22"/>
      <c r="AC575" s="22"/>
      <c r="AD575" s="22"/>
    </row>
    <row r="576" spans="1:30" ht="15.75" customHeight="1" x14ac:dyDescent="0.15">
      <c r="A576" s="22"/>
      <c r="B576" s="22"/>
      <c r="C576" s="22"/>
      <c r="D576" s="22"/>
      <c r="E576" s="22"/>
      <c r="F576" s="28"/>
      <c r="G576" s="28"/>
      <c r="H576" s="28"/>
      <c r="I576" s="28"/>
      <c r="J576" s="28"/>
      <c r="K576" s="28"/>
      <c r="L576" s="28"/>
      <c r="M576" s="22"/>
      <c r="N576" s="22"/>
      <c r="O576" s="22"/>
      <c r="P576" s="22"/>
      <c r="Q576" s="22"/>
      <c r="R576" s="28"/>
      <c r="S576" s="28"/>
      <c r="T576" s="28"/>
      <c r="U576" s="28"/>
      <c r="V576" s="22"/>
      <c r="W576" s="22"/>
      <c r="X576" s="22"/>
      <c r="Y576" s="22"/>
      <c r="Z576" s="22"/>
      <c r="AA576" s="22"/>
      <c r="AB576" s="22"/>
      <c r="AC576" s="22"/>
      <c r="AD576" s="22"/>
    </row>
    <row r="577" spans="1:30" ht="15.75" customHeight="1" x14ac:dyDescent="0.15">
      <c r="A577" s="22"/>
      <c r="B577" s="22"/>
      <c r="C577" s="22"/>
      <c r="D577" s="22"/>
      <c r="E577" s="22"/>
      <c r="F577" s="28"/>
      <c r="G577" s="28"/>
      <c r="H577" s="28"/>
      <c r="I577" s="28"/>
      <c r="J577" s="28"/>
      <c r="K577" s="28"/>
      <c r="L577" s="28"/>
      <c r="M577" s="22"/>
      <c r="N577" s="22"/>
      <c r="O577" s="22"/>
      <c r="P577" s="22"/>
      <c r="Q577" s="22"/>
      <c r="R577" s="28"/>
      <c r="S577" s="28"/>
      <c r="T577" s="28"/>
      <c r="U577" s="28"/>
      <c r="V577" s="22"/>
      <c r="W577" s="22"/>
      <c r="X577" s="22"/>
      <c r="Y577" s="22"/>
      <c r="Z577" s="22"/>
      <c r="AA577" s="22"/>
      <c r="AB577" s="22"/>
      <c r="AC577" s="22"/>
      <c r="AD577" s="22"/>
    </row>
    <row r="578" spans="1:30" ht="15.75" customHeight="1" x14ac:dyDescent="0.15">
      <c r="A578" s="22"/>
      <c r="B578" s="22"/>
      <c r="C578" s="22"/>
      <c r="D578" s="22"/>
      <c r="E578" s="22"/>
      <c r="F578" s="28"/>
      <c r="G578" s="28"/>
      <c r="H578" s="28"/>
      <c r="I578" s="28"/>
      <c r="J578" s="28"/>
      <c r="K578" s="28"/>
      <c r="L578" s="28"/>
      <c r="M578" s="22"/>
      <c r="N578" s="22"/>
      <c r="O578" s="22"/>
      <c r="P578" s="22"/>
      <c r="Q578" s="22"/>
      <c r="R578" s="28"/>
      <c r="S578" s="28"/>
      <c r="T578" s="28"/>
      <c r="U578" s="28"/>
      <c r="V578" s="22"/>
      <c r="W578" s="22"/>
      <c r="X578" s="22"/>
      <c r="Y578" s="22"/>
      <c r="Z578" s="22"/>
      <c r="AA578" s="22"/>
      <c r="AB578" s="22"/>
      <c r="AC578" s="22"/>
      <c r="AD578" s="22"/>
    </row>
    <row r="579" spans="1:30" ht="15.75" customHeight="1" x14ac:dyDescent="0.15">
      <c r="A579" s="22"/>
      <c r="B579" s="22"/>
      <c r="C579" s="22"/>
      <c r="D579" s="22"/>
      <c r="E579" s="22"/>
      <c r="F579" s="28"/>
      <c r="G579" s="28"/>
      <c r="H579" s="28"/>
      <c r="I579" s="28"/>
      <c r="J579" s="28"/>
      <c r="K579" s="28"/>
      <c r="L579" s="28"/>
      <c r="M579" s="22"/>
      <c r="N579" s="22"/>
      <c r="O579" s="22"/>
      <c r="P579" s="22"/>
      <c r="Q579" s="22"/>
      <c r="R579" s="28"/>
      <c r="S579" s="28"/>
      <c r="T579" s="28"/>
      <c r="U579" s="28"/>
      <c r="V579" s="22"/>
      <c r="W579" s="22"/>
      <c r="X579" s="22"/>
      <c r="Y579" s="22"/>
      <c r="Z579" s="22"/>
      <c r="AA579" s="22"/>
      <c r="AB579" s="22"/>
      <c r="AC579" s="22"/>
      <c r="AD579" s="22"/>
    </row>
    <row r="580" spans="1:30" ht="15.75" customHeight="1" x14ac:dyDescent="0.15">
      <c r="A580" s="22"/>
      <c r="B580" s="22"/>
      <c r="C580" s="22"/>
      <c r="D580" s="22"/>
      <c r="E580" s="22"/>
      <c r="F580" s="28"/>
      <c r="G580" s="28"/>
      <c r="H580" s="28"/>
      <c r="I580" s="28"/>
      <c r="J580" s="28"/>
      <c r="K580" s="28"/>
      <c r="L580" s="28"/>
      <c r="M580" s="22"/>
      <c r="N580" s="22"/>
      <c r="O580" s="22"/>
      <c r="P580" s="22"/>
      <c r="Q580" s="22"/>
      <c r="R580" s="28"/>
      <c r="S580" s="28"/>
      <c r="T580" s="28"/>
      <c r="U580" s="28"/>
      <c r="V580" s="22"/>
      <c r="W580" s="22"/>
      <c r="X580" s="22"/>
      <c r="Y580" s="22"/>
      <c r="Z580" s="22"/>
      <c r="AA580" s="22"/>
      <c r="AB580" s="22"/>
      <c r="AC580" s="22"/>
      <c r="AD580" s="22"/>
    </row>
    <row r="581" spans="1:30" ht="15.75" customHeight="1" x14ac:dyDescent="0.15">
      <c r="A581" s="22"/>
      <c r="B581" s="22"/>
      <c r="C581" s="22"/>
      <c r="D581" s="22"/>
      <c r="E581" s="22"/>
      <c r="F581" s="28"/>
      <c r="G581" s="28"/>
      <c r="H581" s="28"/>
      <c r="I581" s="28"/>
      <c r="J581" s="28"/>
      <c r="K581" s="28"/>
      <c r="L581" s="28"/>
      <c r="M581" s="22"/>
      <c r="N581" s="22"/>
      <c r="O581" s="22"/>
      <c r="P581" s="22"/>
      <c r="Q581" s="22"/>
      <c r="R581" s="28"/>
      <c r="S581" s="28"/>
      <c r="T581" s="28"/>
      <c r="U581" s="28"/>
      <c r="V581" s="22"/>
      <c r="W581" s="22"/>
      <c r="X581" s="22"/>
      <c r="Y581" s="22"/>
      <c r="Z581" s="22"/>
      <c r="AA581" s="22"/>
      <c r="AB581" s="22"/>
      <c r="AC581" s="22"/>
      <c r="AD581" s="22"/>
    </row>
    <row r="582" spans="1:30" ht="15.75" customHeight="1" x14ac:dyDescent="0.15">
      <c r="A582" s="22"/>
      <c r="B582" s="22"/>
      <c r="C582" s="22"/>
      <c r="D582" s="22"/>
      <c r="E582" s="22"/>
      <c r="F582" s="28"/>
      <c r="G582" s="28"/>
      <c r="H582" s="28"/>
      <c r="I582" s="28"/>
      <c r="J582" s="28"/>
      <c r="K582" s="28"/>
      <c r="L582" s="28"/>
      <c r="M582" s="22"/>
      <c r="N582" s="22"/>
      <c r="O582" s="22"/>
      <c r="P582" s="22"/>
      <c r="Q582" s="22"/>
      <c r="R582" s="28"/>
      <c r="S582" s="28"/>
      <c r="T582" s="28"/>
      <c r="U582" s="28"/>
      <c r="V582" s="22"/>
      <c r="W582" s="22"/>
      <c r="X582" s="22"/>
      <c r="Y582" s="22"/>
      <c r="Z582" s="22"/>
      <c r="AA582" s="22"/>
      <c r="AB582" s="22"/>
      <c r="AC582" s="22"/>
      <c r="AD582" s="22"/>
    </row>
    <row r="583" spans="1:30" ht="15.75" customHeight="1" x14ac:dyDescent="0.15">
      <c r="A583" s="22"/>
      <c r="B583" s="22"/>
      <c r="C583" s="22"/>
      <c r="D583" s="22"/>
      <c r="E583" s="22"/>
      <c r="F583" s="28"/>
      <c r="G583" s="28"/>
      <c r="H583" s="28"/>
      <c r="I583" s="28"/>
      <c r="J583" s="28"/>
      <c r="K583" s="28"/>
      <c r="L583" s="28"/>
      <c r="M583" s="22"/>
      <c r="N583" s="22"/>
      <c r="O583" s="22"/>
      <c r="P583" s="22"/>
      <c r="Q583" s="22"/>
      <c r="R583" s="28"/>
      <c r="S583" s="28"/>
      <c r="T583" s="28"/>
      <c r="U583" s="28"/>
      <c r="V583" s="22"/>
      <c r="W583" s="22"/>
      <c r="X583" s="22"/>
      <c r="Y583" s="22"/>
      <c r="Z583" s="22"/>
      <c r="AA583" s="22"/>
      <c r="AB583" s="22"/>
      <c r="AC583" s="22"/>
      <c r="AD583" s="22"/>
    </row>
    <row r="584" spans="1:30" ht="15.75" customHeight="1" x14ac:dyDescent="0.15">
      <c r="A584" s="22"/>
      <c r="B584" s="22"/>
      <c r="C584" s="22"/>
      <c r="D584" s="22"/>
      <c r="E584" s="22"/>
      <c r="F584" s="28"/>
      <c r="G584" s="28"/>
      <c r="H584" s="28"/>
      <c r="I584" s="28"/>
      <c r="J584" s="28"/>
      <c r="K584" s="28"/>
      <c r="L584" s="28"/>
      <c r="M584" s="22"/>
      <c r="N584" s="22"/>
      <c r="O584" s="22"/>
      <c r="P584" s="22"/>
      <c r="Q584" s="22"/>
      <c r="R584" s="28"/>
      <c r="S584" s="28"/>
      <c r="T584" s="28"/>
      <c r="U584" s="28"/>
      <c r="V584" s="22"/>
      <c r="W584" s="22"/>
      <c r="X584" s="22"/>
      <c r="Y584" s="22"/>
      <c r="Z584" s="22"/>
      <c r="AA584" s="22"/>
      <c r="AB584" s="22"/>
      <c r="AC584" s="22"/>
      <c r="AD584" s="22"/>
    </row>
    <row r="585" spans="1:30" ht="15.75" customHeight="1" x14ac:dyDescent="0.15">
      <c r="A585" s="22"/>
      <c r="B585" s="22"/>
      <c r="C585" s="22"/>
      <c r="D585" s="22"/>
      <c r="E585" s="22"/>
      <c r="F585" s="28"/>
      <c r="G585" s="28"/>
      <c r="H585" s="28"/>
      <c r="I585" s="28"/>
      <c r="J585" s="28"/>
      <c r="K585" s="28"/>
      <c r="L585" s="28"/>
      <c r="M585" s="22"/>
      <c r="N585" s="22"/>
      <c r="O585" s="22"/>
      <c r="P585" s="22"/>
      <c r="Q585" s="22"/>
      <c r="R585" s="28"/>
      <c r="S585" s="28"/>
      <c r="T585" s="28"/>
      <c r="U585" s="28"/>
      <c r="V585" s="22"/>
      <c r="W585" s="22"/>
      <c r="X585" s="22"/>
      <c r="Y585" s="22"/>
      <c r="Z585" s="22"/>
      <c r="AA585" s="22"/>
      <c r="AB585" s="22"/>
      <c r="AC585" s="22"/>
      <c r="AD585" s="22"/>
    </row>
    <row r="586" spans="1:30" ht="15.75" customHeight="1" x14ac:dyDescent="0.15">
      <c r="A586" s="22"/>
      <c r="B586" s="22"/>
      <c r="C586" s="22"/>
      <c r="D586" s="22"/>
      <c r="E586" s="22"/>
      <c r="F586" s="28"/>
      <c r="G586" s="28"/>
      <c r="H586" s="28"/>
      <c r="I586" s="28"/>
      <c r="J586" s="28"/>
      <c r="K586" s="28"/>
      <c r="L586" s="28"/>
      <c r="M586" s="22"/>
      <c r="N586" s="22"/>
      <c r="O586" s="22"/>
      <c r="P586" s="22"/>
      <c r="Q586" s="22"/>
      <c r="R586" s="28"/>
      <c r="S586" s="28"/>
      <c r="T586" s="28"/>
      <c r="U586" s="28"/>
      <c r="V586" s="22"/>
      <c r="W586" s="22"/>
      <c r="X586" s="22"/>
      <c r="Y586" s="22"/>
      <c r="Z586" s="22"/>
      <c r="AA586" s="22"/>
      <c r="AB586" s="22"/>
      <c r="AC586" s="22"/>
      <c r="AD586" s="22"/>
    </row>
    <row r="587" spans="1:30" ht="15.75" customHeight="1" x14ac:dyDescent="0.15">
      <c r="A587" s="22"/>
      <c r="B587" s="22"/>
      <c r="C587" s="22"/>
      <c r="D587" s="22"/>
      <c r="E587" s="22"/>
      <c r="F587" s="28"/>
      <c r="G587" s="28"/>
      <c r="H587" s="28"/>
      <c r="I587" s="28"/>
      <c r="J587" s="28"/>
      <c r="K587" s="28"/>
      <c r="L587" s="28"/>
      <c r="M587" s="22"/>
      <c r="N587" s="22"/>
      <c r="O587" s="22"/>
      <c r="P587" s="22"/>
      <c r="Q587" s="22"/>
      <c r="R587" s="28"/>
      <c r="S587" s="28"/>
      <c r="T587" s="28"/>
      <c r="U587" s="28"/>
      <c r="V587" s="22"/>
      <c r="W587" s="22"/>
      <c r="X587" s="22"/>
      <c r="Y587" s="22"/>
      <c r="Z587" s="22"/>
      <c r="AA587" s="22"/>
      <c r="AB587" s="22"/>
      <c r="AC587" s="22"/>
      <c r="AD587" s="22"/>
    </row>
    <row r="588" spans="1:30" ht="15.75" customHeight="1" x14ac:dyDescent="0.15">
      <c r="A588" s="22"/>
      <c r="B588" s="22"/>
      <c r="C588" s="22"/>
      <c r="D588" s="22"/>
      <c r="E588" s="22"/>
      <c r="F588" s="28"/>
      <c r="G588" s="28"/>
      <c r="H588" s="28"/>
      <c r="I588" s="28"/>
      <c r="J588" s="28"/>
      <c r="K588" s="28"/>
      <c r="L588" s="28"/>
      <c r="M588" s="22"/>
      <c r="N588" s="22"/>
      <c r="O588" s="22"/>
      <c r="P588" s="22"/>
      <c r="Q588" s="22"/>
      <c r="R588" s="28"/>
      <c r="S588" s="28"/>
      <c r="T588" s="28"/>
      <c r="U588" s="28"/>
      <c r="V588" s="22"/>
      <c r="W588" s="22"/>
      <c r="X588" s="22"/>
      <c r="Y588" s="22"/>
      <c r="Z588" s="22"/>
      <c r="AA588" s="22"/>
      <c r="AB588" s="22"/>
      <c r="AC588" s="22"/>
      <c r="AD588" s="22"/>
    </row>
    <row r="589" spans="1:30" ht="15.75" customHeight="1" x14ac:dyDescent="0.15">
      <c r="A589" s="22"/>
      <c r="B589" s="22"/>
      <c r="C589" s="22"/>
      <c r="D589" s="22"/>
      <c r="E589" s="22"/>
      <c r="F589" s="28"/>
      <c r="G589" s="28"/>
      <c r="H589" s="28"/>
      <c r="I589" s="28"/>
      <c r="J589" s="28"/>
      <c r="K589" s="28"/>
      <c r="L589" s="28"/>
      <c r="M589" s="22"/>
      <c r="N589" s="22"/>
      <c r="O589" s="22"/>
      <c r="P589" s="22"/>
      <c r="Q589" s="22"/>
      <c r="R589" s="28"/>
      <c r="S589" s="28"/>
      <c r="T589" s="28"/>
      <c r="U589" s="28"/>
      <c r="V589" s="22"/>
      <c r="W589" s="22"/>
      <c r="X589" s="22"/>
      <c r="Y589" s="22"/>
      <c r="Z589" s="22"/>
      <c r="AA589" s="22"/>
      <c r="AB589" s="22"/>
      <c r="AC589" s="22"/>
      <c r="AD589" s="22"/>
    </row>
    <row r="590" spans="1:30" ht="15.75" customHeight="1" x14ac:dyDescent="0.15">
      <c r="A590" s="22"/>
      <c r="B590" s="22"/>
      <c r="C590" s="22"/>
      <c r="D590" s="22"/>
      <c r="E590" s="22"/>
      <c r="F590" s="28"/>
      <c r="G590" s="28"/>
      <c r="H590" s="28"/>
      <c r="I590" s="28"/>
      <c r="J590" s="28"/>
      <c r="K590" s="28"/>
      <c r="L590" s="28"/>
      <c r="M590" s="22"/>
      <c r="N590" s="22"/>
      <c r="O590" s="22"/>
      <c r="P590" s="22"/>
      <c r="Q590" s="22"/>
      <c r="R590" s="28"/>
      <c r="S590" s="28"/>
      <c r="T590" s="28"/>
      <c r="U590" s="28"/>
      <c r="V590" s="22"/>
      <c r="W590" s="22"/>
      <c r="X590" s="22"/>
      <c r="Y590" s="22"/>
      <c r="Z590" s="22"/>
      <c r="AA590" s="22"/>
      <c r="AB590" s="22"/>
      <c r="AC590" s="22"/>
      <c r="AD590" s="22"/>
    </row>
    <row r="591" spans="1:30" ht="15.75" customHeight="1" x14ac:dyDescent="0.15">
      <c r="A591" s="22"/>
      <c r="B591" s="22"/>
      <c r="C591" s="22"/>
      <c r="D591" s="22"/>
      <c r="E591" s="22"/>
      <c r="F591" s="28"/>
      <c r="G591" s="28"/>
      <c r="H591" s="28"/>
      <c r="I591" s="28"/>
      <c r="J591" s="28"/>
      <c r="K591" s="28"/>
      <c r="L591" s="28"/>
      <c r="M591" s="22"/>
      <c r="N591" s="22"/>
      <c r="O591" s="22"/>
      <c r="P591" s="22"/>
      <c r="Q591" s="22"/>
      <c r="R591" s="28"/>
      <c r="S591" s="28"/>
      <c r="T591" s="28"/>
      <c r="U591" s="28"/>
      <c r="V591" s="22"/>
      <c r="W591" s="22"/>
      <c r="X591" s="22"/>
      <c r="Y591" s="22"/>
      <c r="Z591" s="22"/>
      <c r="AA591" s="22"/>
      <c r="AB591" s="22"/>
      <c r="AC591" s="22"/>
      <c r="AD591" s="22"/>
    </row>
    <row r="592" spans="1:30" ht="15.75" customHeight="1" x14ac:dyDescent="0.15">
      <c r="A592" s="22"/>
      <c r="B592" s="22"/>
      <c r="C592" s="22"/>
      <c r="D592" s="22"/>
      <c r="E592" s="22"/>
      <c r="F592" s="28"/>
      <c r="G592" s="28"/>
      <c r="H592" s="28"/>
      <c r="I592" s="28"/>
      <c r="J592" s="28"/>
      <c r="K592" s="28"/>
      <c r="L592" s="28"/>
      <c r="M592" s="22"/>
      <c r="N592" s="22"/>
      <c r="O592" s="22"/>
      <c r="P592" s="22"/>
      <c r="Q592" s="22"/>
      <c r="R592" s="28"/>
      <c r="S592" s="28"/>
      <c r="T592" s="28"/>
      <c r="U592" s="28"/>
      <c r="V592" s="22"/>
      <c r="W592" s="22"/>
      <c r="X592" s="22"/>
      <c r="Y592" s="22"/>
      <c r="Z592" s="22"/>
      <c r="AA592" s="22"/>
      <c r="AB592" s="22"/>
      <c r="AC592" s="22"/>
      <c r="AD592" s="22"/>
    </row>
    <row r="593" spans="1:30" ht="15.75" customHeight="1" x14ac:dyDescent="0.15">
      <c r="A593" s="22"/>
      <c r="B593" s="22"/>
      <c r="C593" s="22"/>
      <c r="D593" s="22"/>
      <c r="E593" s="22"/>
      <c r="F593" s="28"/>
      <c r="G593" s="28"/>
      <c r="H593" s="28"/>
      <c r="I593" s="28"/>
      <c r="J593" s="28"/>
      <c r="K593" s="28"/>
      <c r="L593" s="28"/>
      <c r="M593" s="22"/>
      <c r="N593" s="22"/>
      <c r="O593" s="22"/>
      <c r="P593" s="22"/>
      <c r="Q593" s="22"/>
      <c r="R593" s="28"/>
      <c r="S593" s="28"/>
      <c r="T593" s="28"/>
      <c r="U593" s="28"/>
      <c r="V593" s="22"/>
      <c r="W593" s="22"/>
      <c r="X593" s="22"/>
      <c r="Y593" s="22"/>
      <c r="Z593" s="22"/>
      <c r="AA593" s="22"/>
      <c r="AB593" s="22"/>
      <c r="AC593" s="22"/>
      <c r="AD593" s="22"/>
    </row>
    <row r="594" spans="1:30" ht="15.75" customHeight="1" x14ac:dyDescent="0.15">
      <c r="A594" s="22"/>
      <c r="B594" s="22"/>
      <c r="C594" s="22"/>
      <c r="D594" s="22"/>
      <c r="E594" s="22"/>
      <c r="F594" s="28"/>
      <c r="G594" s="28"/>
      <c r="H594" s="28"/>
      <c r="I594" s="28"/>
      <c r="J594" s="28"/>
      <c r="K594" s="28"/>
      <c r="L594" s="28"/>
      <c r="M594" s="22"/>
      <c r="N594" s="22"/>
      <c r="O594" s="22"/>
      <c r="P594" s="22"/>
      <c r="Q594" s="22"/>
      <c r="R594" s="28"/>
      <c r="S594" s="28"/>
      <c r="T594" s="28"/>
      <c r="U594" s="28"/>
      <c r="V594" s="22"/>
      <c r="W594" s="22"/>
      <c r="X594" s="22"/>
      <c r="Y594" s="22"/>
      <c r="Z594" s="22"/>
      <c r="AA594" s="22"/>
      <c r="AB594" s="22"/>
      <c r="AC594" s="22"/>
      <c r="AD594" s="22"/>
    </row>
    <row r="595" spans="1:30" ht="15.75" customHeight="1" x14ac:dyDescent="0.15">
      <c r="A595" s="22"/>
      <c r="B595" s="22"/>
      <c r="C595" s="22"/>
      <c r="D595" s="22"/>
      <c r="E595" s="22"/>
      <c r="F595" s="28"/>
      <c r="G595" s="28"/>
      <c r="H595" s="28"/>
      <c r="I595" s="28"/>
      <c r="J595" s="28"/>
      <c r="K595" s="28"/>
      <c r="L595" s="28"/>
      <c r="M595" s="22"/>
      <c r="N595" s="22"/>
      <c r="O595" s="22"/>
      <c r="P595" s="22"/>
      <c r="Q595" s="22"/>
      <c r="R595" s="28"/>
      <c r="S595" s="28"/>
      <c r="T595" s="28"/>
      <c r="U595" s="28"/>
      <c r="V595" s="22"/>
      <c r="W595" s="22"/>
      <c r="X595" s="22"/>
      <c r="Y595" s="22"/>
      <c r="Z595" s="22"/>
      <c r="AA595" s="22"/>
      <c r="AB595" s="22"/>
      <c r="AC595" s="22"/>
      <c r="AD595" s="22"/>
    </row>
    <row r="596" spans="1:30" ht="15.75" customHeight="1" x14ac:dyDescent="0.15">
      <c r="A596" s="22"/>
      <c r="B596" s="22"/>
      <c r="C596" s="22"/>
      <c r="D596" s="22"/>
      <c r="E596" s="22"/>
      <c r="F596" s="28"/>
      <c r="G596" s="28"/>
      <c r="H596" s="28"/>
      <c r="I596" s="28"/>
      <c r="J596" s="28"/>
      <c r="K596" s="28"/>
      <c r="L596" s="28"/>
      <c r="M596" s="22"/>
      <c r="N596" s="22"/>
      <c r="O596" s="22"/>
      <c r="P596" s="22"/>
      <c r="Q596" s="22"/>
      <c r="R596" s="28"/>
      <c r="S596" s="28"/>
      <c r="T596" s="28"/>
      <c r="U596" s="28"/>
      <c r="V596" s="22"/>
      <c r="W596" s="22"/>
      <c r="X596" s="22"/>
      <c r="Y596" s="22"/>
      <c r="Z596" s="22"/>
      <c r="AA596" s="22"/>
      <c r="AB596" s="22"/>
      <c r="AC596" s="22"/>
      <c r="AD596" s="22"/>
    </row>
    <row r="597" spans="1:30" ht="15.75" customHeight="1" x14ac:dyDescent="0.15">
      <c r="A597" s="22"/>
      <c r="B597" s="22"/>
      <c r="C597" s="22"/>
      <c r="D597" s="22"/>
      <c r="E597" s="22"/>
      <c r="F597" s="28"/>
      <c r="G597" s="28"/>
      <c r="H597" s="28"/>
      <c r="I597" s="28"/>
      <c r="J597" s="28"/>
      <c r="K597" s="28"/>
      <c r="L597" s="28"/>
      <c r="M597" s="22"/>
      <c r="N597" s="22"/>
      <c r="O597" s="22"/>
      <c r="P597" s="22"/>
      <c r="Q597" s="22"/>
      <c r="R597" s="28"/>
      <c r="S597" s="28"/>
      <c r="T597" s="28"/>
      <c r="U597" s="28"/>
      <c r="V597" s="22"/>
      <c r="W597" s="22"/>
      <c r="X597" s="22"/>
      <c r="Y597" s="22"/>
      <c r="Z597" s="22"/>
      <c r="AA597" s="22"/>
      <c r="AB597" s="22"/>
      <c r="AC597" s="22"/>
      <c r="AD597" s="22"/>
    </row>
    <row r="598" spans="1:30" ht="15.75" customHeight="1" x14ac:dyDescent="0.15">
      <c r="A598" s="22"/>
      <c r="B598" s="22"/>
      <c r="C598" s="22"/>
      <c r="D598" s="22"/>
      <c r="E598" s="22"/>
      <c r="F598" s="28"/>
      <c r="G598" s="28"/>
      <c r="H598" s="28"/>
      <c r="I598" s="28"/>
      <c r="J598" s="28"/>
      <c r="K598" s="28"/>
      <c r="L598" s="28"/>
      <c r="M598" s="22"/>
      <c r="N598" s="22"/>
      <c r="O598" s="22"/>
      <c r="P598" s="22"/>
      <c r="Q598" s="22"/>
      <c r="R598" s="28"/>
      <c r="S598" s="28"/>
      <c r="T598" s="28"/>
      <c r="U598" s="28"/>
      <c r="V598" s="22"/>
      <c r="W598" s="22"/>
      <c r="X598" s="22"/>
      <c r="Y598" s="22"/>
      <c r="Z598" s="22"/>
      <c r="AA598" s="22"/>
      <c r="AB598" s="22"/>
      <c r="AC598" s="22"/>
      <c r="AD598" s="22"/>
    </row>
    <row r="599" spans="1:30" ht="15.75" customHeight="1" x14ac:dyDescent="0.15">
      <c r="A599" s="22"/>
      <c r="B599" s="22"/>
      <c r="C599" s="22"/>
      <c r="D599" s="22"/>
      <c r="E599" s="22"/>
      <c r="F599" s="28"/>
      <c r="G599" s="28"/>
      <c r="H599" s="28"/>
      <c r="I599" s="28"/>
      <c r="J599" s="28"/>
      <c r="K599" s="28"/>
      <c r="L599" s="28"/>
      <c r="M599" s="22"/>
      <c r="N599" s="22"/>
      <c r="O599" s="22"/>
      <c r="P599" s="22"/>
      <c r="Q599" s="22"/>
      <c r="R599" s="28"/>
      <c r="S599" s="28"/>
      <c r="T599" s="28"/>
      <c r="U599" s="28"/>
      <c r="V599" s="22"/>
      <c r="W599" s="22"/>
      <c r="X599" s="22"/>
      <c r="Y599" s="22"/>
      <c r="Z599" s="22"/>
      <c r="AA599" s="22"/>
      <c r="AB599" s="22"/>
      <c r="AC599" s="22"/>
      <c r="AD599" s="22"/>
    </row>
    <row r="600" spans="1:30" ht="15.75" customHeight="1" x14ac:dyDescent="0.15">
      <c r="A600" s="22"/>
      <c r="B600" s="22"/>
      <c r="C600" s="22"/>
      <c r="D600" s="22"/>
      <c r="E600" s="22"/>
      <c r="F600" s="28"/>
      <c r="G600" s="28"/>
      <c r="H600" s="28"/>
      <c r="I600" s="28"/>
      <c r="J600" s="28"/>
      <c r="K600" s="28"/>
      <c r="L600" s="28"/>
      <c r="M600" s="22"/>
      <c r="N600" s="22"/>
      <c r="O600" s="22"/>
      <c r="P600" s="22"/>
      <c r="Q600" s="22"/>
      <c r="R600" s="28"/>
      <c r="S600" s="28"/>
      <c r="T600" s="28"/>
      <c r="U600" s="28"/>
      <c r="V600" s="22"/>
      <c r="W600" s="22"/>
      <c r="X600" s="22"/>
      <c r="Y600" s="22"/>
      <c r="Z600" s="22"/>
      <c r="AA600" s="22"/>
      <c r="AB600" s="22"/>
      <c r="AC600" s="22"/>
      <c r="AD600" s="22"/>
    </row>
    <row r="601" spans="1:30" ht="15.75" customHeight="1" x14ac:dyDescent="0.15">
      <c r="A601" s="22"/>
      <c r="B601" s="22"/>
      <c r="C601" s="22"/>
      <c r="D601" s="22"/>
      <c r="E601" s="22"/>
      <c r="F601" s="28"/>
      <c r="G601" s="28"/>
      <c r="H601" s="28"/>
      <c r="I601" s="28"/>
      <c r="J601" s="28"/>
      <c r="K601" s="28"/>
      <c r="L601" s="28"/>
      <c r="M601" s="22"/>
      <c r="N601" s="22"/>
      <c r="O601" s="22"/>
      <c r="P601" s="22"/>
      <c r="Q601" s="22"/>
      <c r="R601" s="28"/>
      <c r="S601" s="28"/>
      <c r="T601" s="28"/>
      <c r="U601" s="28"/>
      <c r="V601" s="22"/>
      <c r="W601" s="22"/>
      <c r="X601" s="22"/>
      <c r="Y601" s="22"/>
      <c r="Z601" s="22"/>
      <c r="AA601" s="22"/>
      <c r="AB601" s="22"/>
      <c r="AC601" s="22"/>
      <c r="AD601" s="22"/>
    </row>
    <row r="602" spans="1:30" ht="15.75" customHeight="1" x14ac:dyDescent="0.15">
      <c r="A602" s="22"/>
      <c r="B602" s="22"/>
      <c r="C602" s="22"/>
      <c r="D602" s="22"/>
      <c r="E602" s="22"/>
      <c r="F602" s="28"/>
      <c r="G602" s="28"/>
      <c r="H602" s="28"/>
      <c r="I602" s="28"/>
      <c r="J602" s="28"/>
      <c r="K602" s="28"/>
      <c r="L602" s="28"/>
      <c r="M602" s="22"/>
      <c r="N602" s="22"/>
      <c r="O602" s="22"/>
      <c r="P602" s="22"/>
      <c r="Q602" s="22"/>
      <c r="R602" s="28"/>
      <c r="S602" s="28"/>
      <c r="T602" s="28"/>
      <c r="U602" s="28"/>
      <c r="V602" s="22"/>
      <c r="W602" s="22"/>
      <c r="X602" s="22"/>
      <c r="Y602" s="22"/>
      <c r="Z602" s="22"/>
      <c r="AA602" s="22"/>
      <c r="AB602" s="22"/>
      <c r="AC602" s="22"/>
      <c r="AD602" s="22"/>
    </row>
    <row r="603" spans="1:30" ht="15.75" customHeight="1" x14ac:dyDescent="0.15">
      <c r="A603" s="22"/>
      <c r="B603" s="22"/>
      <c r="C603" s="22"/>
      <c r="D603" s="22"/>
      <c r="E603" s="22"/>
      <c r="F603" s="28"/>
      <c r="G603" s="28"/>
      <c r="H603" s="28"/>
      <c r="I603" s="28"/>
      <c r="J603" s="28"/>
      <c r="K603" s="28"/>
      <c r="L603" s="28"/>
      <c r="M603" s="22"/>
      <c r="N603" s="22"/>
      <c r="O603" s="22"/>
      <c r="P603" s="22"/>
      <c r="Q603" s="22"/>
      <c r="R603" s="28"/>
      <c r="S603" s="28"/>
      <c r="T603" s="28"/>
      <c r="U603" s="28"/>
      <c r="V603" s="22"/>
      <c r="W603" s="22"/>
      <c r="X603" s="22"/>
      <c r="Y603" s="22"/>
      <c r="Z603" s="22"/>
      <c r="AA603" s="22"/>
      <c r="AB603" s="22"/>
      <c r="AC603" s="22"/>
      <c r="AD603" s="22"/>
    </row>
    <row r="604" spans="1:30" ht="15.75" customHeight="1" x14ac:dyDescent="0.15">
      <c r="A604" s="22"/>
      <c r="B604" s="22"/>
      <c r="C604" s="22"/>
      <c r="D604" s="22"/>
      <c r="E604" s="22"/>
      <c r="F604" s="28"/>
      <c r="G604" s="28"/>
      <c r="H604" s="28"/>
      <c r="I604" s="28"/>
      <c r="J604" s="28"/>
      <c r="K604" s="28"/>
      <c r="L604" s="28"/>
      <c r="M604" s="22"/>
      <c r="N604" s="22"/>
      <c r="O604" s="22"/>
      <c r="P604" s="22"/>
      <c r="Q604" s="22"/>
      <c r="R604" s="28"/>
      <c r="S604" s="28"/>
      <c r="T604" s="28"/>
      <c r="U604" s="28"/>
      <c r="V604" s="22"/>
      <c r="W604" s="22"/>
      <c r="X604" s="22"/>
      <c r="Y604" s="22"/>
      <c r="Z604" s="22"/>
      <c r="AA604" s="22"/>
      <c r="AB604" s="22"/>
      <c r="AC604" s="22"/>
      <c r="AD604" s="22"/>
    </row>
    <row r="605" spans="1:30" ht="15.75" customHeight="1" x14ac:dyDescent="0.15">
      <c r="A605" s="22"/>
      <c r="B605" s="22"/>
      <c r="C605" s="22"/>
      <c r="D605" s="22"/>
      <c r="E605" s="22"/>
      <c r="F605" s="28"/>
      <c r="G605" s="28"/>
      <c r="H605" s="28"/>
      <c r="I605" s="28"/>
      <c r="J605" s="28"/>
      <c r="K605" s="28"/>
      <c r="L605" s="28"/>
      <c r="M605" s="22"/>
      <c r="N605" s="22"/>
      <c r="O605" s="22"/>
      <c r="P605" s="22"/>
      <c r="Q605" s="22"/>
      <c r="R605" s="28"/>
      <c r="S605" s="28"/>
      <c r="T605" s="28"/>
      <c r="U605" s="28"/>
      <c r="V605" s="22"/>
      <c r="W605" s="22"/>
      <c r="X605" s="22"/>
      <c r="Y605" s="22"/>
      <c r="Z605" s="22"/>
      <c r="AA605" s="22"/>
      <c r="AB605" s="22"/>
      <c r="AC605" s="22"/>
      <c r="AD605" s="22"/>
    </row>
    <row r="606" spans="1:30" ht="15.75" customHeight="1" x14ac:dyDescent="0.15">
      <c r="A606" s="22"/>
      <c r="B606" s="22"/>
      <c r="C606" s="22"/>
      <c r="D606" s="22"/>
      <c r="E606" s="22"/>
      <c r="F606" s="28"/>
      <c r="G606" s="28"/>
      <c r="H606" s="28"/>
      <c r="I606" s="28"/>
      <c r="J606" s="28"/>
      <c r="K606" s="28"/>
      <c r="L606" s="28"/>
      <c r="M606" s="22"/>
      <c r="N606" s="22"/>
      <c r="O606" s="22"/>
      <c r="P606" s="22"/>
      <c r="Q606" s="22"/>
      <c r="R606" s="28"/>
      <c r="S606" s="28"/>
      <c r="T606" s="28"/>
      <c r="U606" s="28"/>
      <c r="V606" s="22"/>
      <c r="W606" s="22"/>
      <c r="X606" s="22"/>
      <c r="Y606" s="22"/>
      <c r="Z606" s="22"/>
      <c r="AA606" s="22"/>
      <c r="AB606" s="22"/>
      <c r="AC606" s="22"/>
      <c r="AD606" s="22"/>
    </row>
    <row r="607" spans="1:30" ht="15.75" customHeight="1" x14ac:dyDescent="0.15">
      <c r="A607" s="22"/>
      <c r="B607" s="22"/>
      <c r="C607" s="22"/>
      <c r="D607" s="22"/>
      <c r="E607" s="22"/>
      <c r="F607" s="28"/>
      <c r="G607" s="28"/>
      <c r="H607" s="28"/>
      <c r="I607" s="28"/>
      <c r="J607" s="28"/>
      <c r="K607" s="28"/>
      <c r="L607" s="28"/>
      <c r="M607" s="22"/>
      <c r="N607" s="22"/>
      <c r="O607" s="22"/>
      <c r="P607" s="22"/>
      <c r="Q607" s="22"/>
      <c r="R607" s="28"/>
      <c r="S607" s="28"/>
      <c r="T607" s="28"/>
      <c r="U607" s="28"/>
      <c r="V607" s="22"/>
      <c r="W607" s="22"/>
      <c r="X607" s="22"/>
      <c r="Y607" s="22"/>
      <c r="Z607" s="22"/>
      <c r="AA607" s="22"/>
      <c r="AB607" s="22"/>
      <c r="AC607" s="22"/>
      <c r="AD607" s="22"/>
    </row>
    <row r="608" spans="1:30" ht="15.75" customHeight="1" x14ac:dyDescent="0.15">
      <c r="A608" s="22"/>
      <c r="B608" s="22"/>
      <c r="C608" s="22"/>
      <c r="D608" s="22"/>
      <c r="E608" s="22"/>
      <c r="F608" s="28"/>
      <c r="G608" s="28"/>
      <c r="H608" s="28"/>
      <c r="I608" s="28"/>
      <c r="J608" s="28"/>
      <c r="K608" s="28"/>
      <c r="L608" s="28"/>
      <c r="M608" s="22"/>
      <c r="N608" s="22"/>
      <c r="O608" s="22"/>
      <c r="P608" s="22"/>
      <c r="Q608" s="22"/>
      <c r="R608" s="28"/>
      <c r="S608" s="28"/>
      <c r="T608" s="28"/>
      <c r="U608" s="28"/>
      <c r="V608" s="22"/>
      <c r="W608" s="22"/>
      <c r="X608" s="22"/>
      <c r="Y608" s="22"/>
      <c r="Z608" s="22"/>
      <c r="AA608" s="22"/>
      <c r="AB608" s="22"/>
      <c r="AC608" s="22"/>
      <c r="AD608" s="22"/>
    </row>
    <row r="609" spans="1:30" ht="15.75" customHeight="1" x14ac:dyDescent="0.15">
      <c r="A609" s="22"/>
      <c r="B609" s="22"/>
      <c r="C609" s="22"/>
      <c r="D609" s="22"/>
      <c r="E609" s="22"/>
      <c r="F609" s="28"/>
      <c r="G609" s="28"/>
      <c r="H609" s="28"/>
      <c r="I609" s="28"/>
      <c r="J609" s="28"/>
      <c r="K609" s="28"/>
      <c r="L609" s="28"/>
      <c r="M609" s="22"/>
      <c r="N609" s="22"/>
      <c r="O609" s="22"/>
      <c r="P609" s="22"/>
      <c r="Q609" s="22"/>
      <c r="R609" s="28"/>
      <c r="S609" s="28"/>
      <c r="T609" s="28"/>
      <c r="U609" s="28"/>
      <c r="V609" s="22"/>
      <c r="W609" s="22"/>
      <c r="X609" s="22"/>
      <c r="Y609" s="22"/>
      <c r="Z609" s="22"/>
      <c r="AA609" s="22"/>
      <c r="AB609" s="22"/>
      <c r="AC609" s="22"/>
      <c r="AD609" s="22"/>
    </row>
    <row r="610" spans="1:30" ht="15.75" customHeight="1" x14ac:dyDescent="0.15">
      <c r="A610" s="22"/>
      <c r="B610" s="22"/>
      <c r="C610" s="22"/>
      <c r="D610" s="22"/>
      <c r="E610" s="22"/>
      <c r="F610" s="28"/>
      <c r="G610" s="28"/>
      <c r="H610" s="28"/>
      <c r="I610" s="28"/>
      <c r="J610" s="28"/>
      <c r="K610" s="28"/>
      <c r="L610" s="28"/>
      <c r="M610" s="22"/>
      <c r="N610" s="22"/>
      <c r="O610" s="22"/>
      <c r="P610" s="22"/>
      <c r="Q610" s="22"/>
      <c r="R610" s="28"/>
      <c r="S610" s="28"/>
      <c r="T610" s="28"/>
      <c r="U610" s="28"/>
      <c r="V610" s="22"/>
      <c r="W610" s="22"/>
      <c r="X610" s="22"/>
      <c r="Y610" s="22"/>
      <c r="Z610" s="22"/>
      <c r="AA610" s="22"/>
      <c r="AB610" s="22"/>
      <c r="AC610" s="22"/>
      <c r="AD610" s="22"/>
    </row>
    <row r="611" spans="1:30" ht="15.75" customHeight="1" x14ac:dyDescent="0.15">
      <c r="A611" s="22"/>
      <c r="B611" s="22"/>
      <c r="C611" s="22"/>
      <c r="D611" s="22"/>
      <c r="E611" s="22"/>
      <c r="F611" s="28"/>
      <c r="G611" s="28"/>
      <c r="H611" s="28"/>
      <c r="I611" s="28"/>
      <c r="J611" s="28"/>
      <c r="K611" s="28"/>
      <c r="L611" s="28"/>
      <c r="M611" s="22"/>
      <c r="N611" s="22"/>
      <c r="O611" s="22"/>
      <c r="P611" s="22"/>
      <c r="Q611" s="22"/>
      <c r="R611" s="28"/>
      <c r="S611" s="28"/>
      <c r="T611" s="28"/>
      <c r="U611" s="28"/>
      <c r="V611" s="22"/>
      <c r="W611" s="22"/>
      <c r="X611" s="22"/>
      <c r="Y611" s="22"/>
      <c r="Z611" s="22"/>
      <c r="AA611" s="22"/>
      <c r="AB611" s="22"/>
      <c r="AC611" s="22"/>
      <c r="AD611" s="22"/>
    </row>
    <row r="612" spans="1:30" ht="15.75" customHeight="1" x14ac:dyDescent="0.15">
      <c r="A612" s="22"/>
      <c r="B612" s="22"/>
      <c r="C612" s="22"/>
      <c r="D612" s="22"/>
      <c r="E612" s="22"/>
      <c r="F612" s="28"/>
      <c r="G612" s="28"/>
      <c r="H612" s="28"/>
      <c r="I612" s="28"/>
      <c r="J612" s="28"/>
      <c r="K612" s="28"/>
      <c r="L612" s="28"/>
      <c r="M612" s="22"/>
      <c r="N612" s="22"/>
      <c r="O612" s="22"/>
      <c r="P612" s="22"/>
      <c r="Q612" s="22"/>
      <c r="R612" s="28"/>
      <c r="S612" s="28"/>
      <c r="T612" s="28"/>
      <c r="U612" s="28"/>
      <c r="V612" s="22"/>
      <c r="W612" s="22"/>
      <c r="X612" s="22"/>
      <c r="Y612" s="22"/>
      <c r="Z612" s="22"/>
      <c r="AA612" s="22"/>
      <c r="AB612" s="22"/>
      <c r="AC612" s="22"/>
      <c r="AD612" s="22"/>
    </row>
    <row r="613" spans="1:30" ht="15.75" customHeight="1" x14ac:dyDescent="0.15">
      <c r="A613" s="22"/>
      <c r="B613" s="22"/>
      <c r="C613" s="22"/>
      <c r="D613" s="22"/>
      <c r="E613" s="22"/>
      <c r="F613" s="28"/>
      <c r="G613" s="28"/>
      <c r="H613" s="28"/>
      <c r="I613" s="28"/>
      <c r="J613" s="28"/>
      <c r="K613" s="28"/>
      <c r="L613" s="28"/>
      <c r="M613" s="22"/>
      <c r="N613" s="22"/>
      <c r="O613" s="22"/>
      <c r="P613" s="22"/>
      <c r="Q613" s="22"/>
      <c r="R613" s="28"/>
      <c r="S613" s="28"/>
      <c r="T613" s="28"/>
      <c r="U613" s="28"/>
      <c r="V613" s="22"/>
      <c r="W613" s="22"/>
      <c r="X613" s="22"/>
      <c r="Y613" s="22"/>
      <c r="Z613" s="22"/>
      <c r="AA613" s="22"/>
      <c r="AB613" s="22"/>
      <c r="AC613" s="22"/>
      <c r="AD613" s="22"/>
    </row>
    <row r="614" spans="1:30" ht="15.75" customHeight="1" x14ac:dyDescent="0.15">
      <c r="A614" s="22"/>
      <c r="B614" s="22"/>
      <c r="C614" s="22"/>
      <c r="D614" s="22"/>
      <c r="E614" s="22"/>
      <c r="F614" s="28"/>
      <c r="G614" s="28"/>
      <c r="H614" s="28"/>
      <c r="I614" s="28"/>
      <c r="J614" s="28"/>
      <c r="K614" s="28"/>
      <c r="L614" s="28"/>
      <c r="M614" s="22"/>
      <c r="N614" s="22"/>
      <c r="O614" s="22"/>
      <c r="P614" s="22"/>
      <c r="Q614" s="22"/>
      <c r="R614" s="28"/>
      <c r="S614" s="28"/>
      <c r="T614" s="28"/>
      <c r="U614" s="28"/>
      <c r="V614" s="22"/>
      <c r="W614" s="22"/>
      <c r="X614" s="22"/>
      <c r="Y614" s="22"/>
      <c r="Z614" s="22"/>
      <c r="AA614" s="22"/>
      <c r="AB614" s="22"/>
      <c r="AC614" s="22"/>
      <c r="AD614" s="22"/>
    </row>
    <row r="615" spans="1:30" ht="15.75" customHeight="1" x14ac:dyDescent="0.15">
      <c r="A615" s="22"/>
      <c r="B615" s="22"/>
      <c r="C615" s="22"/>
      <c r="D615" s="22"/>
      <c r="E615" s="22"/>
      <c r="F615" s="28"/>
      <c r="G615" s="28"/>
      <c r="H615" s="28"/>
      <c r="I615" s="28"/>
      <c r="J615" s="28"/>
      <c r="K615" s="28"/>
      <c r="L615" s="28"/>
      <c r="M615" s="22"/>
      <c r="N615" s="22"/>
      <c r="O615" s="22"/>
      <c r="P615" s="22"/>
      <c r="Q615" s="22"/>
      <c r="R615" s="28"/>
      <c r="S615" s="28"/>
      <c r="T615" s="28"/>
      <c r="U615" s="28"/>
      <c r="V615" s="22"/>
      <c r="W615" s="22"/>
      <c r="X615" s="22"/>
      <c r="Y615" s="22"/>
      <c r="Z615" s="22"/>
      <c r="AA615" s="22"/>
      <c r="AB615" s="22"/>
      <c r="AC615" s="22"/>
      <c r="AD615" s="22"/>
    </row>
    <row r="616" spans="1:30" ht="15.75" customHeight="1" x14ac:dyDescent="0.15">
      <c r="A616" s="22"/>
      <c r="B616" s="22"/>
      <c r="C616" s="22"/>
      <c r="D616" s="22"/>
      <c r="E616" s="22"/>
      <c r="F616" s="28"/>
      <c r="G616" s="28"/>
      <c r="H616" s="28"/>
      <c r="I616" s="28"/>
      <c r="J616" s="28"/>
      <c r="K616" s="28"/>
      <c r="L616" s="28"/>
      <c r="M616" s="22"/>
      <c r="N616" s="22"/>
      <c r="O616" s="22"/>
      <c r="P616" s="22"/>
      <c r="Q616" s="22"/>
      <c r="R616" s="28"/>
      <c r="S616" s="28"/>
      <c r="T616" s="28"/>
      <c r="U616" s="28"/>
      <c r="V616" s="22"/>
      <c r="W616" s="22"/>
      <c r="X616" s="22"/>
      <c r="Y616" s="22"/>
      <c r="Z616" s="22"/>
      <c r="AA616" s="22"/>
      <c r="AB616" s="22"/>
      <c r="AC616" s="22"/>
      <c r="AD616" s="22"/>
    </row>
    <row r="617" spans="1:30" ht="15.75" customHeight="1" x14ac:dyDescent="0.15">
      <c r="A617" s="22"/>
      <c r="B617" s="22"/>
      <c r="C617" s="22"/>
      <c r="D617" s="22"/>
      <c r="E617" s="22"/>
      <c r="F617" s="28"/>
      <c r="G617" s="28"/>
      <c r="H617" s="28"/>
      <c r="I617" s="28"/>
      <c r="J617" s="28"/>
      <c r="K617" s="28"/>
      <c r="L617" s="28"/>
      <c r="M617" s="22"/>
      <c r="N617" s="22"/>
      <c r="O617" s="22"/>
      <c r="P617" s="22"/>
      <c r="Q617" s="22"/>
      <c r="R617" s="28"/>
      <c r="S617" s="28"/>
      <c r="T617" s="28"/>
      <c r="U617" s="28"/>
      <c r="V617" s="22"/>
      <c r="W617" s="22"/>
      <c r="X617" s="22"/>
      <c r="Y617" s="22"/>
      <c r="Z617" s="22"/>
      <c r="AA617" s="22"/>
      <c r="AB617" s="22"/>
      <c r="AC617" s="22"/>
      <c r="AD617" s="22"/>
    </row>
    <row r="618" spans="1:30" ht="15.75" customHeight="1" x14ac:dyDescent="0.15">
      <c r="A618" s="22"/>
      <c r="B618" s="22"/>
      <c r="C618" s="22"/>
      <c r="D618" s="22"/>
      <c r="E618" s="22"/>
      <c r="F618" s="28"/>
      <c r="G618" s="28"/>
      <c r="H618" s="28"/>
      <c r="I618" s="28"/>
      <c r="J618" s="28"/>
      <c r="K618" s="28"/>
      <c r="L618" s="28"/>
      <c r="M618" s="22"/>
      <c r="N618" s="22"/>
      <c r="O618" s="22"/>
      <c r="P618" s="22"/>
      <c r="Q618" s="22"/>
      <c r="R618" s="28"/>
      <c r="S618" s="28"/>
      <c r="T618" s="28"/>
      <c r="U618" s="28"/>
      <c r="V618" s="22"/>
      <c r="W618" s="22"/>
      <c r="X618" s="22"/>
      <c r="Y618" s="22"/>
      <c r="Z618" s="22"/>
      <c r="AA618" s="22"/>
      <c r="AB618" s="22"/>
      <c r="AC618" s="22"/>
      <c r="AD618" s="22"/>
    </row>
    <row r="619" spans="1:30" ht="15.75" customHeight="1" x14ac:dyDescent="0.15">
      <c r="A619" s="22"/>
      <c r="B619" s="22"/>
      <c r="C619" s="22"/>
      <c r="D619" s="22"/>
      <c r="E619" s="22"/>
      <c r="F619" s="28"/>
      <c r="G619" s="28"/>
      <c r="H619" s="28"/>
      <c r="I619" s="28"/>
      <c r="J619" s="28"/>
      <c r="K619" s="28"/>
      <c r="L619" s="28"/>
      <c r="M619" s="22"/>
      <c r="N619" s="22"/>
      <c r="O619" s="22"/>
      <c r="P619" s="22"/>
      <c r="Q619" s="22"/>
      <c r="R619" s="28"/>
      <c r="S619" s="28"/>
      <c r="T619" s="28"/>
      <c r="U619" s="28"/>
      <c r="V619" s="22"/>
      <c r="W619" s="22"/>
      <c r="X619" s="22"/>
      <c r="Y619" s="22"/>
      <c r="Z619" s="22"/>
      <c r="AA619" s="22"/>
      <c r="AB619" s="22"/>
      <c r="AC619" s="22"/>
      <c r="AD619" s="22"/>
    </row>
    <row r="620" spans="1:30" ht="15.75" customHeight="1" x14ac:dyDescent="0.15">
      <c r="A620" s="22"/>
      <c r="B620" s="22"/>
      <c r="C620" s="22"/>
      <c r="D620" s="22"/>
      <c r="E620" s="22"/>
      <c r="F620" s="28"/>
      <c r="G620" s="28"/>
      <c r="H620" s="28"/>
      <c r="I620" s="28"/>
      <c r="J620" s="28"/>
      <c r="K620" s="28"/>
      <c r="L620" s="28"/>
      <c r="M620" s="22"/>
      <c r="N620" s="22"/>
      <c r="O620" s="22"/>
      <c r="P620" s="22"/>
      <c r="Q620" s="22"/>
      <c r="R620" s="28"/>
      <c r="S620" s="28"/>
      <c r="T620" s="28"/>
      <c r="U620" s="28"/>
      <c r="V620" s="22"/>
      <c r="W620" s="22"/>
      <c r="X620" s="22"/>
      <c r="Y620" s="22"/>
      <c r="Z620" s="22"/>
      <c r="AA620" s="22"/>
      <c r="AB620" s="22"/>
      <c r="AC620" s="22"/>
      <c r="AD620" s="22"/>
    </row>
    <row r="621" spans="1:30" ht="15.75" customHeight="1" x14ac:dyDescent="0.15">
      <c r="A621" s="22"/>
      <c r="B621" s="22"/>
      <c r="C621" s="22"/>
      <c r="D621" s="22"/>
      <c r="E621" s="22"/>
      <c r="F621" s="28"/>
      <c r="G621" s="28"/>
      <c r="H621" s="28"/>
      <c r="I621" s="28"/>
      <c r="J621" s="28"/>
      <c r="K621" s="28"/>
      <c r="L621" s="28"/>
      <c r="M621" s="22"/>
      <c r="N621" s="22"/>
      <c r="O621" s="22"/>
      <c r="P621" s="22"/>
      <c r="Q621" s="22"/>
      <c r="R621" s="28"/>
      <c r="S621" s="28"/>
      <c r="T621" s="28"/>
      <c r="U621" s="28"/>
      <c r="V621" s="22"/>
      <c r="W621" s="22"/>
      <c r="X621" s="22"/>
      <c r="Y621" s="22"/>
      <c r="Z621" s="22"/>
      <c r="AA621" s="22"/>
      <c r="AB621" s="22"/>
      <c r="AC621" s="22"/>
      <c r="AD621" s="22"/>
    </row>
    <row r="622" spans="1:30" ht="15.75" customHeight="1" x14ac:dyDescent="0.15">
      <c r="A622" s="22"/>
      <c r="B622" s="22"/>
      <c r="C622" s="22"/>
      <c r="D622" s="22"/>
      <c r="E622" s="22"/>
      <c r="F622" s="28"/>
      <c r="G622" s="28"/>
      <c r="H622" s="28"/>
      <c r="I622" s="28"/>
      <c r="J622" s="28"/>
      <c r="K622" s="28"/>
      <c r="L622" s="28"/>
      <c r="M622" s="22"/>
      <c r="N622" s="22"/>
      <c r="O622" s="22"/>
      <c r="P622" s="22"/>
      <c r="Q622" s="22"/>
      <c r="R622" s="28"/>
      <c r="S622" s="28"/>
      <c r="T622" s="28"/>
      <c r="U622" s="28"/>
      <c r="V622" s="22"/>
      <c r="W622" s="22"/>
      <c r="X622" s="22"/>
      <c r="Y622" s="22"/>
      <c r="Z622" s="22"/>
      <c r="AA622" s="22"/>
      <c r="AB622" s="22"/>
      <c r="AC622" s="22"/>
      <c r="AD622" s="22"/>
    </row>
    <row r="623" spans="1:30" ht="15.75" customHeight="1" x14ac:dyDescent="0.15">
      <c r="A623" s="22"/>
      <c r="B623" s="22"/>
      <c r="C623" s="22"/>
      <c r="D623" s="22"/>
      <c r="E623" s="22"/>
      <c r="F623" s="28"/>
      <c r="G623" s="28"/>
      <c r="H623" s="28"/>
      <c r="I623" s="28"/>
      <c r="J623" s="28"/>
      <c r="K623" s="28"/>
      <c r="L623" s="28"/>
      <c r="M623" s="22"/>
      <c r="N623" s="22"/>
      <c r="O623" s="22"/>
      <c r="P623" s="22"/>
      <c r="Q623" s="22"/>
      <c r="R623" s="28"/>
      <c r="S623" s="28"/>
      <c r="T623" s="28"/>
      <c r="U623" s="28"/>
      <c r="V623" s="22"/>
      <c r="W623" s="22"/>
      <c r="X623" s="22"/>
      <c r="Y623" s="22"/>
      <c r="Z623" s="22"/>
      <c r="AA623" s="22"/>
      <c r="AB623" s="22"/>
      <c r="AC623" s="22"/>
      <c r="AD623" s="22"/>
    </row>
    <row r="624" spans="1:30" ht="15.75" customHeight="1" x14ac:dyDescent="0.15">
      <c r="A624" s="22"/>
      <c r="B624" s="22"/>
      <c r="C624" s="22"/>
      <c r="D624" s="22"/>
      <c r="E624" s="22"/>
      <c r="F624" s="28"/>
      <c r="G624" s="28"/>
      <c r="H624" s="28"/>
      <c r="I624" s="28"/>
      <c r="J624" s="28"/>
      <c r="K624" s="28"/>
      <c r="L624" s="28"/>
      <c r="M624" s="22"/>
      <c r="N624" s="22"/>
      <c r="O624" s="22"/>
      <c r="P624" s="22"/>
      <c r="Q624" s="22"/>
      <c r="R624" s="28"/>
      <c r="S624" s="28"/>
      <c r="T624" s="28"/>
      <c r="U624" s="28"/>
      <c r="V624" s="22"/>
      <c r="W624" s="22"/>
      <c r="X624" s="22"/>
      <c r="Y624" s="22"/>
      <c r="Z624" s="22"/>
      <c r="AA624" s="22"/>
      <c r="AB624" s="22"/>
      <c r="AC624" s="22"/>
      <c r="AD624" s="22"/>
    </row>
    <row r="625" spans="1:30" ht="15.75" customHeight="1" x14ac:dyDescent="0.15">
      <c r="A625" s="22"/>
      <c r="B625" s="22"/>
      <c r="C625" s="22"/>
      <c r="D625" s="22"/>
      <c r="E625" s="22"/>
      <c r="F625" s="28"/>
      <c r="G625" s="28"/>
      <c r="H625" s="28"/>
      <c r="I625" s="28"/>
      <c r="J625" s="28"/>
      <c r="K625" s="28"/>
      <c r="L625" s="28"/>
      <c r="M625" s="22"/>
      <c r="N625" s="22"/>
      <c r="O625" s="22"/>
      <c r="P625" s="22"/>
      <c r="Q625" s="22"/>
      <c r="R625" s="28"/>
      <c r="S625" s="28"/>
      <c r="T625" s="28"/>
      <c r="U625" s="28"/>
      <c r="V625" s="22"/>
      <c r="W625" s="22"/>
      <c r="X625" s="22"/>
      <c r="Y625" s="22"/>
      <c r="Z625" s="22"/>
      <c r="AA625" s="22"/>
      <c r="AB625" s="22"/>
      <c r="AC625" s="22"/>
      <c r="AD625" s="22"/>
    </row>
    <row r="626" spans="1:30" ht="15.75" customHeight="1" x14ac:dyDescent="0.15">
      <c r="A626" s="22"/>
      <c r="B626" s="22"/>
      <c r="C626" s="22"/>
      <c r="D626" s="22"/>
      <c r="E626" s="22"/>
      <c r="F626" s="28"/>
      <c r="G626" s="28"/>
      <c r="H626" s="28"/>
      <c r="I626" s="28"/>
      <c r="J626" s="28"/>
      <c r="K626" s="28"/>
      <c r="L626" s="28"/>
      <c r="M626" s="22"/>
      <c r="N626" s="22"/>
      <c r="O626" s="22"/>
      <c r="P626" s="22"/>
      <c r="Q626" s="22"/>
      <c r="R626" s="28"/>
      <c r="S626" s="28"/>
      <c r="T626" s="28"/>
      <c r="U626" s="28"/>
      <c r="V626" s="22"/>
      <c r="W626" s="22"/>
      <c r="X626" s="22"/>
      <c r="Y626" s="22"/>
      <c r="Z626" s="22"/>
      <c r="AA626" s="22"/>
      <c r="AB626" s="22"/>
      <c r="AC626" s="22"/>
      <c r="AD626" s="22"/>
    </row>
    <row r="627" spans="1:30" ht="15.75" customHeight="1" x14ac:dyDescent="0.15">
      <c r="A627" s="22"/>
      <c r="B627" s="22"/>
      <c r="C627" s="22"/>
      <c r="D627" s="22"/>
      <c r="E627" s="22"/>
      <c r="F627" s="28"/>
      <c r="G627" s="28"/>
      <c r="H627" s="28"/>
      <c r="I627" s="28"/>
      <c r="J627" s="28"/>
      <c r="K627" s="28"/>
      <c r="L627" s="28"/>
      <c r="M627" s="22"/>
      <c r="N627" s="22"/>
      <c r="O627" s="22"/>
      <c r="P627" s="22"/>
      <c r="Q627" s="22"/>
      <c r="R627" s="28"/>
      <c r="S627" s="28"/>
      <c r="T627" s="28"/>
      <c r="U627" s="28"/>
      <c r="V627" s="22"/>
      <c r="W627" s="22"/>
      <c r="X627" s="22"/>
      <c r="Y627" s="22"/>
      <c r="Z627" s="22"/>
      <c r="AA627" s="22"/>
      <c r="AB627" s="22"/>
      <c r="AC627" s="22"/>
      <c r="AD627" s="22"/>
    </row>
    <row r="628" spans="1:30" ht="15.75" customHeight="1" x14ac:dyDescent="0.15">
      <c r="A628" s="22"/>
      <c r="B628" s="22"/>
      <c r="C628" s="22"/>
      <c r="D628" s="22"/>
      <c r="E628" s="22"/>
      <c r="F628" s="28"/>
      <c r="G628" s="28"/>
      <c r="H628" s="28"/>
      <c r="I628" s="28"/>
      <c r="J628" s="28"/>
      <c r="K628" s="28"/>
      <c r="L628" s="28"/>
      <c r="M628" s="22"/>
      <c r="N628" s="22"/>
      <c r="O628" s="22"/>
      <c r="P628" s="22"/>
      <c r="Q628" s="22"/>
      <c r="R628" s="28"/>
      <c r="S628" s="28"/>
      <c r="T628" s="28"/>
      <c r="U628" s="28"/>
      <c r="V628" s="22"/>
      <c r="W628" s="22"/>
      <c r="X628" s="22"/>
      <c r="Y628" s="22"/>
      <c r="Z628" s="22"/>
      <c r="AA628" s="22"/>
      <c r="AB628" s="22"/>
      <c r="AC628" s="22"/>
      <c r="AD628" s="22"/>
    </row>
    <row r="629" spans="1:30" ht="15.75" customHeight="1" x14ac:dyDescent="0.15">
      <c r="A629" s="22"/>
      <c r="B629" s="22"/>
      <c r="C629" s="22"/>
      <c r="D629" s="22"/>
      <c r="E629" s="22"/>
      <c r="F629" s="28"/>
      <c r="G629" s="28"/>
      <c r="H629" s="28"/>
      <c r="I629" s="28"/>
      <c r="J629" s="28"/>
      <c r="K629" s="28"/>
      <c r="L629" s="28"/>
      <c r="M629" s="22"/>
      <c r="N629" s="22"/>
      <c r="O629" s="22"/>
      <c r="P629" s="22"/>
      <c r="Q629" s="22"/>
      <c r="R629" s="28"/>
      <c r="S629" s="28"/>
      <c r="T629" s="28"/>
      <c r="U629" s="28"/>
      <c r="V629" s="22"/>
      <c r="W629" s="22"/>
      <c r="X629" s="22"/>
      <c r="Y629" s="22"/>
      <c r="Z629" s="22"/>
      <c r="AA629" s="22"/>
      <c r="AB629" s="22"/>
      <c r="AC629" s="22"/>
      <c r="AD629" s="22"/>
    </row>
    <row r="630" spans="1:30" ht="15.75" customHeight="1" x14ac:dyDescent="0.15">
      <c r="A630" s="22"/>
      <c r="B630" s="22"/>
      <c r="C630" s="22"/>
      <c r="D630" s="22"/>
      <c r="E630" s="22"/>
      <c r="F630" s="28"/>
      <c r="G630" s="28"/>
      <c r="H630" s="28"/>
      <c r="I630" s="28"/>
      <c r="J630" s="28"/>
      <c r="K630" s="28"/>
      <c r="L630" s="28"/>
      <c r="M630" s="22"/>
      <c r="N630" s="22"/>
      <c r="O630" s="22"/>
      <c r="P630" s="22"/>
      <c r="Q630" s="22"/>
      <c r="R630" s="28"/>
      <c r="S630" s="28"/>
      <c r="T630" s="28"/>
      <c r="U630" s="28"/>
      <c r="V630" s="22"/>
      <c r="W630" s="22"/>
      <c r="X630" s="22"/>
      <c r="Y630" s="22"/>
      <c r="Z630" s="22"/>
      <c r="AA630" s="22"/>
      <c r="AB630" s="22"/>
      <c r="AC630" s="22"/>
      <c r="AD630" s="22"/>
    </row>
    <row r="631" spans="1:30" ht="15.75" customHeight="1" x14ac:dyDescent="0.15">
      <c r="A631" s="22"/>
      <c r="B631" s="22"/>
      <c r="C631" s="22"/>
      <c r="D631" s="22"/>
      <c r="E631" s="22"/>
      <c r="F631" s="28"/>
      <c r="G631" s="28"/>
      <c r="H631" s="28"/>
      <c r="I631" s="28"/>
      <c r="J631" s="28"/>
      <c r="K631" s="28"/>
      <c r="L631" s="28"/>
      <c r="M631" s="22"/>
      <c r="N631" s="22"/>
      <c r="O631" s="22"/>
      <c r="P631" s="22"/>
      <c r="Q631" s="22"/>
      <c r="R631" s="28"/>
      <c r="S631" s="28"/>
      <c r="T631" s="28"/>
      <c r="U631" s="28"/>
      <c r="V631" s="22"/>
      <c r="W631" s="22"/>
      <c r="X631" s="22"/>
      <c r="Y631" s="22"/>
      <c r="Z631" s="22"/>
      <c r="AA631" s="22"/>
      <c r="AB631" s="22"/>
      <c r="AC631" s="22"/>
      <c r="AD631" s="22"/>
    </row>
    <row r="632" spans="1:30" ht="15.75" customHeight="1" x14ac:dyDescent="0.15">
      <c r="A632" s="22"/>
      <c r="B632" s="22"/>
      <c r="C632" s="22"/>
      <c r="D632" s="22"/>
      <c r="E632" s="22"/>
      <c r="F632" s="28"/>
      <c r="G632" s="28"/>
      <c r="H632" s="28"/>
      <c r="I632" s="28"/>
      <c r="J632" s="28"/>
      <c r="K632" s="28"/>
      <c r="L632" s="28"/>
      <c r="M632" s="22"/>
      <c r="N632" s="22"/>
      <c r="O632" s="22"/>
      <c r="P632" s="22"/>
      <c r="Q632" s="22"/>
      <c r="R632" s="28"/>
      <c r="S632" s="28"/>
      <c r="T632" s="28"/>
      <c r="U632" s="28"/>
      <c r="V632" s="22"/>
      <c r="W632" s="22"/>
      <c r="X632" s="22"/>
      <c r="Y632" s="22"/>
      <c r="Z632" s="22"/>
      <c r="AA632" s="22"/>
      <c r="AB632" s="22"/>
      <c r="AC632" s="22"/>
      <c r="AD632" s="22"/>
    </row>
    <row r="633" spans="1:30" ht="15.75" customHeight="1" x14ac:dyDescent="0.15">
      <c r="A633" s="22"/>
      <c r="B633" s="22"/>
      <c r="C633" s="22"/>
      <c r="D633" s="22"/>
      <c r="E633" s="22"/>
      <c r="F633" s="28"/>
      <c r="G633" s="28"/>
      <c r="H633" s="28"/>
      <c r="I633" s="28"/>
      <c r="J633" s="28"/>
      <c r="K633" s="28"/>
      <c r="L633" s="28"/>
      <c r="M633" s="22"/>
      <c r="N633" s="22"/>
      <c r="O633" s="22"/>
      <c r="P633" s="22"/>
      <c r="Q633" s="22"/>
      <c r="R633" s="28"/>
      <c r="S633" s="28"/>
      <c r="T633" s="28"/>
      <c r="U633" s="28"/>
      <c r="V633" s="22"/>
      <c r="W633" s="22"/>
      <c r="X633" s="22"/>
      <c r="Y633" s="22"/>
      <c r="Z633" s="22"/>
      <c r="AA633" s="22"/>
      <c r="AB633" s="22"/>
      <c r="AC633" s="22"/>
      <c r="AD633" s="22"/>
    </row>
    <row r="634" spans="1:30" ht="15.75" customHeight="1" x14ac:dyDescent="0.15">
      <c r="A634" s="22"/>
      <c r="B634" s="22"/>
      <c r="C634" s="22"/>
      <c r="D634" s="22"/>
      <c r="E634" s="22"/>
      <c r="F634" s="28"/>
      <c r="G634" s="28"/>
      <c r="H634" s="28"/>
      <c r="I634" s="28"/>
      <c r="J634" s="28"/>
      <c r="K634" s="28"/>
      <c r="L634" s="28"/>
      <c r="M634" s="22"/>
      <c r="N634" s="22"/>
      <c r="O634" s="22"/>
      <c r="P634" s="22"/>
      <c r="Q634" s="22"/>
      <c r="R634" s="28"/>
      <c r="S634" s="28"/>
      <c r="T634" s="28"/>
      <c r="U634" s="28"/>
      <c r="V634" s="22"/>
      <c r="W634" s="22"/>
      <c r="X634" s="22"/>
      <c r="Y634" s="22"/>
      <c r="Z634" s="22"/>
      <c r="AA634" s="22"/>
      <c r="AB634" s="22"/>
      <c r="AC634" s="22"/>
      <c r="AD634" s="22"/>
    </row>
    <row r="635" spans="1:30" ht="15.75" customHeight="1" x14ac:dyDescent="0.15">
      <c r="A635" s="22"/>
      <c r="B635" s="22"/>
      <c r="C635" s="22"/>
      <c r="D635" s="22"/>
      <c r="E635" s="22"/>
      <c r="F635" s="28"/>
      <c r="G635" s="28"/>
      <c r="H635" s="28"/>
      <c r="I635" s="28"/>
      <c r="J635" s="28"/>
      <c r="K635" s="28"/>
      <c r="L635" s="28"/>
      <c r="M635" s="22"/>
      <c r="N635" s="22"/>
      <c r="O635" s="22"/>
      <c r="P635" s="22"/>
      <c r="Q635" s="22"/>
      <c r="R635" s="28"/>
      <c r="S635" s="28"/>
      <c r="T635" s="28"/>
      <c r="U635" s="28"/>
      <c r="V635" s="22"/>
      <c r="W635" s="22"/>
      <c r="X635" s="22"/>
      <c r="Y635" s="22"/>
      <c r="Z635" s="22"/>
      <c r="AA635" s="22"/>
      <c r="AB635" s="22"/>
      <c r="AC635" s="22"/>
      <c r="AD635" s="22"/>
    </row>
    <row r="636" spans="1:30" ht="15.75" customHeight="1" x14ac:dyDescent="0.15">
      <c r="A636" s="22"/>
      <c r="B636" s="22"/>
      <c r="C636" s="22"/>
      <c r="D636" s="22"/>
      <c r="E636" s="22"/>
      <c r="F636" s="28"/>
      <c r="G636" s="28"/>
      <c r="H636" s="28"/>
      <c r="I636" s="28"/>
      <c r="J636" s="28"/>
      <c r="K636" s="28"/>
      <c r="L636" s="28"/>
      <c r="M636" s="22"/>
      <c r="N636" s="22"/>
      <c r="O636" s="22"/>
      <c r="P636" s="22"/>
      <c r="Q636" s="22"/>
      <c r="R636" s="28"/>
      <c r="S636" s="28"/>
      <c r="T636" s="28"/>
      <c r="U636" s="28"/>
      <c r="V636" s="22"/>
      <c r="W636" s="22"/>
      <c r="X636" s="22"/>
      <c r="Y636" s="22"/>
      <c r="Z636" s="22"/>
      <c r="AA636" s="22"/>
      <c r="AB636" s="22"/>
      <c r="AC636" s="22"/>
      <c r="AD636" s="22"/>
    </row>
    <row r="637" spans="1:30" ht="15.75" customHeight="1" x14ac:dyDescent="0.15">
      <c r="A637" s="22"/>
      <c r="B637" s="22"/>
      <c r="C637" s="22"/>
      <c r="D637" s="22"/>
      <c r="E637" s="22"/>
      <c r="F637" s="28"/>
      <c r="G637" s="28"/>
      <c r="H637" s="28"/>
      <c r="I637" s="28"/>
      <c r="J637" s="28"/>
      <c r="K637" s="28"/>
      <c r="L637" s="28"/>
      <c r="M637" s="22"/>
      <c r="N637" s="22"/>
      <c r="O637" s="22"/>
      <c r="P637" s="22"/>
      <c r="Q637" s="22"/>
      <c r="R637" s="28"/>
      <c r="S637" s="28"/>
      <c r="T637" s="28"/>
      <c r="U637" s="28"/>
      <c r="V637" s="22"/>
      <c r="W637" s="22"/>
      <c r="X637" s="22"/>
      <c r="Y637" s="22"/>
      <c r="Z637" s="22"/>
      <c r="AA637" s="22"/>
      <c r="AB637" s="22"/>
      <c r="AC637" s="22"/>
      <c r="AD637" s="22"/>
    </row>
    <row r="638" spans="1:30" ht="15.75" customHeight="1" x14ac:dyDescent="0.15">
      <c r="A638" s="22"/>
      <c r="B638" s="22"/>
      <c r="C638" s="22"/>
      <c r="D638" s="22"/>
      <c r="E638" s="22"/>
      <c r="F638" s="28"/>
      <c r="G638" s="28"/>
      <c r="H638" s="28"/>
      <c r="I638" s="28"/>
      <c r="J638" s="28"/>
      <c r="K638" s="28"/>
      <c r="L638" s="28"/>
      <c r="M638" s="22"/>
      <c r="N638" s="22"/>
      <c r="O638" s="22"/>
      <c r="P638" s="22"/>
      <c r="Q638" s="22"/>
      <c r="R638" s="28"/>
      <c r="S638" s="28"/>
      <c r="T638" s="28"/>
      <c r="U638" s="28"/>
      <c r="V638" s="22"/>
      <c r="W638" s="22"/>
      <c r="X638" s="22"/>
      <c r="Y638" s="22"/>
      <c r="Z638" s="22"/>
      <c r="AA638" s="22"/>
      <c r="AB638" s="22"/>
      <c r="AC638" s="22"/>
      <c r="AD638" s="22"/>
    </row>
    <row r="639" spans="1:30" ht="15.75" customHeight="1" x14ac:dyDescent="0.15">
      <c r="A639" s="22"/>
      <c r="B639" s="22"/>
      <c r="C639" s="22"/>
      <c r="D639" s="22"/>
      <c r="E639" s="22"/>
      <c r="F639" s="28"/>
      <c r="G639" s="28"/>
      <c r="H639" s="28"/>
      <c r="I639" s="28"/>
      <c r="J639" s="28"/>
      <c r="K639" s="28"/>
      <c r="L639" s="28"/>
      <c r="M639" s="22"/>
      <c r="N639" s="22"/>
      <c r="O639" s="22"/>
      <c r="P639" s="22"/>
      <c r="Q639" s="22"/>
      <c r="R639" s="28"/>
      <c r="S639" s="28"/>
      <c r="T639" s="28"/>
      <c r="U639" s="28"/>
      <c r="V639" s="22"/>
      <c r="W639" s="22"/>
      <c r="X639" s="22"/>
      <c r="Y639" s="22"/>
      <c r="Z639" s="22"/>
      <c r="AA639" s="22"/>
      <c r="AB639" s="22"/>
      <c r="AC639" s="22"/>
      <c r="AD639" s="22"/>
    </row>
    <row r="640" spans="1:30" ht="15.75" customHeight="1" x14ac:dyDescent="0.15">
      <c r="A640" s="22"/>
      <c r="B640" s="22"/>
      <c r="C640" s="22"/>
      <c r="D640" s="22"/>
      <c r="E640" s="22"/>
      <c r="F640" s="28"/>
      <c r="G640" s="28"/>
      <c r="H640" s="28"/>
      <c r="I640" s="28"/>
      <c r="J640" s="28"/>
      <c r="K640" s="28"/>
      <c r="L640" s="28"/>
      <c r="M640" s="22"/>
      <c r="N640" s="22"/>
      <c r="O640" s="22"/>
      <c r="P640" s="22"/>
      <c r="Q640" s="22"/>
      <c r="R640" s="28"/>
      <c r="S640" s="28"/>
      <c r="T640" s="28"/>
      <c r="U640" s="28"/>
      <c r="V640" s="22"/>
      <c r="W640" s="22"/>
      <c r="X640" s="22"/>
      <c r="Y640" s="22"/>
      <c r="Z640" s="22"/>
      <c r="AA640" s="22"/>
      <c r="AB640" s="22"/>
      <c r="AC640" s="22"/>
      <c r="AD640" s="22"/>
    </row>
    <row r="641" spans="1:30" ht="15.75" customHeight="1" x14ac:dyDescent="0.15">
      <c r="A641" s="22"/>
      <c r="B641" s="22"/>
      <c r="C641" s="22"/>
      <c r="D641" s="22"/>
      <c r="E641" s="22"/>
      <c r="F641" s="28"/>
      <c r="G641" s="28"/>
      <c r="H641" s="28"/>
      <c r="I641" s="28"/>
      <c r="J641" s="28"/>
      <c r="K641" s="28"/>
      <c r="L641" s="28"/>
      <c r="M641" s="22"/>
      <c r="N641" s="22"/>
      <c r="O641" s="22"/>
      <c r="P641" s="22"/>
      <c r="Q641" s="22"/>
      <c r="R641" s="28"/>
      <c r="S641" s="28"/>
      <c r="T641" s="28"/>
      <c r="U641" s="28"/>
      <c r="V641" s="22"/>
      <c r="W641" s="22"/>
      <c r="X641" s="22"/>
      <c r="Y641" s="22"/>
      <c r="Z641" s="22"/>
      <c r="AA641" s="22"/>
      <c r="AB641" s="22"/>
      <c r="AC641" s="22"/>
      <c r="AD641" s="22"/>
    </row>
    <row r="642" spans="1:30" ht="15.75" customHeight="1" x14ac:dyDescent="0.15">
      <c r="A642" s="22"/>
      <c r="B642" s="22"/>
      <c r="C642" s="22"/>
      <c r="D642" s="22"/>
      <c r="E642" s="22"/>
      <c r="F642" s="28"/>
      <c r="G642" s="28"/>
      <c r="H642" s="28"/>
      <c r="I642" s="28"/>
      <c r="J642" s="28"/>
      <c r="K642" s="28"/>
      <c r="L642" s="28"/>
      <c r="M642" s="22"/>
      <c r="N642" s="22"/>
      <c r="O642" s="22"/>
      <c r="P642" s="22"/>
      <c r="Q642" s="22"/>
      <c r="R642" s="28"/>
      <c r="S642" s="28"/>
      <c r="T642" s="28"/>
      <c r="U642" s="28"/>
      <c r="V642" s="22"/>
      <c r="W642" s="22"/>
      <c r="X642" s="22"/>
      <c r="Y642" s="22"/>
      <c r="Z642" s="22"/>
      <c r="AA642" s="22"/>
      <c r="AB642" s="22"/>
      <c r="AC642" s="22"/>
      <c r="AD642" s="22"/>
    </row>
    <row r="643" spans="1:30" ht="15.75" customHeight="1" x14ac:dyDescent="0.15">
      <c r="A643" s="22"/>
      <c r="B643" s="22"/>
      <c r="C643" s="22"/>
      <c r="D643" s="22"/>
      <c r="E643" s="22"/>
      <c r="F643" s="28"/>
      <c r="G643" s="28"/>
      <c r="H643" s="28"/>
      <c r="I643" s="28"/>
      <c r="J643" s="28"/>
      <c r="K643" s="28"/>
      <c r="L643" s="28"/>
      <c r="M643" s="22"/>
      <c r="N643" s="22"/>
      <c r="O643" s="22"/>
      <c r="P643" s="22"/>
      <c r="Q643" s="22"/>
      <c r="R643" s="28"/>
      <c r="S643" s="28"/>
      <c r="T643" s="28"/>
      <c r="U643" s="28"/>
      <c r="V643" s="22"/>
      <c r="W643" s="22"/>
      <c r="X643" s="22"/>
      <c r="Y643" s="22"/>
      <c r="Z643" s="22"/>
      <c r="AA643" s="22"/>
      <c r="AB643" s="22"/>
      <c r="AC643" s="22"/>
      <c r="AD643" s="22"/>
    </row>
    <row r="644" spans="1:30" ht="15.75" customHeight="1" x14ac:dyDescent="0.15">
      <c r="A644" s="22"/>
      <c r="B644" s="22"/>
      <c r="C644" s="22"/>
      <c r="D644" s="22"/>
      <c r="E644" s="22"/>
      <c r="F644" s="28"/>
      <c r="G644" s="28"/>
      <c r="H644" s="28"/>
      <c r="I644" s="28"/>
      <c r="J644" s="28"/>
      <c r="K644" s="28"/>
      <c r="L644" s="28"/>
      <c r="M644" s="22"/>
      <c r="N644" s="22"/>
      <c r="O644" s="22"/>
      <c r="P644" s="22"/>
      <c r="Q644" s="22"/>
      <c r="R644" s="28"/>
      <c r="S644" s="28"/>
      <c r="T644" s="28"/>
      <c r="U644" s="28"/>
      <c r="V644" s="22"/>
      <c r="W644" s="22"/>
      <c r="X644" s="22"/>
      <c r="Y644" s="22"/>
      <c r="Z644" s="22"/>
      <c r="AA644" s="22"/>
      <c r="AB644" s="22"/>
      <c r="AC644" s="22"/>
      <c r="AD644" s="22"/>
    </row>
    <row r="645" spans="1:30" ht="15.75" customHeight="1" x14ac:dyDescent="0.15">
      <c r="A645" s="22"/>
      <c r="B645" s="22"/>
      <c r="C645" s="22"/>
      <c r="D645" s="22"/>
      <c r="E645" s="22"/>
      <c r="F645" s="28"/>
      <c r="G645" s="28"/>
      <c r="H645" s="28"/>
      <c r="I645" s="28"/>
      <c r="J645" s="28"/>
      <c r="K645" s="28"/>
      <c r="L645" s="28"/>
      <c r="M645" s="22"/>
      <c r="N645" s="22"/>
      <c r="O645" s="22"/>
      <c r="P645" s="22"/>
      <c r="Q645" s="22"/>
      <c r="R645" s="28"/>
      <c r="S645" s="28"/>
      <c r="T645" s="28"/>
      <c r="U645" s="28"/>
      <c r="V645" s="22"/>
      <c r="W645" s="22"/>
      <c r="X645" s="22"/>
      <c r="Y645" s="22"/>
      <c r="Z645" s="22"/>
      <c r="AA645" s="22"/>
      <c r="AB645" s="22"/>
      <c r="AC645" s="22"/>
      <c r="AD645" s="22"/>
    </row>
    <row r="646" spans="1:30" ht="15.75" customHeight="1" x14ac:dyDescent="0.15">
      <c r="A646" s="22"/>
      <c r="B646" s="22"/>
      <c r="C646" s="22"/>
      <c r="D646" s="22"/>
      <c r="E646" s="22"/>
      <c r="F646" s="28"/>
      <c r="G646" s="28"/>
      <c r="H646" s="28"/>
      <c r="I646" s="28"/>
      <c r="J646" s="28"/>
      <c r="K646" s="28"/>
      <c r="L646" s="28"/>
      <c r="M646" s="22"/>
      <c r="N646" s="22"/>
      <c r="O646" s="22"/>
      <c r="P646" s="22"/>
      <c r="Q646" s="22"/>
      <c r="R646" s="28"/>
      <c r="S646" s="28"/>
      <c r="T646" s="28"/>
      <c r="U646" s="28"/>
      <c r="V646" s="22"/>
      <c r="W646" s="22"/>
      <c r="X646" s="22"/>
      <c r="Y646" s="22"/>
      <c r="Z646" s="22"/>
      <c r="AA646" s="22"/>
      <c r="AB646" s="22"/>
      <c r="AC646" s="22"/>
      <c r="AD646" s="22"/>
    </row>
    <row r="647" spans="1:30" ht="15.75" customHeight="1" x14ac:dyDescent="0.15">
      <c r="A647" s="22"/>
      <c r="B647" s="22"/>
      <c r="C647" s="22"/>
      <c r="D647" s="22"/>
      <c r="E647" s="22"/>
      <c r="F647" s="28"/>
      <c r="G647" s="28"/>
      <c r="H647" s="28"/>
      <c r="I647" s="28"/>
      <c r="J647" s="28"/>
      <c r="K647" s="28"/>
      <c r="L647" s="28"/>
      <c r="M647" s="22"/>
      <c r="N647" s="22"/>
      <c r="O647" s="22"/>
      <c r="P647" s="22"/>
      <c r="Q647" s="22"/>
      <c r="R647" s="28"/>
      <c r="S647" s="28"/>
      <c r="T647" s="28"/>
      <c r="U647" s="28"/>
      <c r="V647" s="22"/>
      <c r="W647" s="22"/>
      <c r="X647" s="22"/>
      <c r="Y647" s="22"/>
      <c r="Z647" s="22"/>
      <c r="AA647" s="22"/>
      <c r="AB647" s="22"/>
      <c r="AC647" s="22"/>
      <c r="AD647" s="22"/>
    </row>
    <row r="648" spans="1:30" ht="15.75" customHeight="1" x14ac:dyDescent="0.15">
      <c r="A648" s="22"/>
      <c r="B648" s="22"/>
      <c r="C648" s="22"/>
      <c r="D648" s="22"/>
      <c r="E648" s="22"/>
      <c r="F648" s="28"/>
      <c r="G648" s="28"/>
      <c r="H648" s="28"/>
      <c r="I648" s="28"/>
      <c r="J648" s="28"/>
      <c r="K648" s="28"/>
      <c r="L648" s="28"/>
      <c r="M648" s="22"/>
      <c r="N648" s="22"/>
      <c r="O648" s="22"/>
      <c r="P648" s="22"/>
      <c r="Q648" s="22"/>
      <c r="R648" s="28"/>
      <c r="S648" s="28"/>
      <c r="T648" s="28"/>
      <c r="U648" s="28"/>
      <c r="V648" s="22"/>
      <c r="W648" s="22"/>
      <c r="X648" s="22"/>
      <c r="Y648" s="22"/>
      <c r="Z648" s="22"/>
      <c r="AA648" s="22"/>
      <c r="AB648" s="22"/>
      <c r="AC648" s="22"/>
      <c r="AD648" s="22"/>
    </row>
    <row r="649" spans="1:30" ht="15.75" customHeight="1" x14ac:dyDescent="0.15">
      <c r="A649" s="22"/>
      <c r="B649" s="22"/>
      <c r="C649" s="22"/>
      <c r="D649" s="22"/>
      <c r="E649" s="22"/>
      <c r="F649" s="28"/>
      <c r="G649" s="28"/>
      <c r="H649" s="28"/>
      <c r="I649" s="28"/>
      <c r="J649" s="28"/>
      <c r="K649" s="28"/>
      <c r="L649" s="28"/>
      <c r="M649" s="22"/>
      <c r="N649" s="22"/>
      <c r="O649" s="22"/>
      <c r="P649" s="22"/>
      <c r="Q649" s="22"/>
      <c r="R649" s="28"/>
      <c r="S649" s="28"/>
      <c r="T649" s="28"/>
      <c r="U649" s="28"/>
      <c r="V649" s="22"/>
      <c r="W649" s="22"/>
      <c r="X649" s="22"/>
      <c r="Y649" s="22"/>
      <c r="Z649" s="22"/>
      <c r="AA649" s="22"/>
      <c r="AB649" s="22"/>
      <c r="AC649" s="22"/>
      <c r="AD649" s="22"/>
    </row>
    <row r="650" spans="1:30" ht="15.75" customHeight="1" x14ac:dyDescent="0.15">
      <c r="A650" s="22"/>
      <c r="B650" s="22"/>
      <c r="C650" s="22"/>
      <c r="D650" s="22"/>
      <c r="E650" s="22"/>
      <c r="F650" s="28"/>
      <c r="G650" s="28"/>
      <c r="H650" s="28"/>
      <c r="I650" s="28"/>
      <c r="J650" s="28"/>
      <c r="K650" s="28"/>
      <c r="L650" s="28"/>
      <c r="M650" s="22"/>
      <c r="N650" s="22"/>
      <c r="O650" s="22"/>
      <c r="P650" s="22"/>
      <c r="Q650" s="22"/>
      <c r="R650" s="28"/>
      <c r="S650" s="28"/>
      <c r="T650" s="28"/>
      <c r="U650" s="28"/>
      <c r="V650" s="22"/>
      <c r="W650" s="22"/>
      <c r="X650" s="22"/>
      <c r="Y650" s="22"/>
      <c r="Z650" s="22"/>
      <c r="AA650" s="22"/>
      <c r="AB650" s="22"/>
      <c r="AC650" s="22"/>
      <c r="AD650" s="22"/>
    </row>
    <row r="651" spans="1:30" ht="15.75" customHeight="1" x14ac:dyDescent="0.15">
      <c r="A651" s="22"/>
      <c r="B651" s="22"/>
      <c r="C651" s="22"/>
      <c r="D651" s="22"/>
      <c r="E651" s="22"/>
      <c r="F651" s="28"/>
      <c r="G651" s="28"/>
      <c r="H651" s="28"/>
      <c r="I651" s="28"/>
      <c r="J651" s="28"/>
      <c r="K651" s="28"/>
      <c r="L651" s="28"/>
      <c r="M651" s="22"/>
      <c r="N651" s="22"/>
      <c r="O651" s="22"/>
      <c r="P651" s="22"/>
      <c r="Q651" s="22"/>
      <c r="R651" s="28"/>
      <c r="S651" s="28"/>
      <c r="T651" s="28"/>
      <c r="U651" s="28"/>
      <c r="V651" s="22"/>
      <c r="W651" s="22"/>
      <c r="X651" s="22"/>
      <c r="Y651" s="22"/>
      <c r="Z651" s="22"/>
      <c r="AA651" s="22"/>
      <c r="AB651" s="22"/>
      <c r="AC651" s="22"/>
      <c r="AD651" s="22"/>
    </row>
    <row r="652" spans="1:30" ht="15.75" customHeight="1" x14ac:dyDescent="0.15">
      <c r="A652" s="22"/>
      <c r="B652" s="22"/>
      <c r="C652" s="22"/>
      <c r="D652" s="22"/>
      <c r="E652" s="22"/>
      <c r="F652" s="28"/>
      <c r="G652" s="28"/>
      <c r="H652" s="28"/>
      <c r="I652" s="28"/>
      <c r="J652" s="28"/>
      <c r="K652" s="28"/>
      <c r="L652" s="28"/>
      <c r="M652" s="22"/>
      <c r="N652" s="22"/>
      <c r="O652" s="22"/>
      <c r="P652" s="22"/>
      <c r="Q652" s="22"/>
      <c r="R652" s="28"/>
      <c r="S652" s="28"/>
      <c r="T652" s="28"/>
      <c r="U652" s="28"/>
      <c r="V652" s="22"/>
      <c r="W652" s="22"/>
      <c r="X652" s="22"/>
      <c r="Y652" s="22"/>
      <c r="Z652" s="22"/>
      <c r="AA652" s="22"/>
      <c r="AB652" s="22"/>
      <c r="AC652" s="22"/>
      <c r="AD652" s="22"/>
    </row>
    <row r="653" spans="1:30" ht="15.75" customHeight="1" x14ac:dyDescent="0.15">
      <c r="A653" s="22"/>
      <c r="B653" s="22"/>
      <c r="C653" s="22"/>
      <c r="D653" s="22"/>
      <c r="E653" s="22"/>
      <c r="F653" s="28"/>
      <c r="G653" s="28"/>
      <c r="H653" s="28"/>
      <c r="I653" s="28"/>
      <c r="J653" s="28"/>
      <c r="K653" s="28"/>
      <c r="L653" s="28"/>
      <c r="M653" s="22"/>
      <c r="N653" s="22"/>
      <c r="O653" s="22"/>
      <c r="P653" s="22"/>
      <c r="Q653" s="22"/>
      <c r="R653" s="28"/>
      <c r="S653" s="28"/>
      <c r="T653" s="28"/>
      <c r="U653" s="28"/>
      <c r="V653" s="22"/>
      <c r="W653" s="22"/>
      <c r="X653" s="22"/>
      <c r="Y653" s="22"/>
      <c r="Z653" s="22"/>
      <c r="AA653" s="22"/>
      <c r="AB653" s="22"/>
      <c r="AC653" s="22"/>
      <c r="AD653" s="22"/>
    </row>
    <row r="654" spans="1:30" ht="15.75" customHeight="1" x14ac:dyDescent="0.15">
      <c r="A654" s="22"/>
      <c r="B654" s="22"/>
      <c r="C654" s="22"/>
      <c r="D654" s="22"/>
      <c r="E654" s="22"/>
      <c r="F654" s="28"/>
      <c r="G654" s="28"/>
      <c r="H654" s="28"/>
      <c r="I654" s="28"/>
      <c r="J654" s="28"/>
      <c r="K654" s="28"/>
      <c r="L654" s="28"/>
      <c r="M654" s="22"/>
      <c r="N654" s="22"/>
      <c r="O654" s="22"/>
      <c r="P654" s="22"/>
      <c r="Q654" s="22"/>
      <c r="R654" s="28"/>
      <c r="S654" s="28"/>
      <c r="T654" s="28"/>
      <c r="U654" s="28"/>
      <c r="V654" s="22"/>
      <c r="W654" s="22"/>
      <c r="X654" s="22"/>
      <c r="Y654" s="22"/>
      <c r="Z654" s="22"/>
      <c r="AA654" s="22"/>
      <c r="AB654" s="22"/>
      <c r="AC654" s="22"/>
      <c r="AD654" s="22"/>
    </row>
    <row r="655" spans="1:30" ht="15.75" customHeight="1" x14ac:dyDescent="0.15">
      <c r="A655" s="22"/>
      <c r="B655" s="22"/>
      <c r="C655" s="22"/>
      <c r="D655" s="22"/>
      <c r="E655" s="22"/>
      <c r="F655" s="28"/>
      <c r="G655" s="28"/>
      <c r="H655" s="28"/>
      <c r="I655" s="28"/>
      <c r="J655" s="28"/>
      <c r="K655" s="28"/>
      <c r="L655" s="28"/>
      <c r="M655" s="22"/>
      <c r="N655" s="22"/>
      <c r="O655" s="22"/>
      <c r="P655" s="22"/>
      <c r="Q655" s="22"/>
      <c r="R655" s="28"/>
      <c r="S655" s="28"/>
      <c r="T655" s="28"/>
      <c r="U655" s="28"/>
      <c r="V655" s="22"/>
      <c r="W655" s="22"/>
      <c r="X655" s="22"/>
      <c r="Y655" s="22"/>
      <c r="Z655" s="22"/>
      <c r="AA655" s="22"/>
      <c r="AB655" s="22"/>
      <c r="AC655" s="22"/>
      <c r="AD655" s="22"/>
    </row>
    <row r="656" spans="1:30" ht="15.75" customHeight="1" x14ac:dyDescent="0.15">
      <c r="A656" s="22"/>
      <c r="B656" s="22"/>
      <c r="C656" s="22"/>
      <c r="D656" s="22"/>
      <c r="E656" s="22"/>
      <c r="F656" s="28"/>
      <c r="G656" s="28"/>
      <c r="H656" s="28"/>
      <c r="I656" s="28"/>
      <c r="J656" s="28"/>
      <c r="K656" s="28"/>
      <c r="L656" s="28"/>
      <c r="M656" s="22"/>
      <c r="N656" s="22"/>
      <c r="O656" s="22"/>
      <c r="P656" s="22"/>
      <c r="Q656" s="22"/>
      <c r="R656" s="28"/>
      <c r="S656" s="28"/>
      <c r="T656" s="28"/>
      <c r="U656" s="28"/>
      <c r="V656" s="22"/>
      <c r="W656" s="22"/>
      <c r="X656" s="22"/>
      <c r="Y656" s="22"/>
      <c r="Z656" s="22"/>
      <c r="AA656" s="22"/>
      <c r="AB656" s="22"/>
      <c r="AC656" s="22"/>
      <c r="AD656" s="22"/>
    </row>
    <row r="657" spans="1:30" ht="15.75" customHeight="1" x14ac:dyDescent="0.15">
      <c r="A657" s="22"/>
      <c r="B657" s="22"/>
      <c r="C657" s="22"/>
      <c r="D657" s="22"/>
      <c r="E657" s="22"/>
      <c r="F657" s="28"/>
      <c r="G657" s="28"/>
      <c r="H657" s="28"/>
      <c r="I657" s="28"/>
      <c r="J657" s="28"/>
      <c r="K657" s="28"/>
      <c r="L657" s="28"/>
      <c r="M657" s="22"/>
      <c r="N657" s="22"/>
      <c r="O657" s="22"/>
      <c r="P657" s="22"/>
      <c r="Q657" s="22"/>
      <c r="R657" s="28"/>
      <c r="S657" s="28"/>
      <c r="T657" s="28"/>
      <c r="U657" s="28"/>
      <c r="V657" s="22"/>
      <c r="W657" s="22"/>
      <c r="X657" s="22"/>
      <c r="Y657" s="22"/>
      <c r="Z657" s="22"/>
      <c r="AA657" s="22"/>
      <c r="AB657" s="22"/>
      <c r="AC657" s="22"/>
      <c r="AD657" s="22"/>
    </row>
    <row r="658" spans="1:30" ht="15.75" customHeight="1" x14ac:dyDescent="0.15">
      <c r="A658" s="22"/>
      <c r="B658" s="22"/>
      <c r="C658" s="22"/>
      <c r="D658" s="22"/>
      <c r="E658" s="22"/>
      <c r="F658" s="28"/>
      <c r="G658" s="28"/>
      <c r="H658" s="28"/>
      <c r="I658" s="28"/>
      <c r="J658" s="28"/>
      <c r="K658" s="28"/>
      <c r="L658" s="28"/>
      <c r="M658" s="22"/>
      <c r="N658" s="22"/>
      <c r="O658" s="22"/>
      <c r="P658" s="22"/>
      <c r="Q658" s="22"/>
      <c r="R658" s="28"/>
      <c r="S658" s="28"/>
      <c r="T658" s="28"/>
      <c r="U658" s="28"/>
      <c r="V658" s="22"/>
      <c r="W658" s="22"/>
      <c r="X658" s="22"/>
      <c r="Y658" s="22"/>
      <c r="Z658" s="22"/>
      <c r="AA658" s="22"/>
      <c r="AB658" s="22"/>
      <c r="AC658" s="22"/>
      <c r="AD658" s="22"/>
    </row>
    <row r="659" spans="1:30" ht="15.75" customHeight="1" x14ac:dyDescent="0.15">
      <c r="A659" s="22"/>
      <c r="B659" s="22"/>
      <c r="C659" s="22"/>
      <c r="D659" s="22"/>
      <c r="E659" s="22"/>
      <c r="F659" s="28"/>
      <c r="G659" s="28"/>
      <c r="H659" s="28"/>
      <c r="I659" s="28"/>
      <c r="J659" s="28"/>
      <c r="K659" s="28"/>
      <c r="L659" s="28"/>
      <c r="M659" s="22"/>
      <c r="N659" s="22"/>
      <c r="O659" s="22"/>
      <c r="P659" s="22"/>
      <c r="Q659" s="22"/>
      <c r="R659" s="28"/>
      <c r="S659" s="28"/>
      <c r="T659" s="28"/>
      <c r="U659" s="28"/>
      <c r="V659" s="22"/>
      <c r="W659" s="22"/>
      <c r="X659" s="22"/>
      <c r="Y659" s="22"/>
      <c r="Z659" s="22"/>
      <c r="AA659" s="22"/>
      <c r="AB659" s="22"/>
      <c r="AC659" s="22"/>
      <c r="AD659" s="22"/>
    </row>
    <row r="660" spans="1:30" ht="15.75" customHeight="1" x14ac:dyDescent="0.15">
      <c r="A660" s="22"/>
      <c r="B660" s="22"/>
      <c r="C660" s="22"/>
      <c r="D660" s="22"/>
      <c r="E660" s="22"/>
      <c r="F660" s="28"/>
      <c r="G660" s="28"/>
      <c r="H660" s="28"/>
      <c r="I660" s="28"/>
      <c r="J660" s="28"/>
      <c r="K660" s="28"/>
      <c r="L660" s="28"/>
      <c r="M660" s="22"/>
      <c r="N660" s="22"/>
      <c r="O660" s="22"/>
      <c r="P660" s="22"/>
      <c r="Q660" s="22"/>
      <c r="R660" s="28"/>
      <c r="S660" s="28"/>
      <c r="T660" s="28"/>
      <c r="U660" s="28"/>
      <c r="V660" s="22"/>
      <c r="W660" s="22"/>
      <c r="X660" s="22"/>
      <c r="Y660" s="22"/>
      <c r="Z660" s="22"/>
      <c r="AA660" s="22"/>
      <c r="AB660" s="22"/>
      <c r="AC660" s="22"/>
      <c r="AD660" s="22"/>
    </row>
    <row r="661" spans="1:30" ht="15.75" customHeight="1" x14ac:dyDescent="0.15">
      <c r="A661" s="22"/>
      <c r="B661" s="22"/>
      <c r="C661" s="22"/>
      <c r="D661" s="22"/>
      <c r="E661" s="22"/>
      <c r="F661" s="28"/>
      <c r="G661" s="28"/>
      <c r="H661" s="28"/>
      <c r="I661" s="28"/>
      <c r="J661" s="28"/>
      <c r="K661" s="28"/>
      <c r="L661" s="28"/>
      <c r="M661" s="22"/>
      <c r="N661" s="22"/>
      <c r="O661" s="22"/>
      <c r="P661" s="22"/>
      <c r="Q661" s="22"/>
      <c r="R661" s="28"/>
      <c r="S661" s="28"/>
      <c r="T661" s="28"/>
      <c r="U661" s="28"/>
      <c r="V661" s="22"/>
      <c r="W661" s="22"/>
      <c r="X661" s="22"/>
      <c r="Y661" s="22"/>
      <c r="Z661" s="22"/>
      <c r="AA661" s="22"/>
      <c r="AB661" s="22"/>
      <c r="AC661" s="22"/>
      <c r="AD661" s="22"/>
    </row>
    <row r="662" spans="1:30" ht="15.75" customHeight="1" x14ac:dyDescent="0.15">
      <c r="A662" s="22"/>
      <c r="B662" s="22"/>
      <c r="C662" s="22"/>
      <c r="D662" s="22"/>
      <c r="E662" s="22"/>
      <c r="F662" s="28"/>
      <c r="G662" s="28"/>
      <c r="H662" s="28"/>
      <c r="I662" s="28"/>
      <c r="J662" s="28"/>
      <c r="K662" s="28"/>
      <c r="L662" s="28"/>
      <c r="M662" s="22"/>
      <c r="N662" s="22"/>
      <c r="O662" s="22"/>
      <c r="P662" s="22"/>
      <c r="Q662" s="22"/>
      <c r="R662" s="28"/>
      <c r="S662" s="28"/>
      <c r="T662" s="28"/>
      <c r="U662" s="28"/>
      <c r="V662" s="22"/>
      <c r="W662" s="22"/>
      <c r="X662" s="22"/>
      <c r="Y662" s="22"/>
      <c r="Z662" s="22"/>
      <c r="AA662" s="22"/>
      <c r="AB662" s="22"/>
      <c r="AC662" s="22"/>
      <c r="AD662" s="22"/>
    </row>
    <row r="663" spans="1:30" ht="15.75" customHeight="1" x14ac:dyDescent="0.15">
      <c r="A663" s="22"/>
      <c r="B663" s="22"/>
      <c r="C663" s="22"/>
      <c r="D663" s="22"/>
      <c r="E663" s="22"/>
      <c r="F663" s="28"/>
      <c r="G663" s="28"/>
      <c r="H663" s="28"/>
      <c r="I663" s="28"/>
      <c r="J663" s="28"/>
      <c r="K663" s="28"/>
      <c r="L663" s="28"/>
      <c r="M663" s="22"/>
      <c r="N663" s="22"/>
      <c r="O663" s="22"/>
      <c r="P663" s="22"/>
      <c r="Q663" s="22"/>
      <c r="R663" s="28"/>
      <c r="S663" s="28"/>
      <c r="T663" s="28"/>
      <c r="U663" s="28"/>
      <c r="V663" s="22"/>
      <c r="W663" s="22"/>
      <c r="X663" s="22"/>
      <c r="Y663" s="22"/>
      <c r="Z663" s="22"/>
      <c r="AA663" s="22"/>
      <c r="AB663" s="22"/>
      <c r="AC663" s="22"/>
      <c r="AD663" s="22"/>
    </row>
    <row r="664" spans="1:30" ht="15.75" customHeight="1" x14ac:dyDescent="0.15">
      <c r="A664" s="22"/>
      <c r="B664" s="22"/>
      <c r="C664" s="22"/>
      <c r="D664" s="22"/>
      <c r="E664" s="22"/>
      <c r="F664" s="28"/>
      <c r="G664" s="28"/>
      <c r="H664" s="28"/>
      <c r="I664" s="28"/>
      <c r="J664" s="28"/>
      <c r="K664" s="28"/>
      <c r="L664" s="28"/>
      <c r="M664" s="22"/>
      <c r="N664" s="22"/>
      <c r="O664" s="22"/>
      <c r="P664" s="22"/>
      <c r="Q664" s="22"/>
      <c r="R664" s="28"/>
      <c r="S664" s="28"/>
      <c r="T664" s="28"/>
      <c r="U664" s="28"/>
      <c r="V664" s="22"/>
      <c r="W664" s="22"/>
      <c r="X664" s="22"/>
      <c r="Y664" s="22"/>
      <c r="Z664" s="22"/>
      <c r="AA664" s="22"/>
      <c r="AB664" s="22"/>
      <c r="AC664" s="22"/>
      <c r="AD664" s="22"/>
    </row>
    <row r="665" spans="1:30" ht="15.75" customHeight="1" x14ac:dyDescent="0.15">
      <c r="A665" s="22"/>
      <c r="B665" s="22"/>
      <c r="C665" s="22"/>
      <c r="D665" s="22"/>
      <c r="E665" s="22"/>
      <c r="F665" s="28"/>
      <c r="G665" s="28"/>
      <c r="H665" s="28"/>
      <c r="I665" s="28"/>
      <c r="J665" s="28"/>
      <c r="K665" s="28"/>
      <c r="L665" s="28"/>
      <c r="M665" s="22"/>
      <c r="N665" s="22"/>
      <c r="O665" s="22"/>
      <c r="P665" s="22"/>
      <c r="Q665" s="22"/>
      <c r="R665" s="28"/>
      <c r="S665" s="28"/>
      <c r="T665" s="28"/>
      <c r="U665" s="28"/>
      <c r="V665" s="22"/>
      <c r="W665" s="22"/>
      <c r="X665" s="22"/>
      <c r="Y665" s="22"/>
      <c r="Z665" s="22"/>
      <c r="AA665" s="22"/>
      <c r="AB665" s="22"/>
      <c r="AC665" s="22"/>
      <c r="AD665" s="22"/>
    </row>
    <row r="666" spans="1:30" ht="15.75" customHeight="1" x14ac:dyDescent="0.15">
      <c r="A666" s="22"/>
      <c r="B666" s="22"/>
      <c r="C666" s="22"/>
      <c r="D666" s="22"/>
      <c r="E666" s="22"/>
      <c r="F666" s="28"/>
      <c r="G666" s="28"/>
      <c r="H666" s="28"/>
      <c r="I666" s="28"/>
      <c r="J666" s="28"/>
      <c r="K666" s="28"/>
      <c r="L666" s="28"/>
      <c r="M666" s="22"/>
      <c r="N666" s="22"/>
      <c r="O666" s="22"/>
      <c r="P666" s="22"/>
      <c r="Q666" s="22"/>
      <c r="R666" s="28"/>
      <c r="S666" s="28"/>
      <c r="T666" s="28"/>
      <c r="U666" s="28"/>
      <c r="V666" s="22"/>
      <c r="W666" s="22"/>
      <c r="X666" s="22"/>
      <c r="Y666" s="22"/>
      <c r="Z666" s="22"/>
      <c r="AA666" s="22"/>
      <c r="AB666" s="22"/>
      <c r="AC666" s="22"/>
      <c r="AD666" s="22"/>
    </row>
    <row r="667" spans="1:30" ht="15.75" customHeight="1" x14ac:dyDescent="0.15">
      <c r="A667" s="22"/>
      <c r="B667" s="22"/>
      <c r="C667" s="22"/>
      <c r="D667" s="22"/>
      <c r="E667" s="22"/>
      <c r="F667" s="28"/>
      <c r="G667" s="28"/>
      <c r="H667" s="28"/>
      <c r="I667" s="28"/>
      <c r="J667" s="28"/>
      <c r="K667" s="28"/>
      <c r="L667" s="28"/>
      <c r="M667" s="22"/>
      <c r="N667" s="22"/>
      <c r="O667" s="22"/>
      <c r="P667" s="22"/>
      <c r="Q667" s="22"/>
      <c r="R667" s="28"/>
      <c r="S667" s="28"/>
      <c r="T667" s="28"/>
      <c r="U667" s="28"/>
      <c r="V667" s="22"/>
      <c r="W667" s="22"/>
      <c r="X667" s="22"/>
      <c r="Y667" s="22"/>
      <c r="Z667" s="22"/>
      <c r="AA667" s="22"/>
      <c r="AB667" s="22"/>
      <c r="AC667" s="22"/>
      <c r="AD667" s="22"/>
    </row>
    <row r="668" spans="1:30" ht="15.75" customHeight="1" x14ac:dyDescent="0.15">
      <c r="A668" s="22"/>
      <c r="B668" s="22"/>
      <c r="C668" s="22"/>
      <c r="D668" s="22"/>
      <c r="E668" s="22"/>
      <c r="F668" s="28"/>
      <c r="G668" s="28"/>
      <c r="H668" s="28"/>
      <c r="I668" s="28"/>
      <c r="J668" s="28"/>
      <c r="K668" s="28"/>
      <c r="L668" s="28"/>
      <c r="M668" s="22"/>
      <c r="N668" s="22"/>
      <c r="O668" s="22"/>
      <c r="P668" s="22"/>
      <c r="Q668" s="22"/>
      <c r="R668" s="28"/>
      <c r="S668" s="28"/>
      <c r="T668" s="28"/>
      <c r="U668" s="28"/>
      <c r="V668" s="22"/>
      <c r="W668" s="22"/>
      <c r="X668" s="22"/>
      <c r="Y668" s="22"/>
      <c r="Z668" s="22"/>
      <c r="AA668" s="22"/>
      <c r="AB668" s="22"/>
      <c r="AC668" s="22"/>
      <c r="AD668" s="22"/>
    </row>
    <row r="669" spans="1:30" ht="15.75" customHeight="1" x14ac:dyDescent="0.15">
      <c r="A669" s="22"/>
      <c r="B669" s="22"/>
      <c r="C669" s="22"/>
      <c r="D669" s="22"/>
      <c r="E669" s="22"/>
      <c r="F669" s="28"/>
      <c r="G669" s="28"/>
      <c r="H669" s="28"/>
      <c r="I669" s="28"/>
      <c r="J669" s="28"/>
      <c r="K669" s="28"/>
      <c r="L669" s="28"/>
      <c r="M669" s="22"/>
      <c r="N669" s="22"/>
      <c r="O669" s="22"/>
      <c r="P669" s="22"/>
      <c r="Q669" s="22"/>
      <c r="R669" s="28"/>
      <c r="S669" s="28"/>
      <c r="T669" s="28"/>
      <c r="U669" s="28"/>
      <c r="V669" s="22"/>
      <c r="W669" s="22"/>
      <c r="X669" s="22"/>
      <c r="Y669" s="22"/>
      <c r="Z669" s="22"/>
      <c r="AA669" s="22"/>
      <c r="AB669" s="22"/>
      <c r="AC669" s="22"/>
      <c r="AD669" s="22"/>
    </row>
    <row r="670" spans="1:30" ht="15.75" customHeight="1" x14ac:dyDescent="0.15">
      <c r="A670" s="22"/>
      <c r="B670" s="22"/>
      <c r="C670" s="22"/>
      <c r="D670" s="22"/>
      <c r="E670" s="22"/>
      <c r="F670" s="28"/>
      <c r="G670" s="28"/>
      <c r="H670" s="28"/>
      <c r="I670" s="28"/>
      <c r="J670" s="28"/>
      <c r="K670" s="28"/>
      <c r="L670" s="28"/>
      <c r="M670" s="22"/>
      <c r="N670" s="22"/>
      <c r="O670" s="22"/>
      <c r="P670" s="22"/>
      <c r="Q670" s="22"/>
      <c r="R670" s="28"/>
      <c r="S670" s="28"/>
      <c r="T670" s="28"/>
      <c r="U670" s="28"/>
      <c r="V670" s="22"/>
      <c r="W670" s="22"/>
      <c r="X670" s="22"/>
      <c r="Y670" s="22"/>
      <c r="Z670" s="22"/>
      <c r="AA670" s="22"/>
      <c r="AB670" s="22"/>
      <c r="AC670" s="22"/>
      <c r="AD670" s="22"/>
    </row>
    <row r="671" spans="1:30" ht="15.75" customHeight="1" x14ac:dyDescent="0.15">
      <c r="A671" s="22"/>
      <c r="B671" s="22"/>
      <c r="C671" s="22"/>
      <c r="D671" s="22"/>
      <c r="E671" s="22"/>
      <c r="F671" s="28"/>
      <c r="G671" s="28"/>
      <c r="H671" s="28"/>
      <c r="I671" s="28"/>
      <c r="J671" s="28"/>
      <c r="K671" s="28"/>
      <c r="L671" s="28"/>
      <c r="M671" s="22"/>
      <c r="N671" s="22"/>
      <c r="O671" s="22"/>
      <c r="P671" s="22"/>
      <c r="Q671" s="22"/>
      <c r="R671" s="28"/>
      <c r="S671" s="28"/>
      <c r="T671" s="28"/>
      <c r="U671" s="28"/>
      <c r="V671" s="22"/>
      <c r="W671" s="22"/>
      <c r="X671" s="22"/>
      <c r="Y671" s="22"/>
      <c r="Z671" s="22"/>
      <c r="AA671" s="22"/>
      <c r="AB671" s="22"/>
      <c r="AC671" s="22"/>
      <c r="AD671" s="22"/>
    </row>
    <row r="672" spans="1:30" ht="15.75" customHeight="1" x14ac:dyDescent="0.15">
      <c r="A672" s="22"/>
      <c r="B672" s="22"/>
      <c r="C672" s="22"/>
      <c r="D672" s="22"/>
      <c r="E672" s="22"/>
      <c r="F672" s="28"/>
      <c r="G672" s="28"/>
      <c r="H672" s="28"/>
      <c r="I672" s="28"/>
      <c r="J672" s="28"/>
      <c r="K672" s="28"/>
      <c r="L672" s="28"/>
      <c r="M672" s="22"/>
      <c r="N672" s="22"/>
      <c r="O672" s="22"/>
      <c r="P672" s="22"/>
      <c r="Q672" s="22"/>
      <c r="R672" s="28"/>
      <c r="S672" s="28"/>
      <c r="T672" s="28"/>
      <c r="U672" s="28"/>
      <c r="V672" s="22"/>
      <c r="W672" s="22"/>
      <c r="X672" s="22"/>
      <c r="Y672" s="22"/>
      <c r="Z672" s="22"/>
      <c r="AA672" s="22"/>
      <c r="AB672" s="22"/>
      <c r="AC672" s="22"/>
      <c r="AD672" s="22"/>
    </row>
    <row r="673" spans="1:30" ht="15.75" customHeight="1" x14ac:dyDescent="0.15">
      <c r="A673" s="22"/>
      <c r="B673" s="22"/>
      <c r="C673" s="22"/>
      <c r="D673" s="22"/>
      <c r="E673" s="22"/>
      <c r="F673" s="28"/>
      <c r="G673" s="28"/>
      <c r="H673" s="28"/>
      <c r="I673" s="28"/>
      <c r="J673" s="28"/>
      <c r="K673" s="28"/>
      <c r="L673" s="28"/>
      <c r="M673" s="22"/>
      <c r="N673" s="22"/>
      <c r="O673" s="22"/>
      <c r="P673" s="22"/>
      <c r="Q673" s="22"/>
      <c r="R673" s="28"/>
      <c r="S673" s="28"/>
      <c r="T673" s="28"/>
      <c r="U673" s="28"/>
      <c r="V673" s="22"/>
      <c r="W673" s="22"/>
      <c r="X673" s="22"/>
      <c r="Y673" s="22"/>
      <c r="Z673" s="22"/>
      <c r="AA673" s="22"/>
      <c r="AB673" s="22"/>
      <c r="AC673" s="22"/>
      <c r="AD673" s="22"/>
    </row>
    <row r="674" spans="1:30" ht="15.75" customHeight="1" x14ac:dyDescent="0.15">
      <c r="A674" s="22"/>
      <c r="B674" s="22"/>
      <c r="C674" s="22"/>
      <c r="D674" s="22"/>
      <c r="E674" s="22"/>
      <c r="F674" s="28"/>
      <c r="G674" s="28"/>
      <c r="H674" s="28"/>
      <c r="I674" s="28"/>
      <c r="J674" s="28"/>
      <c r="K674" s="28"/>
      <c r="L674" s="28"/>
      <c r="M674" s="22"/>
      <c r="N674" s="22"/>
      <c r="O674" s="22"/>
      <c r="P674" s="22"/>
      <c r="Q674" s="22"/>
      <c r="R674" s="28"/>
      <c r="S674" s="28"/>
      <c r="T674" s="28"/>
      <c r="U674" s="28"/>
      <c r="V674" s="22"/>
      <c r="W674" s="22"/>
      <c r="X674" s="22"/>
      <c r="Y674" s="22"/>
      <c r="Z674" s="22"/>
      <c r="AA674" s="22"/>
      <c r="AB674" s="22"/>
      <c r="AC674" s="22"/>
      <c r="AD674" s="22"/>
    </row>
    <row r="675" spans="1:30" ht="15.75" customHeight="1" x14ac:dyDescent="0.15">
      <c r="A675" s="22"/>
      <c r="B675" s="22"/>
      <c r="C675" s="22"/>
      <c r="D675" s="22"/>
      <c r="E675" s="22"/>
      <c r="F675" s="28"/>
      <c r="G675" s="28"/>
      <c r="H675" s="28"/>
      <c r="I675" s="28"/>
      <c r="J675" s="28"/>
      <c r="K675" s="28"/>
      <c r="L675" s="28"/>
      <c r="M675" s="22"/>
      <c r="N675" s="22"/>
      <c r="O675" s="22"/>
      <c r="P675" s="22"/>
      <c r="Q675" s="22"/>
      <c r="R675" s="28"/>
      <c r="S675" s="28"/>
      <c r="T675" s="28"/>
      <c r="U675" s="28"/>
      <c r="V675" s="22"/>
      <c r="W675" s="22"/>
      <c r="X675" s="22"/>
      <c r="Y675" s="22"/>
      <c r="Z675" s="22"/>
      <c r="AA675" s="22"/>
      <c r="AB675" s="22"/>
      <c r="AC675" s="22"/>
      <c r="AD675" s="22"/>
    </row>
    <row r="676" spans="1:30" ht="15.75" customHeight="1" x14ac:dyDescent="0.15">
      <c r="A676" s="22"/>
      <c r="B676" s="22"/>
      <c r="C676" s="22"/>
      <c r="D676" s="22"/>
      <c r="E676" s="22"/>
      <c r="F676" s="28"/>
      <c r="G676" s="28"/>
      <c r="H676" s="28"/>
      <c r="I676" s="28"/>
      <c r="J676" s="28"/>
      <c r="K676" s="28"/>
      <c r="L676" s="28"/>
      <c r="M676" s="22"/>
      <c r="N676" s="22"/>
      <c r="O676" s="22"/>
      <c r="P676" s="22"/>
      <c r="Q676" s="22"/>
      <c r="R676" s="28"/>
      <c r="S676" s="28"/>
      <c r="T676" s="28"/>
      <c r="U676" s="28"/>
      <c r="V676" s="22"/>
      <c r="W676" s="22"/>
      <c r="X676" s="22"/>
      <c r="Y676" s="22"/>
      <c r="Z676" s="22"/>
      <c r="AA676" s="22"/>
      <c r="AB676" s="22"/>
      <c r="AC676" s="22"/>
      <c r="AD676" s="22"/>
    </row>
    <row r="677" spans="1:30" ht="15.75" customHeight="1" x14ac:dyDescent="0.15">
      <c r="A677" s="22"/>
      <c r="B677" s="22"/>
      <c r="C677" s="22"/>
      <c r="D677" s="22"/>
      <c r="E677" s="22"/>
      <c r="F677" s="28"/>
      <c r="G677" s="28"/>
      <c r="H677" s="28"/>
      <c r="I677" s="28"/>
      <c r="J677" s="28"/>
      <c r="K677" s="28"/>
      <c r="L677" s="28"/>
      <c r="M677" s="22"/>
      <c r="N677" s="22"/>
      <c r="O677" s="22"/>
      <c r="P677" s="22"/>
      <c r="Q677" s="22"/>
      <c r="R677" s="28"/>
      <c r="S677" s="28"/>
      <c r="T677" s="28"/>
      <c r="U677" s="28"/>
      <c r="V677" s="22"/>
      <c r="W677" s="22"/>
      <c r="X677" s="22"/>
      <c r="Y677" s="22"/>
      <c r="Z677" s="22"/>
      <c r="AA677" s="22"/>
      <c r="AB677" s="22"/>
      <c r="AC677" s="22"/>
      <c r="AD677" s="22"/>
    </row>
    <row r="678" spans="1:30" ht="15.75" customHeight="1" x14ac:dyDescent="0.15">
      <c r="A678" s="22"/>
      <c r="B678" s="22"/>
      <c r="C678" s="22"/>
      <c r="D678" s="22"/>
      <c r="E678" s="22"/>
      <c r="F678" s="28"/>
      <c r="G678" s="28"/>
      <c r="H678" s="28"/>
      <c r="I678" s="28"/>
      <c r="J678" s="28"/>
      <c r="K678" s="28"/>
      <c r="L678" s="28"/>
      <c r="M678" s="22"/>
      <c r="N678" s="22"/>
      <c r="O678" s="22"/>
      <c r="P678" s="22"/>
      <c r="Q678" s="22"/>
      <c r="R678" s="28"/>
      <c r="S678" s="28"/>
      <c r="T678" s="28"/>
      <c r="U678" s="28"/>
      <c r="V678" s="22"/>
      <c r="W678" s="22"/>
      <c r="X678" s="22"/>
      <c r="Y678" s="22"/>
      <c r="Z678" s="22"/>
      <c r="AA678" s="22"/>
      <c r="AB678" s="22"/>
      <c r="AC678" s="22"/>
      <c r="AD678" s="22"/>
    </row>
    <row r="679" spans="1:30" ht="15.75" customHeight="1" x14ac:dyDescent="0.15">
      <c r="A679" s="22"/>
      <c r="B679" s="22"/>
      <c r="C679" s="22"/>
      <c r="D679" s="22"/>
      <c r="E679" s="22"/>
      <c r="F679" s="28"/>
      <c r="G679" s="28"/>
      <c r="H679" s="28"/>
      <c r="I679" s="28"/>
      <c r="J679" s="28"/>
      <c r="K679" s="28"/>
      <c r="L679" s="28"/>
      <c r="M679" s="22"/>
      <c r="N679" s="22"/>
      <c r="O679" s="22"/>
      <c r="P679" s="22"/>
      <c r="Q679" s="22"/>
      <c r="R679" s="28"/>
      <c r="S679" s="28"/>
      <c r="T679" s="28"/>
      <c r="U679" s="28"/>
      <c r="V679" s="22"/>
      <c r="W679" s="22"/>
      <c r="X679" s="22"/>
      <c r="Y679" s="22"/>
      <c r="Z679" s="22"/>
      <c r="AA679" s="22"/>
      <c r="AB679" s="22"/>
      <c r="AC679" s="22"/>
      <c r="AD679" s="22"/>
    </row>
    <row r="680" spans="1:30" ht="15.75" customHeight="1" x14ac:dyDescent="0.15">
      <c r="A680" s="22"/>
      <c r="B680" s="22"/>
      <c r="C680" s="22"/>
      <c r="D680" s="22"/>
      <c r="E680" s="22"/>
      <c r="F680" s="28"/>
      <c r="G680" s="28"/>
      <c r="H680" s="28"/>
      <c r="I680" s="28"/>
      <c r="J680" s="28"/>
      <c r="K680" s="28"/>
      <c r="L680" s="28"/>
      <c r="M680" s="22"/>
      <c r="N680" s="22"/>
      <c r="O680" s="22"/>
      <c r="P680" s="22"/>
      <c r="Q680" s="22"/>
      <c r="R680" s="28"/>
      <c r="S680" s="28"/>
      <c r="T680" s="28"/>
      <c r="U680" s="28"/>
      <c r="V680" s="22"/>
      <c r="W680" s="22"/>
      <c r="X680" s="22"/>
      <c r="Y680" s="22"/>
      <c r="Z680" s="22"/>
      <c r="AA680" s="22"/>
      <c r="AB680" s="22"/>
      <c r="AC680" s="22"/>
      <c r="AD680" s="22"/>
    </row>
    <row r="681" spans="1:30" ht="15.75" customHeight="1" x14ac:dyDescent="0.15">
      <c r="A681" s="22"/>
      <c r="B681" s="22"/>
      <c r="C681" s="22"/>
      <c r="D681" s="22"/>
      <c r="E681" s="22"/>
      <c r="F681" s="28"/>
      <c r="G681" s="28"/>
      <c r="H681" s="28"/>
      <c r="I681" s="28"/>
      <c r="J681" s="28"/>
      <c r="K681" s="28"/>
      <c r="L681" s="28"/>
      <c r="M681" s="22"/>
      <c r="N681" s="22"/>
      <c r="O681" s="22"/>
      <c r="P681" s="22"/>
      <c r="Q681" s="22"/>
      <c r="R681" s="28"/>
      <c r="S681" s="28"/>
      <c r="T681" s="28"/>
      <c r="U681" s="28"/>
      <c r="V681" s="22"/>
      <c r="W681" s="22"/>
      <c r="X681" s="22"/>
      <c r="Y681" s="22"/>
      <c r="Z681" s="22"/>
      <c r="AA681" s="22"/>
      <c r="AB681" s="22"/>
      <c r="AC681" s="22"/>
      <c r="AD681" s="22"/>
    </row>
    <row r="682" spans="1:30" ht="15.75" customHeight="1" x14ac:dyDescent="0.15">
      <c r="A682" s="22"/>
      <c r="B682" s="22"/>
      <c r="C682" s="22"/>
      <c r="D682" s="22"/>
      <c r="E682" s="22"/>
      <c r="F682" s="28"/>
      <c r="G682" s="28"/>
      <c r="H682" s="28"/>
      <c r="I682" s="28"/>
      <c r="J682" s="28"/>
      <c r="K682" s="28"/>
      <c r="L682" s="28"/>
      <c r="M682" s="22"/>
      <c r="N682" s="22"/>
      <c r="O682" s="22"/>
      <c r="P682" s="22"/>
      <c r="Q682" s="22"/>
      <c r="R682" s="28"/>
      <c r="S682" s="28"/>
      <c r="T682" s="28"/>
      <c r="U682" s="28"/>
      <c r="V682" s="22"/>
      <c r="W682" s="22"/>
      <c r="X682" s="22"/>
      <c r="Y682" s="22"/>
      <c r="Z682" s="22"/>
      <c r="AA682" s="22"/>
      <c r="AB682" s="22"/>
      <c r="AC682" s="22"/>
      <c r="AD682" s="22"/>
    </row>
    <row r="683" spans="1:30" ht="15.75" customHeight="1" x14ac:dyDescent="0.15">
      <c r="A683" s="22"/>
      <c r="B683" s="22"/>
      <c r="C683" s="22"/>
      <c r="D683" s="22"/>
      <c r="E683" s="22"/>
      <c r="F683" s="28"/>
      <c r="G683" s="28"/>
      <c r="H683" s="28"/>
      <c r="I683" s="28"/>
      <c r="J683" s="28"/>
      <c r="K683" s="28"/>
      <c r="L683" s="28"/>
      <c r="M683" s="22"/>
      <c r="N683" s="22"/>
      <c r="O683" s="22"/>
      <c r="P683" s="22"/>
      <c r="Q683" s="22"/>
      <c r="R683" s="28"/>
      <c r="S683" s="28"/>
      <c r="T683" s="28"/>
      <c r="U683" s="28"/>
      <c r="V683" s="22"/>
      <c r="W683" s="22"/>
      <c r="X683" s="22"/>
      <c r="Y683" s="22"/>
      <c r="Z683" s="22"/>
      <c r="AA683" s="22"/>
      <c r="AB683" s="22"/>
      <c r="AC683" s="22"/>
      <c r="AD683" s="22"/>
    </row>
    <row r="684" spans="1:30" ht="15.75" customHeight="1" x14ac:dyDescent="0.15">
      <c r="A684" s="22"/>
      <c r="B684" s="22"/>
      <c r="C684" s="22"/>
      <c r="D684" s="22"/>
      <c r="E684" s="22"/>
      <c r="F684" s="28"/>
      <c r="G684" s="28"/>
      <c r="H684" s="28"/>
      <c r="I684" s="28"/>
      <c r="J684" s="28"/>
      <c r="K684" s="28"/>
      <c r="L684" s="28"/>
      <c r="M684" s="22"/>
      <c r="N684" s="22"/>
      <c r="O684" s="22"/>
      <c r="P684" s="22"/>
      <c r="Q684" s="22"/>
      <c r="R684" s="28"/>
      <c r="S684" s="28"/>
      <c r="T684" s="28"/>
      <c r="U684" s="28"/>
      <c r="V684" s="22"/>
      <c r="W684" s="22"/>
      <c r="X684" s="22"/>
      <c r="Y684" s="22"/>
      <c r="Z684" s="22"/>
      <c r="AA684" s="22"/>
      <c r="AB684" s="22"/>
      <c r="AC684" s="22"/>
      <c r="AD684" s="22"/>
    </row>
    <row r="685" spans="1:30" ht="15.75" customHeight="1" x14ac:dyDescent="0.15">
      <c r="A685" s="22"/>
      <c r="B685" s="22"/>
      <c r="C685" s="22"/>
      <c r="D685" s="22"/>
      <c r="E685" s="22"/>
      <c r="F685" s="28"/>
      <c r="G685" s="28"/>
      <c r="H685" s="28"/>
      <c r="I685" s="28"/>
      <c r="J685" s="28"/>
      <c r="K685" s="28"/>
      <c r="L685" s="28"/>
      <c r="M685" s="22"/>
      <c r="N685" s="22"/>
      <c r="O685" s="22"/>
      <c r="P685" s="22"/>
      <c r="Q685" s="22"/>
      <c r="R685" s="28"/>
      <c r="S685" s="28"/>
      <c r="T685" s="28"/>
      <c r="U685" s="28"/>
      <c r="V685" s="22"/>
      <c r="W685" s="22"/>
      <c r="X685" s="22"/>
      <c r="Y685" s="22"/>
      <c r="Z685" s="22"/>
      <c r="AA685" s="22"/>
      <c r="AB685" s="22"/>
      <c r="AC685" s="22"/>
      <c r="AD685" s="22"/>
    </row>
    <row r="686" spans="1:30" ht="15.75" customHeight="1" x14ac:dyDescent="0.15">
      <c r="A686" s="22"/>
      <c r="B686" s="22"/>
      <c r="C686" s="22"/>
      <c r="D686" s="22"/>
      <c r="E686" s="22"/>
      <c r="F686" s="28"/>
      <c r="G686" s="28"/>
      <c r="H686" s="28"/>
      <c r="I686" s="28"/>
      <c r="J686" s="28"/>
      <c r="K686" s="28"/>
      <c r="L686" s="28"/>
      <c r="M686" s="22"/>
      <c r="N686" s="22"/>
      <c r="O686" s="22"/>
      <c r="P686" s="22"/>
      <c r="Q686" s="22"/>
      <c r="R686" s="28"/>
      <c r="S686" s="28"/>
      <c r="T686" s="28"/>
      <c r="U686" s="28"/>
      <c r="V686" s="22"/>
      <c r="W686" s="22"/>
      <c r="X686" s="22"/>
      <c r="Y686" s="22"/>
      <c r="Z686" s="22"/>
      <c r="AA686" s="22"/>
      <c r="AB686" s="22"/>
      <c r="AC686" s="22"/>
      <c r="AD686" s="22"/>
    </row>
    <row r="687" spans="1:30" ht="15.75" customHeight="1" x14ac:dyDescent="0.15">
      <c r="A687" s="22"/>
      <c r="B687" s="22"/>
      <c r="C687" s="22"/>
      <c r="D687" s="22"/>
      <c r="E687" s="22"/>
      <c r="F687" s="28"/>
      <c r="G687" s="28"/>
      <c r="H687" s="28"/>
      <c r="I687" s="28"/>
      <c r="J687" s="28"/>
      <c r="K687" s="28"/>
      <c r="L687" s="28"/>
      <c r="M687" s="22"/>
      <c r="N687" s="22"/>
      <c r="O687" s="22"/>
      <c r="P687" s="22"/>
      <c r="Q687" s="22"/>
      <c r="R687" s="28"/>
      <c r="S687" s="28"/>
      <c r="T687" s="28"/>
      <c r="U687" s="28"/>
      <c r="V687" s="22"/>
      <c r="W687" s="22"/>
      <c r="X687" s="22"/>
      <c r="Y687" s="22"/>
      <c r="Z687" s="22"/>
      <c r="AA687" s="22"/>
      <c r="AB687" s="22"/>
      <c r="AC687" s="22"/>
      <c r="AD687" s="22"/>
    </row>
    <row r="688" spans="1:30" ht="15.75" customHeight="1" x14ac:dyDescent="0.15">
      <c r="A688" s="22"/>
      <c r="B688" s="22"/>
      <c r="C688" s="22"/>
      <c r="D688" s="22"/>
      <c r="E688" s="22"/>
      <c r="F688" s="28"/>
      <c r="G688" s="28"/>
      <c r="H688" s="28"/>
      <c r="I688" s="28"/>
      <c r="J688" s="28"/>
      <c r="K688" s="28"/>
      <c r="L688" s="28"/>
      <c r="M688" s="22"/>
      <c r="N688" s="22"/>
      <c r="O688" s="22"/>
      <c r="P688" s="22"/>
      <c r="Q688" s="22"/>
      <c r="R688" s="28"/>
      <c r="S688" s="28"/>
      <c r="T688" s="28"/>
      <c r="U688" s="28"/>
      <c r="V688" s="22"/>
      <c r="W688" s="22"/>
      <c r="X688" s="22"/>
      <c r="Y688" s="22"/>
      <c r="Z688" s="22"/>
      <c r="AA688" s="22"/>
      <c r="AB688" s="22"/>
      <c r="AC688" s="22"/>
      <c r="AD688" s="22"/>
    </row>
    <row r="689" spans="1:30" ht="15.75" customHeight="1" x14ac:dyDescent="0.15">
      <c r="A689" s="22"/>
      <c r="B689" s="22"/>
      <c r="C689" s="22"/>
      <c r="D689" s="22"/>
      <c r="E689" s="22"/>
      <c r="F689" s="28"/>
      <c r="G689" s="28"/>
      <c r="H689" s="28"/>
      <c r="I689" s="28"/>
      <c r="J689" s="28"/>
      <c r="K689" s="28"/>
      <c r="L689" s="28"/>
      <c r="M689" s="22"/>
      <c r="N689" s="22"/>
      <c r="O689" s="22"/>
      <c r="P689" s="22"/>
      <c r="Q689" s="22"/>
      <c r="R689" s="28"/>
      <c r="S689" s="28"/>
      <c r="T689" s="28"/>
      <c r="U689" s="28"/>
      <c r="V689" s="22"/>
      <c r="W689" s="22"/>
      <c r="X689" s="22"/>
      <c r="Y689" s="22"/>
      <c r="Z689" s="22"/>
      <c r="AA689" s="22"/>
      <c r="AB689" s="22"/>
      <c r="AC689" s="22"/>
      <c r="AD689" s="22"/>
    </row>
    <row r="690" spans="1:30" ht="15.75" customHeight="1" x14ac:dyDescent="0.15">
      <c r="A690" s="22"/>
      <c r="B690" s="22"/>
      <c r="C690" s="22"/>
      <c r="D690" s="22"/>
      <c r="E690" s="22"/>
      <c r="F690" s="28"/>
      <c r="G690" s="28"/>
      <c r="H690" s="28"/>
      <c r="I690" s="28"/>
      <c r="J690" s="28"/>
      <c r="K690" s="28"/>
      <c r="L690" s="28"/>
      <c r="M690" s="22"/>
      <c r="N690" s="22"/>
      <c r="O690" s="22"/>
      <c r="P690" s="22"/>
      <c r="Q690" s="22"/>
      <c r="R690" s="28"/>
      <c r="S690" s="28"/>
      <c r="T690" s="28"/>
      <c r="U690" s="28"/>
      <c r="V690" s="22"/>
      <c r="W690" s="22"/>
      <c r="X690" s="22"/>
      <c r="Y690" s="22"/>
      <c r="Z690" s="22"/>
      <c r="AA690" s="22"/>
      <c r="AB690" s="22"/>
      <c r="AC690" s="22"/>
      <c r="AD690" s="22"/>
    </row>
    <row r="691" spans="1:30" ht="15.75" customHeight="1" x14ac:dyDescent="0.15">
      <c r="A691" s="22"/>
      <c r="B691" s="22"/>
      <c r="C691" s="22"/>
      <c r="D691" s="22"/>
      <c r="E691" s="22"/>
      <c r="F691" s="28"/>
      <c r="G691" s="28"/>
      <c r="H691" s="28"/>
      <c r="I691" s="28"/>
      <c r="J691" s="28"/>
      <c r="K691" s="28"/>
      <c r="L691" s="28"/>
      <c r="M691" s="22"/>
      <c r="N691" s="22"/>
      <c r="O691" s="22"/>
      <c r="P691" s="22"/>
      <c r="Q691" s="22"/>
      <c r="R691" s="28"/>
      <c r="S691" s="28"/>
      <c r="T691" s="28"/>
      <c r="U691" s="28"/>
      <c r="V691" s="22"/>
      <c r="W691" s="22"/>
      <c r="X691" s="22"/>
      <c r="Y691" s="22"/>
      <c r="Z691" s="22"/>
      <c r="AA691" s="22"/>
      <c r="AB691" s="22"/>
      <c r="AC691" s="22"/>
      <c r="AD691" s="22"/>
    </row>
    <row r="692" spans="1:30" ht="15.75" customHeight="1" x14ac:dyDescent="0.15">
      <c r="A692" s="22"/>
      <c r="B692" s="22"/>
      <c r="C692" s="22"/>
      <c r="D692" s="22"/>
      <c r="E692" s="22"/>
      <c r="F692" s="28"/>
      <c r="G692" s="28"/>
      <c r="H692" s="28"/>
      <c r="I692" s="28"/>
      <c r="J692" s="28"/>
      <c r="K692" s="28"/>
      <c r="L692" s="28"/>
      <c r="M692" s="22"/>
      <c r="N692" s="22"/>
      <c r="O692" s="22"/>
      <c r="P692" s="22"/>
      <c r="Q692" s="22"/>
      <c r="R692" s="28"/>
      <c r="S692" s="28"/>
      <c r="T692" s="28"/>
      <c r="U692" s="28"/>
      <c r="V692" s="22"/>
      <c r="W692" s="22"/>
      <c r="X692" s="22"/>
      <c r="Y692" s="22"/>
      <c r="Z692" s="22"/>
      <c r="AA692" s="22"/>
      <c r="AB692" s="22"/>
      <c r="AC692" s="22"/>
      <c r="AD692" s="22"/>
    </row>
    <row r="693" spans="1:30" ht="15.75" customHeight="1" x14ac:dyDescent="0.15">
      <c r="A693" s="22"/>
      <c r="B693" s="22"/>
      <c r="C693" s="22"/>
      <c r="D693" s="22"/>
      <c r="E693" s="22"/>
      <c r="F693" s="28"/>
      <c r="G693" s="28"/>
      <c r="H693" s="28"/>
      <c r="I693" s="28"/>
      <c r="J693" s="28"/>
      <c r="K693" s="28"/>
      <c r="L693" s="28"/>
      <c r="M693" s="22"/>
      <c r="N693" s="22"/>
      <c r="O693" s="22"/>
      <c r="P693" s="22"/>
      <c r="Q693" s="22"/>
      <c r="R693" s="28"/>
      <c r="S693" s="28"/>
      <c r="T693" s="28"/>
      <c r="U693" s="28"/>
      <c r="V693" s="22"/>
      <c r="W693" s="22"/>
      <c r="X693" s="22"/>
      <c r="Y693" s="22"/>
      <c r="Z693" s="22"/>
      <c r="AA693" s="22"/>
      <c r="AB693" s="22"/>
      <c r="AC693" s="22"/>
      <c r="AD693" s="22"/>
    </row>
    <row r="694" spans="1:30" ht="15.75" customHeight="1" x14ac:dyDescent="0.15">
      <c r="A694" s="22"/>
      <c r="B694" s="22"/>
      <c r="C694" s="22"/>
      <c r="D694" s="22"/>
      <c r="E694" s="22"/>
      <c r="F694" s="28"/>
      <c r="G694" s="28"/>
      <c r="H694" s="28"/>
      <c r="I694" s="28"/>
      <c r="J694" s="28"/>
      <c r="K694" s="28"/>
      <c r="L694" s="28"/>
      <c r="M694" s="22"/>
      <c r="N694" s="22"/>
      <c r="O694" s="22"/>
      <c r="P694" s="22"/>
      <c r="Q694" s="22"/>
      <c r="R694" s="28"/>
      <c r="S694" s="28"/>
      <c r="T694" s="28"/>
      <c r="U694" s="28"/>
      <c r="V694" s="22"/>
      <c r="W694" s="22"/>
      <c r="X694" s="22"/>
      <c r="Y694" s="22"/>
      <c r="Z694" s="22"/>
      <c r="AA694" s="22"/>
      <c r="AB694" s="22"/>
      <c r="AC694" s="22"/>
      <c r="AD694" s="22"/>
    </row>
    <row r="695" spans="1:30" ht="15.75" customHeight="1" x14ac:dyDescent="0.15">
      <c r="A695" s="22"/>
      <c r="B695" s="22"/>
      <c r="C695" s="22"/>
      <c r="D695" s="22"/>
      <c r="E695" s="22"/>
      <c r="F695" s="28"/>
      <c r="G695" s="28"/>
      <c r="H695" s="28"/>
      <c r="I695" s="28"/>
      <c r="J695" s="28"/>
      <c r="K695" s="28"/>
      <c r="L695" s="28"/>
      <c r="M695" s="22"/>
      <c r="N695" s="22"/>
      <c r="O695" s="22"/>
      <c r="P695" s="22"/>
      <c r="Q695" s="22"/>
      <c r="R695" s="28"/>
      <c r="S695" s="28"/>
      <c r="T695" s="28"/>
      <c r="U695" s="28"/>
      <c r="V695" s="22"/>
      <c r="W695" s="22"/>
      <c r="X695" s="22"/>
      <c r="Y695" s="22"/>
      <c r="Z695" s="22"/>
      <c r="AA695" s="22"/>
      <c r="AB695" s="22"/>
      <c r="AC695" s="22"/>
      <c r="AD695" s="22"/>
    </row>
    <row r="696" spans="1:30" ht="15.75" customHeight="1" x14ac:dyDescent="0.15">
      <c r="A696" s="22"/>
      <c r="B696" s="22"/>
      <c r="C696" s="22"/>
      <c r="D696" s="22"/>
      <c r="E696" s="22"/>
      <c r="F696" s="28"/>
      <c r="G696" s="28"/>
      <c r="H696" s="28"/>
      <c r="I696" s="28"/>
      <c r="J696" s="28"/>
      <c r="K696" s="28"/>
      <c r="L696" s="28"/>
      <c r="M696" s="22"/>
      <c r="N696" s="22"/>
      <c r="O696" s="22"/>
      <c r="P696" s="22"/>
      <c r="Q696" s="22"/>
      <c r="R696" s="28"/>
      <c r="S696" s="28"/>
      <c r="T696" s="28"/>
      <c r="U696" s="28"/>
      <c r="V696" s="22"/>
      <c r="W696" s="22"/>
      <c r="X696" s="22"/>
      <c r="Y696" s="22"/>
      <c r="Z696" s="22"/>
      <c r="AA696" s="22"/>
      <c r="AB696" s="22"/>
      <c r="AC696" s="22"/>
      <c r="AD696" s="22"/>
    </row>
    <row r="697" spans="1:30" ht="15.75" customHeight="1" x14ac:dyDescent="0.15">
      <c r="A697" s="22"/>
      <c r="B697" s="22"/>
      <c r="C697" s="22"/>
      <c r="D697" s="22"/>
      <c r="E697" s="22"/>
      <c r="F697" s="28"/>
      <c r="G697" s="28"/>
      <c r="H697" s="28"/>
      <c r="I697" s="28"/>
      <c r="J697" s="28"/>
      <c r="K697" s="28"/>
      <c r="L697" s="28"/>
      <c r="M697" s="22"/>
      <c r="N697" s="22"/>
      <c r="O697" s="22"/>
      <c r="P697" s="22"/>
      <c r="Q697" s="22"/>
      <c r="R697" s="28"/>
      <c r="S697" s="28"/>
      <c r="T697" s="28"/>
      <c r="U697" s="28"/>
      <c r="V697" s="22"/>
      <c r="W697" s="22"/>
      <c r="X697" s="22"/>
      <c r="Y697" s="22"/>
      <c r="Z697" s="22"/>
      <c r="AA697" s="22"/>
      <c r="AB697" s="22"/>
      <c r="AC697" s="22"/>
      <c r="AD697" s="22"/>
    </row>
    <row r="698" spans="1:30" ht="15.75" customHeight="1" x14ac:dyDescent="0.15">
      <c r="A698" s="22"/>
      <c r="B698" s="22"/>
      <c r="C698" s="22"/>
      <c r="D698" s="22"/>
      <c r="E698" s="22"/>
      <c r="F698" s="28"/>
      <c r="G698" s="28"/>
      <c r="H698" s="28"/>
      <c r="I698" s="28"/>
      <c r="J698" s="28"/>
      <c r="K698" s="28"/>
      <c r="L698" s="28"/>
      <c r="M698" s="22"/>
      <c r="N698" s="22"/>
      <c r="O698" s="22"/>
      <c r="P698" s="22"/>
      <c r="Q698" s="22"/>
      <c r="R698" s="28"/>
      <c r="S698" s="28"/>
      <c r="T698" s="28"/>
      <c r="U698" s="28"/>
      <c r="V698" s="22"/>
      <c r="W698" s="22"/>
      <c r="X698" s="22"/>
      <c r="Y698" s="22"/>
      <c r="Z698" s="22"/>
      <c r="AA698" s="22"/>
      <c r="AB698" s="22"/>
      <c r="AC698" s="22"/>
      <c r="AD698" s="22"/>
    </row>
    <row r="699" spans="1:30" ht="15.75" customHeight="1" x14ac:dyDescent="0.15">
      <c r="A699" s="22"/>
      <c r="B699" s="22"/>
      <c r="C699" s="22"/>
      <c r="D699" s="22"/>
      <c r="E699" s="22"/>
      <c r="F699" s="28"/>
      <c r="G699" s="28"/>
      <c r="H699" s="28"/>
      <c r="I699" s="28"/>
      <c r="J699" s="28"/>
      <c r="K699" s="28"/>
      <c r="L699" s="28"/>
      <c r="M699" s="22"/>
      <c r="N699" s="22"/>
      <c r="O699" s="22"/>
      <c r="P699" s="22"/>
      <c r="Q699" s="22"/>
      <c r="R699" s="28"/>
      <c r="S699" s="28"/>
      <c r="T699" s="28"/>
      <c r="U699" s="28"/>
      <c r="V699" s="22"/>
      <c r="W699" s="22"/>
      <c r="X699" s="22"/>
      <c r="Y699" s="22"/>
      <c r="Z699" s="22"/>
      <c r="AA699" s="22"/>
      <c r="AB699" s="22"/>
      <c r="AC699" s="22"/>
      <c r="AD699" s="22"/>
    </row>
    <row r="700" spans="1:30" ht="15.75" customHeight="1" x14ac:dyDescent="0.15">
      <c r="A700" s="22"/>
      <c r="B700" s="22"/>
      <c r="C700" s="22"/>
      <c r="D700" s="22"/>
      <c r="E700" s="22"/>
      <c r="F700" s="28"/>
      <c r="G700" s="28"/>
      <c r="H700" s="28"/>
      <c r="I700" s="28"/>
      <c r="J700" s="28"/>
      <c r="K700" s="28"/>
      <c r="L700" s="28"/>
      <c r="M700" s="22"/>
      <c r="N700" s="22"/>
      <c r="O700" s="22"/>
      <c r="P700" s="22"/>
      <c r="Q700" s="22"/>
      <c r="R700" s="28"/>
      <c r="S700" s="28"/>
      <c r="T700" s="28"/>
      <c r="U700" s="28"/>
      <c r="V700" s="22"/>
      <c r="W700" s="22"/>
      <c r="X700" s="22"/>
      <c r="Y700" s="22"/>
      <c r="Z700" s="22"/>
      <c r="AA700" s="22"/>
      <c r="AB700" s="22"/>
      <c r="AC700" s="22"/>
      <c r="AD700" s="22"/>
    </row>
    <row r="701" spans="1:30" ht="15.75" customHeight="1" x14ac:dyDescent="0.15">
      <c r="A701" s="22"/>
      <c r="B701" s="22"/>
      <c r="C701" s="22"/>
      <c r="D701" s="22"/>
      <c r="E701" s="22"/>
      <c r="F701" s="28"/>
      <c r="G701" s="28"/>
      <c r="H701" s="28"/>
      <c r="I701" s="28"/>
      <c r="J701" s="28"/>
      <c r="K701" s="28"/>
      <c r="L701" s="28"/>
      <c r="M701" s="22"/>
      <c r="N701" s="22"/>
      <c r="O701" s="22"/>
      <c r="P701" s="22"/>
      <c r="Q701" s="22"/>
      <c r="R701" s="28"/>
      <c r="S701" s="28"/>
      <c r="T701" s="28"/>
      <c r="U701" s="28"/>
      <c r="V701" s="22"/>
      <c r="W701" s="22"/>
      <c r="X701" s="22"/>
      <c r="Y701" s="22"/>
      <c r="Z701" s="22"/>
      <c r="AA701" s="22"/>
      <c r="AB701" s="22"/>
      <c r="AC701" s="22"/>
      <c r="AD701" s="22"/>
    </row>
    <row r="702" spans="1:30" ht="15.75" customHeight="1" x14ac:dyDescent="0.15">
      <c r="A702" s="22"/>
      <c r="B702" s="22"/>
      <c r="C702" s="22"/>
      <c r="D702" s="22"/>
      <c r="E702" s="22"/>
      <c r="F702" s="28"/>
      <c r="G702" s="28"/>
      <c r="H702" s="28"/>
      <c r="I702" s="28"/>
      <c r="J702" s="28"/>
      <c r="K702" s="28"/>
      <c r="L702" s="28"/>
      <c r="M702" s="22"/>
      <c r="N702" s="22"/>
      <c r="O702" s="22"/>
      <c r="P702" s="22"/>
      <c r="Q702" s="22"/>
      <c r="R702" s="28"/>
      <c r="S702" s="28"/>
      <c r="T702" s="28"/>
      <c r="U702" s="28"/>
      <c r="V702" s="22"/>
      <c r="W702" s="22"/>
      <c r="X702" s="22"/>
      <c r="Y702" s="22"/>
      <c r="Z702" s="22"/>
      <c r="AA702" s="22"/>
      <c r="AB702" s="22"/>
      <c r="AC702" s="22"/>
      <c r="AD702" s="22"/>
    </row>
    <row r="703" spans="1:30" ht="15.75" customHeight="1" x14ac:dyDescent="0.15">
      <c r="A703" s="22"/>
      <c r="B703" s="22"/>
      <c r="C703" s="22"/>
      <c r="D703" s="22"/>
      <c r="E703" s="22"/>
      <c r="F703" s="28"/>
      <c r="G703" s="28"/>
      <c r="H703" s="28"/>
      <c r="I703" s="28"/>
      <c r="J703" s="28"/>
      <c r="K703" s="28"/>
      <c r="L703" s="28"/>
      <c r="M703" s="22"/>
      <c r="N703" s="22"/>
      <c r="O703" s="22"/>
      <c r="P703" s="22"/>
      <c r="Q703" s="22"/>
      <c r="R703" s="28"/>
      <c r="S703" s="28"/>
      <c r="T703" s="28"/>
      <c r="U703" s="28"/>
      <c r="V703" s="22"/>
      <c r="W703" s="22"/>
      <c r="X703" s="22"/>
      <c r="Y703" s="22"/>
      <c r="Z703" s="22"/>
      <c r="AA703" s="22"/>
      <c r="AB703" s="22"/>
      <c r="AC703" s="22"/>
      <c r="AD703" s="22"/>
    </row>
    <row r="704" spans="1:30" ht="15.75" customHeight="1" x14ac:dyDescent="0.15">
      <c r="A704" s="22"/>
      <c r="B704" s="22"/>
      <c r="C704" s="22"/>
      <c r="D704" s="22"/>
      <c r="E704" s="22"/>
      <c r="F704" s="28"/>
      <c r="G704" s="28"/>
      <c r="H704" s="28"/>
      <c r="I704" s="28"/>
      <c r="J704" s="28"/>
      <c r="K704" s="28"/>
      <c r="L704" s="28"/>
      <c r="M704" s="22"/>
      <c r="N704" s="22"/>
      <c r="O704" s="22"/>
      <c r="P704" s="22"/>
      <c r="Q704" s="22"/>
      <c r="R704" s="28"/>
      <c r="S704" s="28"/>
      <c r="T704" s="28"/>
      <c r="U704" s="28"/>
      <c r="V704" s="22"/>
      <c r="W704" s="22"/>
      <c r="X704" s="22"/>
      <c r="Y704" s="22"/>
      <c r="Z704" s="22"/>
      <c r="AA704" s="22"/>
      <c r="AB704" s="22"/>
      <c r="AC704" s="22"/>
      <c r="AD704" s="22"/>
    </row>
    <row r="705" spans="1:30" ht="15.75" customHeight="1" x14ac:dyDescent="0.15">
      <c r="A705" s="22"/>
      <c r="B705" s="22"/>
      <c r="C705" s="22"/>
      <c r="D705" s="22"/>
      <c r="E705" s="22"/>
      <c r="F705" s="28"/>
      <c r="G705" s="28"/>
      <c r="H705" s="28"/>
      <c r="I705" s="28"/>
      <c r="J705" s="28"/>
      <c r="K705" s="28"/>
      <c r="L705" s="28"/>
      <c r="M705" s="22"/>
      <c r="N705" s="22"/>
      <c r="O705" s="22"/>
      <c r="P705" s="22"/>
      <c r="Q705" s="22"/>
      <c r="R705" s="28"/>
      <c r="S705" s="28"/>
      <c r="T705" s="28"/>
      <c r="U705" s="28"/>
      <c r="V705" s="22"/>
      <c r="W705" s="22"/>
      <c r="X705" s="22"/>
      <c r="Y705" s="22"/>
      <c r="Z705" s="22"/>
      <c r="AA705" s="22"/>
      <c r="AB705" s="22"/>
      <c r="AC705" s="22"/>
      <c r="AD705" s="22"/>
    </row>
    <row r="706" spans="1:30" ht="15.75" customHeight="1" x14ac:dyDescent="0.15">
      <c r="A706" s="22"/>
      <c r="B706" s="22"/>
      <c r="C706" s="22"/>
      <c r="D706" s="22"/>
      <c r="E706" s="22"/>
      <c r="F706" s="28"/>
      <c r="G706" s="28"/>
      <c r="H706" s="28"/>
      <c r="I706" s="28"/>
      <c r="J706" s="28"/>
      <c r="K706" s="28"/>
      <c r="L706" s="28"/>
      <c r="M706" s="22"/>
      <c r="N706" s="22"/>
      <c r="O706" s="22"/>
      <c r="P706" s="22"/>
      <c r="Q706" s="22"/>
      <c r="R706" s="28"/>
      <c r="S706" s="28"/>
      <c r="T706" s="28"/>
      <c r="U706" s="28"/>
      <c r="V706" s="22"/>
      <c r="W706" s="22"/>
      <c r="X706" s="22"/>
      <c r="Y706" s="22"/>
      <c r="Z706" s="22"/>
      <c r="AA706" s="22"/>
      <c r="AB706" s="22"/>
      <c r="AC706" s="22"/>
      <c r="AD706" s="22"/>
    </row>
    <row r="707" spans="1:30" ht="15.75" customHeight="1" x14ac:dyDescent="0.15">
      <c r="A707" s="22"/>
      <c r="B707" s="22"/>
      <c r="C707" s="22"/>
      <c r="D707" s="22"/>
      <c r="E707" s="22"/>
      <c r="F707" s="28"/>
      <c r="G707" s="28"/>
      <c r="H707" s="28"/>
      <c r="I707" s="28"/>
      <c r="J707" s="28"/>
      <c r="K707" s="28"/>
      <c r="L707" s="28"/>
      <c r="M707" s="22"/>
      <c r="N707" s="22"/>
      <c r="O707" s="22"/>
      <c r="P707" s="22"/>
      <c r="Q707" s="22"/>
      <c r="R707" s="28"/>
      <c r="S707" s="28"/>
      <c r="T707" s="28"/>
      <c r="U707" s="28"/>
      <c r="V707" s="22"/>
      <c r="W707" s="22"/>
      <c r="X707" s="22"/>
      <c r="Y707" s="22"/>
      <c r="Z707" s="22"/>
      <c r="AA707" s="22"/>
      <c r="AB707" s="22"/>
      <c r="AC707" s="22"/>
      <c r="AD707" s="22"/>
    </row>
    <row r="708" spans="1:30" ht="15.75" customHeight="1" x14ac:dyDescent="0.15">
      <c r="A708" s="22"/>
      <c r="B708" s="22"/>
      <c r="C708" s="22"/>
      <c r="D708" s="22"/>
      <c r="E708" s="22"/>
      <c r="F708" s="28"/>
      <c r="G708" s="28"/>
      <c r="H708" s="28"/>
      <c r="I708" s="28"/>
      <c r="J708" s="28"/>
      <c r="K708" s="28"/>
      <c r="L708" s="28"/>
      <c r="M708" s="22"/>
      <c r="N708" s="22"/>
      <c r="O708" s="22"/>
      <c r="P708" s="22"/>
      <c r="Q708" s="22"/>
      <c r="R708" s="28"/>
      <c r="S708" s="28"/>
      <c r="T708" s="28"/>
      <c r="U708" s="28"/>
      <c r="V708" s="22"/>
      <c r="W708" s="22"/>
      <c r="X708" s="22"/>
      <c r="Y708" s="22"/>
      <c r="Z708" s="22"/>
      <c r="AA708" s="22"/>
      <c r="AB708" s="22"/>
      <c r="AC708" s="22"/>
      <c r="AD708" s="22"/>
    </row>
    <row r="709" spans="1:30" ht="15.75" customHeight="1" x14ac:dyDescent="0.15">
      <c r="A709" s="22"/>
      <c r="B709" s="22"/>
      <c r="C709" s="22"/>
      <c r="D709" s="22"/>
      <c r="E709" s="22"/>
      <c r="F709" s="28"/>
      <c r="G709" s="28"/>
      <c r="H709" s="28"/>
      <c r="I709" s="28"/>
      <c r="J709" s="28"/>
      <c r="K709" s="28"/>
      <c r="L709" s="28"/>
      <c r="M709" s="22"/>
      <c r="N709" s="22"/>
      <c r="O709" s="22"/>
      <c r="P709" s="22"/>
      <c r="Q709" s="22"/>
      <c r="R709" s="28"/>
      <c r="S709" s="28"/>
      <c r="T709" s="28"/>
      <c r="U709" s="28"/>
      <c r="V709" s="22"/>
      <c r="W709" s="22"/>
      <c r="X709" s="22"/>
      <c r="Y709" s="22"/>
      <c r="Z709" s="22"/>
      <c r="AA709" s="22"/>
      <c r="AB709" s="22"/>
      <c r="AC709" s="22"/>
      <c r="AD709" s="22"/>
    </row>
    <row r="710" spans="1:30" ht="15.75" customHeight="1" x14ac:dyDescent="0.15">
      <c r="A710" s="22"/>
      <c r="B710" s="22"/>
      <c r="C710" s="22"/>
      <c r="D710" s="22"/>
      <c r="E710" s="22"/>
      <c r="F710" s="28"/>
      <c r="G710" s="28"/>
      <c r="H710" s="28"/>
      <c r="I710" s="28"/>
      <c r="J710" s="28"/>
      <c r="K710" s="28"/>
      <c r="L710" s="28"/>
      <c r="M710" s="22"/>
      <c r="N710" s="22"/>
      <c r="O710" s="22"/>
      <c r="P710" s="22"/>
      <c r="Q710" s="22"/>
      <c r="R710" s="28"/>
      <c r="S710" s="28"/>
      <c r="T710" s="28"/>
      <c r="U710" s="28"/>
      <c r="V710" s="22"/>
      <c r="W710" s="22"/>
      <c r="X710" s="22"/>
      <c r="Y710" s="22"/>
      <c r="Z710" s="22"/>
      <c r="AA710" s="22"/>
      <c r="AB710" s="22"/>
      <c r="AC710" s="22"/>
      <c r="AD710" s="22"/>
    </row>
    <row r="711" spans="1:30" ht="15.75" customHeight="1" x14ac:dyDescent="0.15">
      <c r="A711" s="22"/>
      <c r="B711" s="22"/>
      <c r="C711" s="22"/>
      <c r="D711" s="22"/>
      <c r="E711" s="22"/>
      <c r="F711" s="28"/>
      <c r="G711" s="28"/>
      <c r="H711" s="28"/>
      <c r="I711" s="28"/>
      <c r="J711" s="28"/>
      <c r="K711" s="28"/>
      <c r="L711" s="28"/>
      <c r="M711" s="22"/>
      <c r="N711" s="22"/>
      <c r="O711" s="22"/>
      <c r="P711" s="22"/>
      <c r="Q711" s="22"/>
      <c r="R711" s="28"/>
      <c r="S711" s="28"/>
      <c r="T711" s="28"/>
      <c r="U711" s="28"/>
      <c r="V711" s="22"/>
      <c r="W711" s="22"/>
      <c r="X711" s="22"/>
      <c r="Y711" s="22"/>
      <c r="Z711" s="22"/>
      <c r="AA711" s="22"/>
      <c r="AB711" s="22"/>
      <c r="AC711" s="22"/>
      <c r="AD711" s="22"/>
    </row>
    <row r="712" spans="1:30" ht="15.75" customHeight="1" x14ac:dyDescent="0.15">
      <c r="A712" s="22"/>
      <c r="B712" s="22"/>
      <c r="C712" s="22"/>
      <c r="D712" s="22"/>
      <c r="E712" s="22"/>
      <c r="F712" s="28"/>
      <c r="G712" s="28"/>
      <c r="H712" s="28"/>
      <c r="I712" s="28"/>
      <c r="J712" s="28"/>
      <c r="K712" s="28"/>
      <c r="L712" s="28"/>
      <c r="M712" s="22"/>
      <c r="N712" s="22"/>
      <c r="O712" s="22"/>
      <c r="P712" s="22"/>
      <c r="Q712" s="22"/>
      <c r="R712" s="28"/>
      <c r="S712" s="28"/>
      <c r="T712" s="28"/>
      <c r="U712" s="28"/>
      <c r="V712" s="22"/>
      <c r="W712" s="22"/>
      <c r="X712" s="22"/>
      <c r="Y712" s="22"/>
      <c r="Z712" s="22"/>
      <c r="AA712" s="22"/>
      <c r="AB712" s="22"/>
      <c r="AC712" s="22"/>
      <c r="AD712" s="22"/>
    </row>
    <row r="713" spans="1:30" ht="15.75" customHeight="1" x14ac:dyDescent="0.15">
      <c r="A713" s="22"/>
      <c r="B713" s="22"/>
      <c r="C713" s="22"/>
      <c r="D713" s="22"/>
      <c r="E713" s="22"/>
      <c r="F713" s="28"/>
      <c r="G713" s="28"/>
      <c r="H713" s="28"/>
      <c r="I713" s="28"/>
      <c r="J713" s="28"/>
      <c r="K713" s="28"/>
      <c r="L713" s="28"/>
      <c r="M713" s="22"/>
      <c r="N713" s="22"/>
      <c r="O713" s="22"/>
      <c r="P713" s="22"/>
      <c r="Q713" s="22"/>
      <c r="R713" s="28"/>
      <c r="S713" s="28"/>
      <c r="T713" s="28"/>
      <c r="U713" s="28"/>
      <c r="V713" s="22"/>
      <c r="W713" s="22"/>
      <c r="X713" s="22"/>
      <c r="Y713" s="22"/>
      <c r="Z713" s="22"/>
      <c r="AA713" s="22"/>
      <c r="AB713" s="22"/>
      <c r="AC713" s="22"/>
      <c r="AD713" s="22"/>
    </row>
    <row r="714" spans="1:30" ht="15.75" customHeight="1" x14ac:dyDescent="0.15">
      <c r="A714" s="22"/>
      <c r="B714" s="22"/>
      <c r="C714" s="22"/>
      <c r="D714" s="22"/>
      <c r="E714" s="22"/>
      <c r="F714" s="28"/>
      <c r="G714" s="28"/>
      <c r="H714" s="28"/>
      <c r="I714" s="28"/>
      <c r="J714" s="28"/>
      <c r="K714" s="28"/>
      <c r="L714" s="28"/>
      <c r="M714" s="22"/>
      <c r="N714" s="22"/>
      <c r="O714" s="22"/>
      <c r="P714" s="22"/>
      <c r="Q714" s="22"/>
      <c r="R714" s="28"/>
      <c r="S714" s="28"/>
      <c r="T714" s="28"/>
      <c r="U714" s="28"/>
      <c r="V714" s="22"/>
      <c r="W714" s="22"/>
      <c r="X714" s="22"/>
      <c r="Y714" s="22"/>
      <c r="Z714" s="22"/>
      <c r="AA714" s="22"/>
      <c r="AB714" s="22"/>
      <c r="AC714" s="22"/>
      <c r="AD714" s="22"/>
    </row>
    <row r="715" spans="1:30" ht="15.75" customHeight="1" x14ac:dyDescent="0.15">
      <c r="A715" s="22"/>
      <c r="B715" s="22"/>
      <c r="C715" s="22"/>
      <c r="D715" s="22"/>
      <c r="E715" s="22"/>
      <c r="F715" s="28"/>
      <c r="G715" s="28"/>
      <c r="H715" s="28"/>
      <c r="I715" s="28"/>
      <c r="J715" s="28"/>
      <c r="K715" s="28"/>
      <c r="L715" s="28"/>
      <c r="M715" s="22"/>
      <c r="N715" s="22"/>
      <c r="O715" s="22"/>
      <c r="P715" s="22"/>
      <c r="Q715" s="22"/>
      <c r="R715" s="28"/>
      <c r="S715" s="28"/>
      <c r="T715" s="28"/>
      <c r="U715" s="28"/>
      <c r="V715" s="22"/>
      <c r="W715" s="22"/>
      <c r="X715" s="22"/>
      <c r="Y715" s="22"/>
      <c r="Z715" s="22"/>
      <c r="AA715" s="22"/>
      <c r="AB715" s="22"/>
      <c r="AC715" s="22"/>
      <c r="AD715" s="22"/>
    </row>
    <row r="716" spans="1:30" ht="15.75" customHeight="1" x14ac:dyDescent="0.15">
      <c r="A716" s="22"/>
      <c r="B716" s="22"/>
      <c r="C716" s="22"/>
      <c r="D716" s="22"/>
      <c r="E716" s="22"/>
      <c r="F716" s="28"/>
      <c r="G716" s="28"/>
      <c r="H716" s="28"/>
      <c r="I716" s="28"/>
      <c r="J716" s="28"/>
      <c r="K716" s="28"/>
      <c r="L716" s="28"/>
      <c r="M716" s="22"/>
      <c r="N716" s="22"/>
      <c r="O716" s="22"/>
      <c r="P716" s="22"/>
      <c r="Q716" s="22"/>
      <c r="R716" s="28"/>
      <c r="S716" s="28"/>
      <c r="T716" s="28"/>
      <c r="U716" s="28"/>
      <c r="V716" s="22"/>
      <c r="W716" s="22"/>
      <c r="X716" s="22"/>
      <c r="Y716" s="22"/>
      <c r="Z716" s="22"/>
      <c r="AA716" s="22"/>
      <c r="AB716" s="22"/>
      <c r="AC716" s="22"/>
      <c r="AD716" s="22"/>
    </row>
    <row r="717" spans="1:30" ht="15.75" customHeight="1" x14ac:dyDescent="0.15">
      <c r="A717" s="22"/>
      <c r="B717" s="22"/>
      <c r="C717" s="22"/>
      <c r="D717" s="22"/>
      <c r="E717" s="22"/>
      <c r="F717" s="28"/>
      <c r="G717" s="28"/>
      <c r="H717" s="28"/>
      <c r="I717" s="28"/>
      <c r="J717" s="28"/>
      <c r="K717" s="28"/>
      <c r="L717" s="28"/>
      <c r="M717" s="22"/>
      <c r="N717" s="22"/>
      <c r="O717" s="22"/>
      <c r="P717" s="22"/>
      <c r="Q717" s="22"/>
      <c r="R717" s="28"/>
      <c r="S717" s="28"/>
      <c r="T717" s="28"/>
      <c r="U717" s="28"/>
      <c r="V717" s="22"/>
      <c r="W717" s="22"/>
      <c r="X717" s="22"/>
      <c r="Y717" s="22"/>
      <c r="Z717" s="22"/>
      <c r="AA717" s="22"/>
      <c r="AB717" s="22"/>
      <c r="AC717" s="22"/>
      <c r="AD717" s="22"/>
    </row>
    <row r="718" spans="1:30" ht="15.75" customHeight="1" x14ac:dyDescent="0.15">
      <c r="A718" s="22"/>
      <c r="B718" s="22"/>
      <c r="C718" s="22"/>
      <c r="D718" s="22"/>
      <c r="E718" s="22"/>
      <c r="F718" s="28"/>
      <c r="G718" s="28"/>
      <c r="H718" s="28"/>
      <c r="I718" s="28"/>
      <c r="J718" s="28"/>
      <c r="K718" s="28"/>
      <c r="L718" s="28"/>
      <c r="M718" s="22"/>
      <c r="N718" s="22"/>
      <c r="O718" s="22"/>
      <c r="P718" s="22"/>
      <c r="Q718" s="22"/>
      <c r="R718" s="28"/>
      <c r="S718" s="28"/>
      <c r="T718" s="28"/>
      <c r="U718" s="28"/>
      <c r="V718" s="22"/>
      <c r="W718" s="22"/>
      <c r="X718" s="22"/>
      <c r="Y718" s="22"/>
      <c r="Z718" s="22"/>
      <c r="AA718" s="22"/>
      <c r="AB718" s="22"/>
      <c r="AC718" s="22"/>
      <c r="AD718" s="22"/>
    </row>
    <row r="719" spans="1:30" ht="15.75" customHeight="1" x14ac:dyDescent="0.15">
      <c r="A719" s="22"/>
      <c r="B719" s="22"/>
      <c r="C719" s="22"/>
      <c r="D719" s="22"/>
      <c r="E719" s="22"/>
      <c r="F719" s="28"/>
      <c r="G719" s="28"/>
      <c r="H719" s="28"/>
      <c r="I719" s="28"/>
      <c r="J719" s="28"/>
      <c r="K719" s="28"/>
      <c r="L719" s="28"/>
      <c r="M719" s="22"/>
      <c r="N719" s="22"/>
      <c r="O719" s="22"/>
      <c r="P719" s="22"/>
      <c r="Q719" s="22"/>
      <c r="R719" s="28"/>
      <c r="S719" s="28"/>
      <c r="T719" s="28"/>
      <c r="U719" s="28"/>
      <c r="V719" s="22"/>
      <c r="W719" s="22"/>
      <c r="X719" s="22"/>
      <c r="Y719" s="22"/>
      <c r="Z719" s="22"/>
      <c r="AA719" s="22"/>
      <c r="AB719" s="22"/>
      <c r="AC719" s="22"/>
      <c r="AD719" s="22"/>
    </row>
    <row r="720" spans="1:30" ht="15.75" customHeight="1" x14ac:dyDescent="0.15">
      <c r="A720" s="22"/>
      <c r="B720" s="22"/>
      <c r="C720" s="22"/>
      <c r="D720" s="22"/>
      <c r="E720" s="22"/>
      <c r="F720" s="28"/>
      <c r="G720" s="28"/>
      <c r="H720" s="28"/>
      <c r="I720" s="28"/>
      <c r="J720" s="28"/>
      <c r="K720" s="28"/>
      <c r="L720" s="28"/>
      <c r="M720" s="22"/>
      <c r="N720" s="22"/>
      <c r="O720" s="22"/>
      <c r="P720" s="22"/>
      <c r="Q720" s="22"/>
      <c r="R720" s="28"/>
      <c r="S720" s="28"/>
      <c r="T720" s="28"/>
      <c r="U720" s="28"/>
      <c r="V720" s="22"/>
      <c r="W720" s="22"/>
      <c r="X720" s="22"/>
      <c r="Y720" s="22"/>
      <c r="Z720" s="22"/>
      <c r="AA720" s="22"/>
      <c r="AB720" s="22"/>
      <c r="AC720" s="22"/>
      <c r="AD720" s="22"/>
    </row>
    <row r="721" spans="1:30" ht="15.75" customHeight="1" x14ac:dyDescent="0.15">
      <c r="A721" s="22"/>
      <c r="B721" s="22"/>
      <c r="C721" s="22"/>
      <c r="D721" s="22"/>
      <c r="E721" s="22"/>
      <c r="F721" s="28"/>
      <c r="G721" s="28"/>
      <c r="H721" s="28"/>
      <c r="I721" s="28"/>
      <c r="J721" s="28"/>
      <c r="K721" s="28"/>
      <c r="L721" s="28"/>
      <c r="M721" s="22"/>
      <c r="N721" s="22"/>
      <c r="O721" s="22"/>
      <c r="P721" s="22"/>
      <c r="Q721" s="22"/>
      <c r="R721" s="28"/>
      <c r="S721" s="28"/>
      <c r="T721" s="28"/>
      <c r="U721" s="28"/>
      <c r="V721" s="22"/>
      <c r="W721" s="22"/>
      <c r="X721" s="22"/>
      <c r="Y721" s="22"/>
      <c r="Z721" s="22"/>
      <c r="AA721" s="22"/>
      <c r="AB721" s="22"/>
      <c r="AC721" s="22"/>
      <c r="AD721" s="22"/>
    </row>
    <row r="722" spans="1:30" ht="15.75" customHeight="1" x14ac:dyDescent="0.15">
      <c r="A722" s="22"/>
      <c r="B722" s="22"/>
      <c r="C722" s="22"/>
      <c r="D722" s="22"/>
      <c r="E722" s="22"/>
      <c r="F722" s="28"/>
      <c r="G722" s="28"/>
      <c r="H722" s="28"/>
      <c r="I722" s="28"/>
      <c r="J722" s="28"/>
      <c r="K722" s="28"/>
      <c r="L722" s="28"/>
      <c r="M722" s="22"/>
      <c r="N722" s="22"/>
      <c r="O722" s="22"/>
      <c r="P722" s="22"/>
      <c r="Q722" s="22"/>
      <c r="R722" s="28"/>
      <c r="S722" s="28"/>
      <c r="T722" s="28"/>
      <c r="U722" s="28"/>
      <c r="V722" s="22"/>
      <c r="W722" s="22"/>
      <c r="X722" s="22"/>
      <c r="Y722" s="22"/>
      <c r="Z722" s="22"/>
      <c r="AA722" s="22"/>
      <c r="AB722" s="22"/>
      <c r="AC722" s="22"/>
      <c r="AD722" s="22"/>
    </row>
    <row r="723" spans="1:30" ht="15.75" customHeight="1" x14ac:dyDescent="0.15">
      <c r="A723" s="22"/>
      <c r="B723" s="22"/>
      <c r="C723" s="22"/>
      <c r="D723" s="22"/>
      <c r="E723" s="22"/>
      <c r="F723" s="28"/>
      <c r="G723" s="28"/>
      <c r="H723" s="28"/>
      <c r="I723" s="28"/>
      <c r="J723" s="28"/>
      <c r="K723" s="28"/>
      <c r="L723" s="28"/>
      <c r="M723" s="22"/>
      <c r="N723" s="22"/>
      <c r="O723" s="22"/>
      <c r="P723" s="22"/>
      <c r="Q723" s="22"/>
      <c r="R723" s="28"/>
      <c r="S723" s="28"/>
      <c r="T723" s="28"/>
      <c r="U723" s="28"/>
      <c r="V723" s="22"/>
      <c r="W723" s="22"/>
      <c r="X723" s="22"/>
      <c r="Y723" s="22"/>
      <c r="Z723" s="22"/>
      <c r="AA723" s="22"/>
      <c r="AB723" s="22"/>
      <c r="AC723" s="22"/>
      <c r="AD723" s="22"/>
    </row>
    <row r="724" spans="1:30" ht="15.75" customHeight="1" x14ac:dyDescent="0.15">
      <c r="A724" s="22"/>
      <c r="B724" s="22"/>
      <c r="C724" s="22"/>
      <c r="D724" s="22"/>
      <c r="E724" s="22"/>
      <c r="F724" s="28"/>
      <c r="G724" s="28"/>
      <c r="H724" s="28"/>
      <c r="I724" s="28"/>
      <c r="J724" s="28"/>
      <c r="K724" s="28"/>
      <c r="L724" s="28"/>
      <c r="M724" s="22"/>
      <c r="N724" s="22"/>
      <c r="O724" s="22"/>
      <c r="P724" s="22"/>
      <c r="Q724" s="22"/>
      <c r="R724" s="28"/>
      <c r="S724" s="28"/>
      <c r="T724" s="28"/>
      <c r="U724" s="28"/>
      <c r="V724" s="22"/>
      <c r="W724" s="22"/>
      <c r="X724" s="22"/>
      <c r="Y724" s="22"/>
      <c r="Z724" s="22"/>
      <c r="AA724" s="22"/>
      <c r="AB724" s="22"/>
      <c r="AC724" s="22"/>
      <c r="AD724" s="22"/>
    </row>
    <row r="725" spans="1:30" ht="15.75" customHeight="1" x14ac:dyDescent="0.15">
      <c r="A725" s="22"/>
      <c r="B725" s="22"/>
      <c r="C725" s="22"/>
      <c r="D725" s="22"/>
      <c r="E725" s="22"/>
      <c r="F725" s="28"/>
      <c r="G725" s="28"/>
      <c r="H725" s="28"/>
      <c r="I725" s="28"/>
      <c r="J725" s="28"/>
      <c r="K725" s="28"/>
      <c r="L725" s="28"/>
      <c r="M725" s="22"/>
      <c r="N725" s="22"/>
      <c r="O725" s="22"/>
      <c r="P725" s="22"/>
      <c r="Q725" s="22"/>
      <c r="R725" s="28"/>
      <c r="S725" s="28"/>
      <c r="T725" s="28"/>
      <c r="U725" s="28"/>
      <c r="V725" s="22"/>
      <c r="W725" s="22"/>
      <c r="X725" s="22"/>
      <c r="Y725" s="22"/>
      <c r="Z725" s="22"/>
      <c r="AA725" s="22"/>
      <c r="AB725" s="22"/>
      <c r="AC725" s="22"/>
      <c r="AD725" s="22"/>
    </row>
    <row r="726" spans="1:30" ht="15.75" customHeight="1" x14ac:dyDescent="0.15">
      <c r="A726" s="22"/>
      <c r="B726" s="22"/>
      <c r="C726" s="22"/>
      <c r="D726" s="22"/>
      <c r="E726" s="22"/>
      <c r="F726" s="28"/>
      <c r="G726" s="28"/>
      <c r="H726" s="28"/>
      <c r="I726" s="28"/>
      <c r="J726" s="28"/>
      <c r="K726" s="28"/>
      <c r="L726" s="28"/>
      <c r="M726" s="22"/>
      <c r="N726" s="22"/>
      <c r="O726" s="22"/>
      <c r="P726" s="22"/>
      <c r="Q726" s="22"/>
      <c r="R726" s="28"/>
      <c r="S726" s="28"/>
      <c r="T726" s="28"/>
      <c r="U726" s="28"/>
      <c r="V726" s="22"/>
      <c r="W726" s="22"/>
      <c r="X726" s="22"/>
      <c r="Y726" s="22"/>
      <c r="Z726" s="22"/>
      <c r="AA726" s="22"/>
      <c r="AB726" s="22"/>
      <c r="AC726" s="22"/>
      <c r="AD726" s="22"/>
    </row>
    <row r="727" spans="1:30" ht="15.75" customHeight="1" x14ac:dyDescent="0.15">
      <c r="A727" s="22"/>
      <c r="B727" s="22"/>
      <c r="C727" s="22"/>
      <c r="D727" s="22"/>
      <c r="E727" s="22"/>
      <c r="F727" s="28"/>
      <c r="G727" s="28"/>
      <c r="H727" s="28"/>
      <c r="I727" s="28"/>
      <c r="J727" s="28"/>
      <c r="K727" s="28"/>
      <c r="L727" s="28"/>
      <c r="M727" s="22"/>
      <c r="N727" s="22"/>
      <c r="O727" s="22"/>
      <c r="P727" s="22"/>
      <c r="Q727" s="22"/>
      <c r="R727" s="28"/>
      <c r="S727" s="28"/>
      <c r="T727" s="28"/>
      <c r="U727" s="28"/>
      <c r="V727" s="22"/>
      <c r="W727" s="22"/>
      <c r="X727" s="22"/>
      <c r="Y727" s="22"/>
      <c r="Z727" s="22"/>
      <c r="AA727" s="22"/>
      <c r="AB727" s="22"/>
      <c r="AC727" s="22"/>
      <c r="AD727" s="22"/>
    </row>
    <row r="728" spans="1:30" ht="15.75" customHeight="1" x14ac:dyDescent="0.15">
      <c r="A728" s="22"/>
      <c r="B728" s="22"/>
      <c r="C728" s="22"/>
      <c r="D728" s="22"/>
      <c r="E728" s="22"/>
      <c r="F728" s="28"/>
      <c r="G728" s="28"/>
      <c r="H728" s="28"/>
      <c r="I728" s="28"/>
      <c r="J728" s="28"/>
      <c r="K728" s="28"/>
      <c r="L728" s="28"/>
      <c r="M728" s="22"/>
      <c r="N728" s="22"/>
      <c r="O728" s="22"/>
      <c r="P728" s="22"/>
      <c r="Q728" s="22"/>
      <c r="R728" s="28"/>
      <c r="S728" s="28"/>
      <c r="T728" s="28"/>
      <c r="U728" s="28"/>
      <c r="V728" s="22"/>
      <c r="W728" s="22"/>
      <c r="X728" s="22"/>
      <c r="Y728" s="22"/>
      <c r="Z728" s="22"/>
      <c r="AA728" s="22"/>
      <c r="AB728" s="22"/>
      <c r="AC728" s="22"/>
      <c r="AD728" s="22"/>
    </row>
    <row r="729" spans="1:30" ht="15.75" customHeight="1" x14ac:dyDescent="0.15">
      <c r="A729" s="22"/>
      <c r="B729" s="22"/>
      <c r="C729" s="22"/>
      <c r="D729" s="22"/>
      <c r="E729" s="22"/>
      <c r="F729" s="28"/>
      <c r="G729" s="28"/>
      <c r="H729" s="28"/>
      <c r="I729" s="28"/>
      <c r="J729" s="28"/>
      <c r="K729" s="28"/>
      <c r="L729" s="28"/>
      <c r="M729" s="22"/>
      <c r="N729" s="22"/>
      <c r="O729" s="22"/>
      <c r="P729" s="22"/>
      <c r="Q729" s="22"/>
      <c r="R729" s="28"/>
      <c r="S729" s="28"/>
      <c r="T729" s="28"/>
      <c r="U729" s="28"/>
      <c r="V729" s="22"/>
      <c r="W729" s="22"/>
      <c r="X729" s="22"/>
      <c r="Y729" s="22"/>
      <c r="Z729" s="22"/>
      <c r="AA729" s="22"/>
      <c r="AB729" s="22"/>
      <c r="AC729" s="22"/>
      <c r="AD729" s="22"/>
    </row>
    <row r="730" spans="1:30" ht="15.75" customHeight="1" x14ac:dyDescent="0.15">
      <c r="A730" s="22"/>
      <c r="B730" s="22"/>
      <c r="C730" s="22"/>
      <c r="D730" s="22"/>
      <c r="E730" s="22"/>
      <c r="F730" s="28"/>
      <c r="G730" s="28"/>
      <c r="H730" s="28"/>
      <c r="I730" s="28"/>
      <c r="J730" s="28"/>
      <c r="K730" s="28"/>
      <c r="L730" s="28"/>
      <c r="M730" s="22"/>
      <c r="N730" s="22"/>
      <c r="O730" s="22"/>
      <c r="P730" s="22"/>
      <c r="Q730" s="22"/>
      <c r="R730" s="28"/>
      <c r="S730" s="28"/>
      <c r="T730" s="28"/>
      <c r="U730" s="28"/>
      <c r="V730" s="22"/>
      <c r="W730" s="22"/>
      <c r="X730" s="22"/>
      <c r="Y730" s="22"/>
      <c r="Z730" s="22"/>
      <c r="AA730" s="22"/>
      <c r="AB730" s="22"/>
      <c r="AC730" s="22"/>
      <c r="AD730" s="22"/>
    </row>
    <row r="731" spans="1:30" ht="15.75" customHeight="1" x14ac:dyDescent="0.15">
      <c r="A731" s="22"/>
      <c r="B731" s="22"/>
      <c r="C731" s="22"/>
      <c r="D731" s="22"/>
      <c r="E731" s="22"/>
      <c r="F731" s="28"/>
      <c r="G731" s="28"/>
      <c r="H731" s="28"/>
      <c r="I731" s="28"/>
      <c r="J731" s="28"/>
      <c r="K731" s="28"/>
      <c r="L731" s="28"/>
      <c r="M731" s="22"/>
      <c r="N731" s="22"/>
      <c r="O731" s="22"/>
      <c r="P731" s="22"/>
      <c r="Q731" s="22"/>
      <c r="R731" s="28"/>
      <c r="S731" s="28"/>
      <c r="T731" s="28"/>
      <c r="U731" s="28"/>
      <c r="V731" s="22"/>
      <c r="W731" s="22"/>
      <c r="X731" s="22"/>
      <c r="Y731" s="22"/>
      <c r="Z731" s="22"/>
      <c r="AA731" s="22"/>
      <c r="AB731" s="22"/>
      <c r="AC731" s="22"/>
      <c r="AD731" s="22"/>
    </row>
    <row r="732" spans="1:30" ht="15.75" customHeight="1" x14ac:dyDescent="0.15">
      <c r="A732" s="22"/>
      <c r="B732" s="22"/>
      <c r="C732" s="22"/>
      <c r="D732" s="22"/>
      <c r="E732" s="22"/>
      <c r="F732" s="28"/>
      <c r="G732" s="28"/>
      <c r="H732" s="28"/>
      <c r="I732" s="28"/>
      <c r="J732" s="28"/>
      <c r="K732" s="28"/>
      <c r="L732" s="28"/>
      <c r="M732" s="22"/>
      <c r="N732" s="22"/>
      <c r="O732" s="22"/>
      <c r="P732" s="22"/>
      <c r="Q732" s="22"/>
      <c r="R732" s="28"/>
      <c r="S732" s="28"/>
      <c r="T732" s="28"/>
      <c r="U732" s="28"/>
      <c r="V732" s="22"/>
      <c r="W732" s="22"/>
      <c r="X732" s="22"/>
      <c r="Y732" s="22"/>
      <c r="Z732" s="22"/>
      <c r="AA732" s="22"/>
      <c r="AB732" s="22"/>
      <c r="AC732" s="22"/>
      <c r="AD732" s="22"/>
    </row>
    <row r="733" spans="1:30" ht="15.75" customHeight="1" x14ac:dyDescent="0.15">
      <c r="A733" s="22"/>
      <c r="B733" s="22"/>
      <c r="C733" s="22"/>
      <c r="D733" s="22"/>
      <c r="E733" s="22"/>
      <c r="F733" s="28"/>
      <c r="G733" s="28"/>
      <c r="H733" s="28"/>
      <c r="I733" s="28"/>
      <c r="J733" s="28"/>
      <c r="K733" s="28"/>
      <c r="L733" s="28"/>
      <c r="M733" s="22"/>
      <c r="N733" s="22"/>
      <c r="O733" s="22"/>
      <c r="P733" s="22"/>
      <c r="Q733" s="22"/>
      <c r="R733" s="28"/>
      <c r="S733" s="28"/>
      <c r="T733" s="28"/>
      <c r="U733" s="28"/>
      <c r="V733" s="22"/>
      <c r="W733" s="22"/>
      <c r="X733" s="22"/>
      <c r="Y733" s="22"/>
      <c r="Z733" s="22"/>
      <c r="AA733" s="22"/>
      <c r="AB733" s="22"/>
      <c r="AC733" s="22"/>
      <c r="AD733" s="22"/>
    </row>
    <row r="734" spans="1:30" ht="15.75" customHeight="1" x14ac:dyDescent="0.15">
      <c r="A734" s="22"/>
      <c r="B734" s="22"/>
      <c r="C734" s="22"/>
      <c r="D734" s="22"/>
      <c r="E734" s="22"/>
      <c r="F734" s="28"/>
      <c r="G734" s="28"/>
      <c r="H734" s="28"/>
      <c r="I734" s="28"/>
      <c r="J734" s="28"/>
      <c r="K734" s="28"/>
      <c r="L734" s="28"/>
      <c r="M734" s="22"/>
      <c r="N734" s="22"/>
      <c r="O734" s="22"/>
      <c r="P734" s="22"/>
      <c r="Q734" s="22"/>
      <c r="R734" s="28"/>
      <c r="S734" s="28"/>
      <c r="T734" s="28"/>
      <c r="U734" s="28"/>
      <c r="V734" s="22"/>
      <c r="W734" s="22"/>
      <c r="X734" s="22"/>
      <c r="Y734" s="22"/>
      <c r="Z734" s="22"/>
      <c r="AA734" s="22"/>
      <c r="AB734" s="22"/>
      <c r="AC734" s="22"/>
      <c r="AD734" s="22"/>
    </row>
    <row r="735" spans="1:30" ht="15.75" customHeight="1" x14ac:dyDescent="0.15">
      <c r="A735" s="22"/>
      <c r="B735" s="22"/>
      <c r="C735" s="22"/>
      <c r="D735" s="22"/>
      <c r="E735" s="22"/>
      <c r="F735" s="28"/>
      <c r="G735" s="28"/>
      <c r="H735" s="28"/>
      <c r="I735" s="28"/>
      <c r="J735" s="28"/>
      <c r="K735" s="28"/>
      <c r="L735" s="28"/>
      <c r="M735" s="22"/>
      <c r="N735" s="22"/>
      <c r="O735" s="22"/>
      <c r="P735" s="22"/>
      <c r="Q735" s="22"/>
      <c r="R735" s="28"/>
      <c r="S735" s="28"/>
      <c r="T735" s="28"/>
      <c r="U735" s="28"/>
      <c r="V735" s="22"/>
      <c r="W735" s="22"/>
      <c r="X735" s="22"/>
      <c r="Y735" s="22"/>
      <c r="Z735" s="22"/>
      <c r="AA735" s="22"/>
      <c r="AB735" s="22"/>
      <c r="AC735" s="22"/>
      <c r="AD735" s="22"/>
    </row>
    <row r="736" spans="1:30" ht="15.75" customHeight="1" x14ac:dyDescent="0.15">
      <c r="A736" s="22"/>
      <c r="B736" s="22"/>
      <c r="C736" s="22"/>
      <c r="D736" s="22"/>
      <c r="E736" s="22"/>
      <c r="F736" s="28"/>
      <c r="G736" s="28"/>
      <c r="H736" s="28"/>
      <c r="I736" s="28"/>
      <c r="J736" s="28"/>
      <c r="K736" s="28"/>
      <c r="L736" s="28"/>
      <c r="M736" s="22"/>
      <c r="N736" s="22"/>
      <c r="O736" s="22"/>
      <c r="P736" s="22"/>
      <c r="Q736" s="22"/>
      <c r="R736" s="28"/>
      <c r="S736" s="28"/>
      <c r="T736" s="28"/>
      <c r="U736" s="28"/>
      <c r="V736" s="22"/>
      <c r="W736" s="22"/>
      <c r="X736" s="22"/>
      <c r="Y736" s="22"/>
      <c r="Z736" s="22"/>
      <c r="AA736" s="22"/>
      <c r="AB736" s="22"/>
      <c r="AC736" s="22"/>
      <c r="AD736" s="22"/>
    </row>
    <row r="737" spans="1:30" ht="15.75" customHeight="1" x14ac:dyDescent="0.15">
      <c r="A737" s="22"/>
      <c r="B737" s="22"/>
      <c r="C737" s="22"/>
      <c r="D737" s="22"/>
      <c r="E737" s="22"/>
      <c r="F737" s="28"/>
      <c r="G737" s="28"/>
      <c r="H737" s="28"/>
      <c r="I737" s="28"/>
      <c r="J737" s="28"/>
      <c r="K737" s="28"/>
      <c r="L737" s="28"/>
      <c r="M737" s="22"/>
      <c r="N737" s="22"/>
      <c r="O737" s="22"/>
      <c r="P737" s="22"/>
      <c r="Q737" s="22"/>
      <c r="R737" s="28"/>
      <c r="S737" s="28"/>
      <c r="T737" s="28"/>
      <c r="U737" s="28"/>
      <c r="V737" s="22"/>
      <c r="W737" s="22"/>
      <c r="X737" s="22"/>
      <c r="Y737" s="22"/>
      <c r="Z737" s="22"/>
      <c r="AA737" s="22"/>
      <c r="AB737" s="22"/>
      <c r="AC737" s="22"/>
      <c r="AD737" s="22"/>
    </row>
    <row r="738" spans="1:30" ht="15.75" customHeight="1" x14ac:dyDescent="0.15">
      <c r="A738" s="22"/>
      <c r="B738" s="22"/>
      <c r="C738" s="22"/>
      <c r="D738" s="22"/>
      <c r="E738" s="22"/>
      <c r="F738" s="28"/>
      <c r="G738" s="28"/>
      <c r="H738" s="28"/>
      <c r="I738" s="28"/>
      <c r="J738" s="28"/>
      <c r="K738" s="28"/>
      <c r="L738" s="28"/>
      <c r="M738" s="22"/>
      <c r="N738" s="22"/>
      <c r="O738" s="22"/>
      <c r="P738" s="22"/>
      <c r="Q738" s="22"/>
      <c r="R738" s="28"/>
      <c r="S738" s="28"/>
      <c r="T738" s="28"/>
      <c r="U738" s="28"/>
      <c r="V738" s="22"/>
      <c r="W738" s="22"/>
      <c r="X738" s="22"/>
      <c r="Y738" s="22"/>
      <c r="Z738" s="22"/>
      <c r="AA738" s="22"/>
      <c r="AB738" s="22"/>
      <c r="AC738" s="22"/>
      <c r="AD738" s="22"/>
    </row>
    <row r="739" spans="1:30" ht="15.75" customHeight="1" x14ac:dyDescent="0.15">
      <c r="A739" s="22"/>
      <c r="B739" s="22"/>
      <c r="C739" s="22"/>
      <c r="D739" s="22"/>
      <c r="E739" s="22"/>
      <c r="F739" s="28"/>
      <c r="G739" s="28"/>
      <c r="H739" s="28"/>
      <c r="I739" s="28"/>
      <c r="J739" s="28"/>
      <c r="K739" s="28"/>
      <c r="L739" s="28"/>
      <c r="M739" s="22"/>
      <c r="N739" s="22"/>
      <c r="O739" s="22"/>
      <c r="P739" s="22"/>
      <c r="Q739" s="22"/>
      <c r="R739" s="28"/>
      <c r="S739" s="28"/>
      <c r="T739" s="28"/>
      <c r="U739" s="28"/>
      <c r="V739" s="22"/>
      <c r="W739" s="22"/>
      <c r="X739" s="22"/>
      <c r="Y739" s="22"/>
      <c r="Z739" s="22"/>
      <c r="AA739" s="22"/>
      <c r="AB739" s="22"/>
      <c r="AC739" s="22"/>
      <c r="AD739" s="22"/>
    </row>
    <row r="740" spans="1:30" ht="15.75" customHeight="1" x14ac:dyDescent="0.15">
      <c r="A740" s="22"/>
      <c r="B740" s="22"/>
      <c r="C740" s="22"/>
      <c r="D740" s="22"/>
      <c r="E740" s="22"/>
      <c r="F740" s="28"/>
      <c r="G740" s="28"/>
      <c r="H740" s="28"/>
      <c r="I740" s="28"/>
      <c r="J740" s="28"/>
      <c r="K740" s="28"/>
      <c r="L740" s="28"/>
      <c r="M740" s="22"/>
      <c r="N740" s="22"/>
      <c r="O740" s="22"/>
      <c r="P740" s="22"/>
      <c r="Q740" s="22"/>
      <c r="R740" s="28"/>
      <c r="S740" s="28"/>
      <c r="T740" s="28"/>
      <c r="U740" s="28"/>
      <c r="V740" s="22"/>
      <c r="W740" s="22"/>
      <c r="X740" s="22"/>
      <c r="Y740" s="22"/>
      <c r="Z740" s="22"/>
      <c r="AA740" s="22"/>
      <c r="AB740" s="22"/>
      <c r="AC740" s="22"/>
      <c r="AD740" s="22"/>
    </row>
    <row r="741" spans="1:30" ht="15.75" customHeight="1" x14ac:dyDescent="0.15">
      <c r="A741" s="22"/>
      <c r="B741" s="22"/>
      <c r="C741" s="22"/>
      <c r="D741" s="22"/>
      <c r="E741" s="22"/>
      <c r="F741" s="28"/>
      <c r="G741" s="28"/>
      <c r="H741" s="28"/>
      <c r="I741" s="28"/>
      <c r="J741" s="28"/>
      <c r="K741" s="28"/>
      <c r="L741" s="28"/>
      <c r="M741" s="22"/>
      <c r="N741" s="22"/>
      <c r="O741" s="22"/>
      <c r="P741" s="22"/>
      <c r="Q741" s="22"/>
      <c r="R741" s="28"/>
      <c r="S741" s="28"/>
      <c r="T741" s="28"/>
      <c r="U741" s="28"/>
      <c r="V741" s="22"/>
      <c r="W741" s="22"/>
      <c r="X741" s="22"/>
      <c r="Y741" s="22"/>
      <c r="Z741" s="22"/>
      <c r="AA741" s="22"/>
      <c r="AB741" s="22"/>
      <c r="AC741" s="22"/>
      <c r="AD741" s="22"/>
    </row>
    <row r="742" spans="1:30" ht="15.75" customHeight="1" x14ac:dyDescent="0.15">
      <c r="A742" s="22"/>
      <c r="B742" s="22"/>
      <c r="C742" s="22"/>
      <c r="D742" s="22"/>
      <c r="E742" s="22"/>
      <c r="F742" s="28"/>
      <c r="G742" s="28"/>
      <c r="H742" s="28"/>
      <c r="I742" s="28"/>
      <c r="J742" s="28"/>
      <c r="K742" s="28"/>
      <c r="L742" s="28"/>
      <c r="M742" s="22"/>
      <c r="N742" s="22"/>
      <c r="O742" s="22"/>
      <c r="P742" s="22"/>
      <c r="Q742" s="22"/>
      <c r="R742" s="28"/>
      <c r="S742" s="28"/>
      <c r="T742" s="28"/>
      <c r="U742" s="28"/>
      <c r="V742" s="22"/>
      <c r="W742" s="22"/>
      <c r="X742" s="22"/>
      <c r="Y742" s="22"/>
      <c r="Z742" s="22"/>
      <c r="AA742" s="22"/>
      <c r="AB742" s="22"/>
      <c r="AC742" s="22"/>
      <c r="AD742" s="22"/>
    </row>
    <row r="743" spans="1:30" ht="15.75" customHeight="1" x14ac:dyDescent="0.15">
      <c r="A743" s="22"/>
      <c r="B743" s="22"/>
      <c r="C743" s="22"/>
      <c r="D743" s="22"/>
      <c r="E743" s="22"/>
      <c r="F743" s="28"/>
      <c r="G743" s="28"/>
      <c r="H743" s="28"/>
      <c r="I743" s="28"/>
      <c r="J743" s="28"/>
      <c r="K743" s="28"/>
      <c r="L743" s="28"/>
      <c r="M743" s="22"/>
      <c r="N743" s="22"/>
      <c r="O743" s="22"/>
      <c r="P743" s="22"/>
      <c r="Q743" s="22"/>
      <c r="R743" s="28"/>
      <c r="S743" s="28"/>
      <c r="T743" s="28"/>
      <c r="U743" s="28"/>
      <c r="V743" s="22"/>
      <c r="W743" s="22"/>
      <c r="X743" s="22"/>
      <c r="Y743" s="22"/>
      <c r="Z743" s="22"/>
      <c r="AA743" s="22"/>
      <c r="AB743" s="22"/>
      <c r="AC743" s="22"/>
      <c r="AD743" s="22"/>
    </row>
    <row r="744" spans="1:30" ht="15.75" customHeight="1" x14ac:dyDescent="0.15">
      <c r="A744" s="22"/>
      <c r="B744" s="22"/>
      <c r="C744" s="22"/>
      <c r="D744" s="22"/>
      <c r="E744" s="22"/>
      <c r="F744" s="28"/>
      <c r="G744" s="28"/>
      <c r="H744" s="28"/>
      <c r="I744" s="28"/>
      <c r="J744" s="28"/>
      <c r="K744" s="28"/>
      <c r="L744" s="28"/>
      <c r="M744" s="22"/>
      <c r="N744" s="22"/>
      <c r="O744" s="22"/>
      <c r="P744" s="22"/>
      <c r="Q744" s="22"/>
      <c r="R744" s="28"/>
      <c r="S744" s="28"/>
      <c r="T744" s="28"/>
      <c r="U744" s="28"/>
      <c r="V744" s="22"/>
      <c r="W744" s="22"/>
      <c r="X744" s="22"/>
      <c r="Y744" s="22"/>
      <c r="Z744" s="22"/>
      <c r="AA744" s="22"/>
      <c r="AB744" s="22"/>
      <c r="AC744" s="22"/>
      <c r="AD744" s="22"/>
    </row>
    <row r="745" spans="1:30" ht="15.75" customHeight="1" x14ac:dyDescent="0.15">
      <c r="A745" s="22"/>
      <c r="B745" s="22"/>
      <c r="C745" s="22"/>
      <c r="D745" s="22"/>
      <c r="E745" s="22"/>
      <c r="F745" s="28"/>
      <c r="G745" s="28"/>
      <c r="H745" s="28"/>
      <c r="I745" s="28"/>
      <c r="J745" s="28"/>
      <c r="K745" s="28"/>
      <c r="L745" s="28"/>
      <c r="M745" s="22"/>
      <c r="N745" s="22"/>
      <c r="O745" s="22"/>
      <c r="P745" s="22"/>
      <c r="Q745" s="22"/>
      <c r="R745" s="28"/>
      <c r="S745" s="28"/>
      <c r="T745" s="28"/>
      <c r="U745" s="28"/>
      <c r="V745" s="22"/>
      <c r="W745" s="22"/>
      <c r="X745" s="22"/>
      <c r="Y745" s="22"/>
      <c r="Z745" s="22"/>
      <c r="AA745" s="22"/>
      <c r="AB745" s="22"/>
      <c r="AC745" s="22"/>
      <c r="AD745" s="22"/>
    </row>
    <row r="746" spans="1:30" ht="15.75" customHeight="1" x14ac:dyDescent="0.15">
      <c r="A746" s="22"/>
      <c r="B746" s="22"/>
      <c r="C746" s="22"/>
      <c r="D746" s="22"/>
      <c r="E746" s="22"/>
      <c r="F746" s="28"/>
      <c r="G746" s="28"/>
      <c r="H746" s="28"/>
      <c r="I746" s="28"/>
      <c r="J746" s="28"/>
      <c r="K746" s="28"/>
      <c r="L746" s="28"/>
      <c r="M746" s="22"/>
      <c r="N746" s="22"/>
      <c r="O746" s="22"/>
      <c r="P746" s="22"/>
      <c r="Q746" s="22"/>
      <c r="R746" s="28"/>
      <c r="S746" s="28"/>
      <c r="T746" s="28"/>
      <c r="U746" s="28"/>
      <c r="V746" s="22"/>
      <c r="W746" s="22"/>
      <c r="X746" s="22"/>
      <c r="Y746" s="22"/>
      <c r="Z746" s="22"/>
      <c r="AA746" s="22"/>
      <c r="AB746" s="22"/>
      <c r="AC746" s="22"/>
      <c r="AD746" s="22"/>
    </row>
    <row r="747" spans="1:30" ht="15.75" customHeight="1" x14ac:dyDescent="0.15">
      <c r="A747" s="22"/>
      <c r="B747" s="22"/>
      <c r="C747" s="22"/>
      <c r="D747" s="22"/>
      <c r="E747" s="22"/>
      <c r="F747" s="28"/>
      <c r="G747" s="28"/>
      <c r="H747" s="28"/>
      <c r="I747" s="28"/>
      <c r="J747" s="28"/>
      <c r="K747" s="28"/>
      <c r="L747" s="28"/>
      <c r="M747" s="22"/>
      <c r="N747" s="22"/>
      <c r="O747" s="22"/>
      <c r="P747" s="22"/>
      <c r="Q747" s="22"/>
      <c r="R747" s="28"/>
      <c r="S747" s="28"/>
      <c r="T747" s="28"/>
      <c r="U747" s="28"/>
      <c r="V747" s="22"/>
      <c r="W747" s="22"/>
      <c r="X747" s="22"/>
      <c r="Y747" s="22"/>
      <c r="Z747" s="22"/>
      <c r="AA747" s="22"/>
      <c r="AB747" s="22"/>
      <c r="AC747" s="22"/>
      <c r="AD747" s="22"/>
    </row>
    <row r="748" spans="1:30" ht="15.75" customHeight="1" x14ac:dyDescent="0.15">
      <c r="A748" s="22"/>
      <c r="B748" s="22"/>
      <c r="C748" s="22"/>
      <c r="D748" s="22"/>
      <c r="E748" s="22"/>
      <c r="F748" s="28"/>
      <c r="G748" s="28"/>
      <c r="H748" s="28"/>
      <c r="I748" s="28"/>
      <c r="J748" s="28"/>
      <c r="K748" s="28"/>
      <c r="L748" s="28"/>
      <c r="M748" s="22"/>
      <c r="N748" s="22"/>
      <c r="O748" s="22"/>
      <c r="P748" s="22"/>
      <c r="Q748" s="22"/>
      <c r="R748" s="28"/>
      <c r="S748" s="28"/>
      <c r="T748" s="28"/>
      <c r="U748" s="28"/>
      <c r="V748" s="22"/>
      <c r="W748" s="22"/>
      <c r="X748" s="22"/>
      <c r="Y748" s="22"/>
      <c r="Z748" s="22"/>
      <c r="AA748" s="22"/>
      <c r="AB748" s="22"/>
      <c r="AC748" s="22"/>
      <c r="AD748" s="22"/>
    </row>
    <row r="749" spans="1:30" ht="15.75" customHeight="1" x14ac:dyDescent="0.15">
      <c r="A749" s="22"/>
      <c r="B749" s="22"/>
      <c r="C749" s="22"/>
      <c r="D749" s="22"/>
      <c r="E749" s="22"/>
      <c r="F749" s="28"/>
      <c r="G749" s="28"/>
      <c r="H749" s="28"/>
      <c r="I749" s="28"/>
      <c r="J749" s="28"/>
      <c r="K749" s="28"/>
      <c r="L749" s="28"/>
      <c r="M749" s="22"/>
      <c r="N749" s="22"/>
      <c r="O749" s="22"/>
      <c r="P749" s="22"/>
      <c r="Q749" s="22"/>
      <c r="R749" s="28"/>
      <c r="S749" s="28"/>
      <c r="T749" s="28"/>
      <c r="U749" s="28"/>
      <c r="V749" s="22"/>
      <c r="W749" s="22"/>
      <c r="X749" s="22"/>
      <c r="Y749" s="22"/>
      <c r="Z749" s="22"/>
      <c r="AA749" s="22"/>
      <c r="AB749" s="22"/>
      <c r="AC749" s="22"/>
      <c r="AD749" s="22"/>
    </row>
    <row r="750" spans="1:30" ht="15.75" customHeight="1" x14ac:dyDescent="0.15">
      <c r="A750" s="22"/>
      <c r="B750" s="22"/>
      <c r="C750" s="22"/>
      <c r="D750" s="22"/>
      <c r="E750" s="22"/>
      <c r="F750" s="28"/>
      <c r="G750" s="28"/>
      <c r="H750" s="28"/>
      <c r="I750" s="28"/>
      <c r="J750" s="28"/>
      <c r="K750" s="28"/>
      <c r="L750" s="28"/>
      <c r="M750" s="22"/>
      <c r="N750" s="22"/>
      <c r="O750" s="22"/>
      <c r="P750" s="22"/>
      <c r="Q750" s="22"/>
      <c r="R750" s="28"/>
      <c r="S750" s="28"/>
      <c r="T750" s="28"/>
      <c r="U750" s="28"/>
      <c r="V750" s="22"/>
      <c r="W750" s="22"/>
      <c r="X750" s="22"/>
      <c r="Y750" s="22"/>
      <c r="Z750" s="22"/>
      <c r="AA750" s="22"/>
      <c r="AB750" s="22"/>
      <c r="AC750" s="22"/>
      <c r="AD750" s="22"/>
    </row>
    <row r="751" spans="1:30" ht="15.75" customHeight="1" x14ac:dyDescent="0.15">
      <c r="A751" s="22"/>
      <c r="B751" s="22"/>
      <c r="C751" s="22"/>
      <c r="D751" s="22"/>
      <c r="E751" s="22"/>
      <c r="F751" s="28"/>
      <c r="G751" s="28"/>
      <c r="H751" s="28"/>
      <c r="I751" s="28"/>
      <c r="J751" s="28"/>
      <c r="K751" s="28"/>
      <c r="L751" s="28"/>
      <c r="M751" s="22"/>
      <c r="N751" s="22"/>
      <c r="O751" s="22"/>
      <c r="P751" s="22"/>
      <c r="Q751" s="22"/>
      <c r="R751" s="28"/>
      <c r="S751" s="28"/>
      <c r="T751" s="28"/>
      <c r="U751" s="28"/>
      <c r="V751" s="22"/>
      <c r="W751" s="22"/>
      <c r="X751" s="22"/>
      <c r="Y751" s="22"/>
      <c r="Z751" s="22"/>
      <c r="AA751" s="22"/>
      <c r="AB751" s="22"/>
      <c r="AC751" s="22"/>
      <c r="AD751" s="22"/>
    </row>
    <row r="752" spans="1:30" ht="15.75" customHeight="1" x14ac:dyDescent="0.15">
      <c r="A752" s="22"/>
      <c r="B752" s="22"/>
      <c r="C752" s="22"/>
      <c r="D752" s="22"/>
      <c r="E752" s="22"/>
      <c r="F752" s="28"/>
      <c r="G752" s="28"/>
      <c r="H752" s="28"/>
      <c r="I752" s="28"/>
      <c r="J752" s="28"/>
      <c r="K752" s="28"/>
      <c r="L752" s="28"/>
      <c r="M752" s="22"/>
      <c r="N752" s="22"/>
      <c r="O752" s="22"/>
      <c r="P752" s="22"/>
      <c r="Q752" s="22"/>
      <c r="R752" s="28"/>
      <c r="S752" s="28"/>
      <c r="T752" s="28"/>
      <c r="U752" s="28"/>
      <c r="V752" s="22"/>
      <c r="W752" s="22"/>
      <c r="X752" s="22"/>
      <c r="Y752" s="22"/>
      <c r="Z752" s="22"/>
      <c r="AA752" s="22"/>
      <c r="AB752" s="22"/>
      <c r="AC752" s="22"/>
      <c r="AD752" s="22"/>
    </row>
    <row r="753" spans="1:30" ht="15.75" customHeight="1" x14ac:dyDescent="0.15">
      <c r="A753" s="22"/>
      <c r="B753" s="22"/>
      <c r="C753" s="22"/>
      <c r="D753" s="22"/>
      <c r="E753" s="22"/>
      <c r="F753" s="28"/>
      <c r="G753" s="28"/>
      <c r="H753" s="28"/>
      <c r="I753" s="28"/>
      <c r="J753" s="28"/>
      <c r="K753" s="28"/>
      <c r="L753" s="28"/>
      <c r="M753" s="22"/>
      <c r="N753" s="22"/>
      <c r="O753" s="22"/>
      <c r="P753" s="22"/>
      <c r="Q753" s="22"/>
      <c r="R753" s="28"/>
      <c r="S753" s="28"/>
      <c r="T753" s="28"/>
      <c r="U753" s="28"/>
      <c r="V753" s="22"/>
      <c r="W753" s="22"/>
      <c r="X753" s="22"/>
      <c r="Y753" s="22"/>
      <c r="Z753" s="22"/>
      <c r="AA753" s="22"/>
      <c r="AB753" s="22"/>
      <c r="AC753" s="22"/>
      <c r="AD753" s="22"/>
    </row>
    <row r="754" spans="1:30" ht="15.75" customHeight="1" x14ac:dyDescent="0.15">
      <c r="A754" s="22"/>
      <c r="B754" s="22"/>
      <c r="C754" s="22"/>
      <c r="D754" s="22"/>
      <c r="E754" s="22"/>
      <c r="F754" s="28"/>
      <c r="G754" s="28"/>
      <c r="H754" s="28"/>
      <c r="I754" s="28"/>
      <c r="J754" s="28"/>
      <c r="K754" s="28"/>
      <c r="L754" s="28"/>
      <c r="M754" s="22"/>
      <c r="N754" s="22"/>
      <c r="O754" s="22"/>
      <c r="P754" s="22"/>
      <c r="Q754" s="22"/>
      <c r="R754" s="28"/>
      <c r="S754" s="28"/>
      <c r="T754" s="28"/>
      <c r="U754" s="28"/>
      <c r="V754" s="22"/>
      <c r="W754" s="22"/>
      <c r="X754" s="22"/>
      <c r="Y754" s="22"/>
      <c r="Z754" s="22"/>
      <c r="AA754" s="22"/>
      <c r="AB754" s="22"/>
      <c r="AC754" s="22"/>
      <c r="AD754" s="22"/>
    </row>
    <row r="755" spans="1:30" ht="15.75" customHeight="1" x14ac:dyDescent="0.15">
      <c r="A755" s="22"/>
      <c r="B755" s="22"/>
      <c r="C755" s="22"/>
      <c r="D755" s="22"/>
      <c r="E755" s="22"/>
      <c r="F755" s="28"/>
      <c r="G755" s="28"/>
      <c r="H755" s="28"/>
      <c r="I755" s="28"/>
      <c r="J755" s="28"/>
      <c r="K755" s="28"/>
      <c r="L755" s="28"/>
      <c r="M755" s="22"/>
      <c r="N755" s="22"/>
      <c r="O755" s="22"/>
      <c r="P755" s="22"/>
      <c r="Q755" s="22"/>
      <c r="R755" s="28"/>
      <c r="S755" s="28"/>
      <c r="T755" s="28"/>
      <c r="U755" s="28"/>
      <c r="V755" s="22"/>
      <c r="W755" s="22"/>
      <c r="X755" s="22"/>
      <c r="Y755" s="22"/>
      <c r="Z755" s="22"/>
      <c r="AA755" s="22"/>
      <c r="AB755" s="22"/>
      <c r="AC755" s="22"/>
      <c r="AD755" s="22"/>
    </row>
    <row r="756" spans="1:30" ht="15.75" customHeight="1" x14ac:dyDescent="0.15">
      <c r="A756" s="22"/>
      <c r="B756" s="22"/>
      <c r="C756" s="22"/>
      <c r="D756" s="22"/>
      <c r="E756" s="22"/>
      <c r="F756" s="28"/>
      <c r="G756" s="28"/>
      <c r="H756" s="28"/>
      <c r="I756" s="28"/>
      <c r="J756" s="28"/>
      <c r="K756" s="28"/>
      <c r="L756" s="28"/>
      <c r="M756" s="22"/>
      <c r="N756" s="22"/>
      <c r="O756" s="22"/>
      <c r="P756" s="22"/>
      <c r="Q756" s="22"/>
      <c r="R756" s="28"/>
      <c r="S756" s="28"/>
      <c r="T756" s="28"/>
      <c r="U756" s="28"/>
      <c r="V756" s="22"/>
      <c r="W756" s="22"/>
      <c r="X756" s="22"/>
      <c r="Y756" s="22"/>
      <c r="Z756" s="22"/>
      <c r="AA756" s="22"/>
      <c r="AB756" s="22"/>
      <c r="AC756" s="22"/>
      <c r="AD756" s="22"/>
    </row>
    <row r="757" spans="1:30" ht="15.75" customHeight="1" x14ac:dyDescent="0.15">
      <c r="A757" s="22"/>
      <c r="B757" s="22"/>
      <c r="C757" s="22"/>
      <c r="D757" s="22"/>
      <c r="E757" s="22"/>
      <c r="F757" s="28"/>
      <c r="G757" s="28"/>
      <c r="H757" s="28"/>
      <c r="I757" s="28"/>
      <c r="J757" s="28"/>
      <c r="K757" s="28"/>
      <c r="L757" s="28"/>
      <c r="M757" s="22"/>
      <c r="N757" s="22"/>
      <c r="O757" s="22"/>
      <c r="P757" s="22"/>
      <c r="Q757" s="22"/>
      <c r="R757" s="28"/>
      <c r="S757" s="28"/>
      <c r="T757" s="28"/>
      <c r="U757" s="28"/>
      <c r="V757" s="22"/>
      <c r="W757" s="22"/>
      <c r="X757" s="22"/>
      <c r="Y757" s="22"/>
      <c r="Z757" s="22"/>
      <c r="AA757" s="22"/>
      <c r="AB757" s="22"/>
      <c r="AC757" s="22"/>
      <c r="AD757" s="22"/>
    </row>
    <row r="758" spans="1:30" ht="15.75" customHeight="1" x14ac:dyDescent="0.15">
      <c r="A758" s="22"/>
      <c r="B758" s="22"/>
      <c r="C758" s="22"/>
      <c r="D758" s="22"/>
      <c r="E758" s="22"/>
      <c r="F758" s="28"/>
      <c r="G758" s="28"/>
      <c r="H758" s="28"/>
      <c r="I758" s="28"/>
      <c r="J758" s="28"/>
      <c r="K758" s="28"/>
      <c r="L758" s="28"/>
      <c r="M758" s="22"/>
      <c r="N758" s="22"/>
      <c r="O758" s="22"/>
      <c r="P758" s="22"/>
      <c r="Q758" s="22"/>
      <c r="R758" s="28"/>
      <c r="S758" s="28"/>
      <c r="T758" s="28"/>
      <c r="U758" s="28"/>
      <c r="V758" s="22"/>
      <c r="W758" s="22"/>
      <c r="X758" s="22"/>
      <c r="Y758" s="22"/>
      <c r="Z758" s="22"/>
      <c r="AA758" s="22"/>
      <c r="AB758" s="22"/>
      <c r="AC758" s="22"/>
      <c r="AD758" s="22"/>
    </row>
    <row r="759" spans="1:30" ht="15.75" customHeight="1" x14ac:dyDescent="0.15">
      <c r="A759" s="22"/>
      <c r="B759" s="22"/>
      <c r="C759" s="22"/>
      <c r="D759" s="22"/>
      <c r="E759" s="22"/>
      <c r="F759" s="28"/>
      <c r="G759" s="28"/>
      <c r="H759" s="28"/>
      <c r="I759" s="28"/>
      <c r="J759" s="28"/>
      <c r="K759" s="28"/>
      <c r="L759" s="28"/>
      <c r="M759" s="22"/>
      <c r="N759" s="22"/>
      <c r="O759" s="22"/>
      <c r="P759" s="22"/>
      <c r="Q759" s="22"/>
      <c r="R759" s="28"/>
      <c r="S759" s="28"/>
      <c r="T759" s="28"/>
      <c r="U759" s="28"/>
      <c r="V759" s="22"/>
      <c r="W759" s="22"/>
      <c r="X759" s="22"/>
      <c r="Y759" s="22"/>
      <c r="Z759" s="22"/>
      <c r="AA759" s="22"/>
      <c r="AB759" s="22"/>
      <c r="AC759" s="22"/>
      <c r="AD759" s="22"/>
    </row>
    <row r="760" spans="1:30" ht="15.75" customHeight="1" x14ac:dyDescent="0.15">
      <c r="A760" s="22"/>
      <c r="B760" s="22"/>
      <c r="C760" s="22"/>
      <c r="D760" s="22"/>
      <c r="E760" s="22"/>
      <c r="F760" s="28"/>
      <c r="G760" s="28"/>
      <c r="H760" s="28"/>
      <c r="I760" s="28"/>
      <c r="J760" s="28"/>
      <c r="K760" s="28"/>
      <c r="L760" s="28"/>
      <c r="M760" s="22"/>
      <c r="N760" s="22"/>
      <c r="O760" s="22"/>
      <c r="P760" s="22"/>
      <c r="Q760" s="22"/>
      <c r="R760" s="28"/>
      <c r="S760" s="28"/>
      <c r="T760" s="28"/>
      <c r="U760" s="28"/>
      <c r="V760" s="22"/>
      <c r="W760" s="22"/>
      <c r="X760" s="22"/>
      <c r="Y760" s="22"/>
      <c r="Z760" s="22"/>
      <c r="AA760" s="22"/>
      <c r="AB760" s="22"/>
      <c r="AC760" s="22"/>
      <c r="AD760" s="22"/>
    </row>
    <row r="761" spans="1:30" ht="15.75" customHeight="1" x14ac:dyDescent="0.15">
      <c r="A761" s="22"/>
      <c r="B761" s="22"/>
      <c r="C761" s="22"/>
      <c r="D761" s="22"/>
      <c r="E761" s="22"/>
      <c r="F761" s="28"/>
      <c r="G761" s="28"/>
      <c r="H761" s="28"/>
      <c r="I761" s="28"/>
      <c r="J761" s="28"/>
      <c r="K761" s="28"/>
      <c r="L761" s="28"/>
      <c r="M761" s="22"/>
      <c r="N761" s="22"/>
      <c r="O761" s="22"/>
      <c r="P761" s="22"/>
      <c r="Q761" s="22"/>
      <c r="R761" s="28"/>
      <c r="S761" s="28"/>
      <c r="T761" s="28"/>
      <c r="U761" s="28"/>
      <c r="V761" s="22"/>
      <c r="W761" s="22"/>
      <c r="X761" s="22"/>
      <c r="Y761" s="22"/>
      <c r="Z761" s="22"/>
      <c r="AA761" s="22"/>
      <c r="AB761" s="22"/>
      <c r="AC761" s="22"/>
      <c r="AD761" s="22"/>
    </row>
    <row r="762" spans="1:30" ht="15.75" customHeight="1" x14ac:dyDescent="0.15">
      <c r="A762" s="22"/>
      <c r="B762" s="22"/>
      <c r="C762" s="22"/>
      <c r="D762" s="22"/>
      <c r="E762" s="22"/>
      <c r="F762" s="28"/>
      <c r="G762" s="28"/>
      <c r="H762" s="28"/>
      <c r="I762" s="28"/>
      <c r="J762" s="28"/>
      <c r="K762" s="28"/>
      <c r="L762" s="28"/>
      <c r="M762" s="22"/>
      <c r="N762" s="22"/>
      <c r="O762" s="22"/>
      <c r="P762" s="22"/>
      <c r="Q762" s="22"/>
      <c r="R762" s="28"/>
      <c r="S762" s="28"/>
      <c r="T762" s="28"/>
      <c r="U762" s="28"/>
      <c r="V762" s="22"/>
      <c r="W762" s="22"/>
      <c r="X762" s="22"/>
      <c r="Y762" s="22"/>
      <c r="Z762" s="22"/>
      <c r="AA762" s="22"/>
      <c r="AB762" s="22"/>
      <c r="AC762" s="22"/>
      <c r="AD762" s="22"/>
    </row>
    <row r="763" spans="1:30" ht="15.75" customHeight="1" x14ac:dyDescent="0.15">
      <c r="A763" s="22"/>
      <c r="B763" s="22"/>
      <c r="C763" s="22"/>
      <c r="D763" s="22"/>
      <c r="E763" s="22"/>
      <c r="F763" s="28"/>
      <c r="G763" s="28"/>
      <c r="H763" s="28"/>
      <c r="I763" s="28"/>
      <c r="J763" s="28"/>
      <c r="K763" s="28"/>
      <c r="L763" s="28"/>
      <c r="M763" s="22"/>
      <c r="N763" s="22"/>
      <c r="O763" s="22"/>
      <c r="P763" s="22"/>
      <c r="Q763" s="22"/>
      <c r="R763" s="28"/>
      <c r="S763" s="28"/>
      <c r="T763" s="28"/>
      <c r="U763" s="28"/>
      <c r="V763" s="22"/>
      <c r="W763" s="22"/>
      <c r="X763" s="22"/>
      <c r="Y763" s="22"/>
      <c r="Z763" s="22"/>
      <c r="AA763" s="22"/>
      <c r="AB763" s="22"/>
      <c r="AC763" s="22"/>
      <c r="AD763" s="22"/>
    </row>
    <row r="764" spans="1:30" ht="15.75" customHeight="1" x14ac:dyDescent="0.15">
      <c r="A764" s="22"/>
      <c r="B764" s="22"/>
      <c r="C764" s="22"/>
      <c r="D764" s="22"/>
      <c r="E764" s="22"/>
      <c r="F764" s="28"/>
      <c r="G764" s="28"/>
      <c r="H764" s="28"/>
      <c r="I764" s="28"/>
      <c r="J764" s="28"/>
      <c r="K764" s="28"/>
      <c r="L764" s="28"/>
      <c r="M764" s="22"/>
      <c r="N764" s="22"/>
      <c r="O764" s="22"/>
      <c r="P764" s="22"/>
      <c r="Q764" s="22"/>
      <c r="R764" s="28"/>
      <c r="S764" s="28"/>
      <c r="T764" s="28"/>
      <c r="U764" s="28"/>
      <c r="V764" s="22"/>
      <c r="W764" s="22"/>
      <c r="X764" s="22"/>
      <c r="Y764" s="22"/>
      <c r="Z764" s="22"/>
      <c r="AA764" s="22"/>
      <c r="AB764" s="22"/>
      <c r="AC764" s="22"/>
      <c r="AD764" s="22"/>
    </row>
    <row r="765" spans="1:30" ht="15.75" customHeight="1" x14ac:dyDescent="0.15">
      <c r="A765" s="22"/>
      <c r="B765" s="22"/>
      <c r="C765" s="22"/>
      <c r="D765" s="22"/>
      <c r="E765" s="22"/>
      <c r="F765" s="28"/>
      <c r="G765" s="28"/>
      <c r="H765" s="28"/>
      <c r="I765" s="28"/>
      <c r="J765" s="28"/>
      <c r="K765" s="28"/>
      <c r="L765" s="28"/>
      <c r="M765" s="22"/>
      <c r="N765" s="22"/>
      <c r="O765" s="22"/>
      <c r="P765" s="22"/>
      <c r="Q765" s="22"/>
      <c r="R765" s="28"/>
      <c r="S765" s="28"/>
      <c r="T765" s="28"/>
      <c r="U765" s="28"/>
      <c r="V765" s="22"/>
      <c r="W765" s="22"/>
      <c r="X765" s="22"/>
      <c r="Y765" s="22"/>
      <c r="Z765" s="22"/>
      <c r="AA765" s="22"/>
      <c r="AB765" s="22"/>
      <c r="AC765" s="22"/>
      <c r="AD765" s="22"/>
    </row>
    <row r="766" spans="1:30" ht="15.75" customHeight="1" x14ac:dyDescent="0.15">
      <c r="A766" s="22"/>
      <c r="B766" s="22"/>
      <c r="C766" s="22"/>
      <c r="D766" s="22"/>
      <c r="E766" s="22"/>
      <c r="F766" s="28"/>
      <c r="G766" s="28"/>
      <c r="H766" s="28"/>
      <c r="I766" s="28"/>
      <c r="J766" s="28"/>
      <c r="K766" s="28"/>
      <c r="L766" s="28"/>
      <c r="M766" s="22"/>
      <c r="N766" s="22"/>
      <c r="O766" s="22"/>
      <c r="P766" s="22"/>
      <c r="Q766" s="22"/>
      <c r="R766" s="28"/>
      <c r="S766" s="28"/>
      <c r="T766" s="28"/>
      <c r="U766" s="28"/>
      <c r="V766" s="22"/>
      <c r="W766" s="22"/>
      <c r="X766" s="22"/>
      <c r="Y766" s="22"/>
      <c r="Z766" s="22"/>
      <c r="AA766" s="22"/>
      <c r="AB766" s="22"/>
      <c r="AC766" s="22"/>
      <c r="AD766" s="22"/>
    </row>
    <row r="767" spans="1:30" ht="15.75" customHeight="1" x14ac:dyDescent="0.15">
      <c r="A767" s="22"/>
      <c r="B767" s="22"/>
      <c r="C767" s="22"/>
      <c r="D767" s="22"/>
      <c r="E767" s="22"/>
      <c r="F767" s="28"/>
      <c r="G767" s="28"/>
      <c r="H767" s="28"/>
      <c r="I767" s="28"/>
      <c r="J767" s="28"/>
      <c r="K767" s="28"/>
      <c r="L767" s="28"/>
      <c r="M767" s="22"/>
      <c r="N767" s="22"/>
      <c r="O767" s="22"/>
      <c r="P767" s="22"/>
      <c r="Q767" s="22"/>
      <c r="R767" s="28"/>
      <c r="S767" s="28"/>
      <c r="T767" s="28"/>
      <c r="U767" s="28"/>
      <c r="V767" s="22"/>
      <c r="W767" s="22"/>
      <c r="X767" s="22"/>
      <c r="Y767" s="22"/>
      <c r="Z767" s="22"/>
      <c r="AA767" s="22"/>
      <c r="AB767" s="22"/>
      <c r="AC767" s="22"/>
      <c r="AD767" s="22"/>
    </row>
    <row r="768" spans="1:30" ht="15.75" customHeight="1" x14ac:dyDescent="0.15">
      <c r="A768" s="22"/>
      <c r="B768" s="22"/>
      <c r="C768" s="22"/>
      <c r="D768" s="22"/>
      <c r="E768" s="22"/>
      <c r="F768" s="28"/>
      <c r="G768" s="28"/>
      <c r="H768" s="28"/>
      <c r="I768" s="28"/>
      <c r="J768" s="28"/>
      <c r="K768" s="28"/>
      <c r="L768" s="28"/>
      <c r="M768" s="22"/>
      <c r="N768" s="22"/>
      <c r="O768" s="22"/>
      <c r="P768" s="22"/>
      <c r="Q768" s="22"/>
      <c r="R768" s="28"/>
      <c r="S768" s="28"/>
      <c r="T768" s="28"/>
      <c r="U768" s="28"/>
      <c r="V768" s="22"/>
      <c r="W768" s="22"/>
      <c r="X768" s="22"/>
      <c r="Y768" s="22"/>
      <c r="Z768" s="22"/>
      <c r="AA768" s="22"/>
      <c r="AB768" s="22"/>
      <c r="AC768" s="22"/>
      <c r="AD768" s="22"/>
    </row>
    <row r="769" spans="1:30" ht="15.75" customHeight="1" x14ac:dyDescent="0.15">
      <c r="A769" s="22"/>
      <c r="B769" s="22"/>
      <c r="C769" s="22"/>
      <c r="D769" s="22"/>
      <c r="E769" s="22"/>
      <c r="F769" s="28"/>
      <c r="G769" s="28"/>
      <c r="H769" s="28"/>
      <c r="I769" s="28"/>
      <c r="J769" s="28"/>
      <c r="K769" s="28"/>
      <c r="L769" s="28"/>
      <c r="M769" s="22"/>
      <c r="N769" s="22"/>
      <c r="O769" s="22"/>
      <c r="P769" s="22"/>
      <c r="Q769" s="22"/>
      <c r="R769" s="28"/>
      <c r="S769" s="28"/>
      <c r="T769" s="28"/>
      <c r="U769" s="28"/>
      <c r="V769" s="22"/>
      <c r="W769" s="22"/>
      <c r="X769" s="22"/>
      <c r="Y769" s="22"/>
      <c r="Z769" s="22"/>
      <c r="AA769" s="22"/>
      <c r="AB769" s="22"/>
      <c r="AC769" s="22"/>
      <c r="AD769" s="22"/>
    </row>
    <row r="770" spans="1:30" ht="15.75" customHeight="1" x14ac:dyDescent="0.15">
      <c r="A770" s="22"/>
      <c r="B770" s="22"/>
      <c r="C770" s="22"/>
      <c r="D770" s="22"/>
      <c r="E770" s="22"/>
      <c r="F770" s="28"/>
      <c r="G770" s="28"/>
      <c r="H770" s="28"/>
      <c r="I770" s="28"/>
      <c r="J770" s="28"/>
      <c r="K770" s="28"/>
      <c r="L770" s="28"/>
      <c r="M770" s="22"/>
      <c r="N770" s="22"/>
      <c r="O770" s="22"/>
      <c r="P770" s="22"/>
      <c r="Q770" s="22"/>
      <c r="R770" s="28"/>
      <c r="S770" s="28"/>
      <c r="T770" s="28"/>
      <c r="U770" s="28"/>
      <c r="V770" s="22"/>
      <c r="W770" s="22"/>
      <c r="X770" s="22"/>
      <c r="Y770" s="22"/>
      <c r="Z770" s="22"/>
      <c r="AA770" s="22"/>
      <c r="AB770" s="22"/>
      <c r="AC770" s="22"/>
      <c r="AD770" s="22"/>
    </row>
    <row r="771" spans="1:30" ht="15.75" customHeight="1" x14ac:dyDescent="0.15">
      <c r="A771" s="22"/>
      <c r="B771" s="22"/>
      <c r="C771" s="22"/>
      <c r="D771" s="22"/>
      <c r="E771" s="22"/>
      <c r="F771" s="28"/>
      <c r="G771" s="28"/>
      <c r="H771" s="28"/>
      <c r="I771" s="28"/>
      <c r="J771" s="28"/>
      <c r="K771" s="28"/>
      <c r="L771" s="28"/>
      <c r="M771" s="22"/>
      <c r="N771" s="22"/>
      <c r="O771" s="22"/>
      <c r="P771" s="22"/>
      <c r="Q771" s="22"/>
      <c r="R771" s="28"/>
      <c r="S771" s="28"/>
      <c r="T771" s="28"/>
      <c r="U771" s="28"/>
      <c r="V771" s="22"/>
      <c r="W771" s="22"/>
      <c r="X771" s="22"/>
      <c r="Y771" s="22"/>
      <c r="Z771" s="22"/>
      <c r="AA771" s="22"/>
      <c r="AB771" s="22"/>
      <c r="AC771" s="22"/>
      <c r="AD771" s="22"/>
    </row>
    <row r="772" spans="1:30" ht="15.75" customHeight="1" x14ac:dyDescent="0.15">
      <c r="A772" s="22"/>
      <c r="B772" s="22"/>
      <c r="C772" s="22"/>
      <c r="D772" s="22"/>
      <c r="E772" s="22"/>
      <c r="F772" s="28"/>
      <c r="G772" s="28"/>
      <c r="H772" s="28"/>
      <c r="I772" s="28"/>
      <c r="J772" s="28"/>
      <c r="K772" s="28"/>
      <c r="L772" s="28"/>
      <c r="M772" s="22"/>
      <c r="N772" s="22"/>
      <c r="O772" s="22"/>
      <c r="P772" s="22"/>
      <c r="Q772" s="22"/>
      <c r="R772" s="28"/>
      <c r="S772" s="28"/>
      <c r="T772" s="28"/>
      <c r="U772" s="28"/>
      <c r="V772" s="22"/>
      <c r="W772" s="22"/>
      <c r="X772" s="22"/>
      <c r="Y772" s="22"/>
      <c r="Z772" s="22"/>
      <c r="AA772" s="22"/>
      <c r="AB772" s="22"/>
      <c r="AC772" s="22"/>
      <c r="AD772" s="22"/>
    </row>
    <row r="773" spans="1:30" ht="15.75" customHeight="1" x14ac:dyDescent="0.15">
      <c r="A773" s="22"/>
      <c r="B773" s="22"/>
      <c r="C773" s="22"/>
      <c r="D773" s="22"/>
      <c r="E773" s="22"/>
      <c r="F773" s="28"/>
      <c r="G773" s="28"/>
      <c r="H773" s="28"/>
      <c r="I773" s="28"/>
      <c r="J773" s="28"/>
      <c r="K773" s="28"/>
      <c r="L773" s="28"/>
      <c r="M773" s="22"/>
      <c r="N773" s="22"/>
      <c r="O773" s="22"/>
      <c r="P773" s="22"/>
      <c r="Q773" s="22"/>
      <c r="R773" s="28"/>
      <c r="S773" s="28"/>
      <c r="T773" s="28"/>
      <c r="U773" s="28"/>
      <c r="V773" s="22"/>
      <c r="W773" s="22"/>
      <c r="X773" s="22"/>
      <c r="Y773" s="22"/>
      <c r="Z773" s="22"/>
      <c r="AA773" s="22"/>
      <c r="AB773" s="22"/>
      <c r="AC773" s="22"/>
      <c r="AD773" s="22"/>
    </row>
    <row r="774" spans="1:30" ht="15.75" customHeight="1" x14ac:dyDescent="0.15">
      <c r="A774" s="22"/>
      <c r="B774" s="22"/>
      <c r="C774" s="22"/>
      <c r="D774" s="22"/>
      <c r="E774" s="22"/>
      <c r="F774" s="28"/>
      <c r="G774" s="28"/>
      <c r="H774" s="28"/>
      <c r="I774" s="28"/>
      <c r="J774" s="28"/>
      <c r="K774" s="28"/>
      <c r="L774" s="28"/>
      <c r="M774" s="22"/>
      <c r="N774" s="22"/>
      <c r="O774" s="22"/>
      <c r="P774" s="22"/>
      <c r="Q774" s="22"/>
      <c r="R774" s="28"/>
      <c r="S774" s="28"/>
      <c r="T774" s="28"/>
      <c r="U774" s="28"/>
      <c r="V774" s="22"/>
      <c r="W774" s="22"/>
      <c r="X774" s="22"/>
      <c r="Y774" s="22"/>
      <c r="Z774" s="22"/>
      <c r="AA774" s="22"/>
      <c r="AB774" s="22"/>
      <c r="AC774" s="22"/>
      <c r="AD774" s="22"/>
    </row>
    <row r="775" spans="1:30" ht="15.75" customHeight="1" x14ac:dyDescent="0.15">
      <c r="A775" s="22"/>
      <c r="B775" s="22"/>
      <c r="C775" s="22"/>
      <c r="D775" s="22"/>
      <c r="E775" s="22"/>
      <c r="F775" s="28"/>
      <c r="G775" s="28"/>
      <c r="H775" s="28"/>
      <c r="I775" s="28"/>
      <c r="J775" s="28"/>
      <c r="K775" s="28"/>
      <c r="L775" s="28"/>
      <c r="M775" s="22"/>
      <c r="N775" s="22"/>
      <c r="O775" s="22"/>
      <c r="P775" s="22"/>
      <c r="Q775" s="22"/>
      <c r="R775" s="28"/>
      <c r="S775" s="28"/>
      <c r="T775" s="28"/>
      <c r="U775" s="28"/>
      <c r="V775" s="22"/>
      <c r="W775" s="22"/>
      <c r="X775" s="22"/>
      <c r="Y775" s="22"/>
      <c r="Z775" s="22"/>
      <c r="AA775" s="22"/>
      <c r="AB775" s="22"/>
      <c r="AC775" s="22"/>
      <c r="AD775" s="22"/>
    </row>
    <row r="776" spans="1:30" ht="15.75" customHeight="1" x14ac:dyDescent="0.15">
      <c r="A776" s="22"/>
      <c r="B776" s="22"/>
      <c r="C776" s="22"/>
      <c r="D776" s="22"/>
      <c r="E776" s="22"/>
      <c r="F776" s="28"/>
      <c r="G776" s="28"/>
      <c r="H776" s="28"/>
      <c r="I776" s="28"/>
      <c r="J776" s="28"/>
      <c r="K776" s="28"/>
      <c r="L776" s="28"/>
      <c r="M776" s="22"/>
      <c r="N776" s="22"/>
      <c r="O776" s="22"/>
      <c r="P776" s="22"/>
      <c r="Q776" s="22"/>
      <c r="R776" s="28"/>
      <c r="S776" s="28"/>
      <c r="T776" s="28"/>
      <c r="U776" s="28"/>
      <c r="V776" s="22"/>
      <c r="W776" s="22"/>
      <c r="X776" s="22"/>
      <c r="Y776" s="22"/>
      <c r="Z776" s="22"/>
      <c r="AA776" s="22"/>
      <c r="AB776" s="22"/>
      <c r="AC776" s="22"/>
      <c r="AD776" s="22"/>
    </row>
    <row r="777" spans="1:30" ht="15.75" customHeight="1" x14ac:dyDescent="0.15">
      <c r="A777" s="22"/>
      <c r="B777" s="22"/>
      <c r="C777" s="22"/>
      <c r="D777" s="22"/>
      <c r="E777" s="22"/>
      <c r="F777" s="28"/>
      <c r="G777" s="28"/>
      <c r="H777" s="28"/>
      <c r="I777" s="28"/>
      <c r="J777" s="28"/>
      <c r="K777" s="28"/>
      <c r="L777" s="28"/>
      <c r="M777" s="22"/>
      <c r="N777" s="22"/>
      <c r="O777" s="22"/>
      <c r="P777" s="22"/>
      <c r="Q777" s="22"/>
      <c r="R777" s="28"/>
      <c r="S777" s="28"/>
      <c r="T777" s="28"/>
      <c r="U777" s="28"/>
      <c r="V777" s="22"/>
      <c r="W777" s="22"/>
      <c r="X777" s="22"/>
      <c r="Y777" s="22"/>
      <c r="Z777" s="22"/>
      <c r="AA777" s="22"/>
      <c r="AB777" s="22"/>
      <c r="AC777" s="22"/>
      <c r="AD777" s="22"/>
    </row>
    <row r="778" spans="1:30" ht="15.75" customHeight="1" x14ac:dyDescent="0.15">
      <c r="A778" s="22"/>
      <c r="B778" s="22"/>
      <c r="C778" s="22"/>
      <c r="D778" s="22"/>
      <c r="E778" s="22"/>
      <c r="F778" s="28"/>
      <c r="G778" s="28"/>
      <c r="H778" s="28"/>
      <c r="I778" s="28"/>
      <c r="J778" s="28"/>
      <c r="K778" s="28"/>
      <c r="L778" s="28"/>
      <c r="M778" s="22"/>
      <c r="N778" s="22"/>
      <c r="O778" s="22"/>
      <c r="P778" s="22"/>
      <c r="Q778" s="22"/>
      <c r="R778" s="28"/>
      <c r="S778" s="28"/>
      <c r="T778" s="28"/>
      <c r="U778" s="28"/>
      <c r="V778" s="22"/>
      <c r="W778" s="22"/>
      <c r="X778" s="22"/>
      <c r="Y778" s="22"/>
      <c r="Z778" s="22"/>
      <c r="AA778" s="22"/>
      <c r="AB778" s="22"/>
      <c r="AC778" s="22"/>
      <c r="AD778" s="22"/>
    </row>
    <row r="779" spans="1:30" ht="15.75" customHeight="1" x14ac:dyDescent="0.15">
      <c r="A779" s="22"/>
      <c r="B779" s="22"/>
      <c r="C779" s="22"/>
      <c r="D779" s="22"/>
      <c r="E779" s="22"/>
      <c r="F779" s="28"/>
      <c r="G779" s="28"/>
      <c r="H779" s="28"/>
      <c r="I779" s="28"/>
      <c r="J779" s="28"/>
      <c r="K779" s="28"/>
      <c r="L779" s="28"/>
      <c r="M779" s="22"/>
      <c r="N779" s="22"/>
      <c r="O779" s="22"/>
      <c r="P779" s="22"/>
      <c r="Q779" s="22"/>
      <c r="R779" s="28"/>
      <c r="S779" s="28"/>
      <c r="T779" s="28"/>
      <c r="U779" s="28"/>
      <c r="V779" s="22"/>
      <c r="W779" s="22"/>
      <c r="X779" s="22"/>
      <c r="Y779" s="22"/>
      <c r="Z779" s="22"/>
      <c r="AA779" s="22"/>
      <c r="AB779" s="22"/>
      <c r="AC779" s="22"/>
      <c r="AD779" s="22"/>
    </row>
    <row r="780" spans="1:30" ht="15.75" customHeight="1" x14ac:dyDescent="0.15">
      <c r="A780" s="22"/>
      <c r="B780" s="22"/>
      <c r="C780" s="22"/>
      <c r="D780" s="22"/>
      <c r="E780" s="22"/>
      <c r="F780" s="28"/>
      <c r="G780" s="28"/>
      <c r="H780" s="28"/>
      <c r="I780" s="28"/>
      <c r="J780" s="28"/>
      <c r="K780" s="28"/>
      <c r="L780" s="28"/>
      <c r="M780" s="22"/>
      <c r="N780" s="22"/>
      <c r="O780" s="22"/>
      <c r="P780" s="22"/>
      <c r="Q780" s="22"/>
      <c r="R780" s="28"/>
      <c r="S780" s="28"/>
      <c r="T780" s="28"/>
      <c r="U780" s="28"/>
      <c r="V780" s="22"/>
      <c r="W780" s="22"/>
      <c r="X780" s="22"/>
      <c r="Y780" s="22"/>
      <c r="Z780" s="22"/>
      <c r="AA780" s="22"/>
      <c r="AB780" s="22"/>
      <c r="AC780" s="22"/>
      <c r="AD780" s="22"/>
    </row>
    <row r="781" spans="1:30" ht="15.75" customHeight="1" x14ac:dyDescent="0.15">
      <c r="A781" s="22"/>
      <c r="B781" s="22"/>
      <c r="C781" s="22"/>
      <c r="D781" s="22"/>
      <c r="E781" s="22"/>
      <c r="F781" s="28"/>
      <c r="G781" s="28"/>
      <c r="H781" s="28"/>
      <c r="I781" s="28"/>
      <c r="J781" s="28"/>
      <c r="K781" s="28"/>
      <c r="L781" s="28"/>
      <c r="M781" s="22"/>
      <c r="N781" s="22"/>
      <c r="O781" s="22"/>
      <c r="P781" s="22"/>
      <c r="Q781" s="22"/>
      <c r="R781" s="28"/>
      <c r="S781" s="28"/>
      <c r="T781" s="28"/>
      <c r="U781" s="28"/>
      <c r="V781" s="22"/>
      <c r="W781" s="22"/>
      <c r="X781" s="22"/>
      <c r="Y781" s="22"/>
      <c r="Z781" s="22"/>
      <c r="AA781" s="22"/>
      <c r="AB781" s="22"/>
      <c r="AC781" s="22"/>
      <c r="AD781" s="22"/>
    </row>
    <row r="782" spans="1:30" ht="15.75" customHeight="1" x14ac:dyDescent="0.15">
      <c r="A782" s="22"/>
      <c r="B782" s="22"/>
      <c r="C782" s="22"/>
      <c r="D782" s="22"/>
      <c r="E782" s="22"/>
      <c r="F782" s="28"/>
      <c r="G782" s="28"/>
      <c r="H782" s="28"/>
      <c r="I782" s="28"/>
      <c r="J782" s="28"/>
      <c r="K782" s="28"/>
      <c r="L782" s="28"/>
      <c r="M782" s="22"/>
      <c r="N782" s="22"/>
      <c r="O782" s="22"/>
      <c r="P782" s="22"/>
      <c r="Q782" s="22"/>
      <c r="R782" s="28"/>
      <c r="S782" s="28"/>
      <c r="T782" s="28"/>
      <c r="U782" s="28"/>
      <c r="V782" s="22"/>
      <c r="W782" s="22"/>
      <c r="X782" s="22"/>
      <c r="Y782" s="22"/>
      <c r="Z782" s="22"/>
      <c r="AA782" s="22"/>
      <c r="AB782" s="22"/>
      <c r="AC782" s="22"/>
      <c r="AD782" s="22"/>
    </row>
    <row r="783" spans="1:30" ht="15.75" customHeight="1" x14ac:dyDescent="0.15">
      <c r="A783" s="22"/>
      <c r="B783" s="22"/>
      <c r="C783" s="22"/>
      <c r="D783" s="22"/>
      <c r="E783" s="22"/>
      <c r="F783" s="28"/>
      <c r="G783" s="28"/>
      <c r="H783" s="28"/>
      <c r="I783" s="28"/>
      <c r="J783" s="28"/>
      <c r="K783" s="28"/>
      <c r="L783" s="28"/>
      <c r="M783" s="22"/>
      <c r="N783" s="22"/>
      <c r="O783" s="22"/>
      <c r="P783" s="22"/>
      <c r="Q783" s="22"/>
      <c r="R783" s="28"/>
      <c r="S783" s="28"/>
      <c r="T783" s="28"/>
      <c r="U783" s="28"/>
      <c r="V783" s="22"/>
      <c r="W783" s="22"/>
      <c r="X783" s="22"/>
      <c r="Y783" s="22"/>
      <c r="Z783" s="22"/>
      <c r="AA783" s="22"/>
      <c r="AB783" s="22"/>
      <c r="AC783" s="22"/>
      <c r="AD783" s="22"/>
    </row>
    <row r="784" spans="1:30" ht="15.75" customHeight="1" x14ac:dyDescent="0.15">
      <c r="A784" s="22"/>
      <c r="B784" s="22"/>
      <c r="C784" s="22"/>
      <c r="D784" s="22"/>
      <c r="E784" s="22"/>
      <c r="F784" s="28"/>
      <c r="G784" s="28"/>
      <c r="H784" s="28"/>
      <c r="I784" s="28"/>
      <c r="J784" s="28"/>
      <c r="K784" s="28"/>
      <c r="L784" s="28"/>
      <c r="M784" s="22"/>
      <c r="N784" s="22"/>
      <c r="O784" s="22"/>
      <c r="P784" s="22"/>
      <c r="Q784" s="22"/>
      <c r="R784" s="28"/>
      <c r="S784" s="28"/>
      <c r="T784" s="28"/>
      <c r="U784" s="28"/>
      <c r="V784" s="22"/>
      <c r="W784" s="22"/>
      <c r="X784" s="22"/>
      <c r="Y784" s="22"/>
      <c r="Z784" s="22"/>
      <c r="AA784" s="22"/>
      <c r="AB784" s="22"/>
      <c r="AC784" s="22"/>
      <c r="AD784" s="22"/>
    </row>
    <row r="785" spans="1:30" ht="15.75" customHeight="1" x14ac:dyDescent="0.15">
      <c r="A785" s="22"/>
      <c r="B785" s="22"/>
      <c r="C785" s="22"/>
      <c r="D785" s="22"/>
      <c r="E785" s="22"/>
      <c r="F785" s="28"/>
      <c r="G785" s="28"/>
      <c r="H785" s="28"/>
      <c r="I785" s="28"/>
      <c r="J785" s="28"/>
      <c r="K785" s="28"/>
      <c r="L785" s="28"/>
      <c r="M785" s="22"/>
      <c r="N785" s="22"/>
      <c r="O785" s="22"/>
      <c r="P785" s="22"/>
      <c r="Q785" s="22"/>
      <c r="R785" s="28"/>
      <c r="S785" s="28"/>
      <c r="T785" s="28"/>
      <c r="U785" s="28"/>
      <c r="V785" s="22"/>
      <c r="W785" s="22"/>
      <c r="X785" s="22"/>
      <c r="Y785" s="22"/>
      <c r="Z785" s="22"/>
      <c r="AA785" s="22"/>
      <c r="AB785" s="22"/>
      <c r="AC785" s="22"/>
      <c r="AD785" s="22"/>
    </row>
    <row r="786" spans="1:30" ht="15.75" customHeight="1" x14ac:dyDescent="0.15">
      <c r="A786" s="22"/>
      <c r="B786" s="22"/>
      <c r="C786" s="22"/>
      <c r="D786" s="22"/>
      <c r="E786" s="22"/>
      <c r="F786" s="28"/>
      <c r="G786" s="28"/>
      <c r="H786" s="28"/>
      <c r="I786" s="28"/>
      <c r="J786" s="28"/>
      <c r="K786" s="28"/>
      <c r="L786" s="28"/>
      <c r="M786" s="22"/>
      <c r="N786" s="22"/>
      <c r="O786" s="22"/>
      <c r="P786" s="22"/>
      <c r="Q786" s="22"/>
      <c r="R786" s="28"/>
      <c r="S786" s="28"/>
      <c r="T786" s="28"/>
      <c r="U786" s="28"/>
      <c r="V786" s="22"/>
      <c r="W786" s="22"/>
      <c r="X786" s="22"/>
      <c r="Y786" s="22"/>
      <c r="Z786" s="22"/>
      <c r="AA786" s="22"/>
      <c r="AB786" s="22"/>
      <c r="AC786" s="22"/>
      <c r="AD786" s="22"/>
    </row>
    <row r="787" spans="1:30" ht="15.75" customHeight="1" x14ac:dyDescent="0.15">
      <c r="A787" s="22"/>
      <c r="B787" s="22"/>
      <c r="C787" s="22"/>
      <c r="D787" s="22"/>
      <c r="E787" s="22"/>
      <c r="F787" s="28"/>
      <c r="G787" s="28"/>
      <c r="H787" s="28"/>
      <c r="I787" s="28"/>
      <c r="J787" s="28"/>
      <c r="K787" s="28"/>
      <c r="L787" s="28"/>
      <c r="M787" s="22"/>
      <c r="N787" s="22"/>
      <c r="O787" s="22"/>
      <c r="P787" s="22"/>
      <c r="Q787" s="22"/>
      <c r="R787" s="28"/>
      <c r="S787" s="28"/>
      <c r="T787" s="28"/>
      <c r="U787" s="28"/>
      <c r="V787" s="22"/>
      <c r="W787" s="22"/>
      <c r="X787" s="22"/>
      <c r="Y787" s="22"/>
      <c r="Z787" s="22"/>
      <c r="AA787" s="22"/>
      <c r="AB787" s="22"/>
      <c r="AC787" s="22"/>
      <c r="AD787" s="22"/>
    </row>
    <row r="788" spans="1:30" ht="15.75" customHeight="1" x14ac:dyDescent="0.15">
      <c r="A788" s="22"/>
      <c r="B788" s="22"/>
      <c r="C788" s="22"/>
      <c r="D788" s="22"/>
      <c r="E788" s="22"/>
      <c r="F788" s="28"/>
      <c r="G788" s="28"/>
      <c r="H788" s="28"/>
      <c r="I788" s="28"/>
      <c r="J788" s="28"/>
      <c r="K788" s="28"/>
      <c r="L788" s="28"/>
      <c r="M788" s="22"/>
      <c r="N788" s="22"/>
      <c r="O788" s="22"/>
      <c r="P788" s="22"/>
      <c r="Q788" s="22"/>
      <c r="R788" s="28"/>
      <c r="S788" s="28"/>
      <c r="T788" s="28"/>
      <c r="U788" s="28"/>
      <c r="V788" s="22"/>
      <c r="W788" s="22"/>
      <c r="X788" s="22"/>
      <c r="Y788" s="22"/>
      <c r="Z788" s="22"/>
      <c r="AA788" s="22"/>
      <c r="AB788" s="22"/>
      <c r="AC788" s="22"/>
      <c r="AD788" s="22"/>
    </row>
    <row r="789" spans="1:30" ht="15.75" customHeight="1" x14ac:dyDescent="0.15">
      <c r="A789" s="22"/>
      <c r="B789" s="22"/>
      <c r="C789" s="22"/>
      <c r="D789" s="22"/>
      <c r="E789" s="22"/>
      <c r="F789" s="28"/>
      <c r="G789" s="28"/>
      <c r="H789" s="28"/>
      <c r="I789" s="28"/>
      <c r="J789" s="28"/>
      <c r="K789" s="28"/>
      <c r="L789" s="28"/>
      <c r="M789" s="22"/>
      <c r="N789" s="22"/>
      <c r="O789" s="22"/>
      <c r="P789" s="22"/>
      <c r="Q789" s="22"/>
      <c r="R789" s="28"/>
      <c r="S789" s="28"/>
      <c r="T789" s="28"/>
      <c r="U789" s="28"/>
      <c r="V789" s="22"/>
      <c r="W789" s="22"/>
      <c r="X789" s="22"/>
      <c r="Y789" s="22"/>
      <c r="Z789" s="22"/>
      <c r="AA789" s="22"/>
      <c r="AB789" s="22"/>
      <c r="AC789" s="22"/>
      <c r="AD789" s="22"/>
    </row>
    <row r="790" spans="1:30" ht="15.75" customHeight="1" x14ac:dyDescent="0.15">
      <c r="A790" s="22"/>
      <c r="B790" s="22"/>
      <c r="C790" s="22"/>
      <c r="D790" s="22"/>
      <c r="E790" s="22"/>
      <c r="F790" s="28"/>
      <c r="G790" s="28"/>
      <c r="H790" s="28"/>
      <c r="I790" s="28"/>
      <c r="J790" s="28"/>
      <c r="K790" s="28"/>
      <c r="L790" s="28"/>
      <c r="M790" s="22"/>
      <c r="N790" s="22"/>
      <c r="O790" s="22"/>
      <c r="P790" s="22"/>
      <c r="Q790" s="22"/>
      <c r="R790" s="28"/>
      <c r="S790" s="28"/>
      <c r="T790" s="28"/>
      <c r="U790" s="28"/>
      <c r="V790" s="22"/>
      <c r="W790" s="22"/>
      <c r="X790" s="22"/>
      <c r="Y790" s="22"/>
      <c r="Z790" s="22"/>
      <c r="AA790" s="22"/>
      <c r="AB790" s="22"/>
      <c r="AC790" s="22"/>
      <c r="AD790" s="22"/>
    </row>
    <row r="791" spans="1:30" ht="15.75" customHeight="1" x14ac:dyDescent="0.15">
      <c r="A791" s="22"/>
      <c r="B791" s="22"/>
      <c r="C791" s="22"/>
      <c r="D791" s="22"/>
      <c r="E791" s="22"/>
      <c r="F791" s="28"/>
      <c r="G791" s="28"/>
      <c r="H791" s="28"/>
      <c r="I791" s="28"/>
      <c r="J791" s="28"/>
      <c r="K791" s="28"/>
      <c r="L791" s="28"/>
      <c r="M791" s="22"/>
      <c r="N791" s="22"/>
      <c r="O791" s="22"/>
      <c r="P791" s="22"/>
      <c r="Q791" s="22"/>
      <c r="R791" s="28"/>
      <c r="S791" s="28"/>
      <c r="T791" s="28"/>
      <c r="U791" s="28"/>
      <c r="V791" s="22"/>
      <c r="W791" s="22"/>
      <c r="X791" s="22"/>
      <c r="Y791" s="22"/>
      <c r="Z791" s="22"/>
      <c r="AA791" s="22"/>
      <c r="AB791" s="22"/>
      <c r="AC791" s="22"/>
      <c r="AD791" s="22"/>
    </row>
    <row r="792" spans="1:30" ht="15.75" customHeight="1" x14ac:dyDescent="0.15">
      <c r="A792" s="22"/>
      <c r="B792" s="22"/>
      <c r="C792" s="22"/>
      <c r="D792" s="22"/>
      <c r="E792" s="22"/>
      <c r="F792" s="28"/>
      <c r="G792" s="28"/>
      <c r="H792" s="28"/>
      <c r="I792" s="28"/>
      <c r="J792" s="28"/>
      <c r="K792" s="28"/>
      <c r="L792" s="28"/>
      <c r="M792" s="22"/>
      <c r="N792" s="22"/>
      <c r="O792" s="22"/>
      <c r="P792" s="22"/>
      <c r="Q792" s="22"/>
      <c r="R792" s="28"/>
      <c r="S792" s="28"/>
      <c r="T792" s="28"/>
      <c r="U792" s="28"/>
      <c r="V792" s="22"/>
      <c r="W792" s="22"/>
      <c r="X792" s="22"/>
      <c r="Y792" s="22"/>
      <c r="Z792" s="22"/>
      <c r="AA792" s="22"/>
      <c r="AB792" s="22"/>
      <c r="AC792" s="22"/>
      <c r="AD792" s="22"/>
    </row>
    <row r="793" spans="1:30" ht="15.75" customHeight="1" x14ac:dyDescent="0.15">
      <c r="A793" s="22"/>
      <c r="B793" s="22"/>
      <c r="C793" s="22"/>
      <c r="D793" s="22"/>
      <c r="E793" s="22"/>
      <c r="F793" s="28"/>
      <c r="G793" s="28"/>
      <c r="H793" s="28"/>
      <c r="I793" s="28"/>
      <c r="J793" s="28"/>
      <c r="K793" s="28"/>
      <c r="L793" s="28"/>
      <c r="M793" s="22"/>
      <c r="N793" s="22"/>
      <c r="O793" s="22"/>
      <c r="P793" s="22"/>
      <c r="Q793" s="22"/>
      <c r="R793" s="28"/>
      <c r="S793" s="28"/>
      <c r="T793" s="28"/>
      <c r="U793" s="28"/>
      <c r="V793" s="22"/>
      <c r="W793" s="22"/>
      <c r="X793" s="22"/>
      <c r="Y793" s="22"/>
      <c r="Z793" s="22"/>
      <c r="AA793" s="22"/>
      <c r="AB793" s="22"/>
      <c r="AC793" s="22"/>
      <c r="AD793" s="22"/>
    </row>
    <row r="794" spans="1:30" ht="15.75" customHeight="1" x14ac:dyDescent="0.15">
      <c r="A794" s="22"/>
      <c r="B794" s="22"/>
      <c r="C794" s="22"/>
      <c r="D794" s="22"/>
      <c r="E794" s="22"/>
      <c r="F794" s="28"/>
      <c r="G794" s="28"/>
      <c r="H794" s="28"/>
      <c r="I794" s="28"/>
      <c r="J794" s="28"/>
      <c r="K794" s="28"/>
      <c r="L794" s="28"/>
      <c r="M794" s="22"/>
      <c r="N794" s="22"/>
      <c r="O794" s="22"/>
      <c r="P794" s="22"/>
      <c r="Q794" s="22"/>
      <c r="R794" s="28"/>
      <c r="S794" s="28"/>
      <c r="T794" s="28"/>
      <c r="U794" s="28"/>
      <c r="V794" s="22"/>
      <c r="W794" s="22"/>
      <c r="X794" s="22"/>
      <c r="Y794" s="22"/>
      <c r="Z794" s="22"/>
      <c r="AA794" s="22"/>
      <c r="AB794" s="22"/>
      <c r="AC794" s="22"/>
      <c r="AD794" s="22"/>
    </row>
    <row r="795" spans="1:30" ht="15.75" customHeight="1" x14ac:dyDescent="0.15">
      <c r="A795" s="22"/>
      <c r="B795" s="22"/>
      <c r="C795" s="22"/>
      <c r="D795" s="22"/>
      <c r="E795" s="22"/>
      <c r="F795" s="28"/>
      <c r="G795" s="28"/>
      <c r="H795" s="28"/>
      <c r="I795" s="28"/>
      <c r="J795" s="28"/>
      <c r="K795" s="28"/>
      <c r="L795" s="28"/>
      <c r="M795" s="22"/>
      <c r="N795" s="22"/>
      <c r="O795" s="22"/>
      <c r="P795" s="22"/>
      <c r="Q795" s="22"/>
      <c r="R795" s="28"/>
      <c r="S795" s="28"/>
      <c r="T795" s="28"/>
      <c r="U795" s="28"/>
      <c r="V795" s="22"/>
      <c r="W795" s="22"/>
      <c r="X795" s="22"/>
      <c r="Y795" s="22"/>
      <c r="Z795" s="22"/>
      <c r="AA795" s="22"/>
      <c r="AB795" s="22"/>
      <c r="AC795" s="22"/>
      <c r="AD795" s="22"/>
    </row>
    <row r="796" spans="1:30" ht="15.75" customHeight="1" x14ac:dyDescent="0.15">
      <c r="A796" s="22"/>
      <c r="B796" s="22"/>
      <c r="C796" s="22"/>
      <c r="D796" s="22"/>
      <c r="E796" s="22"/>
      <c r="F796" s="28"/>
      <c r="G796" s="28"/>
      <c r="H796" s="28"/>
      <c r="I796" s="28"/>
      <c r="J796" s="28"/>
      <c r="K796" s="28"/>
      <c r="L796" s="28"/>
      <c r="M796" s="22"/>
      <c r="N796" s="22"/>
      <c r="O796" s="22"/>
      <c r="P796" s="22"/>
      <c r="Q796" s="22"/>
      <c r="R796" s="28"/>
      <c r="S796" s="28"/>
      <c r="T796" s="28"/>
      <c r="U796" s="28"/>
      <c r="V796" s="22"/>
      <c r="W796" s="22"/>
      <c r="X796" s="22"/>
      <c r="Y796" s="22"/>
      <c r="Z796" s="22"/>
      <c r="AA796" s="22"/>
      <c r="AB796" s="22"/>
      <c r="AC796" s="22"/>
      <c r="AD796" s="22"/>
    </row>
    <row r="797" spans="1:30" ht="15.75" customHeight="1" x14ac:dyDescent="0.15">
      <c r="A797" s="22"/>
      <c r="B797" s="22"/>
      <c r="C797" s="22"/>
      <c r="D797" s="22"/>
      <c r="E797" s="22"/>
      <c r="F797" s="28"/>
      <c r="G797" s="28"/>
      <c r="H797" s="28"/>
      <c r="I797" s="28"/>
      <c r="J797" s="28"/>
      <c r="K797" s="28"/>
      <c r="L797" s="28"/>
      <c r="M797" s="22"/>
      <c r="N797" s="22"/>
      <c r="O797" s="22"/>
      <c r="P797" s="22"/>
      <c r="Q797" s="22"/>
      <c r="R797" s="28"/>
      <c r="S797" s="28"/>
      <c r="T797" s="28"/>
      <c r="U797" s="28"/>
      <c r="V797" s="22"/>
      <c r="W797" s="22"/>
      <c r="X797" s="22"/>
      <c r="Y797" s="22"/>
      <c r="Z797" s="22"/>
      <c r="AA797" s="22"/>
      <c r="AB797" s="22"/>
      <c r="AC797" s="22"/>
      <c r="AD797" s="22"/>
    </row>
    <row r="798" spans="1:30" ht="15.75" customHeight="1" x14ac:dyDescent="0.15">
      <c r="A798" s="22"/>
      <c r="B798" s="22"/>
      <c r="C798" s="22"/>
      <c r="D798" s="22"/>
      <c r="E798" s="22"/>
      <c r="F798" s="28"/>
      <c r="G798" s="28"/>
      <c r="H798" s="28"/>
      <c r="I798" s="28"/>
      <c r="J798" s="28"/>
      <c r="K798" s="28"/>
      <c r="L798" s="28"/>
      <c r="M798" s="22"/>
      <c r="N798" s="22"/>
      <c r="O798" s="22"/>
      <c r="P798" s="22"/>
      <c r="Q798" s="22"/>
      <c r="R798" s="28"/>
      <c r="S798" s="28"/>
      <c r="T798" s="28"/>
      <c r="U798" s="28"/>
      <c r="V798" s="22"/>
      <c r="W798" s="22"/>
      <c r="X798" s="22"/>
      <c r="Y798" s="22"/>
      <c r="Z798" s="22"/>
      <c r="AA798" s="22"/>
      <c r="AB798" s="22"/>
      <c r="AC798" s="22"/>
      <c r="AD798" s="22"/>
    </row>
    <row r="799" spans="1:30" ht="15.75" customHeight="1" x14ac:dyDescent="0.15">
      <c r="A799" s="22"/>
      <c r="B799" s="22"/>
      <c r="C799" s="22"/>
      <c r="D799" s="22"/>
      <c r="E799" s="22"/>
      <c r="F799" s="28"/>
      <c r="G799" s="28"/>
      <c r="H799" s="28"/>
      <c r="I799" s="28"/>
      <c r="J799" s="28"/>
      <c r="K799" s="28"/>
      <c r="L799" s="28"/>
      <c r="M799" s="22"/>
      <c r="N799" s="22"/>
      <c r="O799" s="22"/>
      <c r="P799" s="22"/>
      <c r="Q799" s="22"/>
      <c r="R799" s="28"/>
      <c r="S799" s="28"/>
      <c r="T799" s="28"/>
      <c r="U799" s="28"/>
      <c r="V799" s="22"/>
      <c r="W799" s="22"/>
      <c r="X799" s="22"/>
      <c r="Y799" s="22"/>
      <c r="Z799" s="22"/>
      <c r="AA799" s="22"/>
      <c r="AB799" s="22"/>
      <c r="AC799" s="22"/>
      <c r="AD799" s="22"/>
    </row>
    <row r="800" spans="1:30" ht="15.75" customHeight="1" x14ac:dyDescent="0.15">
      <c r="A800" s="22"/>
      <c r="B800" s="22"/>
      <c r="C800" s="22"/>
      <c r="D800" s="22"/>
      <c r="E800" s="22"/>
      <c r="F800" s="28"/>
      <c r="G800" s="28"/>
      <c r="H800" s="28"/>
      <c r="I800" s="28"/>
      <c r="J800" s="28"/>
      <c r="K800" s="28"/>
      <c r="L800" s="28"/>
      <c r="M800" s="22"/>
      <c r="N800" s="22"/>
      <c r="O800" s="22"/>
      <c r="P800" s="22"/>
      <c r="Q800" s="22"/>
      <c r="R800" s="28"/>
      <c r="S800" s="28"/>
      <c r="T800" s="28"/>
      <c r="U800" s="28"/>
      <c r="V800" s="22"/>
      <c r="W800" s="22"/>
      <c r="X800" s="22"/>
      <c r="Y800" s="22"/>
      <c r="Z800" s="22"/>
      <c r="AA800" s="22"/>
      <c r="AB800" s="22"/>
      <c r="AC800" s="22"/>
      <c r="AD800" s="22"/>
    </row>
    <row r="801" spans="1:30" ht="15.75" customHeight="1" x14ac:dyDescent="0.15">
      <c r="A801" s="22"/>
      <c r="B801" s="22"/>
      <c r="C801" s="22"/>
      <c r="D801" s="22"/>
      <c r="E801" s="22"/>
      <c r="F801" s="28"/>
      <c r="G801" s="28"/>
      <c r="H801" s="28"/>
      <c r="I801" s="28"/>
      <c r="J801" s="28"/>
      <c r="K801" s="28"/>
      <c r="L801" s="28"/>
      <c r="M801" s="22"/>
      <c r="N801" s="22"/>
      <c r="O801" s="22"/>
      <c r="P801" s="22"/>
      <c r="Q801" s="22"/>
      <c r="R801" s="28"/>
      <c r="S801" s="28"/>
      <c r="T801" s="28"/>
      <c r="U801" s="28"/>
      <c r="V801" s="22"/>
      <c r="W801" s="22"/>
      <c r="X801" s="22"/>
      <c r="Y801" s="22"/>
      <c r="Z801" s="22"/>
      <c r="AA801" s="22"/>
      <c r="AB801" s="22"/>
      <c r="AC801" s="22"/>
      <c r="AD801" s="22"/>
    </row>
    <row r="802" spans="1:30" ht="15.75" customHeight="1" x14ac:dyDescent="0.15">
      <c r="A802" s="22"/>
      <c r="B802" s="22"/>
      <c r="C802" s="22"/>
      <c r="D802" s="22"/>
      <c r="E802" s="22"/>
      <c r="F802" s="28"/>
      <c r="G802" s="28"/>
      <c r="H802" s="28"/>
      <c r="I802" s="28"/>
      <c r="J802" s="28"/>
      <c r="K802" s="28"/>
      <c r="L802" s="28"/>
      <c r="M802" s="22"/>
      <c r="N802" s="22"/>
      <c r="O802" s="22"/>
      <c r="P802" s="22"/>
      <c r="Q802" s="22"/>
      <c r="R802" s="28"/>
      <c r="S802" s="28"/>
      <c r="T802" s="28"/>
      <c r="U802" s="28"/>
      <c r="V802" s="22"/>
      <c r="W802" s="22"/>
      <c r="X802" s="22"/>
      <c r="Y802" s="22"/>
      <c r="Z802" s="22"/>
      <c r="AA802" s="22"/>
      <c r="AB802" s="22"/>
      <c r="AC802" s="22"/>
      <c r="AD802" s="22"/>
    </row>
    <row r="803" spans="1:30" ht="15.75" customHeight="1" x14ac:dyDescent="0.15">
      <c r="A803" s="22"/>
      <c r="B803" s="22"/>
      <c r="C803" s="22"/>
      <c r="D803" s="22"/>
      <c r="E803" s="22"/>
      <c r="F803" s="28"/>
      <c r="G803" s="28"/>
      <c r="H803" s="28"/>
      <c r="I803" s="28"/>
      <c r="J803" s="28"/>
      <c r="K803" s="28"/>
      <c r="L803" s="28"/>
      <c r="M803" s="22"/>
      <c r="N803" s="22"/>
      <c r="O803" s="22"/>
      <c r="P803" s="22"/>
      <c r="Q803" s="22"/>
      <c r="R803" s="28"/>
      <c r="S803" s="28"/>
      <c r="T803" s="28"/>
      <c r="U803" s="28"/>
      <c r="V803" s="22"/>
      <c r="W803" s="22"/>
      <c r="X803" s="22"/>
      <c r="Y803" s="22"/>
      <c r="Z803" s="22"/>
      <c r="AA803" s="22"/>
      <c r="AB803" s="22"/>
      <c r="AC803" s="22"/>
      <c r="AD803" s="22"/>
    </row>
    <row r="804" spans="1:30" ht="15.75" customHeight="1" x14ac:dyDescent="0.15">
      <c r="A804" s="22"/>
      <c r="B804" s="22"/>
      <c r="C804" s="22"/>
      <c r="D804" s="22"/>
      <c r="E804" s="22"/>
      <c r="F804" s="28"/>
      <c r="G804" s="28"/>
      <c r="H804" s="28"/>
      <c r="I804" s="28"/>
      <c r="J804" s="28"/>
      <c r="K804" s="28"/>
      <c r="L804" s="28"/>
      <c r="M804" s="22"/>
      <c r="N804" s="22"/>
      <c r="O804" s="22"/>
      <c r="P804" s="22"/>
      <c r="Q804" s="22"/>
      <c r="R804" s="28"/>
      <c r="S804" s="28"/>
      <c r="T804" s="28"/>
      <c r="U804" s="28"/>
      <c r="V804" s="22"/>
      <c r="W804" s="22"/>
      <c r="X804" s="22"/>
      <c r="Y804" s="22"/>
      <c r="Z804" s="22"/>
      <c r="AA804" s="22"/>
      <c r="AB804" s="22"/>
      <c r="AC804" s="22"/>
      <c r="AD804" s="22"/>
    </row>
    <row r="805" spans="1:30" ht="15.75" customHeight="1" x14ac:dyDescent="0.15">
      <c r="A805" s="22"/>
      <c r="B805" s="22"/>
      <c r="C805" s="22"/>
      <c r="D805" s="22"/>
      <c r="E805" s="22"/>
      <c r="F805" s="28"/>
      <c r="G805" s="28"/>
      <c r="H805" s="28"/>
      <c r="I805" s="28"/>
      <c r="J805" s="28"/>
      <c r="K805" s="28"/>
      <c r="L805" s="28"/>
      <c r="M805" s="22"/>
      <c r="N805" s="22"/>
      <c r="O805" s="22"/>
      <c r="P805" s="22"/>
      <c r="Q805" s="22"/>
      <c r="R805" s="28"/>
      <c r="S805" s="28"/>
      <c r="T805" s="28"/>
      <c r="U805" s="28"/>
      <c r="V805" s="22"/>
      <c r="W805" s="22"/>
      <c r="X805" s="22"/>
      <c r="Y805" s="22"/>
      <c r="Z805" s="22"/>
      <c r="AA805" s="22"/>
      <c r="AB805" s="22"/>
      <c r="AC805" s="22"/>
      <c r="AD805" s="22"/>
    </row>
    <row r="806" spans="1:30" ht="15.75" customHeight="1" x14ac:dyDescent="0.15">
      <c r="A806" s="22"/>
      <c r="B806" s="22"/>
      <c r="C806" s="22"/>
      <c r="D806" s="22"/>
      <c r="E806" s="22"/>
      <c r="F806" s="28"/>
      <c r="G806" s="28"/>
      <c r="H806" s="28"/>
      <c r="I806" s="28"/>
      <c r="J806" s="28"/>
      <c r="K806" s="28"/>
      <c r="L806" s="28"/>
      <c r="M806" s="22"/>
      <c r="N806" s="22"/>
      <c r="O806" s="22"/>
      <c r="P806" s="22"/>
      <c r="Q806" s="22"/>
      <c r="R806" s="28"/>
      <c r="S806" s="28"/>
      <c r="T806" s="28"/>
      <c r="U806" s="28"/>
      <c r="V806" s="22"/>
      <c r="W806" s="22"/>
      <c r="X806" s="22"/>
      <c r="Y806" s="22"/>
      <c r="Z806" s="22"/>
      <c r="AA806" s="22"/>
      <c r="AB806" s="22"/>
      <c r="AC806" s="22"/>
      <c r="AD806" s="22"/>
    </row>
    <row r="807" spans="1:30" ht="15.75" customHeight="1" x14ac:dyDescent="0.15">
      <c r="A807" s="22"/>
      <c r="B807" s="22"/>
      <c r="C807" s="22"/>
      <c r="D807" s="22"/>
      <c r="E807" s="22"/>
      <c r="F807" s="28"/>
      <c r="G807" s="28"/>
      <c r="H807" s="28"/>
      <c r="I807" s="28"/>
      <c r="J807" s="28"/>
      <c r="K807" s="28"/>
      <c r="L807" s="28"/>
      <c r="M807" s="22"/>
      <c r="N807" s="22"/>
      <c r="O807" s="22"/>
      <c r="P807" s="22"/>
      <c r="Q807" s="22"/>
      <c r="R807" s="28"/>
      <c r="S807" s="28"/>
      <c r="T807" s="28"/>
      <c r="U807" s="28"/>
      <c r="V807" s="22"/>
      <c r="W807" s="22"/>
      <c r="X807" s="22"/>
      <c r="Y807" s="22"/>
      <c r="Z807" s="22"/>
      <c r="AA807" s="22"/>
      <c r="AB807" s="22"/>
      <c r="AC807" s="22"/>
      <c r="AD807" s="22"/>
    </row>
    <row r="808" spans="1:30" ht="15.75" customHeight="1" x14ac:dyDescent="0.15">
      <c r="A808" s="22"/>
      <c r="B808" s="22"/>
      <c r="C808" s="22"/>
      <c r="D808" s="22"/>
      <c r="E808" s="22"/>
      <c r="F808" s="28"/>
      <c r="G808" s="28"/>
      <c r="H808" s="28"/>
      <c r="I808" s="28"/>
      <c r="J808" s="28"/>
      <c r="K808" s="28"/>
      <c r="L808" s="28"/>
      <c r="M808" s="22"/>
      <c r="N808" s="22"/>
      <c r="O808" s="22"/>
      <c r="P808" s="22"/>
      <c r="Q808" s="22"/>
      <c r="R808" s="28"/>
      <c r="S808" s="28"/>
      <c r="T808" s="28"/>
      <c r="U808" s="28"/>
      <c r="V808" s="22"/>
      <c r="W808" s="22"/>
      <c r="X808" s="22"/>
      <c r="Y808" s="22"/>
      <c r="Z808" s="22"/>
      <c r="AA808" s="22"/>
      <c r="AB808" s="22"/>
      <c r="AC808" s="22"/>
      <c r="AD808" s="22"/>
    </row>
    <row r="809" spans="1:30" ht="15.75" customHeight="1" x14ac:dyDescent="0.15">
      <c r="A809" s="22"/>
      <c r="B809" s="22"/>
      <c r="C809" s="22"/>
      <c r="D809" s="22"/>
      <c r="E809" s="22"/>
      <c r="F809" s="28"/>
      <c r="G809" s="28"/>
      <c r="H809" s="28"/>
      <c r="I809" s="28"/>
      <c r="J809" s="28"/>
      <c r="K809" s="28"/>
      <c r="L809" s="28"/>
      <c r="M809" s="22"/>
      <c r="N809" s="22"/>
      <c r="O809" s="22"/>
      <c r="P809" s="22"/>
      <c r="Q809" s="22"/>
      <c r="R809" s="28"/>
      <c r="S809" s="28"/>
      <c r="T809" s="28"/>
      <c r="U809" s="28"/>
      <c r="V809" s="22"/>
      <c r="W809" s="22"/>
      <c r="X809" s="22"/>
      <c r="Y809" s="22"/>
      <c r="Z809" s="22"/>
      <c r="AA809" s="22"/>
      <c r="AB809" s="22"/>
      <c r="AC809" s="22"/>
      <c r="AD809" s="22"/>
    </row>
    <row r="810" spans="1:30" ht="15.75" customHeight="1" x14ac:dyDescent="0.15">
      <c r="A810" s="22"/>
      <c r="B810" s="22"/>
      <c r="C810" s="22"/>
      <c r="D810" s="22"/>
      <c r="E810" s="22"/>
      <c r="F810" s="28"/>
      <c r="G810" s="28"/>
      <c r="H810" s="28"/>
      <c r="I810" s="28"/>
      <c r="J810" s="28"/>
      <c r="K810" s="28"/>
      <c r="L810" s="28"/>
      <c r="M810" s="22"/>
      <c r="N810" s="22"/>
      <c r="O810" s="22"/>
      <c r="P810" s="22"/>
      <c r="Q810" s="22"/>
      <c r="R810" s="28"/>
      <c r="S810" s="28"/>
      <c r="T810" s="28"/>
      <c r="U810" s="28"/>
      <c r="V810" s="22"/>
      <c r="W810" s="22"/>
      <c r="X810" s="22"/>
      <c r="Y810" s="22"/>
      <c r="Z810" s="22"/>
      <c r="AA810" s="22"/>
      <c r="AB810" s="22"/>
      <c r="AC810" s="22"/>
      <c r="AD810" s="22"/>
    </row>
    <row r="811" spans="1:30" ht="15.75" customHeight="1" x14ac:dyDescent="0.15">
      <c r="A811" s="22"/>
      <c r="B811" s="22"/>
      <c r="C811" s="22"/>
      <c r="D811" s="22"/>
      <c r="E811" s="22"/>
      <c r="F811" s="28"/>
      <c r="G811" s="28"/>
      <c r="H811" s="28"/>
      <c r="I811" s="28"/>
      <c r="J811" s="28"/>
      <c r="K811" s="28"/>
      <c r="L811" s="28"/>
      <c r="M811" s="22"/>
      <c r="N811" s="22"/>
      <c r="O811" s="22"/>
      <c r="P811" s="22"/>
      <c r="Q811" s="22"/>
      <c r="R811" s="28"/>
      <c r="S811" s="28"/>
      <c r="T811" s="28"/>
      <c r="U811" s="28"/>
      <c r="V811" s="22"/>
      <c r="W811" s="22"/>
      <c r="X811" s="22"/>
      <c r="Y811" s="22"/>
      <c r="Z811" s="22"/>
      <c r="AA811" s="22"/>
      <c r="AB811" s="22"/>
      <c r="AC811" s="22"/>
      <c r="AD811" s="22"/>
    </row>
    <row r="812" spans="1:30" ht="15.75" customHeight="1" x14ac:dyDescent="0.15">
      <c r="A812" s="22"/>
      <c r="B812" s="22"/>
      <c r="C812" s="22"/>
      <c r="D812" s="22"/>
      <c r="E812" s="22"/>
      <c r="F812" s="28"/>
      <c r="G812" s="28"/>
      <c r="H812" s="28"/>
      <c r="I812" s="28"/>
      <c r="J812" s="28"/>
      <c r="K812" s="28"/>
      <c r="L812" s="28"/>
      <c r="M812" s="22"/>
      <c r="N812" s="22"/>
      <c r="O812" s="22"/>
      <c r="P812" s="22"/>
      <c r="Q812" s="22"/>
      <c r="R812" s="28"/>
      <c r="S812" s="28"/>
      <c r="T812" s="28"/>
      <c r="U812" s="28"/>
      <c r="V812" s="22"/>
      <c r="W812" s="22"/>
      <c r="X812" s="22"/>
      <c r="Y812" s="22"/>
      <c r="Z812" s="22"/>
      <c r="AA812" s="22"/>
      <c r="AB812" s="22"/>
      <c r="AC812" s="22"/>
      <c r="AD812" s="22"/>
    </row>
    <row r="813" spans="1:30" ht="15.75" customHeight="1" x14ac:dyDescent="0.15">
      <c r="A813" s="22"/>
      <c r="B813" s="22"/>
      <c r="C813" s="22"/>
      <c r="D813" s="22"/>
      <c r="E813" s="22"/>
      <c r="F813" s="28"/>
      <c r="G813" s="28"/>
      <c r="H813" s="28"/>
      <c r="I813" s="28"/>
      <c r="J813" s="28"/>
      <c r="K813" s="28"/>
      <c r="L813" s="28"/>
      <c r="M813" s="22"/>
      <c r="N813" s="22"/>
      <c r="O813" s="22"/>
      <c r="P813" s="22"/>
      <c r="Q813" s="22"/>
      <c r="R813" s="28"/>
      <c r="S813" s="28"/>
      <c r="T813" s="28"/>
      <c r="U813" s="28"/>
      <c r="V813" s="22"/>
      <c r="W813" s="22"/>
      <c r="X813" s="22"/>
      <c r="Y813" s="22"/>
      <c r="Z813" s="22"/>
      <c r="AA813" s="22"/>
      <c r="AB813" s="22"/>
      <c r="AC813" s="22"/>
      <c r="AD813" s="22"/>
    </row>
    <row r="814" spans="1:30" ht="15.75" customHeight="1" x14ac:dyDescent="0.15">
      <c r="A814" s="22"/>
      <c r="B814" s="22"/>
      <c r="C814" s="22"/>
      <c r="D814" s="22"/>
      <c r="E814" s="22"/>
      <c r="F814" s="28"/>
      <c r="G814" s="28"/>
      <c r="H814" s="28"/>
      <c r="I814" s="28"/>
      <c r="J814" s="28"/>
      <c r="K814" s="28"/>
      <c r="L814" s="28"/>
      <c r="M814" s="22"/>
      <c r="N814" s="22"/>
      <c r="O814" s="22"/>
      <c r="P814" s="22"/>
      <c r="Q814" s="22"/>
      <c r="R814" s="28"/>
      <c r="S814" s="28"/>
      <c r="T814" s="28"/>
      <c r="U814" s="28"/>
      <c r="V814" s="22"/>
      <c r="W814" s="22"/>
      <c r="X814" s="22"/>
      <c r="Y814" s="22"/>
      <c r="Z814" s="22"/>
      <c r="AA814" s="22"/>
      <c r="AB814" s="22"/>
      <c r="AC814" s="22"/>
      <c r="AD814" s="22"/>
    </row>
    <row r="815" spans="1:30" ht="15.75" customHeight="1" x14ac:dyDescent="0.15">
      <c r="A815" s="22"/>
      <c r="B815" s="22"/>
      <c r="C815" s="22"/>
      <c r="D815" s="22"/>
      <c r="E815" s="22"/>
      <c r="F815" s="28"/>
      <c r="G815" s="28"/>
      <c r="H815" s="28"/>
      <c r="I815" s="28"/>
      <c r="J815" s="28"/>
      <c r="K815" s="28"/>
      <c r="L815" s="28"/>
      <c r="M815" s="22"/>
      <c r="N815" s="22"/>
      <c r="O815" s="22"/>
      <c r="P815" s="22"/>
      <c r="Q815" s="22"/>
      <c r="R815" s="28"/>
      <c r="S815" s="28"/>
      <c r="T815" s="28"/>
      <c r="U815" s="28"/>
      <c r="V815" s="22"/>
      <c r="W815" s="22"/>
      <c r="X815" s="22"/>
      <c r="Y815" s="22"/>
      <c r="Z815" s="22"/>
      <c r="AA815" s="22"/>
      <c r="AB815" s="22"/>
      <c r="AC815" s="22"/>
      <c r="AD815" s="22"/>
    </row>
    <row r="816" spans="1:30" ht="15.75" customHeight="1" x14ac:dyDescent="0.15">
      <c r="A816" s="22"/>
      <c r="B816" s="22"/>
      <c r="C816" s="22"/>
      <c r="D816" s="22"/>
      <c r="E816" s="22"/>
      <c r="F816" s="28"/>
      <c r="G816" s="28"/>
      <c r="H816" s="28"/>
      <c r="I816" s="28"/>
      <c r="J816" s="28"/>
      <c r="K816" s="28"/>
      <c r="L816" s="28"/>
      <c r="M816" s="22"/>
      <c r="N816" s="22"/>
      <c r="O816" s="22"/>
      <c r="P816" s="22"/>
      <c r="Q816" s="22"/>
      <c r="R816" s="28"/>
      <c r="S816" s="28"/>
      <c r="T816" s="28"/>
      <c r="U816" s="28"/>
      <c r="V816" s="22"/>
      <c r="W816" s="22"/>
      <c r="X816" s="22"/>
      <c r="Y816" s="22"/>
      <c r="Z816" s="22"/>
      <c r="AA816" s="22"/>
      <c r="AB816" s="22"/>
      <c r="AC816" s="22"/>
      <c r="AD816" s="22"/>
    </row>
    <row r="817" spans="1:30" ht="15.75" customHeight="1" x14ac:dyDescent="0.15">
      <c r="A817" s="22"/>
      <c r="B817" s="22"/>
      <c r="C817" s="22"/>
      <c r="D817" s="22"/>
      <c r="E817" s="22"/>
      <c r="F817" s="28"/>
      <c r="G817" s="28"/>
      <c r="H817" s="28"/>
      <c r="I817" s="28"/>
      <c r="J817" s="28"/>
      <c r="K817" s="28"/>
      <c r="L817" s="28"/>
      <c r="M817" s="22"/>
      <c r="N817" s="22"/>
      <c r="O817" s="22"/>
      <c r="P817" s="22"/>
      <c r="Q817" s="22"/>
      <c r="R817" s="28"/>
      <c r="S817" s="28"/>
      <c r="T817" s="28"/>
      <c r="U817" s="28"/>
      <c r="V817" s="22"/>
      <c r="W817" s="22"/>
      <c r="X817" s="22"/>
      <c r="Y817" s="22"/>
      <c r="Z817" s="22"/>
      <c r="AA817" s="22"/>
      <c r="AB817" s="22"/>
      <c r="AC817" s="22"/>
      <c r="AD817" s="22"/>
    </row>
    <row r="818" spans="1:30" ht="15.75" customHeight="1" x14ac:dyDescent="0.15">
      <c r="A818" s="22"/>
      <c r="B818" s="22"/>
      <c r="C818" s="22"/>
      <c r="D818" s="22"/>
      <c r="E818" s="22"/>
      <c r="F818" s="28"/>
      <c r="G818" s="28"/>
      <c r="H818" s="28"/>
      <c r="I818" s="28"/>
      <c r="J818" s="28"/>
      <c r="K818" s="28"/>
      <c r="L818" s="28"/>
      <c r="M818" s="22"/>
      <c r="N818" s="22"/>
      <c r="O818" s="22"/>
      <c r="P818" s="22"/>
      <c r="Q818" s="22"/>
      <c r="R818" s="28"/>
      <c r="S818" s="28"/>
      <c r="T818" s="28"/>
      <c r="U818" s="28"/>
      <c r="V818" s="22"/>
      <c r="W818" s="22"/>
      <c r="X818" s="22"/>
      <c r="Y818" s="22"/>
      <c r="Z818" s="22"/>
      <c r="AA818" s="22"/>
      <c r="AB818" s="22"/>
      <c r="AC818" s="22"/>
      <c r="AD818" s="22"/>
    </row>
    <row r="819" spans="1:30" ht="15.75" customHeight="1" x14ac:dyDescent="0.15">
      <c r="A819" s="22"/>
      <c r="B819" s="22"/>
      <c r="C819" s="22"/>
      <c r="D819" s="22"/>
      <c r="E819" s="22"/>
      <c r="F819" s="28"/>
      <c r="G819" s="28"/>
      <c r="H819" s="28"/>
      <c r="I819" s="28"/>
      <c r="J819" s="28"/>
      <c r="K819" s="28"/>
      <c r="L819" s="28"/>
      <c r="M819" s="22"/>
      <c r="N819" s="22"/>
      <c r="O819" s="22"/>
      <c r="P819" s="22"/>
      <c r="Q819" s="22"/>
      <c r="R819" s="28"/>
      <c r="S819" s="28"/>
      <c r="T819" s="28"/>
      <c r="U819" s="28"/>
      <c r="V819" s="22"/>
      <c r="W819" s="22"/>
      <c r="X819" s="22"/>
      <c r="Y819" s="22"/>
      <c r="Z819" s="22"/>
      <c r="AA819" s="22"/>
      <c r="AB819" s="22"/>
      <c r="AC819" s="22"/>
      <c r="AD819" s="22"/>
    </row>
    <row r="820" spans="1:30" ht="15.75" customHeight="1" x14ac:dyDescent="0.15">
      <c r="A820" s="22"/>
      <c r="B820" s="22"/>
      <c r="C820" s="22"/>
      <c r="D820" s="22"/>
      <c r="E820" s="22"/>
      <c r="F820" s="28"/>
      <c r="G820" s="28"/>
      <c r="H820" s="28"/>
      <c r="I820" s="28"/>
      <c r="J820" s="28"/>
      <c r="K820" s="28"/>
      <c r="L820" s="28"/>
      <c r="M820" s="22"/>
      <c r="N820" s="22"/>
      <c r="O820" s="22"/>
      <c r="P820" s="22"/>
      <c r="Q820" s="22"/>
      <c r="R820" s="28"/>
      <c r="S820" s="28"/>
      <c r="T820" s="28"/>
      <c r="U820" s="28"/>
      <c r="V820" s="22"/>
      <c r="W820" s="22"/>
      <c r="X820" s="22"/>
      <c r="Y820" s="22"/>
      <c r="Z820" s="22"/>
      <c r="AA820" s="22"/>
      <c r="AB820" s="22"/>
      <c r="AC820" s="22"/>
      <c r="AD820" s="22"/>
    </row>
    <row r="821" spans="1:30" ht="15.75" customHeight="1" x14ac:dyDescent="0.15">
      <c r="A821" s="22"/>
      <c r="B821" s="22"/>
      <c r="C821" s="22"/>
      <c r="D821" s="22"/>
      <c r="E821" s="22"/>
      <c r="F821" s="28"/>
      <c r="G821" s="28"/>
      <c r="H821" s="28"/>
      <c r="I821" s="28"/>
      <c r="J821" s="28"/>
      <c r="K821" s="28"/>
      <c r="L821" s="28"/>
      <c r="M821" s="22"/>
      <c r="N821" s="22"/>
      <c r="O821" s="22"/>
      <c r="P821" s="22"/>
      <c r="Q821" s="22"/>
      <c r="R821" s="28"/>
      <c r="S821" s="28"/>
      <c r="T821" s="28"/>
      <c r="U821" s="28"/>
      <c r="V821" s="22"/>
      <c r="W821" s="22"/>
      <c r="X821" s="22"/>
      <c r="Y821" s="22"/>
      <c r="Z821" s="22"/>
      <c r="AA821" s="22"/>
      <c r="AB821" s="22"/>
      <c r="AC821" s="22"/>
      <c r="AD821" s="22"/>
    </row>
    <row r="822" spans="1:30" ht="15.75" customHeight="1" x14ac:dyDescent="0.15">
      <c r="A822" s="22"/>
      <c r="B822" s="22"/>
      <c r="C822" s="22"/>
      <c r="D822" s="22"/>
      <c r="E822" s="22"/>
      <c r="F822" s="28"/>
      <c r="G822" s="28"/>
      <c r="H822" s="28"/>
      <c r="I822" s="28"/>
      <c r="J822" s="28"/>
      <c r="K822" s="28"/>
      <c r="L822" s="28"/>
      <c r="M822" s="22"/>
      <c r="N822" s="22"/>
      <c r="O822" s="22"/>
      <c r="P822" s="22"/>
      <c r="Q822" s="22"/>
      <c r="R822" s="28"/>
      <c r="S822" s="28"/>
      <c r="T822" s="28"/>
      <c r="U822" s="28"/>
      <c r="V822" s="22"/>
      <c r="W822" s="22"/>
      <c r="X822" s="22"/>
      <c r="Y822" s="22"/>
      <c r="Z822" s="22"/>
      <c r="AA822" s="22"/>
      <c r="AB822" s="22"/>
      <c r="AC822" s="22"/>
      <c r="AD822" s="22"/>
    </row>
    <row r="823" spans="1:30" ht="15.75" customHeight="1" x14ac:dyDescent="0.15">
      <c r="A823" s="22"/>
      <c r="B823" s="22"/>
      <c r="C823" s="22"/>
      <c r="D823" s="22"/>
      <c r="E823" s="22"/>
      <c r="F823" s="28"/>
      <c r="G823" s="28"/>
      <c r="H823" s="28"/>
      <c r="I823" s="28"/>
      <c r="J823" s="28"/>
      <c r="K823" s="28"/>
      <c r="L823" s="28"/>
      <c r="M823" s="22"/>
      <c r="N823" s="22"/>
      <c r="O823" s="22"/>
      <c r="P823" s="22"/>
      <c r="Q823" s="22"/>
      <c r="R823" s="28"/>
      <c r="S823" s="28"/>
      <c r="T823" s="28"/>
      <c r="U823" s="28"/>
      <c r="V823" s="22"/>
      <c r="W823" s="22"/>
      <c r="X823" s="22"/>
      <c r="Y823" s="22"/>
      <c r="Z823" s="22"/>
      <c r="AA823" s="22"/>
      <c r="AB823" s="22"/>
      <c r="AC823" s="22"/>
      <c r="AD823" s="22"/>
    </row>
    <row r="824" spans="1:30" ht="15.75" customHeight="1" x14ac:dyDescent="0.15">
      <c r="A824" s="22"/>
      <c r="B824" s="22"/>
      <c r="C824" s="22"/>
      <c r="D824" s="22"/>
      <c r="E824" s="22"/>
      <c r="F824" s="28"/>
      <c r="G824" s="28"/>
      <c r="H824" s="28"/>
      <c r="I824" s="28"/>
      <c r="J824" s="28"/>
      <c r="K824" s="28"/>
      <c r="L824" s="28"/>
      <c r="M824" s="22"/>
      <c r="N824" s="22"/>
      <c r="O824" s="22"/>
      <c r="P824" s="22"/>
      <c r="Q824" s="22"/>
      <c r="R824" s="28"/>
      <c r="S824" s="28"/>
      <c r="T824" s="28"/>
      <c r="U824" s="28"/>
      <c r="V824" s="22"/>
      <c r="W824" s="22"/>
      <c r="X824" s="22"/>
      <c r="Y824" s="22"/>
      <c r="Z824" s="22"/>
      <c r="AA824" s="22"/>
      <c r="AB824" s="22"/>
      <c r="AC824" s="22"/>
      <c r="AD824" s="22"/>
    </row>
    <row r="825" spans="1:30" ht="15.75" customHeight="1" x14ac:dyDescent="0.15">
      <c r="A825" s="22"/>
      <c r="B825" s="22"/>
      <c r="C825" s="22"/>
      <c r="D825" s="22"/>
      <c r="E825" s="22"/>
      <c r="F825" s="28"/>
      <c r="G825" s="28"/>
      <c r="H825" s="28"/>
      <c r="I825" s="28"/>
      <c r="J825" s="28"/>
      <c r="K825" s="28"/>
      <c r="L825" s="28"/>
      <c r="M825" s="22"/>
      <c r="N825" s="22"/>
      <c r="O825" s="22"/>
      <c r="P825" s="22"/>
      <c r="Q825" s="22"/>
      <c r="R825" s="28"/>
      <c r="S825" s="28"/>
      <c r="T825" s="28"/>
      <c r="U825" s="28"/>
      <c r="V825" s="22"/>
      <c r="W825" s="22"/>
      <c r="X825" s="22"/>
      <c r="Y825" s="22"/>
      <c r="Z825" s="22"/>
      <c r="AA825" s="22"/>
      <c r="AB825" s="22"/>
      <c r="AC825" s="22"/>
      <c r="AD825" s="22"/>
    </row>
    <row r="826" spans="1:30" ht="15.75" customHeight="1" x14ac:dyDescent="0.15">
      <c r="A826" s="22"/>
      <c r="B826" s="22"/>
      <c r="C826" s="22"/>
      <c r="D826" s="22"/>
      <c r="E826" s="22"/>
      <c r="F826" s="28"/>
      <c r="G826" s="28"/>
      <c r="H826" s="28"/>
      <c r="I826" s="28"/>
      <c r="J826" s="28"/>
      <c r="K826" s="28"/>
      <c r="L826" s="28"/>
      <c r="M826" s="22"/>
      <c r="N826" s="22"/>
      <c r="O826" s="22"/>
      <c r="P826" s="22"/>
      <c r="Q826" s="22"/>
      <c r="R826" s="28"/>
      <c r="S826" s="28"/>
      <c r="T826" s="28"/>
      <c r="U826" s="28"/>
      <c r="V826" s="22"/>
      <c r="W826" s="22"/>
      <c r="X826" s="22"/>
      <c r="Y826" s="22"/>
      <c r="Z826" s="22"/>
      <c r="AA826" s="22"/>
      <c r="AB826" s="22"/>
      <c r="AC826" s="22"/>
      <c r="AD826" s="22"/>
    </row>
    <row r="827" spans="1:30" ht="15.75" customHeight="1" x14ac:dyDescent="0.15">
      <c r="A827" s="22"/>
      <c r="B827" s="22"/>
      <c r="C827" s="22"/>
      <c r="D827" s="22"/>
      <c r="E827" s="22"/>
      <c r="F827" s="28"/>
      <c r="G827" s="28"/>
      <c r="H827" s="28"/>
      <c r="I827" s="28"/>
      <c r="J827" s="28"/>
      <c r="K827" s="28"/>
      <c r="L827" s="28"/>
      <c r="M827" s="22"/>
      <c r="N827" s="22"/>
      <c r="O827" s="22"/>
      <c r="P827" s="22"/>
      <c r="Q827" s="22"/>
      <c r="R827" s="28"/>
      <c r="S827" s="28"/>
      <c r="T827" s="28"/>
      <c r="U827" s="28"/>
      <c r="V827" s="22"/>
      <c r="W827" s="22"/>
      <c r="X827" s="22"/>
      <c r="Y827" s="22"/>
      <c r="Z827" s="22"/>
      <c r="AA827" s="22"/>
      <c r="AB827" s="22"/>
      <c r="AC827" s="22"/>
      <c r="AD827" s="22"/>
    </row>
    <row r="828" spans="1:30" ht="15.75" customHeight="1" x14ac:dyDescent="0.15">
      <c r="A828" s="22"/>
      <c r="B828" s="22"/>
      <c r="C828" s="22"/>
      <c r="D828" s="22"/>
      <c r="E828" s="22"/>
      <c r="F828" s="28"/>
      <c r="G828" s="28"/>
      <c r="H828" s="28"/>
      <c r="I828" s="28"/>
      <c r="J828" s="28"/>
      <c r="K828" s="28"/>
      <c r="L828" s="28"/>
      <c r="M828" s="22"/>
      <c r="N828" s="22"/>
      <c r="O828" s="22"/>
      <c r="P828" s="22"/>
      <c r="Q828" s="22"/>
      <c r="R828" s="28"/>
      <c r="S828" s="28"/>
      <c r="T828" s="28"/>
      <c r="U828" s="28"/>
      <c r="V828" s="22"/>
      <c r="W828" s="22"/>
      <c r="X828" s="22"/>
      <c r="Y828" s="22"/>
      <c r="Z828" s="22"/>
      <c r="AA828" s="22"/>
      <c r="AB828" s="22"/>
      <c r="AC828" s="22"/>
      <c r="AD828" s="22"/>
    </row>
    <row r="829" spans="1:30" ht="15.75" customHeight="1" x14ac:dyDescent="0.15">
      <c r="A829" s="22"/>
      <c r="B829" s="22"/>
      <c r="C829" s="22"/>
      <c r="D829" s="22"/>
      <c r="E829" s="22"/>
      <c r="F829" s="28"/>
      <c r="G829" s="28"/>
      <c r="H829" s="28"/>
      <c r="I829" s="28"/>
      <c r="J829" s="28"/>
      <c r="K829" s="28"/>
      <c r="L829" s="28"/>
      <c r="M829" s="22"/>
      <c r="N829" s="22"/>
      <c r="O829" s="22"/>
      <c r="P829" s="22"/>
      <c r="Q829" s="22"/>
      <c r="R829" s="28"/>
      <c r="S829" s="28"/>
      <c r="T829" s="28"/>
      <c r="U829" s="28"/>
      <c r="V829" s="22"/>
      <c r="W829" s="22"/>
      <c r="X829" s="22"/>
      <c r="Y829" s="22"/>
      <c r="Z829" s="22"/>
      <c r="AA829" s="22"/>
      <c r="AB829" s="22"/>
      <c r="AC829" s="22"/>
      <c r="AD829" s="22"/>
    </row>
    <row r="830" spans="1:30" ht="15.75" customHeight="1" x14ac:dyDescent="0.15">
      <c r="A830" s="22"/>
      <c r="B830" s="22"/>
      <c r="C830" s="22"/>
      <c r="D830" s="22"/>
      <c r="E830" s="22"/>
      <c r="F830" s="28"/>
      <c r="G830" s="28"/>
      <c r="H830" s="28"/>
      <c r="I830" s="28"/>
      <c r="J830" s="28"/>
      <c r="K830" s="28"/>
      <c r="L830" s="28"/>
      <c r="M830" s="22"/>
      <c r="N830" s="22"/>
      <c r="O830" s="22"/>
      <c r="P830" s="22"/>
      <c r="Q830" s="22"/>
      <c r="R830" s="28"/>
      <c r="S830" s="28"/>
      <c r="T830" s="28"/>
      <c r="U830" s="28"/>
      <c r="V830" s="22"/>
      <c r="W830" s="22"/>
      <c r="X830" s="22"/>
      <c r="Y830" s="22"/>
      <c r="Z830" s="22"/>
      <c r="AA830" s="22"/>
      <c r="AB830" s="22"/>
      <c r="AC830" s="22"/>
      <c r="AD830" s="22"/>
    </row>
    <row r="831" spans="1:30" ht="15.75" customHeight="1" x14ac:dyDescent="0.15">
      <c r="A831" s="22"/>
      <c r="B831" s="22"/>
      <c r="C831" s="22"/>
      <c r="D831" s="22"/>
      <c r="E831" s="22"/>
      <c r="F831" s="28"/>
      <c r="G831" s="28"/>
      <c r="H831" s="28"/>
      <c r="I831" s="28"/>
      <c r="J831" s="28"/>
      <c r="K831" s="28"/>
      <c r="L831" s="28"/>
      <c r="M831" s="22"/>
      <c r="N831" s="22"/>
      <c r="O831" s="22"/>
      <c r="P831" s="22"/>
      <c r="Q831" s="22"/>
      <c r="R831" s="28"/>
      <c r="S831" s="28"/>
      <c r="T831" s="28"/>
      <c r="U831" s="28"/>
      <c r="V831" s="22"/>
      <c r="W831" s="22"/>
      <c r="X831" s="22"/>
      <c r="Y831" s="22"/>
      <c r="Z831" s="22"/>
      <c r="AA831" s="22"/>
      <c r="AB831" s="22"/>
      <c r="AC831" s="22"/>
      <c r="AD831" s="22"/>
    </row>
    <row r="832" spans="1:30" ht="15.75" customHeight="1" x14ac:dyDescent="0.15">
      <c r="A832" s="22"/>
      <c r="B832" s="22"/>
      <c r="C832" s="22"/>
      <c r="D832" s="22"/>
      <c r="E832" s="22"/>
      <c r="F832" s="28"/>
      <c r="G832" s="28"/>
      <c r="H832" s="28"/>
      <c r="I832" s="28"/>
      <c r="J832" s="28"/>
      <c r="K832" s="28"/>
      <c r="L832" s="28"/>
      <c r="M832" s="22"/>
      <c r="N832" s="22"/>
      <c r="O832" s="22"/>
      <c r="P832" s="22"/>
      <c r="Q832" s="22"/>
      <c r="R832" s="28"/>
      <c r="S832" s="28"/>
      <c r="T832" s="28"/>
      <c r="U832" s="28"/>
      <c r="V832" s="22"/>
      <c r="W832" s="22"/>
      <c r="X832" s="22"/>
      <c r="Y832" s="22"/>
      <c r="Z832" s="22"/>
      <c r="AA832" s="22"/>
      <c r="AB832" s="22"/>
      <c r="AC832" s="22"/>
      <c r="AD832" s="22"/>
    </row>
    <row r="833" spans="1:30" ht="15.75" customHeight="1" x14ac:dyDescent="0.15">
      <c r="A833" s="22"/>
      <c r="B833" s="22"/>
      <c r="C833" s="22"/>
      <c r="D833" s="22"/>
      <c r="E833" s="22"/>
      <c r="F833" s="28"/>
      <c r="G833" s="28"/>
      <c r="H833" s="28"/>
      <c r="I833" s="28"/>
      <c r="J833" s="28"/>
      <c r="K833" s="28"/>
      <c r="L833" s="28"/>
      <c r="M833" s="22"/>
      <c r="N833" s="22"/>
      <c r="O833" s="22"/>
      <c r="P833" s="22"/>
      <c r="Q833" s="22"/>
      <c r="R833" s="28"/>
      <c r="S833" s="28"/>
      <c r="T833" s="28"/>
      <c r="U833" s="28"/>
      <c r="V833" s="22"/>
      <c r="W833" s="22"/>
      <c r="X833" s="22"/>
      <c r="Y833" s="22"/>
      <c r="Z833" s="22"/>
      <c r="AA833" s="22"/>
      <c r="AB833" s="22"/>
      <c r="AC833" s="22"/>
      <c r="AD833" s="22"/>
    </row>
    <row r="834" spans="1:30" ht="15.75" customHeight="1" x14ac:dyDescent="0.15">
      <c r="A834" s="22"/>
      <c r="B834" s="22"/>
      <c r="C834" s="22"/>
      <c r="D834" s="22"/>
      <c r="E834" s="22"/>
      <c r="F834" s="28"/>
      <c r="G834" s="28"/>
      <c r="H834" s="28"/>
      <c r="I834" s="28"/>
      <c r="J834" s="28"/>
      <c r="K834" s="28"/>
      <c r="L834" s="28"/>
      <c r="M834" s="22"/>
      <c r="N834" s="22"/>
      <c r="O834" s="22"/>
      <c r="P834" s="22"/>
      <c r="Q834" s="22"/>
      <c r="R834" s="28"/>
      <c r="S834" s="28"/>
      <c r="T834" s="28"/>
      <c r="U834" s="28"/>
      <c r="V834" s="22"/>
      <c r="W834" s="22"/>
      <c r="X834" s="22"/>
      <c r="Y834" s="22"/>
      <c r="Z834" s="22"/>
      <c r="AA834" s="22"/>
      <c r="AB834" s="22"/>
      <c r="AC834" s="22"/>
      <c r="AD834" s="22"/>
    </row>
    <row r="835" spans="1:30" ht="15.75" customHeight="1" x14ac:dyDescent="0.15">
      <c r="A835" s="22"/>
      <c r="B835" s="22"/>
      <c r="C835" s="22"/>
      <c r="D835" s="22"/>
      <c r="E835" s="22"/>
      <c r="F835" s="28"/>
      <c r="G835" s="28"/>
      <c r="H835" s="28"/>
      <c r="I835" s="28"/>
      <c r="J835" s="28"/>
      <c r="K835" s="28"/>
      <c r="L835" s="28"/>
      <c r="M835" s="22"/>
      <c r="N835" s="22"/>
      <c r="O835" s="22"/>
      <c r="P835" s="22"/>
      <c r="Q835" s="22"/>
      <c r="R835" s="28"/>
      <c r="S835" s="28"/>
      <c r="T835" s="28"/>
      <c r="U835" s="28"/>
      <c r="V835" s="22"/>
      <c r="W835" s="22"/>
      <c r="X835" s="22"/>
      <c r="Y835" s="22"/>
      <c r="Z835" s="22"/>
      <c r="AA835" s="22"/>
      <c r="AB835" s="22"/>
      <c r="AC835" s="22"/>
      <c r="AD835" s="22"/>
    </row>
    <row r="836" spans="1:30" ht="15.75" customHeight="1" x14ac:dyDescent="0.15">
      <c r="A836" s="22"/>
      <c r="B836" s="22"/>
      <c r="C836" s="22"/>
      <c r="D836" s="22"/>
      <c r="E836" s="22"/>
      <c r="F836" s="28"/>
      <c r="G836" s="28"/>
      <c r="H836" s="28"/>
      <c r="I836" s="28"/>
      <c r="J836" s="28"/>
      <c r="K836" s="28"/>
      <c r="L836" s="28"/>
      <c r="M836" s="22"/>
      <c r="N836" s="22"/>
      <c r="O836" s="22"/>
      <c r="P836" s="22"/>
      <c r="Q836" s="22"/>
      <c r="R836" s="28"/>
      <c r="S836" s="28"/>
      <c r="T836" s="28"/>
      <c r="U836" s="28"/>
      <c r="V836" s="22"/>
      <c r="W836" s="22"/>
      <c r="X836" s="22"/>
      <c r="Y836" s="22"/>
      <c r="Z836" s="22"/>
      <c r="AA836" s="22"/>
      <c r="AB836" s="22"/>
      <c r="AC836" s="22"/>
      <c r="AD836" s="22"/>
    </row>
    <row r="837" spans="1:30" ht="15.75" customHeight="1" x14ac:dyDescent="0.15">
      <c r="A837" s="22"/>
      <c r="B837" s="22"/>
      <c r="C837" s="22"/>
      <c r="D837" s="22"/>
      <c r="E837" s="22"/>
      <c r="F837" s="28"/>
      <c r="G837" s="28"/>
      <c r="H837" s="28"/>
      <c r="I837" s="28"/>
      <c r="J837" s="28"/>
      <c r="K837" s="28"/>
      <c r="L837" s="28"/>
      <c r="M837" s="22"/>
      <c r="N837" s="22"/>
      <c r="O837" s="22"/>
      <c r="P837" s="22"/>
      <c r="Q837" s="22"/>
      <c r="R837" s="28"/>
      <c r="S837" s="28"/>
      <c r="T837" s="28"/>
      <c r="U837" s="28"/>
      <c r="V837" s="22"/>
      <c r="W837" s="22"/>
      <c r="X837" s="22"/>
      <c r="Y837" s="22"/>
      <c r="Z837" s="22"/>
      <c r="AA837" s="22"/>
      <c r="AB837" s="22"/>
      <c r="AC837" s="22"/>
      <c r="AD837" s="22"/>
    </row>
    <row r="838" spans="1:30" ht="15.75" customHeight="1" x14ac:dyDescent="0.15">
      <c r="A838" s="22"/>
      <c r="B838" s="22"/>
      <c r="C838" s="22"/>
      <c r="D838" s="22"/>
      <c r="E838" s="22"/>
      <c r="F838" s="28"/>
      <c r="G838" s="28"/>
      <c r="H838" s="28"/>
      <c r="I838" s="28"/>
      <c r="J838" s="28"/>
      <c r="K838" s="28"/>
      <c r="L838" s="28"/>
      <c r="M838" s="22"/>
      <c r="N838" s="22"/>
      <c r="O838" s="22"/>
      <c r="P838" s="22"/>
      <c r="Q838" s="22"/>
      <c r="R838" s="28"/>
      <c r="S838" s="28"/>
      <c r="T838" s="28"/>
      <c r="U838" s="28"/>
      <c r="V838" s="22"/>
      <c r="W838" s="22"/>
      <c r="X838" s="22"/>
      <c r="Y838" s="22"/>
      <c r="Z838" s="22"/>
      <c r="AA838" s="22"/>
      <c r="AB838" s="22"/>
      <c r="AC838" s="22"/>
      <c r="AD838" s="22"/>
    </row>
    <row r="839" spans="1:30" ht="15.75" customHeight="1" x14ac:dyDescent="0.15">
      <c r="A839" s="22"/>
      <c r="B839" s="22"/>
      <c r="C839" s="22"/>
      <c r="D839" s="22"/>
      <c r="E839" s="22"/>
      <c r="F839" s="28"/>
      <c r="G839" s="28"/>
      <c r="H839" s="28"/>
      <c r="I839" s="28"/>
      <c r="J839" s="28"/>
      <c r="K839" s="28"/>
      <c r="L839" s="28"/>
      <c r="M839" s="22"/>
      <c r="N839" s="22"/>
      <c r="O839" s="22"/>
      <c r="P839" s="22"/>
      <c r="Q839" s="22"/>
      <c r="R839" s="28"/>
      <c r="S839" s="28"/>
      <c r="T839" s="28"/>
      <c r="U839" s="28"/>
      <c r="V839" s="22"/>
      <c r="W839" s="22"/>
      <c r="X839" s="22"/>
      <c r="Y839" s="22"/>
      <c r="Z839" s="22"/>
      <c r="AA839" s="22"/>
      <c r="AB839" s="22"/>
      <c r="AC839" s="22"/>
      <c r="AD839" s="22"/>
    </row>
    <row r="840" spans="1:30" ht="15.75" customHeight="1" x14ac:dyDescent="0.15">
      <c r="A840" s="22"/>
      <c r="B840" s="22"/>
      <c r="C840" s="22"/>
      <c r="D840" s="22"/>
      <c r="E840" s="22"/>
      <c r="F840" s="28"/>
      <c r="G840" s="28"/>
      <c r="H840" s="28"/>
      <c r="I840" s="28"/>
      <c r="J840" s="28"/>
      <c r="K840" s="28"/>
      <c r="L840" s="28"/>
      <c r="M840" s="22"/>
      <c r="N840" s="22"/>
      <c r="O840" s="22"/>
      <c r="P840" s="22"/>
      <c r="Q840" s="22"/>
      <c r="R840" s="28"/>
      <c r="S840" s="28"/>
      <c r="T840" s="28"/>
      <c r="U840" s="28"/>
      <c r="V840" s="22"/>
      <c r="W840" s="22"/>
      <c r="X840" s="22"/>
      <c r="Y840" s="22"/>
      <c r="Z840" s="22"/>
      <c r="AA840" s="22"/>
      <c r="AB840" s="22"/>
      <c r="AC840" s="22"/>
      <c r="AD840" s="22"/>
    </row>
    <row r="841" spans="1:30" ht="15.75" customHeight="1" x14ac:dyDescent="0.15">
      <c r="A841" s="22"/>
      <c r="B841" s="22"/>
      <c r="C841" s="22"/>
      <c r="D841" s="22"/>
      <c r="E841" s="22"/>
      <c r="F841" s="28"/>
      <c r="G841" s="28"/>
      <c r="H841" s="28"/>
      <c r="I841" s="28"/>
      <c r="J841" s="28"/>
      <c r="K841" s="28"/>
      <c r="L841" s="28"/>
      <c r="M841" s="22"/>
      <c r="N841" s="22"/>
      <c r="O841" s="22"/>
      <c r="P841" s="22"/>
      <c r="Q841" s="22"/>
      <c r="R841" s="28"/>
      <c r="S841" s="28"/>
      <c r="T841" s="28"/>
      <c r="U841" s="28"/>
      <c r="V841" s="22"/>
      <c r="W841" s="22"/>
      <c r="X841" s="22"/>
      <c r="Y841" s="22"/>
      <c r="Z841" s="22"/>
      <c r="AA841" s="22"/>
      <c r="AB841" s="22"/>
      <c r="AC841" s="22"/>
      <c r="AD841" s="22"/>
    </row>
    <row r="842" spans="1:30" ht="15.75" customHeight="1" x14ac:dyDescent="0.15">
      <c r="A842" s="22"/>
      <c r="B842" s="22"/>
      <c r="C842" s="22"/>
      <c r="D842" s="22"/>
      <c r="E842" s="22"/>
      <c r="F842" s="28"/>
      <c r="G842" s="28"/>
      <c r="H842" s="28"/>
      <c r="I842" s="28"/>
      <c r="J842" s="28"/>
      <c r="K842" s="28"/>
      <c r="L842" s="28"/>
      <c r="M842" s="22"/>
      <c r="N842" s="22"/>
      <c r="O842" s="22"/>
      <c r="P842" s="22"/>
      <c r="Q842" s="22"/>
      <c r="R842" s="28"/>
      <c r="S842" s="28"/>
      <c r="T842" s="28"/>
      <c r="U842" s="28"/>
      <c r="V842" s="22"/>
      <c r="W842" s="22"/>
      <c r="X842" s="22"/>
      <c r="Y842" s="22"/>
      <c r="Z842" s="22"/>
      <c r="AA842" s="22"/>
      <c r="AB842" s="22"/>
      <c r="AC842" s="22"/>
      <c r="AD842" s="22"/>
    </row>
    <row r="843" spans="1:30" ht="15.75" customHeight="1" x14ac:dyDescent="0.15">
      <c r="A843" s="22"/>
      <c r="B843" s="22"/>
      <c r="C843" s="22"/>
      <c r="D843" s="22"/>
      <c r="E843" s="22"/>
      <c r="F843" s="28"/>
      <c r="G843" s="28"/>
      <c r="H843" s="28"/>
      <c r="I843" s="28"/>
      <c r="J843" s="28"/>
      <c r="K843" s="28"/>
      <c r="L843" s="28"/>
      <c r="M843" s="22"/>
      <c r="N843" s="22"/>
      <c r="O843" s="22"/>
      <c r="P843" s="22"/>
      <c r="Q843" s="22"/>
      <c r="R843" s="28"/>
      <c r="S843" s="28"/>
      <c r="T843" s="28"/>
      <c r="U843" s="28"/>
      <c r="V843" s="22"/>
      <c r="W843" s="22"/>
      <c r="X843" s="22"/>
      <c r="Y843" s="22"/>
      <c r="Z843" s="22"/>
      <c r="AA843" s="22"/>
      <c r="AB843" s="22"/>
      <c r="AC843" s="22"/>
      <c r="AD843" s="22"/>
    </row>
    <row r="844" spans="1:30" ht="15.75" customHeight="1" x14ac:dyDescent="0.15">
      <c r="A844" s="22"/>
      <c r="B844" s="22"/>
      <c r="C844" s="22"/>
      <c r="D844" s="22"/>
      <c r="E844" s="22"/>
      <c r="F844" s="28"/>
      <c r="G844" s="28"/>
      <c r="H844" s="28"/>
      <c r="I844" s="28"/>
      <c r="J844" s="28"/>
      <c r="K844" s="28"/>
      <c r="L844" s="28"/>
      <c r="M844" s="22"/>
      <c r="N844" s="22"/>
      <c r="O844" s="22"/>
      <c r="P844" s="22"/>
      <c r="Q844" s="22"/>
      <c r="R844" s="28"/>
      <c r="S844" s="28"/>
      <c r="T844" s="28"/>
      <c r="U844" s="28"/>
      <c r="V844" s="22"/>
      <c r="W844" s="22"/>
      <c r="X844" s="22"/>
      <c r="Y844" s="22"/>
      <c r="Z844" s="22"/>
      <c r="AA844" s="22"/>
      <c r="AB844" s="22"/>
      <c r="AC844" s="22"/>
      <c r="AD844" s="22"/>
    </row>
    <row r="845" spans="1:30" ht="15.75" customHeight="1" x14ac:dyDescent="0.15">
      <c r="A845" s="22"/>
      <c r="B845" s="22"/>
      <c r="C845" s="22"/>
      <c r="D845" s="22"/>
      <c r="E845" s="22"/>
      <c r="F845" s="28"/>
      <c r="G845" s="28"/>
      <c r="H845" s="28"/>
      <c r="I845" s="28"/>
      <c r="J845" s="28"/>
      <c r="K845" s="28"/>
      <c r="L845" s="28"/>
      <c r="M845" s="22"/>
      <c r="N845" s="22"/>
      <c r="O845" s="22"/>
      <c r="P845" s="22"/>
      <c r="Q845" s="22"/>
      <c r="R845" s="28"/>
      <c r="S845" s="28"/>
      <c r="T845" s="28"/>
      <c r="U845" s="28"/>
      <c r="V845" s="22"/>
      <c r="W845" s="22"/>
      <c r="X845" s="22"/>
      <c r="Y845" s="22"/>
      <c r="Z845" s="22"/>
      <c r="AA845" s="22"/>
      <c r="AB845" s="22"/>
      <c r="AC845" s="22"/>
      <c r="AD845" s="22"/>
    </row>
    <row r="846" spans="1:30" ht="15.75" customHeight="1" x14ac:dyDescent="0.15">
      <c r="A846" s="22"/>
      <c r="B846" s="22"/>
      <c r="C846" s="22"/>
      <c r="D846" s="22"/>
      <c r="E846" s="22"/>
      <c r="F846" s="28"/>
      <c r="G846" s="28"/>
      <c r="H846" s="28"/>
      <c r="I846" s="28"/>
      <c r="J846" s="28"/>
      <c r="K846" s="28"/>
      <c r="L846" s="28"/>
      <c r="M846" s="22"/>
      <c r="N846" s="22"/>
      <c r="O846" s="22"/>
      <c r="P846" s="22"/>
      <c r="Q846" s="22"/>
      <c r="R846" s="28"/>
      <c r="S846" s="28"/>
      <c r="T846" s="28"/>
      <c r="U846" s="28"/>
      <c r="V846" s="22"/>
      <c r="W846" s="22"/>
      <c r="X846" s="22"/>
      <c r="Y846" s="22"/>
      <c r="Z846" s="22"/>
      <c r="AA846" s="22"/>
      <c r="AB846" s="22"/>
      <c r="AC846" s="22"/>
      <c r="AD846" s="22"/>
    </row>
    <row r="847" spans="1:30" ht="15.75" customHeight="1" x14ac:dyDescent="0.15">
      <c r="A847" s="22"/>
      <c r="B847" s="22"/>
      <c r="C847" s="22"/>
      <c r="D847" s="22"/>
      <c r="E847" s="22"/>
      <c r="F847" s="28"/>
      <c r="G847" s="28"/>
      <c r="H847" s="28"/>
      <c r="I847" s="28"/>
      <c r="J847" s="28"/>
      <c r="K847" s="28"/>
      <c r="L847" s="28"/>
      <c r="M847" s="22"/>
      <c r="N847" s="22"/>
      <c r="O847" s="22"/>
      <c r="P847" s="22"/>
      <c r="Q847" s="22"/>
      <c r="R847" s="28"/>
      <c r="S847" s="28"/>
      <c r="T847" s="28"/>
      <c r="U847" s="28"/>
      <c r="V847" s="22"/>
      <c r="W847" s="22"/>
      <c r="X847" s="22"/>
      <c r="Y847" s="22"/>
      <c r="Z847" s="22"/>
      <c r="AA847" s="22"/>
      <c r="AB847" s="22"/>
      <c r="AC847" s="22"/>
      <c r="AD847" s="22"/>
    </row>
    <row r="848" spans="1:30" ht="15.75" customHeight="1" x14ac:dyDescent="0.15">
      <c r="A848" s="22"/>
      <c r="B848" s="22"/>
      <c r="C848" s="22"/>
      <c r="D848" s="22"/>
      <c r="E848" s="22"/>
      <c r="F848" s="28"/>
      <c r="G848" s="28"/>
      <c r="H848" s="28"/>
      <c r="I848" s="28"/>
      <c r="J848" s="28"/>
      <c r="K848" s="28"/>
      <c r="L848" s="28"/>
      <c r="M848" s="22"/>
      <c r="N848" s="22"/>
      <c r="O848" s="22"/>
      <c r="P848" s="22"/>
      <c r="Q848" s="22"/>
      <c r="R848" s="28"/>
      <c r="S848" s="28"/>
      <c r="T848" s="28"/>
      <c r="U848" s="28"/>
      <c r="V848" s="22"/>
      <c r="W848" s="22"/>
      <c r="X848" s="22"/>
      <c r="Y848" s="22"/>
      <c r="Z848" s="22"/>
      <c r="AA848" s="22"/>
      <c r="AB848" s="22"/>
      <c r="AC848" s="22"/>
      <c r="AD848" s="22"/>
    </row>
    <row r="849" spans="1:30" ht="15.75" customHeight="1" x14ac:dyDescent="0.15">
      <c r="A849" s="22"/>
      <c r="B849" s="22"/>
      <c r="C849" s="22"/>
      <c r="D849" s="22"/>
      <c r="E849" s="22"/>
      <c r="F849" s="28"/>
      <c r="G849" s="28"/>
      <c r="H849" s="28"/>
      <c r="I849" s="28"/>
      <c r="J849" s="28"/>
      <c r="K849" s="28"/>
      <c r="L849" s="28"/>
      <c r="M849" s="22"/>
      <c r="N849" s="22"/>
      <c r="O849" s="22"/>
      <c r="P849" s="22"/>
      <c r="Q849" s="22"/>
      <c r="R849" s="28"/>
      <c r="S849" s="28"/>
      <c r="T849" s="28"/>
      <c r="U849" s="28"/>
      <c r="V849" s="22"/>
      <c r="W849" s="22"/>
      <c r="X849" s="22"/>
      <c r="Y849" s="22"/>
      <c r="Z849" s="22"/>
      <c r="AA849" s="22"/>
      <c r="AB849" s="22"/>
      <c r="AC849" s="22"/>
      <c r="AD849" s="22"/>
    </row>
    <row r="850" spans="1:30" ht="15.75" customHeight="1" x14ac:dyDescent="0.15">
      <c r="A850" s="22"/>
      <c r="B850" s="22"/>
      <c r="C850" s="22"/>
      <c r="D850" s="22"/>
      <c r="E850" s="22"/>
      <c r="F850" s="28"/>
      <c r="G850" s="28"/>
      <c r="H850" s="28"/>
      <c r="I850" s="28"/>
      <c r="J850" s="28"/>
      <c r="K850" s="28"/>
      <c r="L850" s="28"/>
      <c r="M850" s="22"/>
      <c r="N850" s="22"/>
      <c r="O850" s="22"/>
      <c r="P850" s="22"/>
      <c r="Q850" s="22"/>
      <c r="R850" s="28"/>
      <c r="S850" s="28"/>
      <c r="T850" s="28"/>
      <c r="U850" s="28"/>
      <c r="V850" s="22"/>
      <c r="W850" s="22"/>
      <c r="X850" s="22"/>
      <c r="Y850" s="22"/>
      <c r="Z850" s="22"/>
      <c r="AA850" s="22"/>
      <c r="AB850" s="22"/>
      <c r="AC850" s="22"/>
      <c r="AD850" s="22"/>
    </row>
    <row r="851" spans="1:30" ht="15.75" customHeight="1" x14ac:dyDescent="0.15">
      <c r="A851" s="22"/>
      <c r="B851" s="22"/>
      <c r="C851" s="22"/>
      <c r="D851" s="22"/>
      <c r="E851" s="22"/>
      <c r="F851" s="28"/>
      <c r="G851" s="28"/>
      <c r="H851" s="28"/>
      <c r="I851" s="28"/>
      <c r="J851" s="28"/>
      <c r="K851" s="28"/>
      <c r="L851" s="28"/>
      <c r="M851" s="22"/>
      <c r="N851" s="22"/>
      <c r="O851" s="22"/>
      <c r="P851" s="22"/>
      <c r="Q851" s="22"/>
      <c r="R851" s="28"/>
      <c r="S851" s="28"/>
      <c r="T851" s="28"/>
      <c r="U851" s="28"/>
      <c r="V851" s="22"/>
      <c r="W851" s="22"/>
      <c r="X851" s="22"/>
      <c r="Y851" s="22"/>
      <c r="Z851" s="22"/>
      <c r="AA851" s="22"/>
      <c r="AB851" s="22"/>
      <c r="AC851" s="22"/>
      <c r="AD851" s="22"/>
    </row>
    <row r="852" spans="1:30" ht="15.75" customHeight="1" x14ac:dyDescent="0.15">
      <c r="A852" s="22"/>
      <c r="B852" s="22"/>
      <c r="C852" s="22"/>
      <c r="D852" s="22"/>
      <c r="E852" s="22"/>
      <c r="F852" s="28"/>
      <c r="G852" s="28"/>
      <c r="H852" s="28"/>
      <c r="I852" s="28"/>
      <c r="J852" s="28"/>
      <c r="K852" s="28"/>
      <c r="L852" s="28"/>
      <c r="M852" s="22"/>
      <c r="N852" s="22"/>
      <c r="O852" s="22"/>
      <c r="P852" s="22"/>
      <c r="Q852" s="22"/>
      <c r="R852" s="28"/>
      <c r="S852" s="28"/>
      <c r="T852" s="28"/>
      <c r="U852" s="28"/>
      <c r="V852" s="22"/>
      <c r="W852" s="22"/>
      <c r="X852" s="22"/>
      <c r="Y852" s="22"/>
      <c r="Z852" s="22"/>
      <c r="AA852" s="22"/>
      <c r="AB852" s="22"/>
      <c r="AC852" s="22"/>
      <c r="AD852" s="22"/>
    </row>
    <row r="853" spans="1:30" ht="15.75" customHeight="1" x14ac:dyDescent="0.15">
      <c r="A853" s="22"/>
      <c r="B853" s="22"/>
      <c r="C853" s="22"/>
      <c r="D853" s="22"/>
      <c r="E853" s="22"/>
      <c r="F853" s="28"/>
      <c r="G853" s="28"/>
      <c r="H853" s="28"/>
      <c r="I853" s="28"/>
      <c r="J853" s="28"/>
      <c r="K853" s="28"/>
      <c r="L853" s="28"/>
      <c r="M853" s="22"/>
      <c r="N853" s="22"/>
      <c r="O853" s="22"/>
      <c r="P853" s="22"/>
      <c r="Q853" s="22"/>
      <c r="R853" s="28"/>
      <c r="S853" s="28"/>
      <c r="T853" s="28"/>
      <c r="U853" s="28"/>
      <c r="V853" s="22"/>
      <c r="W853" s="22"/>
      <c r="X853" s="22"/>
      <c r="Y853" s="22"/>
      <c r="Z853" s="22"/>
      <c r="AA853" s="22"/>
      <c r="AB853" s="22"/>
      <c r="AC853" s="22"/>
      <c r="AD853" s="22"/>
    </row>
    <row r="854" spans="1:30" ht="15.75" customHeight="1" x14ac:dyDescent="0.15">
      <c r="A854" s="22"/>
      <c r="B854" s="22"/>
      <c r="C854" s="22"/>
      <c r="D854" s="22"/>
      <c r="E854" s="22"/>
      <c r="F854" s="28"/>
      <c r="G854" s="28"/>
      <c r="H854" s="28"/>
      <c r="I854" s="28"/>
      <c r="J854" s="28"/>
      <c r="K854" s="28"/>
      <c r="L854" s="28"/>
      <c r="M854" s="22"/>
      <c r="N854" s="22"/>
      <c r="O854" s="22"/>
      <c r="P854" s="22"/>
      <c r="Q854" s="22"/>
      <c r="R854" s="28"/>
      <c r="S854" s="28"/>
      <c r="T854" s="28"/>
      <c r="U854" s="28"/>
      <c r="V854" s="22"/>
      <c r="W854" s="22"/>
      <c r="X854" s="22"/>
      <c r="Y854" s="22"/>
      <c r="Z854" s="22"/>
      <c r="AA854" s="22"/>
      <c r="AB854" s="22"/>
      <c r="AC854" s="22"/>
      <c r="AD854" s="22"/>
    </row>
    <row r="855" spans="1:30" ht="15.75" customHeight="1" x14ac:dyDescent="0.15">
      <c r="A855" s="22"/>
      <c r="B855" s="22"/>
      <c r="C855" s="22"/>
      <c r="D855" s="22"/>
      <c r="E855" s="22"/>
      <c r="F855" s="28"/>
      <c r="G855" s="28"/>
      <c r="H855" s="28"/>
      <c r="I855" s="28"/>
      <c r="J855" s="28"/>
      <c r="K855" s="28"/>
      <c r="L855" s="28"/>
      <c r="M855" s="22"/>
      <c r="N855" s="22"/>
      <c r="O855" s="22"/>
      <c r="P855" s="22"/>
      <c r="Q855" s="22"/>
      <c r="R855" s="28"/>
      <c r="S855" s="28"/>
      <c r="T855" s="28"/>
      <c r="U855" s="28"/>
      <c r="V855" s="22"/>
      <c r="W855" s="22"/>
      <c r="X855" s="22"/>
      <c r="Y855" s="22"/>
      <c r="Z855" s="22"/>
      <c r="AA855" s="22"/>
      <c r="AB855" s="22"/>
      <c r="AC855" s="22"/>
      <c r="AD855" s="22"/>
    </row>
    <row r="856" spans="1:30" ht="15.75" customHeight="1" x14ac:dyDescent="0.15">
      <c r="A856" s="22"/>
      <c r="B856" s="22"/>
      <c r="C856" s="22"/>
      <c r="D856" s="22"/>
      <c r="E856" s="22"/>
      <c r="F856" s="28"/>
      <c r="G856" s="28"/>
      <c r="H856" s="28"/>
      <c r="I856" s="28"/>
      <c r="J856" s="28"/>
      <c r="K856" s="28"/>
      <c r="L856" s="28"/>
      <c r="M856" s="22"/>
      <c r="N856" s="22"/>
      <c r="O856" s="22"/>
      <c r="P856" s="22"/>
      <c r="Q856" s="22"/>
      <c r="R856" s="28"/>
      <c r="S856" s="28"/>
      <c r="T856" s="28"/>
      <c r="U856" s="28"/>
      <c r="V856" s="22"/>
      <c r="W856" s="22"/>
      <c r="X856" s="22"/>
      <c r="Y856" s="22"/>
      <c r="Z856" s="22"/>
      <c r="AA856" s="22"/>
      <c r="AB856" s="22"/>
      <c r="AC856" s="22"/>
      <c r="AD856" s="22"/>
    </row>
    <row r="857" spans="1:30" ht="15.75" customHeight="1" x14ac:dyDescent="0.15">
      <c r="A857" s="22"/>
      <c r="B857" s="22"/>
      <c r="C857" s="22"/>
      <c r="D857" s="22"/>
      <c r="E857" s="22"/>
      <c r="F857" s="28"/>
      <c r="G857" s="28"/>
      <c r="H857" s="28"/>
      <c r="I857" s="28"/>
      <c r="J857" s="28"/>
      <c r="K857" s="28"/>
      <c r="L857" s="28"/>
      <c r="M857" s="22"/>
      <c r="N857" s="22"/>
      <c r="O857" s="22"/>
      <c r="P857" s="22"/>
      <c r="Q857" s="22"/>
      <c r="R857" s="28"/>
      <c r="S857" s="28"/>
      <c r="T857" s="28"/>
      <c r="U857" s="28"/>
      <c r="V857" s="22"/>
      <c r="W857" s="22"/>
      <c r="X857" s="22"/>
      <c r="Y857" s="22"/>
      <c r="Z857" s="22"/>
      <c r="AA857" s="22"/>
      <c r="AB857" s="22"/>
      <c r="AC857" s="22"/>
      <c r="AD857" s="22"/>
    </row>
    <row r="858" spans="1:30" ht="15.75" customHeight="1" x14ac:dyDescent="0.15">
      <c r="A858" s="22"/>
      <c r="B858" s="22"/>
      <c r="C858" s="22"/>
      <c r="D858" s="22"/>
      <c r="E858" s="22"/>
      <c r="F858" s="28"/>
      <c r="G858" s="28"/>
      <c r="H858" s="28"/>
      <c r="I858" s="28"/>
      <c r="J858" s="28"/>
      <c r="K858" s="28"/>
      <c r="L858" s="28"/>
      <c r="M858" s="22"/>
      <c r="N858" s="22"/>
      <c r="O858" s="22"/>
      <c r="P858" s="22"/>
      <c r="Q858" s="22"/>
      <c r="R858" s="28"/>
      <c r="S858" s="28"/>
      <c r="T858" s="28"/>
      <c r="U858" s="28"/>
      <c r="V858" s="22"/>
      <c r="W858" s="22"/>
      <c r="X858" s="22"/>
      <c r="Y858" s="22"/>
      <c r="Z858" s="22"/>
      <c r="AA858" s="22"/>
      <c r="AB858" s="22"/>
      <c r="AC858" s="22"/>
      <c r="AD858" s="22"/>
    </row>
    <row r="859" spans="1:30" ht="15.75" customHeight="1" x14ac:dyDescent="0.15">
      <c r="A859" s="22"/>
      <c r="B859" s="22"/>
      <c r="C859" s="22"/>
      <c r="D859" s="22"/>
      <c r="E859" s="22"/>
      <c r="F859" s="28"/>
      <c r="G859" s="28"/>
      <c r="H859" s="28"/>
      <c r="I859" s="28"/>
      <c r="J859" s="28"/>
      <c r="K859" s="28"/>
      <c r="L859" s="28"/>
      <c r="M859" s="22"/>
      <c r="N859" s="22"/>
      <c r="O859" s="22"/>
      <c r="P859" s="22"/>
      <c r="Q859" s="22"/>
      <c r="R859" s="28"/>
      <c r="S859" s="28"/>
      <c r="T859" s="28"/>
      <c r="U859" s="28"/>
      <c r="V859" s="22"/>
      <c r="W859" s="22"/>
      <c r="X859" s="22"/>
      <c r="Y859" s="22"/>
      <c r="Z859" s="22"/>
      <c r="AA859" s="22"/>
      <c r="AB859" s="22"/>
      <c r="AC859" s="22"/>
      <c r="AD859" s="22"/>
    </row>
    <row r="860" spans="1:30" ht="15.75" customHeight="1" x14ac:dyDescent="0.15">
      <c r="A860" s="22"/>
      <c r="B860" s="22"/>
      <c r="C860" s="22"/>
      <c r="D860" s="22"/>
      <c r="E860" s="22"/>
      <c r="F860" s="28"/>
      <c r="G860" s="28"/>
      <c r="H860" s="28"/>
      <c r="I860" s="28"/>
      <c r="J860" s="28"/>
      <c r="K860" s="28"/>
      <c r="L860" s="28"/>
      <c r="M860" s="22"/>
      <c r="N860" s="22"/>
      <c r="O860" s="22"/>
      <c r="P860" s="22"/>
      <c r="Q860" s="22"/>
      <c r="R860" s="28"/>
      <c r="S860" s="28"/>
      <c r="T860" s="28"/>
      <c r="U860" s="28"/>
      <c r="V860" s="22"/>
      <c r="W860" s="22"/>
      <c r="X860" s="22"/>
      <c r="Y860" s="22"/>
      <c r="Z860" s="22"/>
      <c r="AA860" s="22"/>
      <c r="AB860" s="22"/>
      <c r="AC860" s="22"/>
      <c r="AD860" s="22"/>
    </row>
    <row r="861" spans="1:30" ht="15.75" customHeight="1" x14ac:dyDescent="0.15">
      <c r="A861" s="22"/>
      <c r="B861" s="22"/>
      <c r="C861" s="22"/>
      <c r="D861" s="22"/>
      <c r="E861" s="22"/>
      <c r="F861" s="28"/>
      <c r="G861" s="28"/>
      <c r="H861" s="28"/>
      <c r="I861" s="28"/>
      <c r="J861" s="28"/>
      <c r="K861" s="28"/>
      <c r="L861" s="28"/>
      <c r="M861" s="22"/>
      <c r="N861" s="22"/>
      <c r="O861" s="22"/>
      <c r="P861" s="22"/>
      <c r="Q861" s="22"/>
      <c r="R861" s="28"/>
      <c r="S861" s="28"/>
      <c r="T861" s="28"/>
      <c r="U861" s="28"/>
      <c r="V861" s="22"/>
      <c r="W861" s="22"/>
      <c r="X861" s="22"/>
      <c r="Y861" s="22"/>
      <c r="Z861" s="22"/>
      <c r="AA861" s="22"/>
      <c r="AB861" s="22"/>
      <c r="AC861" s="22"/>
      <c r="AD861" s="22"/>
    </row>
    <row r="862" spans="1:30" ht="15.75" customHeight="1" x14ac:dyDescent="0.15">
      <c r="A862" s="22"/>
      <c r="B862" s="22"/>
      <c r="C862" s="22"/>
      <c r="D862" s="22"/>
      <c r="E862" s="22"/>
      <c r="F862" s="28"/>
      <c r="G862" s="28"/>
      <c r="H862" s="28"/>
      <c r="I862" s="28"/>
      <c r="J862" s="28"/>
      <c r="K862" s="28"/>
      <c r="L862" s="28"/>
      <c r="M862" s="22"/>
      <c r="N862" s="22"/>
      <c r="O862" s="22"/>
      <c r="P862" s="22"/>
      <c r="Q862" s="22"/>
      <c r="R862" s="28"/>
      <c r="S862" s="28"/>
      <c r="T862" s="28"/>
      <c r="U862" s="28"/>
      <c r="V862" s="22"/>
      <c r="W862" s="22"/>
      <c r="X862" s="22"/>
      <c r="Y862" s="22"/>
      <c r="Z862" s="22"/>
      <c r="AA862" s="22"/>
      <c r="AB862" s="22"/>
      <c r="AC862" s="22"/>
      <c r="AD862" s="22"/>
    </row>
    <row r="863" spans="1:30" ht="15.75" customHeight="1" x14ac:dyDescent="0.15">
      <c r="A863" s="22"/>
      <c r="B863" s="22"/>
      <c r="C863" s="22"/>
      <c r="D863" s="22"/>
      <c r="E863" s="22"/>
      <c r="F863" s="28"/>
      <c r="G863" s="28"/>
      <c r="H863" s="28"/>
      <c r="I863" s="28"/>
      <c r="J863" s="28"/>
      <c r="K863" s="28"/>
      <c r="L863" s="28"/>
      <c r="M863" s="22"/>
      <c r="N863" s="22"/>
      <c r="O863" s="22"/>
      <c r="P863" s="22"/>
      <c r="Q863" s="22"/>
      <c r="R863" s="28"/>
      <c r="S863" s="28"/>
      <c r="T863" s="28"/>
      <c r="U863" s="28"/>
      <c r="V863" s="22"/>
      <c r="W863" s="22"/>
      <c r="X863" s="22"/>
      <c r="Y863" s="22"/>
      <c r="Z863" s="22"/>
      <c r="AA863" s="22"/>
      <c r="AB863" s="22"/>
      <c r="AC863" s="22"/>
      <c r="AD863" s="22"/>
    </row>
    <row r="864" spans="1:30" ht="15.75" customHeight="1" x14ac:dyDescent="0.15">
      <c r="A864" s="22"/>
      <c r="B864" s="22"/>
      <c r="C864" s="22"/>
      <c r="D864" s="22"/>
      <c r="E864" s="22"/>
      <c r="F864" s="28"/>
      <c r="G864" s="28"/>
      <c r="H864" s="28"/>
      <c r="I864" s="28"/>
      <c r="J864" s="28"/>
      <c r="K864" s="28"/>
      <c r="L864" s="28"/>
      <c r="M864" s="22"/>
      <c r="N864" s="22"/>
      <c r="O864" s="22"/>
      <c r="P864" s="22"/>
      <c r="Q864" s="22"/>
      <c r="R864" s="28"/>
      <c r="S864" s="28"/>
      <c r="T864" s="28"/>
      <c r="U864" s="28"/>
      <c r="V864" s="22"/>
      <c r="W864" s="22"/>
      <c r="X864" s="22"/>
      <c r="Y864" s="22"/>
      <c r="Z864" s="22"/>
      <c r="AA864" s="22"/>
      <c r="AB864" s="22"/>
      <c r="AC864" s="22"/>
      <c r="AD864" s="22"/>
    </row>
    <row r="865" spans="1:30" ht="15.75" customHeight="1" x14ac:dyDescent="0.15">
      <c r="A865" s="22"/>
      <c r="B865" s="22"/>
      <c r="C865" s="22"/>
      <c r="D865" s="22"/>
      <c r="E865" s="22"/>
      <c r="F865" s="28"/>
      <c r="G865" s="28"/>
      <c r="H865" s="28"/>
      <c r="I865" s="28"/>
      <c r="J865" s="28"/>
      <c r="K865" s="28"/>
      <c r="L865" s="28"/>
      <c r="M865" s="22"/>
      <c r="N865" s="22"/>
      <c r="O865" s="22"/>
      <c r="P865" s="22"/>
      <c r="Q865" s="22"/>
      <c r="R865" s="28"/>
      <c r="S865" s="28"/>
      <c r="T865" s="28"/>
      <c r="U865" s="28"/>
      <c r="V865" s="22"/>
      <c r="W865" s="22"/>
      <c r="X865" s="22"/>
      <c r="Y865" s="22"/>
      <c r="Z865" s="22"/>
      <c r="AA865" s="22"/>
      <c r="AB865" s="22"/>
      <c r="AC865" s="22"/>
      <c r="AD865" s="22"/>
    </row>
    <row r="866" spans="1:30" ht="15.75" customHeight="1" x14ac:dyDescent="0.15">
      <c r="A866" s="22"/>
      <c r="B866" s="22"/>
      <c r="C866" s="22"/>
      <c r="D866" s="22"/>
      <c r="E866" s="22"/>
      <c r="F866" s="28"/>
      <c r="G866" s="28"/>
      <c r="H866" s="28"/>
      <c r="I866" s="28"/>
      <c r="J866" s="28"/>
      <c r="K866" s="28"/>
      <c r="L866" s="28"/>
      <c r="M866" s="22"/>
      <c r="N866" s="22"/>
      <c r="O866" s="22"/>
      <c r="P866" s="22"/>
      <c r="Q866" s="22"/>
      <c r="R866" s="28"/>
      <c r="S866" s="28"/>
      <c r="T866" s="28"/>
      <c r="U866" s="28"/>
      <c r="V866" s="22"/>
      <c r="W866" s="22"/>
      <c r="X866" s="22"/>
      <c r="Y866" s="22"/>
      <c r="Z866" s="22"/>
      <c r="AA866" s="22"/>
      <c r="AB866" s="22"/>
      <c r="AC866" s="22"/>
      <c r="AD866" s="22"/>
    </row>
    <row r="867" spans="1:30" ht="15.75" customHeight="1" x14ac:dyDescent="0.15">
      <c r="A867" s="22"/>
      <c r="B867" s="22"/>
      <c r="C867" s="22"/>
      <c r="D867" s="22"/>
      <c r="E867" s="22"/>
      <c r="F867" s="28"/>
      <c r="G867" s="28"/>
      <c r="H867" s="28"/>
      <c r="I867" s="28"/>
      <c r="J867" s="28"/>
      <c r="K867" s="28"/>
      <c r="L867" s="28"/>
      <c r="M867" s="22"/>
      <c r="N867" s="22"/>
      <c r="O867" s="22"/>
      <c r="P867" s="22"/>
      <c r="Q867" s="22"/>
      <c r="R867" s="28"/>
      <c r="S867" s="28"/>
      <c r="T867" s="28"/>
      <c r="U867" s="28"/>
      <c r="V867" s="22"/>
      <c r="W867" s="22"/>
      <c r="X867" s="22"/>
      <c r="Y867" s="22"/>
      <c r="Z867" s="22"/>
      <c r="AA867" s="22"/>
      <c r="AB867" s="22"/>
      <c r="AC867" s="22"/>
      <c r="AD867" s="22"/>
    </row>
    <row r="868" spans="1:30" ht="15.75" customHeight="1" x14ac:dyDescent="0.15">
      <c r="A868" s="22"/>
      <c r="B868" s="22"/>
      <c r="C868" s="22"/>
      <c r="D868" s="22"/>
      <c r="E868" s="22"/>
      <c r="F868" s="28"/>
      <c r="G868" s="28"/>
      <c r="H868" s="28"/>
      <c r="I868" s="28"/>
      <c r="J868" s="28"/>
      <c r="K868" s="28"/>
      <c r="L868" s="28"/>
      <c r="M868" s="22"/>
      <c r="N868" s="22"/>
      <c r="O868" s="22"/>
      <c r="P868" s="22"/>
      <c r="Q868" s="22"/>
      <c r="R868" s="28"/>
      <c r="S868" s="28"/>
      <c r="T868" s="28"/>
      <c r="U868" s="28"/>
      <c r="V868" s="22"/>
      <c r="W868" s="22"/>
      <c r="X868" s="22"/>
      <c r="Y868" s="22"/>
      <c r="Z868" s="22"/>
      <c r="AA868" s="22"/>
      <c r="AB868" s="22"/>
      <c r="AC868" s="22"/>
      <c r="AD868" s="22"/>
    </row>
    <row r="869" spans="1:30" ht="15.75" customHeight="1" x14ac:dyDescent="0.15">
      <c r="A869" s="22"/>
      <c r="B869" s="22"/>
      <c r="C869" s="22"/>
      <c r="D869" s="22"/>
      <c r="E869" s="22"/>
      <c r="F869" s="28"/>
      <c r="G869" s="28"/>
      <c r="H869" s="28"/>
      <c r="I869" s="28"/>
      <c r="J869" s="28"/>
      <c r="K869" s="28"/>
      <c r="L869" s="28"/>
      <c r="M869" s="22"/>
      <c r="N869" s="22"/>
      <c r="O869" s="22"/>
      <c r="P869" s="22"/>
      <c r="Q869" s="22"/>
      <c r="R869" s="28"/>
      <c r="S869" s="28"/>
      <c r="T869" s="28"/>
      <c r="U869" s="28"/>
      <c r="V869" s="22"/>
      <c r="W869" s="22"/>
      <c r="X869" s="22"/>
      <c r="Y869" s="22"/>
      <c r="Z869" s="22"/>
      <c r="AA869" s="22"/>
      <c r="AB869" s="22"/>
      <c r="AC869" s="22"/>
      <c r="AD869" s="22"/>
    </row>
    <row r="870" spans="1:30" ht="15.75" customHeight="1" x14ac:dyDescent="0.15">
      <c r="A870" s="22"/>
      <c r="B870" s="22"/>
      <c r="C870" s="22"/>
      <c r="D870" s="22"/>
      <c r="E870" s="22"/>
      <c r="F870" s="28"/>
      <c r="G870" s="28"/>
      <c r="H870" s="28"/>
      <c r="I870" s="28"/>
      <c r="J870" s="28"/>
      <c r="K870" s="28"/>
      <c r="L870" s="28"/>
      <c r="M870" s="22"/>
      <c r="N870" s="22"/>
      <c r="O870" s="22"/>
      <c r="P870" s="22"/>
      <c r="Q870" s="22"/>
      <c r="R870" s="28"/>
      <c r="S870" s="28"/>
      <c r="T870" s="28"/>
      <c r="U870" s="28"/>
      <c r="V870" s="22"/>
      <c r="W870" s="22"/>
      <c r="X870" s="22"/>
      <c r="Y870" s="22"/>
      <c r="Z870" s="22"/>
      <c r="AA870" s="22"/>
      <c r="AB870" s="22"/>
      <c r="AC870" s="22"/>
      <c r="AD870" s="22"/>
    </row>
    <row r="871" spans="1:30" ht="15.75" customHeight="1" x14ac:dyDescent="0.15">
      <c r="A871" s="22"/>
      <c r="B871" s="22"/>
      <c r="C871" s="22"/>
      <c r="D871" s="22"/>
      <c r="E871" s="22"/>
      <c r="F871" s="28"/>
      <c r="G871" s="28"/>
      <c r="H871" s="28"/>
      <c r="I871" s="28"/>
      <c r="J871" s="28"/>
      <c r="K871" s="28"/>
      <c r="L871" s="28"/>
      <c r="M871" s="22"/>
      <c r="N871" s="22"/>
      <c r="O871" s="22"/>
      <c r="P871" s="22"/>
      <c r="Q871" s="22"/>
      <c r="R871" s="28"/>
      <c r="S871" s="28"/>
      <c r="T871" s="28"/>
      <c r="U871" s="28"/>
      <c r="V871" s="22"/>
      <c r="W871" s="22"/>
      <c r="X871" s="22"/>
      <c r="Y871" s="22"/>
      <c r="Z871" s="22"/>
      <c r="AA871" s="22"/>
      <c r="AB871" s="22"/>
      <c r="AC871" s="22"/>
      <c r="AD871" s="22"/>
    </row>
    <row r="872" spans="1:30" ht="15.75" customHeight="1" x14ac:dyDescent="0.15">
      <c r="A872" s="22"/>
      <c r="B872" s="22"/>
      <c r="C872" s="22"/>
      <c r="D872" s="22"/>
      <c r="E872" s="22"/>
      <c r="F872" s="28"/>
      <c r="G872" s="28"/>
      <c r="H872" s="28"/>
      <c r="I872" s="28"/>
      <c r="J872" s="28"/>
      <c r="K872" s="28"/>
      <c r="L872" s="28"/>
      <c r="M872" s="22"/>
      <c r="N872" s="22"/>
      <c r="O872" s="22"/>
      <c r="P872" s="22"/>
      <c r="Q872" s="22"/>
      <c r="R872" s="28"/>
      <c r="S872" s="28"/>
      <c r="T872" s="28"/>
      <c r="U872" s="28"/>
      <c r="V872" s="22"/>
      <c r="W872" s="22"/>
      <c r="X872" s="22"/>
      <c r="Y872" s="22"/>
      <c r="Z872" s="22"/>
      <c r="AA872" s="22"/>
      <c r="AB872" s="22"/>
      <c r="AC872" s="22"/>
      <c r="AD872" s="22"/>
    </row>
    <row r="873" spans="1:30" ht="15.75" customHeight="1" x14ac:dyDescent="0.15">
      <c r="A873" s="22"/>
      <c r="B873" s="22"/>
      <c r="C873" s="22"/>
      <c r="D873" s="22"/>
      <c r="E873" s="22"/>
      <c r="F873" s="28"/>
      <c r="G873" s="28"/>
      <c r="H873" s="28"/>
      <c r="I873" s="28"/>
      <c r="J873" s="28"/>
      <c r="K873" s="28"/>
      <c r="L873" s="28"/>
      <c r="M873" s="22"/>
      <c r="N873" s="22"/>
      <c r="O873" s="22"/>
      <c r="P873" s="22"/>
      <c r="Q873" s="22"/>
      <c r="R873" s="28"/>
      <c r="S873" s="28"/>
      <c r="T873" s="28"/>
      <c r="U873" s="28"/>
      <c r="V873" s="22"/>
      <c r="W873" s="22"/>
      <c r="X873" s="22"/>
      <c r="Y873" s="22"/>
      <c r="Z873" s="22"/>
      <c r="AA873" s="22"/>
      <c r="AB873" s="22"/>
      <c r="AC873" s="22"/>
      <c r="AD873" s="22"/>
    </row>
    <row r="874" spans="1:30" ht="15.75" customHeight="1" x14ac:dyDescent="0.15">
      <c r="A874" s="22"/>
      <c r="B874" s="22"/>
      <c r="C874" s="22"/>
      <c r="D874" s="22"/>
      <c r="E874" s="22"/>
      <c r="F874" s="28"/>
      <c r="G874" s="28"/>
      <c r="H874" s="28"/>
      <c r="I874" s="28"/>
      <c r="J874" s="28"/>
      <c r="K874" s="28"/>
      <c r="L874" s="28"/>
      <c r="M874" s="22"/>
      <c r="N874" s="22"/>
      <c r="O874" s="22"/>
      <c r="P874" s="22"/>
      <c r="Q874" s="22"/>
      <c r="R874" s="28"/>
      <c r="S874" s="28"/>
      <c r="T874" s="28"/>
      <c r="U874" s="28"/>
      <c r="V874" s="22"/>
      <c r="W874" s="22"/>
      <c r="X874" s="22"/>
      <c r="Y874" s="22"/>
      <c r="Z874" s="22"/>
      <c r="AA874" s="22"/>
      <c r="AB874" s="22"/>
      <c r="AC874" s="22"/>
      <c r="AD874" s="22"/>
    </row>
    <row r="875" spans="1:30" ht="15.75" customHeight="1" x14ac:dyDescent="0.15">
      <c r="A875" s="22"/>
      <c r="B875" s="22"/>
      <c r="C875" s="22"/>
      <c r="D875" s="22"/>
      <c r="E875" s="22"/>
      <c r="F875" s="28"/>
      <c r="G875" s="28"/>
      <c r="H875" s="28"/>
      <c r="I875" s="28"/>
      <c r="J875" s="28"/>
      <c r="K875" s="28"/>
      <c r="L875" s="28"/>
      <c r="M875" s="22"/>
      <c r="N875" s="22"/>
      <c r="O875" s="22"/>
      <c r="P875" s="22"/>
      <c r="Q875" s="22"/>
      <c r="R875" s="28"/>
      <c r="S875" s="28"/>
      <c r="T875" s="28"/>
      <c r="U875" s="28"/>
      <c r="V875" s="22"/>
      <c r="W875" s="22"/>
      <c r="X875" s="22"/>
      <c r="Y875" s="22"/>
      <c r="Z875" s="22"/>
      <c r="AA875" s="22"/>
      <c r="AB875" s="22"/>
      <c r="AC875" s="22"/>
      <c r="AD875" s="22"/>
    </row>
    <row r="876" spans="1:30" ht="15.75" customHeight="1" x14ac:dyDescent="0.15">
      <c r="A876" s="22"/>
      <c r="B876" s="22"/>
      <c r="C876" s="22"/>
      <c r="D876" s="22"/>
      <c r="E876" s="22"/>
      <c r="F876" s="28"/>
      <c r="G876" s="28"/>
      <c r="H876" s="28"/>
      <c r="I876" s="28"/>
      <c r="J876" s="28"/>
      <c r="K876" s="28"/>
      <c r="L876" s="28"/>
      <c r="M876" s="22"/>
      <c r="N876" s="22"/>
      <c r="O876" s="22"/>
      <c r="P876" s="22"/>
      <c r="Q876" s="22"/>
      <c r="R876" s="28"/>
      <c r="S876" s="28"/>
      <c r="T876" s="28"/>
      <c r="U876" s="28"/>
      <c r="V876" s="22"/>
      <c r="W876" s="22"/>
      <c r="X876" s="22"/>
      <c r="Y876" s="22"/>
      <c r="Z876" s="22"/>
      <c r="AA876" s="22"/>
      <c r="AB876" s="22"/>
      <c r="AC876" s="22"/>
      <c r="AD876" s="22"/>
    </row>
    <row r="877" spans="1:30" ht="15.75" customHeight="1" x14ac:dyDescent="0.15">
      <c r="A877" s="22"/>
      <c r="B877" s="22"/>
      <c r="C877" s="22"/>
      <c r="D877" s="22"/>
      <c r="E877" s="22"/>
      <c r="F877" s="28"/>
      <c r="G877" s="28"/>
      <c r="H877" s="28"/>
      <c r="I877" s="28"/>
      <c r="J877" s="28"/>
      <c r="K877" s="28"/>
      <c r="L877" s="28"/>
      <c r="M877" s="22"/>
      <c r="N877" s="22"/>
      <c r="O877" s="22"/>
      <c r="P877" s="22"/>
      <c r="Q877" s="22"/>
      <c r="R877" s="28"/>
      <c r="S877" s="28"/>
      <c r="T877" s="28"/>
      <c r="U877" s="28"/>
      <c r="V877" s="22"/>
      <c r="W877" s="22"/>
      <c r="X877" s="22"/>
      <c r="Y877" s="22"/>
      <c r="Z877" s="22"/>
      <c r="AA877" s="22"/>
      <c r="AB877" s="22"/>
      <c r="AC877" s="22"/>
      <c r="AD877" s="22"/>
    </row>
    <row r="878" spans="1:30" ht="15.75" customHeight="1" x14ac:dyDescent="0.15">
      <c r="A878" s="22"/>
      <c r="B878" s="22"/>
      <c r="C878" s="22"/>
      <c r="D878" s="22"/>
      <c r="E878" s="22"/>
      <c r="F878" s="28"/>
      <c r="G878" s="28"/>
      <c r="H878" s="28"/>
      <c r="I878" s="28"/>
      <c r="J878" s="28"/>
      <c r="K878" s="28"/>
      <c r="L878" s="28"/>
      <c r="M878" s="22"/>
      <c r="N878" s="22"/>
      <c r="O878" s="22"/>
      <c r="P878" s="22"/>
      <c r="Q878" s="22"/>
      <c r="R878" s="28"/>
      <c r="S878" s="28"/>
      <c r="T878" s="28"/>
      <c r="U878" s="28"/>
      <c r="V878" s="22"/>
      <c r="W878" s="22"/>
      <c r="X878" s="22"/>
      <c r="Y878" s="22"/>
      <c r="Z878" s="22"/>
      <c r="AA878" s="22"/>
      <c r="AB878" s="22"/>
      <c r="AC878" s="22"/>
      <c r="AD878" s="22"/>
    </row>
    <row r="879" spans="1:30" ht="15.75" customHeight="1" x14ac:dyDescent="0.15">
      <c r="A879" s="22"/>
      <c r="B879" s="22"/>
      <c r="C879" s="22"/>
      <c r="D879" s="22"/>
      <c r="E879" s="22"/>
      <c r="F879" s="28"/>
      <c r="G879" s="28"/>
      <c r="H879" s="28"/>
      <c r="I879" s="28"/>
      <c r="J879" s="28"/>
      <c r="K879" s="28"/>
      <c r="L879" s="28"/>
      <c r="M879" s="22"/>
      <c r="N879" s="22"/>
      <c r="O879" s="22"/>
      <c r="P879" s="22"/>
      <c r="Q879" s="22"/>
      <c r="R879" s="28"/>
      <c r="S879" s="28"/>
      <c r="T879" s="28"/>
      <c r="U879" s="28"/>
      <c r="V879" s="22"/>
      <c r="W879" s="22"/>
      <c r="X879" s="22"/>
      <c r="Y879" s="22"/>
      <c r="Z879" s="22"/>
      <c r="AA879" s="22"/>
      <c r="AB879" s="22"/>
      <c r="AC879" s="22"/>
      <c r="AD879" s="22"/>
    </row>
    <row r="880" spans="1:30" ht="15.75" customHeight="1" x14ac:dyDescent="0.15">
      <c r="A880" s="22"/>
      <c r="B880" s="22"/>
      <c r="C880" s="22"/>
      <c r="D880" s="22"/>
      <c r="E880" s="22"/>
      <c r="F880" s="28"/>
      <c r="G880" s="28"/>
      <c r="H880" s="28"/>
      <c r="I880" s="28"/>
      <c r="J880" s="28"/>
      <c r="K880" s="28"/>
      <c r="L880" s="28"/>
      <c r="M880" s="22"/>
      <c r="N880" s="22"/>
      <c r="O880" s="22"/>
      <c r="P880" s="22"/>
      <c r="Q880" s="22"/>
      <c r="R880" s="28"/>
      <c r="S880" s="28"/>
      <c r="T880" s="28"/>
      <c r="U880" s="28"/>
      <c r="V880" s="22"/>
      <c r="W880" s="22"/>
      <c r="X880" s="22"/>
      <c r="Y880" s="22"/>
      <c r="Z880" s="22"/>
      <c r="AA880" s="22"/>
      <c r="AB880" s="22"/>
      <c r="AC880" s="22"/>
      <c r="AD880" s="22"/>
    </row>
    <row r="881" spans="1:30" ht="15.75" customHeight="1" x14ac:dyDescent="0.15">
      <c r="A881" s="22"/>
      <c r="B881" s="22"/>
      <c r="C881" s="22"/>
      <c r="D881" s="22"/>
      <c r="E881" s="22"/>
      <c r="F881" s="28"/>
      <c r="G881" s="28"/>
      <c r="H881" s="28"/>
      <c r="I881" s="28"/>
      <c r="J881" s="28"/>
      <c r="K881" s="28"/>
      <c r="L881" s="28"/>
      <c r="M881" s="22"/>
      <c r="N881" s="22"/>
      <c r="O881" s="22"/>
      <c r="P881" s="22"/>
      <c r="Q881" s="22"/>
      <c r="R881" s="28"/>
      <c r="S881" s="28"/>
      <c r="T881" s="28"/>
      <c r="U881" s="28"/>
      <c r="V881" s="22"/>
      <c r="W881" s="22"/>
      <c r="X881" s="22"/>
      <c r="Y881" s="22"/>
      <c r="Z881" s="22"/>
      <c r="AA881" s="22"/>
      <c r="AB881" s="22"/>
      <c r="AC881" s="22"/>
      <c r="AD881" s="22"/>
    </row>
    <row r="882" spans="1:30" ht="15.75" customHeight="1" x14ac:dyDescent="0.15">
      <c r="A882" s="22"/>
      <c r="B882" s="22"/>
      <c r="C882" s="22"/>
      <c r="D882" s="22"/>
      <c r="E882" s="22"/>
      <c r="F882" s="28"/>
      <c r="G882" s="28"/>
      <c r="H882" s="28"/>
      <c r="I882" s="28"/>
      <c r="J882" s="28"/>
      <c r="K882" s="28"/>
      <c r="L882" s="28"/>
      <c r="M882" s="22"/>
      <c r="N882" s="22"/>
      <c r="O882" s="22"/>
      <c r="P882" s="22"/>
      <c r="Q882" s="22"/>
      <c r="R882" s="28"/>
      <c r="S882" s="28"/>
      <c r="T882" s="28"/>
      <c r="U882" s="28"/>
      <c r="V882" s="22"/>
      <c r="W882" s="22"/>
      <c r="X882" s="22"/>
      <c r="Y882" s="22"/>
      <c r="Z882" s="22"/>
      <c r="AA882" s="22"/>
      <c r="AB882" s="22"/>
      <c r="AC882" s="22"/>
      <c r="AD882" s="22"/>
    </row>
    <row r="883" spans="1:30" ht="15.75" customHeight="1" x14ac:dyDescent="0.15">
      <c r="A883" s="22"/>
      <c r="B883" s="22"/>
      <c r="C883" s="22"/>
      <c r="D883" s="22"/>
      <c r="E883" s="22"/>
      <c r="F883" s="28"/>
      <c r="G883" s="28"/>
      <c r="H883" s="28"/>
      <c r="I883" s="28"/>
      <c r="J883" s="28"/>
      <c r="K883" s="28"/>
      <c r="L883" s="28"/>
      <c r="M883" s="22"/>
      <c r="N883" s="22"/>
      <c r="O883" s="22"/>
      <c r="P883" s="22"/>
      <c r="Q883" s="22"/>
      <c r="R883" s="28"/>
      <c r="S883" s="28"/>
      <c r="T883" s="28"/>
      <c r="U883" s="28"/>
      <c r="V883" s="22"/>
      <c r="W883" s="22"/>
      <c r="X883" s="22"/>
      <c r="Y883" s="22"/>
      <c r="Z883" s="22"/>
      <c r="AA883" s="22"/>
      <c r="AB883" s="22"/>
      <c r="AC883" s="22"/>
      <c r="AD883" s="22"/>
    </row>
    <row r="884" spans="1:30" ht="15.75" customHeight="1" x14ac:dyDescent="0.15">
      <c r="A884" s="22"/>
      <c r="B884" s="22"/>
      <c r="C884" s="22"/>
      <c r="D884" s="22"/>
      <c r="E884" s="22"/>
      <c r="F884" s="28"/>
      <c r="G884" s="28"/>
      <c r="H884" s="28"/>
      <c r="I884" s="28"/>
      <c r="J884" s="28"/>
      <c r="K884" s="28"/>
      <c r="L884" s="28"/>
      <c r="M884" s="22"/>
      <c r="N884" s="22"/>
      <c r="O884" s="22"/>
      <c r="P884" s="22"/>
      <c r="Q884" s="22"/>
      <c r="R884" s="28"/>
      <c r="S884" s="28"/>
      <c r="T884" s="28"/>
      <c r="U884" s="28"/>
      <c r="V884" s="22"/>
      <c r="W884" s="22"/>
      <c r="X884" s="22"/>
      <c r="Y884" s="22"/>
      <c r="Z884" s="22"/>
      <c r="AA884" s="22"/>
      <c r="AB884" s="22"/>
      <c r="AC884" s="22"/>
      <c r="AD884" s="22"/>
    </row>
    <row r="885" spans="1:30" ht="15.75" customHeight="1" x14ac:dyDescent="0.15">
      <c r="A885" s="22"/>
      <c r="B885" s="22"/>
      <c r="C885" s="22"/>
      <c r="D885" s="22"/>
      <c r="E885" s="22"/>
      <c r="F885" s="28"/>
      <c r="G885" s="28"/>
      <c r="H885" s="28"/>
      <c r="I885" s="28"/>
      <c r="J885" s="28"/>
      <c r="K885" s="28"/>
      <c r="L885" s="28"/>
      <c r="M885" s="22"/>
      <c r="N885" s="22"/>
      <c r="O885" s="22"/>
      <c r="P885" s="22"/>
      <c r="Q885" s="22"/>
      <c r="R885" s="28"/>
      <c r="S885" s="28"/>
      <c r="T885" s="28"/>
      <c r="U885" s="28"/>
      <c r="V885" s="22"/>
      <c r="W885" s="22"/>
      <c r="X885" s="22"/>
      <c r="Y885" s="22"/>
      <c r="Z885" s="22"/>
      <c r="AA885" s="22"/>
      <c r="AB885" s="22"/>
      <c r="AC885" s="22"/>
      <c r="AD885" s="22"/>
    </row>
    <row r="886" spans="1:30" ht="15.75" customHeight="1" x14ac:dyDescent="0.15">
      <c r="A886" s="22"/>
      <c r="B886" s="22"/>
      <c r="C886" s="22"/>
      <c r="D886" s="22"/>
      <c r="E886" s="22"/>
      <c r="F886" s="28"/>
      <c r="G886" s="28"/>
      <c r="H886" s="28"/>
      <c r="I886" s="28"/>
      <c r="J886" s="28"/>
      <c r="K886" s="28"/>
      <c r="L886" s="28"/>
      <c r="M886" s="22"/>
      <c r="N886" s="22"/>
      <c r="O886" s="22"/>
      <c r="P886" s="22"/>
      <c r="Q886" s="22"/>
      <c r="R886" s="28"/>
      <c r="S886" s="28"/>
      <c r="T886" s="28"/>
      <c r="U886" s="28"/>
      <c r="V886" s="22"/>
      <c r="W886" s="22"/>
      <c r="X886" s="22"/>
      <c r="Y886" s="22"/>
      <c r="Z886" s="22"/>
      <c r="AA886" s="22"/>
      <c r="AB886" s="22"/>
      <c r="AC886" s="22"/>
      <c r="AD886" s="22"/>
    </row>
    <row r="887" spans="1:30" ht="15.75" customHeight="1" x14ac:dyDescent="0.15">
      <c r="A887" s="22"/>
      <c r="B887" s="22"/>
      <c r="C887" s="22"/>
      <c r="D887" s="22"/>
      <c r="E887" s="22"/>
      <c r="F887" s="28"/>
      <c r="G887" s="28"/>
      <c r="H887" s="28"/>
      <c r="I887" s="28"/>
      <c r="J887" s="28"/>
      <c r="K887" s="28"/>
      <c r="L887" s="28"/>
      <c r="M887" s="22"/>
      <c r="N887" s="22"/>
      <c r="O887" s="22"/>
      <c r="P887" s="22"/>
      <c r="Q887" s="22"/>
      <c r="R887" s="28"/>
      <c r="S887" s="28"/>
      <c r="T887" s="28"/>
      <c r="U887" s="28"/>
      <c r="V887" s="22"/>
      <c r="W887" s="22"/>
      <c r="X887" s="22"/>
      <c r="Y887" s="22"/>
      <c r="Z887" s="22"/>
      <c r="AA887" s="22"/>
      <c r="AB887" s="22"/>
      <c r="AC887" s="22"/>
      <c r="AD887" s="22"/>
    </row>
    <row r="888" spans="1:30" ht="15.75" customHeight="1" x14ac:dyDescent="0.15">
      <c r="A888" s="22"/>
      <c r="B888" s="22"/>
      <c r="C888" s="22"/>
      <c r="D888" s="22"/>
      <c r="E888" s="22"/>
      <c r="F888" s="28"/>
      <c r="G888" s="28"/>
      <c r="H888" s="28"/>
      <c r="I888" s="28"/>
      <c r="J888" s="28"/>
      <c r="K888" s="28"/>
      <c r="L888" s="28"/>
      <c r="M888" s="22"/>
      <c r="N888" s="22"/>
      <c r="O888" s="22"/>
      <c r="P888" s="22"/>
      <c r="Q888" s="22"/>
      <c r="R888" s="28"/>
      <c r="S888" s="28"/>
      <c r="T888" s="28"/>
      <c r="U888" s="28"/>
      <c r="V888" s="22"/>
      <c r="W888" s="22"/>
      <c r="X888" s="22"/>
      <c r="Y888" s="22"/>
      <c r="Z888" s="22"/>
      <c r="AA888" s="22"/>
      <c r="AB888" s="22"/>
      <c r="AC888" s="22"/>
      <c r="AD888" s="22"/>
    </row>
    <row r="889" spans="1:30" ht="15.75" customHeight="1" x14ac:dyDescent="0.15">
      <c r="A889" s="22"/>
      <c r="B889" s="22"/>
      <c r="C889" s="22"/>
      <c r="D889" s="22"/>
      <c r="E889" s="22"/>
      <c r="F889" s="28"/>
      <c r="G889" s="28"/>
      <c r="H889" s="28"/>
      <c r="I889" s="28"/>
      <c r="J889" s="28"/>
      <c r="K889" s="28"/>
      <c r="L889" s="28"/>
      <c r="M889" s="22"/>
      <c r="N889" s="22"/>
      <c r="O889" s="22"/>
      <c r="P889" s="22"/>
      <c r="Q889" s="22"/>
      <c r="R889" s="28"/>
      <c r="S889" s="28"/>
      <c r="T889" s="28"/>
      <c r="U889" s="28"/>
      <c r="V889" s="22"/>
      <c r="W889" s="22"/>
      <c r="X889" s="22"/>
      <c r="Y889" s="22"/>
      <c r="Z889" s="22"/>
      <c r="AA889" s="22"/>
      <c r="AB889" s="22"/>
      <c r="AC889" s="22"/>
      <c r="AD889" s="22"/>
    </row>
    <row r="890" spans="1:30" ht="15.75" customHeight="1" x14ac:dyDescent="0.15">
      <c r="A890" s="22"/>
      <c r="B890" s="22"/>
      <c r="C890" s="22"/>
      <c r="D890" s="22"/>
      <c r="E890" s="22"/>
      <c r="F890" s="28"/>
      <c r="G890" s="28"/>
      <c r="H890" s="28"/>
      <c r="I890" s="28"/>
      <c r="J890" s="28"/>
      <c r="K890" s="28"/>
      <c r="L890" s="28"/>
      <c r="M890" s="22"/>
      <c r="N890" s="22"/>
      <c r="O890" s="22"/>
      <c r="P890" s="22"/>
      <c r="Q890" s="22"/>
      <c r="R890" s="28"/>
      <c r="S890" s="28"/>
      <c r="T890" s="28"/>
      <c r="U890" s="28"/>
      <c r="V890" s="22"/>
      <c r="W890" s="22"/>
      <c r="X890" s="22"/>
      <c r="Y890" s="22"/>
      <c r="Z890" s="22"/>
      <c r="AA890" s="22"/>
      <c r="AB890" s="22"/>
      <c r="AC890" s="22"/>
      <c r="AD890" s="22"/>
    </row>
    <row r="891" spans="1:30" ht="15.75" customHeight="1" x14ac:dyDescent="0.15">
      <c r="A891" s="22"/>
      <c r="B891" s="22"/>
      <c r="C891" s="22"/>
      <c r="D891" s="22"/>
      <c r="E891" s="22"/>
      <c r="F891" s="28"/>
      <c r="G891" s="28"/>
      <c r="H891" s="28"/>
      <c r="I891" s="28"/>
      <c r="J891" s="28"/>
      <c r="K891" s="28"/>
      <c r="L891" s="28"/>
      <c r="M891" s="22"/>
      <c r="N891" s="22"/>
      <c r="O891" s="22"/>
      <c r="P891" s="22"/>
      <c r="Q891" s="22"/>
      <c r="R891" s="28"/>
      <c r="S891" s="28"/>
      <c r="T891" s="28"/>
      <c r="U891" s="28"/>
      <c r="V891" s="22"/>
      <c r="W891" s="22"/>
      <c r="X891" s="22"/>
      <c r="Y891" s="22"/>
      <c r="Z891" s="22"/>
      <c r="AA891" s="22"/>
      <c r="AB891" s="22"/>
      <c r="AC891" s="22"/>
      <c r="AD891" s="22"/>
    </row>
    <row r="892" spans="1:30" ht="15.75" customHeight="1" x14ac:dyDescent="0.15">
      <c r="A892" s="22"/>
      <c r="B892" s="22"/>
      <c r="C892" s="22"/>
      <c r="D892" s="22"/>
      <c r="E892" s="22"/>
      <c r="F892" s="28"/>
      <c r="G892" s="28"/>
      <c r="H892" s="28"/>
      <c r="I892" s="28"/>
      <c r="J892" s="28"/>
      <c r="K892" s="28"/>
      <c r="L892" s="28"/>
      <c r="M892" s="22"/>
      <c r="N892" s="22"/>
      <c r="O892" s="22"/>
      <c r="P892" s="22"/>
      <c r="Q892" s="22"/>
      <c r="R892" s="28"/>
      <c r="S892" s="28"/>
      <c r="T892" s="28"/>
      <c r="U892" s="28"/>
      <c r="V892" s="22"/>
      <c r="W892" s="22"/>
      <c r="X892" s="22"/>
      <c r="Y892" s="22"/>
      <c r="Z892" s="22"/>
      <c r="AA892" s="22"/>
      <c r="AB892" s="22"/>
      <c r="AC892" s="22"/>
      <c r="AD892" s="22"/>
    </row>
    <row r="893" spans="1:30" ht="15.75" customHeight="1" x14ac:dyDescent="0.15">
      <c r="A893" s="22"/>
      <c r="B893" s="22"/>
      <c r="C893" s="22"/>
      <c r="D893" s="22"/>
      <c r="E893" s="22"/>
      <c r="F893" s="28"/>
      <c r="G893" s="28"/>
      <c r="H893" s="28"/>
      <c r="I893" s="28"/>
      <c r="J893" s="28"/>
      <c r="K893" s="28"/>
      <c r="L893" s="28"/>
      <c r="M893" s="22"/>
      <c r="N893" s="22"/>
      <c r="O893" s="22"/>
      <c r="P893" s="22"/>
      <c r="Q893" s="22"/>
      <c r="R893" s="28"/>
      <c r="S893" s="28"/>
      <c r="T893" s="28"/>
      <c r="U893" s="28"/>
      <c r="V893" s="22"/>
      <c r="W893" s="22"/>
      <c r="X893" s="22"/>
      <c r="Y893" s="22"/>
      <c r="Z893" s="22"/>
      <c r="AA893" s="22"/>
      <c r="AB893" s="22"/>
      <c r="AC893" s="22"/>
      <c r="AD893" s="22"/>
    </row>
    <row r="894" spans="1:30" ht="15.75" customHeight="1" x14ac:dyDescent="0.15">
      <c r="A894" s="22"/>
      <c r="B894" s="22"/>
      <c r="C894" s="22"/>
      <c r="D894" s="22"/>
      <c r="E894" s="22"/>
      <c r="F894" s="28"/>
      <c r="G894" s="28"/>
      <c r="H894" s="28"/>
      <c r="I894" s="28"/>
      <c r="J894" s="28"/>
      <c r="K894" s="28"/>
      <c r="L894" s="28"/>
      <c r="M894" s="22"/>
      <c r="N894" s="22"/>
      <c r="O894" s="22"/>
      <c r="P894" s="22"/>
      <c r="Q894" s="22"/>
      <c r="R894" s="28"/>
      <c r="S894" s="28"/>
      <c r="T894" s="28"/>
      <c r="U894" s="28"/>
      <c r="V894" s="22"/>
      <c r="W894" s="22"/>
      <c r="X894" s="22"/>
      <c r="Y894" s="22"/>
      <c r="Z894" s="22"/>
      <c r="AA894" s="22"/>
      <c r="AB894" s="22"/>
      <c r="AC894" s="22"/>
      <c r="AD894" s="22"/>
    </row>
    <row r="895" spans="1:30" ht="15.75" customHeight="1" x14ac:dyDescent="0.15">
      <c r="A895" s="22"/>
      <c r="B895" s="22"/>
      <c r="C895" s="22"/>
      <c r="D895" s="22"/>
      <c r="E895" s="22"/>
      <c r="F895" s="28"/>
      <c r="G895" s="28"/>
      <c r="H895" s="28"/>
      <c r="I895" s="28"/>
      <c r="J895" s="28"/>
      <c r="K895" s="28"/>
      <c r="L895" s="28"/>
      <c r="M895" s="22"/>
      <c r="N895" s="22"/>
      <c r="O895" s="22"/>
      <c r="P895" s="22"/>
      <c r="Q895" s="22"/>
      <c r="R895" s="28"/>
      <c r="S895" s="28"/>
      <c r="T895" s="28"/>
      <c r="U895" s="28"/>
      <c r="V895" s="22"/>
      <c r="W895" s="22"/>
      <c r="X895" s="22"/>
      <c r="Y895" s="22"/>
      <c r="Z895" s="22"/>
      <c r="AA895" s="22"/>
      <c r="AB895" s="22"/>
      <c r="AC895" s="22"/>
      <c r="AD895" s="22"/>
    </row>
    <row r="896" spans="1:30" ht="15.75" customHeight="1" x14ac:dyDescent="0.15">
      <c r="A896" s="22"/>
      <c r="B896" s="22"/>
      <c r="C896" s="22"/>
      <c r="D896" s="22"/>
      <c r="E896" s="22"/>
      <c r="F896" s="28"/>
      <c r="G896" s="28"/>
      <c r="H896" s="28"/>
      <c r="I896" s="28"/>
      <c r="J896" s="28"/>
      <c r="K896" s="28"/>
      <c r="L896" s="28"/>
      <c r="M896" s="22"/>
      <c r="N896" s="22"/>
      <c r="O896" s="22"/>
      <c r="P896" s="22"/>
      <c r="Q896" s="22"/>
      <c r="R896" s="28"/>
      <c r="S896" s="28"/>
      <c r="T896" s="28"/>
      <c r="U896" s="28"/>
      <c r="V896" s="22"/>
      <c r="W896" s="22"/>
      <c r="X896" s="22"/>
      <c r="Y896" s="22"/>
      <c r="Z896" s="22"/>
      <c r="AA896" s="22"/>
      <c r="AB896" s="22"/>
      <c r="AC896" s="22"/>
      <c r="AD896" s="22"/>
    </row>
    <row r="897" spans="1:30" ht="15.75" customHeight="1" x14ac:dyDescent="0.15">
      <c r="A897" s="22"/>
      <c r="B897" s="22"/>
      <c r="C897" s="22"/>
      <c r="D897" s="22"/>
      <c r="E897" s="22"/>
      <c r="F897" s="28"/>
      <c r="G897" s="28"/>
      <c r="H897" s="28"/>
      <c r="I897" s="28"/>
      <c r="J897" s="28"/>
      <c r="K897" s="28"/>
      <c r="L897" s="28"/>
      <c r="M897" s="22"/>
      <c r="N897" s="22"/>
      <c r="O897" s="22"/>
      <c r="P897" s="22"/>
      <c r="Q897" s="22"/>
      <c r="R897" s="28"/>
      <c r="S897" s="28"/>
      <c r="T897" s="28"/>
      <c r="U897" s="28"/>
      <c r="V897" s="22"/>
      <c r="W897" s="22"/>
      <c r="X897" s="22"/>
      <c r="Y897" s="22"/>
      <c r="Z897" s="22"/>
      <c r="AA897" s="22"/>
      <c r="AB897" s="22"/>
      <c r="AC897" s="22"/>
      <c r="AD897" s="22"/>
    </row>
    <row r="898" spans="1:30" ht="15.75" customHeight="1" x14ac:dyDescent="0.15">
      <c r="A898" s="22"/>
      <c r="B898" s="22"/>
      <c r="C898" s="22"/>
      <c r="D898" s="22"/>
      <c r="E898" s="22"/>
      <c r="F898" s="28"/>
      <c r="G898" s="28"/>
      <c r="H898" s="28"/>
      <c r="I898" s="28"/>
      <c r="J898" s="28"/>
      <c r="K898" s="28"/>
      <c r="L898" s="28"/>
      <c r="M898" s="22"/>
      <c r="N898" s="22"/>
      <c r="O898" s="22"/>
      <c r="P898" s="22"/>
      <c r="Q898" s="22"/>
      <c r="R898" s="28"/>
      <c r="S898" s="28"/>
      <c r="T898" s="28"/>
      <c r="U898" s="28"/>
      <c r="V898" s="22"/>
      <c r="W898" s="22"/>
      <c r="X898" s="22"/>
      <c r="Y898" s="22"/>
      <c r="Z898" s="22"/>
      <c r="AA898" s="22"/>
      <c r="AB898" s="22"/>
      <c r="AC898" s="22"/>
      <c r="AD898" s="22"/>
    </row>
    <row r="899" spans="1:30" ht="15.75" customHeight="1" x14ac:dyDescent="0.15">
      <c r="A899" s="22"/>
      <c r="B899" s="22"/>
      <c r="C899" s="22"/>
      <c r="D899" s="22"/>
      <c r="E899" s="22"/>
      <c r="F899" s="28"/>
      <c r="G899" s="28"/>
      <c r="H899" s="28"/>
      <c r="I899" s="28"/>
      <c r="J899" s="28"/>
      <c r="K899" s="28"/>
      <c r="L899" s="28"/>
      <c r="M899" s="22"/>
      <c r="N899" s="22"/>
      <c r="O899" s="22"/>
      <c r="P899" s="22"/>
      <c r="Q899" s="22"/>
      <c r="R899" s="28"/>
      <c r="S899" s="28"/>
      <c r="T899" s="28"/>
      <c r="U899" s="28"/>
      <c r="V899" s="22"/>
      <c r="W899" s="22"/>
      <c r="X899" s="22"/>
      <c r="Y899" s="22"/>
      <c r="Z899" s="22"/>
      <c r="AA899" s="22"/>
      <c r="AB899" s="22"/>
      <c r="AC899" s="22"/>
      <c r="AD899" s="22"/>
    </row>
    <row r="900" spans="1:30" ht="15.75" customHeight="1" x14ac:dyDescent="0.15">
      <c r="A900" s="22"/>
      <c r="B900" s="22"/>
      <c r="C900" s="22"/>
      <c r="D900" s="22"/>
      <c r="E900" s="22"/>
      <c r="F900" s="28"/>
      <c r="G900" s="28"/>
      <c r="H900" s="28"/>
      <c r="I900" s="28"/>
      <c r="J900" s="28"/>
      <c r="K900" s="28"/>
      <c r="L900" s="28"/>
      <c r="M900" s="22"/>
      <c r="N900" s="22"/>
      <c r="O900" s="22"/>
      <c r="P900" s="22"/>
      <c r="Q900" s="22"/>
      <c r="R900" s="28"/>
      <c r="S900" s="28"/>
      <c r="T900" s="28"/>
      <c r="U900" s="28"/>
      <c r="V900" s="22"/>
      <c r="W900" s="22"/>
      <c r="X900" s="22"/>
      <c r="Y900" s="22"/>
      <c r="Z900" s="22"/>
      <c r="AA900" s="22"/>
      <c r="AB900" s="22"/>
      <c r="AC900" s="22"/>
      <c r="AD900" s="22"/>
    </row>
    <row r="901" spans="1:30" ht="15.75" customHeight="1" x14ac:dyDescent="0.15">
      <c r="A901" s="22"/>
      <c r="B901" s="22"/>
      <c r="C901" s="22"/>
      <c r="D901" s="22"/>
      <c r="E901" s="22"/>
      <c r="F901" s="28"/>
      <c r="G901" s="28"/>
      <c r="H901" s="28"/>
      <c r="I901" s="28"/>
      <c r="J901" s="28"/>
      <c r="K901" s="28"/>
      <c r="L901" s="28"/>
      <c r="M901" s="22"/>
      <c r="N901" s="22"/>
      <c r="O901" s="22"/>
      <c r="P901" s="22"/>
      <c r="Q901" s="22"/>
      <c r="R901" s="28"/>
      <c r="S901" s="28"/>
      <c r="T901" s="28"/>
      <c r="U901" s="28"/>
      <c r="V901" s="22"/>
      <c r="W901" s="22"/>
      <c r="X901" s="22"/>
      <c r="Y901" s="22"/>
      <c r="Z901" s="22"/>
      <c r="AA901" s="22"/>
      <c r="AB901" s="22"/>
      <c r="AC901" s="22"/>
      <c r="AD901" s="22"/>
    </row>
    <row r="902" spans="1:30" ht="15.75" customHeight="1" x14ac:dyDescent="0.15">
      <c r="A902" s="22"/>
      <c r="B902" s="22"/>
      <c r="C902" s="22"/>
      <c r="D902" s="22"/>
      <c r="E902" s="22"/>
      <c r="F902" s="28"/>
      <c r="G902" s="28"/>
      <c r="H902" s="28"/>
      <c r="I902" s="28"/>
      <c r="J902" s="28"/>
      <c r="K902" s="28"/>
      <c r="L902" s="28"/>
      <c r="M902" s="22"/>
      <c r="N902" s="22"/>
      <c r="O902" s="22"/>
      <c r="P902" s="22"/>
      <c r="Q902" s="22"/>
      <c r="R902" s="28"/>
      <c r="S902" s="28"/>
      <c r="T902" s="28"/>
      <c r="U902" s="28"/>
      <c r="V902" s="22"/>
      <c r="W902" s="22"/>
      <c r="X902" s="22"/>
      <c r="Y902" s="22"/>
      <c r="Z902" s="22"/>
      <c r="AA902" s="22"/>
      <c r="AB902" s="22"/>
      <c r="AC902" s="22"/>
      <c r="AD902" s="22"/>
    </row>
    <row r="903" spans="1:30" ht="15.75" customHeight="1" x14ac:dyDescent="0.15">
      <c r="A903" s="22"/>
      <c r="B903" s="22"/>
      <c r="C903" s="22"/>
      <c r="D903" s="22"/>
      <c r="E903" s="22"/>
      <c r="F903" s="28"/>
      <c r="G903" s="28"/>
      <c r="H903" s="28"/>
      <c r="I903" s="28"/>
      <c r="J903" s="28"/>
      <c r="K903" s="28"/>
      <c r="L903" s="28"/>
      <c r="M903" s="22"/>
      <c r="N903" s="22"/>
      <c r="O903" s="22"/>
      <c r="P903" s="22"/>
      <c r="Q903" s="22"/>
      <c r="R903" s="28"/>
      <c r="S903" s="28"/>
      <c r="T903" s="28"/>
      <c r="U903" s="28"/>
      <c r="V903" s="22"/>
      <c r="W903" s="22"/>
      <c r="X903" s="22"/>
      <c r="Y903" s="22"/>
      <c r="Z903" s="22"/>
      <c r="AA903" s="22"/>
      <c r="AB903" s="22"/>
      <c r="AC903" s="22"/>
      <c r="AD903" s="22"/>
    </row>
    <row r="904" spans="1:30" ht="15.75" customHeight="1" x14ac:dyDescent="0.15">
      <c r="A904" s="22"/>
      <c r="B904" s="22"/>
      <c r="C904" s="22"/>
      <c r="D904" s="22"/>
      <c r="E904" s="22"/>
      <c r="F904" s="28"/>
      <c r="G904" s="28"/>
      <c r="H904" s="28"/>
      <c r="I904" s="28"/>
      <c r="J904" s="28"/>
      <c r="K904" s="28"/>
      <c r="L904" s="28"/>
      <c r="M904" s="22"/>
      <c r="N904" s="22"/>
      <c r="O904" s="22"/>
      <c r="P904" s="22"/>
      <c r="Q904" s="22"/>
      <c r="R904" s="28"/>
      <c r="S904" s="28"/>
      <c r="T904" s="28"/>
      <c r="U904" s="28"/>
      <c r="V904" s="22"/>
      <c r="W904" s="22"/>
      <c r="X904" s="22"/>
      <c r="Y904" s="22"/>
      <c r="Z904" s="22"/>
      <c r="AA904" s="22"/>
      <c r="AB904" s="22"/>
      <c r="AC904" s="22"/>
      <c r="AD904" s="22"/>
    </row>
    <row r="905" spans="1:30" ht="15.75" customHeight="1" x14ac:dyDescent="0.15">
      <c r="A905" s="22"/>
      <c r="B905" s="22"/>
      <c r="C905" s="22"/>
      <c r="D905" s="22"/>
      <c r="E905" s="22"/>
      <c r="F905" s="28"/>
      <c r="G905" s="28"/>
      <c r="H905" s="28"/>
      <c r="I905" s="28"/>
      <c r="J905" s="28"/>
      <c r="K905" s="28"/>
      <c r="L905" s="28"/>
      <c r="M905" s="22"/>
      <c r="N905" s="22"/>
      <c r="O905" s="22"/>
      <c r="P905" s="22"/>
      <c r="Q905" s="22"/>
      <c r="R905" s="28"/>
      <c r="S905" s="28"/>
      <c r="T905" s="28"/>
      <c r="U905" s="28"/>
      <c r="V905" s="22"/>
      <c r="W905" s="22"/>
      <c r="X905" s="22"/>
      <c r="Y905" s="22"/>
      <c r="Z905" s="22"/>
      <c r="AA905" s="22"/>
      <c r="AB905" s="22"/>
      <c r="AC905" s="22"/>
      <c r="AD905" s="22"/>
    </row>
    <row r="906" spans="1:30" ht="15.75" customHeight="1" x14ac:dyDescent="0.15">
      <c r="A906" s="22"/>
      <c r="B906" s="22"/>
      <c r="C906" s="22"/>
      <c r="D906" s="22"/>
      <c r="E906" s="22"/>
      <c r="F906" s="28"/>
      <c r="G906" s="28"/>
      <c r="H906" s="28"/>
      <c r="I906" s="28"/>
      <c r="J906" s="28"/>
      <c r="K906" s="28"/>
      <c r="L906" s="28"/>
      <c r="M906" s="22"/>
      <c r="N906" s="22"/>
      <c r="O906" s="22"/>
      <c r="P906" s="22"/>
      <c r="Q906" s="22"/>
      <c r="R906" s="28"/>
      <c r="S906" s="28"/>
      <c r="T906" s="28"/>
      <c r="U906" s="28"/>
      <c r="V906" s="22"/>
      <c r="W906" s="22"/>
      <c r="X906" s="22"/>
      <c r="Y906" s="22"/>
      <c r="Z906" s="22"/>
      <c r="AA906" s="22"/>
      <c r="AB906" s="22"/>
      <c r="AC906" s="22"/>
      <c r="AD906" s="22"/>
    </row>
    <row r="907" spans="1:30" ht="15.75" customHeight="1" x14ac:dyDescent="0.15">
      <c r="A907" s="22"/>
      <c r="B907" s="22"/>
      <c r="C907" s="22"/>
      <c r="D907" s="22"/>
      <c r="E907" s="22"/>
      <c r="F907" s="28"/>
      <c r="G907" s="28"/>
      <c r="H907" s="28"/>
      <c r="I907" s="28"/>
      <c r="J907" s="28"/>
      <c r="K907" s="28"/>
      <c r="L907" s="28"/>
      <c r="M907" s="22"/>
      <c r="N907" s="22"/>
      <c r="O907" s="22"/>
      <c r="P907" s="22"/>
      <c r="Q907" s="22"/>
      <c r="R907" s="28"/>
      <c r="S907" s="28"/>
      <c r="T907" s="28"/>
      <c r="U907" s="28"/>
      <c r="V907" s="22"/>
      <c r="W907" s="22"/>
      <c r="X907" s="22"/>
      <c r="Y907" s="22"/>
      <c r="Z907" s="22"/>
      <c r="AA907" s="22"/>
      <c r="AB907" s="22"/>
      <c r="AC907" s="22"/>
      <c r="AD907" s="22"/>
    </row>
    <row r="908" spans="1:30" ht="15.75" customHeight="1" x14ac:dyDescent="0.15">
      <c r="A908" s="22"/>
      <c r="B908" s="22"/>
      <c r="C908" s="22"/>
      <c r="D908" s="22"/>
      <c r="E908" s="22"/>
      <c r="F908" s="28"/>
      <c r="G908" s="28"/>
      <c r="H908" s="28"/>
      <c r="I908" s="28"/>
      <c r="J908" s="28"/>
      <c r="K908" s="28"/>
      <c r="L908" s="28"/>
      <c r="M908" s="22"/>
      <c r="N908" s="22"/>
      <c r="O908" s="22"/>
      <c r="P908" s="22"/>
      <c r="Q908" s="22"/>
      <c r="R908" s="28"/>
      <c r="S908" s="28"/>
      <c r="T908" s="28"/>
      <c r="U908" s="28"/>
      <c r="V908" s="22"/>
      <c r="W908" s="22"/>
      <c r="X908" s="22"/>
      <c r="Y908" s="22"/>
      <c r="Z908" s="22"/>
      <c r="AA908" s="22"/>
      <c r="AB908" s="22"/>
      <c r="AC908" s="22"/>
      <c r="AD908" s="22"/>
    </row>
    <row r="909" spans="1:30" ht="15.75" customHeight="1" x14ac:dyDescent="0.15">
      <c r="A909" s="22"/>
      <c r="B909" s="22"/>
      <c r="C909" s="22"/>
      <c r="D909" s="22"/>
      <c r="E909" s="22"/>
      <c r="F909" s="28"/>
      <c r="G909" s="28"/>
      <c r="H909" s="28"/>
      <c r="I909" s="28"/>
      <c r="J909" s="28"/>
      <c r="K909" s="28"/>
      <c r="L909" s="28"/>
      <c r="M909" s="22"/>
      <c r="N909" s="22"/>
      <c r="O909" s="22"/>
      <c r="P909" s="22"/>
      <c r="Q909" s="22"/>
      <c r="R909" s="28"/>
      <c r="S909" s="28"/>
      <c r="T909" s="28"/>
      <c r="U909" s="28"/>
      <c r="V909" s="22"/>
      <c r="W909" s="22"/>
      <c r="X909" s="22"/>
      <c r="Y909" s="22"/>
      <c r="Z909" s="22"/>
      <c r="AA909" s="22"/>
      <c r="AB909" s="22"/>
      <c r="AC909" s="22"/>
      <c r="AD909" s="22"/>
    </row>
    <row r="910" spans="1:30" ht="15.75" customHeight="1" x14ac:dyDescent="0.15">
      <c r="A910" s="22"/>
      <c r="B910" s="22"/>
      <c r="C910" s="22"/>
      <c r="D910" s="22"/>
      <c r="E910" s="22"/>
      <c r="F910" s="28"/>
      <c r="G910" s="28"/>
      <c r="H910" s="28"/>
      <c r="I910" s="28"/>
      <c r="J910" s="28"/>
      <c r="K910" s="28"/>
      <c r="L910" s="28"/>
      <c r="M910" s="22"/>
      <c r="N910" s="22"/>
      <c r="O910" s="22"/>
      <c r="P910" s="22"/>
      <c r="Q910" s="22"/>
      <c r="R910" s="28"/>
      <c r="S910" s="28"/>
      <c r="T910" s="28"/>
      <c r="U910" s="28"/>
      <c r="V910" s="22"/>
      <c r="W910" s="22"/>
      <c r="X910" s="22"/>
      <c r="Y910" s="22"/>
      <c r="Z910" s="22"/>
      <c r="AA910" s="22"/>
      <c r="AB910" s="22"/>
      <c r="AC910" s="22"/>
      <c r="AD910" s="22"/>
    </row>
    <row r="911" spans="1:30" ht="15.75" customHeight="1" x14ac:dyDescent="0.15">
      <c r="A911" s="22"/>
      <c r="B911" s="22"/>
      <c r="C911" s="22"/>
      <c r="D911" s="22"/>
      <c r="E911" s="22"/>
      <c r="F911" s="28"/>
      <c r="G911" s="28"/>
      <c r="H911" s="28"/>
      <c r="I911" s="28"/>
      <c r="J911" s="28"/>
      <c r="K911" s="28"/>
      <c r="L911" s="28"/>
      <c r="M911" s="22"/>
      <c r="N911" s="22"/>
      <c r="O911" s="22"/>
      <c r="P911" s="22"/>
      <c r="Q911" s="22"/>
      <c r="R911" s="28"/>
      <c r="S911" s="28"/>
      <c r="T911" s="28"/>
      <c r="U911" s="28"/>
      <c r="V911" s="22"/>
      <c r="W911" s="22"/>
      <c r="X911" s="22"/>
      <c r="Y911" s="22"/>
      <c r="Z911" s="22"/>
      <c r="AA911" s="22"/>
      <c r="AB911" s="22"/>
      <c r="AC911" s="22"/>
      <c r="AD911" s="22"/>
    </row>
    <row r="912" spans="1:30" ht="15.75" customHeight="1" x14ac:dyDescent="0.15">
      <c r="A912" s="22"/>
      <c r="B912" s="22"/>
      <c r="C912" s="22"/>
      <c r="D912" s="22"/>
      <c r="E912" s="22"/>
      <c r="F912" s="28"/>
      <c r="G912" s="28"/>
      <c r="H912" s="28"/>
      <c r="I912" s="28"/>
      <c r="J912" s="28"/>
      <c r="K912" s="28"/>
      <c r="L912" s="28"/>
      <c r="M912" s="22"/>
      <c r="N912" s="22"/>
      <c r="O912" s="22"/>
      <c r="P912" s="22"/>
      <c r="Q912" s="22"/>
      <c r="R912" s="28"/>
      <c r="S912" s="28"/>
      <c r="T912" s="28"/>
      <c r="U912" s="28"/>
      <c r="V912" s="22"/>
      <c r="W912" s="22"/>
      <c r="X912" s="22"/>
      <c r="Y912" s="22"/>
      <c r="Z912" s="22"/>
      <c r="AA912" s="22"/>
      <c r="AB912" s="22"/>
      <c r="AC912" s="22"/>
      <c r="AD912" s="22"/>
    </row>
    <row r="913" spans="1:30" ht="15.75" customHeight="1" x14ac:dyDescent="0.15">
      <c r="A913" s="22"/>
      <c r="B913" s="22"/>
      <c r="C913" s="22"/>
      <c r="D913" s="22"/>
      <c r="E913" s="22"/>
      <c r="F913" s="28"/>
      <c r="G913" s="28"/>
      <c r="H913" s="28"/>
      <c r="I913" s="28"/>
      <c r="J913" s="28"/>
      <c r="K913" s="28"/>
      <c r="L913" s="28"/>
      <c r="M913" s="22"/>
      <c r="N913" s="22"/>
      <c r="O913" s="22"/>
      <c r="P913" s="22"/>
      <c r="Q913" s="22"/>
      <c r="R913" s="28"/>
      <c r="S913" s="28"/>
      <c r="T913" s="28"/>
      <c r="U913" s="28"/>
      <c r="V913" s="22"/>
      <c r="W913" s="22"/>
      <c r="X913" s="22"/>
      <c r="Y913" s="22"/>
      <c r="Z913" s="22"/>
      <c r="AA913" s="22"/>
      <c r="AB913" s="22"/>
      <c r="AC913" s="22"/>
      <c r="AD913" s="22"/>
    </row>
    <row r="914" spans="1:30" ht="15.75" customHeight="1" x14ac:dyDescent="0.15">
      <c r="A914" s="22"/>
      <c r="B914" s="22"/>
      <c r="C914" s="22"/>
      <c r="D914" s="22"/>
      <c r="E914" s="22"/>
      <c r="F914" s="28"/>
      <c r="G914" s="28"/>
      <c r="H914" s="28"/>
      <c r="I914" s="28"/>
      <c r="J914" s="28"/>
      <c r="K914" s="28"/>
      <c r="L914" s="28"/>
      <c r="M914" s="22"/>
      <c r="N914" s="22"/>
      <c r="O914" s="22"/>
      <c r="P914" s="22"/>
      <c r="Q914" s="22"/>
      <c r="R914" s="28"/>
      <c r="S914" s="28"/>
      <c r="T914" s="28"/>
      <c r="U914" s="28"/>
      <c r="V914" s="22"/>
      <c r="W914" s="22"/>
      <c r="X914" s="22"/>
      <c r="Y914" s="22"/>
      <c r="Z914" s="22"/>
      <c r="AA914" s="22"/>
      <c r="AB914" s="22"/>
      <c r="AC914" s="22"/>
      <c r="AD914" s="22"/>
    </row>
    <row r="915" spans="1:30" ht="15.75" customHeight="1" x14ac:dyDescent="0.15">
      <c r="A915" s="22"/>
      <c r="B915" s="22"/>
      <c r="C915" s="22"/>
      <c r="D915" s="22"/>
      <c r="E915" s="22"/>
      <c r="F915" s="28"/>
      <c r="G915" s="28"/>
      <c r="H915" s="28"/>
      <c r="I915" s="28"/>
      <c r="J915" s="28"/>
      <c r="K915" s="28"/>
      <c r="L915" s="28"/>
      <c r="M915" s="22"/>
      <c r="N915" s="22"/>
      <c r="O915" s="22"/>
      <c r="P915" s="22"/>
      <c r="Q915" s="22"/>
      <c r="R915" s="28"/>
      <c r="S915" s="28"/>
      <c r="T915" s="28"/>
      <c r="U915" s="28"/>
      <c r="V915" s="22"/>
      <c r="W915" s="22"/>
      <c r="X915" s="22"/>
      <c r="Y915" s="22"/>
      <c r="Z915" s="22"/>
      <c r="AA915" s="22"/>
      <c r="AB915" s="22"/>
      <c r="AC915" s="22"/>
      <c r="AD915" s="22"/>
    </row>
    <row r="916" spans="1:30" ht="15.75" customHeight="1" x14ac:dyDescent="0.15">
      <c r="A916" s="22"/>
      <c r="B916" s="22"/>
      <c r="C916" s="22"/>
      <c r="D916" s="22"/>
      <c r="E916" s="22"/>
      <c r="F916" s="28"/>
      <c r="G916" s="28"/>
      <c r="H916" s="28"/>
      <c r="I916" s="28"/>
      <c r="J916" s="28"/>
      <c r="K916" s="28"/>
      <c r="L916" s="28"/>
      <c r="M916" s="22"/>
      <c r="N916" s="22"/>
      <c r="O916" s="22"/>
      <c r="P916" s="22"/>
      <c r="Q916" s="22"/>
      <c r="R916" s="28"/>
      <c r="S916" s="28"/>
      <c r="T916" s="28"/>
      <c r="U916" s="28"/>
      <c r="V916" s="22"/>
      <c r="W916" s="22"/>
      <c r="X916" s="22"/>
      <c r="Y916" s="22"/>
      <c r="Z916" s="22"/>
      <c r="AA916" s="22"/>
      <c r="AB916" s="22"/>
      <c r="AC916" s="22"/>
      <c r="AD916" s="22"/>
    </row>
    <row r="917" spans="1:30" ht="15.75" customHeight="1" x14ac:dyDescent="0.15">
      <c r="A917" s="22"/>
      <c r="B917" s="22"/>
      <c r="C917" s="22"/>
      <c r="D917" s="22"/>
      <c r="E917" s="22"/>
      <c r="F917" s="28"/>
      <c r="G917" s="28"/>
      <c r="H917" s="28"/>
      <c r="I917" s="28"/>
      <c r="J917" s="28"/>
      <c r="K917" s="28"/>
      <c r="L917" s="28"/>
      <c r="M917" s="22"/>
      <c r="N917" s="22"/>
      <c r="O917" s="22"/>
      <c r="P917" s="22"/>
      <c r="Q917" s="22"/>
      <c r="R917" s="28"/>
      <c r="S917" s="28"/>
      <c r="T917" s="28"/>
      <c r="U917" s="28"/>
      <c r="V917" s="22"/>
      <c r="W917" s="22"/>
      <c r="X917" s="22"/>
      <c r="Y917" s="22"/>
      <c r="Z917" s="22"/>
      <c r="AA917" s="22"/>
      <c r="AB917" s="22"/>
      <c r="AC917" s="22"/>
      <c r="AD917" s="22"/>
    </row>
    <row r="918" spans="1:30" ht="15.75" customHeight="1" x14ac:dyDescent="0.15">
      <c r="A918" s="22"/>
      <c r="B918" s="22"/>
      <c r="C918" s="22"/>
      <c r="D918" s="22"/>
      <c r="E918" s="22"/>
      <c r="F918" s="28"/>
      <c r="G918" s="28"/>
      <c r="H918" s="28"/>
      <c r="I918" s="28"/>
      <c r="J918" s="28"/>
      <c r="K918" s="28"/>
      <c r="L918" s="28"/>
      <c r="M918" s="22"/>
      <c r="N918" s="22"/>
      <c r="O918" s="22"/>
      <c r="P918" s="22"/>
      <c r="Q918" s="22"/>
      <c r="R918" s="28"/>
      <c r="S918" s="28"/>
      <c r="T918" s="28"/>
      <c r="U918" s="28"/>
      <c r="V918" s="22"/>
      <c r="W918" s="22"/>
      <c r="X918" s="22"/>
      <c r="Y918" s="22"/>
      <c r="Z918" s="22"/>
      <c r="AA918" s="22"/>
      <c r="AB918" s="22"/>
      <c r="AC918" s="22"/>
      <c r="AD918" s="22"/>
    </row>
    <row r="919" spans="1:30" ht="15.75" customHeight="1" x14ac:dyDescent="0.15">
      <c r="A919" s="22"/>
      <c r="B919" s="22"/>
      <c r="C919" s="22"/>
      <c r="D919" s="22"/>
      <c r="E919" s="22"/>
      <c r="F919" s="28"/>
      <c r="G919" s="28"/>
      <c r="H919" s="28"/>
      <c r="I919" s="28"/>
      <c r="J919" s="28"/>
      <c r="K919" s="28"/>
      <c r="L919" s="28"/>
      <c r="M919" s="22"/>
      <c r="N919" s="22"/>
      <c r="O919" s="22"/>
      <c r="P919" s="22"/>
      <c r="Q919" s="22"/>
      <c r="R919" s="28"/>
      <c r="S919" s="28"/>
      <c r="T919" s="28"/>
      <c r="U919" s="28"/>
      <c r="V919" s="22"/>
      <c r="W919" s="22"/>
      <c r="X919" s="22"/>
      <c r="Y919" s="22"/>
      <c r="Z919" s="22"/>
      <c r="AA919" s="22"/>
      <c r="AB919" s="22"/>
      <c r="AC919" s="22"/>
      <c r="AD919" s="22"/>
    </row>
    <row r="920" spans="1:30" ht="15.75" customHeight="1" x14ac:dyDescent="0.15">
      <c r="A920" s="22"/>
      <c r="B920" s="22"/>
      <c r="C920" s="22"/>
      <c r="D920" s="22"/>
      <c r="E920" s="22"/>
      <c r="F920" s="28"/>
      <c r="G920" s="28"/>
      <c r="H920" s="28"/>
      <c r="I920" s="28"/>
      <c r="J920" s="28"/>
      <c r="K920" s="28"/>
      <c r="L920" s="28"/>
      <c r="M920" s="22"/>
      <c r="N920" s="22"/>
      <c r="O920" s="22"/>
      <c r="P920" s="22"/>
      <c r="Q920" s="22"/>
      <c r="R920" s="28"/>
      <c r="S920" s="28"/>
      <c r="T920" s="28"/>
      <c r="U920" s="28"/>
      <c r="V920" s="22"/>
      <c r="W920" s="22"/>
      <c r="X920" s="22"/>
      <c r="Y920" s="22"/>
      <c r="Z920" s="22"/>
      <c r="AA920" s="22"/>
      <c r="AB920" s="22"/>
      <c r="AC920" s="22"/>
      <c r="AD920" s="22"/>
    </row>
    <row r="921" spans="1:30" ht="15.75" customHeight="1" x14ac:dyDescent="0.15">
      <c r="A921" s="22"/>
      <c r="B921" s="22"/>
      <c r="C921" s="22"/>
      <c r="D921" s="22"/>
      <c r="E921" s="22"/>
      <c r="F921" s="28"/>
      <c r="G921" s="28"/>
      <c r="H921" s="28"/>
      <c r="I921" s="28"/>
      <c r="J921" s="28"/>
      <c r="K921" s="28"/>
      <c r="L921" s="28"/>
      <c r="M921" s="22"/>
      <c r="N921" s="22"/>
      <c r="O921" s="22"/>
      <c r="P921" s="22"/>
      <c r="Q921" s="22"/>
      <c r="R921" s="28"/>
      <c r="S921" s="28"/>
      <c r="T921" s="28"/>
      <c r="U921" s="28"/>
      <c r="V921" s="22"/>
      <c r="W921" s="22"/>
      <c r="X921" s="22"/>
      <c r="Y921" s="22"/>
      <c r="Z921" s="22"/>
      <c r="AA921" s="22"/>
      <c r="AB921" s="22"/>
      <c r="AC921" s="22"/>
      <c r="AD921" s="22"/>
    </row>
    <row r="922" spans="1:30" ht="15.75" customHeight="1" x14ac:dyDescent="0.15">
      <c r="A922" s="22"/>
      <c r="B922" s="22"/>
      <c r="C922" s="22"/>
      <c r="D922" s="22"/>
      <c r="E922" s="22"/>
      <c r="F922" s="28"/>
      <c r="G922" s="28"/>
      <c r="H922" s="28"/>
      <c r="I922" s="28"/>
      <c r="J922" s="28"/>
      <c r="K922" s="28"/>
      <c r="L922" s="28"/>
      <c r="M922" s="22"/>
      <c r="N922" s="22"/>
      <c r="O922" s="22"/>
      <c r="P922" s="22"/>
      <c r="Q922" s="22"/>
      <c r="R922" s="28"/>
      <c r="S922" s="28"/>
      <c r="T922" s="28"/>
      <c r="U922" s="28"/>
      <c r="V922" s="22"/>
      <c r="W922" s="22"/>
      <c r="X922" s="22"/>
      <c r="Y922" s="22"/>
      <c r="Z922" s="22"/>
      <c r="AA922" s="22"/>
      <c r="AB922" s="22"/>
      <c r="AC922" s="22"/>
      <c r="AD922" s="22"/>
    </row>
    <row r="923" spans="1:30" ht="15.75" customHeight="1" x14ac:dyDescent="0.15">
      <c r="A923" s="22"/>
      <c r="B923" s="22"/>
      <c r="C923" s="22"/>
      <c r="D923" s="22"/>
      <c r="E923" s="22"/>
      <c r="F923" s="28"/>
      <c r="G923" s="28"/>
      <c r="H923" s="28"/>
      <c r="I923" s="28"/>
      <c r="J923" s="28"/>
      <c r="K923" s="28"/>
      <c r="L923" s="28"/>
      <c r="M923" s="22"/>
      <c r="N923" s="22"/>
      <c r="O923" s="22"/>
      <c r="P923" s="22"/>
      <c r="Q923" s="22"/>
      <c r="R923" s="28"/>
      <c r="S923" s="28"/>
      <c r="T923" s="28"/>
      <c r="U923" s="28"/>
      <c r="V923" s="22"/>
      <c r="W923" s="22"/>
      <c r="X923" s="22"/>
      <c r="Y923" s="22"/>
      <c r="Z923" s="22"/>
      <c r="AA923" s="22"/>
      <c r="AB923" s="22"/>
      <c r="AC923" s="22"/>
      <c r="AD923" s="22"/>
    </row>
    <row r="924" spans="1:30" ht="15.75" customHeight="1" x14ac:dyDescent="0.15">
      <c r="A924" s="22"/>
      <c r="B924" s="22"/>
      <c r="C924" s="22"/>
      <c r="D924" s="22"/>
      <c r="E924" s="22"/>
      <c r="F924" s="28"/>
      <c r="G924" s="28"/>
      <c r="H924" s="28"/>
      <c r="I924" s="28"/>
      <c r="J924" s="28"/>
      <c r="K924" s="28"/>
      <c r="L924" s="28"/>
      <c r="M924" s="22"/>
      <c r="N924" s="22"/>
      <c r="O924" s="22"/>
      <c r="P924" s="22"/>
      <c r="Q924" s="22"/>
      <c r="R924" s="28"/>
      <c r="S924" s="28"/>
      <c r="T924" s="28"/>
      <c r="U924" s="28"/>
      <c r="V924" s="22"/>
      <c r="W924" s="22"/>
      <c r="X924" s="22"/>
      <c r="Y924" s="22"/>
      <c r="Z924" s="22"/>
      <c r="AA924" s="22"/>
      <c r="AB924" s="22"/>
      <c r="AC924" s="22"/>
      <c r="AD924" s="22"/>
    </row>
    <row r="925" spans="1:30" ht="15.75" customHeight="1" x14ac:dyDescent="0.15">
      <c r="A925" s="22"/>
      <c r="B925" s="22"/>
      <c r="C925" s="22"/>
      <c r="D925" s="22"/>
      <c r="E925" s="22"/>
      <c r="F925" s="28"/>
      <c r="G925" s="28"/>
      <c r="H925" s="28"/>
      <c r="I925" s="28"/>
      <c r="J925" s="28"/>
      <c r="K925" s="28"/>
      <c r="L925" s="28"/>
      <c r="M925" s="22"/>
      <c r="N925" s="22"/>
      <c r="O925" s="22"/>
      <c r="P925" s="22"/>
      <c r="Q925" s="22"/>
      <c r="R925" s="28"/>
      <c r="S925" s="28"/>
      <c r="T925" s="28"/>
      <c r="U925" s="28"/>
      <c r="V925" s="22"/>
      <c r="W925" s="22"/>
      <c r="X925" s="22"/>
      <c r="Y925" s="22"/>
      <c r="Z925" s="22"/>
      <c r="AA925" s="22"/>
      <c r="AB925" s="22"/>
      <c r="AC925" s="22"/>
      <c r="AD925" s="22"/>
    </row>
    <row r="926" spans="1:30" ht="15.75" customHeight="1" x14ac:dyDescent="0.15">
      <c r="A926" s="22"/>
      <c r="B926" s="22"/>
      <c r="C926" s="22"/>
      <c r="D926" s="22"/>
      <c r="E926" s="22"/>
      <c r="F926" s="28"/>
      <c r="G926" s="28"/>
      <c r="H926" s="28"/>
      <c r="I926" s="28"/>
      <c r="J926" s="28"/>
      <c r="K926" s="28"/>
      <c r="L926" s="28"/>
      <c r="M926" s="22"/>
      <c r="N926" s="22"/>
      <c r="O926" s="22"/>
      <c r="P926" s="22"/>
      <c r="Q926" s="22"/>
      <c r="R926" s="28"/>
      <c r="S926" s="28"/>
      <c r="T926" s="28"/>
      <c r="U926" s="28"/>
      <c r="V926" s="22"/>
      <c r="W926" s="22"/>
      <c r="X926" s="22"/>
      <c r="Y926" s="22"/>
      <c r="Z926" s="22"/>
      <c r="AA926" s="22"/>
      <c r="AB926" s="22"/>
      <c r="AC926" s="22"/>
      <c r="AD926" s="22"/>
    </row>
    <row r="927" spans="1:30" ht="15.75" customHeight="1" x14ac:dyDescent="0.15">
      <c r="A927" s="22"/>
      <c r="B927" s="22"/>
      <c r="C927" s="22"/>
      <c r="D927" s="22"/>
      <c r="E927" s="22"/>
      <c r="F927" s="28"/>
      <c r="G927" s="28"/>
      <c r="H927" s="28"/>
      <c r="I927" s="28"/>
      <c r="J927" s="28"/>
      <c r="K927" s="28"/>
      <c r="L927" s="28"/>
      <c r="M927" s="22"/>
      <c r="N927" s="22"/>
      <c r="O927" s="22"/>
      <c r="P927" s="22"/>
      <c r="Q927" s="22"/>
      <c r="R927" s="28"/>
      <c r="S927" s="28"/>
      <c r="T927" s="28"/>
      <c r="U927" s="28"/>
      <c r="V927" s="22"/>
      <c r="W927" s="22"/>
      <c r="X927" s="22"/>
      <c r="Y927" s="22"/>
      <c r="Z927" s="22"/>
      <c r="AA927" s="22"/>
      <c r="AB927" s="22"/>
      <c r="AC927" s="22"/>
      <c r="AD927" s="22"/>
    </row>
    <row r="928" spans="1:30" ht="15.75" customHeight="1" x14ac:dyDescent="0.15">
      <c r="A928" s="22"/>
      <c r="B928" s="22"/>
      <c r="C928" s="22"/>
      <c r="D928" s="22"/>
      <c r="E928" s="22"/>
      <c r="F928" s="28"/>
      <c r="G928" s="28"/>
      <c r="H928" s="28"/>
      <c r="I928" s="28"/>
      <c r="J928" s="28"/>
      <c r="K928" s="28"/>
      <c r="L928" s="28"/>
      <c r="M928" s="22"/>
      <c r="N928" s="22"/>
      <c r="O928" s="22"/>
      <c r="P928" s="22"/>
      <c r="Q928" s="22"/>
      <c r="R928" s="28"/>
      <c r="S928" s="28"/>
      <c r="T928" s="28"/>
      <c r="U928" s="28"/>
      <c r="V928" s="22"/>
      <c r="W928" s="22"/>
      <c r="X928" s="22"/>
      <c r="Y928" s="22"/>
      <c r="Z928" s="22"/>
      <c r="AA928" s="22"/>
      <c r="AB928" s="22"/>
      <c r="AC928" s="22"/>
      <c r="AD928" s="22"/>
    </row>
    <row r="929" spans="1:30" ht="15.75" customHeight="1" x14ac:dyDescent="0.15">
      <c r="A929" s="22"/>
      <c r="B929" s="22"/>
      <c r="C929" s="22"/>
      <c r="D929" s="22"/>
      <c r="E929" s="22"/>
      <c r="F929" s="28"/>
      <c r="G929" s="28"/>
      <c r="H929" s="28"/>
      <c r="I929" s="28"/>
      <c r="J929" s="28"/>
      <c r="K929" s="28"/>
      <c r="L929" s="28"/>
      <c r="M929" s="22"/>
      <c r="N929" s="22"/>
      <c r="O929" s="22"/>
      <c r="P929" s="22"/>
      <c r="Q929" s="22"/>
      <c r="R929" s="28"/>
      <c r="S929" s="28"/>
      <c r="T929" s="28"/>
      <c r="U929" s="28"/>
      <c r="V929" s="22"/>
      <c r="W929" s="22"/>
      <c r="X929" s="22"/>
      <c r="Y929" s="22"/>
      <c r="Z929" s="22"/>
      <c r="AA929" s="22"/>
      <c r="AB929" s="22"/>
      <c r="AC929" s="22"/>
      <c r="AD929" s="22"/>
    </row>
    <row r="930" spans="1:30" ht="15.75" customHeight="1" x14ac:dyDescent="0.15">
      <c r="A930" s="22"/>
      <c r="B930" s="22"/>
      <c r="C930" s="22"/>
      <c r="D930" s="22"/>
      <c r="E930" s="22"/>
      <c r="F930" s="28"/>
      <c r="G930" s="28"/>
      <c r="H930" s="28"/>
      <c r="I930" s="28"/>
      <c r="J930" s="28"/>
      <c r="K930" s="28"/>
      <c r="L930" s="28"/>
      <c r="M930" s="22"/>
      <c r="N930" s="22"/>
      <c r="O930" s="22"/>
      <c r="P930" s="22"/>
      <c r="Q930" s="22"/>
      <c r="R930" s="28"/>
      <c r="S930" s="28"/>
      <c r="T930" s="28"/>
      <c r="U930" s="28"/>
      <c r="V930" s="22"/>
      <c r="W930" s="22"/>
      <c r="X930" s="22"/>
      <c r="Y930" s="22"/>
      <c r="Z930" s="22"/>
      <c r="AA930" s="22"/>
      <c r="AB930" s="22"/>
      <c r="AC930" s="22"/>
      <c r="AD930" s="22"/>
    </row>
    <row r="931" spans="1:30" ht="15.75" customHeight="1" x14ac:dyDescent="0.15">
      <c r="A931" s="22"/>
      <c r="B931" s="22"/>
      <c r="C931" s="22"/>
      <c r="D931" s="22"/>
      <c r="E931" s="22"/>
      <c r="F931" s="28"/>
      <c r="G931" s="28"/>
      <c r="H931" s="28"/>
      <c r="I931" s="28"/>
      <c r="J931" s="28"/>
      <c r="K931" s="28"/>
      <c r="L931" s="28"/>
      <c r="M931" s="22"/>
      <c r="N931" s="22"/>
      <c r="O931" s="22"/>
      <c r="P931" s="22"/>
      <c r="Q931" s="22"/>
      <c r="R931" s="28"/>
      <c r="S931" s="28"/>
      <c r="T931" s="28"/>
      <c r="U931" s="28"/>
      <c r="V931" s="22"/>
      <c r="W931" s="22"/>
      <c r="X931" s="22"/>
      <c r="Y931" s="22"/>
      <c r="Z931" s="22"/>
      <c r="AA931" s="22"/>
      <c r="AB931" s="22"/>
      <c r="AC931" s="22"/>
      <c r="AD931" s="22"/>
    </row>
    <row r="932" spans="1:30" ht="15.75" customHeight="1" x14ac:dyDescent="0.15">
      <c r="A932" s="22"/>
      <c r="B932" s="22"/>
      <c r="C932" s="22"/>
      <c r="D932" s="22"/>
      <c r="E932" s="22"/>
      <c r="F932" s="28"/>
      <c r="G932" s="28"/>
      <c r="H932" s="28"/>
      <c r="I932" s="28"/>
      <c r="J932" s="28"/>
      <c r="K932" s="28"/>
      <c r="L932" s="28"/>
      <c r="M932" s="22"/>
      <c r="N932" s="22"/>
      <c r="O932" s="22"/>
      <c r="P932" s="22"/>
      <c r="Q932" s="22"/>
      <c r="R932" s="28"/>
      <c r="S932" s="28"/>
      <c r="T932" s="28"/>
      <c r="U932" s="28"/>
      <c r="V932" s="22"/>
      <c r="W932" s="22"/>
      <c r="X932" s="22"/>
      <c r="Y932" s="22"/>
      <c r="Z932" s="22"/>
      <c r="AA932" s="22"/>
      <c r="AB932" s="22"/>
      <c r="AC932" s="22"/>
      <c r="AD932" s="22"/>
    </row>
    <row r="933" spans="1:30" ht="15.75" customHeight="1" x14ac:dyDescent="0.15">
      <c r="A933" s="22"/>
      <c r="B933" s="22"/>
      <c r="C933" s="22"/>
      <c r="D933" s="22"/>
      <c r="E933" s="22"/>
      <c r="F933" s="28"/>
      <c r="G933" s="28"/>
      <c r="H933" s="28"/>
      <c r="I933" s="28"/>
      <c r="J933" s="28"/>
      <c r="K933" s="28"/>
      <c r="L933" s="28"/>
      <c r="M933" s="22"/>
      <c r="N933" s="22"/>
      <c r="O933" s="22"/>
      <c r="P933" s="22"/>
      <c r="Q933" s="22"/>
      <c r="R933" s="28"/>
      <c r="S933" s="28"/>
      <c r="T933" s="28"/>
      <c r="U933" s="28"/>
      <c r="V933" s="22"/>
      <c r="W933" s="22"/>
      <c r="X933" s="22"/>
      <c r="Y933" s="22"/>
      <c r="Z933" s="22"/>
      <c r="AA933" s="22"/>
      <c r="AB933" s="22"/>
      <c r="AC933" s="22"/>
      <c r="AD933" s="22"/>
    </row>
    <row r="934" spans="1:30" ht="15.75" customHeight="1" x14ac:dyDescent="0.15">
      <c r="A934" s="22"/>
      <c r="B934" s="22"/>
      <c r="C934" s="22"/>
      <c r="D934" s="22"/>
      <c r="E934" s="22"/>
      <c r="F934" s="28"/>
      <c r="G934" s="28"/>
      <c r="H934" s="28"/>
      <c r="I934" s="28"/>
      <c r="J934" s="28"/>
      <c r="K934" s="28"/>
      <c r="L934" s="28"/>
      <c r="M934" s="22"/>
      <c r="N934" s="22"/>
      <c r="O934" s="22"/>
      <c r="P934" s="22"/>
      <c r="Q934" s="22"/>
      <c r="R934" s="28"/>
      <c r="S934" s="28"/>
      <c r="T934" s="28"/>
      <c r="U934" s="28"/>
      <c r="V934" s="22"/>
      <c r="W934" s="22"/>
      <c r="X934" s="22"/>
      <c r="Y934" s="22"/>
      <c r="Z934" s="22"/>
      <c r="AA934" s="22"/>
      <c r="AB934" s="22"/>
      <c r="AC934" s="22"/>
      <c r="AD934" s="22"/>
    </row>
    <row r="935" spans="1:30" ht="15.75" customHeight="1" x14ac:dyDescent="0.15">
      <c r="A935" s="22"/>
      <c r="B935" s="22"/>
      <c r="C935" s="22"/>
      <c r="D935" s="22"/>
      <c r="E935" s="22"/>
      <c r="F935" s="28"/>
      <c r="G935" s="28"/>
      <c r="H935" s="28"/>
      <c r="I935" s="28"/>
      <c r="J935" s="28"/>
      <c r="K935" s="28"/>
      <c r="L935" s="28"/>
      <c r="M935" s="22"/>
      <c r="N935" s="22"/>
      <c r="O935" s="22"/>
      <c r="P935" s="22"/>
      <c r="Q935" s="22"/>
      <c r="R935" s="28"/>
      <c r="S935" s="28"/>
      <c r="T935" s="28"/>
      <c r="U935" s="28"/>
      <c r="V935" s="22"/>
      <c r="W935" s="22"/>
      <c r="X935" s="22"/>
      <c r="Y935" s="22"/>
      <c r="Z935" s="22"/>
      <c r="AA935" s="22"/>
      <c r="AB935" s="22"/>
      <c r="AC935" s="22"/>
      <c r="AD935" s="22"/>
    </row>
    <row r="936" spans="1:30" ht="15.75" customHeight="1" x14ac:dyDescent="0.15">
      <c r="A936" s="22"/>
      <c r="B936" s="22"/>
      <c r="C936" s="22"/>
      <c r="D936" s="22"/>
      <c r="E936" s="22"/>
      <c r="F936" s="28"/>
      <c r="G936" s="28"/>
      <c r="H936" s="28"/>
      <c r="I936" s="28"/>
      <c r="J936" s="28"/>
      <c r="K936" s="28"/>
      <c r="L936" s="28"/>
      <c r="M936" s="22"/>
      <c r="N936" s="22"/>
      <c r="O936" s="22"/>
      <c r="P936" s="22"/>
      <c r="Q936" s="22"/>
      <c r="R936" s="28"/>
      <c r="S936" s="28"/>
      <c r="T936" s="28"/>
      <c r="U936" s="28"/>
      <c r="V936" s="22"/>
      <c r="W936" s="22"/>
      <c r="X936" s="22"/>
      <c r="Y936" s="22"/>
      <c r="Z936" s="22"/>
      <c r="AA936" s="22"/>
      <c r="AB936" s="22"/>
      <c r="AC936" s="22"/>
      <c r="AD936" s="22"/>
    </row>
    <row r="937" spans="1:30" ht="15.75" customHeight="1" x14ac:dyDescent="0.15">
      <c r="A937" s="22"/>
      <c r="B937" s="22"/>
      <c r="C937" s="22"/>
      <c r="D937" s="22"/>
      <c r="E937" s="22"/>
      <c r="F937" s="28"/>
      <c r="G937" s="28"/>
      <c r="H937" s="28"/>
      <c r="I937" s="28"/>
      <c r="J937" s="28"/>
      <c r="K937" s="28"/>
      <c r="L937" s="28"/>
      <c r="M937" s="22"/>
      <c r="N937" s="22"/>
      <c r="O937" s="22"/>
      <c r="P937" s="22"/>
      <c r="Q937" s="22"/>
      <c r="R937" s="28"/>
      <c r="S937" s="28"/>
      <c r="T937" s="28"/>
      <c r="U937" s="28"/>
      <c r="V937" s="22"/>
      <c r="W937" s="22"/>
      <c r="X937" s="22"/>
      <c r="Y937" s="22"/>
      <c r="Z937" s="22"/>
      <c r="AA937" s="22"/>
      <c r="AB937" s="22"/>
      <c r="AC937" s="22"/>
      <c r="AD937" s="22"/>
    </row>
    <row r="938" spans="1:30" ht="15.75" customHeight="1" x14ac:dyDescent="0.15">
      <c r="A938" s="22"/>
      <c r="B938" s="22"/>
      <c r="C938" s="22"/>
      <c r="D938" s="22"/>
      <c r="E938" s="22"/>
      <c r="F938" s="28"/>
      <c r="G938" s="28"/>
      <c r="H938" s="28"/>
      <c r="I938" s="28"/>
      <c r="J938" s="28"/>
      <c r="K938" s="28"/>
      <c r="L938" s="28"/>
      <c r="M938" s="22"/>
      <c r="N938" s="22"/>
      <c r="O938" s="22"/>
      <c r="P938" s="22"/>
      <c r="Q938" s="22"/>
      <c r="R938" s="28"/>
      <c r="S938" s="28"/>
      <c r="T938" s="28"/>
      <c r="U938" s="28"/>
      <c r="V938" s="22"/>
      <c r="W938" s="22"/>
      <c r="X938" s="22"/>
      <c r="Y938" s="22"/>
      <c r="Z938" s="22"/>
      <c r="AA938" s="22"/>
      <c r="AB938" s="22"/>
      <c r="AC938" s="22"/>
      <c r="AD938" s="22"/>
    </row>
    <row r="939" spans="1:30" ht="15.75" customHeight="1" x14ac:dyDescent="0.15">
      <c r="A939" s="22"/>
      <c r="B939" s="22"/>
      <c r="C939" s="22"/>
      <c r="D939" s="22"/>
      <c r="E939" s="22"/>
      <c r="F939" s="28"/>
      <c r="G939" s="28"/>
      <c r="H939" s="28"/>
      <c r="I939" s="28"/>
      <c r="J939" s="28"/>
      <c r="K939" s="28"/>
      <c r="L939" s="28"/>
      <c r="M939" s="22"/>
      <c r="N939" s="22"/>
      <c r="O939" s="22"/>
      <c r="P939" s="22"/>
      <c r="Q939" s="22"/>
      <c r="R939" s="28"/>
      <c r="S939" s="28"/>
      <c r="T939" s="28"/>
      <c r="U939" s="28"/>
      <c r="V939" s="22"/>
      <c r="W939" s="22"/>
      <c r="X939" s="22"/>
      <c r="Y939" s="22"/>
      <c r="Z939" s="22"/>
      <c r="AA939" s="22"/>
      <c r="AB939" s="22"/>
      <c r="AC939" s="22"/>
      <c r="AD939" s="22"/>
    </row>
    <row r="940" spans="1:30" ht="15.75" customHeight="1" x14ac:dyDescent="0.15">
      <c r="A940" s="22"/>
      <c r="B940" s="22"/>
      <c r="C940" s="22"/>
      <c r="D940" s="22"/>
      <c r="E940" s="22"/>
      <c r="F940" s="28"/>
      <c r="G940" s="28"/>
      <c r="H940" s="28"/>
      <c r="I940" s="28"/>
      <c r="J940" s="28"/>
      <c r="K940" s="28"/>
      <c r="L940" s="28"/>
      <c r="M940" s="22"/>
      <c r="N940" s="22"/>
      <c r="O940" s="22"/>
      <c r="P940" s="22"/>
      <c r="Q940" s="22"/>
      <c r="R940" s="28"/>
      <c r="S940" s="28"/>
      <c r="T940" s="28"/>
      <c r="U940" s="28"/>
      <c r="V940" s="22"/>
      <c r="W940" s="22"/>
      <c r="X940" s="22"/>
      <c r="Y940" s="22"/>
      <c r="Z940" s="22"/>
      <c r="AA940" s="22"/>
      <c r="AB940" s="22"/>
      <c r="AC940" s="22"/>
      <c r="AD940" s="22"/>
    </row>
    <row r="941" spans="1:30" ht="15.75" customHeight="1" x14ac:dyDescent="0.15">
      <c r="A941" s="22"/>
      <c r="B941" s="22"/>
      <c r="C941" s="22"/>
      <c r="D941" s="22"/>
      <c r="E941" s="22"/>
      <c r="F941" s="28"/>
      <c r="G941" s="28"/>
      <c r="H941" s="28"/>
      <c r="I941" s="28"/>
      <c r="J941" s="28"/>
      <c r="K941" s="28"/>
      <c r="L941" s="28"/>
      <c r="M941" s="22"/>
      <c r="N941" s="22"/>
      <c r="O941" s="22"/>
      <c r="P941" s="22"/>
      <c r="Q941" s="22"/>
      <c r="R941" s="28"/>
      <c r="S941" s="28"/>
      <c r="T941" s="28"/>
      <c r="U941" s="28"/>
      <c r="V941" s="22"/>
      <c r="W941" s="22"/>
      <c r="X941" s="22"/>
      <c r="Y941" s="22"/>
      <c r="Z941" s="22"/>
      <c r="AA941" s="22"/>
      <c r="AB941" s="22"/>
      <c r="AC941" s="22"/>
      <c r="AD941" s="22"/>
    </row>
    <row r="942" spans="1:30" ht="15.75" customHeight="1" x14ac:dyDescent="0.15">
      <c r="A942" s="22"/>
      <c r="B942" s="22"/>
      <c r="C942" s="22"/>
      <c r="D942" s="22"/>
      <c r="E942" s="22"/>
      <c r="F942" s="28"/>
      <c r="G942" s="28"/>
      <c r="H942" s="28"/>
      <c r="I942" s="28"/>
      <c r="J942" s="28"/>
      <c r="K942" s="28"/>
      <c r="L942" s="28"/>
      <c r="M942" s="22"/>
      <c r="N942" s="22"/>
      <c r="O942" s="22"/>
      <c r="P942" s="22"/>
      <c r="Q942" s="22"/>
      <c r="R942" s="28"/>
      <c r="S942" s="28"/>
      <c r="T942" s="28"/>
      <c r="U942" s="28"/>
      <c r="V942" s="22"/>
      <c r="W942" s="22"/>
      <c r="X942" s="22"/>
      <c r="Y942" s="22"/>
      <c r="Z942" s="22"/>
      <c r="AA942" s="22"/>
      <c r="AB942" s="22"/>
      <c r="AC942" s="22"/>
      <c r="AD942" s="22"/>
    </row>
    <row r="943" spans="1:30" ht="15.75" customHeight="1" x14ac:dyDescent="0.15">
      <c r="A943" s="22"/>
      <c r="B943" s="22"/>
      <c r="C943" s="22"/>
      <c r="D943" s="22"/>
      <c r="E943" s="22"/>
      <c r="F943" s="28"/>
      <c r="G943" s="28"/>
      <c r="H943" s="28"/>
      <c r="I943" s="28"/>
      <c r="J943" s="28"/>
      <c r="K943" s="28"/>
      <c r="L943" s="28"/>
      <c r="M943" s="22"/>
      <c r="N943" s="22"/>
      <c r="O943" s="22"/>
      <c r="P943" s="22"/>
      <c r="Q943" s="22"/>
      <c r="R943" s="28"/>
      <c r="S943" s="28"/>
      <c r="T943" s="28"/>
      <c r="U943" s="28"/>
      <c r="V943" s="22"/>
      <c r="W943" s="22"/>
      <c r="X943" s="22"/>
      <c r="Y943" s="22"/>
      <c r="Z943" s="22"/>
      <c r="AA943" s="22"/>
      <c r="AB943" s="22"/>
      <c r="AC943" s="22"/>
      <c r="AD943" s="22"/>
    </row>
    <row r="944" spans="1:30" ht="15.75" customHeight="1" x14ac:dyDescent="0.15">
      <c r="A944" s="22"/>
      <c r="B944" s="22"/>
      <c r="C944" s="22"/>
      <c r="D944" s="22"/>
      <c r="E944" s="22"/>
      <c r="F944" s="28"/>
      <c r="G944" s="28"/>
      <c r="H944" s="28"/>
      <c r="I944" s="28"/>
      <c r="J944" s="28"/>
      <c r="K944" s="28"/>
      <c r="L944" s="28"/>
      <c r="M944" s="22"/>
      <c r="N944" s="22"/>
      <c r="O944" s="22"/>
      <c r="P944" s="22"/>
      <c r="Q944" s="22"/>
      <c r="R944" s="28"/>
      <c r="S944" s="28"/>
      <c r="T944" s="28"/>
      <c r="U944" s="28"/>
      <c r="V944" s="22"/>
      <c r="W944" s="22"/>
      <c r="X944" s="22"/>
      <c r="Y944" s="22"/>
      <c r="Z944" s="22"/>
      <c r="AA944" s="22"/>
      <c r="AB944" s="22"/>
      <c r="AC944" s="22"/>
      <c r="AD944" s="22"/>
    </row>
    <row r="945" spans="1:30" ht="15.75" customHeight="1" x14ac:dyDescent="0.15">
      <c r="A945" s="22"/>
      <c r="B945" s="22"/>
      <c r="C945" s="22"/>
      <c r="D945" s="22"/>
      <c r="E945" s="22"/>
      <c r="F945" s="28"/>
      <c r="G945" s="28"/>
      <c r="H945" s="28"/>
      <c r="I945" s="28"/>
      <c r="J945" s="28"/>
      <c r="K945" s="28"/>
      <c r="L945" s="28"/>
      <c r="M945" s="22"/>
      <c r="N945" s="22"/>
      <c r="O945" s="22"/>
      <c r="P945" s="22"/>
      <c r="Q945" s="22"/>
      <c r="R945" s="28"/>
      <c r="S945" s="28"/>
      <c r="T945" s="28"/>
      <c r="U945" s="28"/>
      <c r="V945" s="22"/>
      <c r="W945" s="22"/>
      <c r="X945" s="22"/>
      <c r="Y945" s="22"/>
      <c r="Z945" s="22"/>
      <c r="AA945" s="22"/>
      <c r="AB945" s="22"/>
      <c r="AC945" s="22"/>
      <c r="AD945" s="22"/>
    </row>
    <row r="946" spans="1:30" ht="15.75" customHeight="1" x14ac:dyDescent="0.15">
      <c r="A946" s="22"/>
      <c r="B946" s="22"/>
      <c r="C946" s="22"/>
      <c r="D946" s="22"/>
      <c r="E946" s="22"/>
      <c r="F946" s="28"/>
      <c r="G946" s="28"/>
      <c r="H946" s="28"/>
      <c r="I946" s="28"/>
      <c r="J946" s="28"/>
      <c r="K946" s="28"/>
      <c r="L946" s="28"/>
      <c r="M946" s="22"/>
      <c r="N946" s="22"/>
      <c r="O946" s="22"/>
      <c r="P946" s="22"/>
      <c r="Q946" s="22"/>
      <c r="R946" s="28"/>
      <c r="S946" s="28"/>
      <c r="T946" s="28"/>
      <c r="U946" s="28"/>
      <c r="V946" s="22"/>
      <c r="W946" s="22"/>
      <c r="X946" s="22"/>
      <c r="Y946" s="22"/>
      <c r="Z946" s="22"/>
      <c r="AA946" s="22"/>
      <c r="AB946" s="22"/>
      <c r="AC946" s="22"/>
      <c r="AD946" s="22"/>
    </row>
    <row r="947" spans="1:30" ht="15.75" customHeight="1" x14ac:dyDescent="0.15">
      <c r="A947" s="22"/>
      <c r="B947" s="22"/>
      <c r="C947" s="22"/>
      <c r="D947" s="22"/>
      <c r="E947" s="22"/>
      <c r="F947" s="28"/>
      <c r="G947" s="28"/>
      <c r="H947" s="28"/>
      <c r="I947" s="28"/>
      <c r="J947" s="28"/>
      <c r="K947" s="28"/>
      <c r="L947" s="28"/>
      <c r="M947" s="22"/>
      <c r="N947" s="22"/>
      <c r="O947" s="22"/>
      <c r="P947" s="22"/>
      <c r="Q947" s="22"/>
      <c r="R947" s="28"/>
      <c r="S947" s="28"/>
      <c r="T947" s="28"/>
      <c r="U947" s="28"/>
      <c r="V947" s="22"/>
      <c r="W947" s="22"/>
      <c r="X947" s="22"/>
      <c r="Y947" s="22"/>
      <c r="Z947" s="22"/>
      <c r="AA947" s="22"/>
      <c r="AB947" s="22"/>
      <c r="AC947" s="22"/>
      <c r="AD947" s="22"/>
    </row>
    <row r="948" spans="1:30" ht="15.75" customHeight="1" x14ac:dyDescent="0.15">
      <c r="A948" s="22"/>
      <c r="B948" s="22"/>
      <c r="C948" s="22"/>
      <c r="D948" s="22"/>
      <c r="E948" s="22"/>
      <c r="F948" s="28"/>
      <c r="G948" s="28"/>
      <c r="H948" s="28"/>
      <c r="I948" s="28"/>
      <c r="J948" s="28"/>
      <c r="K948" s="28"/>
      <c r="L948" s="28"/>
      <c r="M948" s="22"/>
      <c r="N948" s="22"/>
      <c r="O948" s="22"/>
      <c r="P948" s="22"/>
      <c r="Q948" s="22"/>
      <c r="R948" s="28"/>
      <c r="S948" s="28"/>
      <c r="T948" s="28"/>
      <c r="U948" s="28"/>
      <c r="V948" s="22"/>
      <c r="W948" s="22"/>
      <c r="X948" s="22"/>
      <c r="Y948" s="22"/>
      <c r="Z948" s="22"/>
      <c r="AA948" s="22"/>
      <c r="AB948" s="22"/>
      <c r="AC948" s="22"/>
      <c r="AD948" s="22"/>
    </row>
    <row r="949" spans="1:30" ht="15.75" customHeight="1" x14ac:dyDescent="0.15">
      <c r="A949" s="22"/>
      <c r="B949" s="22"/>
      <c r="C949" s="22"/>
      <c r="D949" s="22"/>
      <c r="E949" s="22"/>
      <c r="F949" s="28"/>
      <c r="G949" s="28"/>
      <c r="H949" s="28"/>
      <c r="I949" s="28"/>
      <c r="J949" s="28"/>
      <c r="K949" s="28"/>
      <c r="L949" s="28"/>
      <c r="M949" s="22"/>
      <c r="N949" s="22"/>
      <c r="O949" s="22"/>
      <c r="P949" s="22"/>
      <c r="Q949" s="22"/>
      <c r="R949" s="28"/>
      <c r="S949" s="28"/>
      <c r="T949" s="28"/>
      <c r="U949" s="28"/>
      <c r="V949" s="22"/>
      <c r="W949" s="22"/>
      <c r="X949" s="22"/>
      <c r="Y949" s="22"/>
      <c r="Z949" s="22"/>
      <c r="AA949" s="22"/>
      <c r="AB949" s="22"/>
      <c r="AC949" s="22"/>
      <c r="AD949" s="22"/>
    </row>
    <row r="950" spans="1:30" ht="15.75" customHeight="1" x14ac:dyDescent="0.15">
      <c r="A950" s="22"/>
      <c r="B950" s="22"/>
      <c r="C950" s="22"/>
      <c r="D950" s="22"/>
      <c r="E950" s="22"/>
      <c r="F950" s="28"/>
      <c r="G950" s="28"/>
      <c r="H950" s="28"/>
      <c r="I950" s="28"/>
      <c r="J950" s="28"/>
      <c r="K950" s="28"/>
      <c r="L950" s="28"/>
      <c r="M950" s="22"/>
      <c r="N950" s="22"/>
      <c r="O950" s="22"/>
      <c r="P950" s="22"/>
      <c r="Q950" s="22"/>
      <c r="R950" s="28"/>
      <c r="S950" s="28"/>
      <c r="T950" s="28"/>
      <c r="U950" s="28"/>
      <c r="V950" s="22"/>
      <c r="W950" s="22"/>
      <c r="X950" s="22"/>
      <c r="Y950" s="22"/>
      <c r="Z950" s="22"/>
      <c r="AA950" s="22"/>
      <c r="AB950" s="22"/>
      <c r="AC950" s="22"/>
      <c r="AD950" s="22"/>
    </row>
    <row r="951" spans="1:30" ht="15.75" customHeight="1" x14ac:dyDescent="0.15">
      <c r="A951" s="22"/>
      <c r="B951" s="22"/>
      <c r="C951" s="22"/>
      <c r="D951" s="22"/>
      <c r="E951" s="22"/>
      <c r="F951" s="28"/>
      <c r="G951" s="28"/>
      <c r="H951" s="28"/>
      <c r="I951" s="28"/>
      <c r="J951" s="28"/>
      <c r="K951" s="28"/>
      <c r="L951" s="28"/>
      <c r="M951" s="22"/>
      <c r="N951" s="22"/>
      <c r="O951" s="22"/>
      <c r="P951" s="22"/>
      <c r="Q951" s="22"/>
      <c r="R951" s="28"/>
      <c r="S951" s="28"/>
      <c r="T951" s="28"/>
      <c r="U951" s="28"/>
      <c r="V951" s="22"/>
      <c r="W951" s="22"/>
      <c r="X951" s="22"/>
      <c r="Y951" s="22"/>
      <c r="Z951" s="22"/>
      <c r="AA951" s="22"/>
      <c r="AB951" s="22"/>
      <c r="AC951" s="22"/>
      <c r="AD951" s="22"/>
    </row>
    <row r="952" spans="1:30" ht="15.75" customHeight="1" x14ac:dyDescent="0.15">
      <c r="A952" s="22"/>
      <c r="B952" s="22"/>
      <c r="C952" s="22"/>
      <c r="D952" s="22"/>
      <c r="E952" s="22"/>
      <c r="F952" s="28"/>
      <c r="G952" s="28"/>
      <c r="H952" s="28"/>
      <c r="I952" s="28"/>
      <c r="J952" s="28"/>
      <c r="K952" s="28"/>
      <c r="L952" s="28"/>
      <c r="M952" s="22"/>
      <c r="N952" s="22"/>
      <c r="O952" s="22"/>
      <c r="P952" s="22"/>
      <c r="Q952" s="22"/>
      <c r="R952" s="28"/>
      <c r="S952" s="28"/>
      <c r="T952" s="28"/>
      <c r="U952" s="28"/>
      <c r="V952" s="22"/>
      <c r="W952" s="22"/>
      <c r="X952" s="22"/>
      <c r="Y952" s="22"/>
      <c r="Z952" s="22"/>
      <c r="AA952" s="22"/>
      <c r="AB952" s="22"/>
      <c r="AC952" s="22"/>
      <c r="AD952" s="22"/>
    </row>
    <row r="953" spans="1:30" ht="15.75" customHeight="1" x14ac:dyDescent="0.15">
      <c r="A953" s="22"/>
      <c r="B953" s="22"/>
      <c r="C953" s="22"/>
      <c r="D953" s="22"/>
      <c r="E953" s="22"/>
      <c r="F953" s="28"/>
      <c r="G953" s="28"/>
      <c r="H953" s="28"/>
      <c r="I953" s="28"/>
      <c r="J953" s="28"/>
      <c r="K953" s="28"/>
      <c r="L953" s="28"/>
      <c r="M953" s="22"/>
      <c r="N953" s="22"/>
      <c r="O953" s="22"/>
      <c r="P953" s="22"/>
      <c r="Q953" s="22"/>
      <c r="R953" s="28"/>
      <c r="S953" s="28"/>
      <c r="T953" s="28"/>
      <c r="U953" s="28"/>
      <c r="V953" s="22"/>
      <c r="W953" s="22"/>
      <c r="X953" s="22"/>
      <c r="Y953" s="22"/>
      <c r="Z953" s="22"/>
      <c r="AA953" s="22"/>
      <c r="AB953" s="22"/>
      <c r="AC953" s="22"/>
      <c r="AD953" s="22"/>
    </row>
    <row r="954" spans="1:30" ht="15.75" customHeight="1" x14ac:dyDescent="0.15">
      <c r="A954" s="22"/>
      <c r="B954" s="22"/>
      <c r="C954" s="22"/>
      <c r="D954" s="22"/>
      <c r="E954" s="22"/>
      <c r="F954" s="28"/>
      <c r="G954" s="28"/>
      <c r="H954" s="28"/>
      <c r="I954" s="28"/>
      <c r="J954" s="28"/>
      <c r="K954" s="28"/>
      <c r="L954" s="28"/>
      <c r="M954" s="22"/>
      <c r="N954" s="22"/>
      <c r="O954" s="22"/>
      <c r="P954" s="22"/>
      <c r="Q954" s="22"/>
      <c r="R954" s="28"/>
      <c r="S954" s="28"/>
      <c r="T954" s="28"/>
      <c r="U954" s="28"/>
      <c r="V954" s="22"/>
      <c r="W954" s="22"/>
      <c r="X954" s="22"/>
      <c r="Y954" s="22"/>
      <c r="Z954" s="22"/>
      <c r="AA954" s="22"/>
      <c r="AB954" s="22"/>
      <c r="AC954" s="22"/>
      <c r="AD954" s="22"/>
    </row>
    <row r="955" spans="1:30" ht="15.75" customHeight="1" x14ac:dyDescent="0.15">
      <c r="A955" s="22"/>
      <c r="B955" s="22"/>
      <c r="C955" s="22"/>
      <c r="D955" s="22"/>
      <c r="E955" s="22"/>
      <c r="F955" s="28"/>
      <c r="G955" s="28"/>
      <c r="H955" s="28"/>
      <c r="I955" s="28"/>
      <c r="J955" s="28"/>
      <c r="K955" s="28"/>
      <c r="L955" s="28"/>
      <c r="M955" s="22"/>
      <c r="N955" s="22"/>
      <c r="O955" s="22"/>
      <c r="P955" s="22"/>
      <c r="Q955" s="22"/>
      <c r="R955" s="28"/>
      <c r="S955" s="28"/>
      <c r="T955" s="28"/>
      <c r="U955" s="28"/>
      <c r="V955" s="22"/>
      <c r="W955" s="22"/>
      <c r="X955" s="22"/>
      <c r="Y955" s="22"/>
      <c r="Z955" s="22"/>
      <c r="AA955" s="22"/>
      <c r="AB955" s="22"/>
      <c r="AC955" s="22"/>
      <c r="AD955" s="22"/>
    </row>
    <row r="956" spans="1:30" ht="15.75" customHeight="1" x14ac:dyDescent="0.15">
      <c r="A956" s="22"/>
      <c r="B956" s="22"/>
      <c r="C956" s="22"/>
      <c r="D956" s="22"/>
      <c r="E956" s="22"/>
      <c r="F956" s="28"/>
      <c r="G956" s="28"/>
      <c r="H956" s="28"/>
      <c r="I956" s="28"/>
      <c r="J956" s="28"/>
      <c r="K956" s="28"/>
      <c r="L956" s="28"/>
      <c r="M956" s="22"/>
      <c r="N956" s="22"/>
      <c r="O956" s="22"/>
      <c r="P956" s="22"/>
      <c r="Q956" s="22"/>
      <c r="R956" s="28"/>
      <c r="S956" s="28"/>
      <c r="T956" s="28"/>
      <c r="U956" s="28"/>
      <c r="V956" s="22"/>
      <c r="W956" s="22"/>
      <c r="X956" s="22"/>
      <c r="Y956" s="22"/>
      <c r="Z956" s="22"/>
      <c r="AA956" s="22"/>
      <c r="AB956" s="22"/>
      <c r="AC956" s="22"/>
      <c r="AD956" s="22"/>
    </row>
    <row r="957" spans="1:30" ht="15.75" customHeight="1" x14ac:dyDescent="0.15">
      <c r="A957" s="22"/>
      <c r="B957" s="22"/>
      <c r="C957" s="22"/>
      <c r="D957" s="22"/>
      <c r="E957" s="22"/>
      <c r="F957" s="28"/>
      <c r="G957" s="28"/>
      <c r="H957" s="28"/>
      <c r="I957" s="28"/>
      <c r="J957" s="28"/>
      <c r="K957" s="28"/>
      <c r="L957" s="28"/>
      <c r="M957" s="22"/>
      <c r="N957" s="22"/>
      <c r="O957" s="22"/>
      <c r="P957" s="22"/>
      <c r="Q957" s="22"/>
      <c r="R957" s="28"/>
      <c r="S957" s="28"/>
      <c r="T957" s="28"/>
      <c r="U957" s="28"/>
      <c r="V957" s="22"/>
      <c r="W957" s="22"/>
      <c r="X957" s="22"/>
      <c r="Y957" s="22"/>
      <c r="Z957" s="22"/>
      <c r="AA957" s="22"/>
      <c r="AB957" s="22"/>
      <c r="AC957" s="22"/>
      <c r="AD957" s="22"/>
    </row>
    <row r="958" spans="1:30" ht="15.75" customHeight="1" x14ac:dyDescent="0.15">
      <c r="A958" s="22"/>
      <c r="B958" s="22"/>
      <c r="C958" s="22"/>
      <c r="D958" s="22"/>
      <c r="E958" s="22"/>
      <c r="F958" s="28"/>
      <c r="G958" s="28"/>
      <c r="H958" s="28"/>
      <c r="I958" s="28"/>
      <c r="J958" s="28"/>
      <c r="K958" s="28"/>
      <c r="L958" s="28"/>
      <c r="M958" s="22"/>
      <c r="N958" s="22"/>
      <c r="O958" s="22"/>
      <c r="P958" s="22"/>
      <c r="Q958" s="22"/>
      <c r="R958" s="28"/>
      <c r="S958" s="28"/>
      <c r="T958" s="28"/>
      <c r="U958" s="28"/>
      <c r="V958" s="22"/>
      <c r="W958" s="22"/>
      <c r="X958" s="22"/>
      <c r="Y958" s="22"/>
      <c r="Z958" s="22"/>
      <c r="AA958" s="22"/>
      <c r="AB958" s="22"/>
      <c r="AC958" s="22"/>
      <c r="AD958" s="22"/>
    </row>
    <row r="959" spans="1:30" ht="15.75" customHeight="1" x14ac:dyDescent="0.15">
      <c r="A959" s="22"/>
      <c r="B959" s="22"/>
      <c r="C959" s="22"/>
      <c r="D959" s="22"/>
      <c r="E959" s="22"/>
      <c r="F959" s="28"/>
      <c r="G959" s="28"/>
      <c r="H959" s="28"/>
      <c r="I959" s="28"/>
      <c r="J959" s="28"/>
      <c r="K959" s="28"/>
      <c r="L959" s="28"/>
      <c r="M959" s="22"/>
      <c r="N959" s="22"/>
      <c r="O959" s="22"/>
      <c r="P959" s="22"/>
      <c r="Q959" s="22"/>
      <c r="R959" s="28"/>
      <c r="S959" s="28"/>
      <c r="T959" s="28"/>
      <c r="U959" s="28"/>
      <c r="V959" s="22"/>
      <c r="W959" s="22"/>
      <c r="X959" s="22"/>
      <c r="Y959" s="22"/>
      <c r="Z959" s="22"/>
      <c r="AA959" s="22"/>
      <c r="AB959" s="22"/>
      <c r="AC959" s="22"/>
      <c r="AD959" s="22"/>
    </row>
    <row r="960" spans="1:30" ht="15.75" customHeight="1" x14ac:dyDescent="0.15">
      <c r="A960" s="22"/>
      <c r="B960" s="22"/>
      <c r="C960" s="22"/>
      <c r="D960" s="22"/>
      <c r="E960" s="22"/>
      <c r="F960" s="28"/>
      <c r="G960" s="28"/>
      <c r="H960" s="28"/>
      <c r="I960" s="28"/>
      <c r="J960" s="28"/>
      <c r="K960" s="28"/>
      <c r="L960" s="28"/>
      <c r="M960" s="22"/>
      <c r="N960" s="22"/>
      <c r="O960" s="22"/>
      <c r="P960" s="22"/>
      <c r="Q960" s="22"/>
      <c r="R960" s="28"/>
      <c r="S960" s="28"/>
      <c r="T960" s="28"/>
      <c r="U960" s="28"/>
      <c r="V960" s="22"/>
      <c r="W960" s="22"/>
      <c r="X960" s="22"/>
      <c r="Y960" s="22"/>
      <c r="Z960" s="22"/>
      <c r="AA960" s="22"/>
      <c r="AB960" s="22"/>
      <c r="AC960" s="22"/>
      <c r="AD960" s="22"/>
    </row>
    <row r="961" spans="1:30" ht="15.75" customHeight="1" x14ac:dyDescent="0.15">
      <c r="A961" s="22"/>
      <c r="B961" s="22"/>
      <c r="C961" s="22"/>
      <c r="D961" s="22"/>
      <c r="E961" s="22"/>
      <c r="F961" s="28"/>
      <c r="G961" s="28"/>
      <c r="H961" s="28"/>
      <c r="I961" s="28"/>
      <c r="J961" s="28"/>
      <c r="K961" s="28"/>
      <c r="L961" s="28"/>
      <c r="M961" s="22"/>
      <c r="N961" s="22"/>
      <c r="O961" s="22"/>
      <c r="P961" s="22"/>
      <c r="Q961" s="22"/>
      <c r="R961" s="28"/>
      <c r="S961" s="28"/>
      <c r="T961" s="28"/>
      <c r="U961" s="28"/>
      <c r="V961" s="22"/>
      <c r="W961" s="22"/>
      <c r="X961" s="22"/>
      <c r="Y961" s="22"/>
      <c r="Z961" s="22"/>
      <c r="AA961" s="22"/>
      <c r="AB961" s="22"/>
      <c r="AC961" s="22"/>
      <c r="AD961" s="22"/>
    </row>
    <row r="962" spans="1:30" ht="15.75" customHeight="1" x14ac:dyDescent="0.15">
      <c r="A962" s="22"/>
      <c r="B962" s="22"/>
      <c r="C962" s="22"/>
      <c r="D962" s="22"/>
      <c r="E962" s="22"/>
      <c r="F962" s="28"/>
      <c r="G962" s="28"/>
      <c r="H962" s="28"/>
      <c r="I962" s="28"/>
      <c r="J962" s="28"/>
      <c r="K962" s="28"/>
      <c r="L962" s="28"/>
      <c r="M962" s="22"/>
      <c r="N962" s="22"/>
      <c r="O962" s="22"/>
      <c r="P962" s="22"/>
      <c r="Q962" s="22"/>
      <c r="R962" s="28"/>
      <c r="S962" s="28"/>
      <c r="T962" s="28"/>
      <c r="U962" s="28"/>
      <c r="V962" s="22"/>
      <c r="W962" s="22"/>
      <c r="X962" s="22"/>
      <c r="Y962" s="22"/>
      <c r="Z962" s="22"/>
      <c r="AA962" s="22"/>
      <c r="AB962" s="22"/>
      <c r="AC962" s="22"/>
      <c r="AD962" s="22"/>
    </row>
    <row r="963" spans="1:30" ht="15.75" customHeight="1" x14ac:dyDescent="0.15">
      <c r="A963" s="22"/>
      <c r="B963" s="22"/>
      <c r="C963" s="22"/>
      <c r="D963" s="22"/>
      <c r="E963" s="22"/>
      <c r="F963" s="28"/>
      <c r="G963" s="28"/>
      <c r="H963" s="28"/>
      <c r="I963" s="28"/>
      <c r="J963" s="28"/>
      <c r="K963" s="28"/>
      <c r="L963" s="28"/>
      <c r="M963" s="22"/>
      <c r="N963" s="22"/>
      <c r="O963" s="22"/>
      <c r="P963" s="22"/>
      <c r="Q963" s="22"/>
      <c r="R963" s="28"/>
      <c r="S963" s="28"/>
      <c r="T963" s="28"/>
      <c r="U963" s="28"/>
      <c r="V963" s="22"/>
      <c r="W963" s="22"/>
      <c r="X963" s="22"/>
      <c r="Y963" s="22"/>
      <c r="Z963" s="22"/>
      <c r="AA963" s="22"/>
      <c r="AB963" s="22"/>
      <c r="AC963" s="22"/>
      <c r="AD963" s="22"/>
    </row>
    <row r="964" spans="1:30" ht="15.75" customHeight="1" x14ac:dyDescent="0.15">
      <c r="A964" s="22"/>
      <c r="B964" s="22"/>
      <c r="C964" s="22"/>
      <c r="D964" s="22"/>
      <c r="E964" s="22"/>
      <c r="F964" s="28"/>
      <c r="G964" s="28"/>
      <c r="H964" s="28"/>
      <c r="I964" s="28"/>
      <c r="J964" s="28"/>
      <c r="K964" s="28"/>
      <c r="L964" s="28"/>
      <c r="M964" s="22"/>
      <c r="N964" s="22"/>
      <c r="O964" s="22"/>
      <c r="P964" s="22"/>
      <c r="Q964" s="22"/>
      <c r="R964" s="28"/>
      <c r="S964" s="28"/>
      <c r="T964" s="28"/>
      <c r="U964" s="28"/>
      <c r="V964" s="22"/>
      <c r="W964" s="22"/>
      <c r="X964" s="22"/>
      <c r="Y964" s="22"/>
      <c r="Z964" s="22"/>
      <c r="AA964" s="22"/>
      <c r="AB964" s="22"/>
      <c r="AC964" s="22"/>
      <c r="AD964" s="22"/>
    </row>
    <row r="965" spans="1:30" ht="15.75" customHeight="1" x14ac:dyDescent="0.15">
      <c r="A965" s="22"/>
      <c r="B965" s="22"/>
      <c r="C965" s="22"/>
      <c r="D965" s="22"/>
      <c r="E965" s="22"/>
      <c r="F965" s="28"/>
      <c r="G965" s="28"/>
      <c r="H965" s="28"/>
      <c r="I965" s="28"/>
      <c r="J965" s="28"/>
      <c r="K965" s="28"/>
      <c r="L965" s="28"/>
      <c r="M965" s="22"/>
      <c r="N965" s="22"/>
      <c r="O965" s="22"/>
      <c r="P965" s="22"/>
      <c r="Q965" s="22"/>
      <c r="R965" s="28"/>
      <c r="S965" s="28"/>
      <c r="T965" s="28"/>
      <c r="U965" s="28"/>
      <c r="V965" s="22"/>
      <c r="W965" s="22"/>
      <c r="X965" s="22"/>
      <c r="Y965" s="22"/>
      <c r="Z965" s="22"/>
      <c r="AA965" s="22"/>
      <c r="AB965" s="22"/>
      <c r="AC965" s="22"/>
      <c r="AD965" s="22"/>
    </row>
    <row r="966" spans="1:30" ht="15.75" customHeight="1" x14ac:dyDescent="0.15">
      <c r="A966" s="22"/>
      <c r="B966" s="22"/>
      <c r="C966" s="22"/>
      <c r="D966" s="22"/>
      <c r="E966" s="22"/>
      <c r="F966" s="28"/>
      <c r="G966" s="28"/>
      <c r="H966" s="28"/>
      <c r="I966" s="28"/>
      <c r="J966" s="28"/>
      <c r="K966" s="28"/>
      <c r="L966" s="28"/>
      <c r="M966" s="22"/>
      <c r="N966" s="22"/>
      <c r="O966" s="22"/>
      <c r="P966" s="22"/>
      <c r="Q966" s="22"/>
      <c r="R966" s="28"/>
      <c r="S966" s="28"/>
      <c r="T966" s="28"/>
      <c r="U966" s="28"/>
      <c r="V966" s="22"/>
      <c r="W966" s="22"/>
      <c r="X966" s="22"/>
      <c r="Y966" s="22"/>
      <c r="Z966" s="22"/>
      <c r="AA966" s="22"/>
      <c r="AB966" s="22"/>
      <c r="AC966" s="22"/>
      <c r="AD966" s="22"/>
    </row>
    <row r="967" spans="1:30" ht="15.75" customHeight="1" x14ac:dyDescent="0.15">
      <c r="A967" s="22"/>
      <c r="B967" s="22"/>
      <c r="C967" s="22"/>
      <c r="D967" s="22"/>
      <c r="E967" s="22"/>
      <c r="F967" s="28"/>
      <c r="G967" s="28"/>
      <c r="H967" s="28"/>
      <c r="I967" s="28"/>
      <c r="J967" s="28"/>
      <c r="K967" s="28"/>
      <c r="L967" s="28"/>
      <c r="M967" s="22"/>
      <c r="N967" s="22"/>
      <c r="O967" s="22"/>
      <c r="P967" s="22"/>
      <c r="Q967" s="22"/>
      <c r="R967" s="28"/>
      <c r="S967" s="28"/>
      <c r="T967" s="28"/>
      <c r="U967" s="28"/>
      <c r="V967" s="22"/>
      <c r="W967" s="22"/>
      <c r="X967" s="22"/>
      <c r="Y967" s="22"/>
      <c r="Z967" s="22"/>
      <c r="AA967" s="22"/>
      <c r="AB967" s="22"/>
      <c r="AC967" s="22"/>
      <c r="AD967" s="22"/>
    </row>
    <row r="968" spans="1:30" ht="15.75" customHeight="1" x14ac:dyDescent="0.15">
      <c r="A968" s="22"/>
      <c r="B968" s="22"/>
      <c r="C968" s="22"/>
      <c r="D968" s="22"/>
      <c r="E968" s="22"/>
      <c r="F968" s="28"/>
      <c r="G968" s="28"/>
      <c r="H968" s="28"/>
      <c r="I968" s="28"/>
      <c r="J968" s="28"/>
      <c r="K968" s="28"/>
      <c r="L968" s="28"/>
      <c r="M968" s="22"/>
      <c r="N968" s="22"/>
      <c r="O968" s="22"/>
      <c r="P968" s="22"/>
      <c r="Q968" s="22"/>
      <c r="R968" s="28"/>
      <c r="S968" s="28"/>
      <c r="T968" s="28"/>
      <c r="U968" s="28"/>
      <c r="V968" s="22"/>
      <c r="W968" s="22"/>
      <c r="X968" s="22"/>
      <c r="Y968" s="22"/>
      <c r="Z968" s="22"/>
      <c r="AA968" s="22"/>
      <c r="AB968" s="22"/>
      <c r="AC968" s="22"/>
      <c r="AD968" s="22"/>
    </row>
    <row r="969" spans="1:30" ht="15.75" customHeight="1" x14ac:dyDescent="0.15">
      <c r="A969" s="22"/>
      <c r="B969" s="22"/>
      <c r="C969" s="22"/>
      <c r="D969" s="22"/>
      <c r="E969" s="22"/>
      <c r="F969" s="28"/>
      <c r="G969" s="28"/>
      <c r="H969" s="28"/>
      <c r="I969" s="28"/>
      <c r="J969" s="28"/>
      <c r="K969" s="28"/>
      <c r="L969" s="28"/>
      <c r="M969" s="22"/>
      <c r="N969" s="22"/>
      <c r="O969" s="22"/>
      <c r="P969" s="22"/>
      <c r="Q969" s="22"/>
      <c r="R969" s="28"/>
      <c r="S969" s="28"/>
      <c r="T969" s="28"/>
      <c r="U969" s="28"/>
      <c r="V969" s="22"/>
      <c r="W969" s="22"/>
      <c r="X969" s="22"/>
      <c r="Y969" s="22"/>
      <c r="Z969" s="22"/>
      <c r="AA969" s="22"/>
      <c r="AB969" s="22"/>
      <c r="AC969" s="22"/>
      <c r="AD969" s="22"/>
    </row>
    <row r="970" spans="1:30" ht="15.75" customHeight="1" x14ac:dyDescent="0.15">
      <c r="A970" s="22"/>
      <c r="B970" s="22"/>
      <c r="C970" s="22"/>
      <c r="D970" s="22"/>
      <c r="E970" s="22"/>
      <c r="F970" s="28"/>
      <c r="G970" s="28"/>
      <c r="H970" s="28"/>
      <c r="I970" s="28"/>
      <c r="J970" s="28"/>
      <c r="K970" s="28"/>
      <c r="L970" s="28"/>
      <c r="M970" s="22"/>
      <c r="N970" s="22"/>
      <c r="O970" s="22"/>
      <c r="P970" s="22"/>
      <c r="Q970" s="22"/>
      <c r="R970" s="28"/>
      <c r="S970" s="28"/>
      <c r="T970" s="28"/>
      <c r="U970" s="28"/>
      <c r="V970" s="22"/>
      <c r="W970" s="22"/>
      <c r="X970" s="22"/>
      <c r="Y970" s="22"/>
      <c r="Z970" s="22"/>
      <c r="AA970" s="22"/>
      <c r="AB970" s="22"/>
      <c r="AC970" s="22"/>
      <c r="AD970" s="22"/>
    </row>
    <row r="971" spans="1:30" ht="15.75" customHeight="1" x14ac:dyDescent="0.15">
      <c r="A971" s="22"/>
      <c r="B971" s="22"/>
      <c r="C971" s="22"/>
      <c r="D971" s="22"/>
      <c r="E971" s="22"/>
      <c r="F971" s="28"/>
      <c r="G971" s="28"/>
      <c r="H971" s="28"/>
      <c r="I971" s="28"/>
      <c r="J971" s="28"/>
      <c r="K971" s="28"/>
      <c r="L971" s="28"/>
      <c r="M971" s="22"/>
      <c r="N971" s="22"/>
      <c r="O971" s="22"/>
      <c r="P971" s="22"/>
      <c r="Q971" s="22"/>
      <c r="R971" s="28"/>
      <c r="S971" s="28"/>
      <c r="T971" s="28"/>
      <c r="U971" s="28"/>
      <c r="V971" s="22"/>
      <c r="W971" s="22"/>
      <c r="X971" s="22"/>
      <c r="Y971" s="22"/>
      <c r="Z971" s="22"/>
      <c r="AA971" s="22"/>
      <c r="AB971" s="22"/>
      <c r="AC971" s="22"/>
      <c r="AD971" s="22"/>
    </row>
    <row r="972" spans="1:30" ht="15.75" customHeight="1" x14ac:dyDescent="0.15">
      <c r="A972" s="22"/>
      <c r="B972" s="22"/>
      <c r="C972" s="22"/>
      <c r="D972" s="22"/>
      <c r="E972" s="22"/>
      <c r="F972" s="28"/>
      <c r="G972" s="28"/>
      <c r="H972" s="28"/>
      <c r="I972" s="28"/>
      <c r="J972" s="28"/>
      <c r="K972" s="28"/>
      <c r="L972" s="28"/>
      <c r="M972" s="22"/>
      <c r="N972" s="22"/>
      <c r="O972" s="22"/>
      <c r="P972" s="22"/>
      <c r="Q972" s="22"/>
      <c r="R972" s="28"/>
      <c r="S972" s="28"/>
      <c r="T972" s="28"/>
      <c r="U972" s="28"/>
      <c r="V972" s="22"/>
      <c r="W972" s="22"/>
      <c r="X972" s="22"/>
      <c r="Y972" s="22"/>
      <c r="Z972" s="22"/>
      <c r="AA972" s="22"/>
      <c r="AB972" s="22"/>
      <c r="AC972" s="22"/>
      <c r="AD972" s="22"/>
    </row>
    <row r="973" spans="1:30" ht="15.75" customHeight="1" x14ac:dyDescent="0.15">
      <c r="A973" s="22"/>
      <c r="B973" s="22"/>
      <c r="C973" s="22"/>
      <c r="D973" s="22"/>
      <c r="E973" s="22"/>
      <c r="F973" s="28"/>
      <c r="G973" s="28"/>
      <c r="H973" s="28"/>
      <c r="I973" s="28"/>
      <c r="J973" s="28"/>
      <c r="K973" s="28"/>
      <c r="L973" s="28"/>
      <c r="M973" s="22"/>
      <c r="N973" s="22"/>
      <c r="O973" s="22"/>
      <c r="P973" s="22"/>
      <c r="Q973" s="22"/>
      <c r="R973" s="28"/>
      <c r="S973" s="28"/>
      <c r="T973" s="28"/>
      <c r="U973" s="28"/>
      <c r="V973" s="22"/>
      <c r="W973" s="22"/>
      <c r="X973" s="22"/>
      <c r="Y973" s="22"/>
      <c r="Z973" s="22"/>
      <c r="AA973" s="22"/>
      <c r="AB973" s="22"/>
      <c r="AC973" s="22"/>
      <c r="AD973" s="22"/>
    </row>
    <row r="974" spans="1:30" ht="15.75" customHeight="1" x14ac:dyDescent="0.15">
      <c r="A974" s="22"/>
      <c r="B974" s="22"/>
      <c r="C974" s="22"/>
      <c r="D974" s="22"/>
      <c r="E974" s="22"/>
      <c r="F974" s="28"/>
      <c r="G974" s="28"/>
      <c r="H974" s="28"/>
      <c r="I974" s="28"/>
      <c r="J974" s="28"/>
      <c r="K974" s="28"/>
      <c r="L974" s="28"/>
      <c r="M974" s="22"/>
      <c r="N974" s="22"/>
      <c r="O974" s="22"/>
      <c r="P974" s="22"/>
      <c r="Q974" s="22"/>
      <c r="R974" s="28"/>
      <c r="S974" s="28"/>
      <c r="T974" s="28"/>
      <c r="U974" s="28"/>
      <c r="V974" s="22"/>
      <c r="W974" s="22"/>
      <c r="X974" s="22"/>
      <c r="Y974" s="22"/>
      <c r="Z974" s="22"/>
      <c r="AA974" s="22"/>
      <c r="AB974" s="22"/>
      <c r="AC974" s="22"/>
      <c r="AD974" s="22"/>
    </row>
    <row r="975" spans="1:30" ht="15.75" customHeight="1" x14ac:dyDescent="0.15">
      <c r="A975" s="22"/>
      <c r="B975" s="22"/>
      <c r="C975" s="22"/>
      <c r="D975" s="22"/>
      <c r="E975" s="22"/>
      <c r="F975" s="28"/>
      <c r="G975" s="28"/>
      <c r="H975" s="28"/>
      <c r="I975" s="28"/>
      <c r="J975" s="28"/>
      <c r="K975" s="28"/>
      <c r="L975" s="28"/>
      <c r="M975" s="22"/>
      <c r="N975" s="22"/>
      <c r="O975" s="22"/>
      <c r="P975" s="22"/>
      <c r="Q975" s="22"/>
      <c r="R975" s="28"/>
      <c r="S975" s="28"/>
      <c r="T975" s="28"/>
      <c r="U975" s="28"/>
      <c r="V975" s="22"/>
      <c r="W975" s="22"/>
      <c r="X975" s="22"/>
      <c r="Y975" s="22"/>
      <c r="Z975" s="22"/>
      <c r="AA975" s="22"/>
      <c r="AB975" s="22"/>
      <c r="AC975" s="22"/>
      <c r="AD975" s="22"/>
    </row>
    <row r="976" spans="1:30" ht="15.75" customHeight="1" x14ac:dyDescent="0.15">
      <c r="A976" s="22"/>
      <c r="B976" s="22"/>
      <c r="C976" s="22"/>
      <c r="D976" s="22"/>
      <c r="E976" s="22"/>
      <c r="F976" s="28"/>
      <c r="G976" s="28"/>
      <c r="H976" s="28"/>
      <c r="I976" s="28"/>
      <c r="J976" s="28"/>
      <c r="K976" s="28"/>
      <c r="L976" s="28"/>
      <c r="M976" s="22"/>
      <c r="N976" s="22"/>
      <c r="O976" s="22"/>
      <c r="P976" s="22"/>
      <c r="Q976" s="22"/>
      <c r="R976" s="28"/>
      <c r="S976" s="28"/>
      <c r="T976" s="28"/>
      <c r="U976" s="28"/>
      <c r="V976" s="22"/>
      <c r="W976" s="22"/>
      <c r="X976" s="22"/>
      <c r="Y976" s="22"/>
      <c r="Z976" s="22"/>
      <c r="AA976" s="22"/>
      <c r="AB976" s="22"/>
      <c r="AC976" s="22"/>
      <c r="AD976" s="22"/>
    </row>
    <row r="977" spans="1:30" ht="15.75" customHeight="1" x14ac:dyDescent="0.15">
      <c r="A977" s="22"/>
      <c r="B977" s="22"/>
      <c r="C977" s="22"/>
      <c r="D977" s="22"/>
      <c r="E977" s="22"/>
      <c r="F977" s="28"/>
      <c r="G977" s="28"/>
      <c r="H977" s="28"/>
      <c r="I977" s="28"/>
      <c r="J977" s="28"/>
      <c r="K977" s="28"/>
      <c r="L977" s="28"/>
      <c r="M977" s="22"/>
      <c r="N977" s="22"/>
      <c r="O977" s="22"/>
      <c r="P977" s="22"/>
      <c r="Q977" s="22"/>
      <c r="R977" s="28"/>
      <c r="S977" s="28"/>
      <c r="T977" s="28"/>
      <c r="U977" s="28"/>
      <c r="V977" s="22"/>
      <c r="W977" s="22"/>
      <c r="X977" s="22"/>
      <c r="Y977" s="22"/>
      <c r="Z977" s="22"/>
      <c r="AA977" s="22"/>
      <c r="AB977" s="22"/>
      <c r="AC977" s="22"/>
      <c r="AD977" s="22"/>
    </row>
    <row r="978" spans="1:30" ht="15.75" customHeight="1" x14ac:dyDescent="0.15">
      <c r="A978" s="22"/>
      <c r="B978" s="22"/>
      <c r="C978" s="22"/>
      <c r="D978" s="22"/>
      <c r="E978" s="22"/>
      <c r="F978" s="28"/>
      <c r="G978" s="28"/>
      <c r="H978" s="28"/>
      <c r="I978" s="28"/>
      <c r="J978" s="28"/>
      <c r="K978" s="28"/>
      <c r="L978" s="28"/>
      <c r="M978" s="22"/>
      <c r="N978" s="22"/>
      <c r="O978" s="22"/>
      <c r="P978" s="22"/>
      <c r="Q978" s="22"/>
      <c r="R978" s="28"/>
      <c r="S978" s="28"/>
      <c r="T978" s="28"/>
      <c r="U978" s="28"/>
      <c r="V978" s="22"/>
      <c r="W978" s="22"/>
      <c r="X978" s="22"/>
      <c r="Y978" s="22"/>
      <c r="Z978" s="22"/>
      <c r="AA978" s="22"/>
      <c r="AB978" s="22"/>
      <c r="AC978" s="22"/>
      <c r="AD978" s="22"/>
    </row>
    <row r="979" spans="1:30" ht="15.75" customHeight="1" x14ac:dyDescent="0.15">
      <c r="A979" s="22"/>
      <c r="B979" s="22"/>
      <c r="C979" s="22"/>
      <c r="D979" s="22"/>
      <c r="E979" s="22"/>
      <c r="F979" s="28"/>
      <c r="G979" s="28"/>
      <c r="H979" s="28"/>
      <c r="I979" s="28"/>
      <c r="J979" s="28"/>
      <c r="K979" s="28"/>
      <c r="L979" s="28"/>
      <c r="M979" s="22"/>
      <c r="N979" s="22"/>
      <c r="O979" s="22"/>
      <c r="P979" s="22"/>
      <c r="Q979" s="22"/>
      <c r="R979" s="28"/>
      <c r="S979" s="28"/>
      <c r="T979" s="28"/>
      <c r="U979" s="28"/>
      <c r="V979" s="22"/>
      <c r="W979" s="22"/>
      <c r="X979" s="22"/>
      <c r="Y979" s="22"/>
      <c r="Z979" s="22"/>
      <c r="AA979" s="22"/>
      <c r="AB979" s="22"/>
      <c r="AC979" s="22"/>
      <c r="AD979" s="22"/>
    </row>
    <row r="980" spans="1:30" ht="15.75" customHeight="1" x14ac:dyDescent="0.15">
      <c r="A980" s="22"/>
      <c r="B980" s="22"/>
      <c r="C980" s="22"/>
      <c r="D980" s="22"/>
      <c r="E980" s="22"/>
      <c r="F980" s="28"/>
      <c r="G980" s="28"/>
      <c r="H980" s="28"/>
      <c r="I980" s="28"/>
      <c r="J980" s="28"/>
      <c r="K980" s="28"/>
      <c r="L980" s="28"/>
      <c r="M980" s="22"/>
      <c r="N980" s="22"/>
      <c r="O980" s="22"/>
      <c r="P980" s="22"/>
      <c r="Q980" s="22"/>
      <c r="R980" s="28"/>
      <c r="S980" s="28"/>
      <c r="T980" s="28"/>
      <c r="U980" s="28"/>
      <c r="V980" s="22"/>
      <c r="W980" s="22"/>
      <c r="X980" s="22"/>
      <c r="Y980" s="22"/>
      <c r="Z980" s="22"/>
      <c r="AA980" s="22"/>
      <c r="AB980" s="22"/>
      <c r="AC980" s="22"/>
      <c r="AD980" s="22"/>
    </row>
    <row r="981" spans="1:30" ht="15.75" customHeight="1" x14ac:dyDescent="0.15">
      <c r="A981" s="22"/>
      <c r="B981" s="22"/>
      <c r="C981" s="22"/>
      <c r="D981" s="22"/>
      <c r="E981" s="22"/>
      <c r="F981" s="28"/>
      <c r="G981" s="28"/>
      <c r="H981" s="28"/>
      <c r="I981" s="28"/>
      <c r="J981" s="28"/>
      <c r="K981" s="28"/>
      <c r="L981" s="28"/>
      <c r="M981" s="22"/>
      <c r="N981" s="22"/>
      <c r="O981" s="22"/>
      <c r="P981" s="22"/>
      <c r="Q981" s="22"/>
      <c r="R981" s="28"/>
      <c r="S981" s="28"/>
      <c r="T981" s="28"/>
      <c r="U981" s="28"/>
      <c r="V981" s="22"/>
      <c r="W981" s="22"/>
      <c r="X981" s="22"/>
      <c r="Y981" s="22"/>
      <c r="Z981" s="22"/>
      <c r="AA981" s="22"/>
      <c r="AB981" s="22"/>
      <c r="AC981" s="22"/>
      <c r="AD981" s="22"/>
    </row>
    <row r="982" spans="1:30" ht="15.75" customHeight="1" x14ac:dyDescent="0.15">
      <c r="A982" s="22"/>
      <c r="B982" s="22"/>
      <c r="C982" s="22"/>
      <c r="D982" s="22"/>
      <c r="E982" s="22"/>
      <c r="F982" s="28"/>
      <c r="G982" s="28"/>
      <c r="H982" s="28"/>
      <c r="I982" s="28"/>
      <c r="J982" s="28"/>
      <c r="K982" s="28"/>
      <c r="L982" s="28"/>
      <c r="M982" s="22"/>
      <c r="N982" s="22"/>
      <c r="O982" s="22"/>
      <c r="P982" s="22"/>
      <c r="Q982" s="22"/>
      <c r="R982" s="28"/>
      <c r="S982" s="28"/>
      <c r="T982" s="28"/>
      <c r="U982" s="28"/>
      <c r="V982" s="22"/>
      <c r="W982" s="22"/>
      <c r="X982" s="22"/>
      <c r="Y982" s="22"/>
      <c r="Z982" s="22"/>
      <c r="AA982" s="22"/>
      <c r="AB982" s="22"/>
      <c r="AC982" s="22"/>
      <c r="AD982" s="22"/>
    </row>
    <row r="983" spans="1:30" ht="15.75" customHeight="1" x14ac:dyDescent="0.15">
      <c r="A983" s="22"/>
      <c r="B983" s="22"/>
      <c r="C983" s="22"/>
      <c r="D983" s="22"/>
      <c r="E983" s="22"/>
      <c r="F983" s="28"/>
      <c r="G983" s="28"/>
      <c r="H983" s="28"/>
      <c r="I983" s="28"/>
      <c r="J983" s="28"/>
      <c r="K983" s="28"/>
      <c r="L983" s="28"/>
      <c r="M983" s="22"/>
      <c r="N983" s="22"/>
      <c r="O983" s="22"/>
      <c r="P983" s="22"/>
      <c r="Q983" s="22"/>
      <c r="R983" s="28"/>
      <c r="S983" s="28"/>
      <c r="T983" s="28"/>
      <c r="U983" s="28"/>
      <c r="V983" s="22"/>
      <c r="W983" s="22"/>
      <c r="X983" s="22"/>
      <c r="Y983" s="22"/>
      <c r="Z983" s="22"/>
      <c r="AA983" s="22"/>
      <c r="AB983" s="22"/>
      <c r="AC983" s="22"/>
      <c r="AD983" s="22"/>
    </row>
    <row r="984" spans="1:30" ht="15.75" customHeight="1" x14ac:dyDescent="0.15">
      <c r="A984" s="22"/>
      <c r="B984" s="22"/>
      <c r="C984" s="22"/>
      <c r="D984" s="22"/>
      <c r="E984" s="22"/>
      <c r="F984" s="28"/>
      <c r="G984" s="28"/>
      <c r="H984" s="28"/>
      <c r="I984" s="28"/>
      <c r="J984" s="28"/>
      <c r="K984" s="28"/>
      <c r="L984" s="28"/>
      <c r="M984" s="22"/>
      <c r="N984" s="22"/>
      <c r="O984" s="22"/>
      <c r="P984" s="22"/>
      <c r="Q984" s="22"/>
      <c r="R984" s="28"/>
      <c r="S984" s="28"/>
      <c r="T984" s="28"/>
      <c r="U984" s="28"/>
      <c r="V984" s="22"/>
      <c r="W984" s="22"/>
      <c r="X984" s="22"/>
      <c r="Y984" s="22"/>
      <c r="Z984" s="22"/>
      <c r="AA984" s="22"/>
      <c r="AB984" s="22"/>
      <c r="AC984" s="22"/>
      <c r="AD984" s="22"/>
    </row>
    <row r="985" spans="1:30" ht="15.75" customHeight="1" x14ac:dyDescent="0.15">
      <c r="A985" s="22"/>
      <c r="B985" s="22"/>
      <c r="C985" s="22"/>
      <c r="D985" s="22"/>
      <c r="E985" s="22"/>
      <c r="F985" s="28"/>
      <c r="G985" s="28"/>
      <c r="H985" s="28"/>
      <c r="I985" s="28"/>
      <c r="J985" s="28"/>
      <c r="K985" s="28"/>
      <c r="L985" s="28"/>
      <c r="M985" s="22"/>
      <c r="N985" s="22"/>
      <c r="O985" s="22"/>
      <c r="P985" s="22"/>
      <c r="Q985" s="22"/>
      <c r="R985" s="28"/>
      <c r="S985" s="28"/>
      <c r="T985" s="28"/>
      <c r="U985" s="28"/>
      <c r="V985" s="22"/>
      <c r="W985" s="22"/>
      <c r="X985" s="22"/>
      <c r="Y985" s="22"/>
      <c r="Z985" s="22"/>
      <c r="AA985" s="22"/>
      <c r="AB985" s="22"/>
      <c r="AC985" s="22"/>
      <c r="AD985" s="22"/>
    </row>
    <row r="986" spans="1:30" ht="15.75" customHeight="1" x14ac:dyDescent="0.15">
      <c r="A986" s="22"/>
      <c r="B986" s="22"/>
      <c r="C986" s="22"/>
      <c r="D986" s="22"/>
      <c r="E986" s="22"/>
      <c r="F986" s="28"/>
      <c r="G986" s="28"/>
      <c r="H986" s="28"/>
      <c r="I986" s="28"/>
      <c r="J986" s="28"/>
      <c r="K986" s="28"/>
      <c r="L986" s="28"/>
      <c r="M986" s="22"/>
      <c r="N986" s="22"/>
      <c r="O986" s="22"/>
      <c r="P986" s="22"/>
      <c r="Q986" s="22"/>
      <c r="R986" s="28"/>
      <c r="S986" s="28"/>
      <c r="T986" s="28"/>
      <c r="U986" s="28"/>
      <c r="V986" s="22"/>
      <c r="W986" s="22"/>
      <c r="X986" s="22"/>
      <c r="Y986" s="22"/>
      <c r="Z986" s="22"/>
      <c r="AA986" s="22"/>
      <c r="AB986" s="22"/>
      <c r="AC986" s="22"/>
      <c r="AD986" s="22"/>
    </row>
    <row r="987" spans="1:30" ht="15.75" customHeight="1" x14ac:dyDescent="0.15">
      <c r="A987" s="22"/>
      <c r="B987" s="22"/>
      <c r="C987" s="22"/>
      <c r="D987" s="22"/>
      <c r="E987" s="22"/>
      <c r="F987" s="28"/>
      <c r="G987" s="28"/>
      <c r="H987" s="28"/>
      <c r="I987" s="28"/>
      <c r="J987" s="28"/>
      <c r="K987" s="28"/>
      <c r="L987" s="28"/>
      <c r="M987" s="22"/>
      <c r="N987" s="22"/>
      <c r="O987" s="22"/>
      <c r="P987" s="22"/>
      <c r="Q987" s="22"/>
      <c r="R987" s="28"/>
      <c r="S987" s="28"/>
      <c r="T987" s="28"/>
      <c r="U987" s="28"/>
      <c r="V987" s="22"/>
      <c r="W987" s="22"/>
      <c r="X987" s="22"/>
      <c r="Y987" s="22"/>
      <c r="Z987" s="22"/>
      <c r="AA987" s="22"/>
      <c r="AB987" s="22"/>
      <c r="AC987" s="22"/>
      <c r="AD987" s="22"/>
    </row>
    <row r="988" spans="1:30" ht="15.75" customHeight="1" x14ac:dyDescent="0.15">
      <c r="A988" s="22"/>
      <c r="B988" s="22"/>
      <c r="C988" s="22"/>
      <c r="D988" s="22"/>
      <c r="E988" s="22"/>
      <c r="F988" s="28"/>
      <c r="G988" s="28"/>
      <c r="H988" s="28"/>
      <c r="I988" s="28"/>
      <c r="J988" s="28"/>
      <c r="K988" s="28"/>
      <c r="L988" s="28"/>
      <c r="M988" s="22"/>
      <c r="N988" s="22"/>
      <c r="O988" s="22"/>
      <c r="P988" s="22"/>
      <c r="Q988" s="22"/>
      <c r="R988" s="28"/>
      <c r="S988" s="28"/>
      <c r="T988" s="28"/>
      <c r="U988" s="28"/>
      <c r="V988" s="22"/>
      <c r="W988" s="22"/>
      <c r="X988" s="22"/>
      <c r="Y988" s="22"/>
      <c r="Z988" s="22"/>
      <c r="AA988" s="22"/>
      <c r="AB988" s="22"/>
      <c r="AC988" s="22"/>
      <c r="AD988" s="22"/>
    </row>
    <row r="989" spans="1:30" ht="15.75" customHeight="1" x14ac:dyDescent="0.15">
      <c r="A989" s="22"/>
      <c r="B989" s="22"/>
      <c r="C989" s="22"/>
      <c r="D989" s="22"/>
      <c r="E989" s="22"/>
      <c r="F989" s="28"/>
      <c r="G989" s="28"/>
      <c r="H989" s="28"/>
      <c r="I989" s="28"/>
      <c r="J989" s="28"/>
      <c r="K989" s="28"/>
      <c r="L989" s="28"/>
      <c r="M989" s="22"/>
      <c r="N989" s="22"/>
      <c r="O989" s="22"/>
      <c r="P989" s="22"/>
      <c r="Q989" s="22"/>
      <c r="R989" s="28"/>
      <c r="S989" s="28"/>
      <c r="T989" s="28"/>
      <c r="U989" s="28"/>
      <c r="V989" s="22"/>
      <c r="W989" s="22"/>
      <c r="X989" s="22"/>
      <c r="Y989" s="22"/>
      <c r="Z989" s="22"/>
      <c r="AA989" s="22"/>
      <c r="AB989" s="22"/>
      <c r="AC989" s="22"/>
      <c r="AD989" s="22"/>
    </row>
    <row r="990" spans="1:30" ht="15.75" customHeight="1" x14ac:dyDescent="0.15">
      <c r="A990" s="22"/>
      <c r="B990" s="22"/>
      <c r="C990" s="22"/>
      <c r="D990" s="22"/>
      <c r="E990" s="22"/>
      <c r="F990" s="28"/>
      <c r="G990" s="28"/>
      <c r="H990" s="28"/>
      <c r="I990" s="28"/>
      <c r="J990" s="28"/>
      <c r="K990" s="28"/>
      <c r="L990" s="28"/>
      <c r="M990" s="22"/>
      <c r="N990" s="22"/>
      <c r="O990" s="22"/>
      <c r="P990" s="22"/>
      <c r="Q990" s="22"/>
      <c r="R990" s="28"/>
      <c r="S990" s="28"/>
      <c r="T990" s="28"/>
      <c r="U990" s="28"/>
      <c r="V990" s="22"/>
      <c r="W990" s="22"/>
      <c r="X990" s="22"/>
      <c r="Y990" s="22"/>
      <c r="Z990" s="22"/>
      <c r="AA990" s="22"/>
      <c r="AB990" s="22"/>
      <c r="AC990" s="22"/>
      <c r="AD990" s="22"/>
    </row>
    <row r="991" spans="1:30" ht="15.75" customHeight="1" x14ac:dyDescent="0.15">
      <c r="A991" s="22"/>
      <c r="B991" s="22"/>
      <c r="C991" s="22"/>
      <c r="D991" s="22"/>
      <c r="E991" s="22"/>
      <c r="F991" s="28"/>
      <c r="G991" s="28"/>
      <c r="H991" s="28"/>
      <c r="I991" s="28"/>
      <c r="J991" s="28"/>
      <c r="K991" s="28"/>
      <c r="L991" s="28"/>
      <c r="M991" s="22"/>
      <c r="N991" s="22"/>
      <c r="O991" s="22"/>
      <c r="P991" s="22"/>
      <c r="Q991" s="22"/>
      <c r="R991" s="28"/>
      <c r="S991" s="28"/>
      <c r="T991" s="28"/>
      <c r="U991" s="28"/>
      <c r="V991" s="22"/>
      <c r="W991" s="22"/>
      <c r="X991" s="22"/>
      <c r="Y991" s="22"/>
      <c r="Z991" s="22"/>
      <c r="AA991" s="22"/>
      <c r="AB991" s="22"/>
      <c r="AC991" s="22"/>
      <c r="AD991" s="22"/>
    </row>
    <row r="992" spans="1:30" ht="15.75" customHeight="1" x14ac:dyDescent="0.15">
      <c r="A992" s="22"/>
      <c r="B992" s="22"/>
      <c r="C992" s="22"/>
      <c r="D992" s="22"/>
      <c r="E992" s="22"/>
      <c r="F992" s="28"/>
      <c r="G992" s="28"/>
      <c r="H992" s="28"/>
      <c r="I992" s="28"/>
      <c r="J992" s="28"/>
      <c r="K992" s="28"/>
      <c r="L992" s="28"/>
      <c r="M992" s="22"/>
      <c r="N992" s="22"/>
      <c r="O992" s="22"/>
      <c r="P992" s="22"/>
      <c r="Q992" s="22"/>
      <c r="R992" s="28"/>
      <c r="S992" s="28"/>
      <c r="T992" s="28"/>
      <c r="U992" s="28"/>
      <c r="V992" s="22"/>
      <c r="W992" s="22"/>
      <c r="X992" s="22"/>
      <c r="Y992" s="22"/>
      <c r="Z992" s="22"/>
      <c r="AA992" s="22"/>
      <c r="AB992" s="22"/>
      <c r="AC992" s="22"/>
      <c r="AD992" s="22"/>
    </row>
    <row r="993" spans="1:30" ht="15.75" customHeight="1" x14ac:dyDescent="0.15">
      <c r="A993" s="22"/>
      <c r="B993" s="22"/>
      <c r="C993" s="22"/>
      <c r="D993" s="22"/>
      <c r="E993" s="22"/>
      <c r="F993" s="28"/>
      <c r="G993" s="28"/>
      <c r="H993" s="28"/>
      <c r="I993" s="28"/>
      <c r="J993" s="28"/>
      <c r="K993" s="28"/>
      <c r="L993" s="28"/>
      <c r="M993" s="22"/>
      <c r="N993" s="22"/>
      <c r="O993" s="22"/>
      <c r="P993" s="22"/>
      <c r="Q993" s="22"/>
      <c r="R993" s="28"/>
      <c r="S993" s="28"/>
      <c r="T993" s="28"/>
      <c r="U993" s="28"/>
      <c r="V993" s="22"/>
      <c r="W993" s="22"/>
      <c r="X993" s="22"/>
      <c r="Y993" s="22"/>
      <c r="Z993" s="22"/>
      <c r="AA993" s="22"/>
      <c r="AB993" s="22"/>
      <c r="AC993" s="22"/>
      <c r="AD993" s="22"/>
    </row>
    <row r="994" spans="1:30" ht="15.75" customHeight="1" x14ac:dyDescent="0.15">
      <c r="A994" s="22"/>
      <c r="B994" s="22"/>
      <c r="C994" s="22"/>
      <c r="D994" s="22"/>
      <c r="E994" s="22"/>
      <c r="F994" s="28"/>
      <c r="G994" s="28"/>
      <c r="H994" s="28"/>
      <c r="I994" s="28"/>
      <c r="J994" s="28"/>
      <c r="K994" s="28"/>
      <c r="L994" s="28"/>
      <c r="M994" s="22"/>
      <c r="N994" s="22"/>
      <c r="O994" s="22"/>
      <c r="P994" s="22"/>
      <c r="Q994" s="22"/>
      <c r="R994" s="28"/>
      <c r="S994" s="28"/>
      <c r="T994" s="28"/>
      <c r="U994" s="28"/>
      <c r="V994" s="22"/>
      <c r="W994" s="22"/>
      <c r="X994" s="22"/>
      <c r="Y994" s="22"/>
      <c r="Z994" s="22"/>
      <c r="AA994" s="22"/>
      <c r="AB994" s="22"/>
      <c r="AC994" s="22"/>
      <c r="AD994" s="22"/>
    </row>
    <row r="995" spans="1:30" ht="15.75" customHeight="1" x14ac:dyDescent="0.15">
      <c r="A995" s="22"/>
      <c r="B995" s="22"/>
      <c r="C995" s="22"/>
      <c r="D995" s="22"/>
      <c r="E995" s="22"/>
      <c r="F995" s="28"/>
      <c r="G995" s="28"/>
      <c r="H995" s="28"/>
      <c r="I995" s="28"/>
      <c r="J995" s="28"/>
      <c r="K995" s="28"/>
      <c r="L995" s="28"/>
      <c r="M995" s="22"/>
      <c r="N995" s="22"/>
      <c r="O995" s="22"/>
      <c r="P995" s="22"/>
      <c r="Q995" s="22"/>
      <c r="R995" s="28"/>
      <c r="S995" s="28"/>
      <c r="T995" s="28"/>
      <c r="U995" s="28"/>
      <c r="V995" s="22"/>
      <c r="W995" s="22"/>
      <c r="X995" s="22"/>
      <c r="Y995" s="22"/>
      <c r="Z995" s="22"/>
      <c r="AA995" s="22"/>
      <c r="AB995" s="22"/>
      <c r="AC995" s="22"/>
      <c r="AD995" s="22"/>
    </row>
    <row r="996" spans="1:30" ht="15.75" customHeight="1" x14ac:dyDescent="0.15">
      <c r="A996" s="22"/>
      <c r="B996" s="22"/>
      <c r="C996" s="22"/>
      <c r="D996" s="22"/>
      <c r="E996" s="22"/>
      <c r="F996" s="28"/>
      <c r="G996" s="28"/>
      <c r="H996" s="28"/>
      <c r="I996" s="28"/>
      <c r="J996" s="28"/>
      <c r="K996" s="28"/>
      <c r="L996" s="28"/>
      <c r="M996" s="22"/>
      <c r="N996" s="22"/>
      <c r="O996" s="22"/>
      <c r="P996" s="22"/>
      <c r="Q996" s="22"/>
      <c r="R996" s="28"/>
      <c r="S996" s="28"/>
      <c r="T996" s="28"/>
      <c r="U996" s="28"/>
      <c r="V996" s="22"/>
      <c r="W996" s="22"/>
      <c r="X996" s="22"/>
      <c r="Y996" s="22"/>
      <c r="Z996" s="22"/>
      <c r="AA996" s="22"/>
      <c r="AB996" s="22"/>
      <c r="AC996" s="22"/>
      <c r="AD996" s="22"/>
    </row>
    <row r="997" spans="1:30" ht="15.75" customHeight="1" x14ac:dyDescent="0.15">
      <c r="A997" s="22"/>
      <c r="B997" s="22"/>
      <c r="C997" s="22"/>
      <c r="D997" s="22"/>
      <c r="E997" s="22"/>
      <c r="F997" s="28"/>
      <c r="G997" s="28"/>
      <c r="H997" s="28"/>
      <c r="I997" s="28"/>
      <c r="J997" s="28"/>
      <c r="K997" s="28"/>
      <c r="L997" s="28"/>
      <c r="M997" s="22"/>
      <c r="N997" s="22"/>
      <c r="O997" s="22"/>
      <c r="P997" s="22"/>
      <c r="Q997" s="22"/>
      <c r="R997" s="28"/>
      <c r="S997" s="28"/>
      <c r="T997" s="28"/>
      <c r="U997" s="28"/>
      <c r="V997" s="22"/>
      <c r="W997" s="22"/>
      <c r="X997" s="22"/>
      <c r="Y997" s="22"/>
      <c r="Z997" s="22"/>
      <c r="AA997" s="22"/>
      <c r="AB997" s="22"/>
      <c r="AC997" s="22"/>
      <c r="AD997" s="22"/>
    </row>
    <row r="998" spans="1:30" ht="15.75" customHeight="1" x14ac:dyDescent="0.15">
      <c r="A998" s="22"/>
      <c r="B998" s="22"/>
      <c r="C998" s="22"/>
      <c r="D998" s="22"/>
      <c r="E998" s="22"/>
      <c r="F998" s="28"/>
      <c r="G998" s="28"/>
      <c r="H998" s="28"/>
      <c r="I998" s="28"/>
      <c r="J998" s="28"/>
      <c r="K998" s="28"/>
      <c r="L998" s="28"/>
      <c r="M998" s="22"/>
      <c r="N998" s="22"/>
      <c r="O998" s="22"/>
      <c r="P998" s="22"/>
      <c r="Q998" s="22"/>
      <c r="R998" s="28"/>
      <c r="S998" s="28"/>
      <c r="T998" s="28"/>
      <c r="U998" s="28"/>
      <c r="V998" s="22"/>
      <c r="W998" s="22"/>
      <c r="X998" s="22"/>
      <c r="Y998" s="22"/>
      <c r="Z998" s="22"/>
      <c r="AA998" s="22"/>
      <c r="AB998" s="22"/>
      <c r="AC998" s="22"/>
      <c r="AD998" s="22"/>
    </row>
    <row r="999" spans="1:30" ht="15.75" customHeight="1" x14ac:dyDescent="0.15">
      <c r="A999" s="22"/>
      <c r="B999" s="22"/>
      <c r="C999" s="22"/>
      <c r="D999" s="22"/>
      <c r="E999" s="22"/>
      <c r="F999" s="28"/>
      <c r="G999" s="28"/>
      <c r="H999" s="28"/>
      <c r="I999" s="28"/>
      <c r="J999" s="28"/>
      <c r="K999" s="28"/>
      <c r="L999" s="28"/>
      <c r="M999" s="22"/>
      <c r="N999" s="22"/>
      <c r="O999" s="22"/>
      <c r="P999" s="22"/>
      <c r="Q999" s="22"/>
      <c r="R999" s="28"/>
      <c r="S999" s="28"/>
      <c r="T999" s="28"/>
      <c r="U999" s="28"/>
      <c r="V999" s="22"/>
      <c r="W999" s="22"/>
      <c r="X999" s="22"/>
      <c r="Y999" s="22"/>
      <c r="Z999" s="22"/>
      <c r="AA999" s="22"/>
      <c r="AB999" s="22"/>
      <c r="AC999" s="22"/>
      <c r="AD999" s="22"/>
    </row>
    <row r="1000" spans="1:30" ht="15.75" customHeight="1" x14ac:dyDescent="0.15">
      <c r="A1000" s="22"/>
      <c r="B1000" s="22"/>
      <c r="C1000" s="22"/>
      <c r="D1000" s="22"/>
      <c r="E1000" s="22"/>
      <c r="F1000" s="28"/>
      <c r="G1000" s="28"/>
      <c r="H1000" s="28"/>
      <c r="I1000" s="28"/>
      <c r="J1000" s="28"/>
      <c r="K1000" s="28"/>
      <c r="L1000" s="28"/>
      <c r="M1000" s="22"/>
      <c r="N1000" s="22"/>
      <c r="O1000" s="22"/>
      <c r="P1000" s="22"/>
      <c r="Q1000" s="22"/>
      <c r="R1000" s="28"/>
      <c r="S1000" s="28"/>
      <c r="T1000" s="28"/>
      <c r="U1000" s="28"/>
      <c r="V1000" s="22"/>
      <c r="W1000" s="22"/>
      <c r="X1000" s="22"/>
      <c r="Y1000" s="22"/>
      <c r="Z1000" s="22"/>
      <c r="AA1000" s="22"/>
      <c r="AB1000" s="22"/>
      <c r="AC1000" s="22"/>
      <c r="AD1000" s="22"/>
    </row>
    <row r="1001" spans="1:30" ht="15.75" customHeight="1" x14ac:dyDescent="0.15">
      <c r="A1001" s="22"/>
      <c r="B1001" s="22"/>
      <c r="C1001" s="22"/>
      <c r="D1001" s="22"/>
      <c r="E1001" s="22"/>
      <c r="F1001" s="28"/>
      <c r="G1001" s="28"/>
      <c r="H1001" s="28"/>
      <c r="I1001" s="28"/>
      <c r="J1001" s="28"/>
      <c r="K1001" s="28"/>
      <c r="L1001" s="28"/>
      <c r="M1001" s="22"/>
      <c r="N1001" s="22"/>
      <c r="O1001" s="22"/>
      <c r="P1001" s="22"/>
      <c r="Q1001" s="22"/>
      <c r="R1001" s="28"/>
      <c r="S1001" s="28"/>
      <c r="T1001" s="28"/>
      <c r="U1001" s="28"/>
      <c r="V1001" s="22"/>
      <c r="W1001" s="22"/>
      <c r="X1001" s="22"/>
      <c r="Y1001" s="22"/>
      <c r="Z1001" s="22"/>
      <c r="AA1001" s="22"/>
      <c r="AB1001" s="22"/>
      <c r="AC1001" s="22"/>
      <c r="AD1001" s="22"/>
    </row>
    <row r="1002" spans="1:30" ht="15.75" customHeight="1" x14ac:dyDescent="0.15">
      <c r="A1002" s="22"/>
      <c r="B1002" s="22"/>
      <c r="C1002" s="22"/>
      <c r="D1002" s="22"/>
      <c r="E1002" s="22"/>
      <c r="F1002" s="28"/>
      <c r="G1002" s="28"/>
      <c r="H1002" s="28"/>
      <c r="I1002" s="28"/>
      <c r="J1002" s="28"/>
      <c r="K1002" s="28"/>
      <c r="L1002" s="28"/>
      <c r="M1002" s="22"/>
      <c r="N1002" s="22"/>
      <c r="O1002" s="22"/>
      <c r="P1002" s="22"/>
      <c r="Q1002" s="22"/>
      <c r="R1002" s="28"/>
      <c r="S1002" s="28"/>
      <c r="T1002" s="28"/>
      <c r="U1002" s="28"/>
      <c r="V1002" s="22"/>
      <c r="W1002" s="22"/>
      <c r="X1002" s="22"/>
      <c r="Y1002" s="22"/>
      <c r="Z1002" s="22"/>
      <c r="AA1002" s="22"/>
      <c r="AB1002" s="22"/>
      <c r="AC1002" s="22"/>
      <c r="AD1002" s="22"/>
    </row>
    <row r="1003" spans="1:30" ht="15.75" customHeight="1" x14ac:dyDescent="0.15">
      <c r="A1003" s="22"/>
      <c r="B1003" s="22"/>
      <c r="C1003" s="22"/>
      <c r="D1003" s="22"/>
      <c r="E1003" s="22"/>
      <c r="F1003" s="28"/>
      <c r="G1003" s="28"/>
      <c r="H1003" s="28"/>
      <c r="I1003" s="28"/>
      <c r="J1003" s="28"/>
      <c r="K1003" s="28"/>
      <c r="L1003" s="28"/>
      <c r="M1003" s="22"/>
      <c r="N1003" s="22"/>
      <c r="O1003" s="22"/>
      <c r="P1003" s="22"/>
      <c r="Q1003" s="22"/>
      <c r="R1003" s="28"/>
      <c r="S1003" s="28"/>
      <c r="T1003" s="28"/>
      <c r="U1003" s="28"/>
      <c r="V1003" s="22"/>
      <c r="W1003" s="22"/>
      <c r="X1003" s="22"/>
      <c r="Y1003" s="22"/>
      <c r="Z1003" s="22"/>
      <c r="AA1003" s="22"/>
      <c r="AB1003" s="22"/>
      <c r="AC1003" s="22"/>
      <c r="AD1003" s="22"/>
    </row>
    <row r="1004" spans="1:30" ht="15.75" customHeight="1" x14ac:dyDescent="0.15">
      <c r="A1004" s="22"/>
      <c r="B1004" s="22"/>
      <c r="C1004" s="22"/>
      <c r="D1004" s="22"/>
      <c r="E1004" s="22"/>
      <c r="F1004" s="28"/>
      <c r="G1004" s="28"/>
      <c r="H1004" s="28"/>
      <c r="I1004" s="28"/>
      <c r="J1004" s="28"/>
      <c r="K1004" s="28"/>
      <c r="L1004" s="28"/>
      <c r="M1004" s="22"/>
      <c r="N1004" s="22"/>
      <c r="O1004" s="22"/>
      <c r="P1004" s="22"/>
      <c r="Q1004" s="22"/>
      <c r="R1004" s="28"/>
      <c r="S1004" s="28"/>
      <c r="T1004" s="28"/>
      <c r="U1004" s="28"/>
      <c r="V1004" s="22"/>
      <c r="W1004" s="22"/>
      <c r="X1004" s="22"/>
      <c r="Y1004" s="22"/>
      <c r="Z1004" s="22"/>
      <c r="AA1004" s="22"/>
      <c r="AB1004" s="22"/>
      <c r="AC1004" s="22"/>
      <c r="AD1004" s="22"/>
    </row>
    <row r="1005" spans="1:30" ht="15.75" customHeight="1" x14ac:dyDescent="0.15">
      <c r="A1005" s="22"/>
      <c r="B1005" s="22"/>
      <c r="C1005" s="22"/>
      <c r="D1005" s="22"/>
      <c r="E1005" s="22"/>
      <c r="F1005" s="28"/>
      <c r="G1005" s="28"/>
      <c r="H1005" s="28"/>
      <c r="I1005" s="28"/>
      <c r="J1005" s="28"/>
      <c r="K1005" s="28"/>
      <c r="L1005" s="28"/>
      <c r="M1005" s="22"/>
      <c r="N1005" s="22"/>
      <c r="O1005" s="22"/>
      <c r="P1005" s="22"/>
      <c r="Q1005" s="22"/>
      <c r="R1005" s="28"/>
      <c r="S1005" s="28"/>
      <c r="T1005" s="28"/>
      <c r="U1005" s="28"/>
      <c r="V1005" s="22"/>
      <c r="W1005" s="22"/>
      <c r="X1005" s="22"/>
      <c r="Y1005" s="22"/>
      <c r="Z1005" s="22"/>
      <c r="AA1005" s="22"/>
      <c r="AB1005" s="22"/>
      <c r="AC1005" s="22"/>
      <c r="AD1005" s="22"/>
    </row>
    <row r="1006" spans="1:30" ht="15.75" customHeight="1" x14ac:dyDescent="0.15">
      <c r="A1006" s="22"/>
      <c r="B1006" s="22"/>
      <c r="C1006" s="22"/>
      <c r="D1006" s="22"/>
      <c r="E1006" s="22"/>
      <c r="F1006" s="28"/>
      <c r="G1006" s="28"/>
      <c r="H1006" s="28"/>
      <c r="I1006" s="28"/>
      <c r="J1006" s="28"/>
      <c r="K1006" s="28"/>
      <c r="L1006" s="28"/>
      <c r="M1006" s="22"/>
      <c r="N1006" s="22"/>
      <c r="O1006" s="22"/>
      <c r="P1006" s="22"/>
      <c r="Q1006" s="22"/>
      <c r="R1006" s="28"/>
      <c r="S1006" s="28"/>
      <c r="T1006" s="28"/>
      <c r="U1006" s="28"/>
      <c r="V1006" s="22"/>
      <c r="W1006" s="22"/>
      <c r="X1006" s="22"/>
      <c r="Y1006" s="22"/>
      <c r="Z1006" s="22"/>
      <c r="AA1006" s="22"/>
      <c r="AB1006" s="22"/>
      <c r="AC1006" s="22"/>
      <c r="AD1006" s="22"/>
    </row>
    <row r="1007" spans="1:30" ht="15.75" customHeight="1" x14ac:dyDescent="0.15">
      <c r="A1007" s="22"/>
      <c r="B1007" s="22"/>
      <c r="C1007" s="22"/>
      <c r="D1007" s="22"/>
      <c r="E1007" s="22"/>
      <c r="F1007" s="28"/>
      <c r="G1007" s="28"/>
      <c r="H1007" s="28"/>
      <c r="I1007" s="28"/>
      <c r="J1007" s="28"/>
      <c r="K1007" s="28"/>
      <c r="L1007" s="28"/>
      <c r="M1007" s="22"/>
      <c r="N1007" s="22"/>
      <c r="O1007" s="22"/>
      <c r="P1007" s="22"/>
      <c r="Q1007" s="22"/>
      <c r="R1007" s="28"/>
      <c r="S1007" s="28"/>
      <c r="T1007" s="28"/>
      <c r="U1007" s="28"/>
      <c r="V1007" s="22"/>
      <c r="W1007" s="22"/>
      <c r="X1007" s="22"/>
      <c r="Y1007" s="22"/>
      <c r="Z1007" s="22"/>
      <c r="AA1007" s="22"/>
      <c r="AB1007" s="22"/>
      <c r="AC1007" s="22"/>
      <c r="AD1007" s="22"/>
    </row>
    <row r="1008" spans="1:30" ht="15.75" customHeight="1" x14ac:dyDescent="0.15">
      <c r="A1008" s="22"/>
      <c r="B1008" s="22"/>
      <c r="C1008" s="22"/>
      <c r="D1008" s="22"/>
      <c r="E1008" s="22"/>
      <c r="F1008" s="28"/>
      <c r="G1008" s="28"/>
      <c r="H1008" s="28"/>
      <c r="I1008" s="28"/>
      <c r="J1008" s="28"/>
      <c r="K1008" s="28"/>
      <c r="L1008" s="28"/>
      <c r="M1008" s="22"/>
      <c r="N1008" s="22"/>
      <c r="O1008" s="22"/>
      <c r="P1008" s="22"/>
      <c r="Q1008" s="22"/>
      <c r="R1008" s="28"/>
      <c r="S1008" s="28"/>
      <c r="T1008" s="28"/>
      <c r="U1008" s="28"/>
      <c r="V1008" s="22"/>
      <c r="W1008" s="22"/>
      <c r="X1008" s="22"/>
      <c r="Y1008" s="22"/>
      <c r="Z1008" s="22"/>
      <c r="AA1008" s="22"/>
      <c r="AB1008" s="22"/>
      <c r="AC1008" s="22"/>
      <c r="AD1008" s="22"/>
    </row>
    <row r="1009" spans="1:30" ht="15.75" customHeight="1" x14ac:dyDescent="0.15">
      <c r="A1009" s="22"/>
      <c r="B1009" s="22"/>
      <c r="C1009" s="22"/>
      <c r="D1009" s="22"/>
      <c r="E1009" s="22"/>
      <c r="F1009" s="28"/>
      <c r="G1009" s="28"/>
      <c r="H1009" s="28"/>
      <c r="I1009" s="28"/>
      <c r="J1009" s="28"/>
      <c r="K1009" s="28"/>
      <c r="L1009" s="28"/>
      <c r="M1009" s="22"/>
      <c r="N1009" s="22"/>
      <c r="O1009" s="22"/>
      <c r="P1009" s="22"/>
      <c r="Q1009" s="22"/>
      <c r="R1009" s="28"/>
      <c r="S1009" s="28"/>
      <c r="T1009" s="28"/>
      <c r="U1009" s="28"/>
      <c r="V1009" s="22"/>
      <c r="W1009" s="22"/>
      <c r="X1009" s="22"/>
      <c r="Y1009" s="22"/>
      <c r="Z1009" s="22"/>
      <c r="AA1009" s="22"/>
      <c r="AB1009" s="22"/>
      <c r="AC1009" s="22"/>
      <c r="AD1009" s="22"/>
    </row>
    <row r="1010" spans="1:30" ht="15.75" customHeight="1" x14ac:dyDescent="0.15">
      <c r="A1010" s="22"/>
      <c r="B1010" s="22"/>
      <c r="C1010" s="22"/>
      <c r="D1010" s="22"/>
      <c r="E1010" s="22"/>
      <c r="F1010" s="28"/>
      <c r="G1010" s="28"/>
      <c r="H1010" s="28"/>
      <c r="I1010" s="28"/>
      <c r="J1010" s="28"/>
      <c r="K1010" s="28"/>
      <c r="L1010" s="28"/>
      <c r="M1010" s="22"/>
      <c r="N1010" s="22"/>
      <c r="O1010" s="22"/>
      <c r="P1010" s="22"/>
      <c r="Q1010" s="22"/>
      <c r="R1010" s="28"/>
      <c r="S1010" s="28"/>
      <c r="T1010" s="28"/>
      <c r="U1010" s="28"/>
      <c r="V1010" s="22"/>
      <c r="W1010" s="22"/>
      <c r="X1010" s="22"/>
      <c r="Y1010" s="22"/>
      <c r="Z1010" s="22"/>
      <c r="AA1010" s="22"/>
      <c r="AB1010" s="22"/>
      <c r="AC1010" s="22"/>
      <c r="AD1010" s="22"/>
    </row>
    <row r="1011" spans="1:30" ht="15.75" customHeight="1" x14ac:dyDescent="0.15">
      <c r="A1011" s="22"/>
      <c r="B1011" s="22"/>
      <c r="C1011" s="22"/>
      <c r="D1011" s="22"/>
      <c r="E1011" s="22"/>
      <c r="F1011" s="28"/>
      <c r="G1011" s="28"/>
      <c r="H1011" s="28"/>
      <c r="I1011" s="28"/>
      <c r="J1011" s="28"/>
      <c r="K1011" s="28"/>
      <c r="L1011" s="28"/>
      <c r="M1011" s="22"/>
      <c r="N1011" s="22"/>
      <c r="O1011" s="22"/>
      <c r="P1011" s="22"/>
      <c r="Q1011" s="22"/>
      <c r="R1011" s="28"/>
      <c r="S1011" s="28"/>
      <c r="T1011" s="28"/>
      <c r="U1011" s="28"/>
      <c r="V1011" s="22"/>
      <c r="W1011" s="22"/>
      <c r="X1011" s="22"/>
      <c r="Y1011" s="22"/>
      <c r="Z1011" s="22"/>
      <c r="AA1011" s="22"/>
      <c r="AB1011" s="22"/>
      <c r="AC1011" s="22"/>
      <c r="AD1011" s="22"/>
    </row>
    <row r="1012" spans="1:30" ht="15.75" customHeight="1" x14ac:dyDescent="0.15">
      <c r="A1012" s="22"/>
      <c r="B1012" s="22"/>
      <c r="C1012" s="22"/>
      <c r="D1012" s="22"/>
      <c r="E1012" s="22"/>
      <c r="F1012" s="28"/>
      <c r="G1012" s="28"/>
      <c r="H1012" s="28"/>
      <c r="I1012" s="28"/>
      <c r="J1012" s="28"/>
      <c r="K1012" s="28"/>
      <c r="L1012" s="28"/>
      <c r="M1012" s="22"/>
      <c r="N1012" s="22"/>
      <c r="O1012" s="22"/>
      <c r="P1012" s="22"/>
      <c r="Q1012" s="22"/>
      <c r="R1012" s="28"/>
      <c r="S1012" s="28"/>
      <c r="T1012" s="28"/>
      <c r="U1012" s="28"/>
      <c r="V1012" s="22"/>
      <c r="W1012" s="22"/>
      <c r="X1012" s="22"/>
      <c r="Y1012" s="22"/>
      <c r="Z1012" s="22"/>
      <c r="AA1012" s="22"/>
      <c r="AB1012" s="22"/>
      <c r="AC1012" s="22"/>
      <c r="AD1012" s="22"/>
    </row>
    <row r="1013" spans="1:30" ht="15.75" customHeight="1" x14ac:dyDescent="0.15">
      <c r="A1013" s="22"/>
      <c r="B1013" s="22"/>
      <c r="C1013" s="22"/>
      <c r="D1013" s="22"/>
      <c r="E1013" s="22"/>
      <c r="F1013" s="28"/>
      <c r="G1013" s="28"/>
      <c r="H1013" s="28"/>
      <c r="I1013" s="28"/>
      <c r="J1013" s="28"/>
      <c r="K1013" s="28"/>
      <c r="L1013" s="28"/>
      <c r="M1013" s="22"/>
      <c r="N1013" s="22"/>
      <c r="O1013" s="22"/>
      <c r="P1013" s="22"/>
      <c r="Q1013" s="22"/>
      <c r="R1013" s="28"/>
      <c r="S1013" s="28"/>
      <c r="T1013" s="28"/>
      <c r="U1013" s="28"/>
      <c r="V1013" s="22"/>
      <c r="W1013" s="22"/>
      <c r="X1013" s="22"/>
      <c r="Y1013" s="22"/>
      <c r="Z1013" s="22"/>
      <c r="AA1013" s="22"/>
      <c r="AB1013" s="22"/>
      <c r="AC1013" s="22"/>
      <c r="AD1013" s="22"/>
    </row>
    <row r="1014" spans="1:30" ht="15.75" customHeight="1" x14ac:dyDescent="0.15">
      <c r="A1014" s="22"/>
      <c r="B1014" s="22"/>
      <c r="C1014" s="22"/>
      <c r="D1014" s="22"/>
      <c r="E1014" s="22"/>
      <c r="F1014" s="28"/>
      <c r="G1014" s="28"/>
      <c r="H1014" s="28"/>
      <c r="I1014" s="28"/>
      <c r="J1014" s="28"/>
      <c r="K1014" s="28"/>
      <c r="L1014" s="28"/>
      <c r="M1014" s="22"/>
      <c r="N1014" s="22"/>
      <c r="O1014" s="22"/>
      <c r="P1014" s="22"/>
      <c r="Q1014" s="22"/>
      <c r="R1014" s="28"/>
      <c r="S1014" s="28"/>
      <c r="T1014" s="28"/>
      <c r="U1014" s="28"/>
      <c r="V1014" s="22"/>
      <c r="W1014" s="22"/>
      <c r="X1014" s="22"/>
      <c r="Y1014" s="22"/>
      <c r="Z1014" s="22"/>
      <c r="AA1014" s="22"/>
      <c r="AB1014" s="22"/>
      <c r="AC1014" s="22"/>
      <c r="AD1014" s="22"/>
    </row>
    <row r="1015" spans="1:30" ht="15.75" customHeight="1" x14ac:dyDescent="0.15">
      <c r="A1015" s="22"/>
      <c r="B1015" s="22"/>
      <c r="C1015" s="22"/>
      <c r="D1015" s="22"/>
      <c r="E1015" s="22"/>
      <c r="F1015" s="28"/>
      <c r="G1015" s="28"/>
      <c r="H1015" s="28"/>
      <c r="I1015" s="28"/>
      <c r="J1015" s="28"/>
      <c r="K1015" s="28"/>
      <c r="L1015" s="28"/>
      <c r="M1015" s="22"/>
      <c r="N1015" s="22"/>
      <c r="O1015" s="22"/>
      <c r="P1015" s="22"/>
      <c r="Q1015" s="22"/>
      <c r="R1015" s="28"/>
      <c r="S1015" s="28"/>
      <c r="T1015" s="28"/>
      <c r="U1015" s="28"/>
      <c r="V1015" s="22"/>
      <c r="W1015" s="22"/>
      <c r="X1015" s="22"/>
      <c r="Y1015" s="22"/>
      <c r="Z1015" s="22"/>
      <c r="AA1015" s="22"/>
      <c r="AB1015" s="22"/>
      <c r="AC1015" s="22"/>
      <c r="AD1015" s="22"/>
    </row>
    <row r="1016" spans="1:30" ht="15.75" customHeight="1" x14ac:dyDescent="0.15">
      <c r="A1016" s="22"/>
      <c r="B1016" s="22"/>
      <c r="C1016" s="22"/>
      <c r="D1016" s="22"/>
      <c r="E1016" s="22"/>
      <c r="F1016" s="28"/>
      <c r="G1016" s="28"/>
      <c r="H1016" s="28"/>
      <c r="I1016" s="28"/>
      <c r="J1016" s="28"/>
      <c r="K1016" s="28"/>
      <c r="L1016" s="28"/>
      <c r="M1016" s="22"/>
      <c r="N1016" s="22"/>
      <c r="O1016" s="22"/>
      <c r="P1016" s="22"/>
      <c r="Q1016" s="22"/>
      <c r="R1016" s="28"/>
      <c r="S1016" s="28"/>
      <c r="T1016" s="28"/>
      <c r="U1016" s="28"/>
      <c r="V1016" s="22"/>
      <c r="W1016" s="22"/>
      <c r="X1016" s="22"/>
      <c r="Y1016" s="22"/>
      <c r="Z1016" s="22"/>
      <c r="AA1016" s="22"/>
      <c r="AB1016" s="22"/>
      <c r="AC1016" s="22"/>
      <c r="AD1016" s="22"/>
    </row>
    <row r="1017" spans="1:30" ht="15.75" customHeight="1" x14ac:dyDescent="0.15">
      <c r="A1017" s="22"/>
      <c r="B1017" s="22"/>
      <c r="C1017" s="22"/>
      <c r="D1017" s="22"/>
      <c r="E1017" s="22"/>
      <c r="F1017" s="28"/>
      <c r="G1017" s="28"/>
      <c r="H1017" s="28"/>
      <c r="I1017" s="28"/>
      <c r="J1017" s="28"/>
      <c r="K1017" s="28"/>
      <c r="L1017" s="28"/>
      <c r="M1017" s="22"/>
      <c r="N1017" s="22"/>
      <c r="O1017" s="22"/>
      <c r="P1017" s="22"/>
      <c r="Q1017" s="22"/>
      <c r="R1017" s="28"/>
      <c r="S1017" s="28"/>
      <c r="T1017" s="28"/>
      <c r="U1017" s="28"/>
      <c r="V1017" s="22"/>
      <c r="W1017" s="22"/>
      <c r="X1017" s="22"/>
      <c r="Y1017" s="22"/>
      <c r="Z1017" s="22"/>
      <c r="AA1017" s="22"/>
      <c r="AB1017" s="22"/>
      <c r="AC1017" s="22"/>
      <c r="AD1017" s="22"/>
    </row>
    <row r="1018" spans="1:30" ht="15.75" customHeight="1" x14ac:dyDescent="0.15">
      <c r="A1018" s="22"/>
      <c r="B1018" s="22"/>
      <c r="C1018" s="22"/>
      <c r="D1018" s="22"/>
      <c r="E1018" s="22"/>
      <c r="F1018" s="28"/>
      <c r="G1018" s="28"/>
      <c r="H1018" s="28"/>
      <c r="I1018" s="28"/>
      <c r="J1018" s="28"/>
      <c r="K1018" s="28"/>
      <c r="L1018" s="28"/>
      <c r="M1018" s="22"/>
      <c r="N1018" s="22"/>
      <c r="O1018" s="22"/>
      <c r="P1018" s="22"/>
      <c r="Q1018" s="22"/>
      <c r="R1018" s="28"/>
      <c r="S1018" s="28"/>
      <c r="T1018" s="28"/>
      <c r="U1018" s="28"/>
      <c r="V1018" s="22"/>
      <c r="W1018" s="22"/>
      <c r="X1018" s="22"/>
      <c r="Y1018" s="22"/>
      <c r="Z1018" s="22"/>
      <c r="AA1018" s="22"/>
      <c r="AB1018" s="22"/>
      <c r="AC1018" s="22"/>
      <c r="AD1018" s="22"/>
    </row>
    <row r="1019" spans="1:30" ht="15.75" customHeight="1" x14ac:dyDescent="0.15">
      <c r="A1019" s="22"/>
      <c r="B1019" s="22"/>
      <c r="C1019" s="22"/>
      <c r="D1019" s="22"/>
      <c r="E1019" s="22"/>
      <c r="F1019" s="28"/>
      <c r="G1019" s="28"/>
      <c r="H1019" s="28"/>
      <c r="I1019" s="28"/>
      <c r="J1019" s="28"/>
      <c r="K1019" s="28"/>
      <c r="L1019" s="28"/>
      <c r="M1019" s="22"/>
      <c r="N1019" s="22"/>
      <c r="O1019" s="22"/>
      <c r="P1019" s="22"/>
      <c r="Q1019" s="22"/>
      <c r="R1019" s="28"/>
      <c r="S1019" s="28"/>
      <c r="T1019" s="28"/>
      <c r="U1019" s="28"/>
      <c r="V1019" s="22"/>
      <c r="W1019" s="22"/>
      <c r="X1019" s="22"/>
      <c r="Y1019" s="22"/>
      <c r="Z1019" s="22"/>
      <c r="AA1019" s="22"/>
      <c r="AB1019" s="22"/>
      <c r="AC1019" s="22"/>
      <c r="AD1019" s="22"/>
    </row>
    <row r="1020" spans="1:30" ht="15.75" customHeight="1" x14ac:dyDescent="0.15">
      <c r="A1020" s="22"/>
      <c r="B1020" s="22"/>
      <c r="C1020" s="22"/>
      <c r="D1020" s="22"/>
      <c r="E1020" s="22"/>
      <c r="F1020" s="28"/>
      <c r="G1020" s="28"/>
      <c r="H1020" s="28"/>
      <c r="I1020" s="28"/>
      <c r="J1020" s="28"/>
      <c r="K1020" s="28"/>
      <c r="L1020" s="28"/>
      <c r="M1020" s="22"/>
      <c r="N1020" s="22"/>
      <c r="O1020" s="22"/>
      <c r="P1020" s="22"/>
      <c r="Q1020" s="22"/>
      <c r="R1020" s="28"/>
      <c r="S1020" s="28"/>
      <c r="T1020" s="28"/>
      <c r="U1020" s="28"/>
      <c r="V1020" s="22"/>
      <c r="W1020" s="22"/>
      <c r="X1020" s="22"/>
      <c r="Y1020" s="22"/>
      <c r="Z1020" s="22"/>
      <c r="AA1020" s="22"/>
      <c r="AB1020" s="22"/>
      <c r="AC1020" s="22"/>
      <c r="AD1020" s="22"/>
    </row>
    <row r="1021" spans="1:30" ht="15.75" customHeight="1" x14ac:dyDescent="0.15">
      <c r="A1021" s="22"/>
      <c r="B1021" s="22"/>
      <c r="C1021" s="22"/>
      <c r="D1021" s="22"/>
      <c r="E1021" s="22"/>
      <c r="F1021" s="28"/>
      <c r="G1021" s="28"/>
      <c r="H1021" s="28"/>
      <c r="I1021" s="28"/>
      <c r="J1021" s="28"/>
      <c r="K1021" s="28"/>
      <c r="L1021" s="28"/>
      <c r="M1021" s="22"/>
      <c r="N1021" s="22"/>
      <c r="O1021" s="22"/>
      <c r="P1021" s="22"/>
      <c r="Q1021" s="22"/>
      <c r="R1021" s="28"/>
      <c r="S1021" s="28"/>
      <c r="T1021" s="28"/>
      <c r="U1021" s="28"/>
      <c r="V1021" s="22"/>
      <c r="W1021" s="22"/>
      <c r="X1021" s="22"/>
      <c r="Y1021" s="22"/>
      <c r="Z1021" s="22"/>
      <c r="AA1021" s="22"/>
      <c r="AB1021" s="22"/>
      <c r="AC1021" s="22"/>
      <c r="AD1021" s="22"/>
    </row>
    <row r="1022" spans="1:30" ht="15.75" customHeight="1" x14ac:dyDescent="0.15">
      <c r="A1022" s="22"/>
      <c r="B1022" s="22"/>
      <c r="C1022" s="22"/>
      <c r="D1022" s="22"/>
      <c r="E1022" s="22"/>
      <c r="F1022" s="28"/>
      <c r="G1022" s="28"/>
      <c r="H1022" s="28"/>
      <c r="I1022" s="28"/>
      <c r="J1022" s="28"/>
      <c r="K1022" s="28"/>
      <c r="L1022" s="28"/>
      <c r="M1022" s="22"/>
      <c r="N1022" s="22"/>
      <c r="O1022" s="22"/>
      <c r="P1022" s="22"/>
      <c r="Q1022" s="22"/>
      <c r="R1022" s="28"/>
      <c r="S1022" s="28"/>
      <c r="T1022" s="28"/>
      <c r="U1022" s="28"/>
      <c r="V1022" s="22"/>
      <c r="W1022" s="22"/>
      <c r="X1022" s="22"/>
      <c r="Y1022" s="22"/>
      <c r="Z1022" s="22"/>
      <c r="AA1022" s="22"/>
      <c r="AB1022" s="22"/>
      <c r="AC1022" s="22"/>
      <c r="AD1022" s="22"/>
    </row>
    <row r="1023" spans="1:30" ht="15.75" customHeight="1" x14ac:dyDescent="0.15">
      <c r="A1023" s="22"/>
      <c r="B1023" s="22"/>
      <c r="C1023" s="22"/>
      <c r="D1023" s="22"/>
      <c r="E1023" s="22"/>
      <c r="F1023" s="28"/>
      <c r="G1023" s="28"/>
      <c r="H1023" s="28"/>
      <c r="I1023" s="28"/>
      <c r="J1023" s="28"/>
      <c r="K1023" s="28"/>
      <c r="L1023" s="28"/>
      <c r="M1023" s="22"/>
      <c r="N1023" s="22"/>
      <c r="O1023" s="22"/>
      <c r="P1023" s="22"/>
      <c r="Q1023" s="22"/>
      <c r="R1023" s="28"/>
      <c r="S1023" s="28"/>
      <c r="T1023" s="28"/>
      <c r="U1023" s="28"/>
      <c r="V1023" s="22"/>
      <c r="W1023" s="22"/>
      <c r="X1023" s="22"/>
      <c r="Y1023" s="22"/>
      <c r="Z1023" s="22"/>
      <c r="AA1023" s="22"/>
      <c r="AB1023" s="22"/>
      <c r="AC1023" s="22"/>
      <c r="AD1023" s="22"/>
    </row>
    <row r="1024" spans="1:30" ht="15.75" customHeight="1" x14ac:dyDescent="0.15">
      <c r="A1024" s="22"/>
      <c r="B1024" s="22"/>
      <c r="C1024" s="22"/>
      <c r="D1024" s="22"/>
      <c r="E1024" s="22"/>
      <c r="F1024" s="28"/>
      <c r="G1024" s="28"/>
      <c r="H1024" s="28"/>
      <c r="I1024" s="28"/>
      <c r="J1024" s="28"/>
      <c r="K1024" s="28"/>
      <c r="L1024" s="28"/>
      <c r="M1024" s="22"/>
      <c r="N1024" s="22"/>
      <c r="O1024" s="22"/>
      <c r="P1024" s="22"/>
      <c r="Q1024" s="22"/>
      <c r="R1024" s="28"/>
      <c r="S1024" s="28"/>
      <c r="T1024" s="28"/>
      <c r="U1024" s="28"/>
      <c r="V1024" s="22"/>
      <c r="W1024" s="22"/>
      <c r="X1024" s="22"/>
      <c r="Y1024" s="22"/>
      <c r="Z1024" s="22"/>
      <c r="AA1024" s="22"/>
      <c r="AB1024" s="22"/>
      <c r="AC1024" s="22"/>
      <c r="AD1024" s="22"/>
    </row>
    <row r="1025" spans="1:30" ht="15.75" customHeight="1" x14ac:dyDescent="0.15">
      <c r="A1025" s="22"/>
      <c r="B1025" s="22"/>
      <c r="C1025" s="22"/>
      <c r="D1025" s="22"/>
      <c r="E1025" s="22"/>
      <c r="F1025" s="28"/>
      <c r="G1025" s="28"/>
      <c r="H1025" s="28"/>
      <c r="I1025" s="28"/>
      <c r="J1025" s="28"/>
      <c r="K1025" s="28"/>
      <c r="L1025" s="28"/>
      <c r="M1025" s="22"/>
      <c r="N1025" s="22"/>
      <c r="O1025" s="22"/>
      <c r="P1025" s="22"/>
      <c r="Q1025" s="22"/>
      <c r="R1025" s="28"/>
      <c r="S1025" s="28"/>
      <c r="T1025" s="28"/>
      <c r="U1025" s="28"/>
      <c r="V1025" s="22"/>
      <c r="W1025" s="22"/>
      <c r="X1025" s="22"/>
      <c r="Y1025" s="22"/>
      <c r="Z1025" s="22"/>
      <c r="AA1025" s="22"/>
      <c r="AB1025" s="22"/>
      <c r="AC1025" s="22"/>
      <c r="AD1025" s="22"/>
    </row>
    <row r="1026" spans="1:30" ht="15.75" customHeight="1" x14ac:dyDescent="0.15">
      <c r="A1026" s="22"/>
      <c r="B1026" s="22"/>
      <c r="C1026" s="22"/>
      <c r="D1026" s="22"/>
      <c r="E1026" s="22"/>
      <c r="F1026" s="28"/>
      <c r="G1026" s="28"/>
      <c r="H1026" s="28"/>
      <c r="I1026" s="28"/>
      <c r="J1026" s="28"/>
      <c r="K1026" s="28"/>
      <c r="L1026" s="28"/>
      <c r="M1026" s="22"/>
      <c r="N1026" s="22"/>
      <c r="O1026" s="22"/>
      <c r="P1026" s="22"/>
      <c r="Q1026" s="22"/>
      <c r="R1026" s="28"/>
      <c r="S1026" s="28"/>
      <c r="T1026" s="28"/>
      <c r="U1026" s="28"/>
      <c r="V1026" s="22"/>
      <c r="W1026" s="22"/>
      <c r="X1026" s="22"/>
      <c r="Y1026" s="22"/>
      <c r="Z1026" s="22"/>
      <c r="AA1026" s="22"/>
      <c r="AB1026" s="22"/>
      <c r="AC1026" s="22"/>
      <c r="AD1026" s="22"/>
    </row>
    <row r="1027" spans="1:30" ht="15.75" customHeight="1" x14ac:dyDescent="0.15">
      <c r="A1027" s="22"/>
      <c r="B1027" s="22"/>
      <c r="C1027" s="22"/>
      <c r="D1027" s="22"/>
      <c r="E1027" s="22"/>
      <c r="F1027" s="28"/>
      <c r="G1027" s="28"/>
      <c r="H1027" s="28"/>
      <c r="I1027" s="28"/>
      <c r="J1027" s="28"/>
      <c r="K1027" s="28"/>
      <c r="L1027" s="28"/>
      <c r="M1027" s="22"/>
      <c r="N1027" s="22"/>
      <c r="O1027" s="22"/>
      <c r="P1027" s="22"/>
      <c r="Q1027" s="22"/>
      <c r="R1027" s="28"/>
      <c r="S1027" s="28"/>
      <c r="T1027" s="28"/>
      <c r="U1027" s="28"/>
      <c r="V1027" s="22"/>
      <c r="W1027" s="22"/>
      <c r="X1027" s="22"/>
      <c r="Y1027" s="22"/>
      <c r="Z1027" s="22"/>
      <c r="AA1027" s="22"/>
      <c r="AB1027" s="22"/>
      <c r="AC1027" s="22"/>
      <c r="AD1027" s="22"/>
    </row>
    <row r="1028" spans="1:30" ht="15.75" customHeight="1" x14ac:dyDescent="0.15">
      <c r="A1028" s="22"/>
      <c r="B1028" s="22"/>
      <c r="C1028" s="22"/>
      <c r="D1028" s="22"/>
      <c r="E1028" s="22"/>
      <c r="F1028" s="28"/>
      <c r="G1028" s="28"/>
      <c r="H1028" s="28"/>
      <c r="I1028" s="28"/>
      <c r="J1028" s="28"/>
      <c r="K1028" s="28"/>
      <c r="L1028" s="28"/>
      <c r="M1028" s="22"/>
      <c r="N1028" s="22"/>
      <c r="O1028" s="22"/>
      <c r="P1028" s="22"/>
      <c r="Q1028" s="22"/>
      <c r="R1028" s="28"/>
      <c r="S1028" s="28"/>
      <c r="T1028" s="28"/>
      <c r="U1028" s="28"/>
      <c r="V1028" s="22"/>
      <c r="W1028" s="22"/>
      <c r="X1028" s="22"/>
      <c r="Y1028" s="22"/>
      <c r="Z1028" s="22"/>
      <c r="AA1028" s="22"/>
      <c r="AB1028" s="22"/>
      <c r="AC1028" s="22"/>
      <c r="AD1028" s="22"/>
    </row>
    <row r="1029" spans="1:30" ht="15.75" customHeight="1" x14ac:dyDescent="0.15">
      <c r="A1029" s="22"/>
      <c r="B1029" s="22"/>
      <c r="C1029" s="22"/>
      <c r="D1029" s="22"/>
      <c r="E1029" s="22"/>
      <c r="F1029" s="28"/>
      <c r="G1029" s="28"/>
      <c r="H1029" s="28"/>
      <c r="I1029" s="28"/>
      <c r="J1029" s="28"/>
      <c r="K1029" s="28"/>
      <c r="L1029" s="28"/>
      <c r="M1029" s="22"/>
      <c r="N1029" s="22"/>
      <c r="O1029" s="22"/>
      <c r="P1029" s="22"/>
      <c r="Q1029" s="22"/>
      <c r="R1029" s="28"/>
      <c r="S1029" s="28"/>
      <c r="T1029" s="28"/>
      <c r="U1029" s="28"/>
      <c r="V1029" s="22"/>
      <c r="W1029" s="22"/>
      <c r="X1029" s="22"/>
      <c r="Y1029" s="22"/>
      <c r="Z1029" s="22"/>
      <c r="AA1029" s="22"/>
      <c r="AB1029" s="22"/>
      <c r="AC1029" s="22"/>
      <c r="AD1029" s="22"/>
    </row>
    <row r="1030" spans="1:30" ht="15.75" customHeight="1" x14ac:dyDescent="0.15">
      <c r="A1030" s="22"/>
      <c r="B1030" s="22"/>
      <c r="C1030" s="22"/>
      <c r="D1030" s="22"/>
      <c r="E1030" s="22"/>
      <c r="F1030" s="28"/>
      <c r="G1030" s="28"/>
      <c r="H1030" s="28"/>
      <c r="I1030" s="28"/>
      <c r="J1030" s="28"/>
      <c r="K1030" s="28"/>
      <c r="L1030" s="28"/>
      <c r="M1030" s="22"/>
      <c r="N1030" s="22"/>
      <c r="O1030" s="22"/>
      <c r="P1030" s="22"/>
      <c r="Q1030" s="22"/>
      <c r="R1030" s="28"/>
      <c r="S1030" s="28"/>
      <c r="T1030" s="28"/>
      <c r="U1030" s="28"/>
      <c r="V1030" s="22"/>
      <c r="W1030" s="22"/>
      <c r="X1030" s="22"/>
      <c r="Y1030" s="22"/>
      <c r="Z1030" s="22"/>
      <c r="AA1030" s="22"/>
      <c r="AB1030" s="22"/>
      <c r="AC1030" s="22"/>
      <c r="AD1030" s="22"/>
    </row>
    <row r="1031" spans="1:30" ht="15.75" customHeight="1" x14ac:dyDescent="0.15">
      <c r="A1031" s="22"/>
      <c r="B1031" s="22"/>
      <c r="C1031" s="22"/>
      <c r="D1031" s="22"/>
      <c r="E1031" s="22"/>
      <c r="F1031" s="28"/>
      <c r="G1031" s="28"/>
      <c r="H1031" s="28"/>
      <c r="I1031" s="28"/>
      <c r="J1031" s="28"/>
      <c r="K1031" s="28"/>
      <c r="L1031" s="28"/>
      <c r="M1031" s="22"/>
      <c r="N1031" s="22"/>
      <c r="O1031" s="22"/>
      <c r="P1031" s="22"/>
      <c r="Q1031" s="22"/>
      <c r="R1031" s="28"/>
      <c r="S1031" s="28"/>
      <c r="T1031" s="28"/>
      <c r="U1031" s="28"/>
      <c r="V1031" s="22"/>
      <c r="W1031" s="22"/>
      <c r="X1031" s="22"/>
      <c r="Y1031" s="22"/>
      <c r="Z1031" s="22"/>
      <c r="AA1031" s="22"/>
      <c r="AB1031" s="22"/>
      <c r="AC1031" s="22"/>
      <c r="AD1031" s="22"/>
    </row>
    <row r="1032" spans="1:30" ht="15.75" customHeight="1" x14ac:dyDescent="0.15">
      <c r="A1032" s="22"/>
      <c r="B1032" s="22"/>
      <c r="C1032" s="22"/>
      <c r="D1032" s="22"/>
      <c r="E1032" s="22"/>
      <c r="F1032" s="28"/>
      <c r="G1032" s="28"/>
      <c r="H1032" s="28"/>
      <c r="I1032" s="28"/>
      <c r="J1032" s="28"/>
      <c r="K1032" s="28"/>
      <c r="L1032" s="28"/>
      <c r="M1032" s="22"/>
      <c r="N1032" s="22"/>
      <c r="O1032" s="22"/>
      <c r="P1032" s="22"/>
      <c r="Q1032" s="22"/>
      <c r="R1032" s="28"/>
      <c r="S1032" s="28"/>
      <c r="T1032" s="28"/>
      <c r="U1032" s="28"/>
      <c r="V1032" s="22"/>
      <c r="W1032" s="22"/>
      <c r="X1032" s="22"/>
      <c r="Y1032" s="22"/>
      <c r="Z1032" s="22"/>
      <c r="AA1032" s="22"/>
      <c r="AB1032" s="22"/>
      <c r="AC1032" s="22"/>
      <c r="AD1032" s="22"/>
    </row>
    <row r="1033" spans="1:30" ht="15.75" customHeight="1" x14ac:dyDescent="0.15">
      <c r="A1033" s="22"/>
      <c r="B1033" s="22"/>
      <c r="C1033" s="22"/>
      <c r="D1033" s="22"/>
      <c r="E1033" s="22"/>
      <c r="F1033" s="28"/>
      <c r="G1033" s="28"/>
      <c r="H1033" s="28"/>
      <c r="I1033" s="28"/>
      <c r="J1033" s="28"/>
      <c r="K1033" s="28"/>
      <c r="L1033" s="28"/>
      <c r="M1033" s="22"/>
      <c r="N1033" s="22"/>
      <c r="O1033" s="22"/>
      <c r="P1033" s="22"/>
      <c r="Q1033" s="22"/>
      <c r="R1033" s="28"/>
      <c r="S1033" s="28"/>
      <c r="T1033" s="28"/>
      <c r="U1033" s="28"/>
      <c r="V1033" s="22"/>
      <c r="W1033" s="22"/>
      <c r="X1033" s="22"/>
      <c r="Y1033" s="22"/>
      <c r="Z1033" s="22"/>
      <c r="AA1033" s="22"/>
      <c r="AB1033" s="22"/>
      <c r="AC1033" s="22"/>
      <c r="AD1033" s="22"/>
    </row>
    <row r="1034" spans="1:30" ht="15.75" customHeight="1" x14ac:dyDescent="0.15">
      <c r="A1034" s="22"/>
      <c r="B1034" s="22"/>
      <c r="C1034" s="22"/>
      <c r="D1034" s="22"/>
      <c r="E1034" s="22"/>
      <c r="F1034" s="28"/>
      <c r="G1034" s="28"/>
      <c r="H1034" s="28"/>
      <c r="I1034" s="28"/>
      <c r="J1034" s="28"/>
      <c r="K1034" s="28"/>
      <c r="L1034" s="28"/>
      <c r="M1034" s="22"/>
      <c r="N1034" s="22"/>
      <c r="O1034" s="22"/>
      <c r="P1034" s="22"/>
      <c r="Q1034" s="22"/>
      <c r="R1034" s="28"/>
      <c r="S1034" s="28"/>
      <c r="T1034" s="28"/>
      <c r="U1034" s="28"/>
      <c r="V1034" s="22"/>
      <c r="W1034" s="22"/>
      <c r="X1034" s="22"/>
      <c r="Y1034" s="22"/>
      <c r="Z1034" s="22"/>
      <c r="AA1034" s="22"/>
      <c r="AB1034" s="22"/>
      <c r="AC1034" s="22"/>
      <c r="AD1034" s="22"/>
    </row>
    <row r="1035" spans="1:30" ht="15.75" customHeight="1" x14ac:dyDescent="0.15">
      <c r="A1035" s="22"/>
      <c r="B1035" s="22"/>
      <c r="C1035" s="22"/>
      <c r="D1035" s="22"/>
      <c r="E1035" s="22"/>
      <c r="F1035" s="28"/>
      <c r="G1035" s="28"/>
      <c r="H1035" s="28"/>
      <c r="I1035" s="28"/>
      <c r="J1035" s="28"/>
      <c r="K1035" s="28"/>
      <c r="L1035" s="28"/>
      <c r="M1035" s="22"/>
      <c r="N1035" s="22"/>
      <c r="O1035" s="22"/>
      <c r="P1035" s="22"/>
      <c r="Q1035" s="22"/>
      <c r="R1035" s="28"/>
      <c r="S1035" s="28"/>
      <c r="T1035" s="28"/>
      <c r="U1035" s="28"/>
      <c r="V1035" s="22"/>
      <c r="W1035" s="22"/>
      <c r="X1035" s="22"/>
      <c r="Y1035" s="22"/>
      <c r="Z1035" s="22"/>
      <c r="AA1035" s="22"/>
      <c r="AB1035" s="22"/>
      <c r="AC1035" s="22"/>
      <c r="AD1035" s="22"/>
    </row>
    <row r="1036" spans="1:30" ht="15.75" customHeight="1" x14ac:dyDescent="0.15">
      <c r="A1036" s="22"/>
      <c r="B1036" s="22"/>
      <c r="C1036" s="22"/>
      <c r="D1036" s="22"/>
      <c r="E1036" s="22"/>
      <c r="F1036" s="28"/>
      <c r="G1036" s="28"/>
      <c r="H1036" s="28"/>
      <c r="I1036" s="28"/>
      <c r="J1036" s="28"/>
      <c r="K1036" s="28"/>
      <c r="L1036" s="28"/>
      <c r="M1036" s="22"/>
      <c r="N1036" s="22"/>
      <c r="O1036" s="22"/>
      <c r="P1036" s="22"/>
      <c r="Q1036" s="22"/>
      <c r="R1036" s="28"/>
      <c r="S1036" s="28"/>
      <c r="T1036" s="28"/>
      <c r="U1036" s="28"/>
      <c r="V1036" s="22"/>
      <c r="W1036" s="22"/>
      <c r="X1036" s="22"/>
      <c r="Y1036" s="22"/>
      <c r="Z1036" s="22"/>
      <c r="AA1036" s="22"/>
      <c r="AB1036" s="22"/>
      <c r="AC1036" s="22"/>
      <c r="AD1036" s="22"/>
    </row>
    <row r="1037" spans="1:30" ht="15.75" customHeight="1" x14ac:dyDescent="0.15">
      <c r="A1037" s="22"/>
      <c r="B1037" s="22"/>
      <c r="C1037" s="22"/>
      <c r="D1037" s="22"/>
      <c r="E1037" s="22"/>
      <c r="F1037" s="28"/>
      <c r="G1037" s="28"/>
      <c r="H1037" s="28"/>
      <c r="I1037" s="28"/>
      <c r="J1037" s="28"/>
      <c r="K1037" s="28"/>
      <c r="L1037" s="28"/>
      <c r="M1037" s="22"/>
      <c r="N1037" s="22"/>
      <c r="O1037" s="22"/>
      <c r="P1037" s="22"/>
      <c r="Q1037" s="22"/>
      <c r="R1037" s="28"/>
      <c r="S1037" s="28"/>
      <c r="T1037" s="28"/>
      <c r="U1037" s="28"/>
      <c r="V1037" s="22"/>
      <c r="W1037" s="22"/>
      <c r="X1037" s="22"/>
      <c r="Y1037" s="22"/>
      <c r="Z1037" s="22"/>
      <c r="AA1037" s="22"/>
      <c r="AB1037" s="22"/>
      <c r="AC1037" s="22"/>
      <c r="AD1037" s="22"/>
    </row>
    <row r="1038" spans="1:30" ht="15.75" customHeight="1" x14ac:dyDescent="0.15">
      <c r="A1038" s="22"/>
      <c r="B1038" s="22"/>
      <c r="C1038" s="22"/>
      <c r="D1038" s="22"/>
      <c r="E1038" s="22"/>
      <c r="F1038" s="28"/>
      <c r="G1038" s="28"/>
      <c r="H1038" s="28"/>
      <c r="I1038" s="28"/>
      <c r="J1038" s="28"/>
      <c r="K1038" s="28"/>
      <c r="L1038" s="28"/>
      <c r="M1038" s="22"/>
      <c r="N1038" s="22"/>
      <c r="O1038" s="22"/>
      <c r="P1038" s="22"/>
      <c r="Q1038" s="22"/>
      <c r="R1038" s="28"/>
      <c r="S1038" s="28"/>
      <c r="T1038" s="28"/>
      <c r="U1038" s="28"/>
      <c r="V1038" s="22"/>
      <c r="W1038" s="22"/>
      <c r="X1038" s="22"/>
      <c r="Y1038" s="22"/>
      <c r="Z1038" s="22"/>
      <c r="AA1038" s="22"/>
      <c r="AB1038" s="22"/>
      <c r="AC1038" s="22"/>
      <c r="AD1038" s="22"/>
    </row>
    <row r="1039" spans="1:30" ht="15.75" customHeight="1" x14ac:dyDescent="0.15">
      <c r="A1039" s="22"/>
      <c r="B1039" s="22"/>
      <c r="C1039" s="22"/>
      <c r="D1039" s="22"/>
      <c r="E1039" s="22"/>
      <c r="F1039" s="28"/>
      <c r="G1039" s="28"/>
      <c r="H1039" s="28"/>
      <c r="I1039" s="28"/>
      <c r="J1039" s="28"/>
      <c r="K1039" s="28"/>
      <c r="L1039" s="28"/>
      <c r="M1039" s="22"/>
      <c r="N1039" s="22"/>
      <c r="O1039" s="22"/>
      <c r="P1039" s="22"/>
      <c r="Q1039" s="22"/>
      <c r="R1039" s="28"/>
      <c r="S1039" s="28"/>
      <c r="T1039" s="28"/>
      <c r="U1039" s="28"/>
      <c r="V1039" s="22"/>
      <c r="W1039" s="22"/>
      <c r="X1039" s="22"/>
      <c r="Y1039" s="22"/>
      <c r="Z1039" s="22"/>
      <c r="AA1039" s="22"/>
      <c r="AB1039" s="22"/>
      <c r="AC1039" s="22"/>
      <c r="AD1039" s="22"/>
    </row>
    <row r="1040" spans="1:30" ht="15.75" customHeight="1" x14ac:dyDescent="0.15">
      <c r="A1040" s="22"/>
      <c r="B1040" s="22"/>
      <c r="C1040" s="22"/>
      <c r="D1040" s="22"/>
      <c r="E1040" s="22"/>
      <c r="F1040" s="28"/>
      <c r="G1040" s="28"/>
      <c r="H1040" s="28"/>
      <c r="I1040" s="28"/>
      <c r="J1040" s="28"/>
      <c r="K1040" s="28"/>
      <c r="L1040" s="28"/>
      <c r="M1040" s="22"/>
      <c r="N1040" s="22"/>
      <c r="O1040" s="22"/>
      <c r="P1040" s="22"/>
      <c r="Q1040" s="22"/>
      <c r="R1040" s="28"/>
      <c r="S1040" s="28"/>
      <c r="T1040" s="28"/>
      <c r="U1040" s="28"/>
      <c r="V1040" s="22"/>
      <c r="W1040" s="22"/>
      <c r="X1040" s="22"/>
      <c r="Y1040" s="22"/>
      <c r="Z1040" s="22"/>
      <c r="AA1040" s="22"/>
      <c r="AB1040" s="22"/>
      <c r="AC1040" s="22"/>
      <c r="AD1040" s="22"/>
    </row>
    <row r="1041" spans="1:30" ht="15.75" customHeight="1" x14ac:dyDescent="0.15">
      <c r="A1041" s="22"/>
      <c r="B1041" s="22"/>
      <c r="C1041" s="22"/>
      <c r="D1041" s="22"/>
      <c r="E1041" s="22"/>
      <c r="F1041" s="28"/>
      <c r="G1041" s="28"/>
      <c r="H1041" s="28"/>
      <c r="I1041" s="28"/>
      <c r="J1041" s="28"/>
      <c r="K1041" s="28"/>
      <c r="L1041" s="28"/>
      <c r="M1041" s="22"/>
      <c r="N1041" s="22"/>
      <c r="O1041" s="22"/>
      <c r="P1041" s="22"/>
      <c r="Q1041" s="22"/>
      <c r="R1041" s="28"/>
      <c r="S1041" s="28"/>
      <c r="T1041" s="28"/>
      <c r="U1041" s="28"/>
      <c r="V1041" s="22"/>
      <c r="W1041" s="22"/>
      <c r="X1041" s="22"/>
      <c r="Y1041" s="22"/>
      <c r="Z1041" s="22"/>
      <c r="AA1041" s="22"/>
      <c r="AB1041" s="22"/>
      <c r="AC1041" s="22"/>
      <c r="AD1041" s="22"/>
    </row>
    <row r="1042" spans="1:30" ht="15.75" customHeight="1" x14ac:dyDescent="0.15">
      <c r="A1042" s="22"/>
      <c r="B1042" s="22"/>
      <c r="C1042" s="22"/>
      <c r="D1042" s="22"/>
      <c r="E1042" s="22"/>
      <c r="F1042" s="28"/>
      <c r="G1042" s="28"/>
      <c r="H1042" s="28"/>
      <c r="I1042" s="28"/>
      <c r="J1042" s="28"/>
      <c r="K1042" s="28"/>
      <c r="L1042" s="28"/>
      <c r="M1042" s="22"/>
      <c r="N1042" s="22"/>
      <c r="O1042" s="22"/>
      <c r="P1042" s="22"/>
      <c r="Q1042" s="22"/>
      <c r="R1042" s="28"/>
      <c r="S1042" s="28"/>
      <c r="T1042" s="28"/>
      <c r="U1042" s="28"/>
      <c r="V1042" s="22"/>
      <c r="W1042" s="22"/>
      <c r="X1042" s="22"/>
      <c r="Y1042" s="22"/>
      <c r="Z1042" s="22"/>
      <c r="AA1042" s="22"/>
      <c r="AB1042" s="22"/>
      <c r="AC1042" s="22"/>
      <c r="AD1042" s="22"/>
    </row>
    <row r="1043" spans="1:30" ht="15.75" customHeight="1" x14ac:dyDescent="0.15">
      <c r="A1043" s="22"/>
      <c r="B1043" s="22"/>
      <c r="C1043" s="22"/>
      <c r="D1043" s="22"/>
      <c r="E1043" s="22"/>
      <c r="F1043" s="28"/>
      <c r="G1043" s="28"/>
      <c r="H1043" s="28"/>
      <c r="I1043" s="28"/>
      <c r="J1043" s="28"/>
      <c r="K1043" s="28"/>
      <c r="L1043" s="28"/>
      <c r="M1043" s="22"/>
      <c r="N1043" s="22"/>
      <c r="O1043" s="22"/>
      <c r="P1043" s="22"/>
      <c r="Q1043" s="22"/>
      <c r="R1043" s="28"/>
      <c r="S1043" s="28"/>
      <c r="T1043" s="28"/>
      <c r="U1043" s="28"/>
      <c r="V1043" s="22"/>
      <c r="W1043" s="22"/>
      <c r="X1043" s="22"/>
      <c r="Y1043" s="22"/>
      <c r="Z1043" s="22"/>
      <c r="AA1043" s="22"/>
      <c r="AB1043" s="22"/>
      <c r="AC1043" s="22"/>
      <c r="AD1043" s="22"/>
    </row>
    <row r="1044" spans="1:30" ht="15.75" customHeight="1" x14ac:dyDescent="0.15">
      <c r="A1044" s="22"/>
      <c r="B1044" s="22"/>
      <c r="C1044" s="22"/>
      <c r="D1044" s="22"/>
      <c r="E1044" s="22"/>
      <c r="F1044" s="28"/>
      <c r="G1044" s="28"/>
      <c r="H1044" s="28"/>
      <c r="I1044" s="28"/>
      <c r="J1044" s="28"/>
      <c r="K1044" s="28"/>
      <c r="L1044" s="28"/>
      <c r="M1044" s="22"/>
      <c r="N1044" s="22"/>
      <c r="O1044" s="22"/>
      <c r="P1044" s="22"/>
      <c r="Q1044" s="22"/>
      <c r="R1044" s="28"/>
      <c r="S1044" s="28"/>
      <c r="T1044" s="28"/>
      <c r="U1044" s="28"/>
      <c r="V1044" s="22"/>
      <c r="W1044" s="22"/>
      <c r="X1044" s="22"/>
      <c r="Y1044" s="22"/>
      <c r="Z1044" s="22"/>
      <c r="AA1044" s="22"/>
      <c r="AB1044" s="22"/>
      <c r="AC1044" s="22"/>
      <c r="AD1044" s="22"/>
    </row>
    <row r="1045" spans="1:30" ht="15.75" customHeight="1" x14ac:dyDescent="0.15">
      <c r="A1045" s="22"/>
      <c r="B1045" s="22"/>
      <c r="C1045" s="22"/>
      <c r="D1045" s="22"/>
      <c r="E1045" s="22"/>
      <c r="F1045" s="28"/>
      <c r="G1045" s="28"/>
      <c r="H1045" s="28"/>
      <c r="I1045" s="28"/>
      <c r="J1045" s="28"/>
      <c r="K1045" s="28"/>
      <c r="L1045" s="28"/>
      <c r="M1045" s="22"/>
      <c r="N1045" s="22"/>
      <c r="O1045" s="22"/>
      <c r="P1045" s="22"/>
      <c r="Q1045" s="22"/>
      <c r="R1045" s="28"/>
      <c r="S1045" s="28"/>
      <c r="T1045" s="28"/>
      <c r="U1045" s="28"/>
      <c r="V1045" s="22"/>
      <c r="W1045" s="22"/>
      <c r="X1045" s="22"/>
      <c r="Y1045" s="22"/>
      <c r="Z1045" s="22"/>
      <c r="AA1045" s="22"/>
      <c r="AB1045" s="22"/>
      <c r="AC1045" s="22"/>
      <c r="AD1045" s="22"/>
    </row>
    <row r="1046" spans="1:30" ht="15.75" customHeight="1" x14ac:dyDescent="0.15">
      <c r="A1046" s="22"/>
      <c r="B1046" s="22"/>
      <c r="C1046" s="22"/>
      <c r="D1046" s="22"/>
      <c r="E1046" s="22"/>
      <c r="F1046" s="28"/>
      <c r="G1046" s="28"/>
      <c r="H1046" s="28"/>
      <c r="I1046" s="28"/>
      <c r="J1046" s="28"/>
      <c r="K1046" s="28"/>
      <c r="L1046" s="28"/>
      <c r="M1046" s="22"/>
      <c r="N1046" s="22"/>
      <c r="O1046" s="22"/>
      <c r="P1046" s="22"/>
      <c r="Q1046" s="22"/>
      <c r="R1046" s="28"/>
      <c r="S1046" s="28"/>
      <c r="T1046" s="28"/>
      <c r="U1046" s="28"/>
      <c r="V1046" s="22"/>
      <c r="W1046" s="22"/>
      <c r="X1046" s="22"/>
      <c r="Y1046" s="22"/>
      <c r="Z1046" s="22"/>
      <c r="AA1046" s="22"/>
      <c r="AB1046" s="22"/>
      <c r="AC1046" s="22"/>
      <c r="AD1046" s="22"/>
    </row>
    <row r="1047" spans="1:30" ht="15.75" customHeight="1" x14ac:dyDescent="0.15">
      <c r="A1047" s="22"/>
      <c r="B1047" s="22"/>
      <c r="C1047" s="22"/>
      <c r="D1047" s="22"/>
      <c r="E1047" s="22"/>
      <c r="F1047" s="28"/>
      <c r="G1047" s="28"/>
      <c r="H1047" s="28"/>
      <c r="I1047" s="28"/>
      <c r="J1047" s="28"/>
      <c r="K1047" s="28"/>
      <c r="L1047" s="28"/>
      <c r="M1047" s="22"/>
      <c r="N1047" s="22"/>
      <c r="O1047" s="22"/>
      <c r="P1047" s="22"/>
      <c r="Q1047" s="22"/>
      <c r="R1047" s="28"/>
      <c r="S1047" s="28"/>
      <c r="T1047" s="28"/>
      <c r="U1047" s="28"/>
      <c r="V1047" s="22"/>
      <c r="W1047" s="22"/>
      <c r="X1047" s="22"/>
      <c r="Y1047" s="22"/>
      <c r="Z1047" s="22"/>
      <c r="AA1047" s="22"/>
      <c r="AB1047" s="22"/>
      <c r="AC1047" s="22"/>
      <c r="AD1047" s="22"/>
    </row>
    <row r="1048" spans="1:30" ht="15.75" customHeight="1" x14ac:dyDescent="0.15">
      <c r="A1048" s="22"/>
      <c r="B1048" s="22"/>
      <c r="C1048" s="22"/>
      <c r="D1048" s="22"/>
      <c r="E1048" s="22"/>
      <c r="F1048" s="28"/>
      <c r="G1048" s="28"/>
      <c r="H1048" s="28"/>
      <c r="I1048" s="28"/>
      <c r="J1048" s="28"/>
      <c r="K1048" s="28"/>
      <c r="L1048" s="28"/>
      <c r="M1048" s="22"/>
      <c r="N1048" s="22"/>
      <c r="O1048" s="22"/>
      <c r="P1048" s="22"/>
      <c r="Q1048" s="22"/>
      <c r="R1048" s="28"/>
      <c r="S1048" s="28"/>
      <c r="T1048" s="28"/>
      <c r="U1048" s="28"/>
      <c r="V1048" s="22"/>
      <c r="W1048" s="22"/>
      <c r="X1048" s="22"/>
      <c r="Y1048" s="22"/>
      <c r="Z1048" s="22"/>
      <c r="AA1048" s="22"/>
      <c r="AB1048" s="22"/>
      <c r="AC1048" s="22"/>
      <c r="AD1048" s="22"/>
    </row>
    <row r="1049" spans="1:30" ht="15.75" customHeight="1" x14ac:dyDescent="0.15">
      <c r="A1049" s="22"/>
      <c r="B1049" s="22"/>
      <c r="C1049" s="22"/>
      <c r="D1049" s="22"/>
      <c r="E1049" s="22"/>
      <c r="F1049" s="28"/>
      <c r="G1049" s="28"/>
      <c r="H1049" s="28"/>
      <c r="I1049" s="28"/>
      <c r="J1049" s="28"/>
      <c r="K1049" s="28"/>
      <c r="L1049" s="28"/>
      <c r="M1049" s="22"/>
      <c r="N1049" s="22"/>
      <c r="O1049" s="22"/>
      <c r="P1049" s="22"/>
      <c r="Q1049" s="22"/>
      <c r="R1049" s="28"/>
      <c r="S1049" s="28"/>
      <c r="T1049" s="28"/>
      <c r="U1049" s="28"/>
      <c r="V1049" s="22"/>
      <c r="W1049" s="22"/>
      <c r="X1049" s="22"/>
      <c r="Y1049" s="22"/>
      <c r="Z1049" s="22"/>
      <c r="AA1049" s="22"/>
      <c r="AB1049" s="22"/>
      <c r="AC1049" s="22"/>
      <c r="AD1049" s="22"/>
    </row>
    <row r="1050" spans="1:30" ht="15.75" customHeight="1" x14ac:dyDescent="0.15">
      <c r="A1050" s="22"/>
      <c r="B1050" s="22"/>
      <c r="C1050" s="22"/>
      <c r="D1050" s="22"/>
      <c r="E1050" s="22"/>
      <c r="F1050" s="28"/>
      <c r="G1050" s="28"/>
      <c r="H1050" s="28"/>
      <c r="I1050" s="28"/>
      <c r="J1050" s="28"/>
      <c r="K1050" s="28"/>
      <c r="L1050" s="28"/>
      <c r="M1050" s="22"/>
      <c r="N1050" s="22"/>
      <c r="O1050" s="22"/>
      <c r="P1050" s="22"/>
      <c r="Q1050" s="22"/>
      <c r="R1050" s="28"/>
      <c r="S1050" s="28"/>
      <c r="T1050" s="28"/>
      <c r="U1050" s="28"/>
      <c r="V1050" s="22"/>
      <c r="W1050" s="22"/>
      <c r="X1050" s="22"/>
      <c r="Y1050" s="22"/>
      <c r="Z1050" s="22"/>
      <c r="AA1050" s="22"/>
      <c r="AB1050" s="22"/>
      <c r="AC1050" s="22"/>
      <c r="AD1050" s="22"/>
    </row>
    <row r="1051" spans="1:30" ht="15.75" customHeight="1" x14ac:dyDescent="0.15">
      <c r="A1051" s="22"/>
      <c r="B1051" s="22"/>
      <c r="C1051" s="22"/>
      <c r="D1051" s="22"/>
      <c r="E1051" s="22"/>
      <c r="F1051" s="28"/>
      <c r="G1051" s="28"/>
      <c r="H1051" s="28"/>
      <c r="I1051" s="28"/>
      <c r="J1051" s="28"/>
      <c r="K1051" s="28"/>
      <c r="L1051" s="28"/>
      <c r="M1051" s="22"/>
      <c r="N1051" s="22"/>
      <c r="O1051" s="22"/>
      <c r="P1051" s="22"/>
      <c r="Q1051" s="22"/>
      <c r="R1051" s="28"/>
      <c r="S1051" s="28"/>
      <c r="T1051" s="28"/>
      <c r="U1051" s="28"/>
      <c r="V1051" s="22"/>
      <c r="W1051" s="22"/>
      <c r="X1051" s="22"/>
      <c r="Y1051" s="22"/>
      <c r="Z1051" s="22"/>
      <c r="AA1051" s="22"/>
      <c r="AB1051" s="22"/>
      <c r="AC1051" s="22"/>
      <c r="AD1051" s="22"/>
    </row>
    <row r="1052" spans="1:30" ht="15.75" customHeight="1" x14ac:dyDescent="0.15">
      <c r="A1052" s="22"/>
      <c r="B1052" s="22"/>
      <c r="C1052" s="22"/>
      <c r="D1052" s="22"/>
      <c r="E1052" s="22"/>
      <c r="F1052" s="28"/>
      <c r="G1052" s="28"/>
      <c r="H1052" s="28"/>
      <c r="I1052" s="28"/>
      <c r="J1052" s="28"/>
      <c r="K1052" s="28"/>
      <c r="L1052" s="28"/>
      <c r="M1052" s="22"/>
      <c r="N1052" s="22"/>
      <c r="O1052" s="22"/>
      <c r="P1052" s="22"/>
      <c r="Q1052" s="22"/>
      <c r="R1052" s="28"/>
      <c r="S1052" s="28"/>
      <c r="T1052" s="28"/>
      <c r="U1052" s="28"/>
      <c r="V1052" s="22"/>
      <c r="W1052" s="22"/>
      <c r="X1052" s="22"/>
      <c r="Y1052" s="22"/>
      <c r="Z1052" s="22"/>
      <c r="AA1052" s="22"/>
      <c r="AB1052" s="22"/>
      <c r="AC1052" s="22"/>
      <c r="AD1052" s="22"/>
    </row>
    <row r="1053" spans="1:30" ht="15.75" customHeight="1" x14ac:dyDescent="0.15">
      <c r="A1053" s="22"/>
      <c r="B1053" s="22"/>
      <c r="C1053" s="22"/>
      <c r="D1053" s="22"/>
      <c r="E1053" s="22"/>
      <c r="F1053" s="28"/>
      <c r="G1053" s="28"/>
      <c r="H1053" s="28"/>
      <c r="I1053" s="28"/>
      <c r="J1053" s="28"/>
      <c r="K1053" s="28"/>
      <c r="L1053" s="28"/>
      <c r="M1053" s="22"/>
      <c r="N1053" s="22"/>
      <c r="O1053" s="22"/>
      <c r="P1053" s="22"/>
      <c r="Q1053" s="22"/>
      <c r="R1053" s="28"/>
      <c r="S1053" s="28"/>
      <c r="T1053" s="28"/>
      <c r="U1053" s="28"/>
      <c r="V1053" s="22"/>
      <c r="W1053" s="22"/>
      <c r="X1053" s="22"/>
      <c r="Y1053" s="22"/>
      <c r="Z1053" s="22"/>
      <c r="AA1053" s="22"/>
      <c r="AB1053" s="22"/>
      <c r="AC1053" s="22"/>
      <c r="AD1053" s="22"/>
    </row>
    <row r="1054" spans="1:30" ht="15.75" customHeight="1" x14ac:dyDescent="0.15">
      <c r="A1054" s="22"/>
      <c r="B1054" s="22"/>
      <c r="C1054" s="22"/>
      <c r="D1054" s="22"/>
      <c r="E1054" s="22"/>
      <c r="F1054" s="28"/>
      <c r="G1054" s="28"/>
      <c r="H1054" s="28"/>
      <c r="I1054" s="28"/>
      <c r="J1054" s="28"/>
      <c r="K1054" s="28"/>
      <c r="L1054" s="28"/>
      <c r="M1054" s="22"/>
      <c r="N1054" s="22"/>
      <c r="O1054" s="22"/>
      <c r="P1054" s="22"/>
      <c r="Q1054" s="22"/>
      <c r="R1054" s="28"/>
      <c r="S1054" s="28"/>
      <c r="T1054" s="28"/>
      <c r="U1054" s="28"/>
      <c r="V1054" s="22"/>
      <c r="W1054" s="22"/>
      <c r="X1054" s="22"/>
      <c r="Y1054" s="22"/>
      <c r="Z1054" s="22"/>
      <c r="AA1054" s="22"/>
      <c r="AB1054" s="22"/>
      <c r="AC1054" s="22"/>
      <c r="AD1054" s="22"/>
    </row>
    <row r="1055" spans="1:30" ht="15.75" customHeight="1" x14ac:dyDescent="0.15">
      <c r="A1055" s="22"/>
      <c r="B1055" s="22"/>
      <c r="C1055" s="22"/>
      <c r="D1055" s="22"/>
      <c r="E1055" s="22"/>
      <c r="F1055" s="28"/>
      <c r="G1055" s="28"/>
      <c r="H1055" s="28"/>
      <c r="I1055" s="28"/>
      <c r="J1055" s="28"/>
      <c r="K1055" s="28"/>
      <c r="L1055" s="28"/>
      <c r="M1055" s="22"/>
      <c r="N1055" s="22"/>
      <c r="O1055" s="22"/>
      <c r="P1055" s="22"/>
      <c r="Q1055" s="22"/>
      <c r="R1055" s="28"/>
      <c r="S1055" s="28"/>
      <c r="T1055" s="28"/>
      <c r="U1055" s="28"/>
      <c r="V1055" s="22"/>
      <c r="W1055" s="22"/>
      <c r="X1055" s="22"/>
      <c r="Y1055" s="22"/>
      <c r="Z1055" s="22"/>
      <c r="AA1055" s="22"/>
      <c r="AB1055" s="22"/>
      <c r="AC1055" s="22"/>
      <c r="AD1055" s="22"/>
    </row>
    <row r="1056" spans="1:30" ht="15.75" customHeight="1" x14ac:dyDescent="0.15">
      <c r="A1056" s="22"/>
      <c r="B1056" s="22"/>
      <c r="C1056" s="22"/>
      <c r="D1056" s="22"/>
      <c r="E1056" s="22"/>
      <c r="F1056" s="28"/>
      <c r="G1056" s="28"/>
      <c r="H1056" s="28"/>
      <c r="I1056" s="28"/>
      <c r="J1056" s="28"/>
      <c r="K1056" s="28"/>
      <c r="L1056" s="28"/>
      <c r="M1056" s="22"/>
      <c r="N1056" s="22"/>
      <c r="O1056" s="22"/>
      <c r="P1056" s="22"/>
      <c r="Q1056" s="22"/>
      <c r="R1056" s="28"/>
      <c r="S1056" s="28"/>
      <c r="T1056" s="28"/>
      <c r="U1056" s="28"/>
      <c r="V1056" s="22"/>
      <c r="W1056" s="22"/>
      <c r="X1056" s="22"/>
      <c r="Y1056" s="22"/>
      <c r="Z1056" s="22"/>
      <c r="AA1056" s="22"/>
      <c r="AB1056" s="22"/>
      <c r="AC1056" s="22"/>
      <c r="AD1056" s="22"/>
    </row>
    <row r="1057" spans="1:30" ht="15.75" customHeight="1" x14ac:dyDescent="0.15">
      <c r="A1057" s="22"/>
      <c r="B1057" s="22"/>
      <c r="C1057" s="22"/>
      <c r="D1057" s="22"/>
      <c r="E1057" s="22"/>
      <c r="F1057" s="28"/>
      <c r="G1057" s="28"/>
      <c r="H1057" s="28"/>
      <c r="I1057" s="28"/>
      <c r="J1057" s="28"/>
      <c r="K1057" s="28"/>
      <c r="L1057" s="28"/>
      <c r="M1057" s="22"/>
      <c r="N1057" s="22"/>
      <c r="O1057" s="22"/>
      <c r="P1057" s="22"/>
      <c r="Q1057" s="22"/>
      <c r="R1057" s="28"/>
      <c r="S1057" s="28"/>
      <c r="T1057" s="28"/>
      <c r="U1057" s="28"/>
      <c r="V1057" s="22"/>
      <c r="W1057" s="22"/>
      <c r="X1057" s="22"/>
      <c r="Y1057" s="22"/>
      <c r="Z1057" s="22"/>
      <c r="AA1057" s="22"/>
      <c r="AB1057" s="22"/>
      <c r="AC1057" s="22"/>
      <c r="AD1057" s="22"/>
    </row>
    <row r="1058" spans="1:30" ht="15.75" customHeight="1" x14ac:dyDescent="0.15">
      <c r="A1058" s="22"/>
      <c r="B1058" s="22"/>
      <c r="C1058" s="22"/>
      <c r="D1058" s="22"/>
      <c r="E1058" s="22"/>
      <c r="F1058" s="28"/>
      <c r="G1058" s="28"/>
      <c r="H1058" s="28"/>
      <c r="I1058" s="28"/>
      <c r="J1058" s="28"/>
      <c r="K1058" s="28"/>
      <c r="L1058" s="28"/>
      <c r="M1058" s="22"/>
      <c r="N1058" s="22"/>
      <c r="O1058" s="22"/>
      <c r="P1058" s="22"/>
      <c r="Q1058" s="22"/>
      <c r="R1058" s="28"/>
      <c r="S1058" s="28"/>
      <c r="T1058" s="28"/>
      <c r="U1058" s="28"/>
      <c r="V1058" s="22"/>
      <c r="W1058" s="22"/>
      <c r="X1058" s="22"/>
      <c r="Y1058" s="22"/>
      <c r="Z1058" s="22"/>
      <c r="AA1058" s="22"/>
      <c r="AB1058" s="22"/>
      <c r="AC1058" s="22"/>
      <c r="AD1058" s="22"/>
    </row>
    <row r="1059" spans="1:30" ht="15.75" customHeight="1" x14ac:dyDescent="0.15">
      <c r="A1059" s="22"/>
      <c r="B1059" s="22"/>
      <c r="C1059" s="22"/>
      <c r="D1059" s="22"/>
      <c r="E1059" s="22"/>
      <c r="F1059" s="28"/>
      <c r="G1059" s="28"/>
      <c r="H1059" s="28"/>
      <c r="I1059" s="28"/>
      <c r="J1059" s="28"/>
      <c r="K1059" s="28"/>
      <c r="L1059" s="28"/>
      <c r="M1059" s="22"/>
      <c r="N1059" s="22"/>
      <c r="O1059" s="22"/>
      <c r="P1059" s="22"/>
      <c r="Q1059" s="22"/>
      <c r="R1059" s="28"/>
      <c r="S1059" s="28"/>
      <c r="T1059" s="28"/>
      <c r="U1059" s="28"/>
      <c r="V1059" s="22"/>
      <c r="W1059" s="22"/>
      <c r="X1059" s="22"/>
      <c r="Y1059" s="22"/>
      <c r="Z1059" s="22"/>
      <c r="AA1059" s="22"/>
      <c r="AB1059" s="22"/>
      <c r="AC1059" s="22"/>
      <c r="AD1059" s="22"/>
    </row>
    <row r="1060" spans="1:30" ht="15.75" customHeight="1" x14ac:dyDescent="0.15">
      <c r="A1060" s="22"/>
      <c r="B1060" s="22"/>
      <c r="C1060" s="22"/>
      <c r="D1060" s="22"/>
      <c r="E1060" s="22"/>
      <c r="F1060" s="28"/>
      <c r="G1060" s="28"/>
      <c r="H1060" s="28"/>
      <c r="I1060" s="28"/>
      <c r="J1060" s="28"/>
      <c r="K1060" s="28"/>
      <c r="L1060" s="28"/>
      <c r="M1060" s="22"/>
      <c r="N1060" s="22"/>
      <c r="O1060" s="22"/>
      <c r="P1060" s="22"/>
      <c r="Q1060" s="22"/>
      <c r="R1060" s="28"/>
      <c r="S1060" s="28"/>
      <c r="T1060" s="28"/>
      <c r="U1060" s="28"/>
      <c r="V1060" s="22"/>
      <c r="W1060" s="22"/>
      <c r="X1060" s="22"/>
      <c r="Y1060" s="22"/>
      <c r="Z1060" s="22"/>
      <c r="AA1060" s="22"/>
      <c r="AB1060" s="22"/>
      <c r="AC1060" s="22"/>
      <c r="AD1060" s="22"/>
    </row>
    <row r="1061" spans="1:30" ht="15.75" customHeight="1" x14ac:dyDescent="0.15">
      <c r="A1061" s="22"/>
      <c r="B1061" s="22"/>
      <c r="C1061" s="22"/>
      <c r="D1061" s="22"/>
      <c r="E1061" s="22"/>
      <c r="F1061" s="28"/>
      <c r="G1061" s="28"/>
      <c r="H1061" s="28"/>
      <c r="I1061" s="28"/>
      <c r="J1061" s="28"/>
      <c r="K1061" s="28"/>
      <c r="L1061" s="28"/>
      <c r="M1061" s="22"/>
      <c r="N1061" s="22"/>
      <c r="O1061" s="22"/>
      <c r="P1061" s="22"/>
      <c r="Q1061" s="22"/>
      <c r="R1061" s="28"/>
      <c r="S1061" s="28"/>
      <c r="T1061" s="28"/>
      <c r="U1061" s="28"/>
      <c r="V1061" s="22"/>
      <c r="W1061" s="22"/>
      <c r="X1061" s="22"/>
      <c r="Y1061" s="22"/>
      <c r="Z1061" s="22"/>
      <c r="AA1061" s="22"/>
      <c r="AB1061" s="22"/>
      <c r="AC1061" s="22"/>
      <c r="AD1061" s="22"/>
    </row>
    <row r="1062" spans="1:30" ht="15.75" customHeight="1" x14ac:dyDescent="0.15">
      <c r="A1062" s="22"/>
      <c r="B1062" s="22"/>
      <c r="C1062" s="22"/>
      <c r="D1062" s="22"/>
      <c r="E1062" s="22"/>
      <c r="F1062" s="28"/>
      <c r="G1062" s="28"/>
      <c r="H1062" s="28"/>
      <c r="I1062" s="28"/>
      <c r="J1062" s="28"/>
      <c r="K1062" s="28"/>
      <c r="L1062" s="28"/>
      <c r="M1062" s="22"/>
      <c r="N1062" s="22"/>
      <c r="O1062" s="22"/>
      <c r="P1062" s="22"/>
      <c r="Q1062" s="22"/>
      <c r="R1062" s="28"/>
      <c r="S1062" s="28"/>
      <c r="T1062" s="28"/>
      <c r="U1062" s="28"/>
      <c r="V1062" s="22"/>
      <c r="W1062" s="22"/>
      <c r="X1062" s="22"/>
      <c r="Y1062" s="22"/>
      <c r="Z1062" s="22"/>
      <c r="AA1062" s="22"/>
      <c r="AB1062" s="22"/>
      <c r="AC1062" s="22"/>
      <c r="AD1062" s="22"/>
    </row>
    <row r="1063" spans="1:30" ht="15.75" customHeight="1" x14ac:dyDescent="0.15">
      <c r="A1063" s="22"/>
      <c r="B1063" s="22"/>
      <c r="C1063" s="22"/>
      <c r="D1063" s="22"/>
      <c r="E1063" s="22"/>
      <c r="F1063" s="28"/>
      <c r="G1063" s="28"/>
      <c r="H1063" s="28"/>
      <c r="I1063" s="28"/>
      <c r="J1063" s="28"/>
      <c r="K1063" s="28"/>
      <c r="L1063" s="28"/>
      <c r="M1063" s="22"/>
      <c r="N1063" s="22"/>
      <c r="O1063" s="22"/>
      <c r="P1063" s="22"/>
      <c r="Q1063" s="22"/>
      <c r="R1063" s="28"/>
      <c r="S1063" s="28"/>
      <c r="T1063" s="28"/>
      <c r="U1063" s="28"/>
      <c r="V1063" s="22"/>
      <c r="W1063" s="22"/>
      <c r="X1063" s="22"/>
      <c r="Y1063" s="22"/>
      <c r="Z1063" s="22"/>
      <c r="AA1063" s="22"/>
      <c r="AB1063" s="22"/>
      <c r="AC1063" s="22"/>
      <c r="AD1063" s="22"/>
    </row>
    <row r="1064" spans="1:30" ht="15.75" customHeight="1" x14ac:dyDescent="0.15">
      <c r="A1064" s="22"/>
      <c r="B1064" s="22"/>
      <c r="C1064" s="22"/>
      <c r="D1064" s="22"/>
      <c r="E1064" s="22"/>
      <c r="F1064" s="28"/>
      <c r="G1064" s="28"/>
      <c r="H1064" s="28"/>
      <c r="I1064" s="28"/>
      <c r="J1064" s="28"/>
      <c r="K1064" s="28"/>
      <c r="L1064" s="28"/>
      <c r="M1064" s="22"/>
      <c r="N1064" s="22"/>
      <c r="O1064" s="22"/>
      <c r="P1064" s="22"/>
      <c r="Q1064" s="22"/>
      <c r="R1064" s="28"/>
      <c r="S1064" s="28"/>
      <c r="T1064" s="28"/>
      <c r="U1064" s="28"/>
      <c r="V1064" s="22"/>
      <c r="W1064" s="22"/>
      <c r="X1064" s="22"/>
      <c r="Y1064" s="22"/>
      <c r="Z1064" s="22"/>
      <c r="AA1064" s="22"/>
      <c r="AB1064" s="22"/>
      <c r="AC1064" s="22"/>
      <c r="AD1064" s="22"/>
    </row>
    <row r="1065" spans="1:30" ht="15.75" customHeight="1" x14ac:dyDescent="0.15">
      <c r="A1065" s="22"/>
      <c r="B1065" s="22"/>
      <c r="C1065" s="22"/>
      <c r="D1065" s="22"/>
      <c r="E1065" s="22"/>
      <c r="F1065" s="28"/>
      <c r="G1065" s="28"/>
      <c r="H1065" s="28"/>
      <c r="I1065" s="28"/>
      <c r="J1065" s="28"/>
      <c r="K1065" s="28"/>
      <c r="L1065" s="28"/>
      <c r="M1065" s="22"/>
      <c r="N1065" s="22"/>
      <c r="O1065" s="22"/>
      <c r="P1065" s="22"/>
      <c r="Q1065" s="22"/>
      <c r="R1065" s="28"/>
      <c r="S1065" s="28"/>
      <c r="T1065" s="28"/>
      <c r="U1065" s="28"/>
      <c r="V1065" s="22"/>
      <c r="W1065" s="22"/>
      <c r="X1065" s="22"/>
      <c r="Y1065" s="22"/>
      <c r="Z1065" s="22"/>
      <c r="AA1065" s="22"/>
      <c r="AB1065" s="22"/>
      <c r="AC1065" s="22"/>
      <c r="AD1065" s="22"/>
    </row>
    <row r="1066" spans="1:30" ht="15.75" customHeight="1" x14ac:dyDescent="0.15">
      <c r="A1066" s="22"/>
      <c r="B1066" s="22"/>
      <c r="C1066" s="22"/>
      <c r="D1066" s="22"/>
      <c r="E1066" s="22"/>
      <c r="F1066" s="28"/>
      <c r="G1066" s="28"/>
      <c r="H1066" s="28"/>
      <c r="I1066" s="28"/>
      <c r="J1066" s="28"/>
      <c r="K1066" s="28"/>
      <c r="L1066" s="28"/>
      <c r="M1066" s="22"/>
      <c r="N1066" s="22"/>
      <c r="O1066" s="22"/>
      <c r="P1066" s="22"/>
      <c r="Q1066" s="22"/>
      <c r="R1066" s="28"/>
      <c r="S1066" s="28"/>
      <c r="T1066" s="28"/>
      <c r="U1066" s="28"/>
      <c r="V1066" s="22"/>
      <c r="W1066" s="22"/>
      <c r="X1066" s="22"/>
      <c r="Y1066" s="22"/>
      <c r="Z1066" s="22"/>
      <c r="AA1066" s="22"/>
      <c r="AB1066" s="22"/>
      <c r="AC1066" s="22"/>
      <c r="AD1066" s="22"/>
    </row>
    <row r="1067" spans="1:30" ht="15.75" customHeight="1" x14ac:dyDescent="0.15">
      <c r="A1067" s="22"/>
      <c r="B1067" s="22"/>
      <c r="C1067" s="22"/>
      <c r="D1067" s="22"/>
      <c r="E1067" s="22"/>
      <c r="F1067" s="28"/>
      <c r="G1067" s="28"/>
      <c r="H1067" s="28"/>
      <c r="I1067" s="28"/>
      <c r="J1067" s="28"/>
      <c r="K1067" s="28"/>
      <c r="L1067" s="28"/>
      <c r="M1067" s="22"/>
      <c r="N1067" s="22"/>
      <c r="O1067" s="22"/>
      <c r="P1067" s="22"/>
      <c r="Q1067" s="22"/>
      <c r="R1067" s="28"/>
      <c r="S1067" s="28"/>
      <c r="T1067" s="28"/>
      <c r="U1067" s="28"/>
      <c r="V1067" s="22"/>
      <c r="W1067" s="22"/>
      <c r="X1067" s="22"/>
      <c r="Y1067" s="22"/>
      <c r="Z1067" s="22"/>
      <c r="AA1067" s="22"/>
      <c r="AB1067" s="22"/>
      <c r="AC1067" s="22"/>
      <c r="AD1067" s="22"/>
    </row>
    <row r="1068" spans="1:30" ht="15.75" customHeight="1" x14ac:dyDescent="0.15">
      <c r="A1068" s="22"/>
      <c r="B1068" s="22"/>
      <c r="C1068" s="22"/>
      <c r="D1068" s="22"/>
      <c r="E1068" s="22"/>
      <c r="F1068" s="28"/>
      <c r="G1068" s="28"/>
      <c r="H1068" s="28"/>
      <c r="I1068" s="28"/>
      <c r="J1068" s="28"/>
      <c r="K1068" s="28"/>
      <c r="L1068" s="28"/>
      <c r="M1068" s="22"/>
      <c r="N1068" s="22"/>
      <c r="O1068" s="22"/>
      <c r="P1068" s="22"/>
      <c r="Q1068" s="22"/>
      <c r="R1068" s="28"/>
      <c r="S1068" s="28"/>
      <c r="T1068" s="28"/>
      <c r="U1068" s="28"/>
      <c r="V1068" s="22"/>
      <c r="W1068" s="22"/>
      <c r="X1068" s="22"/>
      <c r="Y1068" s="22"/>
      <c r="Z1068" s="22"/>
      <c r="AA1068" s="22"/>
      <c r="AB1068" s="22"/>
      <c r="AC1068" s="22"/>
      <c r="AD1068" s="22"/>
    </row>
    <row r="1069" spans="1:30" ht="15.75" customHeight="1" x14ac:dyDescent="0.15">
      <c r="A1069" s="22"/>
      <c r="B1069" s="22"/>
      <c r="C1069" s="22"/>
      <c r="D1069" s="22"/>
      <c r="E1069" s="22"/>
      <c r="F1069" s="28"/>
      <c r="G1069" s="28"/>
      <c r="H1069" s="28"/>
      <c r="I1069" s="28"/>
      <c r="J1069" s="28"/>
      <c r="K1069" s="28"/>
      <c r="L1069" s="28"/>
      <c r="M1069" s="22"/>
      <c r="N1069" s="22"/>
      <c r="O1069" s="22"/>
      <c r="P1069" s="22"/>
      <c r="Q1069" s="22"/>
      <c r="R1069" s="28"/>
      <c r="S1069" s="28"/>
      <c r="T1069" s="28"/>
      <c r="U1069" s="28"/>
      <c r="V1069" s="22"/>
      <c r="W1069" s="22"/>
      <c r="X1069" s="22"/>
      <c r="Y1069" s="22"/>
      <c r="Z1069" s="22"/>
      <c r="AA1069" s="22"/>
      <c r="AB1069" s="22"/>
      <c r="AC1069" s="22"/>
      <c r="AD1069" s="22"/>
    </row>
    <row r="1070" spans="1:30" ht="15.75" customHeight="1" x14ac:dyDescent="0.15">
      <c r="A1070" s="22"/>
      <c r="B1070" s="22"/>
      <c r="C1070" s="22"/>
      <c r="D1070" s="22"/>
      <c r="E1070" s="22"/>
      <c r="F1070" s="28"/>
      <c r="G1070" s="28"/>
      <c r="H1070" s="28"/>
      <c r="I1070" s="28"/>
      <c r="J1070" s="28"/>
      <c r="K1070" s="28"/>
      <c r="L1070" s="28"/>
      <c r="M1070" s="22"/>
      <c r="N1070" s="22"/>
      <c r="O1070" s="22"/>
      <c r="P1070" s="22"/>
      <c r="Q1070" s="22"/>
      <c r="R1070" s="28"/>
      <c r="S1070" s="28"/>
      <c r="T1070" s="28"/>
      <c r="U1070" s="28"/>
      <c r="V1070" s="22"/>
      <c r="W1070" s="22"/>
      <c r="X1070" s="22"/>
      <c r="Y1070" s="22"/>
      <c r="Z1070" s="22"/>
      <c r="AA1070" s="22"/>
      <c r="AB1070" s="22"/>
      <c r="AC1070" s="22"/>
      <c r="AD1070" s="22"/>
    </row>
    <row r="1071" spans="1:30" ht="15.75" customHeight="1" x14ac:dyDescent="0.15">
      <c r="A1071" s="22"/>
      <c r="B1071" s="22"/>
      <c r="C1071" s="22"/>
      <c r="D1071" s="22"/>
      <c r="E1071" s="22"/>
      <c r="F1071" s="28"/>
      <c r="G1071" s="28"/>
      <c r="H1071" s="28"/>
      <c r="I1071" s="28"/>
      <c r="J1071" s="28"/>
      <c r="K1071" s="28"/>
      <c r="L1071" s="28"/>
      <c r="M1071" s="22"/>
      <c r="N1071" s="22"/>
      <c r="O1071" s="22"/>
      <c r="P1071" s="22"/>
      <c r="Q1071" s="22"/>
      <c r="R1071" s="28"/>
      <c r="S1071" s="28"/>
      <c r="T1071" s="28"/>
      <c r="U1071" s="28"/>
      <c r="V1071" s="22"/>
      <c r="W1071" s="22"/>
      <c r="X1071" s="22"/>
      <c r="Y1071" s="22"/>
      <c r="Z1071" s="22"/>
      <c r="AA1071" s="22"/>
      <c r="AB1071" s="22"/>
      <c r="AC1071" s="22"/>
      <c r="AD1071" s="22"/>
    </row>
    <row r="1072" spans="1:30" ht="15.75" customHeight="1" x14ac:dyDescent="0.15">
      <c r="A1072" s="22"/>
      <c r="B1072" s="22"/>
      <c r="C1072" s="22"/>
      <c r="D1072" s="22"/>
      <c r="E1072" s="22"/>
      <c r="F1072" s="28"/>
      <c r="G1072" s="28"/>
      <c r="H1072" s="28"/>
      <c r="I1072" s="28"/>
      <c r="J1072" s="28"/>
      <c r="K1072" s="28"/>
      <c r="L1072" s="28"/>
      <c r="M1072" s="22"/>
      <c r="N1072" s="22"/>
      <c r="O1072" s="22"/>
      <c r="P1072" s="22"/>
      <c r="Q1072" s="22"/>
      <c r="R1072" s="28"/>
      <c r="S1072" s="28"/>
      <c r="T1072" s="28"/>
      <c r="U1072" s="28"/>
      <c r="V1072" s="22"/>
      <c r="W1072" s="22"/>
      <c r="X1072" s="22"/>
      <c r="Y1072" s="22"/>
      <c r="Z1072" s="22"/>
      <c r="AA1072" s="22"/>
      <c r="AB1072" s="22"/>
      <c r="AC1072" s="22"/>
      <c r="AD1072" s="22"/>
    </row>
    <row r="1073" spans="1:30" ht="15.75" customHeight="1" x14ac:dyDescent="0.15">
      <c r="A1073" s="22"/>
      <c r="B1073" s="22"/>
      <c r="C1073" s="22"/>
      <c r="D1073" s="22"/>
      <c r="E1073" s="22"/>
      <c r="F1073" s="28"/>
      <c r="G1073" s="28"/>
      <c r="H1073" s="28"/>
      <c r="I1073" s="28"/>
      <c r="J1073" s="28"/>
      <c r="K1073" s="28"/>
      <c r="L1073" s="28"/>
      <c r="M1073" s="22"/>
      <c r="N1073" s="22"/>
      <c r="O1073" s="22"/>
      <c r="P1073" s="22"/>
      <c r="Q1073" s="22"/>
      <c r="R1073" s="28"/>
      <c r="S1073" s="28"/>
      <c r="T1073" s="28"/>
      <c r="U1073" s="28"/>
      <c r="V1073" s="22"/>
      <c r="W1073" s="22"/>
      <c r="X1073" s="22"/>
      <c r="Y1073" s="22"/>
      <c r="Z1073" s="22"/>
      <c r="AA1073" s="22"/>
      <c r="AB1073" s="22"/>
      <c r="AC1073" s="22"/>
      <c r="AD1073" s="22"/>
    </row>
    <row r="1074" spans="1:30" ht="15.75" customHeight="1" x14ac:dyDescent="0.15">
      <c r="A1074" s="22"/>
      <c r="B1074" s="22"/>
      <c r="C1074" s="22"/>
      <c r="D1074" s="22"/>
      <c r="E1074" s="22"/>
      <c r="F1074" s="28"/>
      <c r="G1074" s="28"/>
      <c r="H1074" s="28"/>
      <c r="I1074" s="28"/>
      <c r="J1074" s="28"/>
      <c r="K1074" s="28"/>
      <c r="L1074" s="28"/>
      <c r="M1074" s="22"/>
      <c r="N1074" s="22"/>
      <c r="O1074" s="22"/>
      <c r="P1074" s="22"/>
      <c r="Q1074" s="22"/>
      <c r="R1074" s="28"/>
      <c r="S1074" s="28"/>
      <c r="T1074" s="28"/>
      <c r="U1074" s="28"/>
      <c r="V1074" s="22"/>
      <c r="W1074" s="22"/>
      <c r="X1074" s="22"/>
      <c r="Y1074" s="22"/>
      <c r="Z1074" s="22"/>
      <c r="AA1074" s="22"/>
      <c r="AB1074" s="22"/>
      <c r="AC1074" s="22"/>
      <c r="AD1074" s="22"/>
    </row>
    <row r="1075" spans="1:30" ht="15.75" customHeight="1" x14ac:dyDescent="0.15">
      <c r="A1075" s="22"/>
      <c r="B1075" s="22"/>
      <c r="C1075" s="22"/>
      <c r="D1075" s="22"/>
      <c r="E1075" s="22"/>
      <c r="F1075" s="28"/>
      <c r="G1075" s="28"/>
      <c r="H1075" s="28"/>
      <c r="I1075" s="28"/>
      <c r="J1075" s="28"/>
      <c r="K1075" s="28"/>
      <c r="L1075" s="28"/>
      <c r="M1075" s="22"/>
      <c r="N1075" s="22"/>
      <c r="O1075" s="22"/>
      <c r="P1075" s="22"/>
      <c r="Q1075" s="22"/>
      <c r="R1075" s="28"/>
      <c r="S1075" s="28"/>
      <c r="T1075" s="28"/>
      <c r="U1075" s="28"/>
      <c r="V1075" s="22"/>
      <c r="W1075" s="22"/>
      <c r="X1075" s="22"/>
      <c r="Y1075" s="22"/>
      <c r="Z1075" s="22"/>
      <c r="AA1075" s="22"/>
      <c r="AB1075" s="22"/>
      <c r="AC1075" s="22"/>
      <c r="AD1075" s="22"/>
    </row>
    <row r="1076" spans="1:30" ht="15.75" customHeight="1" x14ac:dyDescent="0.15">
      <c r="A1076" s="22"/>
      <c r="B1076" s="22"/>
      <c r="C1076" s="22"/>
      <c r="D1076" s="22"/>
      <c r="E1076" s="22"/>
      <c r="F1076" s="28"/>
      <c r="G1076" s="28"/>
      <c r="H1076" s="28"/>
      <c r="I1076" s="28"/>
      <c r="J1076" s="28"/>
      <c r="K1076" s="28"/>
      <c r="L1076" s="28"/>
      <c r="M1076" s="22"/>
      <c r="N1076" s="22"/>
      <c r="O1076" s="22"/>
      <c r="P1076" s="22"/>
      <c r="Q1076" s="22"/>
      <c r="R1076" s="28"/>
      <c r="S1076" s="28"/>
      <c r="T1076" s="28"/>
      <c r="U1076" s="28"/>
      <c r="V1076" s="22"/>
      <c r="W1076" s="22"/>
      <c r="X1076" s="22"/>
      <c r="Y1076" s="22"/>
      <c r="Z1076" s="22"/>
      <c r="AA1076" s="22"/>
      <c r="AB1076" s="22"/>
      <c r="AC1076" s="22"/>
      <c r="AD1076" s="22"/>
    </row>
    <row r="1077" spans="1:30" ht="15.75" customHeight="1" x14ac:dyDescent="0.15">
      <c r="A1077" s="22"/>
      <c r="B1077" s="22"/>
      <c r="C1077" s="22"/>
      <c r="D1077" s="22"/>
      <c r="E1077" s="22"/>
      <c r="F1077" s="28"/>
      <c r="G1077" s="28"/>
      <c r="H1077" s="28"/>
      <c r="I1077" s="28"/>
      <c r="J1077" s="28"/>
      <c r="K1077" s="28"/>
      <c r="L1077" s="28"/>
      <c r="M1077" s="22"/>
      <c r="N1077" s="22"/>
      <c r="O1077" s="22"/>
      <c r="P1077" s="22"/>
      <c r="Q1077" s="22"/>
      <c r="R1077" s="28"/>
      <c r="S1077" s="28"/>
      <c r="T1077" s="28"/>
      <c r="U1077" s="28"/>
      <c r="V1077" s="22"/>
      <c r="W1077" s="22"/>
      <c r="X1077" s="22"/>
      <c r="Y1077" s="22"/>
      <c r="Z1077" s="22"/>
      <c r="AA1077" s="22"/>
      <c r="AB1077" s="22"/>
      <c r="AC1077" s="22"/>
      <c r="AD1077" s="22"/>
    </row>
    <row r="1078" spans="1:30" ht="15.75" customHeight="1" x14ac:dyDescent="0.15">
      <c r="A1078" s="22"/>
      <c r="B1078" s="22"/>
      <c r="C1078" s="22"/>
      <c r="D1078" s="22"/>
      <c r="E1078" s="22"/>
      <c r="F1078" s="28"/>
      <c r="G1078" s="28"/>
      <c r="H1078" s="28"/>
      <c r="I1078" s="28"/>
      <c r="J1078" s="28"/>
      <c r="K1078" s="28"/>
      <c r="L1078" s="28"/>
      <c r="M1078" s="22"/>
      <c r="N1078" s="22"/>
      <c r="O1078" s="22"/>
      <c r="P1078" s="22"/>
      <c r="Q1078" s="22"/>
      <c r="R1078" s="28"/>
      <c r="S1078" s="28"/>
      <c r="T1078" s="28"/>
      <c r="U1078" s="28"/>
      <c r="V1078" s="22"/>
      <c r="W1078" s="22"/>
      <c r="X1078" s="22"/>
      <c r="Y1078" s="22"/>
      <c r="Z1078" s="22"/>
      <c r="AA1078" s="22"/>
      <c r="AB1078" s="22"/>
      <c r="AC1078" s="22"/>
      <c r="AD1078" s="22"/>
    </row>
    <row r="1079" spans="1:30" ht="15.75" customHeight="1" x14ac:dyDescent="0.15">
      <c r="A1079" s="22"/>
      <c r="B1079" s="22"/>
      <c r="C1079" s="22"/>
      <c r="D1079" s="22"/>
      <c r="E1079" s="22"/>
      <c r="F1079" s="28"/>
      <c r="G1079" s="28"/>
      <c r="H1079" s="28"/>
      <c r="I1079" s="28"/>
      <c r="J1079" s="28"/>
      <c r="K1079" s="28"/>
      <c r="L1079" s="28"/>
      <c r="M1079" s="22"/>
      <c r="N1079" s="22"/>
      <c r="O1079" s="22"/>
      <c r="P1079" s="22"/>
      <c r="Q1079" s="22"/>
      <c r="R1079" s="28"/>
      <c r="S1079" s="28"/>
      <c r="T1079" s="28"/>
      <c r="U1079" s="28"/>
      <c r="V1079" s="22"/>
      <c r="W1079" s="22"/>
      <c r="X1079" s="22"/>
      <c r="Y1079" s="22"/>
      <c r="Z1079" s="22"/>
      <c r="AA1079" s="22"/>
      <c r="AB1079" s="22"/>
      <c r="AC1079" s="22"/>
      <c r="AD1079" s="22"/>
    </row>
    <row r="1080" spans="1:30" ht="15.75" customHeight="1" x14ac:dyDescent="0.15">
      <c r="A1080" s="22"/>
      <c r="B1080" s="22"/>
      <c r="C1080" s="22"/>
      <c r="D1080" s="22"/>
      <c r="E1080" s="22"/>
      <c r="F1080" s="28"/>
      <c r="G1080" s="28"/>
      <c r="H1080" s="28"/>
      <c r="I1080" s="28"/>
      <c r="J1080" s="28"/>
      <c r="K1080" s="28"/>
      <c r="L1080" s="28"/>
      <c r="M1080" s="22"/>
      <c r="N1080" s="22"/>
      <c r="O1080" s="22"/>
      <c r="P1080" s="22"/>
      <c r="Q1080" s="22"/>
      <c r="R1080" s="28"/>
      <c r="S1080" s="28"/>
      <c r="T1080" s="28"/>
      <c r="U1080" s="28"/>
      <c r="V1080" s="22"/>
      <c r="W1080" s="22"/>
      <c r="X1080" s="22"/>
      <c r="Y1080" s="22"/>
      <c r="Z1080" s="22"/>
      <c r="AA1080" s="22"/>
      <c r="AB1080" s="22"/>
      <c r="AC1080" s="22"/>
      <c r="AD1080" s="22"/>
    </row>
    <row r="1081" spans="1:30" ht="15.75" customHeight="1" x14ac:dyDescent="0.15">
      <c r="A1081" s="22"/>
      <c r="B1081" s="22"/>
      <c r="C1081" s="22"/>
      <c r="D1081" s="22"/>
      <c r="E1081" s="22"/>
      <c r="F1081" s="28"/>
      <c r="G1081" s="28"/>
      <c r="H1081" s="28"/>
      <c r="I1081" s="28"/>
      <c r="J1081" s="28"/>
      <c r="K1081" s="28"/>
      <c r="L1081" s="28"/>
      <c r="M1081" s="22"/>
      <c r="N1081" s="22"/>
      <c r="O1081" s="22"/>
      <c r="P1081" s="22"/>
      <c r="Q1081" s="22"/>
      <c r="R1081" s="28"/>
      <c r="S1081" s="28"/>
      <c r="T1081" s="28"/>
      <c r="U1081" s="28"/>
      <c r="V1081" s="22"/>
      <c r="W1081" s="22"/>
      <c r="X1081" s="22"/>
      <c r="Y1081" s="22"/>
      <c r="Z1081" s="22"/>
      <c r="AA1081" s="22"/>
      <c r="AB1081" s="22"/>
      <c r="AC1081" s="22"/>
      <c r="AD1081" s="22"/>
    </row>
    <row r="1082" spans="1:30" ht="15.75" customHeight="1" x14ac:dyDescent="0.15">
      <c r="A1082" s="22"/>
      <c r="B1082" s="22"/>
      <c r="C1082" s="22"/>
      <c r="D1082" s="22"/>
      <c r="E1082" s="22"/>
      <c r="F1082" s="28"/>
      <c r="G1082" s="28"/>
      <c r="H1082" s="28"/>
      <c r="I1082" s="28"/>
      <c r="J1082" s="28"/>
      <c r="K1082" s="28"/>
      <c r="L1082" s="28"/>
      <c r="M1082" s="22"/>
      <c r="N1082" s="22"/>
      <c r="O1082" s="22"/>
      <c r="P1082" s="22"/>
      <c r="Q1082" s="22"/>
      <c r="R1082" s="28"/>
      <c r="S1082" s="28"/>
      <c r="T1082" s="28"/>
      <c r="U1082" s="28"/>
      <c r="V1082" s="22"/>
      <c r="W1082" s="22"/>
      <c r="X1082" s="22"/>
      <c r="Y1082" s="22"/>
      <c r="Z1082" s="22"/>
      <c r="AA1082" s="22"/>
      <c r="AB1082" s="22"/>
      <c r="AC1082" s="22"/>
      <c r="AD1082" s="22"/>
    </row>
    <row r="1083" spans="1:30" ht="15.75" customHeight="1" x14ac:dyDescent="0.15">
      <c r="A1083" s="22"/>
      <c r="B1083" s="22"/>
      <c r="C1083" s="22"/>
      <c r="D1083" s="22"/>
      <c r="E1083" s="22"/>
      <c r="F1083" s="28"/>
      <c r="G1083" s="28"/>
      <c r="H1083" s="28"/>
      <c r="I1083" s="28"/>
      <c r="J1083" s="28"/>
      <c r="K1083" s="28"/>
      <c r="L1083" s="28"/>
      <c r="M1083" s="22"/>
      <c r="N1083" s="22"/>
      <c r="O1083" s="22"/>
      <c r="P1083" s="22"/>
      <c r="Q1083" s="22"/>
      <c r="R1083" s="28"/>
      <c r="S1083" s="28"/>
      <c r="T1083" s="28"/>
      <c r="U1083" s="28"/>
      <c r="V1083" s="22"/>
      <c r="W1083" s="22"/>
      <c r="X1083" s="22"/>
      <c r="Y1083" s="22"/>
      <c r="Z1083" s="22"/>
      <c r="AA1083" s="22"/>
      <c r="AB1083" s="22"/>
      <c r="AC1083" s="22"/>
      <c r="AD1083" s="22"/>
    </row>
    <row r="1084" spans="1:30" ht="15.75" customHeight="1" x14ac:dyDescent="0.15">
      <c r="A1084" s="22"/>
      <c r="B1084" s="22"/>
      <c r="C1084" s="22"/>
      <c r="D1084" s="22"/>
      <c r="E1084" s="22"/>
      <c r="F1084" s="28"/>
      <c r="G1084" s="28"/>
      <c r="H1084" s="28"/>
      <c r="I1084" s="28"/>
      <c r="J1084" s="28"/>
      <c r="K1084" s="28"/>
      <c r="L1084" s="28"/>
      <c r="M1084" s="22"/>
      <c r="N1084" s="22"/>
      <c r="O1084" s="22"/>
      <c r="P1084" s="22"/>
      <c r="Q1084" s="22"/>
      <c r="R1084" s="28"/>
      <c r="S1084" s="28"/>
      <c r="T1084" s="28"/>
      <c r="U1084" s="28"/>
      <c r="V1084" s="22"/>
      <c r="W1084" s="22"/>
      <c r="X1084" s="22"/>
      <c r="Y1084" s="22"/>
      <c r="Z1084" s="22"/>
      <c r="AA1084" s="22"/>
      <c r="AB1084" s="22"/>
      <c r="AC1084" s="22"/>
      <c r="AD1084" s="22"/>
    </row>
    <row r="1085" spans="1:30" ht="15.75" customHeight="1" x14ac:dyDescent="0.15">
      <c r="A1085" s="22"/>
      <c r="B1085" s="22"/>
      <c r="C1085" s="22"/>
      <c r="D1085" s="22"/>
      <c r="E1085" s="22"/>
      <c r="F1085" s="28"/>
      <c r="G1085" s="28"/>
      <c r="H1085" s="28"/>
      <c r="I1085" s="28"/>
      <c r="J1085" s="28"/>
      <c r="K1085" s="28"/>
      <c r="L1085" s="28"/>
      <c r="M1085" s="22"/>
      <c r="N1085" s="22"/>
      <c r="O1085" s="22"/>
      <c r="P1085" s="22"/>
      <c r="Q1085" s="22"/>
      <c r="R1085" s="28"/>
      <c r="S1085" s="28"/>
      <c r="T1085" s="28"/>
      <c r="U1085" s="28"/>
      <c r="V1085" s="22"/>
      <c r="W1085" s="22"/>
      <c r="X1085" s="22"/>
      <c r="Y1085" s="22"/>
      <c r="Z1085" s="22"/>
      <c r="AA1085" s="22"/>
      <c r="AB1085" s="22"/>
      <c r="AC1085" s="22"/>
      <c r="AD1085" s="22"/>
    </row>
    <row r="1086" spans="1:30" ht="15.75" customHeight="1" x14ac:dyDescent="0.15">
      <c r="A1086" s="22"/>
      <c r="B1086" s="22"/>
      <c r="C1086" s="22"/>
      <c r="D1086" s="22"/>
      <c r="E1086" s="22"/>
      <c r="F1086" s="28"/>
      <c r="G1086" s="28"/>
      <c r="H1086" s="28"/>
      <c r="I1086" s="28"/>
      <c r="J1086" s="28"/>
      <c r="K1086" s="28"/>
      <c r="L1086" s="28"/>
      <c r="M1086" s="22"/>
      <c r="N1086" s="22"/>
      <c r="O1086" s="22"/>
      <c r="P1086" s="22"/>
      <c r="Q1086" s="22"/>
      <c r="R1086" s="28"/>
      <c r="S1086" s="28"/>
      <c r="T1086" s="28"/>
      <c r="U1086" s="28"/>
      <c r="V1086" s="22"/>
      <c r="W1086" s="22"/>
      <c r="X1086" s="22"/>
      <c r="Y1086" s="22"/>
      <c r="Z1086" s="22"/>
      <c r="AA1086" s="22"/>
      <c r="AB1086" s="22"/>
      <c r="AC1086" s="22"/>
      <c r="AD1086" s="22"/>
    </row>
    <row r="1087" spans="1:30" ht="15.75" customHeight="1" x14ac:dyDescent="0.15">
      <c r="A1087" s="22"/>
      <c r="B1087" s="22"/>
      <c r="C1087" s="22"/>
      <c r="D1087" s="22"/>
      <c r="E1087" s="22"/>
      <c r="F1087" s="28"/>
      <c r="G1087" s="28"/>
      <c r="H1087" s="28"/>
      <c r="I1087" s="28"/>
      <c r="J1087" s="28"/>
      <c r="K1087" s="28"/>
      <c r="L1087" s="28"/>
      <c r="M1087" s="22"/>
      <c r="N1087" s="22"/>
      <c r="O1087" s="22"/>
      <c r="P1087" s="22"/>
      <c r="Q1087" s="22"/>
      <c r="R1087" s="28"/>
      <c r="S1087" s="28"/>
      <c r="T1087" s="28"/>
      <c r="U1087" s="28"/>
      <c r="V1087" s="22"/>
      <c r="W1087" s="22"/>
      <c r="X1087" s="22"/>
      <c r="Y1087" s="22"/>
      <c r="Z1087" s="22"/>
      <c r="AA1087" s="22"/>
      <c r="AB1087" s="22"/>
      <c r="AC1087" s="22"/>
      <c r="AD1087" s="22"/>
    </row>
    <row r="1088" spans="1:30" ht="15.75" customHeight="1" x14ac:dyDescent="0.15">
      <c r="A1088" s="22"/>
      <c r="B1088" s="22"/>
      <c r="C1088" s="22"/>
      <c r="D1088" s="22"/>
      <c r="E1088" s="22"/>
      <c r="F1088" s="28"/>
      <c r="G1088" s="28"/>
      <c r="H1088" s="28"/>
      <c r="I1088" s="28"/>
      <c r="J1088" s="28"/>
      <c r="K1088" s="28"/>
      <c r="L1088" s="28"/>
      <c r="M1088" s="22"/>
      <c r="N1088" s="22"/>
      <c r="O1088" s="22"/>
      <c r="P1088" s="22"/>
      <c r="Q1088" s="22"/>
      <c r="R1088" s="28"/>
      <c r="S1088" s="28"/>
      <c r="T1088" s="28"/>
      <c r="U1088" s="28"/>
      <c r="V1088" s="22"/>
      <c r="W1088" s="22"/>
      <c r="X1088" s="22"/>
      <c r="Y1088" s="22"/>
      <c r="Z1088" s="22"/>
      <c r="AA1088" s="22"/>
      <c r="AB1088" s="22"/>
      <c r="AC1088" s="22"/>
      <c r="AD1088" s="22"/>
    </row>
    <row r="1089" spans="1:30" ht="15.75" customHeight="1" x14ac:dyDescent="0.15">
      <c r="A1089" s="22"/>
      <c r="B1089" s="22"/>
      <c r="C1089" s="22"/>
      <c r="D1089" s="22"/>
      <c r="E1089" s="22"/>
      <c r="F1089" s="28"/>
      <c r="G1089" s="28"/>
      <c r="H1089" s="28"/>
      <c r="I1089" s="28"/>
      <c r="J1089" s="28"/>
      <c r="K1089" s="28"/>
      <c r="L1089" s="28"/>
      <c r="M1089" s="22"/>
      <c r="N1089" s="22"/>
      <c r="O1089" s="22"/>
      <c r="P1089" s="22"/>
      <c r="Q1089" s="22"/>
      <c r="R1089" s="28"/>
      <c r="S1089" s="28"/>
      <c r="T1089" s="28"/>
      <c r="U1089" s="28"/>
      <c r="V1089" s="22"/>
      <c r="W1089" s="22"/>
      <c r="X1089" s="22"/>
      <c r="Y1089" s="22"/>
      <c r="Z1089" s="22"/>
      <c r="AA1089" s="22"/>
      <c r="AB1089" s="22"/>
      <c r="AC1089" s="22"/>
      <c r="AD1089" s="22"/>
    </row>
    <row r="1090" spans="1:30" ht="15.75" customHeight="1" x14ac:dyDescent="0.15">
      <c r="A1090" s="22"/>
      <c r="B1090" s="22"/>
      <c r="C1090" s="22"/>
      <c r="D1090" s="22"/>
      <c r="E1090" s="22"/>
      <c r="F1090" s="28"/>
      <c r="G1090" s="28"/>
      <c r="H1090" s="28"/>
      <c r="I1090" s="28"/>
      <c r="J1090" s="28"/>
      <c r="K1090" s="28"/>
      <c r="L1090" s="28"/>
      <c r="M1090" s="22"/>
      <c r="N1090" s="22"/>
      <c r="O1090" s="22"/>
      <c r="P1090" s="22"/>
      <c r="Q1090" s="22"/>
      <c r="R1090" s="28"/>
      <c r="S1090" s="28"/>
      <c r="T1090" s="28"/>
      <c r="U1090" s="28"/>
      <c r="V1090" s="22"/>
      <c r="W1090" s="22"/>
      <c r="X1090" s="22"/>
      <c r="Y1090" s="22"/>
      <c r="Z1090" s="22"/>
      <c r="AA1090" s="22"/>
      <c r="AB1090" s="22"/>
      <c r="AC1090" s="22"/>
      <c r="AD1090" s="22"/>
    </row>
    <row r="1091" spans="1:30" ht="15.75" customHeight="1" x14ac:dyDescent="0.15">
      <c r="A1091" s="22"/>
      <c r="B1091" s="22"/>
      <c r="C1091" s="22"/>
      <c r="D1091" s="22"/>
      <c r="E1091" s="22"/>
      <c r="F1091" s="28"/>
      <c r="G1091" s="28"/>
      <c r="H1091" s="28"/>
      <c r="I1091" s="28"/>
      <c r="J1091" s="28"/>
      <c r="K1091" s="28"/>
      <c r="L1091" s="28"/>
      <c r="M1091" s="22"/>
      <c r="N1091" s="22"/>
      <c r="O1091" s="22"/>
      <c r="P1091" s="22"/>
      <c r="Q1091" s="22"/>
      <c r="R1091" s="28"/>
      <c r="S1091" s="28"/>
      <c r="T1091" s="28"/>
      <c r="U1091" s="28"/>
      <c r="V1091" s="22"/>
      <c r="W1091" s="22"/>
      <c r="X1091" s="22"/>
      <c r="Y1091" s="22"/>
      <c r="Z1091" s="22"/>
      <c r="AA1091" s="22"/>
      <c r="AB1091" s="22"/>
      <c r="AC1091" s="22"/>
      <c r="AD1091" s="22"/>
    </row>
    <row r="1092" spans="1:30" ht="15.75" customHeight="1" x14ac:dyDescent="0.15">
      <c r="A1092" s="22"/>
      <c r="B1092" s="22"/>
      <c r="C1092" s="22"/>
      <c r="D1092" s="22"/>
      <c r="E1092" s="22"/>
      <c r="F1092" s="28"/>
      <c r="G1092" s="28"/>
      <c r="H1092" s="28"/>
      <c r="I1092" s="28"/>
      <c r="J1092" s="28"/>
      <c r="K1092" s="28"/>
      <c r="L1092" s="28"/>
      <c r="M1092" s="22"/>
      <c r="N1092" s="22"/>
      <c r="O1092" s="22"/>
      <c r="P1092" s="22"/>
      <c r="Q1092" s="22"/>
      <c r="R1092" s="28"/>
      <c r="S1092" s="28"/>
      <c r="T1092" s="28"/>
      <c r="U1092" s="28"/>
      <c r="V1092" s="22"/>
      <c r="W1092" s="22"/>
      <c r="X1092" s="22"/>
      <c r="Y1092" s="22"/>
      <c r="Z1092" s="22"/>
      <c r="AA1092" s="22"/>
      <c r="AB1092" s="22"/>
      <c r="AC1092" s="22"/>
      <c r="AD1092" s="22"/>
    </row>
    <row r="1093" spans="1:30" ht="15.75" customHeight="1" x14ac:dyDescent="0.15">
      <c r="A1093" s="22"/>
      <c r="B1093" s="22"/>
      <c r="C1093" s="22"/>
      <c r="D1093" s="22"/>
      <c r="E1093" s="22"/>
      <c r="F1093" s="28"/>
      <c r="G1093" s="28"/>
      <c r="H1093" s="28"/>
      <c r="I1093" s="28"/>
      <c r="J1093" s="28"/>
      <c r="K1093" s="28"/>
      <c r="L1093" s="28"/>
      <c r="M1093" s="22"/>
      <c r="N1093" s="22"/>
      <c r="O1093" s="22"/>
      <c r="P1093" s="22"/>
      <c r="Q1093" s="22"/>
      <c r="R1093" s="28"/>
      <c r="S1093" s="28"/>
      <c r="T1093" s="28"/>
      <c r="U1093" s="28"/>
      <c r="V1093" s="22"/>
      <c r="W1093" s="22"/>
      <c r="X1093" s="22"/>
      <c r="Y1093" s="22"/>
      <c r="Z1093" s="22"/>
      <c r="AA1093" s="22"/>
      <c r="AB1093" s="22"/>
      <c r="AC1093" s="22"/>
      <c r="AD1093" s="22"/>
    </row>
    <row r="1094" spans="1:30" ht="15.75" customHeight="1" x14ac:dyDescent="0.15">
      <c r="A1094" s="22"/>
      <c r="B1094" s="22"/>
      <c r="C1094" s="22"/>
      <c r="D1094" s="22"/>
      <c r="E1094" s="22"/>
      <c r="F1094" s="28"/>
      <c r="G1094" s="28"/>
      <c r="H1094" s="28"/>
      <c r="I1094" s="28"/>
      <c r="J1094" s="28"/>
      <c r="K1094" s="28"/>
      <c r="L1094" s="28"/>
      <c r="M1094" s="22"/>
      <c r="N1094" s="22"/>
      <c r="O1094" s="22"/>
      <c r="P1094" s="22"/>
      <c r="Q1094" s="22"/>
      <c r="R1094" s="28"/>
      <c r="S1094" s="28"/>
      <c r="T1094" s="28"/>
      <c r="U1094" s="28"/>
      <c r="V1094" s="22"/>
      <c r="W1094" s="22"/>
      <c r="X1094" s="22"/>
      <c r="Y1094" s="22"/>
      <c r="Z1094" s="22"/>
      <c r="AA1094" s="22"/>
      <c r="AB1094" s="22"/>
      <c r="AC1094" s="22"/>
      <c r="AD1094" s="22"/>
    </row>
    <row r="1095" spans="1:30" ht="15.75" customHeight="1" x14ac:dyDescent="0.15">
      <c r="A1095" s="22"/>
      <c r="B1095" s="22"/>
      <c r="C1095" s="22"/>
      <c r="D1095" s="22"/>
      <c r="E1095" s="22"/>
      <c r="F1095" s="28"/>
      <c r="G1095" s="28"/>
      <c r="H1095" s="28"/>
      <c r="I1095" s="28"/>
      <c r="J1095" s="28"/>
      <c r="K1095" s="28"/>
      <c r="L1095" s="28"/>
      <c r="M1095" s="22"/>
      <c r="N1095" s="22"/>
      <c r="O1095" s="22"/>
      <c r="P1095" s="22"/>
      <c r="Q1095" s="22"/>
      <c r="R1095" s="28"/>
      <c r="S1095" s="28"/>
      <c r="T1095" s="28"/>
      <c r="U1095" s="28"/>
      <c r="V1095" s="22"/>
      <c r="W1095" s="22"/>
      <c r="X1095" s="22"/>
      <c r="Y1095" s="22"/>
      <c r="Z1095" s="22"/>
      <c r="AA1095" s="22"/>
      <c r="AB1095" s="22"/>
      <c r="AC1095" s="22"/>
      <c r="AD1095" s="22"/>
    </row>
    <row r="1096" spans="1:30" ht="15.75" customHeight="1" x14ac:dyDescent="0.15">
      <c r="A1096" s="22"/>
      <c r="B1096" s="22"/>
      <c r="C1096" s="22"/>
      <c r="D1096" s="22"/>
      <c r="E1096" s="22"/>
      <c r="F1096" s="28"/>
      <c r="G1096" s="28"/>
      <c r="H1096" s="28"/>
      <c r="I1096" s="28"/>
      <c r="J1096" s="28"/>
      <c r="K1096" s="28"/>
      <c r="L1096" s="28"/>
      <c r="M1096" s="22"/>
      <c r="N1096" s="22"/>
      <c r="O1096" s="22"/>
      <c r="P1096" s="22"/>
      <c r="Q1096" s="22"/>
      <c r="R1096" s="28"/>
      <c r="S1096" s="28"/>
      <c r="T1096" s="28"/>
      <c r="U1096" s="28"/>
      <c r="V1096" s="22"/>
      <c r="W1096" s="22"/>
      <c r="X1096" s="22"/>
      <c r="Y1096" s="22"/>
      <c r="Z1096" s="22"/>
      <c r="AA1096" s="22"/>
      <c r="AB1096" s="22"/>
      <c r="AC1096" s="22"/>
      <c r="AD1096" s="22"/>
    </row>
    <row r="1097" spans="1:30" ht="15.75" customHeight="1" x14ac:dyDescent="0.15">
      <c r="A1097" s="22"/>
      <c r="B1097" s="22"/>
      <c r="C1097" s="22"/>
      <c r="D1097" s="22"/>
      <c r="E1097" s="22"/>
      <c r="F1097" s="28"/>
      <c r="G1097" s="28"/>
      <c r="H1097" s="28"/>
      <c r="I1097" s="28"/>
      <c r="J1097" s="28"/>
      <c r="K1097" s="28"/>
      <c r="L1097" s="28"/>
      <c r="M1097" s="22"/>
      <c r="N1097" s="22"/>
      <c r="O1097" s="22"/>
      <c r="P1097" s="22"/>
      <c r="Q1097" s="22"/>
      <c r="R1097" s="28"/>
      <c r="S1097" s="28"/>
      <c r="T1097" s="28"/>
      <c r="U1097" s="28"/>
      <c r="V1097" s="22"/>
      <c r="W1097" s="22"/>
      <c r="X1097" s="22"/>
      <c r="Y1097" s="22"/>
      <c r="Z1097" s="22"/>
      <c r="AA1097" s="22"/>
      <c r="AB1097" s="22"/>
      <c r="AC1097" s="22"/>
      <c r="AD1097" s="22"/>
    </row>
    <row r="1098" spans="1:30" ht="15.75" customHeight="1" x14ac:dyDescent="0.15">
      <c r="A1098" s="22"/>
      <c r="B1098" s="22"/>
      <c r="C1098" s="22"/>
      <c r="D1098" s="22"/>
      <c r="E1098" s="22"/>
      <c r="F1098" s="28"/>
      <c r="G1098" s="28"/>
      <c r="H1098" s="28"/>
      <c r="I1098" s="28"/>
      <c r="J1098" s="28"/>
      <c r="K1098" s="28"/>
      <c r="L1098" s="28"/>
      <c r="M1098" s="22"/>
      <c r="N1098" s="22"/>
      <c r="O1098" s="22"/>
      <c r="P1098" s="22"/>
      <c r="Q1098" s="22"/>
      <c r="R1098" s="28"/>
      <c r="S1098" s="28"/>
      <c r="T1098" s="28"/>
      <c r="U1098" s="28"/>
      <c r="V1098" s="22"/>
      <c r="W1098" s="22"/>
      <c r="X1098" s="22"/>
      <c r="Y1098" s="22"/>
      <c r="Z1098" s="22"/>
      <c r="AA1098" s="22"/>
      <c r="AB1098" s="22"/>
      <c r="AC1098" s="22"/>
      <c r="AD1098" s="22"/>
    </row>
    <row r="1099" spans="1:30" ht="15.75" customHeight="1" x14ac:dyDescent="0.15">
      <c r="A1099" s="22"/>
      <c r="B1099" s="22"/>
      <c r="C1099" s="22"/>
      <c r="D1099" s="22"/>
      <c r="E1099" s="22"/>
      <c r="F1099" s="28"/>
      <c r="G1099" s="28"/>
      <c r="H1099" s="28"/>
      <c r="I1099" s="28"/>
      <c r="J1099" s="28"/>
      <c r="K1099" s="28"/>
      <c r="L1099" s="28"/>
      <c r="M1099" s="22"/>
      <c r="N1099" s="22"/>
      <c r="O1099" s="22"/>
      <c r="P1099" s="22"/>
      <c r="Q1099" s="22"/>
      <c r="R1099" s="28"/>
      <c r="S1099" s="28"/>
      <c r="T1099" s="28"/>
      <c r="U1099" s="28"/>
      <c r="V1099" s="22"/>
      <c r="W1099" s="22"/>
      <c r="X1099" s="22"/>
      <c r="Y1099" s="22"/>
      <c r="Z1099" s="22"/>
      <c r="AA1099" s="22"/>
      <c r="AB1099" s="22"/>
      <c r="AC1099" s="22"/>
      <c r="AD1099" s="22"/>
    </row>
    <row r="1100" spans="1:30" ht="15.75" customHeight="1" x14ac:dyDescent="0.15">
      <c r="A1100" s="22"/>
      <c r="B1100" s="22"/>
      <c r="C1100" s="22"/>
      <c r="D1100" s="22"/>
      <c r="E1100" s="22"/>
      <c r="F1100" s="28"/>
      <c r="G1100" s="28"/>
      <c r="H1100" s="28"/>
      <c r="I1100" s="28"/>
      <c r="J1100" s="28"/>
      <c r="K1100" s="28"/>
      <c r="L1100" s="28"/>
      <c r="M1100" s="22"/>
      <c r="N1100" s="22"/>
      <c r="O1100" s="22"/>
      <c r="P1100" s="22"/>
      <c r="Q1100" s="22"/>
      <c r="R1100" s="28"/>
      <c r="S1100" s="28"/>
      <c r="T1100" s="28"/>
      <c r="U1100" s="28"/>
      <c r="V1100" s="22"/>
      <c r="W1100" s="22"/>
      <c r="X1100" s="22"/>
      <c r="Y1100" s="22"/>
      <c r="Z1100" s="22"/>
      <c r="AA1100" s="22"/>
      <c r="AB1100" s="22"/>
      <c r="AC1100" s="22"/>
      <c r="AD1100" s="22"/>
    </row>
    <row r="1101" spans="1:30" ht="15.75" customHeight="1" x14ac:dyDescent="0.15">
      <c r="A1101" s="22"/>
      <c r="B1101" s="22"/>
      <c r="C1101" s="22"/>
      <c r="D1101" s="22"/>
      <c r="E1101" s="22"/>
      <c r="F1101" s="28"/>
      <c r="G1101" s="28"/>
      <c r="H1101" s="28"/>
      <c r="I1101" s="28"/>
      <c r="J1101" s="28"/>
      <c r="K1101" s="28"/>
      <c r="L1101" s="28"/>
      <c r="M1101" s="22"/>
      <c r="N1101" s="22"/>
      <c r="O1101" s="22"/>
      <c r="P1101" s="22"/>
      <c r="Q1101" s="22"/>
      <c r="R1101" s="28"/>
      <c r="S1101" s="28"/>
      <c r="T1101" s="28"/>
      <c r="U1101" s="28"/>
      <c r="V1101" s="22"/>
      <c r="W1101" s="22"/>
      <c r="X1101" s="22"/>
      <c r="Y1101" s="22"/>
      <c r="Z1101" s="22"/>
      <c r="AA1101" s="22"/>
      <c r="AB1101" s="22"/>
      <c r="AC1101" s="22"/>
      <c r="AD1101" s="22"/>
    </row>
    <row r="1102" spans="1:30" ht="15.75" customHeight="1" x14ac:dyDescent="0.15">
      <c r="A1102" s="22"/>
      <c r="B1102" s="22"/>
      <c r="C1102" s="22"/>
      <c r="D1102" s="22"/>
      <c r="E1102" s="22"/>
      <c r="F1102" s="28"/>
      <c r="G1102" s="28"/>
      <c r="H1102" s="28"/>
      <c r="I1102" s="28"/>
      <c r="J1102" s="28"/>
      <c r="K1102" s="28"/>
      <c r="L1102" s="28"/>
      <c r="M1102" s="22"/>
      <c r="N1102" s="22"/>
      <c r="O1102" s="22"/>
      <c r="P1102" s="22"/>
      <c r="Q1102" s="22"/>
      <c r="R1102" s="28"/>
      <c r="S1102" s="28"/>
      <c r="T1102" s="28"/>
      <c r="U1102" s="28"/>
      <c r="V1102" s="22"/>
      <c r="W1102" s="22"/>
      <c r="X1102" s="22"/>
      <c r="Y1102" s="22"/>
      <c r="Z1102" s="22"/>
      <c r="AA1102" s="22"/>
      <c r="AB1102" s="22"/>
      <c r="AC1102" s="22"/>
      <c r="AD1102" s="22"/>
    </row>
    <row r="1103" spans="1:30" ht="15.75" customHeight="1" x14ac:dyDescent="0.15">
      <c r="A1103" s="22"/>
      <c r="B1103" s="22"/>
      <c r="C1103" s="22"/>
      <c r="D1103" s="22"/>
      <c r="E1103" s="22"/>
      <c r="F1103" s="28"/>
      <c r="G1103" s="28"/>
      <c r="H1103" s="28"/>
      <c r="I1103" s="28"/>
      <c r="J1103" s="28"/>
      <c r="K1103" s="28"/>
      <c r="L1103" s="28"/>
      <c r="M1103" s="22"/>
      <c r="N1103" s="22"/>
      <c r="O1103" s="22"/>
      <c r="P1103" s="22"/>
      <c r="Q1103" s="22"/>
      <c r="R1103" s="28"/>
      <c r="S1103" s="28"/>
      <c r="T1103" s="28"/>
      <c r="U1103" s="28"/>
      <c r="V1103" s="22"/>
      <c r="W1103" s="22"/>
      <c r="X1103" s="22"/>
      <c r="Y1103" s="22"/>
      <c r="Z1103" s="22"/>
      <c r="AA1103" s="22"/>
      <c r="AB1103" s="22"/>
      <c r="AC1103" s="22"/>
      <c r="AD1103" s="22"/>
    </row>
    <row r="1104" spans="1:30" ht="15.75" customHeight="1" x14ac:dyDescent="0.15">
      <c r="A1104" s="22"/>
      <c r="B1104" s="22"/>
      <c r="C1104" s="22"/>
      <c r="D1104" s="22"/>
      <c r="E1104" s="22"/>
      <c r="F1104" s="28"/>
      <c r="G1104" s="28"/>
      <c r="H1104" s="28"/>
      <c r="I1104" s="28"/>
      <c r="J1104" s="28"/>
      <c r="K1104" s="28"/>
      <c r="L1104" s="28"/>
      <c r="M1104" s="22"/>
      <c r="N1104" s="22"/>
      <c r="O1104" s="22"/>
      <c r="P1104" s="22"/>
      <c r="Q1104" s="22"/>
      <c r="R1104" s="28"/>
      <c r="S1104" s="28"/>
      <c r="T1104" s="28"/>
      <c r="U1104" s="28"/>
      <c r="V1104" s="22"/>
      <c r="W1104" s="22"/>
      <c r="X1104" s="22"/>
      <c r="Y1104" s="22"/>
      <c r="Z1104" s="22"/>
      <c r="AA1104" s="22"/>
      <c r="AB1104" s="22"/>
      <c r="AC1104" s="22"/>
      <c r="AD1104" s="22"/>
    </row>
    <row r="1105" spans="1:30" ht="15.75" customHeight="1" x14ac:dyDescent="0.15">
      <c r="A1105" s="22"/>
      <c r="B1105" s="22"/>
      <c r="C1105" s="22"/>
      <c r="D1105" s="22"/>
      <c r="E1105" s="22"/>
      <c r="F1105" s="28"/>
      <c r="G1105" s="28"/>
      <c r="H1105" s="28"/>
      <c r="I1105" s="28"/>
      <c r="J1105" s="28"/>
      <c r="K1105" s="28"/>
      <c r="L1105" s="28"/>
      <c r="M1105" s="22"/>
      <c r="N1105" s="22"/>
      <c r="O1105" s="22"/>
      <c r="P1105" s="22"/>
      <c r="Q1105" s="22"/>
      <c r="R1105" s="28"/>
      <c r="S1105" s="28"/>
      <c r="T1105" s="28"/>
      <c r="U1105" s="28"/>
      <c r="V1105" s="22"/>
      <c r="W1105" s="22"/>
      <c r="X1105" s="22"/>
      <c r="Y1105" s="22"/>
      <c r="Z1105" s="22"/>
      <c r="AA1105" s="22"/>
      <c r="AB1105" s="22"/>
      <c r="AC1105" s="22"/>
      <c r="AD1105" s="22"/>
    </row>
    <row r="1106" spans="1:30" ht="15.75" customHeight="1" x14ac:dyDescent="0.15">
      <c r="A1106" s="22"/>
      <c r="B1106" s="22"/>
      <c r="C1106" s="22"/>
      <c r="D1106" s="22"/>
      <c r="E1106" s="22"/>
      <c r="F1106" s="28"/>
      <c r="G1106" s="28"/>
      <c r="H1106" s="28"/>
      <c r="I1106" s="28"/>
      <c r="J1106" s="28"/>
      <c r="K1106" s="28"/>
      <c r="L1106" s="28"/>
      <c r="M1106" s="22"/>
      <c r="N1106" s="22"/>
      <c r="O1106" s="22"/>
      <c r="P1106" s="22"/>
      <c r="Q1106" s="22"/>
      <c r="R1106" s="28"/>
      <c r="S1106" s="28"/>
      <c r="T1106" s="28"/>
      <c r="U1106" s="28"/>
      <c r="V1106" s="22"/>
      <c r="W1106" s="22"/>
      <c r="X1106" s="22"/>
      <c r="Y1106" s="22"/>
      <c r="Z1106" s="22"/>
      <c r="AA1106" s="22"/>
      <c r="AB1106" s="22"/>
      <c r="AC1106" s="22"/>
      <c r="AD1106" s="22"/>
    </row>
    <row r="1107" spans="1:30" ht="15.75" customHeight="1" x14ac:dyDescent="0.15">
      <c r="A1107" s="22"/>
      <c r="B1107" s="22"/>
      <c r="C1107" s="22"/>
      <c r="D1107" s="22"/>
      <c r="E1107" s="22"/>
      <c r="F1107" s="28"/>
      <c r="G1107" s="28"/>
      <c r="H1107" s="28"/>
      <c r="I1107" s="28"/>
      <c r="J1107" s="28"/>
      <c r="K1107" s="28"/>
      <c r="L1107" s="28"/>
      <c r="M1107" s="22"/>
      <c r="N1107" s="22"/>
      <c r="O1107" s="22"/>
      <c r="P1107" s="22"/>
      <c r="Q1107" s="22"/>
      <c r="R1107" s="28"/>
      <c r="S1107" s="28"/>
      <c r="T1107" s="28"/>
      <c r="U1107" s="28"/>
      <c r="V1107" s="22"/>
      <c r="W1107" s="22"/>
      <c r="X1107" s="22"/>
      <c r="Y1107" s="22"/>
      <c r="Z1107" s="22"/>
      <c r="AA1107" s="22"/>
      <c r="AB1107" s="22"/>
      <c r="AC1107" s="22"/>
      <c r="AD1107" s="22"/>
    </row>
    <row r="1108" spans="1:30" ht="15.75" customHeight="1" x14ac:dyDescent="0.15">
      <c r="A1108" s="22"/>
      <c r="B1108" s="22"/>
      <c r="C1108" s="22"/>
      <c r="D1108" s="22"/>
      <c r="E1108" s="22"/>
      <c r="F1108" s="28"/>
      <c r="G1108" s="28"/>
      <c r="H1108" s="28"/>
      <c r="I1108" s="28"/>
      <c r="J1108" s="28"/>
      <c r="K1108" s="28"/>
      <c r="L1108" s="28"/>
      <c r="M1108" s="22"/>
      <c r="N1108" s="22"/>
      <c r="O1108" s="22"/>
      <c r="P1108" s="22"/>
      <c r="Q1108" s="22"/>
      <c r="R1108" s="28"/>
      <c r="S1108" s="28"/>
      <c r="T1108" s="28"/>
      <c r="U1108" s="28"/>
      <c r="V1108" s="22"/>
      <c r="W1108" s="22"/>
      <c r="X1108" s="22"/>
      <c r="Y1108" s="22"/>
      <c r="Z1108" s="22"/>
      <c r="AA1108" s="22"/>
      <c r="AB1108" s="22"/>
      <c r="AC1108" s="22"/>
      <c r="AD1108" s="22"/>
    </row>
    <row r="1109" spans="1:30" ht="15.75" customHeight="1" x14ac:dyDescent="0.15">
      <c r="A1109" s="22"/>
      <c r="B1109" s="22"/>
      <c r="C1109" s="22"/>
      <c r="D1109" s="22"/>
      <c r="E1109" s="22"/>
      <c r="F1109" s="28"/>
      <c r="G1109" s="28"/>
      <c r="H1109" s="28"/>
      <c r="I1109" s="28"/>
      <c r="J1109" s="28"/>
      <c r="K1109" s="28"/>
      <c r="L1109" s="28"/>
      <c r="M1109" s="22"/>
      <c r="N1109" s="22"/>
      <c r="O1109" s="22"/>
      <c r="P1109" s="22"/>
      <c r="Q1109" s="22"/>
      <c r="R1109" s="28"/>
      <c r="S1109" s="28"/>
      <c r="T1109" s="28"/>
      <c r="U1109" s="28"/>
      <c r="V1109" s="22"/>
      <c r="W1109" s="22"/>
      <c r="X1109" s="22"/>
      <c r="Y1109" s="22"/>
      <c r="Z1109" s="22"/>
      <c r="AA1109" s="22"/>
      <c r="AB1109" s="22"/>
      <c r="AC1109" s="22"/>
      <c r="AD1109" s="22"/>
    </row>
    <row r="1110" spans="1:30" ht="15.75" customHeight="1" x14ac:dyDescent="0.15">
      <c r="A1110" s="22"/>
      <c r="B1110" s="22"/>
      <c r="C1110" s="22"/>
      <c r="D1110" s="22"/>
      <c r="E1110" s="22"/>
      <c r="F1110" s="28"/>
      <c r="G1110" s="28"/>
      <c r="H1110" s="28"/>
      <c r="I1110" s="28"/>
      <c r="J1110" s="28"/>
      <c r="K1110" s="28"/>
      <c r="L1110" s="28"/>
      <c r="M1110" s="22"/>
      <c r="N1110" s="22"/>
      <c r="O1110" s="22"/>
      <c r="P1110" s="22"/>
      <c r="Q1110" s="22"/>
      <c r="R1110" s="28"/>
      <c r="S1110" s="28"/>
      <c r="T1110" s="28"/>
      <c r="U1110" s="28"/>
      <c r="V1110" s="22"/>
      <c r="W1110" s="22"/>
      <c r="X1110" s="22"/>
      <c r="Y1110" s="22"/>
      <c r="Z1110" s="22"/>
      <c r="AA1110" s="22"/>
      <c r="AB1110" s="22"/>
      <c r="AC1110" s="22"/>
      <c r="AD1110" s="22"/>
    </row>
    <row r="1111" spans="1:30" ht="15.75" customHeight="1" x14ac:dyDescent="0.15">
      <c r="A1111" s="22"/>
      <c r="B1111" s="22"/>
      <c r="C1111" s="22"/>
      <c r="D1111" s="22"/>
      <c r="E1111" s="22"/>
      <c r="F1111" s="28"/>
      <c r="G1111" s="28"/>
      <c r="H1111" s="28"/>
      <c r="I1111" s="28"/>
      <c r="J1111" s="28"/>
      <c r="K1111" s="28"/>
      <c r="L1111" s="28"/>
      <c r="M1111" s="22"/>
      <c r="N1111" s="22"/>
      <c r="O1111" s="22"/>
      <c r="P1111" s="22"/>
      <c r="Q1111" s="22"/>
      <c r="R1111" s="28"/>
      <c r="S1111" s="28"/>
      <c r="T1111" s="28"/>
      <c r="U1111" s="28"/>
      <c r="V1111" s="22"/>
      <c r="W1111" s="22"/>
      <c r="X1111" s="22"/>
      <c r="Y1111" s="22"/>
      <c r="Z1111" s="22"/>
      <c r="AA1111" s="22"/>
      <c r="AB1111" s="22"/>
      <c r="AC1111" s="22"/>
      <c r="AD1111" s="22"/>
    </row>
    <row r="1112" spans="1:30" ht="15.75" customHeight="1" x14ac:dyDescent="0.15">
      <c r="A1112" s="22"/>
      <c r="B1112" s="22"/>
      <c r="C1112" s="22"/>
      <c r="D1112" s="22"/>
      <c r="E1112" s="22"/>
      <c r="F1112" s="28"/>
      <c r="G1112" s="28"/>
      <c r="H1112" s="28"/>
      <c r="I1112" s="28"/>
      <c r="J1112" s="28"/>
      <c r="K1112" s="28"/>
      <c r="L1112" s="28"/>
      <c r="M1112" s="22"/>
      <c r="N1112" s="22"/>
      <c r="O1112" s="22"/>
      <c r="P1112" s="22"/>
      <c r="Q1112" s="22"/>
      <c r="R1112" s="28"/>
      <c r="S1112" s="28"/>
      <c r="T1112" s="28"/>
      <c r="U1112" s="28"/>
      <c r="V1112" s="22"/>
      <c r="W1112" s="22"/>
      <c r="X1112" s="22"/>
      <c r="Y1112" s="22"/>
      <c r="Z1112" s="22"/>
      <c r="AA1112" s="22"/>
      <c r="AB1112" s="22"/>
      <c r="AC1112" s="22"/>
      <c r="AD1112" s="22"/>
    </row>
    <row r="1113" spans="1:30" ht="15.75" customHeight="1" x14ac:dyDescent="0.15">
      <c r="A1113" s="22"/>
      <c r="B1113" s="22"/>
      <c r="C1113" s="22"/>
      <c r="D1113" s="22"/>
      <c r="E1113" s="22"/>
      <c r="F1113" s="28"/>
      <c r="G1113" s="28"/>
      <c r="H1113" s="28"/>
      <c r="I1113" s="28"/>
      <c r="J1113" s="28"/>
      <c r="K1113" s="28"/>
      <c r="L1113" s="28"/>
      <c r="M1113" s="22"/>
      <c r="N1113" s="22"/>
      <c r="O1113" s="22"/>
      <c r="P1113" s="22"/>
      <c r="Q1113" s="22"/>
      <c r="R1113" s="28"/>
      <c r="S1113" s="28"/>
      <c r="T1113" s="28"/>
      <c r="U1113" s="28"/>
      <c r="V1113" s="22"/>
      <c r="W1113" s="22"/>
      <c r="X1113" s="22"/>
      <c r="Y1113" s="22"/>
      <c r="Z1113" s="22"/>
      <c r="AA1113" s="22"/>
      <c r="AB1113" s="22"/>
      <c r="AC1113" s="22"/>
      <c r="AD1113" s="22"/>
    </row>
    <row r="1114" spans="1:30" ht="15.75" customHeight="1" x14ac:dyDescent="0.15">
      <c r="A1114" s="22"/>
      <c r="B1114" s="22"/>
      <c r="C1114" s="22"/>
      <c r="D1114" s="22"/>
      <c r="E1114" s="22"/>
      <c r="F1114" s="28"/>
      <c r="G1114" s="28"/>
      <c r="H1114" s="28"/>
      <c r="I1114" s="28"/>
      <c r="J1114" s="28"/>
      <c r="K1114" s="28"/>
      <c r="L1114" s="28"/>
      <c r="M1114" s="22"/>
      <c r="N1114" s="22"/>
      <c r="O1114" s="22"/>
      <c r="P1114" s="22"/>
      <c r="Q1114" s="22"/>
      <c r="R1114" s="28"/>
      <c r="S1114" s="28"/>
      <c r="T1114" s="28"/>
      <c r="U1114" s="28"/>
      <c r="V1114" s="22"/>
      <c r="W1114" s="22"/>
      <c r="X1114" s="22"/>
      <c r="Y1114" s="22"/>
      <c r="Z1114" s="22"/>
      <c r="AA1114" s="22"/>
      <c r="AB1114" s="22"/>
      <c r="AC1114" s="22"/>
      <c r="AD1114" s="22"/>
    </row>
    <row r="1115" spans="1:30" ht="15.75" customHeight="1" x14ac:dyDescent="0.15">
      <c r="A1115" s="22"/>
      <c r="B1115" s="22"/>
      <c r="C1115" s="22"/>
      <c r="D1115" s="22"/>
      <c r="E1115" s="22"/>
      <c r="F1115" s="28"/>
      <c r="G1115" s="28"/>
      <c r="H1115" s="28"/>
      <c r="I1115" s="28"/>
      <c r="J1115" s="28"/>
      <c r="K1115" s="28"/>
      <c r="L1115" s="28"/>
      <c r="M1115" s="22"/>
      <c r="N1115" s="22"/>
      <c r="O1115" s="22"/>
      <c r="P1115" s="22"/>
      <c r="Q1115" s="22"/>
      <c r="R1115" s="28"/>
      <c r="S1115" s="28"/>
      <c r="T1115" s="28"/>
      <c r="U1115" s="28"/>
      <c r="V1115" s="22"/>
      <c r="W1115" s="22"/>
      <c r="X1115" s="22"/>
      <c r="Y1115" s="22"/>
      <c r="Z1115" s="22"/>
      <c r="AA1115" s="22"/>
      <c r="AB1115" s="22"/>
      <c r="AC1115" s="22"/>
      <c r="AD1115" s="22"/>
    </row>
    <row r="1116" spans="1:30" ht="15.75" customHeight="1" x14ac:dyDescent="0.15">
      <c r="A1116" s="22"/>
      <c r="B1116" s="22"/>
      <c r="C1116" s="22"/>
      <c r="D1116" s="22"/>
      <c r="E1116" s="22"/>
      <c r="F1116" s="28"/>
      <c r="G1116" s="28"/>
      <c r="H1116" s="28"/>
      <c r="I1116" s="28"/>
      <c r="J1116" s="28"/>
      <c r="K1116" s="28"/>
      <c r="L1116" s="28"/>
      <c r="M1116" s="22"/>
      <c r="N1116" s="22"/>
      <c r="O1116" s="22"/>
      <c r="P1116" s="22"/>
      <c r="Q1116" s="22"/>
      <c r="R1116" s="28"/>
      <c r="S1116" s="28"/>
      <c r="T1116" s="28"/>
      <c r="U1116" s="28"/>
      <c r="V1116" s="22"/>
      <c r="W1116" s="22"/>
      <c r="X1116" s="22"/>
      <c r="Y1116" s="22"/>
      <c r="Z1116" s="22"/>
      <c r="AA1116" s="22"/>
      <c r="AB1116" s="22"/>
      <c r="AC1116" s="22"/>
      <c r="AD1116" s="22"/>
    </row>
    <row r="1117" spans="1:30" ht="15.75" customHeight="1" x14ac:dyDescent="0.15">
      <c r="A1117" s="22"/>
      <c r="B1117" s="22"/>
      <c r="C1117" s="22"/>
      <c r="D1117" s="22"/>
      <c r="E1117" s="22"/>
      <c r="F1117" s="28"/>
      <c r="G1117" s="28"/>
      <c r="H1117" s="28"/>
      <c r="I1117" s="28"/>
      <c r="J1117" s="28"/>
      <c r="K1117" s="28"/>
      <c r="L1117" s="28"/>
      <c r="M1117" s="22"/>
      <c r="N1117" s="22"/>
      <c r="O1117" s="22"/>
      <c r="P1117" s="22"/>
      <c r="Q1117" s="22"/>
      <c r="R1117" s="28"/>
      <c r="S1117" s="28"/>
      <c r="T1117" s="28"/>
      <c r="U1117" s="28"/>
      <c r="V1117" s="22"/>
      <c r="W1117" s="22"/>
      <c r="X1117" s="22"/>
      <c r="Y1117" s="22"/>
      <c r="Z1117" s="22"/>
      <c r="AA1117" s="22"/>
      <c r="AB1117" s="22"/>
      <c r="AC1117" s="22"/>
      <c r="AD1117" s="22"/>
    </row>
    <row r="1118" spans="1:30" ht="15.75" customHeight="1" x14ac:dyDescent="0.15">
      <c r="A1118" s="22"/>
      <c r="B1118" s="22"/>
      <c r="C1118" s="22"/>
      <c r="D1118" s="22"/>
      <c r="E1118" s="22"/>
      <c r="F1118" s="28"/>
      <c r="G1118" s="28"/>
      <c r="H1118" s="28"/>
      <c r="I1118" s="28"/>
      <c r="J1118" s="28"/>
      <c r="K1118" s="28"/>
      <c r="L1118" s="28"/>
      <c r="M1118" s="22"/>
      <c r="N1118" s="22"/>
      <c r="O1118" s="22"/>
      <c r="P1118" s="22"/>
      <c r="Q1118" s="22"/>
      <c r="R1118" s="28"/>
      <c r="S1118" s="28"/>
      <c r="T1118" s="28"/>
      <c r="U1118" s="28"/>
      <c r="V1118" s="22"/>
      <c r="W1118" s="22"/>
      <c r="X1118" s="22"/>
      <c r="Y1118" s="22"/>
      <c r="Z1118" s="22"/>
      <c r="AA1118" s="22"/>
      <c r="AB1118" s="22"/>
      <c r="AC1118" s="22"/>
      <c r="AD1118" s="22"/>
    </row>
    <row r="1119" spans="1:30" ht="15.75" customHeight="1" x14ac:dyDescent="0.15">
      <c r="A1119" s="22"/>
      <c r="B1119" s="22"/>
      <c r="C1119" s="22"/>
      <c r="D1119" s="22"/>
      <c r="E1119" s="22"/>
      <c r="F1119" s="28"/>
      <c r="G1119" s="28"/>
      <c r="H1119" s="28"/>
      <c r="I1119" s="28"/>
      <c r="J1119" s="28"/>
      <c r="K1119" s="28"/>
      <c r="L1119" s="28"/>
      <c r="M1119" s="22"/>
      <c r="N1119" s="22"/>
      <c r="O1119" s="22"/>
      <c r="P1119" s="22"/>
      <c r="Q1119" s="22"/>
      <c r="R1119" s="28"/>
      <c r="S1119" s="28"/>
      <c r="T1119" s="28"/>
      <c r="U1119" s="28"/>
      <c r="V1119" s="22"/>
      <c r="W1119" s="22"/>
      <c r="X1119" s="22"/>
      <c r="Y1119" s="22"/>
      <c r="Z1119" s="22"/>
      <c r="AA1119" s="22"/>
      <c r="AB1119" s="22"/>
      <c r="AC1119" s="22"/>
      <c r="AD1119" s="22"/>
    </row>
    <row r="1120" spans="1:30" ht="15.75" customHeight="1" x14ac:dyDescent="0.15">
      <c r="A1120" s="22"/>
      <c r="B1120" s="22"/>
      <c r="C1120" s="22"/>
      <c r="D1120" s="22"/>
      <c r="E1120" s="22"/>
      <c r="F1120" s="28"/>
      <c r="G1120" s="28"/>
      <c r="H1120" s="28"/>
      <c r="I1120" s="28"/>
      <c r="J1120" s="28"/>
      <c r="K1120" s="28"/>
      <c r="L1120" s="28"/>
      <c r="M1120" s="22"/>
      <c r="N1120" s="22"/>
      <c r="O1120" s="22"/>
      <c r="P1120" s="22"/>
      <c r="Q1120" s="22"/>
      <c r="R1120" s="28"/>
      <c r="S1120" s="28"/>
      <c r="T1120" s="28"/>
      <c r="U1120" s="28"/>
      <c r="V1120" s="22"/>
      <c r="W1120" s="22"/>
      <c r="X1120" s="22"/>
      <c r="Y1120" s="22"/>
      <c r="Z1120" s="22"/>
      <c r="AA1120" s="22"/>
      <c r="AB1120" s="22"/>
      <c r="AC1120" s="22"/>
      <c r="AD1120" s="22"/>
    </row>
    <row r="1121" spans="1:30" ht="15.75" customHeight="1" x14ac:dyDescent="0.15">
      <c r="A1121" s="22"/>
      <c r="B1121" s="22"/>
      <c r="C1121" s="22"/>
      <c r="D1121" s="22"/>
      <c r="E1121" s="22"/>
      <c r="F1121" s="28"/>
      <c r="G1121" s="28"/>
      <c r="H1121" s="28"/>
      <c r="I1121" s="28"/>
      <c r="J1121" s="28"/>
      <c r="K1121" s="28"/>
      <c r="L1121" s="28"/>
      <c r="M1121" s="22"/>
      <c r="N1121" s="22"/>
      <c r="O1121" s="22"/>
      <c r="P1121" s="22"/>
      <c r="Q1121" s="22"/>
      <c r="R1121" s="28"/>
      <c r="S1121" s="28"/>
      <c r="T1121" s="28"/>
      <c r="U1121" s="28"/>
      <c r="V1121" s="22"/>
      <c r="W1121" s="22"/>
      <c r="X1121" s="22"/>
      <c r="Y1121" s="22"/>
      <c r="Z1121" s="22"/>
      <c r="AA1121" s="22"/>
      <c r="AB1121" s="22"/>
      <c r="AC1121" s="22"/>
      <c r="AD1121" s="22"/>
    </row>
    <row r="1122" spans="1:30" ht="15.75" customHeight="1" x14ac:dyDescent="0.15">
      <c r="A1122" s="22"/>
      <c r="B1122" s="22"/>
      <c r="C1122" s="22"/>
      <c r="D1122" s="22"/>
      <c r="E1122" s="22"/>
      <c r="F1122" s="28"/>
      <c r="G1122" s="28"/>
      <c r="H1122" s="28"/>
      <c r="I1122" s="28"/>
      <c r="J1122" s="28"/>
      <c r="K1122" s="28"/>
      <c r="L1122" s="28"/>
      <c r="M1122" s="22"/>
      <c r="N1122" s="22"/>
      <c r="O1122" s="22"/>
      <c r="P1122" s="22"/>
      <c r="Q1122" s="22"/>
      <c r="R1122" s="28"/>
      <c r="S1122" s="28"/>
      <c r="T1122" s="28"/>
      <c r="U1122" s="28"/>
      <c r="V1122" s="22"/>
      <c r="W1122" s="22"/>
      <c r="X1122" s="22"/>
      <c r="Y1122" s="22"/>
      <c r="Z1122" s="22"/>
      <c r="AA1122" s="22"/>
      <c r="AB1122" s="22"/>
      <c r="AC1122" s="22"/>
      <c r="AD1122" s="22"/>
    </row>
    <row r="1123" spans="1:30" ht="15.75" customHeight="1" x14ac:dyDescent="0.15">
      <c r="A1123" s="22"/>
      <c r="B1123" s="22"/>
      <c r="C1123" s="22"/>
      <c r="D1123" s="22"/>
      <c r="E1123" s="22"/>
      <c r="F1123" s="28"/>
      <c r="G1123" s="28"/>
      <c r="H1123" s="28"/>
      <c r="I1123" s="28"/>
      <c r="J1123" s="28"/>
      <c r="K1123" s="28"/>
      <c r="L1123" s="28"/>
      <c r="M1123" s="22"/>
      <c r="N1123" s="22"/>
      <c r="O1123" s="22"/>
      <c r="P1123" s="22"/>
      <c r="Q1123" s="22"/>
      <c r="R1123" s="28"/>
      <c r="S1123" s="28"/>
      <c r="T1123" s="28"/>
      <c r="U1123" s="28"/>
      <c r="V1123" s="22"/>
      <c r="W1123" s="22"/>
      <c r="X1123" s="22"/>
      <c r="Y1123" s="22"/>
      <c r="Z1123" s="22"/>
      <c r="AA1123" s="22"/>
      <c r="AB1123" s="22"/>
      <c r="AC1123" s="22"/>
      <c r="AD1123" s="22"/>
    </row>
    <row r="1124" spans="1:30" ht="15.75" customHeight="1" x14ac:dyDescent="0.15">
      <c r="A1124" s="22"/>
      <c r="B1124" s="22"/>
      <c r="C1124" s="22"/>
      <c r="D1124" s="22"/>
      <c r="E1124" s="22"/>
      <c r="F1124" s="28"/>
      <c r="G1124" s="28"/>
      <c r="H1124" s="28"/>
      <c r="I1124" s="28"/>
      <c r="J1124" s="28"/>
      <c r="K1124" s="28"/>
      <c r="L1124" s="28"/>
      <c r="M1124" s="22"/>
      <c r="N1124" s="22"/>
      <c r="O1124" s="22"/>
      <c r="P1124" s="22"/>
      <c r="Q1124" s="22"/>
      <c r="R1124" s="28"/>
      <c r="S1124" s="28"/>
      <c r="T1124" s="28"/>
      <c r="U1124" s="28"/>
      <c r="V1124" s="22"/>
      <c r="W1124" s="22"/>
      <c r="X1124" s="22"/>
      <c r="Y1124" s="22"/>
      <c r="Z1124" s="22"/>
      <c r="AA1124" s="22"/>
      <c r="AB1124" s="22"/>
      <c r="AC1124" s="22"/>
      <c r="AD1124" s="22"/>
    </row>
    <row r="1125" spans="1:30" ht="15.75" customHeight="1" x14ac:dyDescent="0.15">
      <c r="A1125" s="22"/>
      <c r="B1125" s="22"/>
      <c r="C1125" s="22"/>
      <c r="D1125" s="22"/>
      <c r="E1125" s="22"/>
      <c r="F1125" s="28"/>
      <c r="G1125" s="28"/>
      <c r="H1125" s="28"/>
      <c r="I1125" s="28"/>
      <c r="J1125" s="28"/>
      <c r="K1125" s="28"/>
      <c r="L1125" s="28"/>
      <c r="M1125" s="22"/>
      <c r="N1125" s="22"/>
      <c r="O1125" s="22"/>
      <c r="P1125" s="22"/>
      <c r="Q1125" s="22"/>
      <c r="R1125" s="28"/>
      <c r="S1125" s="28"/>
      <c r="T1125" s="28"/>
      <c r="U1125" s="28"/>
      <c r="V1125" s="22"/>
      <c r="W1125" s="22"/>
      <c r="X1125" s="22"/>
      <c r="Y1125" s="22"/>
      <c r="Z1125" s="22"/>
      <c r="AA1125" s="22"/>
      <c r="AB1125" s="22"/>
      <c r="AC1125" s="22"/>
      <c r="AD1125" s="22"/>
    </row>
    <row r="1126" spans="1:30" ht="15.75" customHeight="1" x14ac:dyDescent="0.15">
      <c r="A1126" s="22"/>
      <c r="B1126" s="22"/>
      <c r="C1126" s="22"/>
      <c r="D1126" s="22"/>
      <c r="E1126" s="22"/>
      <c r="F1126" s="28"/>
      <c r="G1126" s="28"/>
      <c r="H1126" s="28"/>
      <c r="I1126" s="28"/>
      <c r="J1126" s="28"/>
      <c r="K1126" s="28"/>
      <c r="L1126" s="28"/>
      <c r="M1126" s="22"/>
      <c r="N1126" s="22"/>
      <c r="O1126" s="22"/>
      <c r="P1126" s="22"/>
      <c r="Q1126" s="22"/>
      <c r="R1126" s="28"/>
      <c r="S1126" s="28"/>
      <c r="T1126" s="28"/>
      <c r="U1126" s="28"/>
      <c r="V1126" s="22"/>
      <c r="W1126" s="22"/>
      <c r="X1126" s="22"/>
      <c r="Y1126" s="22"/>
      <c r="Z1126" s="22"/>
      <c r="AA1126" s="22"/>
      <c r="AB1126" s="22"/>
      <c r="AC1126" s="22"/>
      <c r="AD1126" s="22"/>
    </row>
    <row r="1127" spans="1:30" ht="15.75" customHeight="1" x14ac:dyDescent="0.15">
      <c r="A1127" s="22"/>
      <c r="B1127" s="22"/>
      <c r="C1127" s="22"/>
      <c r="D1127" s="22"/>
      <c r="E1127" s="22"/>
      <c r="F1127" s="28"/>
      <c r="G1127" s="28"/>
      <c r="H1127" s="28"/>
      <c r="I1127" s="28"/>
      <c r="J1127" s="28"/>
      <c r="K1127" s="28"/>
      <c r="L1127" s="28"/>
      <c r="M1127" s="22"/>
      <c r="N1127" s="22"/>
      <c r="O1127" s="22"/>
      <c r="P1127" s="22"/>
      <c r="Q1127" s="22"/>
      <c r="R1127" s="28"/>
      <c r="S1127" s="28"/>
      <c r="T1127" s="28"/>
      <c r="U1127" s="28"/>
      <c r="V1127" s="22"/>
      <c r="W1127" s="22"/>
      <c r="X1127" s="22"/>
      <c r="Y1127" s="22"/>
      <c r="Z1127" s="22"/>
      <c r="AA1127" s="22"/>
      <c r="AB1127" s="22"/>
      <c r="AC1127" s="22"/>
      <c r="AD1127" s="22"/>
    </row>
    <row r="1128" spans="1:30" ht="15.75" customHeight="1" x14ac:dyDescent="0.15">
      <c r="A1128" s="22"/>
      <c r="B1128" s="22"/>
      <c r="C1128" s="22"/>
      <c r="D1128" s="22"/>
      <c r="E1128" s="22"/>
      <c r="F1128" s="28"/>
      <c r="G1128" s="28"/>
      <c r="H1128" s="28"/>
      <c r="I1128" s="28"/>
      <c r="J1128" s="28"/>
      <c r="K1128" s="28"/>
      <c r="L1128" s="28"/>
      <c r="M1128" s="22"/>
      <c r="N1128" s="22"/>
      <c r="O1128" s="22"/>
      <c r="P1128" s="22"/>
      <c r="Q1128" s="22"/>
      <c r="R1128" s="28"/>
      <c r="S1128" s="28"/>
      <c r="T1128" s="28"/>
      <c r="U1128" s="28"/>
      <c r="V1128" s="22"/>
      <c r="W1128" s="22"/>
      <c r="X1128" s="22"/>
      <c r="Y1128" s="22"/>
      <c r="Z1128" s="22"/>
      <c r="AA1128" s="22"/>
      <c r="AB1128" s="22"/>
      <c r="AC1128" s="22"/>
      <c r="AD1128" s="22"/>
    </row>
    <row r="1129" spans="1:30" ht="15.75" customHeight="1" x14ac:dyDescent="0.15">
      <c r="A1129" s="22"/>
      <c r="B1129" s="22"/>
      <c r="C1129" s="22"/>
      <c r="D1129" s="22"/>
      <c r="E1129" s="22"/>
      <c r="F1129" s="28"/>
      <c r="G1129" s="28"/>
      <c r="H1129" s="28"/>
      <c r="I1129" s="28"/>
      <c r="J1129" s="28"/>
      <c r="K1129" s="28"/>
      <c r="L1129" s="28"/>
      <c r="M1129" s="22"/>
      <c r="N1129" s="22"/>
      <c r="O1129" s="22"/>
      <c r="P1129" s="22"/>
      <c r="Q1129" s="22"/>
      <c r="R1129" s="28"/>
      <c r="S1129" s="28"/>
      <c r="T1129" s="28"/>
      <c r="U1129" s="28"/>
      <c r="V1129" s="22"/>
      <c r="W1129" s="22"/>
      <c r="X1129" s="22"/>
      <c r="Y1129" s="22"/>
      <c r="Z1129" s="22"/>
      <c r="AA1129" s="22"/>
      <c r="AB1129" s="22"/>
      <c r="AC1129" s="22"/>
      <c r="AD1129" s="22"/>
    </row>
    <row r="1130" spans="1:30" ht="15.75" customHeight="1" x14ac:dyDescent="0.15">
      <c r="A1130" s="22"/>
      <c r="B1130" s="22"/>
      <c r="C1130" s="22"/>
      <c r="D1130" s="22"/>
      <c r="E1130" s="22"/>
      <c r="F1130" s="28"/>
      <c r="G1130" s="28"/>
      <c r="H1130" s="28"/>
      <c r="I1130" s="28"/>
      <c r="J1130" s="28"/>
      <c r="K1130" s="28"/>
      <c r="L1130" s="28"/>
      <c r="M1130" s="22"/>
      <c r="N1130" s="22"/>
      <c r="O1130" s="22"/>
      <c r="P1130" s="22"/>
      <c r="Q1130" s="22"/>
      <c r="R1130" s="28"/>
      <c r="S1130" s="28"/>
      <c r="T1130" s="28"/>
      <c r="U1130" s="28"/>
      <c r="V1130" s="22"/>
      <c r="W1130" s="22"/>
      <c r="X1130" s="22"/>
      <c r="Y1130" s="22"/>
      <c r="Z1130" s="22"/>
      <c r="AA1130" s="22"/>
      <c r="AB1130" s="22"/>
      <c r="AC1130" s="22"/>
      <c r="AD1130" s="22"/>
    </row>
    <row r="1131" spans="1:30" ht="15.75" customHeight="1" x14ac:dyDescent="0.15">
      <c r="A1131" s="22"/>
      <c r="B1131" s="22"/>
      <c r="C1131" s="22"/>
      <c r="D1131" s="22"/>
      <c r="E1131" s="22"/>
      <c r="F1131" s="28"/>
      <c r="G1131" s="28"/>
      <c r="H1131" s="28"/>
      <c r="I1131" s="28"/>
      <c r="J1131" s="28"/>
      <c r="K1131" s="28"/>
      <c r="L1131" s="28"/>
      <c r="M1131" s="22"/>
      <c r="N1131" s="22"/>
      <c r="O1131" s="22"/>
      <c r="P1131" s="22"/>
      <c r="Q1131" s="22"/>
      <c r="R1131" s="28"/>
      <c r="S1131" s="28"/>
      <c r="T1131" s="28"/>
      <c r="U1131" s="28"/>
      <c r="V1131" s="22"/>
      <c r="W1131" s="22"/>
      <c r="X1131" s="22"/>
      <c r="Y1131" s="22"/>
      <c r="Z1131" s="22"/>
      <c r="AA1131" s="22"/>
      <c r="AB1131" s="22"/>
      <c r="AC1131" s="22"/>
      <c r="AD1131" s="22"/>
    </row>
    <row r="1132" spans="1:30" ht="15.75" customHeight="1" x14ac:dyDescent="0.15">
      <c r="A1132" s="22"/>
      <c r="B1132" s="22"/>
      <c r="C1132" s="22"/>
      <c r="D1132" s="22"/>
      <c r="E1132" s="22"/>
      <c r="F1132" s="28"/>
      <c r="G1132" s="28"/>
      <c r="H1132" s="28"/>
      <c r="I1132" s="28"/>
      <c r="J1132" s="28"/>
      <c r="K1132" s="28"/>
      <c r="L1132" s="28"/>
      <c r="M1132" s="22"/>
      <c r="N1132" s="22"/>
      <c r="O1132" s="22"/>
      <c r="P1132" s="22"/>
      <c r="Q1132" s="22"/>
      <c r="R1132" s="28"/>
      <c r="S1132" s="28"/>
      <c r="T1132" s="28"/>
      <c r="U1132" s="28"/>
      <c r="V1132" s="22"/>
      <c r="W1132" s="22"/>
      <c r="X1132" s="22"/>
      <c r="Y1132" s="22"/>
      <c r="Z1132" s="22"/>
      <c r="AA1132" s="22"/>
      <c r="AB1132" s="22"/>
      <c r="AC1132" s="22"/>
      <c r="AD1132" s="22"/>
    </row>
    <row r="1133" spans="1:30" ht="15.75" customHeight="1" x14ac:dyDescent="0.15">
      <c r="A1133" s="22"/>
      <c r="B1133" s="22"/>
      <c r="C1133" s="22"/>
      <c r="D1133" s="22"/>
      <c r="E1133" s="22"/>
      <c r="F1133" s="28"/>
      <c r="G1133" s="28"/>
      <c r="H1133" s="28"/>
      <c r="I1133" s="28"/>
      <c r="J1133" s="28"/>
      <c r="K1133" s="28"/>
      <c r="L1133" s="28"/>
      <c r="M1133" s="22"/>
      <c r="N1133" s="22"/>
      <c r="O1133" s="22"/>
      <c r="P1133" s="22"/>
      <c r="Q1133" s="22"/>
      <c r="R1133" s="28"/>
      <c r="S1133" s="28"/>
      <c r="T1133" s="28"/>
      <c r="U1133" s="28"/>
      <c r="V1133" s="22"/>
      <c r="W1133" s="22"/>
      <c r="X1133" s="22"/>
      <c r="Y1133" s="22"/>
      <c r="Z1133" s="22"/>
      <c r="AA1133" s="22"/>
      <c r="AB1133" s="22"/>
      <c r="AC1133" s="22"/>
      <c r="AD1133" s="22"/>
    </row>
    <row r="1134" spans="1:30" ht="15.75" customHeight="1" x14ac:dyDescent="0.15">
      <c r="A1134" s="22"/>
      <c r="B1134" s="22"/>
      <c r="C1134" s="22"/>
      <c r="D1134" s="22"/>
      <c r="E1134" s="22"/>
      <c r="F1134" s="28"/>
      <c r="G1134" s="28"/>
      <c r="H1134" s="28"/>
      <c r="I1134" s="28"/>
      <c r="J1134" s="28"/>
      <c r="K1134" s="28"/>
      <c r="L1134" s="28"/>
      <c r="M1134" s="22"/>
      <c r="N1134" s="22"/>
      <c r="O1134" s="22"/>
      <c r="P1134" s="22"/>
      <c r="Q1134" s="22"/>
      <c r="R1134" s="28"/>
      <c r="S1134" s="28"/>
      <c r="T1134" s="28"/>
      <c r="U1134" s="28"/>
      <c r="V1134" s="22"/>
      <c r="W1134" s="22"/>
      <c r="X1134" s="22"/>
      <c r="Y1134" s="22"/>
      <c r="Z1134" s="22"/>
      <c r="AA1134" s="22"/>
      <c r="AB1134" s="22"/>
      <c r="AC1134" s="22"/>
      <c r="AD1134" s="22"/>
    </row>
    <row r="1135" spans="1:30" ht="15.75" customHeight="1" x14ac:dyDescent="0.15">
      <c r="A1135" s="22"/>
      <c r="B1135" s="22"/>
      <c r="C1135" s="22"/>
      <c r="D1135" s="22"/>
      <c r="E1135" s="22"/>
      <c r="F1135" s="28"/>
      <c r="G1135" s="28"/>
      <c r="H1135" s="28"/>
      <c r="I1135" s="28"/>
      <c r="J1135" s="28"/>
      <c r="K1135" s="28"/>
      <c r="L1135" s="28"/>
      <c r="M1135" s="22"/>
      <c r="N1135" s="22"/>
      <c r="O1135" s="22"/>
      <c r="P1135" s="22"/>
      <c r="Q1135" s="22"/>
      <c r="R1135" s="28"/>
      <c r="S1135" s="28"/>
      <c r="T1135" s="28"/>
      <c r="U1135" s="28"/>
      <c r="V1135" s="22"/>
      <c r="W1135" s="22"/>
      <c r="X1135" s="22"/>
      <c r="Y1135" s="22"/>
      <c r="Z1135" s="22"/>
      <c r="AA1135" s="22"/>
      <c r="AB1135" s="22"/>
      <c r="AC1135" s="22"/>
      <c r="AD1135" s="22"/>
    </row>
    <row r="1136" spans="1:30" ht="15.75" customHeight="1" x14ac:dyDescent="0.15">
      <c r="A1136" s="22"/>
      <c r="B1136" s="22"/>
      <c r="C1136" s="22"/>
      <c r="D1136" s="22"/>
      <c r="E1136" s="22"/>
      <c r="F1136" s="28"/>
      <c r="G1136" s="28"/>
      <c r="H1136" s="28"/>
      <c r="I1136" s="28"/>
      <c r="J1136" s="28"/>
      <c r="K1136" s="28"/>
      <c r="L1136" s="28"/>
      <c r="M1136" s="22"/>
      <c r="N1136" s="22"/>
      <c r="O1136" s="22"/>
      <c r="P1136" s="22"/>
      <c r="Q1136" s="22"/>
      <c r="R1136" s="28"/>
      <c r="S1136" s="28"/>
      <c r="T1136" s="28"/>
      <c r="U1136" s="28"/>
      <c r="V1136" s="22"/>
      <c r="W1136" s="22"/>
      <c r="X1136" s="22"/>
      <c r="Y1136" s="22"/>
      <c r="Z1136" s="22"/>
      <c r="AA1136" s="22"/>
      <c r="AB1136" s="22"/>
      <c r="AC1136" s="22"/>
      <c r="AD1136" s="22"/>
    </row>
    <row r="1137" spans="1:30" ht="15.75" customHeight="1" x14ac:dyDescent="0.15">
      <c r="A1137" s="22"/>
      <c r="B1137" s="22"/>
      <c r="C1137" s="22"/>
      <c r="D1137" s="22"/>
      <c r="E1137" s="22"/>
      <c r="F1137" s="28"/>
      <c r="G1137" s="28"/>
      <c r="H1137" s="28"/>
      <c r="I1137" s="28"/>
      <c r="J1137" s="28"/>
      <c r="K1137" s="28"/>
      <c r="L1137" s="28"/>
      <c r="M1137" s="22"/>
      <c r="N1137" s="22"/>
      <c r="O1137" s="22"/>
      <c r="P1137" s="22"/>
      <c r="Q1137" s="22"/>
      <c r="R1137" s="28"/>
      <c r="S1137" s="28"/>
      <c r="T1137" s="28"/>
      <c r="U1137" s="28"/>
      <c r="V1137" s="22"/>
      <c r="W1137" s="22"/>
      <c r="X1137" s="22"/>
      <c r="Y1137" s="22"/>
      <c r="Z1137" s="22"/>
      <c r="AA1137" s="22"/>
      <c r="AB1137" s="22"/>
      <c r="AC1137" s="22"/>
      <c r="AD1137" s="22"/>
    </row>
    <row r="1138" spans="1:30" ht="15.75" customHeight="1" x14ac:dyDescent="0.15">
      <c r="A1138" s="22"/>
      <c r="B1138" s="22"/>
      <c r="C1138" s="22"/>
      <c r="D1138" s="22"/>
      <c r="E1138" s="22"/>
      <c r="F1138" s="28"/>
      <c r="G1138" s="28"/>
      <c r="H1138" s="28"/>
      <c r="I1138" s="28"/>
      <c r="J1138" s="28"/>
      <c r="K1138" s="28"/>
      <c r="L1138" s="28"/>
      <c r="M1138" s="22"/>
      <c r="N1138" s="22"/>
      <c r="O1138" s="22"/>
      <c r="P1138" s="22"/>
      <c r="Q1138" s="22"/>
      <c r="R1138" s="28"/>
      <c r="S1138" s="28"/>
      <c r="T1138" s="28"/>
      <c r="U1138" s="28"/>
      <c r="V1138" s="22"/>
      <c r="W1138" s="22"/>
      <c r="X1138" s="22"/>
      <c r="Y1138" s="22"/>
      <c r="Z1138" s="22"/>
      <c r="AA1138" s="22"/>
      <c r="AB1138" s="22"/>
      <c r="AC1138" s="22"/>
      <c r="AD1138" s="22"/>
    </row>
    <row r="1139" spans="1:30" ht="15.75" customHeight="1" x14ac:dyDescent="0.15">
      <c r="A1139" s="22"/>
      <c r="B1139" s="22"/>
      <c r="C1139" s="22"/>
      <c r="D1139" s="22"/>
      <c r="E1139" s="22"/>
      <c r="F1139" s="28"/>
      <c r="G1139" s="28"/>
      <c r="H1139" s="28"/>
      <c r="I1139" s="28"/>
      <c r="J1139" s="28"/>
      <c r="K1139" s="28"/>
      <c r="L1139" s="28"/>
      <c r="M1139" s="22"/>
      <c r="N1139" s="22"/>
      <c r="O1139" s="22"/>
      <c r="P1139" s="22"/>
      <c r="Q1139" s="22"/>
      <c r="R1139" s="28"/>
      <c r="S1139" s="28"/>
      <c r="T1139" s="28"/>
      <c r="U1139" s="28"/>
      <c r="V1139" s="22"/>
      <c r="W1139" s="22"/>
      <c r="X1139" s="22"/>
      <c r="Y1139" s="22"/>
      <c r="Z1139" s="22"/>
      <c r="AA1139" s="22"/>
      <c r="AB1139" s="22"/>
      <c r="AC1139" s="22"/>
      <c r="AD1139" s="22"/>
    </row>
    <row r="1140" spans="1:30" ht="15.75" customHeight="1" x14ac:dyDescent="0.15">
      <c r="A1140" s="22"/>
      <c r="B1140" s="22"/>
      <c r="C1140" s="22"/>
      <c r="D1140" s="22"/>
      <c r="E1140" s="22"/>
      <c r="F1140" s="28"/>
      <c r="G1140" s="28"/>
      <c r="H1140" s="28"/>
      <c r="I1140" s="28"/>
      <c r="J1140" s="28"/>
      <c r="K1140" s="28"/>
      <c r="L1140" s="28"/>
      <c r="M1140" s="22"/>
      <c r="N1140" s="22"/>
      <c r="O1140" s="22"/>
      <c r="P1140" s="22"/>
      <c r="Q1140" s="22"/>
      <c r="R1140" s="28"/>
      <c r="S1140" s="28"/>
      <c r="T1140" s="28"/>
      <c r="U1140" s="28"/>
      <c r="V1140" s="22"/>
      <c r="W1140" s="22"/>
      <c r="X1140" s="22"/>
      <c r="Y1140" s="22"/>
      <c r="Z1140" s="22"/>
      <c r="AA1140" s="22"/>
      <c r="AB1140" s="22"/>
      <c r="AC1140" s="22"/>
      <c r="AD1140" s="22"/>
    </row>
    <row r="1141" spans="1:30" ht="15.75" customHeight="1" x14ac:dyDescent="0.15">
      <c r="A1141" s="22"/>
      <c r="B1141" s="22"/>
      <c r="C1141" s="22"/>
      <c r="D1141" s="22"/>
      <c r="E1141" s="22"/>
      <c r="F1141" s="28"/>
      <c r="G1141" s="28"/>
      <c r="H1141" s="28"/>
      <c r="I1141" s="28"/>
      <c r="J1141" s="28"/>
      <c r="K1141" s="28"/>
      <c r="L1141" s="28"/>
      <c r="M1141" s="22"/>
      <c r="N1141" s="22"/>
      <c r="O1141" s="22"/>
      <c r="P1141" s="22"/>
      <c r="Q1141" s="22"/>
      <c r="R1141" s="28"/>
      <c r="S1141" s="28"/>
      <c r="T1141" s="28"/>
      <c r="U1141" s="28"/>
      <c r="V1141" s="22"/>
      <c r="W1141" s="22"/>
      <c r="X1141" s="22"/>
      <c r="Y1141" s="22"/>
      <c r="Z1141" s="22"/>
      <c r="AA1141" s="22"/>
      <c r="AB1141" s="22"/>
      <c r="AC1141" s="22"/>
      <c r="AD1141" s="22"/>
    </row>
    <row r="1142" spans="1:30" ht="15.75" customHeight="1" x14ac:dyDescent="0.15">
      <c r="A1142" s="22"/>
      <c r="B1142" s="22"/>
      <c r="C1142" s="22"/>
      <c r="D1142" s="22"/>
      <c r="E1142" s="22"/>
      <c r="F1142" s="28"/>
      <c r="G1142" s="28"/>
      <c r="H1142" s="28"/>
      <c r="I1142" s="28"/>
      <c r="J1142" s="28"/>
      <c r="K1142" s="28"/>
      <c r="L1142" s="28"/>
      <c r="M1142" s="22"/>
      <c r="N1142" s="22"/>
      <c r="O1142" s="22"/>
      <c r="P1142" s="22"/>
      <c r="Q1142" s="22"/>
      <c r="R1142" s="28"/>
      <c r="S1142" s="28"/>
      <c r="T1142" s="28"/>
      <c r="U1142" s="28"/>
      <c r="V1142" s="22"/>
      <c r="W1142" s="22"/>
      <c r="X1142" s="22"/>
      <c r="Y1142" s="22"/>
      <c r="Z1142" s="22"/>
      <c r="AA1142" s="22"/>
      <c r="AB1142" s="22"/>
      <c r="AC1142" s="22"/>
      <c r="AD1142" s="22"/>
    </row>
    <row r="1143" spans="1:30" ht="15.75" customHeight="1" x14ac:dyDescent="0.15">
      <c r="A1143" s="22"/>
      <c r="B1143" s="22"/>
      <c r="C1143" s="22"/>
      <c r="D1143" s="22"/>
      <c r="E1143" s="22"/>
      <c r="F1143" s="28"/>
      <c r="G1143" s="28"/>
      <c r="H1143" s="28"/>
      <c r="I1143" s="28"/>
      <c r="J1143" s="28"/>
      <c r="K1143" s="28"/>
      <c r="L1143" s="28"/>
      <c r="M1143" s="22"/>
      <c r="N1143" s="22"/>
      <c r="O1143" s="22"/>
      <c r="P1143" s="22"/>
      <c r="Q1143" s="22"/>
      <c r="R1143" s="28"/>
      <c r="S1143" s="28"/>
      <c r="T1143" s="28"/>
      <c r="U1143" s="28"/>
      <c r="V1143" s="22"/>
      <c r="W1143" s="22"/>
      <c r="X1143" s="22"/>
      <c r="Y1143" s="22"/>
      <c r="Z1143" s="22"/>
      <c r="AA1143" s="22"/>
      <c r="AB1143" s="22"/>
      <c r="AC1143" s="22"/>
      <c r="AD1143" s="22"/>
    </row>
    <row r="1144" spans="1:30" ht="15.75" customHeight="1" x14ac:dyDescent="0.15">
      <c r="A1144" s="22"/>
      <c r="B1144" s="22"/>
      <c r="C1144" s="22"/>
      <c r="D1144" s="22"/>
      <c r="E1144" s="22"/>
      <c r="F1144" s="28"/>
      <c r="G1144" s="28"/>
      <c r="H1144" s="28"/>
      <c r="I1144" s="28"/>
      <c r="J1144" s="28"/>
      <c r="K1144" s="28"/>
      <c r="L1144" s="28"/>
      <c r="M1144" s="22"/>
      <c r="N1144" s="22"/>
      <c r="O1144" s="22"/>
      <c r="P1144" s="22"/>
      <c r="Q1144" s="22"/>
      <c r="R1144" s="28"/>
      <c r="S1144" s="28"/>
      <c r="T1144" s="28"/>
      <c r="U1144" s="28"/>
      <c r="V1144" s="22"/>
      <c r="W1144" s="22"/>
      <c r="X1144" s="22"/>
      <c r="Y1144" s="22"/>
      <c r="Z1144" s="22"/>
      <c r="AA1144" s="22"/>
      <c r="AB1144" s="22"/>
      <c r="AC1144" s="22"/>
      <c r="AD1144" s="22"/>
    </row>
    <row r="1145" spans="1:30" ht="15.75" customHeight="1" x14ac:dyDescent="0.15">
      <c r="A1145" s="22"/>
      <c r="B1145" s="22"/>
      <c r="C1145" s="22"/>
      <c r="D1145" s="22"/>
      <c r="E1145" s="22"/>
      <c r="F1145" s="28"/>
      <c r="G1145" s="28"/>
      <c r="H1145" s="28"/>
      <c r="I1145" s="28"/>
      <c r="J1145" s="28"/>
      <c r="K1145" s="28"/>
      <c r="L1145" s="28"/>
      <c r="M1145" s="22"/>
      <c r="N1145" s="22"/>
      <c r="O1145" s="22"/>
      <c r="P1145" s="22"/>
      <c r="Q1145" s="22"/>
      <c r="R1145" s="28"/>
      <c r="S1145" s="28"/>
      <c r="T1145" s="28"/>
      <c r="U1145" s="28"/>
      <c r="V1145" s="22"/>
      <c r="W1145" s="22"/>
      <c r="X1145" s="22"/>
      <c r="Y1145" s="22"/>
      <c r="Z1145" s="22"/>
      <c r="AA1145" s="22"/>
      <c r="AB1145" s="22"/>
      <c r="AC1145" s="22"/>
      <c r="AD1145" s="22"/>
    </row>
    <row r="1146" spans="1:30" ht="15.75" customHeight="1" x14ac:dyDescent="0.15">
      <c r="A1146" s="22"/>
      <c r="B1146" s="22"/>
      <c r="C1146" s="22"/>
      <c r="D1146" s="22"/>
      <c r="E1146" s="22"/>
      <c r="F1146" s="28"/>
      <c r="G1146" s="28"/>
      <c r="H1146" s="28"/>
      <c r="I1146" s="28"/>
      <c r="J1146" s="28"/>
      <c r="K1146" s="28"/>
      <c r="L1146" s="28"/>
      <c r="M1146" s="22"/>
      <c r="N1146" s="22"/>
      <c r="O1146" s="22"/>
      <c r="P1146" s="22"/>
      <c r="Q1146" s="22"/>
      <c r="R1146" s="28"/>
      <c r="S1146" s="28"/>
      <c r="T1146" s="28"/>
      <c r="U1146" s="28"/>
      <c r="V1146" s="22"/>
      <c r="W1146" s="22"/>
      <c r="X1146" s="22"/>
      <c r="Y1146" s="22"/>
      <c r="Z1146" s="22"/>
      <c r="AA1146" s="22"/>
      <c r="AB1146" s="22"/>
      <c r="AC1146" s="22"/>
      <c r="AD1146" s="22"/>
    </row>
    <row r="1147" spans="1:30" ht="15.75" customHeight="1" x14ac:dyDescent="0.15">
      <c r="A1147" s="22"/>
      <c r="B1147" s="22"/>
      <c r="C1147" s="22"/>
      <c r="D1147" s="22"/>
      <c r="E1147" s="22"/>
      <c r="F1147" s="28"/>
      <c r="G1147" s="28"/>
      <c r="H1147" s="28"/>
      <c r="I1147" s="28"/>
      <c r="J1147" s="28"/>
      <c r="K1147" s="28"/>
      <c r="L1147" s="28"/>
      <c r="M1147" s="22"/>
      <c r="N1147" s="22"/>
      <c r="O1147" s="22"/>
      <c r="P1147" s="22"/>
      <c r="Q1147" s="22"/>
      <c r="R1147" s="28"/>
      <c r="S1147" s="28"/>
      <c r="T1147" s="28"/>
      <c r="U1147" s="28"/>
      <c r="V1147" s="22"/>
      <c r="W1147" s="22"/>
      <c r="X1147" s="22"/>
      <c r="Y1147" s="22"/>
      <c r="Z1147" s="22"/>
      <c r="AA1147" s="22"/>
      <c r="AB1147" s="22"/>
      <c r="AC1147" s="22"/>
      <c r="AD1147" s="22"/>
    </row>
    <row r="1148" spans="1:30" ht="15.75" customHeight="1" x14ac:dyDescent="0.15">
      <c r="A1148" s="22"/>
      <c r="B1148" s="22"/>
      <c r="C1148" s="22"/>
      <c r="D1148" s="22"/>
      <c r="E1148" s="22"/>
      <c r="F1148" s="28"/>
      <c r="G1148" s="28"/>
      <c r="H1148" s="28"/>
      <c r="I1148" s="28"/>
      <c r="J1148" s="28"/>
      <c r="K1148" s="28"/>
      <c r="L1148" s="28"/>
      <c r="M1148" s="22"/>
      <c r="N1148" s="22"/>
      <c r="O1148" s="22"/>
      <c r="P1148" s="22"/>
      <c r="Q1148" s="22"/>
      <c r="R1148" s="28"/>
      <c r="S1148" s="28"/>
      <c r="T1148" s="28"/>
      <c r="U1148" s="28"/>
      <c r="V1148" s="22"/>
      <c r="W1148" s="22"/>
      <c r="X1148" s="22"/>
      <c r="Y1148" s="22"/>
      <c r="Z1148" s="22"/>
      <c r="AA1148" s="22"/>
      <c r="AB1148" s="22"/>
      <c r="AC1148" s="22"/>
      <c r="AD1148" s="22"/>
    </row>
    <row r="1149" spans="1:30" ht="15.75" customHeight="1" x14ac:dyDescent="0.15">
      <c r="A1149" s="22"/>
      <c r="B1149" s="22"/>
      <c r="C1149" s="22"/>
      <c r="D1149" s="22"/>
      <c r="E1149" s="22"/>
      <c r="F1149" s="28"/>
      <c r="G1149" s="28"/>
      <c r="H1149" s="28"/>
      <c r="I1149" s="28"/>
      <c r="J1149" s="28"/>
      <c r="K1149" s="28"/>
      <c r="L1149" s="28"/>
      <c r="M1149" s="22"/>
      <c r="N1149" s="22"/>
      <c r="O1149" s="22"/>
      <c r="P1149" s="22"/>
      <c r="Q1149" s="22"/>
      <c r="R1149" s="28"/>
      <c r="S1149" s="28"/>
      <c r="T1149" s="28"/>
      <c r="U1149" s="28"/>
      <c r="V1149" s="22"/>
      <c r="W1149" s="22"/>
      <c r="X1149" s="22"/>
      <c r="Y1149" s="22"/>
      <c r="Z1149" s="22"/>
      <c r="AA1149" s="22"/>
      <c r="AB1149" s="22"/>
      <c r="AC1149" s="22"/>
      <c r="AD1149" s="22"/>
    </row>
    <row r="1150" spans="1:30" ht="15.75" customHeight="1" x14ac:dyDescent="0.15">
      <c r="A1150" s="22"/>
      <c r="B1150" s="22"/>
      <c r="C1150" s="22"/>
      <c r="D1150" s="22"/>
      <c r="E1150" s="22"/>
      <c r="F1150" s="28"/>
      <c r="G1150" s="28"/>
      <c r="H1150" s="28"/>
      <c r="I1150" s="28"/>
      <c r="J1150" s="28"/>
      <c r="K1150" s="28"/>
      <c r="L1150" s="28"/>
      <c r="M1150" s="22"/>
      <c r="N1150" s="22"/>
      <c r="O1150" s="22"/>
      <c r="P1150" s="22"/>
      <c r="Q1150" s="22"/>
      <c r="R1150" s="28"/>
      <c r="S1150" s="28"/>
      <c r="T1150" s="28"/>
      <c r="U1150" s="28"/>
      <c r="V1150" s="22"/>
      <c r="W1150" s="22"/>
      <c r="X1150" s="22"/>
      <c r="Y1150" s="22"/>
      <c r="Z1150" s="22"/>
      <c r="AA1150" s="22"/>
      <c r="AB1150" s="22"/>
      <c r="AC1150" s="22"/>
      <c r="AD1150" s="22"/>
    </row>
    <row r="1151" spans="1:30" ht="15.75" customHeight="1" x14ac:dyDescent="0.15">
      <c r="A1151" s="22"/>
      <c r="B1151" s="22"/>
      <c r="C1151" s="22"/>
      <c r="D1151" s="22"/>
      <c r="E1151" s="22"/>
      <c r="F1151" s="28"/>
      <c r="G1151" s="28"/>
      <c r="H1151" s="28"/>
      <c r="I1151" s="28"/>
      <c r="J1151" s="28"/>
      <c r="K1151" s="28"/>
      <c r="L1151" s="28"/>
      <c r="M1151" s="22"/>
      <c r="N1151" s="22"/>
      <c r="O1151" s="22"/>
      <c r="P1151" s="22"/>
      <c r="Q1151" s="22"/>
      <c r="R1151" s="28"/>
      <c r="S1151" s="28"/>
      <c r="T1151" s="28"/>
      <c r="U1151" s="28"/>
      <c r="V1151" s="22"/>
      <c r="W1151" s="22"/>
      <c r="X1151" s="22"/>
      <c r="Y1151" s="22"/>
      <c r="Z1151" s="22"/>
      <c r="AA1151" s="22"/>
      <c r="AB1151" s="22"/>
      <c r="AC1151" s="22"/>
      <c r="AD1151" s="22"/>
    </row>
    <row r="1152" spans="1:30" ht="15.75" customHeight="1" x14ac:dyDescent="0.15">
      <c r="A1152" s="22"/>
      <c r="B1152" s="22"/>
      <c r="C1152" s="22"/>
      <c r="D1152" s="22"/>
      <c r="E1152" s="22"/>
      <c r="F1152" s="28"/>
      <c r="G1152" s="28"/>
      <c r="H1152" s="28"/>
      <c r="I1152" s="28"/>
      <c r="J1152" s="28"/>
      <c r="K1152" s="28"/>
      <c r="L1152" s="28"/>
      <c r="M1152" s="22"/>
      <c r="N1152" s="22"/>
      <c r="O1152" s="22"/>
      <c r="P1152" s="22"/>
      <c r="Q1152" s="22"/>
      <c r="R1152" s="28"/>
      <c r="S1152" s="28"/>
      <c r="T1152" s="28"/>
      <c r="U1152" s="28"/>
      <c r="V1152" s="22"/>
      <c r="W1152" s="22"/>
      <c r="X1152" s="22"/>
      <c r="Y1152" s="22"/>
      <c r="Z1152" s="22"/>
      <c r="AA1152" s="22"/>
      <c r="AB1152" s="22"/>
      <c r="AC1152" s="22"/>
      <c r="AD1152" s="22"/>
    </row>
    <row r="1153" spans="1:30" ht="15.75" customHeight="1" x14ac:dyDescent="0.15">
      <c r="A1153" s="22"/>
      <c r="B1153" s="22"/>
      <c r="C1153" s="22"/>
      <c r="D1153" s="22"/>
      <c r="E1153" s="22"/>
      <c r="F1153" s="28"/>
      <c r="G1153" s="28"/>
      <c r="H1153" s="28"/>
      <c r="I1153" s="28"/>
      <c r="J1153" s="28"/>
      <c r="K1153" s="28"/>
      <c r="L1153" s="28"/>
      <c r="M1153" s="22"/>
      <c r="N1153" s="22"/>
      <c r="O1153" s="22"/>
      <c r="P1153" s="22"/>
      <c r="Q1153" s="22"/>
      <c r="R1153" s="28"/>
      <c r="S1153" s="28"/>
      <c r="T1153" s="28"/>
      <c r="U1153" s="28"/>
      <c r="V1153" s="22"/>
      <c r="W1153" s="22"/>
      <c r="X1153" s="22"/>
      <c r="Y1153" s="22"/>
      <c r="Z1153" s="22"/>
      <c r="AA1153" s="22"/>
      <c r="AB1153" s="22"/>
      <c r="AC1153" s="22"/>
      <c r="AD1153" s="22"/>
    </row>
    <row r="1154" spans="1:30" ht="15.75" customHeight="1" x14ac:dyDescent="0.15">
      <c r="A1154" s="22"/>
      <c r="B1154" s="22"/>
      <c r="C1154" s="22"/>
      <c r="D1154" s="22"/>
      <c r="E1154" s="22"/>
      <c r="F1154" s="28"/>
      <c r="G1154" s="28"/>
      <c r="H1154" s="28"/>
      <c r="I1154" s="28"/>
      <c r="J1154" s="28"/>
      <c r="K1154" s="28"/>
      <c r="L1154" s="28"/>
      <c r="M1154" s="22"/>
      <c r="N1154" s="22"/>
      <c r="O1154" s="22"/>
      <c r="P1154" s="22"/>
      <c r="Q1154" s="22"/>
      <c r="R1154" s="28"/>
      <c r="S1154" s="28"/>
      <c r="T1154" s="28"/>
      <c r="U1154" s="28"/>
      <c r="V1154" s="22"/>
      <c r="W1154" s="22"/>
      <c r="X1154" s="22"/>
      <c r="Y1154" s="22"/>
      <c r="Z1154" s="22"/>
      <c r="AA1154" s="22"/>
      <c r="AB1154" s="22"/>
      <c r="AC1154" s="22"/>
      <c r="AD1154" s="22"/>
    </row>
    <row r="1155" spans="1:30" ht="15.75" customHeight="1" x14ac:dyDescent="0.15">
      <c r="A1155" s="22"/>
      <c r="B1155" s="22"/>
      <c r="C1155" s="22"/>
      <c r="D1155" s="22"/>
      <c r="E1155" s="22"/>
      <c r="F1155" s="28"/>
      <c r="G1155" s="28"/>
      <c r="H1155" s="28"/>
      <c r="I1155" s="28"/>
      <c r="J1155" s="28"/>
      <c r="K1155" s="28"/>
      <c r="L1155" s="28"/>
      <c r="M1155" s="22"/>
      <c r="N1155" s="22"/>
      <c r="O1155" s="22"/>
      <c r="P1155" s="22"/>
      <c r="Q1155" s="22"/>
      <c r="R1155" s="28"/>
      <c r="S1155" s="28"/>
      <c r="T1155" s="28"/>
      <c r="U1155" s="28"/>
      <c r="V1155" s="22"/>
      <c r="W1155" s="22"/>
      <c r="X1155" s="22"/>
      <c r="Y1155" s="22"/>
      <c r="Z1155" s="22"/>
      <c r="AA1155" s="22"/>
      <c r="AB1155" s="22"/>
      <c r="AC1155" s="22"/>
      <c r="AD1155" s="22"/>
    </row>
    <row r="1156" spans="1:30" ht="15.75" customHeight="1" x14ac:dyDescent="0.15">
      <c r="A1156" s="22"/>
      <c r="B1156" s="22"/>
      <c r="C1156" s="22"/>
      <c r="D1156" s="22"/>
      <c r="E1156" s="22"/>
      <c r="F1156" s="28"/>
      <c r="G1156" s="28"/>
      <c r="H1156" s="28"/>
      <c r="I1156" s="28"/>
      <c r="J1156" s="28"/>
      <c r="K1156" s="28"/>
      <c r="L1156" s="28"/>
      <c r="M1156" s="22"/>
      <c r="N1156" s="22"/>
      <c r="O1156" s="22"/>
      <c r="P1156" s="22"/>
      <c r="Q1156" s="22"/>
      <c r="R1156" s="28"/>
      <c r="S1156" s="28"/>
      <c r="T1156" s="28"/>
      <c r="U1156" s="28"/>
      <c r="V1156" s="22"/>
      <c r="W1156" s="22"/>
      <c r="X1156" s="22"/>
      <c r="Y1156" s="22"/>
      <c r="Z1156" s="22"/>
      <c r="AA1156" s="22"/>
      <c r="AB1156" s="22"/>
      <c r="AC1156" s="22"/>
      <c r="AD1156" s="22"/>
    </row>
    <row r="1157" spans="1:30" ht="15.75" customHeight="1" x14ac:dyDescent="0.15">
      <c r="A1157" s="22"/>
      <c r="B1157" s="22"/>
      <c r="C1157" s="22"/>
      <c r="D1157" s="22"/>
      <c r="E1157" s="22"/>
      <c r="F1157" s="28"/>
      <c r="G1157" s="28"/>
      <c r="H1157" s="28"/>
      <c r="I1157" s="28"/>
      <c r="J1157" s="28"/>
      <c r="K1157" s="28"/>
      <c r="L1157" s="28"/>
      <c r="M1157" s="22"/>
      <c r="N1157" s="22"/>
      <c r="O1157" s="22"/>
      <c r="P1157" s="22"/>
      <c r="Q1157" s="22"/>
      <c r="R1157" s="28"/>
      <c r="S1157" s="28"/>
      <c r="T1157" s="28"/>
      <c r="U1157" s="28"/>
      <c r="V1157" s="22"/>
      <c r="W1157" s="22"/>
      <c r="X1157" s="22"/>
      <c r="Y1157" s="22"/>
      <c r="Z1157" s="22"/>
      <c r="AA1157" s="22"/>
      <c r="AB1157" s="22"/>
      <c r="AC1157" s="22"/>
      <c r="AD1157" s="22"/>
    </row>
    <row r="1158" spans="1:30" ht="15.75" customHeight="1" x14ac:dyDescent="0.15">
      <c r="A1158" s="22"/>
      <c r="B1158" s="22"/>
      <c r="C1158" s="22"/>
      <c r="D1158" s="22"/>
      <c r="E1158" s="22"/>
      <c r="F1158" s="28"/>
      <c r="G1158" s="28"/>
      <c r="H1158" s="28"/>
      <c r="I1158" s="28"/>
      <c r="J1158" s="28"/>
      <c r="K1158" s="28"/>
      <c r="L1158" s="28"/>
      <c r="M1158" s="22"/>
      <c r="N1158" s="22"/>
      <c r="O1158" s="22"/>
      <c r="P1158" s="22"/>
      <c r="Q1158" s="22"/>
      <c r="R1158" s="28"/>
      <c r="S1158" s="28"/>
      <c r="T1158" s="28"/>
      <c r="U1158" s="28"/>
      <c r="V1158" s="22"/>
      <c r="W1158" s="22"/>
      <c r="X1158" s="22"/>
      <c r="Y1158" s="22"/>
      <c r="Z1158" s="22"/>
      <c r="AA1158" s="22"/>
      <c r="AB1158" s="22"/>
      <c r="AC1158" s="22"/>
      <c r="AD1158" s="22"/>
    </row>
    <row r="1159" spans="1:30" ht="15.75" customHeight="1" x14ac:dyDescent="0.15">
      <c r="A1159" s="22"/>
      <c r="B1159" s="22"/>
      <c r="C1159" s="22"/>
      <c r="D1159" s="22"/>
      <c r="E1159" s="22"/>
      <c r="F1159" s="28"/>
      <c r="G1159" s="28"/>
      <c r="H1159" s="28"/>
      <c r="I1159" s="28"/>
      <c r="J1159" s="28"/>
      <c r="K1159" s="28"/>
      <c r="L1159" s="28"/>
      <c r="M1159" s="22"/>
      <c r="N1159" s="22"/>
      <c r="O1159" s="22"/>
      <c r="P1159" s="22"/>
      <c r="Q1159" s="22"/>
      <c r="R1159" s="28"/>
      <c r="S1159" s="28"/>
      <c r="T1159" s="28"/>
      <c r="U1159" s="28"/>
      <c r="V1159" s="22"/>
      <c r="W1159" s="22"/>
      <c r="X1159" s="22"/>
      <c r="Y1159" s="22"/>
      <c r="Z1159" s="22"/>
      <c r="AA1159" s="22"/>
      <c r="AB1159" s="22"/>
      <c r="AC1159" s="22"/>
      <c r="AD1159" s="22"/>
    </row>
    <row r="1160" spans="1:30" ht="15.75" customHeight="1" x14ac:dyDescent="0.15">
      <c r="A1160" s="22"/>
      <c r="B1160" s="22"/>
      <c r="C1160" s="22"/>
      <c r="D1160" s="22"/>
      <c r="E1160" s="22"/>
      <c r="F1160" s="28"/>
      <c r="G1160" s="28"/>
      <c r="H1160" s="28"/>
      <c r="I1160" s="28"/>
      <c r="J1160" s="28"/>
      <c r="K1160" s="28"/>
      <c r="L1160" s="28"/>
      <c r="M1160" s="22"/>
      <c r="N1160" s="22"/>
      <c r="O1160" s="22"/>
      <c r="P1160" s="22"/>
      <c r="Q1160" s="22"/>
      <c r="R1160" s="28"/>
      <c r="S1160" s="28"/>
      <c r="T1160" s="28"/>
      <c r="U1160" s="28"/>
      <c r="V1160" s="22"/>
      <c r="W1160" s="22"/>
      <c r="X1160" s="22"/>
      <c r="Y1160" s="22"/>
      <c r="Z1160" s="22"/>
      <c r="AA1160" s="22"/>
      <c r="AB1160" s="22"/>
      <c r="AC1160" s="22"/>
      <c r="AD1160" s="22"/>
    </row>
    <row r="1161" spans="1:30" ht="15.75" customHeight="1" x14ac:dyDescent="0.15">
      <c r="A1161" s="22"/>
      <c r="B1161" s="22"/>
      <c r="C1161" s="22"/>
      <c r="D1161" s="22"/>
      <c r="E1161" s="22"/>
      <c r="F1161" s="28"/>
      <c r="G1161" s="28"/>
      <c r="H1161" s="28"/>
      <c r="I1161" s="28"/>
      <c r="J1161" s="28"/>
      <c r="K1161" s="28"/>
      <c r="L1161" s="28"/>
      <c r="M1161" s="22"/>
      <c r="N1161" s="22"/>
      <c r="O1161" s="22"/>
      <c r="P1161" s="22"/>
      <c r="Q1161" s="22"/>
      <c r="R1161" s="28"/>
      <c r="S1161" s="28"/>
      <c r="T1161" s="28"/>
      <c r="U1161" s="28"/>
      <c r="V1161" s="22"/>
      <c r="W1161" s="22"/>
      <c r="X1161" s="22"/>
      <c r="Y1161" s="22"/>
      <c r="Z1161" s="22"/>
      <c r="AA1161" s="22"/>
      <c r="AB1161" s="22"/>
      <c r="AC1161" s="22"/>
      <c r="AD1161" s="22"/>
    </row>
    <row r="1162" spans="1:30" ht="15.75" customHeight="1" x14ac:dyDescent="0.15">
      <c r="A1162" s="22"/>
      <c r="B1162" s="22"/>
      <c r="C1162" s="22"/>
      <c r="D1162" s="22"/>
      <c r="E1162" s="22"/>
      <c r="F1162" s="28"/>
      <c r="G1162" s="28"/>
      <c r="H1162" s="28"/>
      <c r="I1162" s="28"/>
      <c r="J1162" s="28"/>
      <c r="K1162" s="28"/>
      <c r="L1162" s="28"/>
      <c r="M1162" s="22"/>
      <c r="N1162" s="22"/>
      <c r="O1162" s="22"/>
      <c r="P1162" s="22"/>
      <c r="Q1162" s="22"/>
      <c r="R1162" s="28"/>
      <c r="S1162" s="28"/>
      <c r="T1162" s="28"/>
      <c r="U1162" s="28"/>
      <c r="V1162" s="22"/>
      <c r="W1162" s="22"/>
      <c r="X1162" s="22"/>
      <c r="Y1162" s="22"/>
      <c r="Z1162" s="22"/>
      <c r="AA1162" s="22"/>
      <c r="AB1162" s="22"/>
      <c r="AC1162" s="22"/>
      <c r="AD1162" s="22"/>
    </row>
    <row r="1163" spans="1:30" ht="15.75" customHeight="1" x14ac:dyDescent="0.15">
      <c r="A1163" s="22"/>
      <c r="B1163" s="22"/>
      <c r="C1163" s="22"/>
      <c r="D1163" s="22"/>
      <c r="E1163" s="22"/>
      <c r="F1163" s="28"/>
      <c r="G1163" s="28"/>
      <c r="H1163" s="28"/>
      <c r="I1163" s="28"/>
      <c r="J1163" s="28"/>
      <c r="K1163" s="28"/>
      <c r="L1163" s="28"/>
      <c r="M1163" s="22"/>
      <c r="N1163" s="22"/>
      <c r="O1163" s="22"/>
      <c r="P1163" s="22"/>
      <c r="Q1163" s="22"/>
      <c r="R1163" s="28"/>
      <c r="S1163" s="28"/>
      <c r="T1163" s="28"/>
      <c r="U1163" s="28"/>
      <c r="V1163" s="22"/>
      <c r="W1163" s="22"/>
      <c r="X1163" s="22"/>
      <c r="Y1163" s="22"/>
      <c r="Z1163" s="22"/>
      <c r="AA1163" s="22"/>
      <c r="AB1163" s="22"/>
      <c r="AC1163" s="22"/>
      <c r="AD1163" s="22"/>
    </row>
    <row r="1164" spans="1:30" ht="15.75" customHeight="1" x14ac:dyDescent="0.15">
      <c r="A1164" s="22"/>
      <c r="B1164" s="22"/>
      <c r="C1164" s="22"/>
      <c r="D1164" s="22"/>
      <c r="E1164" s="22"/>
      <c r="F1164" s="28"/>
      <c r="G1164" s="28"/>
      <c r="H1164" s="28"/>
      <c r="I1164" s="28"/>
      <c r="J1164" s="28"/>
      <c r="K1164" s="28"/>
      <c r="L1164" s="28"/>
      <c r="M1164" s="22"/>
      <c r="N1164" s="22"/>
      <c r="O1164" s="22"/>
      <c r="P1164" s="22"/>
      <c r="Q1164" s="22"/>
      <c r="R1164" s="28"/>
      <c r="S1164" s="28"/>
      <c r="T1164" s="28"/>
      <c r="U1164" s="28"/>
      <c r="V1164" s="22"/>
      <c r="W1164" s="22"/>
      <c r="X1164" s="22"/>
      <c r="Y1164" s="22"/>
      <c r="Z1164" s="22"/>
      <c r="AA1164" s="22"/>
      <c r="AB1164" s="22"/>
      <c r="AC1164" s="22"/>
      <c r="AD1164" s="22"/>
    </row>
    <row r="1165" spans="1:30" ht="15.75" customHeight="1" x14ac:dyDescent="0.15">
      <c r="A1165" s="22"/>
      <c r="B1165" s="22"/>
      <c r="C1165" s="22"/>
      <c r="D1165" s="22"/>
      <c r="E1165" s="22"/>
      <c r="F1165" s="28"/>
      <c r="G1165" s="28"/>
      <c r="H1165" s="28"/>
      <c r="I1165" s="28"/>
      <c r="J1165" s="28"/>
      <c r="K1165" s="28"/>
      <c r="L1165" s="28"/>
      <c r="M1165" s="22"/>
      <c r="N1165" s="22"/>
      <c r="O1165" s="22"/>
      <c r="P1165" s="22"/>
      <c r="Q1165" s="22"/>
      <c r="R1165" s="28"/>
      <c r="S1165" s="28"/>
      <c r="T1165" s="28"/>
      <c r="U1165" s="28"/>
      <c r="V1165" s="22"/>
      <c r="W1165" s="22"/>
      <c r="X1165" s="22"/>
      <c r="Y1165" s="22"/>
      <c r="Z1165" s="22"/>
      <c r="AA1165" s="22"/>
      <c r="AB1165" s="22"/>
      <c r="AC1165" s="22"/>
      <c r="AD1165" s="22"/>
    </row>
    <row r="1166" spans="1:30" ht="15.75" customHeight="1" x14ac:dyDescent="0.15">
      <c r="A1166" s="22"/>
      <c r="B1166" s="22"/>
      <c r="C1166" s="22"/>
      <c r="D1166" s="22"/>
      <c r="E1166" s="22"/>
      <c r="F1166" s="28"/>
      <c r="G1166" s="28"/>
      <c r="H1166" s="28"/>
      <c r="I1166" s="28"/>
      <c r="J1166" s="28"/>
      <c r="K1166" s="28"/>
      <c r="L1166" s="28"/>
      <c r="M1166" s="22"/>
      <c r="N1166" s="22"/>
      <c r="O1166" s="22"/>
      <c r="P1166" s="22"/>
      <c r="Q1166" s="22"/>
      <c r="R1166" s="28"/>
      <c r="S1166" s="28"/>
      <c r="T1166" s="28"/>
      <c r="U1166" s="28"/>
      <c r="V1166" s="22"/>
      <c r="W1166" s="22"/>
      <c r="X1166" s="22"/>
      <c r="Y1166" s="22"/>
      <c r="Z1166" s="22"/>
      <c r="AA1166" s="22"/>
      <c r="AB1166" s="22"/>
      <c r="AC1166" s="22"/>
      <c r="AD1166" s="22"/>
    </row>
    <row r="1167" spans="1:30" ht="15.75" customHeight="1" x14ac:dyDescent="0.15">
      <c r="A1167" s="22"/>
      <c r="B1167" s="22"/>
      <c r="C1167" s="22"/>
      <c r="D1167" s="22"/>
      <c r="E1167" s="22"/>
      <c r="F1167" s="28"/>
      <c r="G1167" s="28"/>
      <c r="H1167" s="28"/>
      <c r="I1167" s="28"/>
      <c r="J1167" s="28"/>
      <c r="K1167" s="28"/>
      <c r="L1167" s="28"/>
      <c r="M1167" s="22"/>
      <c r="N1167" s="22"/>
      <c r="O1167" s="22"/>
      <c r="P1167" s="22"/>
      <c r="Q1167" s="22"/>
      <c r="R1167" s="28"/>
      <c r="S1167" s="28"/>
      <c r="T1167" s="28"/>
      <c r="U1167" s="28"/>
      <c r="V1167" s="22"/>
      <c r="W1167" s="22"/>
      <c r="X1167" s="22"/>
      <c r="Y1167" s="22"/>
      <c r="Z1167" s="22"/>
      <c r="AA1167" s="22"/>
      <c r="AB1167" s="22"/>
      <c r="AC1167" s="22"/>
      <c r="AD1167" s="22"/>
    </row>
    <row r="1168" spans="1:30" ht="15.75" customHeight="1" x14ac:dyDescent="0.15">
      <c r="A1168" s="22"/>
      <c r="B1168" s="22"/>
      <c r="C1168" s="22"/>
      <c r="D1168" s="22"/>
      <c r="E1168" s="22"/>
      <c r="F1168" s="28"/>
      <c r="G1168" s="28"/>
      <c r="H1168" s="28"/>
      <c r="I1168" s="28"/>
      <c r="J1168" s="28"/>
      <c r="K1168" s="28"/>
      <c r="L1168" s="28"/>
      <c r="M1168" s="22"/>
      <c r="N1168" s="22"/>
      <c r="O1168" s="22"/>
      <c r="P1168" s="22"/>
      <c r="Q1168" s="22"/>
      <c r="R1168" s="28"/>
      <c r="S1168" s="28"/>
      <c r="T1168" s="28"/>
      <c r="U1168" s="28"/>
      <c r="V1168" s="22"/>
      <c r="W1168" s="22"/>
      <c r="X1168" s="22"/>
      <c r="Y1168" s="22"/>
      <c r="Z1168" s="22"/>
      <c r="AA1168" s="22"/>
      <c r="AB1168" s="22"/>
      <c r="AC1168" s="22"/>
      <c r="AD1168" s="22"/>
    </row>
    <row r="1169" spans="1:30" ht="15.75" customHeight="1" x14ac:dyDescent="0.15">
      <c r="A1169" s="22"/>
      <c r="B1169" s="22"/>
      <c r="C1169" s="22"/>
      <c r="D1169" s="22"/>
      <c r="E1169" s="22"/>
      <c r="F1169" s="28"/>
      <c r="G1169" s="28"/>
      <c r="H1169" s="28"/>
      <c r="I1169" s="28"/>
      <c r="J1169" s="28"/>
      <c r="K1169" s="28"/>
      <c r="L1169" s="28"/>
      <c r="M1169" s="22"/>
      <c r="N1169" s="22"/>
      <c r="O1169" s="22"/>
      <c r="P1169" s="22"/>
      <c r="Q1169" s="22"/>
      <c r="R1169" s="28"/>
      <c r="S1169" s="28"/>
      <c r="T1169" s="28"/>
      <c r="U1169" s="28"/>
      <c r="V1169" s="22"/>
      <c r="W1169" s="22"/>
      <c r="X1169" s="22"/>
      <c r="Y1169" s="22"/>
      <c r="Z1169" s="22"/>
      <c r="AA1169" s="22"/>
      <c r="AB1169" s="22"/>
      <c r="AC1169" s="22"/>
      <c r="AD1169" s="22"/>
    </row>
    <row r="1170" spans="1:30" ht="15.75" customHeight="1" x14ac:dyDescent="0.15">
      <c r="A1170" s="22"/>
      <c r="B1170" s="22"/>
      <c r="C1170" s="22"/>
      <c r="D1170" s="22"/>
      <c r="E1170" s="22"/>
      <c r="F1170" s="28"/>
      <c r="G1170" s="28"/>
      <c r="H1170" s="28"/>
      <c r="I1170" s="28"/>
      <c r="J1170" s="28"/>
      <c r="K1170" s="28"/>
      <c r="L1170" s="28"/>
      <c r="M1170" s="22"/>
      <c r="N1170" s="22"/>
      <c r="O1170" s="22"/>
      <c r="P1170" s="22"/>
      <c r="Q1170" s="22"/>
      <c r="R1170" s="28"/>
      <c r="S1170" s="28"/>
      <c r="T1170" s="28"/>
      <c r="U1170" s="28"/>
      <c r="V1170" s="22"/>
      <c r="W1170" s="22"/>
      <c r="X1170" s="22"/>
      <c r="Y1170" s="22"/>
      <c r="Z1170" s="22"/>
      <c r="AA1170" s="22"/>
      <c r="AB1170" s="22"/>
      <c r="AC1170" s="22"/>
      <c r="AD1170" s="22"/>
    </row>
    <row r="1171" spans="1:30" ht="15.75" customHeight="1" x14ac:dyDescent="0.15">
      <c r="A1171" s="22"/>
      <c r="B1171" s="22"/>
      <c r="C1171" s="22"/>
      <c r="D1171" s="22"/>
      <c r="E1171" s="22"/>
      <c r="F1171" s="28"/>
      <c r="G1171" s="28"/>
      <c r="H1171" s="28"/>
      <c r="I1171" s="28"/>
      <c r="J1171" s="28"/>
      <c r="K1171" s="28"/>
      <c r="L1171" s="28"/>
      <c r="M1171" s="22"/>
      <c r="N1171" s="22"/>
      <c r="O1171" s="22"/>
      <c r="P1171" s="22"/>
      <c r="Q1171" s="22"/>
      <c r="R1171" s="28"/>
      <c r="S1171" s="28"/>
      <c r="T1171" s="28"/>
      <c r="U1171" s="28"/>
      <c r="V1171" s="22"/>
      <c r="W1171" s="22"/>
      <c r="X1171" s="22"/>
      <c r="Y1171" s="22"/>
      <c r="Z1171" s="22"/>
      <c r="AA1171" s="22"/>
      <c r="AB1171" s="22"/>
      <c r="AC1171" s="22"/>
      <c r="AD1171" s="22"/>
    </row>
    <row r="1172" spans="1:30" ht="15.75" customHeight="1" x14ac:dyDescent="0.15">
      <c r="A1172" s="22"/>
      <c r="B1172" s="22"/>
      <c r="C1172" s="22"/>
      <c r="D1172" s="22"/>
      <c r="E1172" s="22"/>
      <c r="F1172" s="28"/>
      <c r="G1172" s="28"/>
      <c r="H1172" s="28"/>
      <c r="I1172" s="28"/>
      <c r="J1172" s="28"/>
      <c r="K1172" s="28"/>
      <c r="L1172" s="28"/>
      <c r="M1172" s="22"/>
      <c r="N1172" s="22"/>
      <c r="O1172" s="22"/>
      <c r="P1172" s="22"/>
      <c r="Q1172" s="22"/>
      <c r="R1172" s="28"/>
      <c r="S1172" s="28"/>
      <c r="T1172" s="28"/>
      <c r="U1172" s="28"/>
      <c r="V1172" s="22"/>
      <c r="W1172" s="22"/>
      <c r="X1172" s="22"/>
      <c r="Y1172" s="22"/>
      <c r="Z1172" s="22"/>
      <c r="AA1172" s="22"/>
      <c r="AB1172" s="22"/>
      <c r="AC1172" s="22"/>
      <c r="AD1172" s="22"/>
    </row>
    <row r="1173" spans="1:30" ht="15.75" customHeight="1" x14ac:dyDescent="0.15">
      <c r="A1173" s="22"/>
      <c r="B1173" s="22"/>
      <c r="C1173" s="22"/>
      <c r="D1173" s="22"/>
      <c r="E1173" s="22"/>
      <c r="F1173" s="28"/>
      <c r="G1173" s="28"/>
      <c r="H1173" s="28"/>
      <c r="I1173" s="28"/>
      <c r="J1173" s="28"/>
      <c r="K1173" s="28"/>
      <c r="L1173" s="28"/>
      <c r="M1173" s="22"/>
      <c r="N1173" s="22"/>
      <c r="O1173" s="22"/>
      <c r="P1173" s="22"/>
      <c r="Q1173" s="22"/>
      <c r="R1173" s="28"/>
      <c r="S1173" s="28"/>
      <c r="T1173" s="28"/>
      <c r="U1173" s="28"/>
      <c r="V1173" s="22"/>
      <c r="W1173" s="22"/>
      <c r="X1173" s="22"/>
      <c r="Y1173" s="22"/>
      <c r="Z1173" s="22"/>
      <c r="AA1173" s="22"/>
      <c r="AB1173" s="22"/>
      <c r="AC1173" s="22"/>
      <c r="AD1173" s="22"/>
    </row>
    <row r="1174" spans="1:30" ht="15.75" customHeight="1" x14ac:dyDescent="0.15">
      <c r="A1174" s="22"/>
      <c r="B1174" s="22"/>
      <c r="C1174" s="22"/>
      <c r="D1174" s="22"/>
      <c r="E1174" s="22"/>
      <c r="F1174" s="28"/>
      <c r="G1174" s="28"/>
      <c r="H1174" s="28"/>
      <c r="I1174" s="28"/>
      <c r="J1174" s="28"/>
      <c r="K1174" s="28"/>
      <c r="L1174" s="28"/>
      <c r="M1174" s="22"/>
      <c r="N1174" s="22"/>
      <c r="O1174" s="22"/>
      <c r="P1174" s="22"/>
      <c r="Q1174" s="22"/>
      <c r="R1174" s="28"/>
      <c r="S1174" s="28"/>
      <c r="T1174" s="28"/>
      <c r="U1174" s="28"/>
      <c r="V1174" s="22"/>
      <c r="W1174" s="22"/>
      <c r="X1174" s="22"/>
      <c r="Y1174" s="22"/>
      <c r="Z1174" s="22"/>
      <c r="AA1174" s="22"/>
      <c r="AB1174" s="22"/>
      <c r="AC1174" s="22"/>
      <c r="AD1174" s="22"/>
    </row>
    <row r="1175" spans="1:30" ht="15.75" customHeight="1" x14ac:dyDescent="0.15">
      <c r="A1175" s="22"/>
      <c r="B1175" s="22"/>
      <c r="C1175" s="22"/>
      <c r="D1175" s="22"/>
      <c r="E1175" s="22"/>
      <c r="F1175" s="28"/>
      <c r="G1175" s="28"/>
      <c r="H1175" s="28"/>
      <c r="I1175" s="28"/>
      <c r="J1175" s="28"/>
      <c r="K1175" s="28"/>
      <c r="L1175" s="28"/>
      <c r="M1175" s="22"/>
      <c r="N1175" s="22"/>
      <c r="O1175" s="22"/>
      <c r="P1175" s="22"/>
      <c r="Q1175" s="22"/>
      <c r="R1175" s="28"/>
      <c r="S1175" s="28"/>
      <c r="T1175" s="28"/>
      <c r="U1175" s="28"/>
      <c r="V1175" s="22"/>
      <c r="W1175" s="22"/>
      <c r="X1175" s="22"/>
      <c r="Y1175" s="22"/>
      <c r="Z1175" s="22"/>
      <c r="AA1175" s="22"/>
      <c r="AB1175" s="22"/>
      <c r="AC1175" s="22"/>
      <c r="AD1175" s="22"/>
    </row>
    <row r="1176" spans="1:30" ht="15.75" customHeight="1" x14ac:dyDescent="0.15">
      <c r="A1176" s="22"/>
      <c r="B1176" s="22"/>
      <c r="C1176" s="22"/>
      <c r="D1176" s="22"/>
      <c r="E1176" s="22"/>
      <c r="F1176" s="28"/>
      <c r="G1176" s="28"/>
      <c r="H1176" s="28"/>
      <c r="I1176" s="28"/>
      <c r="J1176" s="28"/>
      <c r="K1176" s="28"/>
      <c r="L1176" s="28"/>
      <c r="M1176" s="22"/>
      <c r="N1176" s="22"/>
      <c r="O1176" s="22"/>
      <c r="P1176" s="22"/>
      <c r="Q1176" s="22"/>
      <c r="R1176" s="28"/>
      <c r="S1176" s="28"/>
      <c r="T1176" s="28"/>
      <c r="U1176" s="28"/>
      <c r="V1176" s="22"/>
      <c r="W1176" s="22"/>
      <c r="X1176" s="22"/>
      <c r="Y1176" s="22"/>
      <c r="Z1176" s="22"/>
      <c r="AA1176" s="22"/>
      <c r="AB1176" s="22"/>
      <c r="AC1176" s="22"/>
      <c r="AD1176" s="22"/>
    </row>
    <row r="1177" spans="1:30" ht="15.75" customHeight="1" x14ac:dyDescent="0.15">
      <c r="A1177" s="22"/>
      <c r="B1177" s="22"/>
      <c r="C1177" s="22"/>
      <c r="D1177" s="22"/>
      <c r="E1177" s="22"/>
      <c r="F1177" s="28"/>
      <c r="G1177" s="28"/>
      <c r="H1177" s="28"/>
      <c r="I1177" s="28"/>
      <c r="J1177" s="28"/>
      <c r="K1177" s="28"/>
      <c r="L1177" s="28"/>
      <c r="M1177" s="22"/>
      <c r="N1177" s="22"/>
      <c r="O1177" s="22"/>
      <c r="P1177" s="22"/>
      <c r="Q1177" s="22"/>
      <c r="R1177" s="28"/>
      <c r="S1177" s="28"/>
      <c r="T1177" s="28"/>
      <c r="U1177" s="28"/>
      <c r="V1177" s="22"/>
      <c r="W1177" s="22"/>
      <c r="X1177" s="22"/>
      <c r="Y1177" s="22"/>
      <c r="Z1177" s="22"/>
      <c r="AA1177" s="22"/>
      <c r="AB1177" s="22"/>
      <c r="AC1177" s="22"/>
      <c r="AD1177" s="22"/>
    </row>
    <row r="1178" spans="1:30" ht="15.75" customHeight="1" x14ac:dyDescent="0.15">
      <c r="A1178" s="22"/>
      <c r="B1178" s="22"/>
      <c r="C1178" s="22"/>
      <c r="D1178" s="22"/>
      <c r="E1178" s="22"/>
      <c r="F1178" s="28"/>
      <c r="G1178" s="28"/>
      <c r="H1178" s="28"/>
      <c r="I1178" s="28"/>
      <c r="J1178" s="28"/>
      <c r="K1178" s="28"/>
      <c r="L1178" s="28"/>
      <c r="M1178" s="22"/>
      <c r="N1178" s="22"/>
      <c r="O1178" s="22"/>
      <c r="P1178" s="22"/>
      <c r="Q1178" s="22"/>
      <c r="R1178" s="28"/>
      <c r="S1178" s="28"/>
      <c r="T1178" s="28"/>
      <c r="U1178" s="28"/>
      <c r="V1178" s="22"/>
      <c r="W1178" s="22"/>
      <c r="X1178" s="22"/>
      <c r="Y1178" s="22"/>
      <c r="Z1178" s="22"/>
      <c r="AA1178" s="22"/>
      <c r="AB1178" s="22"/>
      <c r="AC1178" s="22"/>
      <c r="AD1178" s="22"/>
    </row>
    <row r="1179" spans="1:30" ht="15.75" customHeight="1" x14ac:dyDescent="0.15">
      <c r="A1179" s="22"/>
      <c r="B1179" s="22"/>
      <c r="C1179" s="22"/>
      <c r="D1179" s="22"/>
      <c r="E1179" s="22"/>
      <c r="F1179" s="28"/>
      <c r="G1179" s="28"/>
      <c r="H1179" s="28"/>
      <c r="I1179" s="28"/>
      <c r="J1179" s="28"/>
      <c r="K1179" s="28"/>
      <c r="L1179" s="28"/>
      <c r="M1179" s="22"/>
      <c r="N1179" s="22"/>
      <c r="O1179" s="22"/>
      <c r="P1179" s="22"/>
      <c r="Q1179" s="22"/>
      <c r="R1179" s="28"/>
      <c r="S1179" s="28"/>
      <c r="T1179" s="28"/>
      <c r="U1179" s="28"/>
      <c r="V1179" s="22"/>
      <c r="W1179" s="22"/>
      <c r="X1179" s="22"/>
      <c r="Y1179" s="22"/>
      <c r="Z1179" s="22"/>
      <c r="AA1179" s="22"/>
      <c r="AB1179" s="22"/>
      <c r="AC1179" s="22"/>
      <c r="AD1179" s="22"/>
    </row>
    <row r="1180" spans="1:30" ht="15.75" customHeight="1" x14ac:dyDescent="0.15">
      <c r="A1180" s="22"/>
      <c r="B1180" s="22"/>
      <c r="C1180" s="22"/>
      <c r="D1180" s="22"/>
      <c r="E1180" s="22"/>
      <c r="F1180" s="28"/>
      <c r="G1180" s="28"/>
      <c r="H1180" s="28"/>
      <c r="I1180" s="28"/>
      <c r="J1180" s="28"/>
      <c r="K1180" s="28"/>
      <c r="L1180" s="28"/>
      <c r="M1180" s="22"/>
      <c r="N1180" s="22"/>
      <c r="O1180" s="22"/>
      <c r="P1180" s="22"/>
      <c r="Q1180" s="22"/>
      <c r="R1180" s="28"/>
      <c r="S1180" s="28"/>
      <c r="T1180" s="28"/>
      <c r="U1180" s="28"/>
      <c r="V1180" s="22"/>
      <c r="W1180" s="22"/>
      <c r="X1180" s="22"/>
      <c r="Y1180" s="22"/>
      <c r="Z1180" s="22"/>
      <c r="AA1180" s="22"/>
      <c r="AB1180" s="22"/>
      <c r="AC1180" s="22"/>
      <c r="AD1180" s="22"/>
    </row>
    <row r="1181" spans="1:30" ht="15.75" customHeight="1" x14ac:dyDescent="0.15">
      <c r="A1181" s="22"/>
      <c r="B1181" s="22"/>
      <c r="C1181" s="22"/>
      <c r="D1181" s="22"/>
      <c r="E1181" s="22"/>
      <c r="F1181" s="28"/>
      <c r="G1181" s="28"/>
      <c r="H1181" s="28"/>
      <c r="I1181" s="28"/>
      <c r="J1181" s="28"/>
      <c r="K1181" s="28"/>
      <c r="L1181" s="28"/>
      <c r="M1181" s="22"/>
      <c r="N1181" s="22"/>
      <c r="O1181" s="22"/>
      <c r="P1181" s="22"/>
      <c r="Q1181" s="22"/>
      <c r="R1181" s="28"/>
      <c r="S1181" s="28"/>
      <c r="T1181" s="28"/>
      <c r="U1181" s="28"/>
      <c r="V1181" s="22"/>
      <c r="W1181" s="22"/>
      <c r="X1181" s="22"/>
      <c r="Y1181" s="22"/>
      <c r="Z1181" s="22"/>
      <c r="AA1181" s="22"/>
      <c r="AB1181" s="22"/>
      <c r="AC1181" s="22"/>
      <c r="AD1181" s="22"/>
    </row>
    <row r="1182" spans="1:30" ht="15.75" customHeight="1" x14ac:dyDescent="0.15">
      <c r="A1182" s="22"/>
      <c r="B1182" s="22"/>
      <c r="C1182" s="22"/>
      <c r="D1182" s="22"/>
      <c r="E1182" s="22"/>
      <c r="F1182" s="28"/>
      <c r="G1182" s="28"/>
      <c r="H1182" s="28"/>
      <c r="I1182" s="28"/>
      <c r="J1182" s="28"/>
      <c r="K1182" s="28"/>
      <c r="L1182" s="28"/>
      <c r="M1182" s="22"/>
      <c r="N1182" s="22"/>
      <c r="O1182" s="22"/>
      <c r="P1182" s="22"/>
      <c r="Q1182" s="22"/>
      <c r="R1182" s="28"/>
      <c r="S1182" s="28"/>
      <c r="T1182" s="28"/>
      <c r="U1182" s="28"/>
      <c r="V1182" s="22"/>
      <c r="W1182" s="22"/>
      <c r="X1182" s="22"/>
      <c r="Y1182" s="22"/>
      <c r="Z1182" s="22"/>
      <c r="AA1182" s="22"/>
      <c r="AB1182" s="22"/>
      <c r="AC1182" s="22"/>
      <c r="AD1182" s="22"/>
    </row>
    <row r="1183" spans="1:30" ht="15.75" customHeight="1" x14ac:dyDescent="0.15">
      <c r="A1183" s="22"/>
      <c r="B1183" s="22"/>
      <c r="C1183" s="22"/>
      <c r="D1183" s="22"/>
      <c r="E1183" s="22"/>
      <c r="F1183" s="28"/>
      <c r="G1183" s="28"/>
      <c r="H1183" s="28"/>
      <c r="I1183" s="28"/>
      <c r="J1183" s="28"/>
      <c r="K1183" s="28"/>
      <c r="L1183" s="28"/>
      <c r="M1183" s="22"/>
      <c r="N1183" s="22"/>
      <c r="O1183" s="22"/>
      <c r="P1183" s="22"/>
      <c r="Q1183" s="22"/>
      <c r="R1183" s="28"/>
      <c r="S1183" s="28"/>
      <c r="T1183" s="28"/>
      <c r="U1183" s="28"/>
      <c r="V1183" s="22"/>
      <c r="W1183" s="22"/>
      <c r="X1183" s="22"/>
      <c r="Y1183" s="22"/>
      <c r="Z1183" s="22"/>
      <c r="AA1183" s="22"/>
      <c r="AB1183" s="22"/>
      <c r="AC1183" s="22"/>
      <c r="AD1183" s="22"/>
    </row>
    <row r="1184" spans="1:30" ht="15.75" customHeight="1" x14ac:dyDescent="0.15">
      <c r="A1184" s="22"/>
      <c r="B1184" s="22"/>
      <c r="C1184" s="22"/>
      <c r="D1184" s="22"/>
      <c r="E1184" s="22"/>
      <c r="F1184" s="28"/>
      <c r="G1184" s="28"/>
      <c r="H1184" s="28"/>
      <c r="I1184" s="28"/>
      <c r="J1184" s="28"/>
      <c r="K1184" s="28"/>
      <c r="L1184" s="28"/>
      <c r="M1184" s="22"/>
      <c r="N1184" s="22"/>
      <c r="O1184" s="22"/>
      <c r="P1184" s="22"/>
      <c r="Q1184" s="22"/>
      <c r="R1184" s="28"/>
      <c r="S1184" s="28"/>
      <c r="T1184" s="28"/>
      <c r="U1184" s="28"/>
      <c r="V1184" s="22"/>
      <c r="W1184" s="22"/>
      <c r="X1184" s="22"/>
      <c r="Y1184" s="22"/>
      <c r="Z1184" s="22"/>
      <c r="AA1184" s="22"/>
      <c r="AB1184" s="22"/>
      <c r="AC1184" s="22"/>
      <c r="AD1184" s="22"/>
    </row>
    <row r="1185" spans="1:30" ht="15.75" customHeight="1" x14ac:dyDescent="0.15">
      <c r="A1185" s="22"/>
      <c r="B1185" s="22"/>
      <c r="C1185" s="22"/>
      <c r="D1185" s="22"/>
      <c r="E1185" s="22"/>
      <c r="F1185" s="28"/>
      <c r="G1185" s="28"/>
      <c r="H1185" s="28"/>
      <c r="I1185" s="28"/>
      <c r="J1185" s="28"/>
      <c r="K1185" s="28"/>
      <c r="L1185" s="28"/>
      <c r="M1185" s="22"/>
      <c r="N1185" s="22"/>
      <c r="O1185" s="22"/>
      <c r="P1185" s="22"/>
      <c r="Q1185" s="22"/>
      <c r="R1185" s="28"/>
      <c r="S1185" s="28"/>
      <c r="T1185" s="28"/>
      <c r="U1185" s="28"/>
      <c r="V1185" s="22"/>
      <c r="W1185" s="22"/>
      <c r="X1185" s="22"/>
      <c r="Y1185" s="22"/>
      <c r="Z1185" s="22"/>
      <c r="AA1185" s="22"/>
      <c r="AB1185" s="22"/>
      <c r="AC1185" s="22"/>
      <c r="AD1185" s="22"/>
    </row>
    <row r="1186" spans="1:30" ht="15.75" customHeight="1" x14ac:dyDescent="0.15">
      <c r="A1186" s="22"/>
      <c r="B1186" s="22"/>
      <c r="C1186" s="22"/>
      <c r="D1186" s="22"/>
      <c r="E1186" s="22"/>
      <c r="F1186" s="28"/>
      <c r="G1186" s="28"/>
      <c r="H1186" s="28"/>
      <c r="I1186" s="28"/>
      <c r="J1186" s="28"/>
      <c r="K1186" s="28"/>
      <c r="L1186" s="28"/>
      <c r="M1186" s="22"/>
      <c r="N1186" s="22"/>
      <c r="O1186" s="22"/>
      <c r="P1186" s="22"/>
      <c r="Q1186" s="22"/>
      <c r="R1186" s="28"/>
      <c r="S1186" s="28"/>
      <c r="T1186" s="28"/>
      <c r="U1186" s="28"/>
      <c r="V1186" s="22"/>
      <c r="W1186" s="22"/>
      <c r="X1186" s="22"/>
      <c r="Y1186" s="22"/>
      <c r="Z1186" s="22"/>
      <c r="AA1186" s="22"/>
      <c r="AB1186" s="22"/>
      <c r="AC1186" s="22"/>
      <c r="AD1186" s="22"/>
    </row>
    <row r="1187" spans="1:30" ht="15.75" customHeight="1" x14ac:dyDescent="0.15">
      <c r="A1187" s="22"/>
      <c r="B1187" s="22"/>
      <c r="C1187" s="22"/>
      <c r="D1187" s="22"/>
      <c r="E1187" s="22"/>
      <c r="F1187" s="28"/>
      <c r="G1187" s="28"/>
      <c r="H1187" s="28"/>
      <c r="I1187" s="28"/>
      <c r="J1187" s="28"/>
      <c r="K1187" s="28"/>
      <c r="L1187" s="28"/>
      <c r="M1187" s="22"/>
      <c r="N1187" s="22"/>
      <c r="O1187" s="22"/>
      <c r="P1187" s="22"/>
      <c r="Q1187" s="22"/>
      <c r="R1187" s="28"/>
      <c r="S1187" s="28"/>
      <c r="T1187" s="28"/>
      <c r="U1187" s="28"/>
      <c r="V1187" s="22"/>
      <c r="W1187" s="22"/>
      <c r="X1187" s="22"/>
      <c r="Y1187" s="22"/>
      <c r="Z1187" s="22"/>
      <c r="AA1187" s="22"/>
      <c r="AB1187" s="22"/>
      <c r="AC1187" s="22"/>
      <c r="AD1187" s="22"/>
    </row>
    <row r="1188" spans="1:30" ht="15.75" customHeight="1" x14ac:dyDescent="0.15">
      <c r="A1188" s="22"/>
      <c r="B1188" s="22"/>
      <c r="C1188" s="22"/>
      <c r="D1188" s="22"/>
      <c r="E1188" s="22"/>
      <c r="F1188" s="28"/>
      <c r="G1188" s="28"/>
      <c r="H1188" s="28"/>
      <c r="I1188" s="28"/>
      <c r="J1188" s="28"/>
      <c r="K1188" s="28"/>
      <c r="L1188" s="28"/>
      <c r="M1188" s="22"/>
      <c r="N1188" s="22"/>
      <c r="O1188" s="22"/>
      <c r="P1188" s="22"/>
      <c r="Q1188" s="22"/>
      <c r="R1188" s="28"/>
      <c r="S1188" s="28"/>
      <c r="T1188" s="28"/>
      <c r="U1188" s="28"/>
      <c r="V1188" s="22"/>
      <c r="W1188" s="22"/>
      <c r="X1188" s="22"/>
      <c r="Y1188" s="22"/>
      <c r="Z1188" s="22"/>
      <c r="AA1188" s="22"/>
      <c r="AB1188" s="22"/>
      <c r="AC1188" s="22"/>
      <c r="AD1188" s="22"/>
    </row>
    <row r="1189" spans="1:30" ht="15.75" customHeight="1" x14ac:dyDescent="0.15">
      <c r="A1189" s="22"/>
      <c r="B1189" s="22"/>
      <c r="C1189" s="22"/>
      <c r="D1189" s="22"/>
      <c r="E1189" s="22"/>
      <c r="F1189" s="28"/>
      <c r="G1189" s="28"/>
      <c r="H1189" s="28"/>
      <c r="I1189" s="28"/>
      <c r="J1189" s="28"/>
      <c r="K1189" s="28"/>
      <c r="L1189" s="28"/>
      <c r="M1189" s="22"/>
      <c r="N1189" s="22"/>
      <c r="O1189" s="22"/>
      <c r="P1189" s="22"/>
      <c r="Q1189" s="22"/>
      <c r="R1189" s="28"/>
      <c r="S1189" s="28"/>
      <c r="T1189" s="28"/>
      <c r="U1189" s="28"/>
      <c r="V1189" s="22"/>
      <c r="W1189" s="22"/>
      <c r="X1189" s="22"/>
      <c r="Y1189" s="22"/>
      <c r="Z1189" s="22"/>
      <c r="AA1189" s="22"/>
      <c r="AB1189" s="22"/>
      <c r="AC1189" s="22"/>
      <c r="AD1189" s="22"/>
    </row>
    <row r="1190" spans="1:30" ht="15.75" customHeight="1" x14ac:dyDescent="0.15">
      <c r="A1190" s="22"/>
      <c r="B1190" s="22"/>
      <c r="C1190" s="22"/>
      <c r="D1190" s="22"/>
      <c r="E1190" s="22"/>
      <c r="F1190" s="28"/>
      <c r="G1190" s="28"/>
      <c r="H1190" s="28"/>
      <c r="I1190" s="28"/>
      <c r="J1190" s="28"/>
      <c r="K1190" s="28"/>
      <c r="L1190" s="28"/>
      <c r="M1190" s="22"/>
      <c r="N1190" s="22"/>
      <c r="O1190" s="22"/>
      <c r="P1190" s="22"/>
      <c r="Q1190" s="22"/>
      <c r="R1190" s="28"/>
      <c r="S1190" s="28"/>
      <c r="T1190" s="28"/>
      <c r="U1190" s="28"/>
      <c r="V1190" s="22"/>
      <c r="W1190" s="22"/>
      <c r="X1190" s="22"/>
      <c r="Y1190" s="22"/>
      <c r="Z1190" s="22"/>
      <c r="AA1190" s="22"/>
      <c r="AB1190" s="22"/>
      <c r="AC1190" s="22"/>
      <c r="AD1190" s="22"/>
    </row>
    <row r="1191" spans="1:30" ht="15.75" customHeight="1" x14ac:dyDescent="0.15">
      <c r="A1191" s="22"/>
      <c r="B1191" s="22"/>
      <c r="C1191" s="22"/>
      <c r="D1191" s="22"/>
      <c r="E1191" s="22"/>
      <c r="F1191" s="28"/>
      <c r="G1191" s="28"/>
      <c r="H1191" s="28"/>
      <c r="I1191" s="28"/>
      <c r="J1191" s="28"/>
      <c r="K1191" s="28"/>
      <c r="L1191" s="28"/>
      <c r="M1191" s="22"/>
      <c r="N1191" s="22"/>
      <c r="O1191" s="22"/>
      <c r="P1191" s="22"/>
      <c r="Q1191" s="22"/>
      <c r="R1191" s="28"/>
      <c r="S1191" s="28"/>
      <c r="T1191" s="28"/>
      <c r="U1191" s="28"/>
      <c r="V1191" s="22"/>
      <c r="W1191" s="22"/>
      <c r="X1191" s="22"/>
      <c r="Y1191" s="22"/>
      <c r="Z1191" s="22"/>
      <c r="AA1191" s="22"/>
      <c r="AB1191" s="22"/>
      <c r="AC1191" s="22"/>
      <c r="AD1191" s="22"/>
    </row>
    <row r="1192" spans="1:30" ht="15.75" customHeight="1" x14ac:dyDescent="0.15">
      <c r="A1192" s="22"/>
      <c r="B1192" s="22"/>
      <c r="C1192" s="22"/>
      <c r="D1192" s="22"/>
      <c r="E1192" s="22"/>
      <c r="F1192" s="28"/>
      <c r="G1192" s="28"/>
      <c r="H1192" s="28"/>
      <c r="I1192" s="28"/>
      <c r="J1192" s="28"/>
      <c r="K1192" s="28"/>
      <c r="L1192" s="28"/>
      <c r="M1192" s="22"/>
      <c r="N1192" s="22"/>
      <c r="O1192" s="22"/>
      <c r="P1192" s="22"/>
      <c r="Q1192" s="22"/>
      <c r="R1192" s="28"/>
      <c r="S1192" s="28"/>
      <c r="T1192" s="28"/>
      <c r="U1192" s="28"/>
      <c r="V1192" s="22"/>
      <c r="W1192" s="22"/>
      <c r="X1192" s="22"/>
      <c r="Y1192" s="22"/>
      <c r="Z1192" s="22"/>
      <c r="AA1192" s="22"/>
      <c r="AB1192" s="22"/>
      <c r="AC1192" s="22"/>
      <c r="AD1192" s="22"/>
    </row>
    <row r="1193" spans="1:30" ht="15.75" customHeight="1" x14ac:dyDescent="0.15">
      <c r="A1193" s="22"/>
      <c r="B1193" s="22"/>
      <c r="C1193" s="22"/>
      <c r="D1193" s="22"/>
      <c r="E1193" s="22"/>
      <c r="F1193" s="28"/>
      <c r="G1193" s="28"/>
      <c r="H1193" s="28"/>
      <c r="I1193" s="28"/>
      <c r="J1193" s="28"/>
      <c r="K1193" s="28"/>
      <c r="L1193" s="28"/>
      <c r="M1193" s="22"/>
      <c r="N1193" s="22"/>
      <c r="O1193" s="22"/>
      <c r="P1193" s="22"/>
      <c r="Q1193" s="22"/>
      <c r="R1193" s="28"/>
      <c r="S1193" s="28"/>
      <c r="T1193" s="28"/>
      <c r="U1193" s="28"/>
      <c r="V1193" s="22"/>
      <c r="W1193" s="22"/>
      <c r="X1193" s="22"/>
      <c r="Y1193" s="22"/>
      <c r="Z1193" s="22"/>
      <c r="AA1193" s="22"/>
      <c r="AB1193" s="22"/>
      <c r="AC1193" s="22"/>
      <c r="AD1193" s="22"/>
    </row>
    <row r="1194" spans="1:30" ht="15.75" customHeight="1" x14ac:dyDescent="0.15">
      <c r="A1194" s="22"/>
      <c r="B1194" s="22"/>
      <c r="C1194" s="22"/>
      <c r="D1194" s="22"/>
      <c r="E1194" s="22"/>
      <c r="F1194" s="28"/>
      <c r="G1194" s="28"/>
      <c r="H1194" s="28"/>
      <c r="I1194" s="28"/>
      <c r="J1194" s="28"/>
      <c r="K1194" s="28"/>
      <c r="L1194" s="28"/>
      <c r="M1194" s="22"/>
      <c r="N1194" s="22"/>
      <c r="O1194" s="22"/>
      <c r="P1194" s="22"/>
      <c r="Q1194" s="22"/>
      <c r="R1194" s="28"/>
      <c r="S1194" s="28"/>
      <c r="T1194" s="28"/>
      <c r="U1194" s="28"/>
      <c r="V1194" s="22"/>
      <c r="W1194" s="22"/>
      <c r="X1194" s="22"/>
      <c r="Y1194" s="22"/>
      <c r="Z1194" s="22"/>
      <c r="AA1194" s="22"/>
      <c r="AB1194" s="22"/>
      <c r="AC1194" s="22"/>
      <c r="AD1194" s="22"/>
    </row>
    <row r="1195" spans="1:30" ht="15.75" customHeight="1" x14ac:dyDescent="0.15">
      <c r="A1195" s="22"/>
      <c r="B1195" s="22"/>
      <c r="C1195" s="22"/>
      <c r="D1195" s="22"/>
      <c r="E1195" s="22"/>
      <c r="F1195" s="28"/>
      <c r="G1195" s="28"/>
      <c r="H1195" s="28"/>
      <c r="I1195" s="28"/>
      <c r="J1195" s="28"/>
      <c r="K1195" s="28"/>
      <c r="L1195" s="28"/>
      <c r="M1195" s="22"/>
      <c r="N1195" s="22"/>
      <c r="O1195" s="22"/>
      <c r="P1195" s="22"/>
      <c r="Q1195" s="22"/>
      <c r="R1195" s="28"/>
      <c r="S1195" s="28"/>
      <c r="T1195" s="28"/>
      <c r="U1195" s="28"/>
      <c r="V1195" s="22"/>
      <c r="W1195" s="22"/>
      <c r="X1195" s="22"/>
      <c r="Y1195" s="22"/>
      <c r="Z1195" s="22"/>
      <c r="AA1195" s="22"/>
      <c r="AB1195" s="22"/>
      <c r="AC1195" s="22"/>
      <c r="AD1195" s="22"/>
    </row>
    <row r="1196" spans="1:30" ht="15.75" customHeight="1" x14ac:dyDescent="0.15">
      <c r="A1196" s="22"/>
      <c r="B1196" s="22"/>
      <c r="C1196" s="22"/>
      <c r="D1196" s="22"/>
      <c r="E1196" s="22"/>
      <c r="F1196" s="28"/>
      <c r="G1196" s="28"/>
      <c r="H1196" s="28"/>
      <c r="I1196" s="28"/>
      <c r="J1196" s="28"/>
      <c r="K1196" s="28"/>
      <c r="L1196" s="28"/>
      <c r="M1196" s="22"/>
      <c r="N1196" s="22"/>
      <c r="O1196" s="22"/>
      <c r="P1196" s="22"/>
      <c r="Q1196" s="22"/>
      <c r="R1196" s="28"/>
      <c r="S1196" s="28"/>
      <c r="T1196" s="28"/>
      <c r="U1196" s="28"/>
      <c r="V1196" s="22"/>
      <c r="W1196" s="22"/>
      <c r="X1196" s="22"/>
      <c r="Y1196" s="22"/>
      <c r="Z1196" s="22"/>
      <c r="AA1196" s="22"/>
      <c r="AB1196" s="22"/>
      <c r="AC1196" s="22"/>
      <c r="AD1196" s="22"/>
    </row>
    <row r="1197" spans="1:30" ht="15.75" customHeight="1" x14ac:dyDescent="0.15">
      <c r="A1197" s="22"/>
      <c r="B1197" s="22"/>
      <c r="C1197" s="22"/>
      <c r="D1197" s="22"/>
      <c r="E1197" s="22"/>
      <c r="F1197" s="28"/>
      <c r="G1197" s="28"/>
      <c r="H1197" s="28"/>
      <c r="I1197" s="28"/>
      <c r="J1197" s="28"/>
      <c r="K1197" s="28"/>
      <c r="L1197" s="28"/>
      <c r="M1197" s="22"/>
      <c r="N1197" s="22"/>
      <c r="O1197" s="22"/>
      <c r="P1197" s="22"/>
      <c r="Q1197" s="22"/>
      <c r="R1197" s="28"/>
      <c r="S1197" s="28"/>
      <c r="T1197" s="28"/>
      <c r="U1197" s="28"/>
      <c r="V1197" s="22"/>
      <c r="W1197" s="22"/>
      <c r="X1197" s="22"/>
      <c r="Y1197" s="22"/>
      <c r="Z1197" s="22"/>
      <c r="AA1197" s="22"/>
      <c r="AB1197" s="22"/>
      <c r="AC1197" s="22"/>
      <c r="AD1197" s="22"/>
    </row>
    <row r="1198" spans="1:30" ht="15.75" customHeight="1" x14ac:dyDescent="0.15">
      <c r="A1198" s="22"/>
      <c r="B1198" s="22"/>
      <c r="C1198" s="22"/>
      <c r="D1198" s="22"/>
      <c r="E1198" s="22"/>
      <c r="F1198" s="28"/>
      <c r="G1198" s="28"/>
      <c r="H1198" s="28"/>
      <c r="I1198" s="28"/>
      <c r="J1198" s="28"/>
      <c r="K1198" s="28"/>
      <c r="L1198" s="28"/>
      <c r="M1198" s="22"/>
      <c r="N1198" s="22"/>
      <c r="O1198" s="22"/>
      <c r="P1198" s="22"/>
      <c r="Q1198" s="22"/>
      <c r="R1198" s="28"/>
      <c r="S1198" s="28"/>
      <c r="T1198" s="28"/>
      <c r="U1198" s="28"/>
      <c r="V1198" s="22"/>
      <c r="W1198" s="22"/>
      <c r="X1198" s="22"/>
      <c r="Y1198" s="22"/>
      <c r="Z1198" s="22"/>
      <c r="AA1198" s="22"/>
      <c r="AB1198" s="22"/>
      <c r="AC1198" s="22"/>
      <c r="AD1198" s="22"/>
    </row>
    <row r="1199" spans="1:30" ht="15.75" customHeight="1" x14ac:dyDescent="0.15">
      <c r="A1199" s="22"/>
      <c r="B1199" s="22"/>
      <c r="C1199" s="22"/>
      <c r="D1199" s="22"/>
      <c r="E1199" s="22"/>
      <c r="F1199" s="28"/>
      <c r="G1199" s="28"/>
      <c r="H1199" s="28"/>
      <c r="I1199" s="28"/>
      <c r="J1199" s="28"/>
      <c r="K1199" s="28"/>
      <c r="L1199" s="28"/>
      <c r="M1199" s="22"/>
      <c r="N1199" s="22"/>
      <c r="O1199" s="22"/>
      <c r="P1199" s="22"/>
      <c r="Q1199" s="22"/>
      <c r="R1199" s="28"/>
      <c r="S1199" s="28"/>
      <c r="T1199" s="28"/>
      <c r="U1199" s="28"/>
      <c r="V1199" s="22"/>
      <c r="W1199" s="22"/>
      <c r="X1199" s="22"/>
      <c r="Y1199" s="22"/>
      <c r="Z1199" s="22"/>
      <c r="AA1199" s="22"/>
      <c r="AB1199" s="22"/>
      <c r="AC1199" s="22"/>
      <c r="AD1199" s="22"/>
    </row>
    <row r="1200" spans="1:30" ht="15.75" customHeight="1" x14ac:dyDescent="0.15">
      <c r="A1200" s="22"/>
      <c r="B1200" s="22"/>
      <c r="C1200" s="22"/>
      <c r="D1200" s="22"/>
      <c r="E1200" s="22"/>
      <c r="F1200" s="28"/>
      <c r="G1200" s="28"/>
      <c r="H1200" s="28"/>
      <c r="I1200" s="28"/>
      <c r="J1200" s="28"/>
      <c r="K1200" s="28"/>
      <c r="L1200" s="28"/>
      <c r="M1200" s="22"/>
      <c r="N1200" s="22"/>
      <c r="O1200" s="22"/>
      <c r="P1200" s="22"/>
      <c r="Q1200" s="22"/>
      <c r="R1200" s="28"/>
      <c r="S1200" s="28"/>
      <c r="T1200" s="28"/>
      <c r="U1200" s="28"/>
      <c r="V1200" s="22"/>
      <c r="W1200" s="22"/>
      <c r="X1200" s="22"/>
      <c r="Y1200" s="22"/>
      <c r="Z1200" s="22"/>
      <c r="AA1200" s="22"/>
      <c r="AB1200" s="22"/>
      <c r="AC1200" s="22"/>
      <c r="AD1200" s="22"/>
    </row>
    <row r="1201" spans="1:30" ht="15.75" customHeight="1" x14ac:dyDescent="0.15">
      <c r="A1201" s="22"/>
      <c r="B1201" s="22"/>
      <c r="C1201" s="22"/>
      <c r="D1201" s="22"/>
      <c r="E1201" s="22"/>
      <c r="F1201" s="28"/>
      <c r="G1201" s="28"/>
      <c r="H1201" s="28"/>
      <c r="I1201" s="28"/>
      <c r="J1201" s="28"/>
      <c r="K1201" s="28"/>
      <c r="L1201" s="28"/>
      <c r="M1201" s="22"/>
      <c r="N1201" s="22"/>
      <c r="O1201" s="22"/>
      <c r="P1201" s="22"/>
      <c r="Q1201" s="22"/>
      <c r="R1201" s="28"/>
      <c r="S1201" s="28"/>
      <c r="T1201" s="28"/>
      <c r="U1201" s="28"/>
      <c r="V1201" s="22"/>
      <c r="W1201" s="22"/>
      <c r="X1201" s="22"/>
      <c r="Y1201" s="22"/>
      <c r="Z1201" s="22"/>
      <c r="AA1201" s="22"/>
      <c r="AB1201" s="22"/>
      <c r="AC1201" s="22"/>
      <c r="AD1201" s="22"/>
    </row>
    <row r="1202" spans="1:30" ht="15.75" customHeight="1" x14ac:dyDescent="0.15">
      <c r="A1202" s="22"/>
      <c r="B1202" s="22"/>
      <c r="C1202" s="22"/>
      <c r="D1202" s="22"/>
      <c r="E1202" s="22"/>
      <c r="F1202" s="28"/>
      <c r="G1202" s="28"/>
      <c r="H1202" s="28"/>
      <c r="I1202" s="28"/>
      <c r="J1202" s="28"/>
      <c r="K1202" s="28"/>
      <c r="L1202" s="28"/>
      <c r="M1202" s="22"/>
      <c r="N1202" s="22"/>
      <c r="O1202" s="22"/>
      <c r="P1202" s="22"/>
      <c r="Q1202" s="22"/>
      <c r="R1202" s="28"/>
      <c r="S1202" s="28"/>
      <c r="T1202" s="28"/>
      <c r="U1202" s="28"/>
      <c r="V1202" s="22"/>
      <c r="W1202" s="22"/>
      <c r="X1202" s="22"/>
      <c r="Y1202" s="22"/>
      <c r="Z1202" s="22"/>
      <c r="AA1202" s="22"/>
      <c r="AB1202" s="22"/>
      <c r="AC1202" s="22"/>
      <c r="AD1202" s="22"/>
    </row>
    <row r="1203" spans="1:30" ht="15.75" customHeight="1" x14ac:dyDescent="0.15">
      <c r="A1203" s="22"/>
      <c r="B1203" s="22"/>
      <c r="C1203" s="22"/>
      <c r="D1203" s="22"/>
      <c r="E1203" s="22"/>
      <c r="F1203" s="28"/>
      <c r="G1203" s="28"/>
      <c r="H1203" s="28"/>
      <c r="I1203" s="28"/>
      <c r="J1203" s="28"/>
      <c r="K1203" s="28"/>
      <c r="L1203" s="28"/>
      <c r="M1203" s="22"/>
      <c r="N1203" s="22"/>
      <c r="O1203" s="22"/>
      <c r="P1203" s="22"/>
      <c r="Q1203" s="22"/>
      <c r="R1203" s="28"/>
      <c r="S1203" s="28"/>
      <c r="T1203" s="28"/>
      <c r="U1203" s="28"/>
      <c r="V1203" s="22"/>
      <c r="W1203" s="22"/>
      <c r="X1203" s="22"/>
      <c r="Y1203" s="22"/>
      <c r="Z1203" s="22"/>
      <c r="AA1203" s="22"/>
      <c r="AB1203" s="22"/>
      <c r="AC1203" s="22"/>
      <c r="AD1203" s="22"/>
    </row>
    <row r="1204" spans="1:30" ht="15.75" customHeight="1" x14ac:dyDescent="0.15">
      <c r="A1204" s="22"/>
      <c r="B1204" s="22"/>
      <c r="C1204" s="22"/>
      <c r="D1204" s="22"/>
      <c r="E1204" s="22"/>
      <c r="F1204" s="28"/>
      <c r="G1204" s="28"/>
      <c r="H1204" s="28"/>
      <c r="I1204" s="28"/>
      <c r="J1204" s="28"/>
      <c r="K1204" s="28"/>
      <c r="L1204" s="28"/>
      <c r="M1204" s="22"/>
      <c r="N1204" s="22"/>
      <c r="O1204" s="22"/>
      <c r="P1204" s="22"/>
      <c r="Q1204" s="22"/>
      <c r="R1204" s="28"/>
      <c r="S1204" s="28"/>
      <c r="T1204" s="28"/>
      <c r="U1204" s="28"/>
      <c r="V1204" s="22"/>
      <c r="W1204" s="22"/>
      <c r="X1204" s="22"/>
      <c r="Y1204" s="22"/>
      <c r="Z1204" s="22"/>
      <c r="AA1204" s="22"/>
      <c r="AB1204" s="22"/>
      <c r="AC1204" s="22"/>
      <c r="AD1204" s="22"/>
    </row>
    <row r="1205" spans="1:30" ht="15.75" customHeight="1" x14ac:dyDescent="0.15">
      <c r="A1205" s="22"/>
      <c r="B1205" s="22"/>
      <c r="C1205" s="22"/>
      <c r="D1205" s="22"/>
      <c r="E1205" s="22"/>
      <c r="F1205" s="28"/>
      <c r="G1205" s="28"/>
      <c r="H1205" s="28"/>
      <c r="I1205" s="28"/>
      <c r="J1205" s="28"/>
      <c r="K1205" s="28"/>
      <c r="L1205" s="28"/>
      <c r="M1205" s="22"/>
      <c r="N1205" s="22"/>
      <c r="O1205" s="22"/>
      <c r="P1205" s="22"/>
      <c r="Q1205" s="22"/>
      <c r="R1205" s="28"/>
      <c r="S1205" s="28"/>
      <c r="T1205" s="28"/>
      <c r="U1205" s="28"/>
      <c r="V1205" s="22"/>
      <c r="W1205" s="22"/>
      <c r="X1205" s="22"/>
      <c r="Y1205" s="22"/>
      <c r="Z1205" s="22"/>
      <c r="AA1205" s="22"/>
      <c r="AB1205" s="22"/>
      <c r="AC1205" s="22"/>
      <c r="AD1205" s="22"/>
    </row>
    <row r="1206" spans="1:30" ht="15.75" customHeight="1" x14ac:dyDescent="0.15">
      <c r="A1206" s="22"/>
      <c r="B1206" s="22"/>
      <c r="C1206" s="22"/>
      <c r="D1206" s="22"/>
      <c r="E1206" s="22"/>
      <c r="F1206" s="28"/>
      <c r="G1206" s="28"/>
      <c r="H1206" s="28"/>
      <c r="I1206" s="28"/>
      <c r="J1206" s="28"/>
      <c r="K1206" s="28"/>
      <c r="L1206" s="28"/>
      <c r="M1206" s="22"/>
      <c r="N1206" s="22"/>
      <c r="O1206" s="22"/>
      <c r="P1206" s="22"/>
      <c r="Q1206" s="22"/>
      <c r="R1206" s="28"/>
      <c r="S1206" s="28"/>
      <c r="T1206" s="28"/>
      <c r="U1206" s="28"/>
      <c r="V1206" s="22"/>
      <c r="W1206" s="22"/>
      <c r="X1206" s="22"/>
      <c r="Y1206" s="22"/>
      <c r="Z1206" s="22"/>
      <c r="AA1206" s="22"/>
      <c r="AB1206" s="22"/>
      <c r="AC1206" s="22"/>
      <c r="AD1206" s="22"/>
    </row>
    <row r="1207" spans="1:30" ht="15.75" customHeight="1" x14ac:dyDescent="0.15">
      <c r="A1207" s="22"/>
      <c r="B1207" s="22"/>
      <c r="C1207" s="22"/>
      <c r="D1207" s="22"/>
      <c r="E1207" s="22"/>
      <c r="F1207" s="28"/>
      <c r="G1207" s="28"/>
      <c r="H1207" s="28"/>
      <c r="I1207" s="28"/>
      <c r="J1207" s="28"/>
      <c r="K1207" s="28"/>
      <c r="L1207" s="28"/>
      <c r="M1207" s="22"/>
      <c r="N1207" s="22"/>
      <c r="O1207" s="22"/>
      <c r="P1207" s="22"/>
      <c r="Q1207" s="22"/>
      <c r="R1207" s="28"/>
      <c r="S1207" s="28"/>
      <c r="T1207" s="28"/>
      <c r="U1207" s="28"/>
      <c r="V1207" s="22"/>
      <c r="W1207" s="22"/>
      <c r="X1207" s="22"/>
      <c r="Y1207" s="22"/>
      <c r="Z1207" s="22"/>
      <c r="AA1207" s="22"/>
      <c r="AB1207" s="22"/>
      <c r="AC1207" s="22"/>
      <c r="AD1207" s="22"/>
    </row>
    <row r="1208" spans="1:30" ht="15.75" customHeight="1" x14ac:dyDescent="0.15">
      <c r="A1208" s="22"/>
      <c r="B1208" s="22"/>
      <c r="C1208" s="22"/>
      <c r="D1208" s="22"/>
      <c r="E1208" s="22"/>
      <c r="F1208" s="28"/>
      <c r="G1208" s="28"/>
      <c r="H1208" s="28"/>
      <c r="I1208" s="28"/>
      <c r="J1208" s="28"/>
      <c r="K1208" s="28"/>
      <c r="L1208" s="28"/>
      <c r="M1208" s="22"/>
      <c r="N1208" s="22"/>
      <c r="O1208" s="22"/>
      <c r="P1208" s="22"/>
      <c r="Q1208" s="22"/>
      <c r="R1208" s="28"/>
      <c r="S1208" s="28"/>
      <c r="T1208" s="28"/>
      <c r="U1208" s="28"/>
      <c r="V1208" s="22"/>
      <c r="W1208" s="22"/>
      <c r="X1208" s="22"/>
      <c r="Y1208" s="22"/>
      <c r="Z1208" s="22"/>
      <c r="AA1208" s="22"/>
      <c r="AB1208" s="22"/>
      <c r="AC1208" s="22"/>
      <c r="AD1208" s="22"/>
    </row>
    <row r="1209" spans="1:30" ht="15.75" customHeight="1" x14ac:dyDescent="0.15">
      <c r="A1209" s="22"/>
      <c r="B1209" s="22"/>
      <c r="C1209" s="22"/>
      <c r="D1209" s="22"/>
      <c r="E1209" s="22"/>
      <c r="F1209" s="28"/>
      <c r="G1209" s="28"/>
      <c r="H1209" s="28"/>
      <c r="I1209" s="28"/>
      <c r="J1209" s="28"/>
      <c r="K1209" s="28"/>
      <c r="L1209" s="28"/>
      <c r="M1209" s="22"/>
      <c r="N1209" s="22"/>
      <c r="O1209" s="22"/>
      <c r="P1209" s="22"/>
      <c r="Q1209" s="22"/>
      <c r="R1209" s="28"/>
      <c r="S1209" s="28"/>
      <c r="T1209" s="28"/>
      <c r="U1209" s="28"/>
      <c r="V1209" s="22"/>
      <c r="W1209" s="22"/>
      <c r="X1209" s="22"/>
      <c r="Y1209" s="22"/>
      <c r="Z1209" s="22"/>
      <c r="AA1209" s="22"/>
      <c r="AB1209" s="22"/>
      <c r="AC1209" s="22"/>
      <c r="AD1209" s="22"/>
    </row>
    <row r="1210" spans="1:30" ht="15.75" customHeight="1" x14ac:dyDescent="0.15">
      <c r="A1210" s="22"/>
      <c r="B1210" s="22"/>
      <c r="C1210" s="22"/>
      <c r="D1210" s="22"/>
      <c r="E1210" s="22"/>
      <c r="F1210" s="28"/>
      <c r="G1210" s="28"/>
      <c r="H1210" s="28"/>
      <c r="I1210" s="28"/>
      <c r="J1210" s="28"/>
      <c r="K1210" s="28"/>
      <c r="L1210" s="28"/>
      <c r="M1210" s="22"/>
      <c r="N1210" s="22"/>
      <c r="O1210" s="22"/>
      <c r="P1210" s="22"/>
      <c r="Q1210" s="22"/>
      <c r="R1210" s="28"/>
      <c r="S1210" s="28"/>
      <c r="T1210" s="28"/>
      <c r="U1210" s="28"/>
      <c r="V1210" s="22"/>
      <c r="W1210" s="22"/>
      <c r="X1210" s="22"/>
      <c r="Y1210" s="22"/>
      <c r="Z1210" s="22"/>
      <c r="AA1210" s="22"/>
      <c r="AB1210" s="22"/>
      <c r="AC1210" s="22"/>
      <c r="AD1210" s="22"/>
    </row>
    <row r="1211" spans="1:30" ht="15.75" customHeight="1" x14ac:dyDescent="0.15">
      <c r="A1211" s="22"/>
      <c r="B1211" s="22"/>
      <c r="C1211" s="22"/>
      <c r="D1211" s="22"/>
      <c r="E1211" s="22"/>
      <c r="F1211" s="28"/>
      <c r="G1211" s="28"/>
      <c r="H1211" s="28"/>
      <c r="I1211" s="28"/>
      <c r="J1211" s="28"/>
      <c r="K1211" s="28"/>
      <c r="L1211" s="28"/>
      <c r="M1211" s="22"/>
      <c r="N1211" s="22"/>
      <c r="O1211" s="22"/>
      <c r="P1211" s="22"/>
      <c r="Q1211" s="22"/>
      <c r="R1211" s="28"/>
      <c r="S1211" s="28"/>
      <c r="T1211" s="28"/>
      <c r="U1211" s="28"/>
      <c r="V1211" s="22"/>
      <c r="W1211" s="22"/>
      <c r="X1211" s="22"/>
      <c r="Y1211" s="22"/>
      <c r="Z1211" s="22"/>
      <c r="AA1211" s="22"/>
      <c r="AB1211" s="22"/>
      <c r="AC1211" s="22"/>
      <c r="AD1211" s="22"/>
    </row>
    <row r="1212" spans="1:30" ht="15.75" customHeight="1" x14ac:dyDescent="0.15">
      <c r="A1212" s="22"/>
      <c r="B1212" s="22"/>
      <c r="C1212" s="22"/>
      <c r="D1212" s="22"/>
      <c r="E1212" s="22"/>
      <c r="F1212" s="28"/>
      <c r="G1212" s="28"/>
      <c r="H1212" s="28"/>
      <c r="I1212" s="28"/>
      <c r="J1212" s="28"/>
      <c r="K1212" s="28"/>
      <c r="L1212" s="28"/>
      <c r="M1212" s="22"/>
      <c r="N1212" s="22"/>
      <c r="O1212" s="22"/>
      <c r="P1212" s="22"/>
      <c r="Q1212" s="22"/>
      <c r="R1212" s="28"/>
      <c r="S1212" s="28"/>
      <c r="T1212" s="28"/>
      <c r="U1212" s="28"/>
      <c r="V1212" s="22"/>
      <c r="W1212" s="22"/>
      <c r="X1212" s="22"/>
      <c r="Y1212" s="22"/>
      <c r="Z1212" s="22"/>
      <c r="AA1212" s="22"/>
      <c r="AB1212" s="22"/>
      <c r="AC1212" s="22"/>
      <c r="AD1212" s="22"/>
    </row>
    <row r="1213" spans="1:30" ht="15.75" customHeight="1" x14ac:dyDescent="0.15">
      <c r="A1213" s="22"/>
      <c r="B1213" s="22"/>
      <c r="C1213" s="22"/>
      <c r="D1213" s="22"/>
      <c r="E1213" s="22"/>
      <c r="F1213" s="28"/>
      <c r="G1213" s="28"/>
      <c r="H1213" s="28"/>
      <c r="I1213" s="28"/>
      <c r="J1213" s="28"/>
      <c r="K1213" s="28"/>
      <c r="L1213" s="28"/>
      <c r="M1213" s="22"/>
      <c r="N1213" s="22"/>
      <c r="O1213" s="22"/>
      <c r="P1213" s="22"/>
      <c r="Q1213" s="22"/>
      <c r="R1213" s="28"/>
      <c r="S1213" s="28"/>
      <c r="T1213" s="28"/>
      <c r="U1213" s="28"/>
      <c r="V1213" s="22"/>
      <c r="W1213" s="22"/>
      <c r="X1213" s="22"/>
      <c r="Y1213" s="22"/>
      <c r="Z1213" s="22"/>
      <c r="AA1213" s="22"/>
      <c r="AB1213" s="22"/>
      <c r="AC1213" s="22"/>
      <c r="AD1213" s="22"/>
    </row>
    <row r="1214" spans="1:30" ht="15.75" customHeight="1" x14ac:dyDescent="0.15">
      <c r="A1214" s="22"/>
      <c r="B1214" s="22"/>
      <c r="C1214" s="22"/>
      <c r="D1214" s="22"/>
      <c r="E1214" s="22"/>
      <c r="F1214" s="28"/>
      <c r="G1214" s="28"/>
      <c r="H1214" s="28"/>
      <c r="I1214" s="28"/>
      <c r="J1214" s="28"/>
      <c r="K1214" s="28"/>
      <c r="L1214" s="28"/>
      <c r="M1214" s="22"/>
      <c r="N1214" s="22"/>
      <c r="O1214" s="22"/>
      <c r="P1214" s="22"/>
      <c r="Q1214" s="22"/>
      <c r="R1214" s="28"/>
      <c r="S1214" s="28"/>
      <c r="T1214" s="28"/>
      <c r="U1214" s="28"/>
      <c r="V1214" s="22"/>
      <c r="W1214" s="22"/>
      <c r="X1214" s="22"/>
      <c r="Y1214" s="22"/>
      <c r="Z1214" s="22"/>
      <c r="AA1214" s="22"/>
      <c r="AB1214" s="22"/>
      <c r="AC1214" s="22"/>
      <c r="AD1214" s="22"/>
    </row>
    <row r="1215" spans="1:30" ht="15.75" customHeight="1" x14ac:dyDescent="0.15">
      <c r="A1215" s="22"/>
      <c r="B1215" s="22"/>
      <c r="C1215" s="22"/>
      <c r="D1215" s="22"/>
      <c r="E1215" s="22"/>
      <c r="F1215" s="28"/>
      <c r="G1215" s="28"/>
      <c r="H1215" s="28"/>
      <c r="I1215" s="28"/>
      <c r="J1215" s="28"/>
      <c r="K1215" s="28"/>
      <c r="L1215" s="28"/>
      <c r="M1215" s="22"/>
      <c r="N1215" s="22"/>
      <c r="O1215" s="22"/>
      <c r="P1215" s="22"/>
      <c r="Q1215" s="22"/>
      <c r="R1215" s="28"/>
      <c r="S1215" s="28"/>
      <c r="T1215" s="28"/>
      <c r="U1215" s="28"/>
      <c r="V1215" s="22"/>
      <c r="W1215" s="22"/>
      <c r="X1215" s="22"/>
      <c r="Y1215" s="22"/>
      <c r="Z1215" s="22"/>
      <c r="AA1215" s="22"/>
      <c r="AB1215" s="22"/>
      <c r="AC1215" s="22"/>
      <c r="AD1215" s="22"/>
    </row>
    <row r="1216" spans="1:30" ht="15.75" customHeight="1" x14ac:dyDescent="0.15">
      <c r="A1216" s="22"/>
      <c r="B1216" s="22"/>
      <c r="C1216" s="22"/>
      <c r="D1216" s="22"/>
      <c r="E1216" s="22"/>
      <c r="F1216" s="28"/>
      <c r="G1216" s="28"/>
      <c r="H1216" s="28"/>
      <c r="I1216" s="28"/>
      <c r="J1216" s="28"/>
      <c r="K1216" s="28"/>
      <c r="L1216" s="28"/>
      <c r="M1216" s="22"/>
      <c r="N1216" s="22"/>
      <c r="O1216" s="22"/>
      <c r="P1216" s="22"/>
      <c r="Q1216" s="22"/>
      <c r="R1216" s="28"/>
      <c r="S1216" s="28"/>
      <c r="T1216" s="28"/>
      <c r="U1216" s="28"/>
      <c r="V1216" s="22"/>
      <c r="W1216" s="22"/>
      <c r="X1216" s="22"/>
      <c r="Y1216" s="22"/>
      <c r="Z1216" s="22"/>
      <c r="AA1216" s="22"/>
      <c r="AB1216" s="22"/>
      <c r="AC1216" s="22"/>
      <c r="AD1216" s="22"/>
    </row>
    <row r="1217" spans="1:30" ht="15.75" customHeight="1" x14ac:dyDescent="0.15">
      <c r="A1217" s="22"/>
      <c r="B1217" s="22"/>
      <c r="C1217" s="22"/>
      <c r="D1217" s="22"/>
      <c r="E1217" s="22"/>
      <c r="F1217" s="28"/>
      <c r="G1217" s="28"/>
      <c r="H1217" s="28"/>
      <c r="I1217" s="28"/>
      <c r="J1217" s="28"/>
      <c r="K1217" s="28"/>
      <c r="L1217" s="28"/>
      <c r="M1217" s="22"/>
      <c r="N1217" s="22"/>
      <c r="O1217" s="22"/>
      <c r="P1217" s="22"/>
      <c r="Q1217" s="22"/>
      <c r="R1217" s="28"/>
      <c r="S1217" s="28"/>
      <c r="T1217" s="28"/>
      <c r="U1217" s="28"/>
      <c r="V1217" s="22"/>
      <c r="W1217" s="22"/>
      <c r="X1217" s="22"/>
      <c r="Y1217" s="22"/>
      <c r="Z1217" s="22"/>
      <c r="AA1217" s="22"/>
      <c r="AB1217" s="22"/>
      <c r="AC1217" s="22"/>
      <c r="AD1217" s="22"/>
    </row>
    <row r="1218" spans="1:30" ht="15.75" customHeight="1" x14ac:dyDescent="0.15">
      <c r="A1218" s="22"/>
      <c r="B1218" s="22"/>
      <c r="C1218" s="22"/>
      <c r="D1218" s="22"/>
      <c r="E1218" s="22"/>
      <c r="F1218" s="28"/>
      <c r="G1218" s="28"/>
      <c r="H1218" s="28"/>
      <c r="I1218" s="28"/>
      <c r="J1218" s="28"/>
      <c r="K1218" s="28"/>
      <c r="L1218" s="28"/>
      <c r="M1218" s="22"/>
      <c r="N1218" s="22"/>
      <c r="O1218" s="22"/>
      <c r="P1218" s="22"/>
      <c r="Q1218" s="22"/>
      <c r="R1218" s="28"/>
      <c r="S1218" s="28"/>
      <c r="T1218" s="28"/>
      <c r="U1218" s="28"/>
      <c r="V1218" s="22"/>
      <c r="W1218" s="22"/>
      <c r="X1218" s="22"/>
      <c r="Y1218" s="22"/>
      <c r="Z1218" s="22"/>
      <c r="AA1218" s="22"/>
      <c r="AB1218" s="22"/>
      <c r="AC1218" s="22"/>
      <c r="AD1218" s="22"/>
    </row>
    <row r="1219" spans="1:30" ht="15.75" customHeight="1" x14ac:dyDescent="0.15">
      <c r="A1219" s="22"/>
      <c r="B1219" s="22"/>
      <c r="C1219" s="22"/>
      <c r="D1219" s="22"/>
      <c r="E1219" s="22"/>
      <c r="F1219" s="28"/>
      <c r="G1219" s="28"/>
      <c r="H1219" s="28"/>
      <c r="I1219" s="28"/>
      <c r="J1219" s="28"/>
      <c r="K1219" s="28"/>
      <c r="L1219" s="28"/>
      <c r="M1219" s="22"/>
      <c r="N1219" s="22"/>
      <c r="O1219" s="22"/>
      <c r="P1219" s="22"/>
      <c r="Q1219" s="22"/>
      <c r="R1219" s="28"/>
      <c r="S1219" s="28"/>
      <c r="T1219" s="28"/>
      <c r="U1219" s="28"/>
      <c r="V1219" s="22"/>
      <c r="W1219" s="22"/>
      <c r="X1219" s="22"/>
      <c r="Y1219" s="22"/>
      <c r="Z1219" s="22"/>
      <c r="AA1219" s="22"/>
      <c r="AB1219" s="22"/>
      <c r="AC1219" s="22"/>
      <c r="AD1219" s="22"/>
    </row>
    <row r="1220" spans="1:30" ht="15.75" customHeight="1" x14ac:dyDescent="0.15">
      <c r="A1220" s="22"/>
      <c r="B1220" s="22"/>
      <c r="C1220" s="22"/>
      <c r="D1220" s="22"/>
      <c r="E1220" s="22"/>
      <c r="F1220" s="28"/>
      <c r="G1220" s="28"/>
      <c r="H1220" s="28"/>
      <c r="I1220" s="28"/>
      <c r="J1220" s="28"/>
      <c r="K1220" s="28"/>
      <c r="L1220" s="28"/>
      <c r="M1220" s="22"/>
      <c r="N1220" s="22"/>
      <c r="O1220" s="22"/>
      <c r="P1220" s="22"/>
      <c r="Q1220" s="22"/>
      <c r="R1220" s="28"/>
      <c r="S1220" s="28"/>
      <c r="T1220" s="28"/>
      <c r="U1220" s="28"/>
      <c r="V1220" s="22"/>
      <c r="W1220" s="22"/>
      <c r="X1220" s="22"/>
      <c r="Y1220" s="22"/>
      <c r="Z1220" s="22"/>
      <c r="AA1220" s="22"/>
      <c r="AB1220" s="22"/>
      <c r="AC1220" s="22"/>
      <c r="AD1220" s="22"/>
    </row>
    <row r="1221" spans="1:30" ht="15.75" customHeight="1" x14ac:dyDescent="0.15">
      <c r="A1221" s="22"/>
      <c r="B1221" s="22"/>
      <c r="C1221" s="22"/>
      <c r="D1221" s="22"/>
      <c r="E1221" s="22"/>
      <c r="F1221" s="28"/>
      <c r="G1221" s="28"/>
      <c r="H1221" s="28"/>
      <c r="I1221" s="28"/>
      <c r="J1221" s="28"/>
      <c r="K1221" s="28"/>
      <c r="L1221" s="28"/>
      <c r="M1221" s="22"/>
      <c r="N1221" s="22"/>
      <c r="O1221" s="22"/>
      <c r="P1221" s="22"/>
      <c r="Q1221" s="22"/>
      <c r="R1221" s="28"/>
      <c r="S1221" s="28"/>
      <c r="T1221" s="28"/>
      <c r="U1221" s="28"/>
      <c r="V1221" s="22"/>
      <c r="W1221" s="22"/>
      <c r="X1221" s="22"/>
      <c r="Y1221" s="22"/>
      <c r="Z1221" s="22"/>
      <c r="AA1221" s="22"/>
      <c r="AB1221" s="22"/>
      <c r="AC1221" s="22"/>
      <c r="AD1221" s="22"/>
    </row>
    <row r="1222" spans="1:30" ht="15.75" customHeight="1" x14ac:dyDescent="0.15">
      <c r="A1222" s="22"/>
      <c r="B1222" s="22"/>
      <c r="C1222" s="22"/>
      <c r="D1222" s="22"/>
      <c r="E1222" s="22"/>
      <c r="F1222" s="28"/>
      <c r="G1222" s="28"/>
      <c r="H1222" s="28"/>
      <c r="I1222" s="28"/>
      <c r="J1222" s="28"/>
      <c r="K1222" s="28"/>
      <c r="L1222" s="28"/>
      <c r="M1222" s="22"/>
      <c r="N1222" s="22"/>
      <c r="O1222" s="22"/>
      <c r="P1222" s="22"/>
      <c r="Q1222" s="22"/>
      <c r="R1222" s="28"/>
      <c r="S1222" s="28"/>
      <c r="T1222" s="28"/>
      <c r="U1222" s="28"/>
      <c r="V1222" s="22"/>
      <c r="W1222" s="22"/>
      <c r="X1222" s="22"/>
      <c r="Y1222" s="22"/>
      <c r="Z1222" s="22"/>
      <c r="AA1222" s="22"/>
      <c r="AB1222" s="22"/>
      <c r="AC1222" s="22"/>
      <c r="AD1222" s="22"/>
    </row>
    <row r="1223" spans="1:30" ht="15.75" customHeight="1" x14ac:dyDescent="0.15">
      <c r="A1223" s="22"/>
      <c r="B1223" s="22"/>
      <c r="C1223" s="22"/>
      <c r="D1223" s="22"/>
      <c r="E1223" s="22"/>
      <c r="F1223" s="28"/>
      <c r="G1223" s="28"/>
      <c r="H1223" s="28"/>
      <c r="I1223" s="28"/>
      <c r="J1223" s="28"/>
      <c r="K1223" s="28"/>
      <c r="L1223" s="28"/>
      <c r="M1223" s="22"/>
      <c r="N1223" s="22"/>
      <c r="O1223" s="22"/>
      <c r="P1223" s="22"/>
      <c r="Q1223" s="22"/>
      <c r="R1223" s="28"/>
      <c r="S1223" s="28"/>
      <c r="T1223" s="28"/>
      <c r="U1223" s="28"/>
      <c r="V1223" s="22"/>
      <c r="W1223" s="22"/>
      <c r="X1223" s="22"/>
      <c r="Y1223" s="22"/>
      <c r="Z1223" s="22"/>
      <c r="AA1223" s="22"/>
      <c r="AB1223" s="22"/>
      <c r="AC1223" s="22"/>
      <c r="AD1223" s="22"/>
    </row>
    <row r="1224" spans="1:30" ht="15.75" customHeight="1" x14ac:dyDescent="0.15">
      <c r="A1224" s="22"/>
      <c r="B1224" s="22"/>
      <c r="C1224" s="22"/>
      <c r="D1224" s="22"/>
      <c r="E1224" s="22"/>
      <c r="F1224" s="28"/>
      <c r="G1224" s="28"/>
      <c r="H1224" s="28"/>
      <c r="I1224" s="28"/>
      <c r="J1224" s="28"/>
      <c r="K1224" s="28"/>
      <c r="L1224" s="28"/>
      <c r="M1224" s="22"/>
      <c r="N1224" s="22"/>
      <c r="O1224" s="22"/>
      <c r="P1224" s="22"/>
      <c r="Q1224" s="22"/>
      <c r="R1224" s="28"/>
      <c r="S1224" s="28"/>
      <c r="T1224" s="28"/>
      <c r="U1224" s="28"/>
      <c r="V1224" s="22"/>
      <c r="W1224" s="22"/>
      <c r="X1224" s="22"/>
      <c r="Y1224" s="22"/>
      <c r="Z1224" s="22"/>
      <c r="AA1224" s="22"/>
      <c r="AB1224" s="22"/>
      <c r="AC1224" s="22"/>
      <c r="AD1224" s="22"/>
    </row>
    <row r="1225" spans="1:30" ht="15.75" customHeight="1" x14ac:dyDescent="0.15">
      <c r="A1225" s="22"/>
      <c r="B1225" s="22"/>
      <c r="C1225" s="22"/>
      <c r="D1225" s="22"/>
      <c r="E1225" s="22"/>
      <c r="F1225" s="28"/>
      <c r="G1225" s="28"/>
      <c r="H1225" s="28"/>
      <c r="I1225" s="28"/>
      <c r="J1225" s="28"/>
      <c r="K1225" s="28"/>
      <c r="L1225" s="28"/>
      <c r="M1225" s="22"/>
      <c r="N1225" s="22"/>
      <c r="O1225" s="22"/>
      <c r="P1225" s="22"/>
      <c r="Q1225" s="22"/>
      <c r="R1225" s="28"/>
      <c r="S1225" s="28"/>
      <c r="T1225" s="28"/>
      <c r="U1225" s="28"/>
      <c r="V1225" s="22"/>
      <c r="W1225" s="22"/>
      <c r="X1225" s="22"/>
      <c r="Y1225" s="22"/>
      <c r="Z1225" s="22"/>
      <c r="AA1225" s="22"/>
      <c r="AB1225" s="22"/>
      <c r="AC1225" s="22"/>
      <c r="AD1225" s="22"/>
    </row>
    <row r="1226" spans="1:30" ht="15.75" customHeight="1" x14ac:dyDescent="0.15">
      <c r="A1226" s="22"/>
      <c r="B1226" s="22"/>
      <c r="C1226" s="22"/>
      <c r="D1226" s="22"/>
      <c r="E1226" s="22"/>
      <c r="F1226" s="28"/>
      <c r="G1226" s="28"/>
      <c r="H1226" s="28"/>
      <c r="I1226" s="28"/>
      <c r="J1226" s="28"/>
      <c r="K1226" s="28"/>
      <c r="L1226" s="28"/>
      <c r="M1226" s="22"/>
      <c r="N1226" s="22"/>
      <c r="O1226" s="22"/>
      <c r="P1226" s="22"/>
      <c r="Q1226" s="22"/>
      <c r="R1226" s="28"/>
      <c r="S1226" s="28"/>
      <c r="T1226" s="28"/>
      <c r="U1226" s="28"/>
      <c r="V1226" s="22"/>
      <c r="W1226" s="22"/>
      <c r="X1226" s="22"/>
      <c r="Y1226" s="22"/>
      <c r="Z1226" s="22"/>
      <c r="AA1226" s="22"/>
      <c r="AB1226" s="22"/>
      <c r="AC1226" s="22"/>
      <c r="AD1226" s="22"/>
    </row>
    <row r="1227" spans="1:30" ht="15.75" customHeight="1" x14ac:dyDescent="0.15">
      <c r="A1227" s="22"/>
      <c r="B1227" s="22"/>
      <c r="C1227" s="22"/>
      <c r="D1227" s="22"/>
      <c r="E1227" s="22"/>
      <c r="F1227" s="28"/>
      <c r="G1227" s="28"/>
      <c r="H1227" s="28"/>
      <c r="I1227" s="28"/>
      <c r="J1227" s="28"/>
      <c r="K1227" s="28"/>
      <c r="L1227" s="28"/>
      <c r="M1227" s="22"/>
      <c r="N1227" s="22"/>
      <c r="O1227" s="22"/>
      <c r="P1227" s="22"/>
      <c r="Q1227" s="22"/>
      <c r="R1227" s="28"/>
      <c r="S1227" s="28"/>
      <c r="T1227" s="28"/>
      <c r="U1227" s="28"/>
      <c r="V1227" s="22"/>
      <c r="W1227" s="22"/>
      <c r="X1227" s="22"/>
      <c r="Y1227" s="22"/>
      <c r="Z1227" s="22"/>
      <c r="AA1227" s="22"/>
      <c r="AB1227" s="22"/>
      <c r="AC1227" s="22"/>
      <c r="AD1227" s="22"/>
    </row>
    <row r="1228" spans="1:30" ht="15.75" customHeight="1" x14ac:dyDescent="0.15">
      <c r="A1228" s="22"/>
      <c r="B1228" s="22"/>
      <c r="C1228" s="22"/>
      <c r="D1228" s="22"/>
      <c r="E1228" s="22"/>
      <c r="F1228" s="28"/>
      <c r="G1228" s="28"/>
      <c r="H1228" s="28"/>
      <c r="I1228" s="28"/>
      <c r="J1228" s="28"/>
      <c r="K1228" s="28"/>
      <c r="L1228" s="28"/>
      <c r="M1228" s="22"/>
      <c r="N1228" s="22"/>
      <c r="O1228" s="22"/>
      <c r="P1228" s="22"/>
      <c r="Q1228" s="22"/>
      <c r="R1228" s="28"/>
      <c r="S1228" s="28"/>
      <c r="T1228" s="28"/>
      <c r="U1228" s="28"/>
      <c r="V1228" s="22"/>
      <c r="W1228" s="22"/>
      <c r="X1228" s="22"/>
      <c r="Y1228" s="22"/>
      <c r="Z1228" s="22"/>
      <c r="AA1228" s="22"/>
      <c r="AB1228" s="22"/>
      <c r="AC1228" s="22"/>
      <c r="AD1228" s="22"/>
    </row>
    <row r="1229" spans="1:30" ht="15.75" customHeight="1" x14ac:dyDescent="0.15">
      <c r="A1229" s="22"/>
      <c r="B1229" s="22"/>
      <c r="C1229" s="22"/>
      <c r="D1229" s="22"/>
      <c r="E1229" s="22"/>
      <c r="F1229" s="28"/>
      <c r="G1229" s="28"/>
      <c r="H1229" s="28"/>
      <c r="I1229" s="28"/>
      <c r="J1229" s="28"/>
      <c r="K1229" s="28"/>
      <c r="L1229" s="28"/>
      <c r="M1229" s="22"/>
      <c r="N1229" s="22"/>
      <c r="O1229" s="22"/>
      <c r="P1229" s="22"/>
      <c r="Q1229" s="22"/>
      <c r="R1229" s="28"/>
      <c r="S1229" s="28"/>
      <c r="T1229" s="28"/>
      <c r="U1229" s="28"/>
      <c r="V1229" s="22"/>
      <c r="W1229" s="22"/>
      <c r="X1229" s="22"/>
      <c r="Y1229" s="22"/>
      <c r="Z1229" s="22"/>
      <c r="AA1229" s="22"/>
      <c r="AB1229" s="22"/>
      <c r="AC1229" s="22"/>
      <c r="AD1229" s="22"/>
    </row>
    <row r="1230" spans="1:30" ht="15.75" customHeight="1" x14ac:dyDescent="0.15">
      <c r="A1230" s="22"/>
      <c r="B1230" s="22"/>
      <c r="C1230" s="22"/>
      <c r="D1230" s="22"/>
      <c r="E1230" s="22"/>
      <c r="F1230" s="28"/>
      <c r="G1230" s="28"/>
      <c r="H1230" s="28"/>
      <c r="I1230" s="28"/>
      <c r="J1230" s="28"/>
      <c r="K1230" s="28"/>
      <c r="L1230" s="28"/>
      <c r="M1230" s="22"/>
      <c r="N1230" s="22"/>
      <c r="O1230" s="22"/>
      <c r="P1230" s="22"/>
      <c r="Q1230" s="22"/>
      <c r="R1230" s="28"/>
      <c r="S1230" s="28"/>
      <c r="T1230" s="28"/>
      <c r="U1230" s="28"/>
      <c r="V1230" s="22"/>
      <c r="W1230" s="22"/>
      <c r="X1230" s="22"/>
      <c r="Y1230" s="22"/>
      <c r="Z1230" s="22"/>
      <c r="AA1230" s="22"/>
      <c r="AB1230" s="22"/>
      <c r="AC1230" s="22"/>
      <c r="AD1230" s="22"/>
    </row>
    <row r="1231" spans="1:30" ht="15.75" customHeight="1" x14ac:dyDescent="0.15">
      <c r="A1231" s="22"/>
      <c r="B1231" s="22"/>
      <c r="C1231" s="22"/>
      <c r="D1231" s="22"/>
      <c r="E1231" s="22"/>
      <c r="F1231" s="28"/>
      <c r="G1231" s="28"/>
      <c r="H1231" s="28"/>
      <c r="I1231" s="28"/>
      <c r="J1231" s="28"/>
      <c r="K1231" s="28"/>
      <c r="L1231" s="28"/>
      <c r="M1231" s="22"/>
      <c r="N1231" s="22"/>
      <c r="O1231" s="22"/>
      <c r="P1231" s="22"/>
      <c r="Q1231" s="22"/>
      <c r="R1231" s="28"/>
      <c r="S1231" s="28"/>
      <c r="T1231" s="28"/>
      <c r="U1231" s="28"/>
      <c r="V1231" s="22"/>
      <c r="W1231" s="22"/>
      <c r="X1231" s="22"/>
      <c r="Y1231" s="22"/>
      <c r="Z1231" s="22"/>
      <c r="AA1231" s="22"/>
      <c r="AB1231" s="22"/>
      <c r="AC1231" s="22"/>
      <c r="AD1231" s="22"/>
    </row>
    <row r="1232" spans="1:30" ht="15.75" customHeight="1" x14ac:dyDescent="0.15">
      <c r="A1232" s="22"/>
      <c r="B1232" s="22"/>
      <c r="C1232" s="22"/>
      <c r="D1232" s="22"/>
      <c r="E1232" s="22"/>
      <c r="F1232" s="28"/>
      <c r="G1232" s="28"/>
      <c r="H1232" s="28"/>
      <c r="I1232" s="28"/>
      <c r="J1232" s="28"/>
      <c r="K1232" s="28"/>
      <c r="L1232" s="28"/>
      <c r="M1232" s="22"/>
      <c r="N1232" s="22"/>
      <c r="O1232" s="22"/>
      <c r="P1232" s="22"/>
      <c r="Q1232" s="22"/>
      <c r="R1232" s="28"/>
      <c r="S1232" s="28"/>
      <c r="T1232" s="28"/>
      <c r="U1232" s="28"/>
      <c r="V1232" s="22"/>
      <c r="W1232" s="22"/>
      <c r="X1232" s="22"/>
      <c r="Y1232" s="22"/>
      <c r="Z1232" s="22"/>
      <c r="AA1232" s="22"/>
      <c r="AB1232" s="22"/>
      <c r="AC1232" s="22"/>
      <c r="AD1232" s="22"/>
    </row>
    <row r="1233" spans="1:30" ht="15.75" customHeight="1" x14ac:dyDescent="0.15">
      <c r="A1233" s="22"/>
      <c r="B1233" s="22"/>
      <c r="C1233" s="22"/>
      <c r="D1233" s="22"/>
      <c r="E1233" s="22"/>
      <c r="F1233" s="28"/>
      <c r="G1233" s="28"/>
      <c r="H1233" s="28"/>
      <c r="I1233" s="28"/>
      <c r="J1233" s="28"/>
      <c r="K1233" s="28"/>
      <c r="L1233" s="28"/>
      <c r="M1233" s="22"/>
      <c r="N1233" s="22"/>
      <c r="O1233" s="22"/>
      <c r="P1233" s="22"/>
      <c r="Q1233" s="22"/>
      <c r="R1233" s="28"/>
      <c r="S1233" s="28"/>
      <c r="T1233" s="28"/>
      <c r="U1233" s="28"/>
      <c r="V1233" s="22"/>
      <c r="W1233" s="22"/>
      <c r="X1233" s="22"/>
      <c r="Y1233" s="22"/>
      <c r="Z1233" s="22"/>
      <c r="AA1233" s="22"/>
      <c r="AB1233" s="22"/>
      <c r="AC1233" s="22"/>
      <c r="AD1233" s="22"/>
    </row>
    <row r="1234" spans="1:30" ht="15.75" customHeight="1" x14ac:dyDescent="0.15">
      <c r="A1234" s="22"/>
      <c r="B1234" s="22"/>
      <c r="C1234" s="22"/>
      <c r="D1234" s="22"/>
      <c r="E1234" s="22"/>
      <c r="F1234" s="28"/>
      <c r="G1234" s="28"/>
      <c r="H1234" s="28"/>
      <c r="I1234" s="28"/>
      <c r="J1234" s="28"/>
      <c r="K1234" s="28"/>
      <c r="L1234" s="28"/>
      <c r="M1234" s="22"/>
      <c r="N1234" s="22"/>
      <c r="O1234" s="22"/>
      <c r="P1234" s="22"/>
      <c r="Q1234" s="22"/>
      <c r="R1234" s="28"/>
      <c r="S1234" s="28"/>
      <c r="T1234" s="28"/>
      <c r="U1234" s="28"/>
      <c r="V1234" s="22"/>
      <c r="W1234" s="22"/>
      <c r="X1234" s="22"/>
      <c r="Y1234" s="22"/>
      <c r="Z1234" s="22"/>
      <c r="AA1234" s="22"/>
      <c r="AB1234" s="22"/>
      <c r="AC1234" s="22"/>
      <c r="AD1234" s="22"/>
    </row>
    <row r="1235" spans="1:30" ht="15.75" customHeight="1" x14ac:dyDescent="0.15">
      <c r="A1235" s="22"/>
      <c r="B1235" s="22"/>
      <c r="C1235" s="22"/>
      <c r="D1235" s="22"/>
      <c r="E1235" s="22"/>
      <c r="F1235" s="28"/>
      <c r="G1235" s="28"/>
      <c r="H1235" s="28"/>
      <c r="I1235" s="28"/>
      <c r="J1235" s="28"/>
      <c r="K1235" s="28"/>
      <c r="L1235" s="28"/>
      <c r="M1235" s="22"/>
      <c r="N1235" s="22"/>
      <c r="O1235" s="22"/>
      <c r="P1235" s="22"/>
      <c r="Q1235" s="22"/>
      <c r="R1235" s="28"/>
      <c r="S1235" s="28"/>
      <c r="T1235" s="28"/>
      <c r="U1235" s="28"/>
      <c r="V1235" s="22"/>
      <c r="W1235" s="22"/>
      <c r="X1235" s="22"/>
      <c r="Y1235" s="22"/>
      <c r="Z1235" s="22"/>
      <c r="AA1235" s="22"/>
      <c r="AB1235" s="22"/>
      <c r="AC1235" s="22"/>
      <c r="AD1235" s="22"/>
    </row>
    <row r="1236" spans="1:30" ht="15.75" customHeight="1" x14ac:dyDescent="0.15">
      <c r="A1236" s="22"/>
      <c r="B1236" s="22"/>
      <c r="C1236" s="22"/>
      <c r="D1236" s="22"/>
      <c r="E1236" s="22"/>
      <c r="F1236" s="28"/>
      <c r="G1236" s="28"/>
      <c r="H1236" s="28"/>
      <c r="I1236" s="28"/>
      <c r="J1236" s="28"/>
      <c r="K1236" s="28"/>
      <c r="L1236" s="28"/>
      <c r="M1236" s="22"/>
      <c r="N1236" s="22"/>
      <c r="O1236" s="22"/>
      <c r="P1236" s="22"/>
      <c r="Q1236" s="22"/>
      <c r="R1236" s="28"/>
      <c r="S1236" s="28"/>
      <c r="T1236" s="28"/>
      <c r="U1236" s="28"/>
      <c r="V1236" s="22"/>
      <c r="W1236" s="22"/>
      <c r="X1236" s="22"/>
      <c r="Y1236" s="22"/>
      <c r="Z1236" s="22"/>
      <c r="AA1236" s="22"/>
      <c r="AB1236" s="22"/>
      <c r="AC1236" s="22"/>
      <c r="AD1236" s="22"/>
    </row>
    <row r="1237" spans="1:30" ht="15.75" customHeight="1" x14ac:dyDescent="0.15">
      <c r="A1237" s="22"/>
      <c r="B1237" s="22"/>
      <c r="C1237" s="22"/>
      <c r="D1237" s="22"/>
      <c r="E1237" s="22"/>
      <c r="F1237" s="28"/>
      <c r="G1237" s="28"/>
      <c r="H1237" s="28"/>
      <c r="I1237" s="28"/>
      <c r="J1237" s="28"/>
      <c r="K1237" s="28"/>
      <c r="L1237" s="28"/>
      <c r="M1237" s="22"/>
      <c r="N1237" s="22"/>
      <c r="O1237" s="22"/>
      <c r="P1237" s="22"/>
      <c r="Q1237" s="22"/>
      <c r="R1237" s="28"/>
      <c r="S1237" s="28"/>
      <c r="T1237" s="28"/>
      <c r="U1237" s="28"/>
      <c r="V1237" s="22"/>
      <c r="W1237" s="22"/>
      <c r="X1237" s="22"/>
      <c r="Y1237" s="22"/>
      <c r="Z1237" s="22"/>
      <c r="AA1237" s="22"/>
      <c r="AB1237" s="22"/>
      <c r="AC1237" s="22"/>
      <c r="AD1237" s="22"/>
    </row>
    <row r="1238" spans="1:30" ht="15.75" customHeight="1" x14ac:dyDescent="0.15">
      <c r="A1238" s="22"/>
      <c r="B1238" s="22"/>
      <c r="C1238" s="22"/>
      <c r="D1238" s="22"/>
      <c r="E1238" s="22"/>
      <c r="F1238" s="28"/>
      <c r="G1238" s="28"/>
      <c r="H1238" s="28"/>
      <c r="I1238" s="28"/>
      <c r="J1238" s="28"/>
      <c r="K1238" s="28"/>
      <c r="L1238" s="28"/>
      <c r="M1238" s="22"/>
      <c r="N1238" s="22"/>
      <c r="O1238" s="22"/>
      <c r="P1238" s="22"/>
      <c r="Q1238" s="22"/>
      <c r="R1238" s="28"/>
      <c r="S1238" s="28"/>
      <c r="T1238" s="28"/>
      <c r="U1238" s="28"/>
      <c r="V1238" s="22"/>
      <c r="W1238" s="22"/>
      <c r="X1238" s="22"/>
      <c r="Y1238" s="22"/>
      <c r="Z1238" s="22"/>
      <c r="AA1238" s="22"/>
      <c r="AB1238" s="22"/>
      <c r="AC1238" s="22"/>
      <c r="AD1238" s="22"/>
    </row>
    <row r="1239" spans="1:30" ht="15.75" customHeight="1" x14ac:dyDescent="0.15">
      <c r="A1239" s="22"/>
      <c r="B1239" s="22"/>
      <c r="C1239" s="22"/>
      <c r="D1239" s="22"/>
      <c r="E1239" s="22"/>
      <c r="F1239" s="28"/>
      <c r="G1239" s="28"/>
      <c r="H1239" s="28"/>
      <c r="I1239" s="28"/>
      <c r="J1239" s="28"/>
      <c r="K1239" s="28"/>
      <c r="L1239" s="28"/>
      <c r="M1239" s="22"/>
      <c r="N1239" s="22"/>
      <c r="O1239" s="22"/>
      <c r="P1239" s="22"/>
      <c r="Q1239" s="22"/>
      <c r="R1239" s="28"/>
      <c r="S1239" s="28"/>
      <c r="T1239" s="28"/>
      <c r="U1239" s="28"/>
      <c r="V1239" s="22"/>
      <c r="W1239" s="22"/>
      <c r="X1239" s="22"/>
      <c r="Y1239" s="22"/>
      <c r="Z1239" s="22"/>
      <c r="AA1239" s="22"/>
      <c r="AB1239" s="22"/>
      <c r="AC1239" s="22"/>
      <c r="AD1239" s="22"/>
    </row>
    <row r="1240" spans="1:30" ht="15.75" customHeight="1" x14ac:dyDescent="0.15">
      <c r="A1240" s="22"/>
      <c r="B1240" s="22"/>
      <c r="C1240" s="22"/>
      <c r="D1240" s="22"/>
      <c r="E1240" s="22"/>
      <c r="F1240" s="28"/>
      <c r="G1240" s="28"/>
      <c r="H1240" s="28"/>
      <c r="I1240" s="28"/>
      <c r="J1240" s="28"/>
      <c r="K1240" s="28"/>
      <c r="L1240" s="28"/>
      <c r="M1240" s="22"/>
      <c r="N1240" s="22"/>
      <c r="O1240" s="22"/>
      <c r="P1240" s="22"/>
      <c r="Q1240" s="22"/>
      <c r="R1240" s="28"/>
      <c r="S1240" s="28"/>
      <c r="T1240" s="28"/>
      <c r="U1240" s="28"/>
      <c r="V1240" s="22"/>
      <c r="W1240" s="22"/>
      <c r="X1240" s="22"/>
      <c r="Y1240" s="22"/>
      <c r="Z1240" s="22"/>
      <c r="AA1240" s="22"/>
      <c r="AB1240" s="22"/>
      <c r="AC1240" s="22"/>
      <c r="AD1240" s="22"/>
    </row>
    <row r="1241" spans="1:30" ht="15.75" customHeight="1" x14ac:dyDescent="0.15">
      <c r="A1241" s="22"/>
      <c r="B1241" s="22"/>
      <c r="C1241" s="22"/>
      <c r="D1241" s="22"/>
      <c r="E1241" s="22"/>
      <c r="F1241" s="28"/>
      <c r="G1241" s="28"/>
      <c r="H1241" s="28"/>
      <c r="I1241" s="28"/>
      <c r="J1241" s="28"/>
      <c r="K1241" s="28"/>
      <c r="L1241" s="28"/>
      <c r="M1241" s="22"/>
      <c r="N1241" s="22"/>
      <c r="O1241" s="22"/>
      <c r="P1241" s="22"/>
      <c r="Q1241" s="22"/>
      <c r="R1241" s="28"/>
      <c r="S1241" s="28"/>
      <c r="T1241" s="28"/>
      <c r="U1241" s="28"/>
      <c r="V1241" s="22"/>
      <c r="W1241" s="22"/>
      <c r="X1241" s="22"/>
      <c r="Y1241" s="22"/>
      <c r="Z1241" s="22"/>
      <c r="AA1241" s="22"/>
      <c r="AB1241" s="22"/>
      <c r="AC1241" s="22"/>
      <c r="AD1241" s="22"/>
    </row>
    <row r="1242" spans="1:30" ht="15.75" customHeight="1" x14ac:dyDescent="0.15">
      <c r="A1242" s="22"/>
      <c r="B1242" s="22"/>
      <c r="C1242" s="22"/>
      <c r="D1242" s="22"/>
      <c r="E1242" s="22"/>
      <c r="F1242" s="28"/>
      <c r="G1242" s="28"/>
      <c r="H1242" s="28"/>
      <c r="I1242" s="28"/>
      <c r="J1242" s="28"/>
      <c r="K1242" s="28"/>
      <c r="L1242" s="28"/>
      <c r="M1242" s="22"/>
      <c r="N1242" s="22"/>
      <c r="O1242" s="22"/>
      <c r="P1242" s="22"/>
      <c r="Q1242" s="22"/>
      <c r="R1242" s="28"/>
      <c r="S1242" s="28"/>
      <c r="T1242" s="28"/>
      <c r="U1242" s="28"/>
      <c r="V1242" s="22"/>
      <c r="W1242" s="22"/>
      <c r="X1242" s="22"/>
      <c r="Y1242" s="22"/>
      <c r="Z1242" s="22"/>
      <c r="AA1242" s="22"/>
      <c r="AB1242" s="22"/>
      <c r="AC1242" s="22"/>
      <c r="AD1242" s="22"/>
    </row>
    <row r="1243" spans="1:30" ht="15.75" customHeight="1" x14ac:dyDescent="0.15">
      <c r="A1243" s="22"/>
      <c r="B1243" s="22"/>
      <c r="C1243" s="22"/>
      <c r="D1243" s="22"/>
      <c r="E1243" s="22"/>
      <c r="F1243" s="28"/>
      <c r="G1243" s="28"/>
      <c r="H1243" s="28"/>
      <c r="I1243" s="28"/>
      <c r="J1243" s="28"/>
      <c r="K1243" s="28"/>
      <c r="L1243" s="28"/>
      <c r="M1243" s="22"/>
      <c r="N1243" s="22"/>
      <c r="O1243" s="22"/>
      <c r="P1243" s="22"/>
      <c r="Q1243" s="22"/>
      <c r="R1243" s="28"/>
      <c r="S1243" s="28"/>
      <c r="T1243" s="28"/>
      <c r="U1243" s="28"/>
      <c r="V1243" s="22"/>
      <c r="W1243" s="22"/>
      <c r="X1243" s="22"/>
      <c r="Y1243" s="22"/>
      <c r="Z1243" s="22"/>
      <c r="AA1243" s="22"/>
      <c r="AB1243" s="22"/>
      <c r="AC1243" s="22"/>
      <c r="AD1243" s="22"/>
    </row>
    <row r="1244" spans="1:30" ht="15.75" customHeight="1" x14ac:dyDescent="0.15">
      <c r="A1244" s="22"/>
      <c r="B1244" s="22"/>
      <c r="C1244" s="22"/>
      <c r="D1244" s="22"/>
      <c r="E1244" s="22"/>
      <c r="F1244" s="28"/>
      <c r="G1244" s="28"/>
      <c r="H1244" s="28"/>
      <c r="I1244" s="28"/>
      <c r="J1244" s="28"/>
      <c r="K1244" s="28"/>
      <c r="L1244" s="28"/>
      <c r="M1244" s="22"/>
      <c r="N1244" s="22"/>
      <c r="O1244" s="22"/>
      <c r="P1244" s="22"/>
      <c r="Q1244" s="22"/>
      <c r="R1244" s="28"/>
      <c r="S1244" s="28"/>
      <c r="T1244" s="28"/>
      <c r="U1244" s="28"/>
      <c r="V1244" s="22"/>
      <c r="W1244" s="22"/>
      <c r="X1244" s="22"/>
      <c r="Y1244" s="22"/>
      <c r="Z1244" s="22"/>
      <c r="AA1244" s="22"/>
      <c r="AB1244" s="22"/>
      <c r="AC1244" s="22"/>
      <c r="AD1244" s="22"/>
    </row>
    <row r="1245" spans="1:30" ht="15.75" customHeight="1" x14ac:dyDescent="0.15">
      <c r="A1245" s="22"/>
      <c r="B1245" s="22"/>
      <c r="C1245" s="22"/>
      <c r="D1245" s="22"/>
      <c r="E1245" s="22"/>
      <c r="F1245" s="28"/>
      <c r="G1245" s="28"/>
      <c r="H1245" s="28"/>
      <c r="I1245" s="28"/>
      <c r="J1245" s="28"/>
      <c r="K1245" s="28"/>
      <c r="L1245" s="28"/>
      <c r="M1245" s="22"/>
      <c r="N1245" s="22"/>
      <c r="O1245" s="22"/>
      <c r="P1245" s="22"/>
      <c r="Q1245" s="22"/>
      <c r="R1245" s="28"/>
      <c r="S1245" s="28"/>
      <c r="T1245" s="28"/>
      <c r="U1245" s="28"/>
      <c r="V1245" s="22"/>
      <c r="W1245" s="22"/>
      <c r="X1245" s="22"/>
      <c r="Y1245" s="22"/>
      <c r="Z1245" s="22"/>
      <c r="AA1245" s="22"/>
      <c r="AB1245" s="22"/>
      <c r="AC1245" s="22"/>
      <c r="AD1245" s="22"/>
    </row>
    <row r="1246" spans="1:30" ht="15.75" customHeight="1" x14ac:dyDescent="0.15">
      <c r="A1246" s="22"/>
      <c r="B1246" s="22"/>
      <c r="C1246" s="22"/>
      <c r="D1246" s="22"/>
      <c r="E1246" s="22"/>
      <c r="F1246" s="28"/>
      <c r="G1246" s="28"/>
      <c r="H1246" s="28"/>
      <c r="I1246" s="28"/>
      <c r="J1246" s="28"/>
      <c r="K1246" s="28"/>
      <c r="L1246" s="28"/>
      <c r="M1246" s="22"/>
      <c r="N1246" s="22"/>
      <c r="O1246" s="22"/>
      <c r="P1246" s="22"/>
      <c r="Q1246" s="22"/>
      <c r="R1246" s="28"/>
      <c r="S1246" s="28"/>
      <c r="T1246" s="28"/>
      <c r="U1246" s="28"/>
      <c r="V1246" s="22"/>
      <c r="W1246" s="22"/>
      <c r="X1246" s="22"/>
      <c r="Y1246" s="22"/>
      <c r="Z1246" s="22"/>
      <c r="AA1246" s="22"/>
      <c r="AB1246" s="22"/>
      <c r="AC1246" s="22"/>
      <c r="AD1246" s="22"/>
    </row>
    <row r="1247" spans="1:30" ht="15.75" customHeight="1" x14ac:dyDescent="0.15">
      <c r="A1247" s="22"/>
      <c r="B1247" s="22"/>
      <c r="C1247" s="22"/>
      <c r="D1247" s="22"/>
      <c r="E1247" s="22"/>
      <c r="F1247" s="28"/>
      <c r="G1247" s="28"/>
      <c r="H1247" s="28"/>
      <c r="I1247" s="28"/>
      <c r="J1247" s="28"/>
      <c r="K1247" s="28"/>
      <c r="L1247" s="28"/>
      <c r="M1247" s="22"/>
      <c r="N1247" s="22"/>
      <c r="O1247" s="22"/>
      <c r="P1247" s="22"/>
      <c r="Q1247" s="22"/>
      <c r="R1247" s="28"/>
      <c r="S1247" s="28"/>
      <c r="T1247" s="28"/>
      <c r="U1247" s="28"/>
      <c r="V1247" s="22"/>
      <c r="W1247" s="22"/>
      <c r="X1247" s="22"/>
      <c r="Y1247" s="22"/>
      <c r="Z1247" s="22"/>
      <c r="AA1247" s="22"/>
      <c r="AB1247" s="22"/>
      <c r="AC1247" s="22"/>
      <c r="AD1247" s="22"/>
    </row>
    <row r="1248" spans="1:30" ht="15.75" customHeight="1" x14ac:dyDescent="0.15">
      <c r="A1248" s="22"/>
      <c r="B1248" s="22"/>
      <c r="C1248" s="22"/>
      <c r="D1248" s="22"/>
      <c r="E1248" s="22"/>
      <c r="F1248" s="28"/>
      <c r="G1248" s="28"/>
      <c r="H1248" s="28"/>
      <c r="I1248" s="28"/>
      <c r="J1248" s="28"/>
      <c r="K1248" s="28"/>
      <c r="L1248" s="28"/>
      <c r="M1248" s="22"/>
      <c r="N1248" s="22"/>
      <c r="O1248" s="22"/>
      <c r="P1248" s="22"/>
      <c r="Q1248" s="22"/>
      <c r="R1248" s="28"/>
      <c r="S1248" s="28"/>
      <c r="T1248" s="28"/>
      <c r="U1248" s="28"/>
      <c r="V1248" s="22"/>
      <c r="W1248" s="22"/>
      <c r="X1248" s="22"/>
      <c r="Y1248" s="22"/>
      <c r="Z1248" s="22"/>
      <c r="AA1248" s="22"/>
      <c r="AB1248" s="22"/>
      <c r="AC1248" s="22"/>
      <c r="AD1248" s="22"/>
    </row>
    <row r="1249" spans="1:30" ht="15.75" customHeight="1" x14ac:dyDescent="0.15">
      <c r="A1249" s="22"/>
      <c r="B1249" s="22"/>
      <c r="C1249" s="22"/>
      <c r="D1249" s="22"/>
      <c r="E1249" s="22"/>
      <c r="F1249" s="28"/>
      <c r="G1249" s="28"/>
      <c r="H1249" s="28"/>
      <c r="I1249" s="28"/>
      <c r="J1249" s="28"/>
      <c r="K1249" s="28"/>
      <c r="L1249" s="28"/>
      <c r="M1249" s="22"/>
      <c r="N1249" s="22"/>
      <c r="O1249" s="22"/>
      <c r="P1249" s="22"/>
      <c r="Q1249" s="22"/>
      <c r="R1249" s="28"/>
      <c r="S1249" s="28"/>
      <c r="T1249" s="28"/>
      <c r="U1249" s="28"/>
      <c r="V1249" s="22"/>
      <c r="W1249" s="22"/>
      <c r="X1249" s="22"/>
      <c r="Y1249" s="22"/>
      <c r="Z1249" s="22"/>
      <c r="AA1249" s="22"/>
      <c r="AB1249" s="22"/>
      <c r="AC1249" s="22"/>
      <c r="AD1249" s="22"/>
    </row>
    <row r="1250" spans="1:30" ht="15.75" customHeight="1" x14ac:dyDescent="0.15">
      <c r="A1250" s="22"/>
      <c r="B1250" s="22"/>
      <c r="C1250" s="22"/>
      <c r="D1250" s="22"/>
      <c r="E1250" s="22"/>
      <c r="F1250" s="28"/>
      <c r="G1250" s="28"/>
      <c r="H1250" s="28"/>
      <c r="I1250" s="28"/>
      <c r="J1250" s="28"/>
      <c r="K1250" s="28"/>
      <c r="L1250" s="28"/>
      <c r="M1250" s="22"/>
      <c r="N1250" s="22"/>
      <c r="O1250" s="22"/>
      <c r="P1250" s="22"/>
      <c r="Q1250" s="22"/>
      <c r="R1250" s="28"/>
      <c r="S1250" s="28"/>
      <c r="T1250" s="28"/>
      <c r="U1250" s="28"/>
      <c r="V1250" s="22"/>
      <c r="W1250" s="22"/>
      <c r="X1250" s="22"/>
      <c r="Y1250" s="22"/>
      <c r="Z1250" s="22"/>
      <c r="AA1250" s="22"/>
      <c r="AB1250" s="22"/>
      <c r="AC1250" s="22"/>
      <c r="AD1250" s="22"/>
    </row>
    <row r="1251" spans="1:30" ht="15.75" customHeight="1" x14ac:dyDescent="0.15">
      <c r="A1251" s="22"/>
      <c r="B1251" s="22"/>
      <c r="C1251" s="22"/>
      <c r="D1251" s="22"/>
      <c r="E1251" s="22"/>
      <c r="F1251" s="28"/>
      <c r="G1251" s="28"/>
      <c r="H1251" s="28"/>
      <c r="I1251" s="28"/>
      <c r="J1251" s="28"/>
      <c r="K1251" s="28"/>
      <c r="L1251" s="28"/>
      <c r="M1251" s="22"/>
      <c r="N1251" s="22"/>
      <c r="O1251" s="22"/>
      <c r="P1251" s="22"/>
      <c r="Q1251" s="22"/>
      <c r="R1251" s="28"/>
      <c r="S1251" s="28"/>
      <c r="T1251" s="28"/>
      <c r="U1251" s="28"/>
      <c r="V1251" s="22"/>
      <c r="W1251" s="22"/>
      <c r="X1251" s="22"/>
      <c r="Y1251" s="22"/>
      <c r="Z1251" s="22"/>
      <c r="AA1251" s="22"/>
      <c r="AB1251" s="22"/>
      <c r="AC1251" s="22"/>
      <c r="AD1251" s="22"/>
    </row>
    <row r="1252" spans="1:30" ht="15.75" customHeight="1" x14ac:dyDescent="0.15">
      <c r="A1252" s="22"/>
      <c r="B1252" s="22"/>
      <c r="C1252" s="22"/>
      <c r="D1252" s="22"/>
      <c r="E1252" s="22"/>
      <c r="F1252" s="28"/>
      <c r="G1252" s="28"/>
      <c r="H1252" s="28"/>
      <c r="I1252" s="28"/>
      <c r="J1252" s="28"/>
      <c r="K1252" s="28"/>
      <c r="L1252" s="28"/>
      <c r="M1252" s="22"/>
      <c r="N1252" s="22"/>
      <c r="O1252" s="22"/>
      <c r="P1252" s="22"/>
      <c r="Q1252" s="22"/>
      <c r="R1252" s="28"/>
      <c r="S1252" s="28"/>
      <c r="T1252" s="28"/>
      <c r="U1252" s="28"/>
      <c r="V1252" s="22"/>
      <c r="W1252" s="22"/>
      <c r="X1252" s="22"/>
      <c r="Y1252" s="22"/>
      <c r="Z1252" s="22"/>
      <c r="AA1252" s="22"/>
      <c r="AB1252" s="22"/>
      <c r="AC1252" s="22"/>
      <c r="AD1252" s="22"/>
    </row>
    <row r="1253" spans="1:30" ht="15.75" customHeight="1" x14ac:dyDescent="0.15">
      <c r="A1253" s="22"/>
      <c r="B1253" s="22"/>
      <c r="C1253" s="22"/>
      <c r="D1253" s="22"/>
      <c r="E1253" s="22"/>
      <c r="F1253" s="28"/>
      <c r="G1253" s="28"/>
      <c r="H1253" s="28"/>
      <c r="I1253" s="28"/>
      <c r="J1253" s="28"/>
      <c r="K1253" s="28"/>
      <c r="L1253" s="28"/>
      <c r="M1253" s="22"/>
      <c r="N1253" s="22"/>
      <c r="O1253" s="22"/>
      <c r="P1253" s="22"/>
      <c r="Q1253" s="22"/>
      <c r="R1253" s="28"/>
      <c r="S1253" s="28"/>
      <c r="T1253" s="28"/>
      <c r="U1253" s="28"/>
      <c r="V1253" s="22"/>
      <c r="W1253" s="22"/>
      <c r="X1253" s="22"/>
      <c r="Y1253" s="22"/>
      <c r="Z1253" s="22"/>
      <c r="AA1253" s="22"/>
      <c r="AB1253" s="22"/>
      <c r="AC1253" s="22"/>
      <c r="AD1253" s="22"/>
    </row>
    <row r="1254" spans="1:30" ht="15.75" customHeight="1" x14ac:dyDescent="0.15">
      <c r="A1254" s="22"/>
      <c r="B1254" s="22"/>
      <c r="C1254" s="22"/>
      <c r="D1254" s="22"/>
      <c r="E1254" s="22"/>
      <c r="F1254" s="28"/>
      <c r="G1254" s="28"/>
      <c r="H1254" s="28"/>
      <c r="I1254" s="28"/>
      <c r="J1254" s="28"/>
      <c r="K1254" s="28"/>
      <c r="L1254" s="28"/>
      <c r="M1254" s="22"/>
      <c r="N1254" s="22"/>
      <c r="O1254" s="22"/>
      <c r="P1254" s="22"/>
      <c r="Q1254" s="22"/>
      <c r="R1254" s="28"/>
      <c r="S1254" s="28"/>
      <c r="T1254" s="28"/>
      <c r="U1254" s="28"/>
      <c r="V1254" s="22"/>
      <c r="W1254" s="22"/>
      <c r="X1254" s="22"/>
      <c r="Y1254" s="22"/>
      <c r="Z1254" s="22"/>
      <c r="AA1254" s="22"/>
      <c r="AB1254" s="22"/>
      <c r="AC1254" s="22"/>
      <c r="AD1254" s="22"/>
    </row>
    <row r="1255" spans="1:30" ht="15.75" customHeight="1" x14ac:dyDescent="0.15">
      <c r="A1255" s="22"/>
      <c r="B1255" s="22"/>
      <c r="C1255" s="22"/>
      <c r="D1255" s="22"/>
      <c r="E1255" s="22"/>
      <c r="F1255" s="28"/>
      <c r="G1255" s="28"/>
      <c r="H1255" s="28"/>
      <c r="I1255" s="28"/>
      <c r="J1255" s="28"/>
      <c r="K1255" s="28"/>
      <c r="L1255" s="28"/>
      <c r="M1255" s="22"/>
      <c r="N1255" s="22"/>
      <c r="O1255" s="22"/>
      <c r="P1255" s="22"/>
      <c r="Q1255" s="22"/>
      <c r="R1255" s="28"/>
      <c r="S1255" s="28"/>
      <c r="T1255" s="28"/>
      <c r="U1255" s="28"/>
      <c r="V1255" s="22"/>
      <c r="W1255" s="22"/>
      <c r="X1255" s="22"/>
      <c r="Y1255" s="22"/>
      <c r="Z1255" s="22"/>
      <c r="AA1255" s="22"/>
      <c r="AB1255" s="22"/>
      <c r="AC1255" s="22"/>
      <c r="AD1255" s="22"/>
    </row>
    <row r="1256" spans="1:30" ht="15.75" customHeight="1" x14ac:dyDescent="0.15">
      <c r="A1256" s="22"/>
      <c r="B1256" s="22"/>
      <c r="C1256" s="22"/>
      <c r="D1256" s="22"/>
      <c r="E1256" s="22"/>
      <c r="F1256" s="28"/>
      <c r="G1256" s="28"/>
      <c r="H1256" s="28"/>
      <c r="I1256" s="28"/>
      <c r="J1256" s="28"/>
      <c r="K1256" s="28"/>
      <c r="L1256" s="28"/>
      <c r="M1256" s="22"/>
      <c r="N1256" s="22"/>
      <c r="O1256" s="22"/>
      <c r="P1256" s="22"/>
      <c r="Q1256" s="22"/>
      <c r="R1256" s="28"/>
      <c r="S1256" s="28"/>
      <c r="T1256" s="28"/>
      <c r="U1256" s="28"/>
      <c r="V1256" s="22"/>
      <c r="W1256" s="22"/>
      <c r="X1256" s="22"/>
      <c r="Y1256" s="22"/>
      <c r="Z1256" s="22"/>
      <c r="AA1256" s="22"/>
      <c r="AB1256" s="22"/>
      <c r="AC1256" s="22"/>
      <c r="AD1256" s="22"/>
    </row>
    <row r="1257" spans="1:30" ht="15.75" customHeight="1" x14ac:dyDescent="0.15">
      <c r="A1257" s="22"/>
      <c r="B1257" s="22"/>
      <c r="C1257" s="22"/>
      <c r="D1257" s="22"/>
      <c r="E1257" s="22"/>
      <c r="F1257" s="28"/>
      <c r="G1257" s="28"/>
      <c r="H1257" s="28"/>
      <c r="I1257" s="28"/>
      <c r="J1257" s="28"/>
      <c r="K1257" s="28"/>
      <c r="L1257" s="28"/>
      <c r="M1257" s="22"/>
      <c r="N1257" s="22"/>
      <c r="O1257" s="22"/>
      <c r="P1257" s="22"/>
      <c r="Q1257" s="22"/>
      <c r="R1257" s="28"/>
      <c r="S1257" s="28"/>
      <c r="T1257" s="28"/>
      <c r="U1257" s="28"/>
      <c r="V1257" s="22"/>
      <c r="W1257" s="22"/>
      <c r="X1257" s="22"/>
      <c r="Y1257" s="22"/>
      <c r="Z1257" s="22"/>
      <c r="AA1257" s="22"/>
      <c r="AB1257" s="22"/>
      <c r="AC1257" s="22"/>
      <c r="AD1257" s="22"/>
    </row>
    <row r="1258" spans="1:30" ht="15.75" customHeight="1" x14ac:dyDescent="0.15">
      <c r="A1258" s="22"/>
      <c r="B1258" s="22"/>
      <c r="C1258" s="22"/>
      <c r="D1258" s="22"/>
      <c r="E1258" s="22"/>
      <c r="F1258" s="28"/>
      <c r="G1258" s="28"/>
      <c r="H1258" s="28"/>
      <c r="I1258" s="28"/>
      <c r="J1258" s="28"/>
      <c r="K1258" s="28"/>
      <c r="L1258" s="28"/>
      <c r="M1258" s="22"/>
      <c r="N1258" s="22"/>
      <c r="O1258" s="22"/>
      <c r="P1258" s="22"/>
      <c r="Q1258" s="22"/>
      <c r="R1258" s="28"/>
      <c r="S1258" s="28"/>
      <c r="T1258" s="28"/>
      <c r="U1258" s="28"/>
      <c r="V1258" s="22"/>
      <c r="W1258" s="22"/>
      <c r="X1258" s="22"/>
      <c r="Y1258" s="22"/>
      <c r="Z1258" s="22"/>
      <c r="AA1258" s="22"/>
      <c r="AB1258" s="22"/>
      <c r="AC1258" s="22"/>
      <c r="AD1258" s="22"/>
    </row>
    <row r="1259" spans="1:30" ht="15.75" customHeight="1" x14ac:dyDescent="0.15">
      <c r="A1259" s="22"/>
      <c r="B1259" s="22"/>
      <c r="C1259" s="22"/>
      <c r="D1259" s="22"/>
      <c r="E1259" s="22"/>
      <c r="F1259" s="28"/>
      <c r="G1259" s="28"/>
      <c r="H1259" s="28"/>
      <c r="I1259" s="28"/>
      <c r="J1259" s="28"/>
      <c r="K1259" s="28"/>
      <c r="L1259" s="28"/>
      <c r="M1259" s="22"/>
      <c r="N1259" s="22"/>
      <c r="O1259" s="22"/>
      <c r="P1259" s="22"/>
      <c r="Q1259" s="22"/>
      <c r="R1259" s="28"/>
      <c r="S1259" s="28"/>
      <c r="T1259" s="28"/>
      <c r="U1259" s="28"/>
      <c r="V1259" s="22"/>
      <c r="W1259" s="22"/>
      <c r="X1259" s="22"/>
      <c r="Y1259" s="22"/>
      <c r="Z1259" s="22"/>
      <c r="AA1259" s="22"/>
      <c r="AB1259" s="22"/>
      <c r="AC1259" s="22"/>
      <c r="AD1259" s="22"/>
    </row>
    <row r="1260" spans="1:30" ht="15.75" customHeight="1" x14ac:dyDescent="0.15">
      <c r="A1260" s="22"/>
      <c r="B1260" s="22"/>
      <c r="C1260" s="22"/>
      <c r="D1260" s="22"/>
      <c r="E1260" s="22"/>
      <c r="F1260" s="28"/>
      <c r="G1260" s="28"/>
      <c r="H1260" s="28"/>
      <c r="I1260" s="28"/>
      <c r="J1260" s="28"/>
      <c r="K1260" s="28"/>
      <c r="L1260" s="28"/>
      <c r="M1260" s="22"/>
      <c r="N1260" s="22"/>
      <c r="O1260" s="22"/>
      <c r="P1260" s="22"/>
      <c r="Q1260" s="22"/>
      <c r="R1260" s="28"/>
      <c r="S1260" s="28"/>
      <c r="T1260" s="28"/>
      <c r="U1260" s="28"/>
      <c r="V1260" s="22"/>
      <c r="W1260" s="22"/>
      <c r="X1260" s="22"/>
      <c r="Y1260" s="22"/>
      <c r="Z1260" s="22"/>
      <c r="AA1260" s="22"/>
      <c r="AB1260" s="22"/>
      <c r="AC1260" s="22"/>
      <c r="AD1260" s="22"/>
    </row>
    <row r="1261" spans="1:30" ht="15.75" customHeight="1" x14ac:dyDescent="0.15">
      <c r="A1261" s="22"/>
      <c r="B1261" s="22"/>
      <c r="C1261" s="22"/>
      <c r="D1261" s="22"/>
      <c r="E1261" s="22"/>
      <c r="F1261" s="28"/>
      <c r="G1261" s="28"/>
      <c r="H1261" s="28"/>
      <c r="I1261" s="28"/>
      <c r="J1261" s="28"/>
      <c r="K1261" s="28"/>
      <c r="L1261" s="28"/>
      <c r="M1261" s="22"/>
      <c r="N1261" s="22"/>
      <c r="O1261" s="22"/>
      <c r="P1261" s="22"/>
      <c r="Q1261" s="22"/>
      <c r="R1261" s="28"/>
      <c r="S1261" s="28"/>
      <c r="T1261" s="28"/>
      <c r="U1261" s="28"/>
      <c r="V1261" s="22"/>
      <c r="W1261" s="22"/>
      <c r="X1261" s="22"/>
      <c r="Y1261" s="22"/>
      <c r="Z1261" s="22"/>
      <c r="AA1261" s="22"/>
      <c r="AB1261" s="22"/>
      <c r="AC1261" s="22"/>
      <c r="AD1261" s="22"/>
    </row>
    <row r="1262" spans="1:30" ht="15.75" customHeight="1" x14ac:dyDescent="0.15">
      <c r="A1262" s="22"/>
      <c r="B1262" s="22"/>
      <c r="C1262" s="22"/>
      <c r="D1262" s="22"/>
      <c r="E1262" s="22"/>
      <c r="F1262" s="28"/>
      <c r="G1262" s="28"/>
      <c r="H1262" s="28"/>
      <c r="I1262" s="28"/>
      <c r="J1262" s="28"/>
      <c r="K1262" s="28"/>
      <c r="L1262" s="28"/>
      <c r="M1262" s="22"/>
      <c r="N1262" s="22"/>
      <c r="O1262" s="22"/>
      <c r="P1262" s="22"/>
      <c r="Q1262" s="22"/>
      <c r="R1262" s="28"/>
      <c r="S1262" s="28"/>
      <c r="T1262" s="28"/>
      <c r="U1262" s="28"/>
      <c r="V1262" s="22"/>
      <c r="W1262" s="22"/>
      <c r="X1262" s="22"/>
      <c r="Y1262" s="22"/>
      <c r="Z1262" s="22"/>
      <c r="AA1262" s="22"/>
      <c r="AB1262" s="22"/>
      <c r="AC1262" s="22"/>
      <c r="AD1262" s="22"/>
    </row>
    <row r="1263" spans="1:30" ht="15.75" customHeight="1" x14ac:dyDescent="0.15">
      <c r="A1263" s="22"/>
      <c r="B1263" s="22"/>
      <c r="C1263" s="22"/>
      <c r="D1263" s="22"/>
      <c r="E1263" s="22"/>
      <c r="F1263" s="28"/>
      <c r="G1263" s="28"/>
      <c r="H1263" s="28"/>
      <c r="I1263" s="28"/>
      <c r="J1263" s="28"/>
      <c r="K1263" s="28"/>
      <c r="L1263" s="28"/>
      <c r="M1263" s="22"/>
      <c r="N1263" s="22"/>
      <c r="O1263" s="22"/>
      <c r="P1263" s="22"/>
      <c r="Q1263" s="22"/>
      <c r="R1263" s="28"/>
      <c r="S1263" s="28"/>
      <c r="T1263" s="28"/>
      <c r="U1263" s="28"/>
      <c r="V1263" s="22"/>
      <c r="W1263" s="22"/>
      <c r="X1263" s="22"/>
      <c r="Y1263" s="22"/>
      <c r="Z1263" s="22"/>
      <c r="AA1263" s="22"/>
      <c r="AB1263" s="22"/>
      <c r="AC1263" s="22"/>
      <c r="AD1263" s="22"/>
    </row>
    <row r="1264" spans="1:30" ht="15.75" customHeight="1" x14ac:dyDescent="0.15">
      <c r="A1264" s="22"/>
      <c r="B1264" s="22"/>
      <c r="C1264" s="22"/>
      <c r="D1264" s="22"/>
      <c r="E1264" s="22"/>
      <c r="F1264" s="28"/>
      <c r="G1264" s="28"/>
      <c r="H1264" s="28"/>
      <c r="I1264" s="28"/>
      <c r="J1264" s="28"/>
      <c r="K1264" s="28"/>
      <c r="L1264" s="28"/>
      <c r="M1264" s="22"/>
      <c r="N1264" s="22"/>
      <c r="O1264" s="22"/>
      <c r="P1264" s="22"/>
      <c r="Q1264" s="22"/>
      <c r="R1264" s="28"/>
      <c r="S1264" s="28"/>
      <c r="T1264" s="28"/>
      <c r="U1264" s="28"/>
      <c r="V1264" s="22"/>
      <c r="W1264" s="22"/>
      <c r="X1264" s="22"/>
      <c r="Y1264" s="22"/>
      <c r="Z1264" s="22"/>
      <c r="AA1264" s="22"/>
      <c r="AB1264" s="22"/>
      <c r="AC1264" s="22"/>
      <c r="AD1264" s="22"/>
    </row>
    <row r="1265" spans="1:30" ht="15.75" customHeight="1" x14ac:dyDescent="0.15">
      <c r="A1265" s="22"/>
      <c r="B1265" s="22"/>
      <c r="C1265" s="22"/>
      <c r="D1265" s="22"/>
      <c r="E1265" s="22"/>
      <c r="F1265" s="28"/>
      <c r="G1265" s="28"/>
      <c r="H1265" s="28"/>
      <c r="I1265" s="28"/>
      <c r="J1265" s="28"/>
      <c r="K1265" s="28"/>
      <c r="L1265" s="28"/>
      <c r="M1265" s="22"/>
      <c r="N1265" s="22"/>
      <c r="O1265" s="22"/>
      <c r="P1265" s="22"/>
      <c r="Q1265" s="22"/>
      <c r="R1265" s="28"/>
      <c r="S1265" s="28"/>
      <c r="T1265" s="28"/>
      <c r="U1265" s="28"/>
      <c r="V1265" s="22"/>
      <c r="W1265" s="22"/>
      <c r="X1265" s="22"/>
      <c r="Y1265" s="22"/>
      <c r="Z1265" s="22"/>
      <c r="AA1265" s="22"/>
      <c r="AB1265" s="22"/>
      <c r="AC1265" s="22"/>
      <c r="AD1265" s="22"/>
    </row>
    <row r="1266" spans="1:30" ht="15.75" customHeight="1" x14ac:dyDescent="0.15">
      <c r="A1266" s="22"/>
      <c r="B1266" s="22"/>
      <c r="C1266" s="22"/>
      <c r="D1266" s="22"/>
      <c r="E1266" s="22"/>
      <c r="F1266" s="28"/>
      <c r="G1266" s="28"/>
      <c r="H1266" s="28"/>
      <c r="I1266" s="28"/>
      <c r="J1266" s="28"/>
      <c r="K1266" s="28"/>
      <c r="L1266" s="28"/>
      <c r="M1266" s="22"/>
      <c r="N1266" s="22"/>
      <c r="O1266" s="22"/>
      <c r="P1266" s="22"/>
      <c r="Q1266" s="22"/>
      <c r="R1266" s="28"/>
      <c r="S1266" s="28"/>
      <c r="T1266" s="28"/>
      <c r="U1266" s="28"/>
      <c r="V1266" s="22"/>
      <c r="W1266" s="22"/>
      <c r="X1266" s="22"/>
      <c r="Y1266" s="22"/>
      <c r="Z1266" s="22"/>
      <c r="AA1266" s="22"/>
      <c r="AB1266" s="22"/>
      <c r="AC1266" s="22"/>
      <c r="AD1266" s="22"/>
    </row>
    <row r="1267" spans="1:30" ht="15.75" customHeight="1" x14ac:dyDescent="0.15">
      <c r="A1267" s="22"/>
      <c r="B1267" s="22"/>
      <c r="C1267" s="22"/>
      <c r="D1267" s="22"/>
      <c r="E1267" s="22"/>
      <c r="F1267" s="28"/>
      <c r="G1267" s="28"/>
      <c r="H1267" s="28"/>
      <c r="I1267" s="28"/>
      <c r="J1267" s="28"/>
      <c r="K1267" s="28"/>
      <c r="L1267" s="28"/>
      <c r="M1267" s="22"/>
      <c r="N1267" s="22"/>
      <c r="O1267" s="22"/>
      <c r="P1267" s="22"/>
      <c r="Q1267" s="22"/>
      <c r="R1267" s="28"/>
      <c r="S1267" s="28"/>
      <c r="T1267" s="28"/>
      <c r="U1267" s="28"/>
      <c r="V1267" s="22"/>
      <c r="W1267" s="22"/>
      <c r="X1267" s="22"/>
      <c r="Y1267" s="22"/>
      <c r="Z1267" s="22"/>
      <c r="AA1267" s="22"/>
      <c r="AB1267" s="22"/>
      <c r="AC1267" s="22"/>
      <c r="AD1267" s="22"/>
    </row>
    <row r="1268" spans="1:30" ht="15.75" customHeight="1" x14ac:dyDescent="0.15">
      <c r="A1268" s="22"/>
      <c r="B1268" s="22"/>
      <c r="C1268" s="22"/>
      <c r="D1268" s="22"/>
      <c r="E1268" s="22"/>
      <c r="F1268" s="28"/>
      <c r="G1268" s="28"/>
      <c r="H1268" s="28"/>
      <c r="I1268" s="28"/>
      <c r="J1268" s="28"/>
      <c r="K1268" s="28"/>
      <c r="L1268" s="28"/>
      <c r="M1268" s="22"/>
      <c r="N1268" s="22"/>
      <c r="O1268" s="22"/>
      <c r="P1268" s="22"/>
      <c r="Q1268" s="22"/>
      <c r="R1268" s="28"/>
      <c r="S1268" s="28"/>
      <c r="T1268" s="28"/>
      <c r="U1268" s="28"/>
      <c r="V1268" s="22"/>
      <c r="W1268" s="22"/>
      <c r="X1268" s="22"/>
      <c r="Y1268" s="22"/>
      <c r="Z1268" s="22"/>
      <c r="AA1268" s="22"/>
      <c r="AB1268" s="22"/>
      <c r="AC1268" s="22"/>
      <c r="AD1268" s="22"/>
    </row>
    <row r="1269" spans="1:30" ht="15.75" customHeight="1" x14ac:dyDescent="0.15">
      <c r="A1269" s="22"/>
      <c r="B1269" s="22"/>
      <c r="C1269" s="22"/>
      <c r="D1269" s="22"/>
      <c r="E1269" s="22"/>
      <c r="F1269" s="28"/>
      <c r="G1269" s="28"/>
      <c r="H1269" s="28"/>
      <c r="I1269" s="28"/>
      <c r="J1269" s="28"/>
      <c r="K1269" s="28"/>
      <c r="L1269" s="28"/>
      <c r="M1269" s="22"/>
      <c r="N1269" s="22"/>
      <c r="O1269" s="22"/>
      <c r="P1269" s="22"/>
      <c r="Q1269" s="22"/>
      <c r="R1269" s="28"/>
      <c r="S1269" s="28"/>
      <c r="T1269" s="28"/>
      <c r="U1269" s="28"/>
      <c r="V1269" s="22"/>
      <c r="W1269" s="22"/>
      <c r="X1269" s="22"/>
      <c r="Y1269" s="22"/>
      <c r="Z1269" s="22"/>
      <c r="AA1269" s="22"/>
      <c r="AB1269" s="22"/>
      <c r="AC1269" s="22"/>
      <c r="AD1269" s="22"/>
    </row>
    <row r="1270" spans="1:30" ht="15.75" customHeight="1" x14ac:dyDescent="0.15">
      <c r="A1270" s="22"/>
      <c r="B1270" s="22"/>
      <c r="C1270" s="22"/>
      <c r="D1270" s="22"/>
      <c r="E1270" s="22"/>
      <c r="F1270" s="28"/>
      <c r="G1270" s="28"/>
      <c r="H1270" s="28"/>
      <c r="I1270" s="28"/>
      <c r="J1270" s="28"/>
      <c r="K1270" s="28"/>
      <c r="L1270" s="28"/>
      <c r="M1270" s="22"/>
      <c r="N1270" s="22"/>
      <c r="O1270" s="22"/>
      <c r="P1270" s="22"/>
      <c r="Q1270" s="22"/>
      <c r="R1270" s="28"/>
      <c r="S1270" s="28"/>
      <c r="T1270" s="28"/>
      <c r="U1270" s="28"/>
      <c r="V1270" s="22"/>
      <c r="W1270" s="22"/>
      <c r="X1270" s="22"/>
      <c r="Y1270" s="22"/>
      <c r="Z1270" s="22"/>
      <c r="AA1270" s="22"/>
      <c r="AB1270" s="22"/>
      <c r="AC1270" s="22"/>
      <c r="AD1270" s="22"/>
    </row>
    <row r="1271" spans="1:30" ht="15.75" customHeight="1" x14ac:dyDescent="0.15">
      <c r="A1271" s="22"/>
      <c r="B1271" s="22"/>
      <c r="C1271" s="22"/>
      <c r="D1271" s="22"/>
      <c r="E1271" s="22"/>
      <c r="F1271" s="28"/>
      <c r="G1271" s="28"/>
      <c r="H1271" s="28"/>
      <c r="I1271" s="28"/>
      <c r="J1271" s="28"/>
      <c r="K1271" s="28"/>
      <c r="L1271" s="28"/>
      <c r="M1271" s="22"/>
      <c r="N1271" s="22"/>
      <c r="O1271" s="22"/>
      <c r="P1271" s="22"/>
      <c r="Q1271" s="22"/>
      <c r="R1271" s="28"/>
      <c r="S1271" s="28"/>
      <c r="T1271" s="28"/>
      <c r="U1271" s="28"/>
      <c r="V1271" s="22"/>
      <c r="W1271" s="22"/>
      <c r="X1271" s="22"/>
      <c r="Y1271" s="22"/>
      <c r="Z1271" s="22"/>
      <c r="AA1271" s="22"/>
      <c r="AB1271" s="22"/>
      <c r="AC1271" s="22"/>
      <c r="AD1271" s="22"/>
    </row>
    <row r="1272" spans="1:30" ht="15.75" customHeight="1" x14ac:dyDescent="0.15">
      <c r="A1272" s="22"/>
      <c r="B1272" s="22"/>
      <c r="C1272" s="22"/>
      <c r="D1272" s="22"/>
      <c r="E1272" s="22"/>
      <c r="F1272" s="28"/>
      <c r="G1272" s="28"/>
      <c r="H1272" s="28"/>
      <c r="I1272" s="28"/>
      <c r="J1272" s="28"/>
      <c r="K1272" s="28"/>
      <c r="L1272" s="28"/>
      <c r="M1272" s="22"/>
      <c r="N1272" s="22"/>
      <c r="O1272" s="22"/>
      <c r="P1272" s="22"/>
      <c r="Q1272" s="22"/>
      <c r="R1272" s="28"/>
      <c r="S1272" s="28"/>
      <c r="T1272" s="28"/>
      <c r="U1272" s="28"/>
      <c r="V1272" s="22"/>
      <c r="W1272" s="22"/>
      <c r="X1272" s="22"/>
      <c r="Y1272" s="22"/>
      <c r="Z1272" s="22"/>
      <c r="AA1272" s="22"/>
      <c r="AB1272" s="22"/>
      <c r="AC1272" s="22"/>
      <c r="AD1272" s="22"/>
    </row>
    <row r="1273" spans="1:30" ht="15.75" customHeight="1" x14ac:dyDescent="0.15">
      <c r="A1273" s="22"/>
      <c r="B1273" s="22"/>
      <c r="C1273" s="22"/>
      <c r="D1273" s="22"/>
      <c r="E1273" s="22"/>
      <c r="F1273" s="28"/>
      <c r="G1273" s="28"/>
      <c r="H1273" s="28"/>
      <c r="I1273" s="28"/>
      <c r="J1273" s="28"/>
      <c r="K1273" s="28"/>
      <c r="L1273" s="28"/>
      <c r="M1273" s="22"/>
      <c r="N1273" s="22"/>
      <c r="O1273" s="22"/>
      <c r="P1273" s="22"/>
      <c r="Q1273" s="22"/>
      <c r="R1273" s="28"/>
      <c r="S1273" s="28"/>
      <c r="T1273" s="28"/>
      <c r="U1273" s="28"/>
      <c r="V1273" s="22"/>
      <c r="W1273" s="22"/>
      <c r="X1273" s="22"/>
      <c r="Y1273" s="22"/>
      <c r="Z1273" s="22"/>
      <c r="AA1273" s="22"/>
      <c r="AB1273" s="22"/>
      <c r="AC1273" s="22"/>
      <c r="AD1273" s="22"/>
    </row>
    <row r="1274" spans="1:30" ht="15.75" customHeight="1" x14ac:dyDescent="0.15">
      <c r="A1274" s="22"/>
      <c r="B1274" s="22"/>
      <c r="C1274" s="22"/>
      <c r="D1274" s="22"/>
      <c r="E1274" s="22"/>
      <c r="F1274" s="28"/>
      <c r="G1274" s="28"/>
      <c r="H1274" s="28"/>
      <c r="I1274" s="28"/>
      <c r="J1274" s="28"/>
      <c r="K1274" s="28"/>
      <c r="L1274" s="28"/>
      <c r="M1274" s="22"/>
      <c r="N1274" s="22"/>
      <c r="O1274" s="22"/>
      <c r="P1274" s="22"/>
      <c r="Q1274" s="22"/>
      <c r="R1274" s="28"/>
      <c r="S1274" s="28"/>
      <c r="T1274" s="28"/>
      <c r="U1274" s="28"/>
      <c r="V1274" s="22"/>
      <c r="W1274" s="22"/>
      <c r="X1274" s="22"/>
      <c r="Y1274" s="22"/>
      <c r="Z1274" s="22"/>
      <c r="AA1274" s="22"/>
      <c r="AB1274" s="22"/>
      <c r="AC1274" s="22"/>
      <c r="AD1274" s="22"/>
    </row>
    <row r="1275" spans="1:30" ht="15.75" customHeight="1" x14ac:dyDescent="0.15">
      <c r="A1275" s="22"/>
      <c r="B1275" s="22"/>
      <c r="C1275" s="22"/>
      <c r="D1275" s="22"/>
      <c r="E1275" s="22"/>
      <c r="F1275" s="28"/>
      <c r="G1275" s="28"/>
      <c r="H1275" s="28"/>
      <c r="I1275" s="28"/>
      <c r="J1275" s="28"/>
      <c r="K1275" s="28"/>
      <c r="L1275" s="28"/>
      <c r="M1275" s="22"/>
      <c r="N1275" s="22"/>
      <c r="O1275" s="22"/>
      <c r="P1275" s="22"/>
      <c r="Q1275" s="22"/>
      <c r="R1275" s="28"/>
      <c r="S1275" s="28"/>
      <c r="T1275" s="28"/>
      <c r="U1275" s="28"/>
      <c r="V1275" s="22"/>
      <c r="W1275" s="22"/>
      <c r="X1275" s="22"/>
      <c r="Y1275" s="22"/>
      <c r="Z1275" s="22"/>
      <c r="AA1275" s="22"/>
      <c r="AB1275" s="22"/>
      <c r="AC1275" s="22"/>
      <c r="AD1275" s="22"/>
    </row>
    <row r="1276" spans="1:30" ht="15.75" customHeight="1" x14ac:dyDescent="0.15">
      <c r="A1276" s="22"/>
      <c r="B1276" s="22"/>
      <c r="C1276" s="22"/>
      <c r="D1276" s="22"/>
      <c r="E1276" s="22"/>
      <c r="F1276" s="28"/>
      <c r="G1276" s="28"/>
      <c r="H1276" s="28"/>
      <c r="I1276" s="28"/>
      <c r="J1276" s="28"/>
      <c r="K1276" s="28"/>
      <c r="L1276" s="28"/>
      <c r="M1276" s="22"/>
      <c r="N1276" s="22"/>
      <c r="O1276" s="22"/>
      <c r="P1276" s="22"/>
      <c r="Q1276" s="22"/>
      <c r="R1276" s="28"/>
      <c r="S1276" s="28"/>
      <c r="T1276" s="28"/>
      <c r="U1276" s="28"/>
      <c r="V1276" s="22"/>
      <c r="W1276" s="22"/>
      <c r="X1276" s="22"/>
      <c r="Y1276" s="22"/>
      <c r="Z1276" s="22"/>
      <c r="AA1276" s="22"/>
      <c r="AB1276" s="22"/>
      <c r="AC1276" s="22"/>
      <c r="AD1276" s="22"/>
    </row>
    <row r="1277" spans="1:30" ht="15.75" customHeight="1" x14ac:dyDescent="0.15">
      <c r="A1277" s="22"/>
      <c r="B1277" s="22"/>
      <c r="C1277" s="22"/>
      <c r="D1277" s="22"/>
      <c r="E1277" s="22"/>
      <c r="F1277" s="28"/>
      <c r="G1277" s="28"/>
      <c r="H1277" s="28"/>
      <c r="I1277" s="28"/>
      <c r="J1277" s="28"/>
      <c r="K1277" s="28"/>
      <c r="L1277" s="28"/>
      <c r="M1277" s="22"/>
      <c r="N1277" s="22"/>
      <c r="O1277" s="22"/>
      <c r="P1277" s="22"/>
      <c r="Q1277" s="22"/>
      <c r="R1277" s="28"/>
      <c r="S1277" s="28"/>
      <c r="T1277" s="28"/>
      <c r="U1277" s="28"/>
      <c r="V1277" s="22"/>
      <c r="W1277" s="22"/>
      <c r="X1277" s="22"/>
      <c r="Y1277" s="22"/>
      <c r="Z1277" s="22"/>
      <c r="AA1277" s="22"/>
      <c r="AB1277" s="22"/>
      <c r="AC1277" s="22"/>
      <c r="AD1277" s="22"/>
    </row>
    <row r="1278" spans="1:30" ht="15.75" customHeight="1" x14ac:dyDescent="0.15">
      <c r="A1278" s="22"/>
      <c r="B1278" s="22"/>
      <c r="C1278" s="22"/>
      <c r="D1278" s="22"/>
      <c r="E1278" s="22"/>
      <c r="F1278" s="28"/>
      <c r="G1278" s="28"/>
      <c r="H1278" s="28"/>
      <c r="I1278" s="28"/>
      <c r="J1278" s="28"/>
      <c r="K1278" s="28"/>
      <c r="L1278" s="28"/>
      <c r="M1278" s="22"/>
      <c r="N1278" s="22"/>
      <c r="O1278" s="22"/>
      <c r="P1278" s="22"/>
      <c r="Q1278" s="22"/>
      <c r="R1278" s="28"/>
      <c r="S1278" s="28"/>
      <c r="T1278" s="28"/>
      <c r="U1278" s="28"/>
      <c r="V1278" s="22"/>
      <c r="W1278" s="22"/>
      <c r="X1278" s="22"/>
      <c r="Y1278" s="22"/>
      <c r="Z1278" s="22"/>
      <c r="AA1278" s="22"/>
      <c r="AB1278" s="22"/>
      <c r="AC1278" s="22"/>
      <c r="AD1278" s="22"/>
    </row>
    <row r="1279" spans="1:30" ht="15.75" customHeight="1" x14ac:dyDescent="0.15">
      <c r="A1279" s="22"/>
      <c r="B1279" s="22"/>
      <c r="C1279" s="22"/>
      <c r="D1279" s="22"/>
      <c r="E1279" s="22"/>
      <c r="F1279" s="28"/>
      <c r="G1279" s="28"/>
      <c r="H1279" s="28"/>
      <c r="I1279" s="28"/>
      <c r="J1279" s="28"/>
      <c r="K1279" s="28"/>
      <c r="L1279" s="28"/>
      <c r="M1279" s="22"/>
      <c r="N1279" s="22"/>
      <c r="O1279" s="22"/>
      <c r="P1279" s="22"/>
      <c r="Q1279" s="22"/>
      <c r="R1279" s="28"/>
      <c r="S1279" s="28"/>
      <c r="T1279" s="28"/>
      <c r="U1279" s="28"/>
      <c r="V1279" s="22"/>
      <c r="W1279" s="22"/>
      <c r="X1279" s="22"/>
      <c r="Y1279" s="22"/>
      <c r="Z1279" s="22"/>
      <c r="AA1279" s="22"/>
      <c r="AB1279" s="22"/>
      <c r="AC1279" s="22"/>
      <c r="AD1279" s="22"/>
    </row>
    <row r="1280" spans="1:30" ht="15.75" customHeight="1" x14ac:dyDescent="0.15">
      <c r="A1280" s="22"/>
      <c r="B1280" s="22"/>
      <c r="C1280" s="22"/>
      <c r="D1280" s="22"/>
      <c r="E1280" s="22"/>
      <c r="F1280" s="28"/>
      <c r="G1280" s="28"/>
      <c r="H1280" s="28"/>
      <c r="I1280" s="28"/>
      <c r="J1280" s="28"/>
      <c r="K1280" s="28"/>
      <c r="L1280" s="28"/>
      <c r="M1280" s="22"/>
      <c r="N1280" s="22"/>
      <c r="O1280" s="22"/>
      <c r="P1280" s="22"/>
      <c r="Q1280" s="22"/>
      <c r="R1280" s="28"/>
      <c r="S1280" s="28"/>
      <c r="T1280" s="28"/>
      <c r="U1280" s="28"/>
      <c r="V1280" s="22"/>
      <c r="W1280" s="22"/>
      <c r="X1280" s="22"/>
      <c r="Y1280" s="22"/>
      <c r="Z1280" s="22"/>
      <c r="AA1280" s="22"/>
      <c r="AB1280" s="22"/>
      <c r="AC1280" s="22"/>
      <c r="AD1280" s="22"/>
    </row>
    <row r="1281" spans="1:30" ht="15.75" customHeight="1" x14ac:dyDescent="0.15">
      <c r="A1281" s="22"/>
      <c r="B1281" s="22"/>
      <c r="C1281" s="22"/>
      <c r="D1281" s="22"/>
      <c r="E1281" s="22"/>
      <c r="F1281" s="28"/>
      <c r="G1281" s="28"/>
      <c r="H1281" s="28"/>
      <c r="I1281" s="28"/>
      <c r="J1281" s="28"/>
      <c r="K1281" s="28"/>
      <c r="L1281" s="28"/>
      <c r="M1281" s="22"/>
      <c r="N1281" s="22"/>
      <c r="O1281" s="22"/>
      <c r="P1281" s="22"/>
      <c r="Q1281" s="22"/>
      <c r="R1281" s="28"/>
      <c r="S1281" s="28"/>
      <c r="T1281" s="28"/>
      <c r="U1281" s="28"/>
      <c r="V1281" s="22"/>
      <c r="W1281" s="22"/>
      <c r="X1281" s="22"/>
      <c r="Y1281" s="22"/>
      <c r="Z1281" s="22"/>
      <c r="AA1281" s="22"/>
      <c r="AB1281" s="22"/>
      <c r="AC1281" s="22"/>
      <c r="AD1281" s="22"/>
    </row>
    <row r="1282" spans="1:30" ht="15.75" customHeight="1" x14ac:dyDescent="0.15">
      <c r="A1282" s="22"/>
      <c r="B1282" s="22"/>
      <c r="C1282" s="22"/>
      <c r="D1282" s="22"/>
      <c r="E1282" s="22"/>
      <c r="F1282" s="28"/>
      <c r="G1282" s="28"/>
      <c r="H1282" s="28"/>
      <c r="I1282" s="28"/>
      <c r="J1282" s="28"/>
      <c r="K1282" s="28"/>
      <c r="L1282" s="28"/>
      <c r="M1282" s="22"/>
      <c r="N1282" s="22"/>
      <c r="O1282" s="22"/>
      <c r="P1282" s="22"/>
      <c r="Q1282" s="22"/>
      <c r="R1282" s="28"/>
      <c r="S1282" s="28"/>
      <c r="T1282" s="28"/>
      <c r="U1282" s="28"/>
      <c r="V1282" s="22"/>
      <c r="W1282" s="22"/>
      <c r="X1282" s="22"/>
      <c r="Y1282" s="22"/>
      <c r="Z1282" s="22"/>
      <c r="AA1282" s="22"/>
      <c r="AB1282" s="22"/>
      <c r="AC1282" s="22"/>
      <c r="AD1282" s="22"/>
    </row>
    <row r="1283" spans="1:30" ht="15.75" customHeight="1" x14ac:dyDescent="0.15">
      <c r="A1283" s="22"/>
      <c r="B1283" s="22"/>
      <c r="C1283" s="22"/>
      <c r="D1283" s="22"/>
      <c r="E1283" s="22"/>
      <c r="F1283" s="28"/>
      <c r="G1283" s="28"/>
      <c r="H1283" s="28"/>
      <c r="I1283" s="28"/>
      <c r="J1283" s="28"/>
      <c r="K1283" s="28"/>
      <c r="L1283" s="28"/>
      <c r="M1283" s="22"/>
      <c r="N1283" s="22"/>
      <c r="O1283" s="22"/>
      <c r="P1283" s="22"/>
      <c r="Q1283" s="22"/>
      <c r="R1283" s="28"/>
      <c r="S1283" s="28"/>
      <c r="T1283" s="28"/>
      <c r="U1283" s="28"/>
      <c r="V1283" s="22"/>
      <c r="W1283" s="22"/>
      <c r="X1283" s="22"/>
      <c r="Y1283" s="22"/>
      <c r="Z1283" s="22"/>
      <c r="AA1283" s="22"/>
      <c r="AB1283" s="22"/>
      <c r="AC1283" s="22"/>
      <c r="AD1283" s="22"/>
    </row>
    <row r="1284" spans="1:30" ht="15.75" customHeight="1" x14ac:dyDescent="0.15">
      <c r="A1284" s="22"/>
      <c r="B1284" s="22"/>
      <c r="C1284" s="22"/>
      <c r="D1284" s="22"/>
      <c r="E1284" s="22"/>
      <c r="F1284" s="28"/>
      <c r="G1284" s="28"/>
      <c r="H1284" s="28"/>
      <c r="I1284" s="28"/>
      <c r="J1284" s="28"/>
      <c r="K1284" s="28"/>
      <c r="L1284" s="28"/>
      <c r="M1284" s="22"/>
      <c r="N1284" s="22"/>
      <c r="O1284" s="22"/>
      <c r="P1284" s="22"/>
      <c r="Q1284" s="22"/>
      <c r="R1284" s="28"/>
      <c r="S1284" s="28"/>
      <c r="T1284" s="28"/>
      <c r="U1284" s="28"/>
      <c r="V1284" s="22"/>
      <c r="W1284" s="22"/>
      <c r="X1284" s="22"/>
      <c r="Y1284" s="22"/>
      <c r="Z1284" s="22"/>
      <c r="AA1284" s="22"/>
      <c r="AB1284" s="22"/>
      <c r="AC1284" s="22"/>
      <c r="AD1284" s="22"/>
    </row>
    <row r="1285" spans="1:30" ht="15.75" customHeight="1" x14ac:dyDescent="0.15">
      <c r="A1285" s="22"/>
      <c r="B1285" s="22"/>
      <c r="C1285" s="22"/>
      <c r="D1285" s="22"/>
      <c r="E1285" s="22"/>
      <c r="F1285" s="28"/>
      <c r="G1285" s="28"/>
      <c r="H1285" s="28"/>
      <c r="I1285" s="28"/>
      <c r="J1285" s="28"/>
      <c r="K1285" s="28"/>
      <c r="L1285" s="28"/>
      <c r="M1285" s="22"/>
      <c r="N1285" s="22"/>
      <c r="O1285" s="22"/>
      <c r="P1285" s="22"/>
      <c r="Q1285" s="22"/>
      <c r="R1285" s="28"/>
      <c r="S1285" s="28"/>
      <c r="T1285" s="28"/>
      <c r="U1285" s="28"/>
      <c r="V1285" s="22"/>
      <c r="W1285" s="22"/>
      <c r="X1285" s="22"/>
      <c r="Y1285" s="22"/>
      <c r="Z1285" s="22"/>
      <c r="AA1285" s="22"/>
      <c r="AB1285" s="22"/>
      <c r="AC1285" s="22"/>
      <c r="AD1285" s="22"/>
    </row>
    <row r="1286" spans="1:30" ht="15.75" customHeight="1" x14ac:dyDescent="0.15">
      <c r="A1286" s="22"/>
      <c r="B1286" s="22"/>
      <c r="C1286" s="22"/>
      <c r="D1286" s="22"/>
      <c r="E1286" s="22"/>
      <c r="F1286" s="28"/>
      <c r="G1286" s="28"/>
      <c r="H1286" s="28"/>
      <c r="I1286" s="28"/>
      <c r="J1286" s="28"/>
      <c r="K1286" s="28"/>
      <c r="L1286" s="28"/>
      <c r="M1286" s="22"/>
      <c r="N1286" s="22"/>
      <c r="O1286" s="22"/>
      <c r="P1286" s="22"/>
      <c r="Q1286" s="22"/>
      <c r="R1286" s="28"/>
      <c r="S1286" s="28"/>
      <c r="T1286" s="28"/>
      <c r="U1286" s="28"/>
      <c r="V1286" s="22"/>
      <c r="W1286" s="22"/>
      <c r="X1286" s="22"/>
      <c r="Y1286" s="22"/>
      <c r="Z1286" s="22"/>
      <c r="AA1286" s="22"/>
      <c r="AB1286" s="22"/>
      <c r="AC1286" s="22"/>
      <c r="AD1286" s="22"/>
    </row>
    <row r="1287" spans="1:30" ht="15.75" customHeight="1" x14ac:dyDescent="0.15">
      <c r="A1287" s="22"/>
      <c r="B1287" s="22"/>
      <c r="C1287" s="22"/>
      <c r="D1287" s="22"/>
      <c r="E1287" s="22"/>
      <c r="F1287" s="28"/>
      <c r="G1287" s="28"/>
      <c r="H1287" s="28"/>
      <c r="I1287" s="28"/>
      <c r="J1287" s="28"/>
      <c r="K1287" s="28"/>
      <c r="L1287" s="28"/>
      <c r="M1287" s="22"/>
      <c r="N1287" s="22"/>
      <c r="O1287" s="22"/>
      <c r="P1287" s="22"/>
      <c r="Q1287" s="22"/>
      <c r="R1287" s="28"/>
      <c r="S1287" s="28"/>
      <c r="T1287" s="28"/>
      <c r="U1287" s="28"/>
      <c r="V1287" s="22"/>
      <c r="W1287" s="22"/>
      <c r="X1287" s="22"/>
      <c r="Y1287" s="22"/>
      <c r="Z1287" s="22"/>
      <c r="AA1287" s="22"/>
      <c r="AB1287" s="22"/>
      <c r="AC1287" s="22"/>
      <c r="AD1287" s="22"/>
    </row>
    <row r="1288" spans="1:30" ht="15.75" customHeight="1" x14ac:dyDescent="0.15">
      <c r="A1288" s="22"/>
      <c r="B1288" s="22"/>
      <c r="C1288" s="22"/>
      <c r="D1288" s="22"/>
      <c r="E1288" s="22"/>
      <c r="F1288" s="28"/>
      <c r="G1288" s="28"/>
      <c r="H1288" s="28"/>
      <c r="I1288" s="28"/>
      <c r="J1288" s="28"/>
      <c r="K1288" s="28"/>
      <c r="L1288" s="28"/>
      <c r="M1288" s="22"/>
      <c r="N1288" s="22"/>
      <c r="O1288" s="22"/>
      <c r="P1288" s="22"/>
      <c r="Q1288" s="22"/>
      <c r="R1288" s="28"/>
      <c r="S1288" s="28"/>
      <c r="T1288" s="28"/>
      <c r="U1288" s="28"/>
      <c r="V1288" s="22"/>
      <c r="W1288" s="22"/>
      <c r="X1288" s="22"/>
      <c r="Y1288" s="22"/>
      <c r="Z1288" s="22"/>
      <c r="AA1288" s="22"/>
      <c r="AB1288" s="22"/>
      <c r="AC1288" s="22"/>
      <c r="AD1288" s="22"/>
    </row>
    <row r="1289" spans="1:30" ht="15.75" customHeight="1" x14ac:dyDescent="0.15">
      <c r="A1289" s="22"/>
      <c r="B1289" s="22"/>
      <c r="C1289" s="22"/>
      <c r="D1289" s="22"/>
      <c r="E1289" s="22"/>
      <c r="F1289" s="28"/>
      <c r="G1289" s="28"/>
      <c r="H1289" s="28"/>
      <c r="I1289" s="28"/>
      <c r="J1289" s="28"/>
      <c r="K1289" s="28"/>
      <c r="L1289" s="28"/>
      <c r="M1289" s="22"/>
      <c r="N1289" s="22"/>
      <c r="O1289" s="22"/>
      <c r="P1289" s="22"/>
      <c r="Q1289" s="22"/>
      <c r="R1289" s="28"/>
      <c r="S1289" s="28"/>
      <c r="T1289" s="28"/>
      <c r="U1289" s="28"/>
      <c r="V1289" s="22"/>
      <c r="W1289" s="22"/>
      <c r="X1289" s="22"/>
      <c r="Y1289" s="22"/>
      <c r="Z1289" s="22"/>
      <c r="AA1289" s="22"/>
      <c r="AB1289" s="22"/>
      <c r="AC1289" s="22"/>
      <c r="AD1289" s="22"/>
    </row>
    <row r="1290" spans="1:30" ht="15.75" customHeight="1" x14ac:dyDescent="0.15">
      <c r="A1290" s="22"/>
      <c r="B1290" s="22"/>
      <c r="C1290" s="22"/>
      <c r="D1290" s="22"/>
      <c r="E1290" s="22"/>
      <c r="F1290" s="28"/>
      <c r="G1290" s="28"/>
      <c r="H1290" s="28"/>
      <c r="I1290" s="28"/>
      <c r="J1290" s="28"/>
      <c r="K1290" s="28"/>
      <c r="L1290" s="28"/>
      <c r="M1290" s="22"/>
      <c r="N1290" s="22"/>
      <c r="O1290" s="22"/>
      <c r="P1290" s="22"/>
      <c r="Q1290" s="22"/>
      <c r="R1290" s="28"/>
      <c r="S1290" s="28"/>
      <c r="T1290" s="28"/>
      <c r="U1290" s="28"/>
      <c r="V1290" s="22"/>
      <c r="W1290" s="22"/>
      <c r="X1290" s="22"/>
      <c r="Y1290" s="22"/>
      <c r="Z1290" s="22"/>
      <c r="AA1290" s="22"/>
      <c r="AB1290" s="22"/>
      <c r="AC1290" s="22"/>
      <c r="AD1290" s="22"/>
    </row>
    <row r="1291" spans="1:30" ht="15.75" customHeight="1" x14ac:dyDescent="0.15">
      <c r="A1291" s="22"/>
      <c r="B1291" s="22"/>
      <c r="C1291" s="22"/>
      <c r="D1291" s="22"/>
      <c r="E1291" s="22"/>
      <c r="F1291" s="28"/>
      <c r="G1291" s="28"/>
      <c r="H1291" s="28"/>
      <c r="I1291" s="28"/>
      <c r="J1291" s="28"/>
      <c r="K1291" s="28"/>
      <c r="L1291" s="28"/>
      <c r="M1291" s="22"/>
      <c r="N1291" s="22"/>
      <c r="O1291" s="22"/>
      <c r="P1291" s="22"/>
      <c r="Q1291" s="22"/>
      <c r="R1291" s="28"/>
      <c r="S1291" s="28"/>
      <c r="T1291" s="28"/>
      <c r="U1291" s="28"/>
      <c r="V1291" s="22"/>
      <c r="W1291" s="22"/>
      <c r="X1291" s="22"/>
      <c r="Y1291" s="22"/>
      <c r="Z1291" s="22"/>
      <c r="AA1291" s="22"/>
      <c r="AB1291" s="22"/>
      <c r="AC1291" s="22"/>
      <c r="AD1291" s="22"/>
    </row>
    <row r="1292" spans="1:30" ht="15.75" customHeight="1" x14ac:dyDescent="0.15">
      <c r="A1292" s="22"/>
      <c r="B1292" s="22"/>
      <c r="C1292" s="22"/>
      <c r="D1292" s="22"/>
      <c r="E1292" s="22"/>
      <c r="F1292" s="28"/>
      <c r="G1292" s="28"/>
      <c r="H1292" s="28"/>
      <c r="I1292" s="28"/>
      <c r="J1292" s="28"/>
      <c r="K1292" s="28"/>
      <c r="L1292" s="28"/>
      <c r="M1292" s="22"/>
      <c r="N1292" s="22"/>
      <c r="O1292" s="22"/>
      <c r="P1292" s="22"/>
      <c r="Q1292" s="22"/>
      <c r="R1292" s="28"/>
      <c r="S1292" s="28"/>
      <c r="T1292" s="28"/>
      <c r="U1292" s="28"/>
      <c r="V1292" s="22"/>
      <c r="W1292" s="22"/>
      <c r="X1292" s="22"/>
      <c r="Y1292" s="22"/>
      <c r="Z1292" s="22"/>
      <c r="AA1292" s="22"/>
      <c r="AB1292" s="22"/>
      <c r="AC1292" s="22"/>
      <c r="AD1292" s="22"/>
    </row>
    <row r="1293" spans="1:30" ht="15.75" customHeight="1" x14ac:dyDescent="0.15">
      <c r="A1293" s="22"/>
      <c r="B1293" s="22"/>
      <c r="C1293" s="22"/>
      <c r="D1293" s="22"/>
      <c r="E1293" s="22"/>
      <c r="F1293" s="28"/>
      <c r="G1293" s="28"/>
      <c r="H1293" s="28"/>
      <c r="I1293" s="28"/>
      <c r="J1293" s="28"/>
      <c r="K1293" s="28"/>
      <c r="L1293" s="28"/>
      <c r="M1293" s="22"/>
      <c r="N1293" s="22"/>
      <c r="O1293" s="22"/>
      <c r="P1293" s="22"/>
      <c r="Q1293" s="22"/>
      <c r="R1293" s="28"/>
      <c r="S1293" s="28"/>
      <c r="T1293" s="28"/>
      <c r="U1293" s="28"/>
      <c r="V1293" s="22"/>
      <c r="W1293" s="22"/>
      <c r="X1293" s="22"/>
      <c r="Y1293" s="22"/>
      <c r="Z1293" s="22"/>
      <c r="AA1293" s="22"/>
      <c r="AB1293" s="22"/>
      <c r="AC1293" s="22"/>
      <c r="AD1293" s="22"/>
    </row>
    <row r="1294" spans="1:30" ht="15.75" customHeight="1" x14ac:dyDescent="0.15">
      <c r="A1294" s="22"/>
      <c r="B1294" s="22"/>
      <c r="C1294" s="22"/>
      <c r="D1294" s="22"/>
      <c r="E1294" s="22"/>
      <c r="F1294" s="28"/>
      <c r="G1294" s="28"/>
      <c r="H1294" s="28"/>
      <c r="I1294" s="28"/>
      <c r="J1294" s="28"/>
      <c r="K1294" s="28"/>
      <c r="L1294" s="28"/>
      <c r="M1294" s="22"/>
      <c r="N1294" s="22"/>
      <c r="O1294" s="22"/>
      <c r="P1294" s="22"/>
      <c r="Q1294" s="22"/>
      <c r="R1294" s="28"/>
      <c r="S1294" s="28"/>
      <c r="T1294" s="28"/>
      <c r="U1294" s="28"/>
      <c r="V1294" s="22"/>
      <c r="W1294" s="22"/>
      <c r="X1294" s="22"/>
      <c r="Y1294" s="22"/>
      <c r="Z1294" s="22"/>
      <c r="AA1294" s="22"/>
      <c r="AB1294" s="22"/>
      <c r="AC1294" s="22"/>
      <c r="AD1294" s="22"/>
    </row>
    <row r="1295" spans="1:30" ht="15.75" customHeight="1" x14ac:dyDescent="0.15">
      <c r="A1295" s="22"/>
      <c r="B1295" s="22"/>
      <c r="C1295" s="22"/>
      <c r="D1295" s="22"/>
      <c r="E1295" s="22"/>
      <c r="F1295" s="28"/>
      <c r="G1295" s="28"/>
      <c r="H1295" s="28"/>
      <c r="I1295" s="28"/>
      <c r="J1295" s="28"/>
      <c r="K1295" s="28"/>
      <c r="L1295" s="28"/>
      <c r="M1295" s="22"/>
      <c r="N1295" s="22"/>
      <c r="O1295" s="22"/>
      <c r="P1295" s="22"/>
      <c r="Q1295" s="22"/>
      <c r="R1295" s="28"/>
      <c r="S1295" s="28"/>
      <c r="T1295" s="28"/>
      <c r="U1295" s="28"/>
      <c r="V1295" s="22"/>
      <c r="W1295" s="22"/>
      <c r="X1295" s="22"/>
      <c r="Y1295" s="22"/>
      <c r="Z1295" s="22"/>
      <c r="AA1295" s="22"/>
      <c r="AB1295" s="22"/>
      <c r="AC1295" s="22"/>
      <c r="AD1295" s="22"/>
    </row>
    <row r="1296" spans="1:30" ht="15.75" customHeight="1" x14ac:dyDescent="0.15">
      <c r="A1296" s="22"/>
      <c r="B1296" s="22"/>
      <c r="C1296" s="22"/>
      <c r="D1296" s="22"/>
      <c r="E1296" s="22"/>
      <c r="F1296" s="28"/>
      <c r="G1296" s="28"/>
      <c r="H1296" s="28"/>
      <c r="I1296" s="28"/>
      <c r="J1296" s="28"/>
      <c r="K1296" s="28"/>
      <c r="L1296" s="28"/>
      <c r="M1296" s="22"/>
      <c r="N1296" s="22"/>
      <c r="O1296" s="22"/>
      <c r="P1296" s="22"/>
      <c r="Q1296" s="22"/>
      <c r="R1296" s="28"/>
      <c r="S1296" s="28"/>
      <c r="T1296" s="28"/>
      <c r="U1296" s="28"/>
      <c r="V1296" s="22"/>
      <c r="W1296" s="22"/>
      <c r="X1296" s="22"/>
      <c r="Y1296" s="22"/>
      <c r="Z1296" s="22"/>
      <c r="AA1296" s="22"/>
      <c r="AB1296" s="22"/>
      <c r="AC1296" s="22"/>
      <c r="AD1296" s="22"/>
    </row>
    <row r="1297" spans="1:30" ht="15.75" customHeight="1" x14ac:dyDescent="0.15">
      <c r="A1297" s="22"/>
      <c r="B1297" s="22"/>
      <c r="C1297" s="22"/>
      <c r="D1297" s="22"/>
      <c r="E1297" s="22"/>
      <c r="F1297" s="28"/>
      <c r="G1297" s="28"/>
      <c r="H1297" s="28"/>
      <c r="I1297" s="28"/>
      <c r="J1297" s="28"/>
      <c r="K1297" s="28"/>
      <c r="L1297" s="28"/>
      <c r="M1297" s="22"/>
      <c r="N1297" s="22"/>
      <c r="O1297" s="22"/>
      <c r="P1297" s="22"/>
      <c r="Q1297" s="22"/>
      <c r="R1297" s="28"/>
      <c r="S1297" s="28"/>
      <c r="T1297" s="28"/>
      <c r="U1297" s="28"/>
      <c r="V1297" s="22"/>
      <c r="W1297" s="22"/>
      <c r="X1297" s="22"/>
      <c r="Y1297" s="22"/>
      <c r="Z1297" s="22"/>
      <c r="AA1297" s="22"/>
      <c r="AB1297" s="22"/>
      <c r="AC1297" s="22"/>
      <c r="AD1297" s="22"/>
    </row>
    <row r="1298" spans="1:30" ht="15.75" customHeight="1" x14ac:dyDescent="0.15">
      <c r="A1298" s="22"/>
      <c r="B1298" s="22"/>
      <c r="C1298" s="22"/>
      <c r="D1298" s="22"/>
      <c r="E1298" s="22"/>
      <c r="F1298" s="28"/>
      <c r="G1298" s="28"/>
      <c r="H1298" s="28"/>
      <c r="I1298" s="28"/>
      <c r="J1298" s="28"/>
      <c r="K1298" s="28"/>
      <c r="L1298" s="28"/>
      <c r="M1298" s="22"/>
      <c r="N1298" s="22"/>
      <c r="O1298" s="22"/>
      <c r="P1298" s="22"/>
      <c r="Q1298" s="22"/>
      <c r="R1298" s="28"/>
      <c r="S1298" s="28"/>
      <c r="T1298" s="28"/>
      <c r="U1298" s="28"/>
      <c r="V1298" s="22"/>
      <c r="W1298" s="22"/>
      <c r="X1298" s="22"/>
      <c r="Y1298" s="22"/>
      <c r="Z1298" s="22"/>
      <c r="AA1298" s="22"/>
      <c r="AB1298" s="22"/>
      <c r="AC1298" s="22"/>
      <c r="AD1298" s="22"/>
    </row>
    <row r="1299" spans="1:30" ht="15.75" customHeight="1" x14ac:dyDescent="0.15">
      <c r="A1299" s="22"/>
      <c r="B1299" s="22"/>
      <c r="C1299" s="22"/>
      <c r="D1299" s="22"/>
      <c r="E1299" s="22"/>
      <c r="F1299" s="28"/>
      <c r="G1299" s="28"/>
      <c r="H1299" s="28"/>
      <c r="I1299" s="28"/>
      <c r="J1299" s="28"/>
      <c r="K1299" s="28"/>
      <c r="L1299" s="28"/>
      <c r="M1299" s="22"/>
      <c r="N1299" s="22"/>
      <c r="O1299" s="22"/>
      <c r="P1299" s="22"/>
      <c r="Q1299" s="22"/>
      <c r="R1299" s="28"/>
      <c r="S1299" s="28"/>
      <c r="T1299" s="28"/>
      <c r="U1299" s="28"/>
      <c r="V1299" s="22"/>
      <c r="W1299" s="22"/>
      <c r="X1299" s="22"/>
      <c r="Y1299" s="22"/>
      <c r="Z1299" s="22"/>
      <c r="AA1299" s="22"/>
      <c r="AB1299" s="22"/>
      <c r="AC1299" s="22"/>
      <c r="AD1299" s="22"/>
    </row>
    <row r="1300" spans="1:30" ht="15.75" customHeight="1" x14ac:dyDescent="0.15">
      <c r="A1300" s="22"/>
      <c r="B1300" s="22"/>
      <c r="C1300" s="22"/>
      <c r="D1300" s="22"/>
      <c r="E1300" s="22"/>
      <c r="F1300" s="28"/>
      <c r="G1300" s="28"/>
      <c r="H1300" s="28"/>
      <c r="I1300" s="28"/>
      <c r="J1300" s="28"/>
      <c r="K1300" s="28"/>
      <c r="L1300" s="28"/>
      <c r="M1300" s="22"/>
      <c r="N1300" s="22"/>
      <c r="O1300" s="22"/>
      <c r="P1300" s="22"/>
      <c r="Q1300" s="22"/>
      <c r="R1300" s="28"/>
      <c r="S1300" s="28"/>
      <c r="T1300" s="28"/>
      <c r="U1300" s="28"/>
      <c r="V1300" s="22"/>
      <c r="W1300" s="22"/>
      <c r="X1300" s="22"/>
      <c r="Y1300" s="22"/>
      <c r="Z1300" s="22"/>
      <c r="AA1300" s="22"/>
      <c r="AB1300" s="22"/>
      <c r="AC1300" s="22"/>
      <c r="AD1300" s="22"/>
    </row>
    <row r="1301" spans="1:30" ht="15.75" customHeight="1" x14ac:dyDescent="0.15">
      <c r="A1301" s="22"/>
      <c r="B1301" s="22"/>
      <c r="C1301" s="22"/>
      <c r="D1301" s="22"/>
      <c r="E1301" s="22"/>
      <c r="F1301" s="28"/>
      <c r="G1301" s="28"/>
      <c r="H1301" s="28"/>
      <c r="I1301" s="28"/>
      <c r="J1301" s="28"/>
      <c r="K1301" s="28"/>
      <c r="L1301" s="28"/>
      <c r="M1301" s="22"/>
      <c r="N1301" s="22"/>
      <c r="O1301" s="22"/>
      <c r="P1301" s="22"/>
      <c r="Q1301" s="22"/>
      <c r="R1301" s="28"/>
      <c r="S1301" s="28"/>
      <c r="T1301" s="28"/>
      <c r="U1301" s="28"/>
      <c r="V1301" s="22"/>
      <c r="W1301" s="22"/>
      <c r="X1301" s="22"/>
      <c r="Y1301" s="22"/>
      <c r="Z1301" s="22"/>
      <c r="AA1301" s="22"/>
      <c r="AB1301" s="22"/>
      <c r="AC1301" s="22"/>
      <c r="AD1301" s="22"/>
    </row>
    <row r="1302" spans="1:30" ht="15.75" customHeight="1" x14ac:dyDescent="0.15">
      <c r="A1302" s="22"/>
      <c r="B1302" s="22"/>
      <c r="C1302" s="22"/>
      <c r="D1302" s="22"/>
      <c r="E1302" s="22"/>
      <c r="F1302" s="28"/>
      <c r="G1302" s="28"/>
      <c r="H1302" s="28"/>
      <c r="I1302" s="28"/>
      <c r="J1302" s="28"/>
      <c r="K1302" s="28"/>
      <c r="L1302" s="28"/>
      <c r="M1302" s="22"/>
      <c r="N1302" s="22"/>
      <c r="O1302" s="22"/>
      <c r="P1302" s="22"/>
      <c r="Q1302" s="22"/>
      <c r="R1302" s="28"/>
      <c r="S1302" s="28"/>
      <c r="T1302" s="28"/>
      <c r="U1302" s="28"/>
      <c r="V1302" s="22"/>
      <c r="W1302" s="22"/>
      <c r="X1302" s="22"/>
      <c r="Y1302" s="22"/>
      <c r="Z1302" s="22"/>
      <c r="AA1302" s="22"/>
      <c r="AB1302" s="22"/>
      <c r="AC1302" s="22"/>
      <c r="AD1302" s="22"/>
    </row>
    <row r="1303" spans="1:30" ht="15.75" customHeight="1" x14ac:dyDescent="0.15">
      <c r="A1303" s="22"/>
      <c r="B1303" s="22"/>
      <c r="C1303" s="22"/>
      <c r="D1303" s="22"/>
      <c r="E1303" s="22"/>
      <c r="F1303" s="28"/>
      <c r="G1303" s="28"/>
      <c r="H1303" s="28"/>
      <c r="I1303" s="28"/>
      <c r="J1303" s="28"/>
      <c r="K1303" s="28"/>
      <c r="L1303" s="28"/>
      <c r="M1303" s="22"/>
      <c r="N1303" s="22"/>
      <c r="O1303" s="22"/>
      <c r="P1303" s="22"/>
      <c r="Q1303" s="22"/>
      <c r="R1303" s="28"/>
      <c r="S1303" s="28"/>
      <c r="T1303" s="28"/>
      <c r="U1303" s="28"/>
      <c r="V1303" s="22"/>
      <c r="W1303" s="22"/>
      <c r="X1303" s="22"/>
      <c r="Y1303" s="22"/>
      <c r="Z1303" s="22"/>
      <c r="AA1303" s="22"/>
      <c r="AB1303" s="22"/>
      <c r="AC1303" s="22"/>
      <c r="AD1303" s="22"/>
    </row>
    <row r="1304" spans="1:30" ht="15.75" customHeight="1" x14ac:dyDescent="0.15">
      <c r="A1304" s="22"/>
      <c r="B1304" s="22"/>
      <c r="C1304" s="22"/>
      <c r="D1304" s="22"/>
      <c r="E1304" s="22"/>
      <c r="F1304" s="28"/>
      <c r="G1304" s="28"/>
      <c r="H1304" s="28"/>
      <c r="I1304" s="28"/>
      <c r="J1304" s="28"/>
      <c r="K1304" s="28"/>
      <c r="L1304" s="28"/>
      <c r="M1304" s="22"/>
      <c r="N1304" s="22"/>
      <c r="O1304" s="22"/>
      <c r="P1304" s="22"/>
      <c r="Q1304" s="22"/>
      <c r="R1304" s="28"/>
      <c r="S1304" s="28"/>
      <c r="T1304" s="28"/>
      <c r="U1304" s="28"/>
      <c r="V1304" s="22"/>
      <c r="W1304" s="22"/>
      <c r="X1304" s="22"/>
      <c r="Y1304" s="22"/>
      <c r="Z1304" s="22"/>
      <c r="AA1304" s="22"/>
      <c r="AB1304" s="22"/>
      <c r="AC1304" s="22"/>
      <c r="AD1304" s="22"/>
    </row>
    <row r="1305" spans="1:30" ht="15.75" customHeight="1" x14ac:dyDescent="0.15">
      <c r="A1305" s="22"/>
      <c r="B1305" s="22"/>
      <c r="C1305" s="22"/>
      <c r="D1305" s="22"/>
      <c r="E1305" s="22"/>
      <c r="F1305" s="28"/>
      <c r="G1305" s="28"/>
      <c r="H1305" s="28"/>
      <c r="I1305" s="28"/>
      <c r="J1305" s="28"/>
      <c r="K1305" s="28"/>
      <c r="L1305" s="28"/>
      <c r="M1305" s="22"/>
      <c r="N1305" s="22"/>
      <c r="O1305" s="22"/>
      <c r="P1305" s="22"/>
      <c r="Q1305" s="22"/>
      <c r="R1305" s="28"/>
      <c r="S1305" s="28"/>
      <c r="T1305" s="28"/>
      <c r="U1305" s="28"/>
      <c r="V1305" s="22"/>
      <c r="W1305" s="22"/>
      <c r="X1305" s="22"/>
      <c r="Y1305" s="22"/>
      <c r="Z1305" s="22"/>
      <c r="AA1305" s="22"/>
      <c r="AB1305" s="22"/>
      <c r="AC1305" s="22"/>
      <c r="AD1305" s="22"/>
    </row>
    <row r="1306" spans="1:30" ht="15.75" customHeight="1" x14ac:dyDescent="0.15">
      <c r="A1306" s="22"/>
      <c r="B1306" s="22"/>
      <c r="C1306" s="22"/>
      <c r="D1306" s="22"/>
      <c r="E1306" s="22"/>
      <c r="F1306" s="28"/>
      <c r="G1306" s="28"/>
      <c r="H1306" s="28"/>
      <c r="I1306" s="28"/>
      <c r="J1306" s="28"/>
      <c r="K1306" s="28"/>
      <c r="L1306" s="28"/>
      <c r="M1306" s="22"/>
      <c r="N1306" s="22"/>
      <c r="O1306" s="22"/>
      <c r="P1306" s="22"/>
      <c r="Q1306" s="22"/>
      <c r="R1306" s="28"/>
      <c r="S1306" s="28"/>
      <c r="T1306" s="28"/>
      <c r="U1306" s="28"/>
      <c r="V1306" s="22"/>
      <c r="W1306" s="22"/>
      <c r="X1306" s="22"/>
      <c r="Y1306" s="22"/>
      <c r="Z1306" s="22"/>
      <c r="AA1306" s="22"/>
      <c r="AB1306" s="22"/>
      <c r="AC1306" s="22"/>
      <c r="AD1306" s="22"/>
    </row>
    <row r="1307" spans="1:30" ht="15.75" customHeight="1" x14ac:dyDescent="0.15">
      <c r="A1307" s="22"/>
      <c r="B1307" s="22"/>
      <c r="C1307" s="22"/>
      <c r="D1307" s="22"/>
      <c r="E1307" s="22"/>
      <c r="F1307" s="28"/>
      <c r="G1307" s="28"/>
      <c r="H1307" s="28"/>
      <c r="I1307" s="28"/>
      <c r="J1307" s="28"/>
      <c r="K1307" s="28"/>
      <c r="L1307" s="28"/>
      <c r="M1307" s="22"/>
      <c r="N1307" s="22"/>
      <c r="O1307" s="22"/>
      <c r="P1307" s="22"/>
      <c r="Q1307" s="22"/>
      <c r="R1307" s="28"/>
      <c r="S1307" s="28"/>
      <c r="T1307" s="28"/>
      <c r="U1307" s="28"/>
      <c r="V1307" s="22"/>
      <c r="W1307" s="22"/>
      <c r="X1307" s="22"/>
      <c r="Y1307" s="22"/>
      <c r="Z1307" s="22"/>
      <c r="AA1307" s="22"/>
      <c r="AB1307" s="22"/>
      <c r="AC1307" s="22"/>
      <c r="AD1307" s="22"/>
    </row>
    <row r="1308" spans="1:30" ht="15.75" customHeight="1" x14ac:dyDescent="0.15">
      <c r="A1308" s="22"/>
      <c r="B1308" s="22"/>
      <c r="C1308" s="22"/>
      <c r="D1308" s="22"/>
      <c r="E1308" s="22"/>
      <c r="F1308" s="28"/>
      <c r="G1308" s="28"/>
      <c r="H1308" s="28"/>
      <c r="I1308" s="28"/>
      <c r="J1308" s="28"/>
      <c r="K1308" s="28"/>
      <c r="L1308" s="28"/>
      <c r="M1308" s="22"/>
      <c r="N1308" s="22"/>
      <c r="O1308" s="22"/>
      <c r="P1308" s="22"/>
      <c r="Q1308" s="22"/>
      <c r="R1308" s="28"/>
      <c r="S1308" s="28"/>
      <c r="T1308" s="28"/>
      <c r="U1308" s="28"/>
      <c r="V1308" s="22"/>
      <c r="W1308" s="22"/>
      <c r="X1308" s="22"/>
      <c r="Y1308" s="22"/>
      <c r="Z1308" s="22"/>
      <c r="AA1308" s="22"/>
      <c r="AB1308" s="22"/>
      <c r="AC1308" s="22"/>
      <c r="AD1308" s="22"/>
    </row>
    <row r="1309" spans="1:30" ht="15.75" customHeight="1" x14ac:dyDescent="0.15">
      <c r="A1309" s="22"/>
      <c r="B1309" s="22"/>
      <c r="C1309" s="22"/>
      <c r="D1309" s="22"/>
      <c r="E1309" s="22"/>
      <c r="F1309" s="28"/>
      <c r="G1309" s="28"/>
      <c r="H1309" s="28"/>
      <c r="I1309" s="28"/>
      <c r="J1309" s="28"/>
      <c r="K1309" s="28"/>
      <c r="L1309" s="28"/>
      <c r="M1309" s="22"/>
      <c r="N1309" s="22"/>
      <c r="O1309" s="22"/>
      <c r="P1309" s="22"/>
      <c r="Q1309" s="22"/>
      <c r="R1309" s="28"/>
      <c r="S1309" s="28"/>
      <c r="T1309" s="28"/>
      <c r="U1309" s="28"/>
      <c r="V1309" s="22"/>
      <c r="W1309" s="22"/>
      <c r="X1309" s="22"/>
      <c r="Y1309" s="22"/>
      <c r="Z1309" s="22"/>
      <c r="AA1309" s="22"/>
      <c r="AB1309" s="22"/>
      <c r="AC1309" s="22"/>
      <c r="AD1309" s="22"/>
    </row>
    <row r="1310" spans="1:30" ht="15.75" customHeight="1" x14ac:dyDescent="0.15">
      <c r="A1310" s="22"/>
      <c r="B1310" s="22"/>
      <c r="C1310" s="22"/>
      <c r="D1310" s="22"/>
      <c r="E1310" s="22"/>
      <c r="F1310" s="28"/>
      <c r="G1310" s="28"/>
      <c r="H1310" s="28"/>
      <c r="I1310" s="28"/>
      <c r="J1310" s="28"/>
      <c r="K1310" s="28"/>
      <c r="L1310" s="28"/>
      <c r="M1310" s="22"/>
      <c r="N1310" s="22"/>
      <c r="O1310" s="22"/>
      <c r="P1310" s="22"/>
      <c r="Q1310" s="22"/>
      <c r="R1310" s="28"/>
      <c r="S1310" s="28"/>
      <c r="T1310" s="28"/>
      <c r="U1310" s="28"/>
      <c r="V1310" s="22"/>
      <c r="W1310" s="22"/>
      <c r="X1310" s="22"/>
      <c r="Y1310" s="22"/>
      <c r="Z1310" s="22"/>
      <c r="AA1310" s="22"/>
      <c r="AB1310" s="22"/>
      <c r="AC1310" s="22"/>
      <c r="AD1310" s="22"/>
    </row>
    <row r="1311" spans="1:30" ht="15.75" customHeight="1" x14ac:dyDescent="0.15">
      <c r="A1311" s="22"/>
      <c r="B1311" s="22"/>
      <c r="C1311" s="22"/>
      <c r="D1311" s="22"/>
      <c r="E1311" s="22"/>
      <c r="F1311" s="28"/>
      <c r="G1311" s="28"/>
      <c r="H1311" s="28"/>
      <c r="I1311" s="28"/>
      <c r="J1311" s="28"/>
      <c r="K1311" s="28"/>
      <c r="L1311" s="28"/>
      <c r="M1311" s="22"/>
      <c r="N1311" s="22"/>
      <c r="O1311" s="22"/>
      <c r="P1311" s="22"/>
      <c r="Q1311" s="22"/>
      <c r="R1311" s="28"/>
      <c r="S1311" s="28"/>
      <c r="T1311" s="28"/>
      <c r="U1311" s="28"/>
      <c r="V1311" s="22"/>
      <c r="W1311" s="22"/>
      <c r="X1311" s="22"/>
      <c r="Y1311" s="22"/>
      <c r="Z1311" s="22"/>
      <c r="AA1311" s="22"/>
      <c r="AB1311" s="22"/>
      <c r="AC1311" s="22"/>
      <c r="AD1311" s="22"/>
    </row>
    <row r="1312" spans="1:30" ht="15.75" customHeight="1" x14ac:dyDescent="0.15">
      <c r="A1312" s="22"/>
      <c r="B1312" s="22"/>
      <c r="C1312" s="22"/>
      <c r="D1312" s="22"/>
      <c r="E1312" s="22"/>
      <c r="F1312" s="28"/>
      <c r="G1312" s="28"/>
      <c r="H1312" s="28"/>
      <c r="I1312" s="28"/>
      <c r="J1312" s="28"/>
      <c r="K1312" s="28"/>
      <c r="L1312" s="28"/>
      <c r="M1312" s="22"/>
      <c r="N1312" s="22"/>
      <c r="O1312" s="22"/>
      <c r="P1312" s="22"/>
      <c r="Q1312" s="22"/>
      <c r="R1312" s="28"/>
      <c r="S1312" s="28"/>
      <c r="T1312" s="28"/>
      <c r="U1312" s="28"/>
      <c r="V1312" s="22"/>
      <c r="W1312" s="22"/>
      <c r="X1312" s="22"/>
      <c r="Y1312" s="22"/>
      <c r="Z1312" s="22"/>
      <c r="AA1312" s="22"/>
      <c r="AB1312" s="22"/>
      <c r="AC1312" s="22"/>
      <c r="AD1312" s="22"/>
    </row>
    <row r="1313" spans="1:30" ht="15.75" customHeight="1" x14ac:dyDescent="0.15">
      <c r="A1313" s="22"/>
      <c r="B1313" s="22"/>
      <c r="C1313" s="22"/>
      <c r="D1313" s="22"/>
      <c r="E1313" s="22"/>
      <c r="F1313" s="28"/>
      <c r="G1313" s="28"/>
      <c r="H1313" s="28"/>
      <c r="I1313" s="28"/>
      <c r="J1313" s="28"/>
      <c r="K1313" s="28"/>
      <c r="L1313" s="28"/>
      <c r="M1313" s="22"/>
      <c r="N1313" s="22"/>
      <c r="O1313" s="22"/>
      <c r="P1313" s="22"/>
      <c r="Q1313" s="22"/>
      <c r="R1313" s="28"/>
      <c r="S1313" s="28"/>
      <c r="T1313" s="28"/>
      <c r="U1313" s="28"/>
      <c r="V1313" s="22"/>
      <c r="W1313" s="22"/>
      <c r="X1313" s="22"/>
      <c r="Y1313" s="22"/>
      <c r="Z1313" s="22"/>
      <c r="AA1313" s="22"/>
      <c r="AB1313" s="22"/>
      <c r="AC1313" s="22"/>
      <c r="AD1313" s="22"/>
    </row>
    <row r="1314" spans="1:30" ht="15.75" customHeight="1" x14ac:dyDescent="0.15">
      <c r="A1314" s="22"/>
      <c r="B1314" s="22"/>
      <c r="C1314" s="22"/>
      <c r="D1314" s="22"/>
      <c r="E1314" s="22"/>
      <c r="F1314" s="28"/>
      <c r="G1314" s="28"/>
      <c r="H1314" s="28"/>
      <c r="I1314" s="28"/>
      <c r="J1314" s="28"/>
      <c r="K1314" s="28"/>
      <c r="L1314" s="28"/>
      <c r="M1314" s="22"/>
      <c r="N1314" s="22"/>
      <c r="O1314" s="22"/>
      <c r="P1314" s="22"/>
      <c r="Q1314" s="22"/>
      <c r="R1314" s="28"/>
      <c r="S1314" s="28"/>
      <c r="T1314" s="28"/>
      <c r="U1314" s="28"/>
      <c r="V1314" s="22"/>
      <c r="W1314" s="22"/>
      <c r="X1314" s="22"/>
      <c r="Y1314" s="22"/>
      <c r="Z1314" s="22"/>
      <c r="AA1314" s="22"/>
      <c r="AB1314" s="22"/>
      <c r="AC1314" s="22"/>
      <c r="AD1314" s="22"/>
    </row>
    <row r="1315" spans="1:30" ht="15.75" customHeight="1" x14ac:dyDescent="0.15">
      <c r="A1315" s="22"/>
      <c r="B1315" s="22"/>
      <c r="C1315" s="22"/>
      <c r="D1315" s="22"/>
      <c r="E1315" s="22"/>
      <c r="F1315" s="28"/>
      <c r="G1315" s="28"/>
      <c r="H1315" s="28"/>
      <c r="I1315" s="28"/>
      <c r="J1315" s="28"/>
      <c r="K1315" s="28"/>
      <c r="L1315" s="28"/>
      <c r="M1315" s="22"/>
      <c r="N1315" s="22"/>
      <c r="O1315" s="22"/>
      <c r="P1315" s="22"/>
      <c r="Q1315" s="22"/>
      <c r="R1315" s="28"/>
      <c r="S1315" s="28"/>
      <c r="T1315" s="28"/>
      <c r="U1315" s="28"/>
      <c r="V1315" s="22"/>
      <c r="W1315" s="22"/>
      <c r="X1315" s="22"/>
      <c r="Y1315" s="22"/>
      <c r="Z1315" s="22"/>
      <c r="AA1315" s="22"/>
      <c r="AB1315" s="22"/>
      <c r="AC1315" s="22"/>
      <c r="AD1315" s="22"/>
    </row>
    <row r="1316" spans="1:30" ht="15.75" customHeight="1" x14ac:dyDescent="0.15">
      <c r="A1316" s="22"/>
      <c r="B1316" s="22"/>
      <c r="C1316" s="22"/>
      <c r="D1316" s="22"/>
      <c r="E1316" s="22"/>
      <c r="F1316" s="28"/>
      <c r="G1316" s="28"/>
      <c r="H1316" s="28"/>
      <c r="I1316" s="28"/>
      <c r="J1316" s="28"/>
      <c r="K1316" s="28"/>
      <c r="L1316" s="28"/>
      <c r="M1316" s="22"/>
      <c r="N1316" s="22"/>
      <c r="O1316" s="22"/>
      <c r="P1316" s="22"/>
      <c r="Q1316" s="22"/>
      <c r="R1316" s="28"/>
      <c r="S1316" s="28"/>
      <c r="T1316" s="28"/>
      <c r="U1316" s="28"/>
      <c r="V1316" s="22"/>
      <c r="W1316" s="22"/>
      <c r="X1316" s="22"/>
      <c r="Y1316" s="22"/>
      <c r="Z1316" s="22"/>
      <c r="AA1316" s="22"/>
      <c r="AB1316" s="22"/>
      <c r="AC1316" s="22"/>
      <c r="AD1316" s="22"/>
    </row>
    <row r="1317" spans="1:30" ht="15.75" customHeight="1" x14ac:dyDescent="0.15">
      <c r="A1317" s="22"/>
      <c r="B1317" s="22"/>
      <c r="C1317" s="22"/>
      <c r="D1317" s="22"/>
      <c r="E1317" s="22"/>
      <c r="F1317" s="28"/>
      <c r="G1317" s="28"/>
      <c r="H1317" s="28"/>
      <c r="I1317" s="28"/>
      <c r="J1317" s="28"/>
      <c r="K1317" s="28"/>
      <c r="L1317" s="28"/>
      <c r="M1317" s="22"/>
      <c r="N1317" s="22"/>
      <c r="O1317" s="22"/>
      <c r="P1317" s="22"/>
      <c r="Q1317" s="22"/>
      <c r="R1317" s="28"/>
      <c r="S1317" s="28"/>
      <c r="T1317" s="28"/>
      <c r="U1317" s="28"/>
      <c r="V1317" s="22"/>
      <c r="W1317" s="22"/>
      <c r="X1317" s="22"/>
      <c r="Y1317" s="22"/>
      <c r="Z1317" s="22"/>
      <c r="AA1317" s="22"/>
      <c r="AB1317" s="22"/>
      <c r="AC1317" s="22"/>
      <c r="AD1317" s="22"/>
    </row>
    <row r="1318" spans="1:30" ht="15.75" customHeight="1" x14ac:dyDescent="0.15">
      <c r="A1318" s="22"/>
      <c r="B1318" s="22"/>
      <c r="C1318" s="22"/>
      <c r="D1318" s="22"/>
      <c r="E1318" s="22"/>
      <c r="F1318" s="28"/>
      <c r="G1318" s="28"/>
      <c r="H1318" s="28"/>
      <c r="I1318" s="28"/>
      <c r="J1318" s="28"/>
      <c r="K1318" s="28"/>
      <c r="L1318" s="28"/>
      <c r="M1318" s="22"/>
      <c r="N1318" s="22"/>
      <c r="O1318" s="22"/>
      <c r="P1318" s="22"/>
      <c r="Q1318" s="22"/>
      <c r="R1318" s="28"/>
      <c r="S1318" s="28"/>
      <c r="T1318" s="28"/>
      <c r="U1318" s="28"/>
      <c r="V1318" s="22"/>
      <c r="W1318" s="22"/>
      <c r="X1318" s="22"/>
      <c r="Y1318" s="22"/>
      <c r="Z1318" s="22"/>
      <c r="AA1318" s="22"/>
      <c r="AB1318" s="22"/>
      <c r="AC1318" s="22"/>
      <c r="AD1318" s="22"/>
    </row>
    <row r="1319" spans="1:30" ht="15.75" customHeight="1" x14ac:dyDescent="0.15">
      <c r="A1319" s="22"/>
      <c r="B1319" s="22"/>
      <c r="C1319" s="22"/>
      <c r="D1319" s="22"/>
      <c r="E1319" s="22"/>
      <c r="F1319" s="28"/>
      <c r="G1319" s="28"/>
      <c r="H1319" s="28"/>
      <c r="I1319" s="28"/>
      <c r="J1319" s="28"/>
      <c r="K1319" s="28"/>
      <c r="L1319" s="28"/>
      <c r="M1319" s="22"/>
      <c r="N1319" s="22"/>
      <c r="O1319" s="22"/>
      <c r="P1319" s="22"/>
      <c r="Q1319" s="22"/>
      <c r="R1319" s="28"/>
      <c r="S1319" s="28"/>
      <c r="T1319" s="28"/>
      <c r="U1319" s="28"/>
      <c r="V1319" s="22"/>
      <c r="W1319" s="22"/>
      <c r="X1319" s="22"/>
      <c r="Y1319" s="22"/>
      <c r="Z1319" s="22"/>
      <c r="AA1319" s="22"/>
      <c r="AB1319" s="22"/>
      <c r="AC1319" s="22"/>
      <c r="AD1319" s="22"/>
    </row>
    <row r="1320" spans="1:30" ht="15.75" customHeight="1" x14ac:dyDescent="0.15">
      <c r="A1320" s="22"/>
      <c r="B1320" s="22"/>
      <c r="C1320" s="22"/>
      <c r="D1320" s="22"/>
      <c r="E1320" s="22"/>
      <c r="F1320" s="28"/>
      <c r="G1320" s="28"/>
      <c r="H1320" s="28"/>
      <c r="I1320" s="28"/>
      <c r="J1320" s="28"/>
      <c r="K1320" s="28"/>
      <c r="L1320" s="28"/>
      <c r="M1320" s="22"/>
      <c r="N1320" s="22"/>
      <c r="O1320" s="22"/>
      <c r="P1320" s="22"/>
      <c r="Q1320" s="22"/>
      <c r="R1320" s="28"/>
      <c r="S1320" s="28"/>
      <c r="T1320" s="28"/>
      <c r="U1320" s="28"/>
      <c r="V1320" s="22"/>
      <c r="W1320" s="22"/>
      <c r="X1320" s="22"/>
      <c r="Y1320" s="22"/>
      <c r="Z1320" s="22"/>
      <c r="AA1320" s="22"/>
      <c r="AB1320" s="22"/>
      <c r="AC1320" s="22"/>
      <c r="AD1320" s="22"/>
    </row>
    <row r="1321" spans="1:30" ht="15.75" customHeight="1" x14ac:dyDescent="0.15">
      <c r="A1321" s="22"/>
      <c r="B1321" s="22"/>
      <c r="C1321" s="22"/>
      <c r="D1321" s="22"/>
      <c r="E1321" s="22"/>
      <c r="F1321" s="28"/>
      <c r="G1321" s="28"/>
      <c r="H1321" s="28"/>
      <c r="I1321" s="28"/>
      <c r="J1321" s="28"/>
      <c r="K1321" s="28"/>
      <c r="L1321" s="28"/>
      <c r="M1321" s="22"/>
      <c r="N1321" s="22"/>
      <c r="O1321" s="22"/>
      <c r="P1321" s="22"/>
      <c r="Q1321" s="22"/>
      <c r="R1321" s="28"/>
      <c r="S1321" s="28"/>
      <c r="T1321" s="28"/>
      <c r="U1321" s="28"/>
      <c r="V1321" s="22"/>
      <c r="W1321" s="22"/>
      <c r="X1321" s="22"/>
      <c r="Y1321" s="22"/>
      <c r="Z1321" s="22"/>
      <c r="AA1321" s="22"/>
      <c r="AB1321" s="22"/>
      <c r="AC1321" s="22"/>
      <c r="AD1321" s="22"/>
    </row>
    <row r="1322" spans="1:30" ht="15.75" customHeight="1" x14ac:dyDescent="0.15">
      <c r="A1322" s="22"/>
      <c r="B1322" s="22"/>
      <c r="C1322" s="22"/>
      <c r="D1322" s="22"/>
      <c r="E1322" s="22"/>
      <c r="F1322" s="28"/>
      <c r="G1322" s="28"/>
      <c r="H1322" s="28"/>
      <c r="I1322" s="28"/>
      <c r="J1322" s="28"/>
      <c r="K1322" s="28"/>
      <c r="L1322" s="28"/>
      <c r="M1322" s="22"/>
      <c r="N1322" s="22"/>
      <c r="O1322" s="22"/>
      <c r="P1322" s="22"/>
      <c r="Q1322" s="22"/>
      <c r="R1322" s="28"/>
      <c r="S1322" s="28"/>
      <c r="T1322" s="28"/>
      <c r="U1322" s="28"/>
      <c r="V1322" s="22"/>
      <c r="W1322" s="22"/>
      <c r="X1322" s="22"/>
      <c r="Y1322" s="22"/>
      <c r="Z1322" s="22"/>
      <c r="AA1322" s="22"/>
      <c r="AB1322" s="22"/>
      <c r="AC1322" s="22"/>
      <c r="AD1322" s="22"/>
    </row>
    <row r="1323" spans="1:30" ht="15.75" customHeight="1" x14ac:dyDescent="0.15">
      <c r="A1323" s="22"/>
      <c r="B1323" s="22"/>
      <c r="C1323" s="22"/>
      <c r="D1323" s="22"/>
      <c r="E1323" s="22"/>
      <c r="F1323" s="28"/>
      <c r="G1323" s="28"/>
      <c r="H1323" s="28"/>
      <c r="I1323" s="28"/>
      <c r="J1323" s="28"/>
      <c r="K1323" s="28"/>
      <c r="L1323" s="28"/>
      <c r="M1323" s="22"/>
      <c r="N1323" s="22"/>
      <c r="O1323" s="22"/>
      <c r="P1323" s="22"/>
      <c r="Q1323" s="22"/>
      <c r="R1323" s="28"/>
      <c r="S1323" s="28"/>
      <c r="T1323" s="28"/>
      <c r="U1323" s="28"/>
      <c r="V1323" s="22"/>
      <c r="W1323" s="22"/>
      <c r="X1323" s="22"/>
      <c r="Y1323" s="22"/>
      <c r="Z1323" s="22"/>
      <c r="AA1323" s="22"/>
      <c r="AB1323" s="22"/>
      <c r="AC1323" s="22"/>
      <c r="AD1323" s="22"/>
    </row>
    <row r="1324" spans="1:30" ht="15.75" customHeight="1" x14ac:dyDescent="0.15">
      <c r="A1324" s="22"/>
      <c r="B1324" s="22"/>
      <c r="C1324" s="22"/>
      <c r="D1324" s="22"/>
      <c r="E1324" s="22"/>
      <c r="F1324" s="28"/>
      <c r="G1324" s="28"/>
      <c r="H1324" s="28"/>
      <c r="I1324" s="28"/>
      <c r="J1324" s="28"/>
      <c r="K1324" s="28"/>
      <c r="L1324" s="28"/>
      <c r="M1324" s="22"/>
      <c r="N1324" s="22"/>
      <c r="O1324" s="22"/>
      <c r="P1324" s="22"/>
      <c r="Q1324" s="22"/>
      <c r="R1324" s="28"/>
      <c r="S1324" s="28"/>
      <c r="T1324" s="28"/>
      <c r="U1324" s="28"/>
      <c r="V1324" s="22"/>
      <c r="W1324" s="22"/>
      <c r="X1324" s="22"/>
      <c r="Y1324" s="22"/>
      <c r="Z1324" s="22"/>
      <c r="AA1324" s="22"/>
      <c r="AB1324" s="22"/>
      <c r="AC1324" s="22"/>
      <c r="AD1324" s="22"/>
    </row>
    <row r="1325" spans="1:30" ht="15.75" customHeight="1" x14ac:dyDescent="0.15">
      <c r="A1325" s="22"/>
      <c r="B1325" s="22"/>
      <c r="C1325" s="22"/>
      <c r="D1325" s="22"/>
      <c r="E1325" s="22"/>
      <c r="F1325" s="28"/>
      <c r="G1325" s="28"/>
      <c r="H1325" s="28"/>
      <c r="I1325" s="28"/>
      <c r="J1325" s="28"/>
      <c r="K1325" s="28"/>
      <c r="L1325" s="28"/>
      <c r="M1325" s="22"/>
      <c r="N1325" s="22"/>
      <c r="O1325" s="22"/>
      <c r="P1325" s="22"/>
      <c r="Q1325" s="22"/>
      <c r="R1325" s="28"/>
      <c r="S1325" s="28"/>
      <c r="T1325" s="28"/>
      <c r="U1325" s="28"/>
      <c r="V1325" s="22"/>
      <c r="W1325" s="22"/>
      <c r="X1325" s="22"/>
      <c r="Y1325" s="22"/>
      <c r="Z1325" s="22"/>
      <c r="AA1325" s="22"/>
      <c r="AB1325" s="22"/>
      <c r="AC1325" s="22"/>
      <c r="AD1325" s="22"/>
    </row>
    <row r="1326" spans="1:30" ht="15.75" customHeight="1" x14ac:dyDescent="0.15">
      <c r="A1326" s="22"/>
      <c r="B1326" s="22"/>
      <c r="C1326" s="22"/>
      <c r="D1326" s="22"/>
      <c r="E1326" s="22"/>
      <c r="F1326" s="28"/>
      <c r="G1326" s="28"/>
      <c r="H1326" s="28"/>
      <c r="I1326" s="28"/>
      <c r="J1326" s="28"/>
      <c r="K1326" s="28"/>
      <c r="L1326" s="28"/>
      <c r="M1326" s="22"/>
      <c r="N1326" s="22"/>
      <c r="O1326" s="22"/>
      <c r="P1326" s="22"/>
      <c r="Q1326" s="22"/>
      <c r="R1326" s="28"/>
      <c r="S1326" s="28"/>
      <c r="T1326" s="28"/>
      <c r="U1326" s="28"/>
      <c r="V1326" s="22"/>
      <c r="W1326" s="22"/>
      <c r="X1326" s="22"/>
      <c r="Y1326" s="22"/>
      <c r="Z1326" s="22"/>
      <c r="AA1326" s="22"/>
      <c r="AB1326" s="22"/>
      <c r="AC1326" s="22"/>
      <c r="AD1326" s="22"/>
    </row>
    <row r="1327" spans="1:30" ht="15.75" customHeight="1" x14ac:dyDescent="0.15">
      <c r="A1327" s="22"/>
      <c r="B1327" s="22"/>
      <c r="C1327" s="22"/>
      <c r="D1327" s="22"/>
      <c r="E1327" s="22"/>
      <c r="F1327" s="28"/>
      <c r="G1327" s="28"/>
      <c r="H1327" s="28"/>
      <c r="I1327" s="28"/>
      <c r="J1327" s="28"/>
      <c r="K1327" s="28"/>
      <c r="L1327" s="28"/>
      <c r="M1327" s="22"/>
      <c r="N1327" s="22"/>
      <c r="O1327" s="22"/>
      <c r="P1327" s="22"/>
      <c r="Q1327" s="22"/>
      <c r="R1327" s="28"/>
      <c r="S1327" s="28"/>
      <c r="T1327" s="28"/>
      <c r="U1327" s="28"/>
      <c r="V1327" s="22"/>
      <c r="W1327" s="22"/>
      <c r="X1327" s="22"/>
      <c r="Y1327" s="22"/>
      <c r="Z1327" s="22"/>
      <c r="AA1327" s="22"/>
      <c r="AB1327" s="22"/>
      <c r="AC1327" s="22"/>
      <c r="AD1327" s="22"/>
    </row>
    <row r="1328" spans="1:30" ht="15.75" customHeight="1" x14ac:dyDescent="0.15">
      <c r="A1328" s="22"/>
      <c r="B1328" s="22"/>
      <c r="C1328" s="22"/>
      <c r="D1328" s="22"/>
      <c r="E1328" s="22"/>
      <c r="F1328" s="28"/>
      <c r="G1328" s="28"/>
      <c r="H1328" s="28"/>
      <c r="I1328" s="28"/>
      <c r="J1328" s="28"/>
      <c r="K1328" s="28"/>
      <c r="L1328" s="28"/>
      <c r="M1328" s="22"/>
      <c r="N1328" s="22"/>
      <c r="O1328" s="22"/>
      <c r="P1328" s="22"/>
      <c r="Q1328" s="22"/>
      <c r="R1328" s="28"/>
      <c r="S1328" s="28"/>
      <c r="T1328" s="28"/>
      <c r="U1328" s="28"/>
      <c r="V1328" s="22"/>
      <c r="W1328" s="22"/>
      <c r="X1328" s="22"/>
      <c r="Y1328" s="22"/>
      <c r="Z1328" s="22"/>
      <c r="AA1328" s="22"/>
      <c r="AB1328" s="22"/>
      <c r="AC1328" s="22"/>
      <c r="AD1328" s="22"/>
    </row>
    <row r="1329" spans="1:30" ht="15.75" customHeight="1" x14ac:dyDescent="0.15">
      <c r="A1329" s="22"/>
      <c r="B1329" s="22"/>
      <c r="C1329" s="22"/>
      <c r="D1329" s="22"/>
      <c r="E1329" s="22"/>
      <c r="F1329" s="28"/>
      <c r="G1329" s="28"/>
      <c r="H1329" s="28"/>
      <c r="I1329" s="28"/>
      <c r="J1329" s="28"/>
      <c r="K1329" s="28"/>
      <c r="L1329" s="28"/>
      <c r="M1329" s="22"/>
      <c r="N1329" s="22"/>
      <c r="O1329" s="22"/>
      <c r="P1329" s="22"/>
      <c r="Q1329" s="22"/>
      <c r="R1329" s="28"/>
      <c r="S1329" s="28"/>
      <c r="T1329" s="28"/>
      <c r="U1329" s="28"/>
      <c r="V1329" s="22"/>
      <c r="W1329" s="22"/>
      <c r="X1329" s="22"/>
      <c r="Y1329" s="22"/>
      <c r="Z1329" s="22"/>
      <c r="AA1329" s="22"/>
      <c r="AB1329" s="22"/>
      <c r="AC1329" s="22"/>
      <c r="AD1329" s="22"/>
    </row>
    <row r="1330" spans="1:30" ht="15.75" customHeight="1" x14ac:dyDescent="0.15">
      <c r="A1330" s="22"/>
      <c r="B1330" s="22"/>
      <c r="C1330" s="22"/>
      <c r="D1330" s="22"/>
      <c r="E1330" s="22"/>
      <c r="F1330" s="28"/>
      <c r="G1330" s="28"/>
      <c r="H1330" s="28"/>
      <c r="I1330" s="28"/>
      <c r="J1330" s="28"/>
      <c r="K1330" s="28"/>
      <c r="L1330" s="28"/>
      <c r="M1330" s="22"/>
      <c r="N1330" s="22"/>
      <c r="O1330" s="22"/>
      <c r="P1330" s="22"/>
      <c r="Q1330" s="22"/>
      <c r="R1330" s="28"/>
      <c r="S1330" s="28"/>
      <c r="T1330" s="28"/>
      <c r="U1330" s="28"/>
      <c r="V1330" s="22"/>
      <c r="W1330" s="22"/>
      <c r="X1330" s="22"/>
      <c r="Y1330" s="22"/>
      <c r="Z1330" s="22"/>
      <c r="AA1330" s="22"/>
      <c r="AB1330" s="22"/>
      <c r="AC1330" s="22"/>
      <c r="AD1330" s="22"/>
    </row>
    <row r="1331" spans="1:30" ht="15.75" customHeight="1" x14ac:dyDescent="0.15">
      <c r="A1331" s="22"/>
      <c r="B1331" s="22"/>
      <c r="C1331" s="22"/>
      <c r="D1331" s="22"/>
      <c r="E1331" s="22"/>
      <c r="F1331" s="28"/>
      <c r="G1331" s="28"/>
      <c r="H1331" s="28"/>
      <c r="I1331" s="28"/>
      <c r="J1331" s="28"/>
      <c r="K1331" s="28"/>
      <c r="L1331" s="28"/>
      <c r="M1331" s="22"/>
      <c r="N1331" s="22"/>
      <c r="O1331" s="22"/>
      <c r="P1331" s="22"/>
      <c r="Q1331" s="22"/>
      <c r="R1331" s="28"/>
      <c r="S1331" s="28"/>
      <c r="T1331" s="28"/>
      <c r="U1331" s="28"/>
      <c r="V1331" s="22"/>
      <c r="W1331" s="22"/>
      <c r="X1331" s="22"/>
      <c r="Y1331" s="22"/>
      <c r="Z1331" s="22"/>
      <c r="AA1331" s="22"/>
      <c r="AB1331" s="22"/>
      <c r="AC1331" s="22"/>
      <c r="AD1331" s="22"/>
    </row>
    <row r="1332" spans="1:30" ht="15.75" customHeight="1" x14ac:dyDescent="0.15">
      <c r="A1332" s="22"/>
      <c r="B1332" s="22"/>
      <c r="C1332" s="22"/>
      <c r="D1332" s="22"/>
      <c r="E1332" s="22"/>
      <c r="F1332" s="28"/>
      <c r="G1332" s="28"/>
      <c r="H1332" s="28"/>
      <c r="I1332" s="28"/>
      <c r="J1332" s="28"/>
      <c r="K1332" s="28"/>
      <c r="L1332" s="28"/>
      <c r="M1332" s="22"/>
      <c r="N1332" s="22"/>
      <c r="O1332" s="22"/>
      <c r="P1332" s="22"/>
      <c r="Q1332" s="22"/>
      <c r="R1332" s="28"/>
      <c r="S1332" s="28"/>
      <c r="T1332" s="28"/>
      <c r="U1332" s="28"/>
      <c r="V1332" s="22"/>
      <c r="W1332" s="22"/>
      <c r="X1332" s="22"/>
      <c r="Y1332" s="22"/>
      <c r="Z1332" s="22"/>
      <c r="AA1332" s="22"/>
      <c r="AB1332" s="22"/>
      <c r="AC1332" s="22"/>
      <c r="AD1332" s="22"/>
    </row>
    <row r="1333" spans="1:30" ht="15.75" customHeight="1" x14ac:dyDescent="0.15">
      <c r="A1333" s="22"/>
      <c r="B1333" s="22"/>
      <c r="C1333" s="22"/>
      <c r="D1333" s="22"/>
      <c r="E1333" s="22"/>
      <c r="F1333" s="28"/>
      <c r="G1333" s="28"/>
      <c r="H1333" s="28"/>
      <c r="I1333" s="28"/>
      <c r="J1333" s="28"/>
      <c r="K1333" s="28"/>
      <c r="L1333" s="28"/>
      <c r="M1333" s="22"/>
      <c r="N1333" s="22"/>
      <c r="O1333" s="22"/>
      <c r="P1333" s="22"/>
      <c r="Q1333" s="22"/>
      <c r="R1333" s="28"/>
      <c r="S1333" s="28"/>
      <c r="T1333" s="28"/>
      <c r="U1333" s="28"/>
      <c r="V1333" s="22"/>
      <c r="W1333" s="22"/>
      <c r="X1333" s="22"/>
      <c r="Y1333" s="22"/>
      <c r="Z1333" s="22"/>
      <c r="AA1333" s="22"/>
      <c r="AB1333" s="22"/>
      <c r="AC1333" s="22"/>
      <c r="AD1333" s="22"/>
    </row>
    <row r="1334" spans="1:30" ht="15.75" customHeight="1" x14ac:dyDescent="0.15">
      <c r="A1334" s="22"/>
      <c r="B1334" s="22"/>
      <c r="C1334" s="22"/>
      <c r="D1334" s="22"/>
      <c r="E1334" s="22"/>
      <c r="F1334" s="28"/>
      <c r="G1334" s="28"/>
      <c r="H1334" s="28"/>
      <c r="I1334" s="28"/>
      <c r="J1334" s="28"/>
      <c r="K1334" s="28"/>
      <c r="L1334" s="28"/>
      <c r="M1334" s="22"/>
      <c r="N1334" s="22"/>
      <c r="O1334" s="22"/>
      <c r="P1334" s="22"/>
      <c r="Q1334" s="22"/>
      <c r="R1334" s="28"/>
      <c r="S1334" s="28"/>
      <c r="T1334" s="28"/>
      <c r="U1334" s="28"/>
      <c r="V1334" s="22"/>
      <c r="W1334" s="22"/>
      <c r="X1334" s="22"/>
      <c r="Y1334" s="22"/>
      <c r="Z1334" s="22"/>
      <c r="AA1334" s="22"/>
      <c r="AB1334" s="22"/>
      <c r="AC1334" s="22"/>
      <c r="AD1334" s="22"/>
    </row>
    <row r="1335" spans="1:30" ht="15.75" customHeight="1" x14ac:dyDescent="0.15">
      <c r="A1335" s="22"/>
      <c r="B1335" s="22"/>
      <c r="C1335" s="22"/>
      <c r="D1335" s="22"/>
      <c r="E1335" s="22"/>
      <c r="F1335" s="28"/>
      <c r="G1335" s="28"/>
      <c r="H1335" s="28"/>
      <c r="I1335" s="28"/>
      <c r="J1335" s="28"/>
      <c r="K1335" s="28"/>
      <c r="L1335" s="28"/>
      <c r="M1335" s="22"/>
      <c r="N1335" s="22"/>
      <c r="O1335" s="22"/>
      <c r="P1335" s="22"/>
      <c r="Q1335" s="22"/>
      <c r="R1335" s="28"/>
      <c r="S1335" s="28"/>
      <c r="T1335" s="28"/>
      <c r="U1335" s="28"/>
      <c r="V1335" s="22"/>
      <c r="W1335" s="22"/>
      <c r="X1335" s="22"/>
      <c r="Y1335" s="22"/>
      <c r="Z1335" s="22"/>
      <c r="AA1335" s="22"/>
      <c r="AB1335" s="22"/>
      <c r="AC1335" s="22"/>
      <c r="AD1335" s="22"/>
    </row>
    <row r="1336" spans="1:30" ht="15.75" customHeight="1" x14ac:dyDescent="0.15">
      <c r="A1336" s="22"/>
      <c r="B1336" s="22"/>
      <c r="C1336" s="22"/>
      <c r="D1336" s="22"/>
      <c r="E1336" s="22"/>
      <c r="F1336" s="28"/>
      <c r="G1336" s="28"/>
      <c r="H1336" s="28"/>
      <c r="I1336" s="28"/>
      <c r="J1336" s="28"/>
      <c r="K1336" s="28"/>
      <c r="L1336" s="28"/>
      <c r="M1336" s="22"/>
      <c r="N1336" s="22"/>
      <c r="O1336" s="22"/>
      <c r="P1336" s="22"/>
      <c r="Q1336" s="22"/>
      <c r="R1336" s="28"/>
      <c r="S1336" s="28"/>
      <c r="T1336" s="28"/>
      <c r="U1336" s="28"/>
      <c r="V1336" s="22"/>
      <c r="W1336" s="22"/>
      <c r="X1336" s="22"/>
      <c r="Y1336" s="22"/>
      <c r="Z1336" s="22"/>
      <c r="AA1336" s="22"/>
      <c r="AB1336" s="22"/>
      <c r="AC1336" s="22"/>
      <c r="AD1336" s="22"/>
    </row>
    <row r="1337" spans="1:30" ht="15.75" customHeight="1" x14ac:dyDescent="0.15">
      <c r="A1337" s="22"/>
      <c r="B1337" s="22"/>
      <c r="C1337" s="22"/>
      <c r="D1337" s="22"/>
      <c r="E1337" s="22"/>
      <c r="F1337" s="28"/>
      <c r="G1337" s="28"/>
      <c r="H1337" s="28"/>
      <c r="I1337" s="28"/>
      <c r="J1337" s="28"/>
      <c r="K1337" s="28"/>
      <c r="L1337" s="28"/>
      <c r="M1337" s="22"/>
      <c r="N1337" s="22"/>
      <c r="O1337" s="22"/>
      <c r="P1337" s="22"/>
      <c r="Q1337" s="22"/>
      <c r="R1337" s="28"/>
      <c r="S1337" s="28"/>
      <c r="T1337" s="28"/>
      <c r="U1337" s="28"/>
      <c r="V1337" s="22"/>
      <c r="W1337" s="22"/>
      <c r="X1337" s="22"/>
      <c r="Y1337" s="22"/>
      <c r="Z1337" s="22"/>
      <c r="AA1337" s="22"/>
      <c r="AB1337" s="22"/>
      <c r="AC1337" s="22"/>
      <c r="AD1337" s="22"/>
    </row>
    <row r="1338" spans="1:30" ht="15.75" customHeight="1" x14ac:dyDescent="0.15">
      <c r="A1338" s="22"/>
      <c r="B1338" s="22"/>
      <c r="C1338" s="22"/>
      <c r="D1338" s="22"/>
      <c r="E1338" s="22"/>
      <c r="F1338" s="28"/>
      <c r="G1338" s="28"/>
      <c r="H1338" s="28"/>
      <c r="I1338" s="28"/>
      <c r="J1338" s="28"/>
      <c r="K1338" s="28"/>
      <c r="L1338" s="28"/>
      <c r="M1338" s="22"/>
      <c r="N1338" s="22"/>
      <c r="O1338" s="22"/>
      <c r="P1338" s="22"/>
      <c r="Q1338" s="22"/>
      <c r="R1338" s="28"/>
      <c r="S1338" s="28"/>
      <c r="T1338" s="28"/>
      <c r="U1338" s="28"/>
      <c r="V1338" s="22"/>
      <c r="W1338" s="22"/>
      <c r="X1338" s="22"/>
      <c r="Y1338" s="22"/>
      <c r="Z1338" s="22"/>
      <c r="AA1338" s="22"/>
      <c r="AB1338" s="22"/>
      <c r="AC1338" s="22"/>
      <c r="AD1338" s="22"/>
    </row>
    <row r="1339" spans="1:30" ht="15.75" customHeight="1" x14ac:dyDescent="0.15">
      <c r="A1339" s="22"/>
      <c r="B1339" s="22"/>
      <c r="C1339" s="22"/>
      <c r="D1339" s="22"/>
      <c r="E1339" s="22"/>
      <c r="F1339" s="28"/>
      <c r="G1339" s="28"/>
      <c r="H1339" s="28"/>
      <c r="I1339" s="28"/>
      <c r="J1339" s="28"/>
      <c r="K1339" s="28"/>
      <c r="L1339" s="28"/>
      <c r="M1339" s="22"/>
      <c r="N1339" s="22"/>
      <c r="O1339" s="22"/>
      <c r="P1339" s="22"/>
      <c r="Q1339" s="22"/>
      <c r="R1339" s="28"/>
      <c r="S1339" s="28"/>
      <c r="T1339" s="28"/>
      <c r="U1339" s="28"/>
      <c r="V1339" s="22"/>
      <c r="W1339" s="22"/>
      <c r="X1339" s="22"/>
      <c r="Y1339" s="22"/>
      <c r="Z1339" s="22"/>
      <c r="AA1339" s="22"/>
      <c r="AB1339" s="22"/>
      <c r="AC1339" s="22"/>
      <c r="AD1339" s="22"/>
    </row>
    <row r="1340" spans="1:30" ht="15.75" customHeight="1" x14ac:dyDescent="0.15">
      <c r="A1340" s="22"/>
      <c r="B1340" s="22"/>
      <c r="C1340" s="22"/>
      <c r="D1340" s="22"/>
      <c r="E1340" s="22"/>
      <c r="F1340" s="28"/>
      <c r="G1340" s="28"/>
      <c r="H1340" s="28"/>
      <c r="I1340" s="28"/>
      <c r="J1340" s="28"/>
      <c r="K1340" s="28"/>
      <c r="L1340" s="28"/>
      <c r="M1340" s="22"/>
      <c r="N1340" s="22"/>
      <c r="O1340" s="22"/>
      <c r="P1340" s="22"/>
      <c r="Q1340" s="22"/>
      <c r="R1340" s="28"/>
      <c r="S1340" s="28"/>
      <c r="T1340" s="28"/>
      <c r="U1340" s="28"/>
      <c r="V1340" s="22"/>
      <c r="W1340" s="22"/>
      <c r="X1340" s="22"/>
      <c r="Y1340" s="22"/>
      <c r="Z1340" s="22"/>
      <c r="AA1340" s="22"/>
      <c r="AB1340" s="22"/>
      <c r="AC1340" s="22"/>
      <c r="AD1340" s="22"/>
    </row>
    <row r="1341" spans="1:30" ht="15.75" customHeight="1" x14ac:dyDescent="0.15">
      <c r="A1341" s="22"/>
      <c r="B1341" s="22"/>
      <c r="C1341" s="22"/>
      <c r="D1341" s="22"/>
      <c r="E1341" s="22"/>
      <c r="F1341" s="28"/>
      <c r="G1341" s="28"/>
      <c r="H1341" s="28"/>
      <c r="I1341" s="28"/>
      <c r="J1341" s="28"/>
      <c r="K1341" s="28"/>
      <c r="L1341" s="28"/>
      <c r="M1341" s="22"/>
      <c r="N1341" s="22"/>
      <c r="O1341" s="22"/>
      <c r="P1341" s="22"/>
      <c r="Q1341" s="22"/>
      <c r="R1341" s="28"/>
      <c r="S1341" s="28"/>
      <c r="T1341" s="28"/>
      <c r="U1341" s="28"/>
      <c r="V1341" s="22"/>
      <c r="W1341" s="22"/>
      <c r="X1341" s="22"/>
      <c r="Y1341" s="22"/>
      <c r="Z1341" s="22"/>
      <c r="AA1341" s="22"/>
      <c r="AB1341" s="22"/>
      <c r="AC1341" s="22"/>
      <c r="AD1341" s="22"/>
    </row>
    <row r="1342" spans="1:30" ht="15.75" customHeight="1" x14ac:dyDescent="0.15">
      <c r="A1342" s="22"/>
      <c r="B1342" s="22"/>
      <c r="C1342" s="22"/>
      <c r="D1342" s="22"/>
      <c r="E1342" s="22"/>
      <c r="F1342" s="28"/>
      <c r="G1342" s="28"/>
      <c r="H1342" s="28"/>
      <c r="I1342" s="28"/>
      <c r="J1342" s="28"/>
      <c r="K1342" s="28"/>
      <c r="L1342" s="28"/>
      <c r="M1342" s="22"/>
      <c r="N1342" s="22"/>
      <c r="O1342" s="22"/>
      <c r="P1342" s="22"/>
      <c r="Q1342" s="22"/>
      <c r="R1342" s="28"/>
      <c r="S1342" s="28"/>
      <c r="T1342" s="28"/>
      <c r="U1342" s="28"/>
      <c r="V1342" s="22"/>
      <c r="W1342" s="22"/>
      <c r="X1342" s="22"/>
      <c r="Y1342" s="22"/>
      <c r="Z1342" s="22"/>
      <c r="AA1342" s="22"/>
      <c r="AB1342" s="22"/>
      <c r="AC1342" s="22"/>
      <c r="AD1342" s="22"/>
    </row>
    <row r="1343" spans="1:30" ht="15.75" customHeight="1" x14ac:dyDescent="0.15">
      <c r="A1343" s="22"/>
      <c r="B1343" s="22"/>
      <c r="C1343" s="22"/>
      <c r="D1343" s="22"/>
      <c r="E1343" s="22"/>
      <c r="F1343" s="28"/>
      <c r="G1343" s="28"/>
      <c r="H1343" s="28"/>
      <c r="I1343" s="28"/>
      <c r="J1343" s="28"/>
      <c r="K1343" s="28"/>
      <c r="L1343" s="28"/>
      <c r="M1343" s="22"/>
      <c r="N1343" s="22"/>
      <c r="O1343" s="22"/>
      <c r="P1343" s="22"/>
      <c r="Q1343" s="22"/>
      <c r="R1343" s="28"/>
      <c r="S1343" s="28"/>
      <c r="T1343" s="28"/>
      <c r="U1343" s="28"/>
      <c r="V1343" s="22"/>
      <c r="W1343" s="22"/>
      <c r="X1343" s="22"/>
      <c r="Y1343" s="22"/>
      <c r="Z1343" s="22"/>
      <c r="AA1343" s="22"/>
      <c r="AB1343" s="22"/>
      <c r="AC1343" s="22"/>
      <c r="AD1343" s="22"/>
    </row>
    <row r="1344" spans="1:30" ht="15.75" customHeight="1" x14ac:dyDescent="0.15">
      <c r="A1344" s="22"/>
      <c r="B1344" s="22"/>
      <c r="C1344" s="22"/>
      <c r="D1344" s="22"/>
      <c r="E1344" s="22"/>
      <c r="F1344" s="28"/>
      <c r="G1344" s="28"/>
      <c r="H1344" s="28"/>
      <c r="I1344" s="28"/>
      <c r="J1344" s="28"/>
      <c r="K1344" s="28"/>
      <c r="L1344" s="28"/>
      <c r="M1344" s="22"/>
      <c r="N1344" s="22"/>
      <c r="O1344" s="22"/>
      <c r="P1344" s="22"/>
      <c r="Q1344" s="22"/>
      <c r="R1344" s="28"/>
      <c r="S1344" s="28"/>
      <c r="T1344" s="28"/>
      <c r="U1344" s="28"/>
      <c r="V1344" s="22"/>
      <c r="W1344" s="22"/>
      <c r="X1344" s="22"/>
      <c r="Y1344" s="22"/>
      <c r="Z1344" s="22"/>
      <c r="AA1344" s="22"/>
      <c r="AB1344" s="22"/>
      <c r="AC1344" s="22"/>
      <c r="AD1344" s="22"/>
    </row>
    <row r="1345" spans="1:30" ht="15.75" customHeight="1" x14ac:dyDescent="0.15">
      <c r="A1345" s="22"/>
      <c r="B1345" s="22"/>
      <c r="C1345" s="22"/>
      <c r="D1345" s="22"/>
      <c r="E1345" s="22"/>
      <c r="F1345" s="28"/>
      <c r="G1345" s="28"/>
      <c r="H1345" s="28"/>
      <c r="I1345" s="28"/>
      <c r="J1345" s="28"/>
      <c r="K1345" s="28"/>
      <c r="L1345" s="28"/>
      <c r="M1345" s="22"/>
      <c r="N1345" s="22"/>
      <c r="O1345" s="22"/>
      <c r="P1345" s="22"/>
      <c r="Q1345" s="22"/>
      <c r="R1345" s="28"/>
      <c r="S1345" s="28"/>
      <c r="T1345" s="28"/>
      <c r="U1345" s="28"/>
      <c r="V1345" s="22"/>
      <c r="W1345" s="22"/>
      <c r="X1345" s="22"/>
      <c r="Y1345" s="22"/>
      <c r="Z1345" s="22"/>
      <c r="AA1345" s="22"/>
      <c r="AB1345" s="22"/>
      <c r="AC1345" s="22"/>
      <c r="AD1345" s="22"/>
    </row>
    <row r="1346" spans="1:30" ht="15.75" customHeight="1" x14ac:dyDescent="0.15">
      <c r="A1346" s="22"/>
      <c r="B1346" s="22"/>
      <c r="C1346" s="22"/>
      <c r="D1346" s="22"/>
      <c r="E1346" s="22"/>
      <c r="F1346" s="28"/>
      <c r="G1346" s="28"/>
      <c r="H1346" s="28"/>
      <c r="I1346" s="28"/>
      <c r="J1346" s="28"/>
      <c r="K1346" s="28"/>
      <c r="L1346" s="28"/>
      <c r="M1346" s="22"/>
      <c r="N1346" s="22"/>
      <c r="O1346" s="22"/>
      <c r="P1346" s="22"/>
      <c r="Q1346" s="22"/>
      <c r="R1346" s="28"/>
      <c r="S1346" s="28"/>
      <c r="T1346" s="28"/>
      <c r="U1346" s="28"/>
      <c r="V1346" s="22"/>
      <c r="W1346" s="22"/>
      <c r="X1346" s="22"/>
      <c r="Y1346" s="22"/>
      <c r="Z1346" s="22"/>
      <c r="AA1346" s="22"/>
      <c r="AB1346" s="22"/>
      <c r="AC1346" s="22"/>
      <c r="AD1346" s="22"/>
    </row>
    <row r="1347" spans="1:30" ht="15.75" customHeight="1" x14ac:dyDescent="0.15">
      <c r="A1347" s="22"/>
      <c r="B1347" s="22"/>
      <c r="C1347" s="22"/>
      <c r="D1347" s="22"/>
      <c r="E1347" s="22"/>
      <c r="F1347" s="28"/>
      <c r="G1347" s="28"/>
      <c r="H1347" s="28"/>
      <c r="I1347" s="28"/>
      <c r="J1347" s="28"/>
      <c r="K1347" s="28"/>
      <c r="L1347" s="28"/>
      <c r="M1347" s="22"/>
      <c r="N1347" s="22"/>
      <c r="O1347" s="22"/>
      <c r="P1347" s="22"/>
      <c r="Q1347" s="22"/>
      <c r="R1347" s="28"/>
      <c r="S1347" s="28"/>
      <c r="T1347" s="28"/>
      <c r="U1347" s="28"/>
      <c r="V1347" s="22"/>
      <c r="W1347" s="22"/>
      <c r="X1347" s="22"/>
      <c r="Y1347" s="22"/>
      <c r="Z1347" s="22"/>
      <c r="AA1347" s="22"/>
      <c r="AB1347" s="22"/>
      <c r="AC1347" s="22"/>
      <c r="AD1347" s="22"/>
    </row>
    <row r="1348" spans="1:30" ht="15.75" customHeight="1" x14ac:dyDescent="0.15">
      <c r="A1348" s="22"/>
      <c r="B1348" s="22"/>
      <c r="C1348" s="22"/>
      <c r="D1348" s="22"/>
      <c r="E1348" s="22"/>
      <c r="F1348" s="28"/>
      <c r="G1348" s="28"/>
      <c r="H1348" s="28"/>
      <c r="I1348" s="28"/>
      <c r="J1348" s="28"/>
      <c r="K1348" s="28"/>
      <c r="L1348" s="28"/>
      <c r="M1348" s="22"/>
      <c r="N1348" s="22"/>
      <c r="O1348" s="22"/>
      <c r="P1348" s="22"/>
      <c r="Q1348" s="22"/>
      <c r="R1348" s="28"/>
      <c r="S1348" s="28"/>
      <c r="T1348" s="28"/>
      <c r="U1348" s="28"/>
      <c r="V1348" s="22"/>
      <c r="W1348" s="22"/>
      <c r="X1348" s="22"/>
      <c r="Y1348" s="22"/>
      <c r="Z1348" s="22"/>
      <c r="AA1348" s="22"/>
      <c r="AB1348" s="22"/>
      <c r="AC1348" s="22"/>
      <c r="AD1348" s="22"/>
    </row>
    <row r="1349" spans="1:30" ht="15.75" customHeight="1" x14ac:dyDescent="0.15">
      <c r="A1349" s="22"/>
      <c r="B1349" s="22"/>
      <c r="C1349" s="22"/>
      <c r="D1349" s="22"/>
      <c r="E1349" s="22"/>
      <c r="F1349" s="28"/>
      <c r="G1349" s="28"/>
      <c r="H1349" s="28"/>
      <c r="I1349" s="28"/>
      <c r="J1349" s="28"/>
      <c r="K1349" s="28"/>
      <c r="L1349" s="28"/>
      <c r="M1349" s="22"/>
      <c r="N1349" s="22"/>
      <c r="O1349" s="22"/>
      <c r="P1349" s="22"/>
      <c r="Q1349" s="22"/>
      <c r="R1349" s="28"/>
      <c r="S1349" s="28"/>
      <c r="T1349" s="28"/>
      <c r="U1349" s="28"/>
      <c r="V1349" s="22"/>
      <c r="W1349" s="22"/>
      <c r="X1349" s="22"/>
      <c r="Y1349" s="22"/>
      <c r="Z1349" s="22"/>
      <c r="AA1349" s="22"/>
      <c r="AB1349" s="22"/>
      <c r="AC1349" s="22"/>
      <c r="AD1349" s="22"/>
    </row>
    <row r="1350" spans="1:30" ht="15.75" customHeight="1" x14ac:dyDescent="0.15">
      <c r="A1350" s="22"/>
      <c r="B1350" s="22"/>
      <c r="C1350" s="22"/>
      <c r="D1350" s="22"/>
      <c r="E1350" s="22"/>
      <c r="F1350" s="28"/>
      <c r="G1350" s="28"/>
      <c r="H1350" s="28"/>
      <c r="I1350" s="28"/>
      <c r="J1350" s="28"/>
      <c r="K1350" s="28"/>
      <c r="L1350" s="28"/>
      <c r="M1350" s="22"/>
      <c r="N1350" s="22"/>
      <c r="O1350" s="22"/>
      <c r="P1350" s="22"/>
      <c r="Q1350" s="22"/>
      <c r="R1350" s="28"/>
      <c r="S1350" s="28"/>
      <c r="T1350" s="28"/>
      <c r="U1350" s="28"/>
      <c r="V1350" s="22"/>
      <c r="W1350" s="22"/>
      <c r="X1350" s="22"/>
      <c r="Y1350" s="22"/>
      <c r="Z1350" s="22"/>
      <c r="AA1350" s="22"/>
      <c r="AB1350" s="22"/>
      <c r="AC1350" s="22"/>
      <c r="AD1350" s="22"/>
    </row>
    <row r="1351" spans="1:30" ht="15.75" customHeight="1" x14ac:dyDescent="0.15">
      <c r="A1351" s="22"/>
      <c r="B1351" s="22"/>
      <c r="C1351" s="22"/>
      <c r="D1351" s="22"/>
      <c r="E1351" s="22"/>
      <c r="F1351" s="28"/>
      <c r="G1351" s="28"/>
      <c r="H1351" s="28"/>
      <c r="I1351" s="28"/>
      <c r="J1351" s="28"/>
      <c r="K1351" s="28"/>
      <c r="L1351" s="28"/>
      <c r="M1351" s="22"/>
      <c r="N1351" s="22"/>
      <c r="O1351" s="22"/>
      <c r="P1351" s="22"/>
      <c r="Q1351" s="22"/>
      <c r="R1351" s="28"/>
      <c r="S1351" s="28"/>
      <c r="T1351" s="28"/>
      <c r="U1351" s="28"/>
      <c r="V1351" s="22"/>
      <c r="W1351" s="22"/>
      <c r="X1351" s="22"/>
      <c r="Y1351" s="22"/>
      <c r="Z1351" s="22"/>
      <c r="AA1351" s="22"/>
      <c r="AB1351" s="22"/>
      <c r="AC1351" s="22"/>
      <c r="AD1351" s="22"/>
    </row>
    <row r="1352" spans="1:30" ht="15.75" customHeight="1" x14ac:dyDescent="0.15">
      <c r="A1352" s="22"/>
      <c r="B1352" s="22"/>
      <c r="C1352" s="22"/>
      <c r="D1352" s="22"/>
      <c r="E1352" s="22"/>
      <c r="F1352" s="28"/>
      <c r="G1352" s="28"/>
      <c r="H1352" s="28"/>
      <c r="I1352" s="28"/>
      <c r="J1352" s="28"/>
      <c r="K1352" s="28"/>
      <c r="L1352" s="28"/>
      <c r="M1352" s="22"/>
      <c r="N1352" s="22"/>
      <c r="O1352" s="22"/>
      <c r="P1352" s="22"/>
      <c r="Q1352" s="22"/>
      <c r="R1352" s="28"/>
      <c r="S1352" s="28"/>
      <c r="T1352" s="28"/>
      <c r="U1352" s="28"/>
      <c r="V1352" s="22"/>
      <c r="W1352" s="22"/>
      <c r="X1352" s="22"/>
      <c r="Y1352" s="22"/>
      <c r="Z1352" s="22"/>
      <c r="AA1352" s="22"/>
      <c r="AB1352" s="22"/>
      <c r="AC1352" s="22"/>
      <c r="AD1352" s="22"/>
    </row>
    <row r="1353" spans="1:30" ht="15.75" customHeight="1" x14ac:dyDescent="0.15">
      <c r="A1353" s="22"/>
      <c r="B1353" s="22"/>
      <c r="C1353" s="22"/>
      <c r="D1353" s="22"/>
      <c r="E1353" s="22"/>
      <c r="F1353" s="28"/>
      <c r="G1353" s="28"/>
      <c r="H1353" s="28"/>
      <c r="I1353" s="28"/>
      <c r="J1353" s="28"/>
      <c r="K1353" s="28"/>
      <c r="L1353" s="28"/>
      <c r="M1353" s="22"/>
      <c r="N1353" s="22"/>
      <c r="O1353" s="22"/>
      <c r="P1353" s="22"/>
      <c r="Q1353" s="22"/>
      <c r="R1353" s="28"/>
      <c r="S1353" s="28"/>
      <c r="T1353" s="28"/>
      <c r="U1353" s="28"/>
      <c r="V1353" s="22"/>
      <c r="W1353" s="22"/>
      <c r="X1353" s="22"/>
      <c r="Y1353" s="22"/>
      <c r="Z1353" s="22"/>
      <c r="AA1353" s="22"/>
      <c r="AB1353" s="22"/>
      <c r="AC1353" s="22"/>
      <c r="AD1353" s="22"/>
    </row>
    <row r="1354" spans="1:30" ht="15.75" customHeight="1" x14ac:dyDescent="0.15">
      <c r="A1354" s="22"/>
      <c r="B1354" s="22"/>
      <c r="C1354" s="22"/>
      <c r="D1354" s="22"/>
      <c r="E1354" s="22"/>
      <c r="F1354" s="28"/>
      <c r="G1354" s="28"/>
      <c r="H1354" s="28"/>
      <c r="I1354" s="28"/>
      <c r="J1354" s="28"/>
      <c r="K1354" s="28"/>
      <c r="L1354" s="28"/>
      <c r="M1354" s="22"/>
      <c r="N1354" s="22"/>
      <c r="O1354" s="22"/>
      <c r="P1354" s="22"/>
      <c r="Q1354" s="22"/>
      <c r="R1354" s="28"/>
      <c r="S1354" s="28"/>
      <c r="T1354" s="28"/>
      <c r="U1354" s="28"/>
      <c r="V1354" s="22"/>
      <c r="W1354" s="22"/>
      <c r="X1354" s="22"/>
      <c r="Y1354" s="22"/>
      <c r="Z1354" s="22"/>
      <c r="AA1354" s="22"/>
      <c r="AB1354" s="22"/>
      <c r="AC1354" s="22"/>
      <c r="AD1354" s="22"/>
    </row>
    <row r="1355" spans="1:30" ht="15.75" customHeight="1" x14ac:dyDescent="0.15">
      <c r="A1355" s="22"/>
      <c r="B1355" s="22"/>
      <c r="C1355" s="22"/>
      <c r="D1355" s="22"/>
      <c r="E1355" s="22"/>
      <c r="F1355" s="28"/>
      <c r="G1355" s="28"/>
      <c r="H1355" s="28"/>
      <c r="I1355" s="28"/>
      <c r="J1355" s="28"/>
      <c r="K1355" s="28"/>
      <c r="L1355" s="28"/>
      <c r="M1355" s="22"/>
      <c r="N1355" s="22"/>
      <c r="O1355" s="22"/>
      <c r="P1355" s="22"/>
      <c r="Q1355" s="22"/>
      <c r="R1355" s="28"/>
      <c r="S1355" s="28"/>
      <c r="T1355" s="28"/>
      <c r="U1355" s="28"/>
      <c r="V1355" s="22"/>
      <c r="W1355" s="22"/>
      <c r="X1355" s="22"/>
      <c r="Y1355" s="22"/>
      <c r="Z1355" s="22"/>
      <c r="AA1355" s="22"/>
      <c r="AB1355" s="22"/>
      <c r="AC1355" s="22"/>
      <c r="AD1355" s="22"/>
    </row>
    <row r="1356" spans="1:30" ht="15.75" customHeight="1" x14ac:dyDescent="0.15">
      <c r="A1356" s="22"/>
      <c r="B1356" s="22"/>
      <c r="C1356" s="22"/>
      <c r="D1356" s="22"/>
      <c r="E1356" s="22"/>
      <c r="F1356" s="28"/>
      <c r="G1356" s="28"/>
      <c r="H1356" s="28"/>
      <c r="I1356" s="28"/>
      <c r="J1356" s="28"/>
      <c r="K1356" s="28"/>
      <c r="L1356" s="28"/>
      <c r="M1356" s="22"/>
      <c r="N1356" s="22"/>
      <c r="O1356" s="22"/>
      <c r="P1356" s="22"/>
      <c r="Q1356" s="22"/>
      <c r="R1356" s="28"/>
      <c r="S1356" s="28"/>
      <c r="T1356" s="28"/>
      <c r="U1356" s="28"/>
      <c r="V1356" s="22"/>
      <c r="W1356" s="22"/>
      <c r="X1356" s="22"/>
      <c r="Y1356" s="22"/>
      <c r="Z1356" s="22"/>
      <c r="AA1356" s="22"/>
      <c r="AB1356" s="22"/>
      <c r="AC1356" s="22"/>
      <c r="AD1356" s="22"/>
    </row>
    <row r="1357" spans="1:30" ht="15.75" customHeight="1" x14ac:dyDescent="0.15">
      <c r="A1357" s="22"/>
      <c r="B1357" s="22"/>
      <c r="C1357" s="22"/>
      <c r="D1357" s="22"/>
      <c r="E1357" s="22"/>
      <c r="F1357" s="28"/>
      <c r="G1357" s="28"/>
      <c r="H1357" s="28"/>
      <c r="I1357" s="28"/>
      <c r="J1357" s="28"/>
      <c r="K1357" s="28"/>
      <c r="L1357" s="28"/>
      <c r="M1357" s="22"/>
      <c r="N1357" s="22"/>
      <c r="O1357" s="22"/>
      <c r="P1357" s="22"/>
      <c r="Q1357" s="22"/>
      <c r="R1357" s="28"/>
      <c r="S1357" s="28"/>
      <c r="T1357" s="28"/>
      <c r="U1357" s="28"/>
      <c r="V1357" s="22"/>
      <c r="W1357" s="22"/>
      <c r="X1357" s="22"/>
      <c r="Y1357" s="22"/>
      <c r="Z1357" s="22"/>
      <c r="AA1357" s="22"/>
      <c r="AB1357" s="22"/>
      <c r="AC1357" s="22"/>
      <c r="AD1357" s="22"/>
    </row>
    <row r="1358" spans="1:30" ht="15.75" customHeight="1" x14ac:dyDescent="0.15">
      <c r="A1358" s="22"/>
      <c r="B1358" s="22"/>
      <c r="C1358" s="22"/>
      <c r="D1358" s="22"/>
      <c r="E1358" s="22"/>
      <c r="F1358" s="28"/>
      <c r="G1358" s="28"/>
      <c r="H1358" s="28"/>
      <c r="I1358" s="28"/>
      <c r="J1358" s="28"/>
      <c r="K1358" s="28"/>
      <c r="L1358" s="28"/>
      <c r="M1358" s="22"/>
      <c r="N1358" s="22"/>
      <c r="O1358" s="22"/>
      <c r="P1358" s="22"/>
      <c r="Q1358" s="22"/>
      <c r="R1358" s="28"/>
      <c r="S1358" s="28"/>
      <c r="T1358" s="28"/>
      <c r="U1358" s="28"/>
      <c r="V1358" s="22"/>
      <c r="W1358" s="22"/>
      <c r="X1358" s="22"/>
      <c r="Y1358" s="22"/>
      <c r="Z1358" s="22"/>
      <c r="AA1358" s="22"/>
      <c r="AB1358" s="22"/>
      <c r="AC1358" s="22"/>
      <c r="AD1358" s="22"/>
    </row>
    <row r="1359" spans="1:30" ht="15.75" customHeight="1" x14ac:dyDescent="0.15">
      <c r="A1359" s="22"/>
      <c r="B1359" s="22"/>
      <c r="C1359" s="22"/>
      <c r="D1359" s="22"/>
      <c r="E1359" s="22"/>
      <c r="F1359" s="28"/>
      <c r="G1359" s="28"/>
      <c r="H1359" s="28"/>
      <c r="I1359" s="28"/>
      <c r="J1359" s="28"/>
      <c r="K1359" s="28"/>
      <c r="L1359" s="28"/>
      <c r="M1359" s="22"/>
      <c r="N1359" s="22"/>
      <c r="O1359" s="22"/>
      <c r="P1359" s="22"/>
      <c r="Q1359" s="22"/>
      <c r="R1359" s="28"/>
      <c r="S1359" s="28"/>
      <c r="T1359" s="28"/>
      <c r="U1359" s="28"/>
      <c r="V1359" s="22"/>
      <c r="W1359" s="22"/>
      <c r="X1359" s="22"/>
      <c r="Y1359" s="22"/>
      <c r="Z1359" s="22"/>
      <c r="AA1359" s="22"/>
      <c r="AB1359" s="22"/>
      <c r="AC1359" s="22"/>
      <c r="AD1359" s="22"/>
    </row>
    <row r="1360" spans="1:30" ht="15.75" customHeight="1" x14ac:dyDescent="0.15">
      <c r="A1360" s="22"/>
      <c r="B1360" s="22"/>
      <c r="C1360" s="22"/>
      <c r="D1360" s="22"/>
      <c r="E1360" s="22"/>
      <c r="F1360" s="28"/>
      <c r="G1360" s="28"/>
      <c r="H1360" s="28"/>
      <c r="I1360" s="28"/>
      <c r="J1360" s="28"/>
      <c r="K1360" s="28"/>
      <c r="L1360" s="28"/>
      <c r="M1360" s="22"/>
      <c r="N1360" s="22"/>
      <c r="O1360" s="22"/>
      <c r="P1360" s="22"/>
      <c r="Q1360" s="22"/>
      <c r="R1360" s="28"/>
      <c r="S1360" s="28"/>
      <c r="T1360" s="28"/>
      <c r="U1360" s="28"/>
      <c r="V1360" s="22"/>
      <c r="W1360" s="22"/>
      <c r="X1360" s="22"/>
      <c r="Y1360" s="22"/>
      <c r="Z1360" s="22"/>
      <c r="AA1360" s="22"/>
      <c r="AB1360" s="22"/>
      <c r="AC1360" s="22"/>
      <c r="AD1360" s="22"/>
    </row>
    <row r="1361" spans="1:30" ht="15.75" customHeight="1" x14ac:dyDescent="0.15">
      <c r="A1361" s="22"/>
      <c r="B1361" s="22"/>
      <c r="C1361" s="22"/>
      <c r="D1361" s="22"/>
      <c r="E1361" s="22"/>
      <c r="F1361" s="28"/>
      <c r="G1361" s="28"/>
      <c r="H1361" s="28"/>
      <c r="I1361" s="28"/>
      <c r="J1361" s="28"/>
      <c r="K1361" s="28"/>
      <c r="L1361" s="28"/>
      <c r="M1361" s="22"/>
      <c r="N1361" s="22"/>
      <c r="O1361" s="22"/>
      <c r="P1361" s="22"/>
      <c r="Q1361" s="22"/>
      <c r="R1361" s="28"/>
      <c r="S1361" s="28"/>
      <c r="T1361" s="28"/>
      <c r="U1361" s="28"/>
      <c r="V1361" s="22"/>
      <c r="W1361" s="22"/>
      <c r="X1361" s="22"/>
      <c r="Y1361" s="22"/>
      <c r="Z1361" s="22"/>
      <c r="AA1361" s="22"/>
      <c r="AB1361" s="22"/>
      <c r="AC1361" s="22"/>
      <c r="AD1361" s="22"/>
    </row>
    <row r="1362" spans="1:30" ht="15.75" customHeight="1" x14ac:dyDescent="0.15">
      <c r="A1362" s="22"/>
      <c r="B1362" s="22"/>
      <c r="C1362" s="22"/>
      <c r="D1362" s="22"/>
      <c r="E1362" s="22"/>
      <c r="F1362" s="28"/>
      <c r="G1362" s="28"/>
      <c r="H1362" s="28"/>
      <c r="I1362" s="28"/>
      <c r="J1362" s="28"/>
      <c r="K1362" s="28"/>
      <c r="L1362" s="28"/>
      <c r="M1362" s="22"/>
      <c r="N1362" s="22"/>
      <c r="O1362" s="22"/>
      <c r="P1362" s="22"/>
      <c r="Q1362" s="22"/>
      <c r="R1362" s="28"/>
      <c r="S1362" s="28"/>
      <c r="T1362" s="28"/>
      <c r="U1362" s="28"/>
      <c r="V1362" s="22"/>
      <c r="W1362" s="22"/>
      <c r="X1362" s="22"/>
      <c r="Y1362" s="22"/>
      <c r="Z1362" s="22"/>
      <c r="AA1362" s="22"/>
      <c r="AB1362" s="22"/>
      <c r="AC1362" s="22"/>
      <c r="AD1362" s="22"/>
    </row>
    <row r="1363" spans="1:30" ht="15.75" customHeight="1" x14ac:dyDescent="0.15">
      <c r="A1363" s="22"/>
      <c r="B1363" s="22"/>
      <c r="C1363" s="22"/>
      <c r="D1363" s="22"/>
      <c r="E1363" s="22"/>
      <c r="F1363" s="28"/>
      <c r="G1363" s="28"/>
      <c r="H1363" s="28"/>
      <c r="I1363" s="28"/>
      <c r="J1363" s="28"/>
      <c r="K1363" s="28"/>
      <c r="L1363" s="28"/>
      <c r="M1363" s="22"/>
      <c r="N1363" s="22"/>
      <c r="O1363" s="22"/>
      <c r="P1363" s="22"/>
      <c r="Q1363" s="22"/>
      <c r="R1363" s="28"/>
      <c r="S1363" s="28"/>
      <c r="T1363" s="28"/>
      <c r="U1363" s="28"/>
      <c r="V1363" s="22"/>
      <c r="W1363" s="22"/>
      <c r="X1363" s="22"/>
      <c r="Y1363" s="22"/>
      <c r="Z1363" s="22"/>
      <c r="AA1363" s="22"/>
      <c r="AB1363" s="22"/>
      <c r="AC1363" s="22"/>
      <c r="AD1363" s="22"/>
    </row>
    <row r="1364" spans="1:30" ht="15.75" customHeight="1" x14ac:dyDescent="0.15">
      <c r="A1364" s="22"/>
      <c r="B1364" s="22"/>
      <c r="C1364" s="22"/>
      <c r="D1364" s="22"/>
      <c r="E1364" s="22"/>
      <c r="F1364" s="28"/>
      <c r="G1364" s="28"/>
      <c r="H1364" s="28"/>
      <c r="I1364" s="28"/>
      <c r="J1364" s="28"/>
      <c r="K1364" s="28"/>
      <c r="L1364" s="28"/>
      <c r="M1364" s="22"/>
      <c r="N1364" s="22"/>
      <c r="O1364" s="22"/>
      <c r="P1364" s="22"/>
      <c r="Q1364" s="22"/>
      <c r="R1364" s="28"/>
      <c r="S1364" s="28"/>
      <c r="T1364" s="28"/>
      <c r="U1364" s="28"/>
      <c r="V1364" s="22"/>
      <c r="W1364" s="22"/>
      <c r="X1364" s="22"/>
      <c r="Y1364" s="22"/>
      <c r="Z1364" s="22"/>
      <c r="AA1364" s="22"/>
      <c r="AB1364" s="22"/>
      <c r="AC1364" s="22"/>
      <c r="AD1364" s="22"/>
    </row>
    <row r="1365" spans="1:30" ht="15.75" customHeight="1" x14ac:dyDescent="0.15">
      <c r="A1365" s="22"/>
      <c r="B1365" s="22"/>
      <c r="C1365" s="22"/>
      <c r="D1365" s="22"/>
      <c r="E1365" s="22"/>
      <c r="F1365" s="28"/>
      <c r="G1365" s="28"/>
      <c r="H1365" s="28"/>
      <c r="I1365" s="28"/>
      <c r="J1365" s="28"/>
      <c r="K1365" s="28"/>
      <c r="L1365" s="28"/>
      <c r="M1365" s="22"/>
      <c r="N1365" s="22"/>
      <c r="O1365" s="22"/>
      <c r="P1365" s="22"/>
      <c r="Q1365" s="22"/>
      <c r="R1365" s="28"/>
      <c r="S1365" s="28"/>
      <c r="T1365" s="28"/>
      <c r="U1365" s="28"/>
      <c r="V1365" s="22"/>
      <c r="W1365" s="22"/>
      <c r="X1365" s="22"/>
      <c r="Y1365" s="22"/>
      <c r="Z1365" s="22"/>
      <c r="AA1365" s="22"/>
      <c r="AB1365" s="22"/>
      <c r="AC1365" s="22"/>
      <c r="AD1365" s="22"/>
    </row>
    <row r="1366" spans="1:30" ht="15.75" customHeight="1" x14ac:dyDescent="0.15">
      <c r="A1366" s="22"/>
      <c r="B1366" s="22"/>
      <c r="C1366" s="22"/>
      <c r="D1366" s="22"/>
      <c r="E1366" s="22"/>
      <c r="F1366" s="28"/>
      <c r="G1366" s="28"/>
      <c r="H1366" s="28"/>
      <c r="I1366" s="28"/>
      <c r="J1366" s="28"/>
      <c r="K1366" s="28"/>
      <c r="L1366" s="28"/>
      <c r="M1366" s="22"/>
      <c r="N1366" s="22"/>
      <c r="O1366" s="22"/>
      <c r="P1366" s="22"/>
      <c r="Q1366" s="22"/>
      <c r="R1366" s="28"/>
      <c r="S1366" s="28"/>
      <c r="T1366" s="28"/>
      <c r="U1366" s="28"/>
      <c r="V1366" s="22"/>
      <c r="W1366" s="22"/>
      <c r="X1366" s="22"/>
      <c r="Y1366" s="22"/>
      <c r="Z1366" s="22"/>
      <c r="AA1366" s="22"/>
      <c r="AB1366" s="22"/>
      <c r="AC1366" s="22"/>
      <c r="AD1366" s="22"/>
    </row>
    <row r="1367" spans="1:30" ht="15.75" customHeight="1" x14ac:dyDescent="0.15">
      <c r="A1367" s="22"/>
      <c r="B1367" s="22"/>
      <c r="C1367" s="22"/>
      <c r="D1367" s="22"/>
      <c r="E1367" s="22"/>
      <c r="F1367" s="28"/>
      <c r="G1367" s="28"/>
      <c r="H1367" s="28"/>
      <c r="I1367" s="28"/>
      <c r="J1367" s="28"/>
      <c r="K1367" s="28"/>
      <c r="L1367" s="28"/>
      <c r="M1367" s="22"/>
      <c r="N1367" s="22"/>
      <c r="O1367" s="22"/>
      <c r="P1367" s="22"/>
      <c r="Q1367" s="22"/>
      <c r="R1367" s="28"/>
      <c r="S1367" s="28"/>
      <c r="T1367" s="28"/>
      <c r="U1367" s="28"/>
      <c r="V1367" s="22"/>
      <c r="W1367" s="22"/>
      <c r="X1367" s="22"/>
      <c r="Y1367" s="22"/>
      <c r="Z1367" s="22"/>
      <c r="AA1367" s="22"/>
      <c r="AB1367" s="22"/>
      <c r="AC1367" s="22"/>
      <c r="AD1367" s="22"/>
    </row>
    <row r="1368" spans="1:30" ht="15.75" customHeight="1" x14ac:dyDescent="0.15">
      <c r="A1368" s="22"/>
      <c r="B1368" s="22"/>
      <c r="C1368" s="22"/>
      <c r="D1368" s="22"/>
      <c r="E1368" s="22"/>
      <c r="F1368" s="28"/>
      <c r="G1368" s="28"/>
      <c r="H1368" s="28"/>
      <c r="I1368" s="28"/>
      <c r="J1368" s="28"/>
      <c r="K1368" s="28"/>
      <c r="L1368" s="28"/>
      <c r="M1368" s="22"/>
      <c r="N1368" s="22"/>
      <c r="O1368" s="22"/>
      <c r="P1368" s="22"/>
      <c r="Q1368" s="22"/>
      <c r="R1368" s="28"/>
      <c r="S1368" s="28"/>
      <c r="T1368" s="28"/>
      <c r="U1368" s="28"/>
      <c r="V1368" s="22"/>
      <c r="W1368" s="22"/>
      <c r="X1368" s="22"/>
      <c r="Y1368" s="22"/>
      <c r="Z1368" s="22"/>
      <c r="AA1368" s="22"/>
      <c r="AB1368" s="22"/>
      <c r="AC1368" s="22"/>
      <c r="AD1368" s="22"/>
    </row>
    <row r="1369" spans="1:30" ht="15.75" customHeight="1" x14ac:dyDescent="0.15">
      <c r="A1369" s="22"/>
      <c r="B1369" s="22"/>
      <c r="C1369" s="22"/>
      <c r="D1369" s="22"/>
      <c r="E1369" s="22"/>
      <c r="F1369" s="28"/>
      <c r="G1369" s="28"/>
      <c r="H1369" s="28"/>
      <c r="I1369" s="28"/>
      <c r="J1369" s="28"/>
      <c r="K1369" s="28"/>
      <c r="L1369" s="28"/>
      <c r="M1369" s="22"/>
      <c r="N1369" s="22"/>
      <c r="O1369" s="22"/>
      <c r="P1369" s="22"/>
      <c r="Q1369" s="22"/>
      <c r="R1369" s="28"/>
      <c r="S1369" s="28"/>
      <c r="T1369" s="28"/>
      <c r="U1369" s="28"/>
      <c r="V1369" s="22"/>
      <c r="W1369" s="22"/>
      <c r="X1369" s="22"/>
      <c r="Y1369" s="22"/>
      <c r="Z1369" s="22"/>
      <c r="AA1369" s="22"/>
      <c r="AB1369" s="22"/>
      <c r="AC1369" s="22"/>
      <c r="AD1369" s="22"/>
    </row>
    <row r="1370" spans="1:30" ht="15.75" customHeight="1" x14ac:dyDescent="0.15">
      <c r="A1370" s="22"/>
      <c r="B1370" s="22"/>
      <c r="C1370" s="22"/>
      <c r="D1370" s="22"/>
      <c r="E1370" s="22"/>
      <c r="F1370" s="28"/>
      <c r="G1370" s="28"/>
      <c r="H1370" s="28"/>
      <c r="I1370" s="28"/>
      <c r="J1370" s="28"/>
      <c r="K1370" s="28"/>
      <c r="L1370" s="28"/>
      <c r="M1370" s="22"/>
      <c r="N1370" s="22"/>
      <c r="O1370" s="22"/>
      <c r="P1370" s="22"/>
      <c r="Q1370" s="22"/>
      <c r="R1370" s="28"/>
      <c r="S1370" s="28"/>
      <c r="T1370" s="28"/>
      <c r="U1370" s="28"/>
      <c r="V1370" s="22"/>
      <c r="W1370" s="22"/>
      <c r="X1370" s="22"/>
      <c r="Y1370" s="22"/>
      <c r="Z1370" s="22"/>
      <c r="AA1370" s="22"/>
      <c r="AB1370" s="22"/>
      <c r="AC1370" s="22"/>
      <c r="AD1370" s="22"/>
    </row>
    <row r="1371" spans="1:30" ht="15.75" customHeight="1" x14ac:dyDescent="0.15">
      <c r="A1371" s="22"/>
      <c r="B1371" s="22"/>
      <c r="C1371" s="22"/>
      <c r="D1371" s="22"/>
      <c r="E1371" s="22"/>
      <c r="F1371" s="28"/>
      <c r="G1371" s="28"/>
      <c r="H1371" s="28"/>
      <c r="I1371" s="28"/>
      <c r="J1371" s="28"/>
      <c r="K1371" s="28"/>
      <c r="L1371" s="28"/>
      <c r="M1371" s="22"/>
      <c r="N1371" s="22"/>
      <c r="O1371" s="22"/>
      <c r="P1371" s="22"/>
      <c r="Q1371" s="22"/>
      <c r="R1371" s="28"/>
      <c r="S1371" s="28"/>
      <c r="T1371" s="28"/>
      <c r="U1371" s="28"/>
      <c r="V1371" s="22"/>
      <c r="W1371" s="22"/>
      <c r="X1371" s="22"/>
      <c r="Y1371" s="22"/>
      <c r="Z1371" s="22"/>
      <c r="AA1371" s="22"/>
      <c r="AB1371" s="22"/>
      <c r="AC1371" s="22"/>
      <c r="AD1371" s="22"/>
    </row>
    <row r="1372" spans="1:30" ht="15.75" customHeight="1" x14ac:dyDescent="0.15">
      <c r="A1372" s="22"/>
      <c r="B1372" s="22"/>
      <c r="C1372" s="22"/>
      <c r="D1372" s="22"/>
      <c r="E1372" s="22"/>
      <c r="F1372" s="28"/>
      <c r="G1372" s="28"/>
      <c r="H1372" s="28"/>
      <c r="I1372" s="28"/>
      <c r="J1372" s="28"/>
      <c r="K1372" s="28"/>
      <c r="L1372" s="28"/>
      <c r="M1372" s="22"/>
      <c r="N1372" s="22"/>
      <c r="O1372" s="22"/>
      <c r="P1372" s="22"/>
      <c r="Q1372" s="22"/>
      <c r="R1372" s="28"/>
      <c r="S1372" s="28"/>
      <c r="T1372" s="28"/>
      <c r="U1372" s="28"/>
      <c r="V1372" s="22"/>
      <c r="W1372" s="22"/>
      <c r="X1372" s="22"/>
      <c r="Y1372" s="22"/>
      <c r="Z1372" s="22"/>
      <c r="AA1372" s="22"/>
      <c r="AB1372" s="22"/>
      <c r="AC1372" s="22"/>
      <c r="AD1372" s="22"/>
    </row>
    <row r="1373" spans="1:30" ht="15.75" customHeight="1" x14ac:dyDescent="0.15">
      <c r="A1373" s="22"/>
      <c r="B1373" s="22"/>
      <c r="C1373" s="22"/>
      <c r="D1373" s="22"/>
      <c r="E1373" s="22"/>
      <c r="F1373" s="28"/>
      <c r="G1373" s="28"/>
      <c r="H1373" s="28"/>
      <c r="I1373" s="28"/>
      <c r="J1373" s="28"/>
      <c r="K1373" s="28"/>
      <c r="L1373" s="28"/>
      <c r="M1373" s="22"/>
      <c r="N1373" s="22"/>
      <c r="O1373" s="22"/>
      <c r="P1373" s="22"/>
      <c r="Q1373" s="22"/>
      <c r="R1373" s="28"/>
      <c r="S1373" s="28"/>
      <c r="T1373" s="28"/>
      <c r="U1373" s="28"/>
      <c r="V1373" s="22"/>
      <c r="W1373" s="22"/>
      <c r="X1373" s="22"/>
      <c r="Y1373" s="22"/>
      <c r="Z1373" s="22"/>
      <c r="AA1373" s="22"/>
      <c r="AB1373" s="22"/>
      <c r="AC1373" s="22"/>
      <c r="AD1373" s="22"/>
    </row>
    <row r="1374" spans="1:30" ht="15.75" customHeight="1" x14ac:dyDescent="0.15">
      <c r="A1374" s="22"/>
      <c r="B1374" s="22"/>
      <c r="C1374" s="22"/>
      <c r="D1374" s="22"/>
      <c r="E1374" s="22"/>
      <c r="F1374" s="28"/>
      <c r="G1374" s="28"/>
      <c r="H1374" s="28"/>
      <c r="I1374" s="28"/>
      <c r="J1374" s="28"/>
      <c r="K1374" s="28"/>
      <c r="L1374" s="28"/>
      <c r="M1374" s="22"/>
      <c r="N1374" s="22"/>
      <c r="O1374" s="22"/>
      <c r="P1374" s="22"/>
      <c r="Q1374" s="22"/>
      <c r="R1374" s="28"/>
      <c r="S1374" s="28"/>
      <c r="T1374" s="28"/>
      <c r="U1374" s="28"/>
      <c r="V1374" s="22"/>
      <c r="W1374" s="22"/>
      <c r="X1374" s="22"/>
      <c r="Y1374" s="22"/>
      <c r="Z1374" s="22"/>
      <c r="AA1374" s="22"/>
      <c r="AB1374" s="22"/>
      <c r="AC1374" s="22"/>
      <c r="AD1374" s="22"/>
    </row>
    <row r="1375" spans="1:30" ht="15.75" customHeight="1" x14ac:dyDescent="0.15">
      <c r="A1375" s="22"/>
      <c r="B1375" s="22"/>
      <c r="C1375" s="22"/>
      <c r="D1375" s="22"/>
      <c r="E1375" s="22"/>
      <c r="F1375" s="28"/>
      <c r="G1375" s="28"/>
      <c r="H1375" s="28"/>
      <c r="I1375" s="28"/>
      <c r="J1375" s="28"/>
      <c r="K1375" s="28"/>
      <c r="L1375" s="28"/>
      <c r="M1375" s="22"/>
      <c r="N1375" s="22"/>
      <c r="O1375" s="22"/>
      <c r="P1375" s="22"/>
      <c r="Q1375" s="22"/>
      <c r="R1375" s="28"/>
      <c r="S1375" s="28"/>
      <c r="T1375" s="28"/>
      <c r="U1375" s="28"/>
      <c r="V1375" s="22"/>
      <c r="W1375" s="22"/>
      <c r="X1375" s="22"/>
      <c r="Y1375" s="22"/>
      <c r="Z1375" s="22"/>
      <c r="AA1375" s="22"/>
      <c r="AB1375" s="22"/>
      <c r="AC1375" s="22"/>
      <c r="AD1375" s="22"/>
    </row>
    <row r="1376" spans="1:30" ht="15.75" customHeight="1" x14ac:dyDescent="0.15">
      <c r="A1376" s="22"/>
      <c r="B1376" s="22"/>
      <c r="C1376" s="22"/>
      <c r="D1376" s="22"/>
      <c r="E1376" s="22"/>
      <c r="F1376" s="28"/>
      <c r="G1376" s="28"/>
      <c r="H1376" s="28"/>
      <c r="I1376" s="28"/>
      <c r="J1376" s="28"/>
      <c r="K1376" s="28"/>
      <c r="L1376" s="28"/>
      <c r="M1376" s="22"/>
      <c r="N1376" s="22"/>
      <c r="O1376" s="22"/>
      <c r="P1376" s="22"/>
      <c r="Q1376" s="22"/>
      <c r="R1376" s="28"/>
      <c r="S1376" s="28"/>
      <c r="T1376" s="28"/>
      <c r="U1376" s="28"/>
      <c r="V1376" s="22"/>
      <c r="W1376" s="22"/>
      <c r="X1376" s="22"/>
      <c r="Y1376" s="22"/>
      <c r="Z1376" s="22"/>
      <c r="AA1376" s="22"/>
      <c r="AB1376" s="22"/>
      <c r="AC1376" s="22"/>
      <c r="AD1376" s="22"/>
    </row>
    <row r="1377" spans="1:30" ht="15.75" customHeight="1" x14ac:dyDescent="0.15">
      <c r="A1377" s="22"/>
      <c r="B1377" s="22"/>
      <c r="C1377" s="22"/>
      <c r="D1377" s="22"/>
      <c r="E1377" s="22"/>
      <c r="F1377" s="28"/>
      <c r="G1377" s="28"/>
      <c r="H1377" s="28"/>
      <c r="I1377" s="28"/>
      <c r="J1377" s="28"/>
      <c r="K1377" s="28"/>
      <c r="L1377" s="28"/>
      <c r="M1377" s="22"/>
      <c r="N1377" s="22"/>
      <c r="O1377" s="22"/>
      <c r="P1377" s="22"/>
      <c r="Q1377" s="22"/>
      <c r="R1377" s="28"/>
      <c r="S1377" s="28"/>
      <c r="T1377" s="28"/>
      <c r="U1377" s="28"/>
      <c r="V1377" s="22"/>
      <c r="W1377" s="22"/>
      <c r="X1377" s="22"/>
      <c r="Y1377" s="22"/>
      <c r="Z1377" s="22"/>
      <c r="AA1377" s="22"/>
      <c r="AB1377" s="22"/>
      <c r="AC1377" s="22"/>
      <c r="AD1377" s="22"/>
    </row>
    <row r="1378" spans="1:30" ht="15.75" customHeight="1" x14ac:dyDescent="0.15">
      <c r="A1378" s="22"/>
      <c r="B1378" s="22"/>
      <c r="C1378" s="22"/>
      <c r="D1378" s="22"/>
      <c r="E1378" s="22"/>
      <c r="F1378" s="28"/>
      <c r="G1378" s="28"/>
      <c r="H1378" s="28"/>
      <c r="I1378" s="28"/>
      <c r="J1378" s="28"/>
      <c r="K1378" s="28"/>
      <c r="L1378" s="28"/>
      <c r="M1378" s="22"/>
      <c r="N1378" s="22"/>
      <c r="O1378" s="22"/>
      <c r="P1378" s="22"/>
      <c r="Q1378" s="22"/>
      <c r="R1378" s="28"/>
      <c r="S1378" s="28"/>
      <c r="T1378" s="28"/>
      <c r="U1378" s="28"/>
      <c r="V1378" s="22"/>
      <c r="W1378" s="22"/>
      <c r="X1378" s="22"/>
      <c r="Y1378" s="22"/>
      <c r="Z1378" s="22"/>
      <c r="AA1378" s="22"/>
      <c r="AB1378" s="22"/>
      <c r="AC1378" s="22"/>
      <c r="AD1378" s="22"/>
    </row>
    <row r="1379" spans="1:30" ht="15.75" customHeight="1" x14ac:dyDescent="0.15">
      <c r="A1379" s="22"/>
      <c r="B1379" s="22"/>
      <c r="C1379" s="22"/>
      <c r="D1379" s="22"/>
      <c r="E1379" s="22"/>
      <c r="F1379" s="28"/>
      <c r="G1379" s="28"/>
      <c r="H1379" s="28"/>
      <c r="I1379" s="28"/>
      <c r="J1379" s="28"/>
      <c r="K1379" s="28"/>
      <c r="L1379" s="28"/>
      <c r="M1379" s="22"/>
      <c r="N1379" s="22"/>
      <c r="O1379" s="22"/>
      <c r="P1379" s="22"/>
      <c r="Q1379" s="22"/>
      <c r="R1379" s="28"/>
      <c r="S1379" s="28"/>
      <c r="T1379" s="28"/>
      <c r="U1379" s="28"/>
      <c r="V1379" s="22"/>
      <c r="W1379" s="22"/>
      <c r="X1379" s="22"/>
      <c r="Y1379" s="22"/>
      <c r="Z1379" s="22"/>
      <c r="AA1379" s="22"/>
      <c r="AB1379" s="22"/>
      <c r="AC1379" s="22"/>
      <c r="AD1379" s="22"/>
    </row>
    <row r="1380" spans="1:30" ht="15.75" customHeight="1" x14ac:dyDescent="0.15">
      <c r="A1380" s="22"/>
      <c r="B1380" s="22"/>
      <c r="C1380" s="22"/>
      <c r="D1380" s="22"/>
      <c r="E1380" s="22"/>
      <c r="F1380" s="28"/>
      <c r="G1380" s="28"/>
      <c r="H1380" s="28"/>
      <c r="I1380" s="28"/>
      <c r="J1380" s="28"/>
      <c r="K1380" s="28"/>
      <c r="L1380" s="28"/>
      <c r="M1380" s="22"/>
      <c r="N1380" s="22"/>
      <c r="O1380" s="22"/>
      <c r="P1380" s="22"/>
      <c r="Q1380" s="22"/>
      <c r="R1380" s="28"/>
      <c r="S1380" s="28"/>
      <c r="T1380" s="28"/>
      <c r="U1380" s="28"/>
      <c r="V1380" s="22"/>
      <c r="W1380" s="22"/>
      <c r="X1380" s="22"/>
      <c r="Y1380" s="22"/>
      <c r="Z1380" s="22"/>
      <c r="AA1380" s="22"/>
      <c r="AB1380" s="22"/>
      <c r="AC1380" s="22"/>
      <c r="AD1380" s="22"/>
    </row>
    <row r="1381" spans="1:30" ht="15.75" customHeight="1" x14ac:dyDescent="0.15">
      <c r="A1381" s="22"/>
      <c r="B1381" s="22"/>
      <c r="C1381" s="22"/>
      <c r="D1381" s="22"/>
      <c r="E1381" s="22"/>
      <c r="F1381" s="28"/>
      <c r="G1381" s="28"/>
      <c r="H1381" s="28"/>
      <c r="I1381" s="28"/>
      <c r="J1381" s="28"/>
      <c r="K1381" s="28"/>
      <c r="L1381" s="28"/>
      <c r="M1381" s="22"/>
      <c r="N1381" s="22"/>
      <c r="O1381" s="22"/>
      <c r="P1381" s="22"/>
      <c r="Q1381" s="22"/>
      <c r="R1381" s="28"/>
      <c r="S1381" s="28"/>
      <c r="T1381" s="28"/>
      <c r="U1381" s="28"/>
      <c r="V1381" s="22"/>
      <c r="W1381" s="22"/>
      <c r="X1381" s="22"/>
      <c r="Y1381" s="22"/>
      <c r="Z1381" s="22"/>
      <c r="AA1381" s="22"/>
      <c r="AB1381" s="22"/>
      <c r="AC1381" s="22"/>
      <c r="AD1381" s="22"/>
    </row>
    <row r="1382" spans="1:30" ht="15.75" customHeight="1" x14ac:dyDescent="0.15">
      <c r="A1382" s="22"/>
      <c r="B1382" s="22"/>
      <c r="C1382" s="22"/>
      <c r="D1382" s="22"/>
      <c r="E1382" s="22"/>
      <c r="F1382" s="28"/>
      <c r="G1382" s="28"/>
      <c r="H1382" s="28"/>
      <c r="I1382" s="28"/>
      <c r="J1382" s="28"/>
      <c r="K1382" s="28"/>
      <c r="L1382" s="28"/>
      <c r="M1382" s="22"/>
      <c r="N1382" s="22"/>
      <c r="O1382" s="22"/>
      <c r="P1382" s="22"/>
      <c r="Q1382" s="22"/>
      <c r="R1382" s="28"/>
      <c r="S1382" s="28"/>
      <c r="T1382" s="28"/>
      <c r="U1382" s="28"/>
      <c r="V1382" s="22"/>
      <c r="W1382" s="22"/>
      <c r="X1382" s="22"/>
      <c r="Y1382" s="22"/>
      <c r="Z1382" s="22"/>
      <c r="AA1382" s="22"/>
      <c r="AB1382" s="22"/>
      <c r="AC1382" s="22"/>
      <c r="AD1382" s="22"/>
    </row>
    <row r="1383" spans="1:30" ht="15.75" customHeight="1" x14ac:dyDescent="0.15">
      <c r="A1383" s="22"/>
      <c r="B1383" s="22"/>
      <c r="C1383" s="22"/>
      <c r="D1383" s="22"/>
      <c r="E1383" s="22"/>
      <c r="F1383" s="28"/>
      <c r="G1383" s="28"/>
      <c r="H1383" s="28"/>
      <c r="I1383" s="28"/>
      <c r="J1383" s="28"/>
      <c r="K1383" s="28"/>
      <c r="L1383" s="28"/>
      <c r="M1383" s="22"/>
      <c r="N1383" s="22"/>
      <c r="O1383" s="22"/>
      <c r="P1383" s="22"/>
      <c r="Q1383" s="22"/>
      <c r="R1383" s="28"/>
      <c r="S1383" s="28"/>
      <c r="T1383" s="28"/>
      <c r="U1383" s="28"/>
      <c r="V1383" s="22"/>
      <c r="W1383" s="22"/>
      <c r="X1383" s="22"/>
      <c r="Y1383" s="22"/>
      <c r="Z1383" s="22"/>
      <c r="AA1383" s="22"/>
      <c r="AB1383" s="22"/>
      <c r="AC1383" s="22"/>
      <c r="AD1383" s="22"/>
    </row>
    <row r="1384" spans="1:30" ht="15.75" customHeight="1" x14ac:dyDescent="0.15">
      <c r="A1384" s="22"/>
      <c r="B1384" s="22"/>
      <c r="C1384" s="22"/>
      <c r="D1384" s="22"/>
      <c r="E1384" s="22"/>
      <c r="F1384" s="28"/>
      <c r="G1384" s="28"/>
      <c r="H1384" s="28"/>
      <c r="I1384" s="28"/>
      <c r="J1384" s="28"/>
      <c r="K1384" s="28"/>
      <c r="L1384" s="28"/>
      <c r="M1384" s="22"/>
      <c r="N1384" s="22"/>
      <c r="O1384" s="22"/>
      <c r="P1384" s="22"/>
      <c r="Q1384" s="22"/>
      <c r="R1384" s="28"/>
      <c r="S1384" s="28"/>
      <c r="T1384" s="28"/>
      <c r="U1384" s="28"/>
      <c r="V1384" s="22"/>
      <c r="W1384" s="22"/>
      <c r="X1384" s="22"/>
      <c r="Y1384" s="22"/>
      <c r="Z1384" s="22"/>
      <c r="AA1384" s="22"/>
      <c r="AB1384" s="22"/>
      <c r="AC1384" s="22"/>
      <c r="AD1384" s="22"/>
    </row>
    <row r="1385" spans="1:30" ht="15.75" customHeight="1" x14ac:dyDescent="0.15">
      <c r="A1385" s="22"/>
      <c r="B1385" s="22"/>
      <c r="C1385" s="22"/>
      <c r="D1385" s="22"/>
      <c r="E1385" s="22"/>
      <c r="F1385" s="28"/>
      <c r="G1385" s="28"/>
      <c r="H1385" s="28"/>
      <c r="I1385" s="28"/>
      <c r="J1385" s="28"/>
      <c r="K1385" s="28"/>
      <c r="L1385" s="28"/>
      <c r="M1385" s="22"/>
      <c r="N1385" s="22"/>
      <c r="O1385" s="22"/>
      <c r="P1385" s="22"/>
      <c r="Q1385" s="22"/>
      <c r="R1385" s="28"/>
      <c r="S1385" s="28"/>
      <c r="T1385" s="28"/>
      <c r="U1385" s="28"/>
      <c r="V1385" s="22"/>
      <c r="W1385" s="22"/>
      <c r="X1385" s="22"/>
      <c r="Y1385" s="22"/>
      <c r="Z1385" s="22"/>
      <c r="AA1385" s="22"/>
      <c r="AB1385" s="22"/>
      <c r="AC1385" s="22"/>
      <c r="AD1385" s="22"/>
    </row>
    <row r="1386" spans="1:30" ht="15.75" customHeight="1" x14ac:dyDescent="0.15">
      <c r="A1386" s="22"/>
      <c r="B1386" s="22"/>
      <c r="C1386" s="22"/>
      <c r="D1386" s="22"/>
      <c r="E1386" s="22"/>
      <c r="F1386" s="28"/>
      <c r="G1386" s="28"/>
      <c r="H1386" s="28"/>
      <c r="I1386" s="28"/>
      <c r="J1386" s="28"/>
      <c r="K1386" s="28"/>
      <c r="L1386" s="28"/>
      <c r="M1386" s="22"/>
      <c r="N1386" s="22"/>
      <c r="O1386" s="22"/>
      <c r="P1386" s="22"/>
      <c r="Q1386" s="22"/>
      <c r="R1386" s="28"/>
      <c r="S1386" s="28"/>
      <c r="T1386" s="28"/>
      <c r="U1386" s="28"/>
      <c r="V1386" s="22"/>
      <c r="W1386" s="22"/>
      <c r="X1386" s="22"/>
      <c r="Y1386" s="22"/>
      <c r="Z1386" s="22"/>
      <c r="AA1386" s="22"/>
      <c r="AB1386" s="22"/>
      <c r="AC1386" s="22"/>
      <c r="AD1386" s="22"/>
    </row>
    <row r="1387" spans="1:30" ht="15.75" customHeight="1" x14ac:dyDescent="0.15">
      <c r="A1387" s="22"/>
      <c r="B1387" s="22"/>
      <c r="C1387" s="22"/>
      <c r="D1387" s="22"/>
      <c r="E1387" s="22"/>
      <c r="F1387" s="28"/>
      <c r="G1387" s="28"/>
      <c r="H1387" s="28"/>
      <c r="I1387" s="28"/>
      <c r="J1387" s="28"/>
      <c r="K1387" s="28"/>
      <c r="L1387" s="28"/>
      <c r="M1387" s="22"/>
      <c r="N1387" s="22"/>
      <c r="O1387" s="22"/>
      <c r="P1387" s="22"/>
      <c r="Q1387" s="22"/>
      <c r="R1387" s="28"/>
      <c r="S1387" s="28"/>
      <c r="T1387" s="28"/>
      <c r="U1387" s="28"/>
      <c r="V1387" s="22"/>
      <c r="W1387" s="22"/>
      <c r="X1387" s="22"/>
      <c r="Y1387" s="22"/>
      <c r="Z1387" s="22"/>
      <c r="AA1387" s="22"/>
      <c r="AB1387" s="22"/>
      <c r="AC1387" s="22"/>
      <c r="AD1387" s="22"/>
    </row>
    <row r="1388" spans="1:30" ht="15.75" customHeight="1" x14ac:dyDescent="0.15">
      <c r="A1388" s="22"/>
      <c r="B1388" s="22"/>
      <c r="C1388" s="22"/>
      <c r="D1388" s="22"/>
      <c r="E1388" s="22"/>
      <c r="F1388" s="28"/>
      <c r="G1388" s="28"/>
      <c r="H1388" s="28"/>
      <c r="I1388" s="28"/>
      <c r="J1388" s="28"/>
      <c r="K1388" s="28"/>
      <c r="L1388" s="28"/>
      <c r="M1388" s="22"/>
      <c r="N1388" s="22"/>
      <c r="O1388" s="22"/>
      <c r="P1388" s="22"/>
      <c r="Q1388" s="22"/>
      <c r="R1388" s="28"/>
      <c r="S1388" s="28"/>
      <c r="T1388" s="28"/>
      <c r="U1388" s="28"/>
      <c r="V1388" s="22"/>
      <c r="W1388" s="22"/>
      <c r="X1388" s="22"/>
      <c r="Y1388" s="22"/>
      <c r="Z1388" s="22"/>
      <c r="AA1388" s="22"/>
      <c r="AB1388" s="22"/>
      <c r="AC1388" s="22"/>
      <c r="AD1388" s="22"/>
    </row>
    <row r="1389" spans="1:30" ht="15.75" customHeight="1" x14ac:dyDescent="0.15">
      <c r="A1389" s="22"/>
      <c r="B1389" s="22"/>
      <c r="C1389" s="22"/>
      <c r="D1389" s="22"/>
      <c r="E1389" s="22"/>
      <c r="F1389" s="28"/>
      <c r="G1389" s="28"/>
      <c r="H1389" s="28"/>
      <c r="I1389" s="28"/>
      <c r="J1389" s="28"/>
      <c r="K1389" s="28"/>
      <c r="L1389" s="28"/>
      <c r="M1389" s="22"/>
      <c r="N1389" s="22"/>
      <c r="O1389" s="22"/>
      <c r="P1389" s="22"/>
      <c r="Q1389" s="22"/>
      <c r="R1389" s="28"/>
      <c r="S1389" s="28"/>
      <c r="T1389" s="28"/>
      <c r="U1389" s="28"/>
      <c r="V1389" s="22"/>
      <c r="W1389" s="22"/>
      <c r="X1389" s="22"/>
      <c r="Y1389" s="22"/>
      <c r="Z1389" s="22"/>
      <c r="AA1389" s="22"/>
      <c r="AB1389" s="22"/>
      <c r="AC1389" s="22"/>
      <c r="AD1389" s="22"/>
    </row>
    <row r="1390" spans="1:30" ht="15.75" customHeight="1" x14ac:dyDescent="0.15">
      <c r="A1390" s="22"/>
      <c r="B1390" s="22"/>
      <c r="C1390" s="22"/>
      <c r="D1390" s="22"/>
      <c r="E1390" s="22"/>
      <c r="F1390" s="28"/>
      <c r="G1390" s="28"/>
      <c r="H1390" s="28"/>
      <c r="I1390" s="28"/>
      <c r="J1390" s="28"/>
      <c r="K1390" s="28"/>
      <c r="L1390" s="28"/>
      <c r="M1390" s="22"/>
      <c r="N1390" s="22"/>
      <c r="O1390" s="22"/>
      <c r="P1390" s="22"/>
      <c r="Q1390" s="22"/>
      <c r="R1390" s="28"/>
      <c r="S1390" s="28"/>
      <c r="T1390" s="28"/>
      <c r="U1390" s="28"/>
      <c r="V1390" s="22"/>
      <c r="W1390" s="22"/>
      <c r="X1390" s="22"/>
      <c r="Y1390" s="22"/>
      <c r="Z1390" s="22"/>
      <c r="AA1390" s="22"/>
      <c r="AB1390" s="22"/>
      <c r="AC1390" s="22"/>
      <c r="AD1390" s="22"/>
    </row>
    <row r="1391" spans="1:30" ht="15.75" customHeight="1" x14ac:dyDescent="0.15">
      <c r="A1391" s="22"/>
      <c r="B1391" s="22"/>
      <c r="C1391" s="22"/>
      <c r="D1391" s="22"/>
      <c r="E1391" s="22"/>
      <c r="F1391" s="28"/>
      <c r="G1391" s="28"/>
      <c r="H1391" s="28"/>
      <c r="I1391" s="28"/>
      <c r="J1391" s="28"/>
      <c r="K1391" s="28"/>
      <c r="L1391" s="28"/>
      <c r="M1391" s="22"/>
      <c r="N1391" s="22"/>
      <c r="O1391" s="22"/>
      <c r="P1391" s="22"/>
      <c r="Q1391" s="22"/>
      <c r="R1391" s="28"/>
      <c r="S1391" s="28"/>
      <c r="T1391" s="28"/>
      <c r="U1391" s="28"/>
      <c r="V1391" s="22"/>
      <c r="W1391" s="22"/>
      <c r="X1391" s="22"/>
      <c r="Y1391" s="22"/>
      <c r="Z1391" s="22"/>
      <c r="AA1391" s="22"/>
      <c r="AB1391" s="22"/>
      <c r="AC1391" s="22"/>
      <c r="AD1391" s="22"/>
    </row>
    <row r="1392" spans="1:30" ht="15.75" customHeight="1" x14ac:dyDescent="0.15">
      <c r="A1392" s="22"/>
      <c r="B1392" s="22"/>
      <c r="C1392" s="22"/>
      <c r="D1392" s="22"/>
      <c r="E1392" s="22"/>
      <c r="F1392" s="28"/>
      <c r="G1392" s="28"/>
      <c r="H1392" s="28"/>
      <c r="I1392" s="28"/>
      <c r="J1392" s="28"/>
      <c r="K1392" s="28"/>
      <c r="L1392" s="28"/>
      <c r="M1392" s="22"/>
      <c r="N1392" s="22"/>
      <c r="O1392" s="22"/>
      <c r="P1392" s="22"/>
      <c r="Q1392" s="22"/>
      <c r="R1392" s="28"/>
      <c r="S1392" s="28"/>
      <c r="T1392" s="28"/>
      <c r="U1392" s="28"/>
      <c r="V1392" s="22"/>
      <c r="W1392" s="22"/>
      <c r="X1392" s="22"/>
      <c r="Y1392" s="22"/>
      <c r="Z1392" s="22"/>
      <c r="AA1392" s="22"/>
      <c r="AB1392" s="22"/>
      <c r="AC1392" s="22"/>
      <c r="AD1392" s="22"/>
    </row>
    <row r="1393" spans="1:30" ht="15.75" customHeight="1" x14ac:dyDescent="0.15">
      <c r="A1393" s="22"/>
      <c r="B1393" s="22"/>
      <c r="C1393" s="22"/>
      <c r="D1393" s="22"/>
      <c r="E1393" s="22"/>
      <c r="F1393" s="28"/>
      <c r="G1393" s="28"/>
      <c r="H1393" s="28"/>
      <c r="I1393" s="28"/>
      <c r="J1393" s="28"/>
      <c r="K1393" s="28"/>
      <c r="L1393" s="28"/>
      <c r="M1393" s="22"/>
      <c r="N1393" s="22"/>
      <c r="O1393" s="22"/>
      <c r="P1393" s="22"/>
      <c r="Q1393" s="22"/>
      <c r="R1393" s="28"/>
      <c r="S1393" s="28"/>
      <c r="T1393" s="28"/>
      <c r="U1393" s="28"/>
      <c r="V1393" s="22"/>
      <c r="W1393" s="22"/>
      <c r="X1393" s="22"/>
      <c r="Y1393" s="22"/>
      <c r="Z1393" s="22"/>
      <c r="AA1393" s="22"/>
      <c r="AB1393" s="22"/>
      <c r="AC1393" s="22"/>
      <c r="AD1393" s="22"/>
    </row>
    <row r="1394" spans="1:30" ht="15.75" customHeight="1" x14ac:dyDescent="0.15">
      <c r="A1394" s="22"/>
      <c r="B1394" s="22"/>
      <c r="C1394" s="22"/>
      <c r="D1394" s="22"/>
      <c r="E1394" s="22"/>
      <c r="F1394" s="28"/>
      <c r="G1394" s="28"/>
      <c r="H1394" s="28"/>
      <c r="I1394" s="28"/>
      <c r="J1394" s="28"/>
      <c r="K1394" s="28"/>
      <c r="L1394" s="28"/>
      <c r="M1394" s="22"/>
      <c r="N1394" s="22"/>
      <c r="O1394" s="22"/>
      <c r="P1394" s="22"/>
      <c r="Q1394" s="22"/>
      <c r="R1394" s="28"/>
      <c r="S1394" s="28"/>
      <c r="T1394" s="28"/>
      <c r="U1394" s="28"/>
      <c r="V1394" s="22"/>
      <c r="W1394" s="22"/>
      <c r="X1394" s="22"/>
      <c r="Y1394" s="22"/>
      <c r="Z1394" s="22"/>
      <c r="AA1394" s="22"/>
      <c r="AB1394" s="22"/>
      <c r="AC1394" s="22"/>
      <c r="AD1394" s="22"/>
    </row>
    <row r="1395" spans="1:30" ht="15.75" customHeight="1" x14ac:dyDescent="0.15">
      <c r="A1395" s="22"/>
      <c r="B1395" s="22"/>
      <c r="C1395" s="22"/>
      <c r="D1395" s="22"/>
      <c r="E1395" s="22"/>
      <c r="F1395" s="28"/>
      <c r="G1395" s="28"/>
      <c r="H1395" s="28"/>
      <c r="I1395" s="28"/>
      <c r="J1395" s="28"/>
      <c r="K1395" s="28"/>
      <c r="L1395" s="28"/>
      <c r="M1395" s="22"/>
      <c r="N1395" s="22"/>
      <c r="O1395" s="22"/>
      <c r="P1395" s="22"/>
      <c r="Q1395" s="22"/>
      <c r="R1395" s="28"/>
      <c r="S1395" s="28"/>
      <c r="T1395" s="28"/>
      <c r="U1395" s="28"/>
      <c r="V1395" s="22"/>
      <c r="W1395" s="22"/>
      <c r="X1395" s="22"/>
      <c r="Y1395" s="22"/>
      <c r="Z1395" s="22"/>
      <c r="AA1395" s="22"/>
      <c r="AB1395" s="22"/>
      <c r="AC1395" s="22"/>
      <c r="AD1395" s="22"/>
    </row>
    <row r="1396" spans="1:30" ht="15.75" customHeight="1" x14ac:dyDescent="0.15">
      <c r="A1396" s="22"/>
      <c r="B1396" s="22"/>
      <c r="C1396" s="22"/>
      <c r="D1396" s="22"/>
      <c r="E1396" s="22"/>
      <c r="F1396" s="28"/>
      <c r="G1396" s="28"/>
      <c r="H1396" s="28"/>
      <c r="I1396" s="28"/>
      <c r="J1396" s="28"/>
      <c r="K1396" s="28"/>
      <c r="L1396" s="28"/>
      <c r="M1396" s="22"/>
      <c r="N1396" s="22"/>
      <c r="O1396" s="22"/>
      <c r="P1396" s="22"/>
      <c r="Q1396" s="22"/>
      <c r="R1396" s="28"/>
      <c r="S1396" s="28"/>
      <c r="T1396" s="28"/>
      <c r="U1396" s="28"/>
      <c r="V1396" s="22"/>
      <c r="W1396" s="22"/>
      <c r="X1396" s="22"/>
      <c r="Y1396" s="22"/>
      <c r="Z1396" s="22"/>
      <c r="AA1396" s="22"/>
      <c r="AB1396" s="22"/>
      <c r="AC1396" s="22"/>
      <c r="AD1396" s="22"/>
    </row>
    <row r="1397" spans="1:30" ht="15.75" customHeight="1" x14ac:dyDescent="0.15">
      <c r="A1397" s="22"/>
      <c r="B1397" s="22"/>
      <c r="C1397" s="22"/>
      <c r="D1397" s="22"/>
      <c r="E1397" s="22"/>
      <c r="F1397" s="28"/>
      <c r="G1397" s="28"/>
      <c r="H1397" s="28"/>
      <c r="I1397" s="28"/>
      <c r="J1397" s="28"/>
      <c r="K1397" s="28"/>
      <c r="L1397" s="28"/>
      <c r="M1397" s="22"/>
      <c r="N1397" s="22"/>
      <c r="O1397" s="22"/>
      <c r="P1397" s="22"/>
      <c r="Q1397" s="22"/>
      <c r="R1397" s="28"/>
      <c r="S1397" s="28"/>
      <c r="T1397" s="28"/>
      <c r="U1397" s="28"/>
      <c r="V1397" s="22"/>
      <c r="W1397" s="22"/>
      <c r="X1397" s="22"/>
      <c r="Y1397" s="22"/>
      <c r="Z1397" s="22"/>
      <c r="AA1397" s="22"/>
      <c r="AB1397" s="22"/>
      <c r="AC1397" s="22"/>
      <c r="AD1397" s="22"/>
    </row>
    <row r="1398" spans="1:30" ht="15.75" customHeight="1" x14ac:dyDescent="0.15">
      <c r="A1398" s="22"/>
      <c r="B1398" s="22"/>
      <c r="C1398" s="22"/>
      <c r="D1398" s="22"/>
      <c r="E1398" s="22"/>
      <c r="F1398" s="28"/>
      <c r="G1398" s="28"/>
      <c r="H1398" s="28"/>
      <c r="I1398" s="28"/>
      <c r="J1398" s="28"/>
      <c r="K1398" s="28"/>
      <c r="L1398" s="28"/>
      <c r="M1398" s="22"/>
      <c r="N1398" s="22"/>
      <c r="O1398" s="22"/>
      <c r="P1398" s="22"/>
      <c r="Q1398" s="22"/>
      <c r="R1398" s="28"/>
      <c r="S1398" s="28"/>
      <c r="T1398" s="28"/>
      <c r="U1398" s="28"/>
      <c r="V1398" s="22"/>
      <c r="W1398" s="22"/>
      <c r="X1398" s="22"/>
      <c r="Y1398" s="22"/>
      <c r="Z1398" s="22"/>
      <c r="AA1398" s="22"/>
      <c r="AB1398" s="22"/>
      <c r="AC1398" s="22"/>
      <c r="AD1398" s="22"/>
    </row>
    <row r="1399" spans="1:30" ht="15.75" customHeight="1" x14ac:dyDescent="0.15">
      <c r="A1399" s="22"/>
      <c r="B1399" s="22"/>
      <c r="C1399" s="22"/>
      <c r="D1399" s="22"/>
      <c r="E1399" s="22"/>
      <c r="F1399" s="28"/>
      <c r="G1399" s="28"/>
      <c r="H1399" s="28"/>
      <c r="I1399" s="28"/>
      <c r="J1399" s="28"/>
      <c r="K1399" s="28"/>
      <c r="L1399" s="28"/>
      <c r="M1399" s="22"/>
      <c r="N1399" s="22"/>
      <c r="O1399" s="22"/>
      <c r="P1399" s="22"/>
      <c r="Q1399" s="22"/>
      <c r="R1399" s="28"/>
      <c r="S1399" s="28"/>
      <c r="T1399" s="28"/>
      <c r="U1399" s="28"/>
      <c r="V1399" s="22"/>
      <c r="W1399" s="22"/>
      <c r="X1399" s="22"/>
      <c r="Y1399" s="22"/>
      <c r="Z1399" s="22"/>
      <c r="AA1399" s="22"/>
      <c r="AB1399" s="22"/>
      <c r="AC1399" s="22"/>
      <c r="AD1399" s="22"/>
    </row>
    <row r="1400" spans="1:30" ht="15.75" customHeight="1" x14ac:dyDescent="0.15">
      <c r="A1400" s="22"/>
      <c r="B1400" s="22"/>
      <c r="C1400" s="22"/>
      <c r="D1400" s="22"/>
      <c r="E1400" s="22"/>
      <c r="F1400" s="28"/>
      <c r="G1400" s="28"/>
      <c r="H1400" s="28"/>
      <c r="I1400" s="28"/>
      <c r="J1400" s="28"/>
      <c r="K1400" s="28"/>
      <c r="L1400" s="28"/>
      <c r="M1400" s="22"/>
      <c r="N1400" s="22"/>
      <c r="O1400" s="22"/>
      <c r="P1400" s="22"/>
      <c r="Q1400" s="22"/>
      <c r="R1400" s="28"/>
      <c r="S1400" s="28"/>
      <c r="T1400" s="28"/>
      <c r="U1400" s="28"/>
      <c r="V1400" s="22"/>
      <c r="W1400" s="22"/>
      <c r="X1400" s="22"/>
      <c r="Y1400" s="22"/>
      <c r="Z1400" s="22"/>
      <c r="AA1400" s="22"/>
      <c r="AB1400" s="22"/>
      <c r="AC1400" s="22"/>
      <c r="AD1400" s="22"/>
    </row>
    <row r="1401" spans="1:30" ht="15.75" customHeight="1" x14ac:dyDescent="0.15">
      <c r="A1401" s="22"/>
      <c r="B1401" s="22"/>
      <c r="C1401" s="22"/>
      <c r="D1401" s="22"/>
      <c r="E1401" s="22"/>
      <c r="F1401" s="28"/>
      <c r="G1401" s="28"/>
      <c r="H1401" s="28"/>
      <c r="I1401" s="28"/>
      <c r="J1401" s="28"/>
      <c r="K1401" s="28"/>
      <c r="L1401" s="28"/>
      <c r="M1401" s="22"/>
      <c r="N1401" s="22"/>
      <c r="O1401" s="22"/>
      <c r="P1401" s="22"/>
      <c r="Q1401" s="22"/>
      <c r="R1401" s="28"/>
      <c r="S1401" s="28"/>
      <c r="T1401" s="28"/>
      <c r="U1401" s="28"/>
      <c r="V1401" s="22"/>
      <c r="W1401" s="22"/>
      <c r="X1401" s="22"/>
      <c r="Y1401" s="22"/>
      <c r="Z1401" s="22"/>
      <c r="AA1401" s="22"/>
      <c r="AB1401" s="22"/>
      <c r="AC1401" s="22"/>
      <c r="AD1401" s="22"/>
    </row>
    <row r="1402" spans="1:30" ht="15.75" customHeight="1" x14ac:dyDescent="0.15">
      <c r="A1402" s="22"/>
      <c r="B1402" s="22"/>
      <c r="C1402" s="22"/>
      <c r="D1402" s="22"/>
      <c r="E1402" s="22"/>
      <c r="F1402" s="28"/>
      <c r="G1402" s="28"/>
      <c r="H1402" s="28"/>
      <c r="I1402" s="28"/>
      <c r="J1402" s="28"/>
      <c r="K1402" s="28"/>
      <c r="L1402" s="28"/>
      <c r="M1402" s="22"/>
      <c r="N1402" s="22"/>
      <c r="O1402" s="22"/>
      <c r="P1402" s="22"/>
      <c r="Q1402" s="22"/>
      <c r="R1402" s="28"/>
      <c r="S1402" s="28"/>
      <c r="T1402" s="28"/>
      <c r="U1402" s="28"/>
      <c r="V1402" s="22"/>
      <c r="W1402" s="22"/>
      <c r="X1402" s="22"/>
      <c r="Y1402" s="22"/>
      <c r="Z1402" s="22"/>
      <c r="AA1402" s="22"/>
      <c r="AB1402" s="22"/>
      <c r="AC1402" s="22"/>
      <c r="AD1402" s="22"/>
    </row>
    <row r="1403" spans="1:30" ht="15.75" customHeight="1" x14ac:dyDescent="0.15">
      <c r="A1403" s="22"/>
      <c r="B1403" s="22"/>
      <c r="C1403" s="22"/>
      <c r="D1403" s="22"/>
      <c r="E1403" s="22"/>
      <c r="F1403" s="28"/>
      <c r="G1403" s="28"/>
      <c r="H1403" s="28"/>
      <c r="I1403" s="28"/>
      <c r="J1403" s="28"/>
      <c r="K1403" s="28"/>
      <c r="L1403" s="28"/>
      <c r="M1403" s="22"/>
      <c r="N1403" s="22"/>
      <c r="O1403" s="22"/>
      <c r="P1403" s="22"/>
      <c r="Q1403" s="22"/>
      <c r="R1403" s="28"/>
      <c r="S1403" s="28"/>
      <c r="T1403" s="28"/>
      <c r="U1403" s="28"/>
      <c r="V1403" s="22"/>
      <c r="W1403" s="22"/>
      <c r="X1403" s="22"/>
      <c r="Y1403" s="22"/>
      <c r="Z1403" s="22"/>
      <c r="AA1403" s="22"/>
      <c r="AB1403" s="22"/>
      <c r="AC1403" s="22"/>
      <c r="AD1403" s="22"/>
    </row>
    <row r="1404" spans="1:30" ht="15.75" customHeight="1" x14ac:dyDescent="0.15">
      <c r="A1404" s="22"/>
      <c r="B1404" s="22"/>
      <c r="C1404" s="22"/>
      <c r="D1404" s="22"/>
      <c r="E1404" s="22"/>
      <c r="F1404" s="28"/>
      <c r="G1404" s="28"/>
      <c r="H1404" s="28"/>
      <c r="I1404" s="28"/>
      <c r="J1404" s="28"/>
      <c r="K1404" s="28"/>
      <c r="L1404" s="28"/>
      <c r="M1404" s="22"/>
      <c r="N1404" s="22"/>
      <c r="O1404" s="22"/>
      <c r="P1404" s="22"/>
      <c r="Q1404" s="22"/>
      <c r="R1404" s="28"/>
      <c r="S1404" s="28"/>
      <c r="T1404" s="28"/>
      <c r="U1404" s="28"/>
      <c r="V1404" s="22"/>
      <c r="W1404" s="22"/>
      <c r="X1404" s="22"/>
      <c r="Y1404" s="22"/>
      <c r="Z1404" s="22"/>
      <c r="AA1404" s="22"/>
      <c r="AB1404" s="22"/>
      <c r="AC1404" s="22"/>
      <c r="AD1404" s="22"/>
    </row>
    <row r="1405" spans="1:30" ht="15.75" customHeight="1" x14ac:dyDescent="0.15">
      <c r="A1405" s="22"/>
      <c r="B1405" s="22"/>
      <c r="C1405" s="22"/>
      <c r="D1405" s="22"/>
      <c r="E1405" s="22"/>
      <c r="F1405" s="28"/>
      <c r="G1405" s="28"/>
      <c r="H1405" s="28"/>
      <c r="I1405" s="28"/>
      <c r="J1405" s="28"/>
      <c r="K1405" s="28"/>
      <c r="L1405" s="28"/>
      <c r="M1405" s="22"/>
      <c r="N1405" s="22"/>
      <c r="O1405" s="22"/>
      <c r="P1405" s="22"/>
      <c r="Q1405" s="22"/>
      <c r="R1405" s="28"/>
      <c r="S1405" s="28"/>
      <c r="T1405" s="28"/>
      <c r="U1405" s="28"/>
      <c r="V1405" s="22"/>
      <c r="W1405" s="22"/>
      <c r="X1405" s="22"/>
      <c r="Y1405" s="22"/>
      <c r="Z1405" s="22"/>
      <c r="AA1405" s="22"/>
      <c r="AB1405" s="22"/>
      <c r="AC1405" s="22"/>
      <c r="AD1405" s="22"/>
    </row>
    <row r="1406" spans="1:30" ht="15.75" customHeight="1" x14ac:dyDescent="0.15">
      <c r="A1406" s="22"/>
      <c r="B1406" s="22"/>
      <c r="C1406" s="22"/>
      <c r="D1406" s="22"/>
      <c r="E1406" s="22"/>
      <c r="F1406" s="28"/>
      <c r="G1406" s="28"/>
      <c r="H1406" s="28"/>
      <c r="I1406" s="28"/>
      <c r="J1406" s="28"/>
      <c r="K1406" s="28"/>
      <c r="L1406" s="28"/>
      <c r="M1406" s="22"/>
      <c r="N1406" s="22"/>
      <c r="O1406" s="22"/>
      <c r="P1406" s="22"/>
      <c r="Q1406" s="22"/>
      <c r="R1406" s="28"/>
      <c r="S1406" s="28"/>
      <c r="T1406" s="28"/>
      <c r="U1406" s="28"/>
      <c r="V1406" s="22"/>
      <c r="W1406" s="22"/>
      <c r="X1406" s="22"/>
      <c r="Y1406" s="22"/>
      <c r="Z1406" s="22"/>
      <c r="AA1406" s="22"/>
      <c r="AB1406" s="22"/>
      <c r="AC1406" s="22"/>
      <c r="AD1406" s="22"/>
    </row>
    <row r="1407" spans="1:30" ht="15.75" customHeight="1" x14ac:dyDescent="0.15">
      <c r="A1407" s="22"/>
      <c r="B1407" s="22"/>
      <c r="C1407" s="22"/>
      <c r="D1407" s="22"/>
      <c r="E1407" s="22"/>
      <c r="F1407" s="28"/>
      <c r="G1407" s="28"/>
      <c r="H1407" s="28"/>
      <c r="I1407" s="28"/>
      <c r="J1407" s="28"/>
      <c r="K1407" s="28"/>
      <c r="L1407" s="28"/>
      <c r="M1407" s="22"/>
      <c r="N1407" s="22"/>
      <c r="O1407" s="22"/>
      <c r="P1407" s="22"/>
      <c r="Q1407" s="22"/>
      <c r="R1407" s="28"/>
      <c r="S1407" s="28"/>
      <c r="T1407" s="28"/>
      <c r="U1407" s="28"/>
      <c r="V1407" s="22"/>
      <c r="W1407" s="22"/>
      <c r="X1407" s="22"/>
      <c r="Y1407" s="22"/>
      <c r="Z1407" s="22"/>
      <c r="AA1407" s="22"/>
      <c r="AB1407" s="22"/>
      <c r="AC1407" s="22"/>
      <c r="AD1407" s="22"/>
    </row>
    <row r="1408" spans="1:30" ht="15.75" customHeight="1" x14ac:dyDescent="0.15">
      <c r="A1408" s="22"/>
      <c r="B1408" s="22"/>
      <c r="C1408" s="22"/>
      <c r="D1408" s="22"/>
      <c r="E1408" s="22"/>
      <c r="F1408" s="28"/>
      <c r="G1408" s="28"/>
      <c r="H1408" s="28"/>
      <c r="I1408" s="28"/>
      <c r="J1408" s="28"/>
      <c r="K1408" s="28"/>
      <c r="L1408" s="28"/>
      <c r="M1408" s="22"/>
      <c r="N1408" s="22"/>
      <c r="O1408" s="22"/>
      <c r="P1408" s="22"/>
      <c r="Q1408" s="22"/>
      <c r="R1408" s="28"/>
      <c r="S1408" s="28"/>
      <c r="T1408" s="28"/>
      <c r="U1408" s="28"/>
      <c r="V1408" s="22"/>
      <c r="W1408" s="22"/>
      <c r="X1408" s="22"/>
      <c r="Y1408" s="22"/>
      <c r="Z1408" s="22"/>
      <c r="AA1408" s="22"/>
      <c r="AB1408" s="22"/>
      <c r="AC1408" s="22"/>
      <c r="AD1408" s="22"/>
    </row>
    <row r="1409" spans="1:30" ht="15.75" customHeight="1" x14ac:dyDescent="0.15">
      <c r="A1409" s="22"/>
      <c r="B1409" s="22"/>
      <c r="C1409" s="22"/>
      <c r="D1409" s="22"/>
      <c r="E1409" s="22"/>
      <c r="F1409" s="28"/>
      <c r="G1409" s="28"/>
      <c r="H1409" s="28"/>
      <c r="I1409" s="28"/>
      <c r="J1409" s="28"/>
      <c r="K1409" s="28"/>
      <c r="L1409" s="28"/>
      <c r="M1409" s="22"/>
      <c r="N1409" s="22"/>
      <c r="O1409" s="22"/>
      <c r="P1409" s="22"/>
      <c r="Q1409" s="22"/>
      <c r="R1409" s="28"/>
      <c r="S1409" s="28"/>
      <c r="T1409" s="28"/>
      <c r="U1409" s="28"/>
      <c r="V1409" s="22"/>
      <c r="W1409" s="22"/>
      <c r="X1409" s="22"/>
      <c r="Y1409" s="22"/>
      <c r="Z1409" s="22"/>
      <c r="AA1409" s="22"/>
      <c r="AB1409" s="22"/>
      <c r="AC1409" s="22"/>
      <c r="AD1409" s="22"/>
    </row>
    <row r="1410" spans="1:30" ht="15.75" customHeight="1" x14ac:dyDescent="0.15">
      <c r="A1410" s="22"/>
      <c r="B1410" s="22"/>
      <c r="C1410" s="22"/>
      <c r="D1410" s="22"/>
      <c r="E1410" s="22"/>
      <c r="F1410" s="28"/>
      <c r="G1410" s="28"/>
      <c r="H1410" s="28"/>
      <c r="I1410" s="28"/>
      <c r="J1410" s="28"/>
      <c r="K1410" s="28"/>
      <c r="L1410" s="28"/>
      <c r="M1410" s="22"/>
      <c r="N1410" s="22"/>
      <c r="O1410" s="22"/>
      <c r="P1410" s="22"/>
      <c r="Q1410" s="22"/>
      <c r="R1410" s="28"/>
      <c r="S1410" s="28"/>
      <c r="T1410" s="28"/>
      <c r="U1410" s="28"/>
      <c r="V1410" s="22"/>
      <c r="W1410" s="22"/>
      <c r="X1410" s="22"/>
      <c r="Y1410" s="22"/>
      <c r="Z1410" s="22"/>
      <c r="AA1410" s="22"/>
      <c r="AB1410" s="22"/>
      <c r="AC1410" s="22"/>
      <c r="AD1410" s="22"/>
    </row>
    <row r="1411" spans="1:30" ht="15.75" customHeight="1" x14ac:dyDescent="0.15">
      <c r="A1411" s="22"/>
      <c r="B1411" s="22"/>
      <c r="C1411" s="22"/>
      <c r="D1411" s="22"/>
      <c r="E1411" s="22"/>
      <c r="F1411" s="28"/>
      <c r="G1411" s="28"/>
      <c r="H1411" s="28"/>
      <c r="I1411" s="28"/>
      <c r="J1411" s="28"/>
      <c r="K1411" s="28"/>
      <c r="L1411" s="28"/>
      <c r="M1411" s="22"/>
      <c r="N1411" s="22"/>
      <c r="O1411" s="22"/>
      <c r="P1411" s="22"/>
      <c r="Q1411" s="22"/>
      <c r="R1411" s="28"/>
      <c r="S1411" s="28"/>
      <c r="T1411" s="28"/>
      <c r="U1411" s="28"/>
      <c r="V1411" s="22"/>
      <c r="W1411" s="22"/>
      <c r="X1411" s="22"/>
      <c r="Y1411" s="22"/>
      <c r="Z1411" s="22"/>
      <c r="AA1411" s="22"/>
      <c r="AB1411" s="22"/>
      <c r="AC1411" s="22"/>
      <c r="AD1411" s="22"/>
    </row>
    <row r="1412" spans="1:30" ht="15.75" customHeight="1" x14ac:dyDescent="0.15">
      <c r="A1412" s="22"/>
      <c r="B1412" s="22"/>
      <c r="C1412" s="22"/>
      <c r="D1412" s="22"/>
      <c r="E1412" s="22"/>
      <c r="F1412" s="28"/>
      <c r="G1412" s="28"/>
      <c r="H1412" s="28"/>
      <c r="I1412" s="28"/>
      <c r="J1412" s="28"/>
      <c r="K1412" s="28"/>
      <c r="L1412" s="28"/>
      <c r="M1412" s="22"/>
      <c r="N1412" s="22"/>
      <c r="O1412" s="22"/>
      <c r="P1412" s="22"/>
      <c r="Q1412" s="22"/>
      <c r="R1412" s="28"/>
      <c r="S1412" s="28"/>
      <c r="T1412" s="28"/>
      <c r="U1412" s="28"/>
      <c r="V1412" s="22"/>
      <c r="W1412" s="22"/>
      <c r="X1412" s="22"/>
      <c r="Y1412" s="22"/>
      <c r="Z1412" s="22"/>
      <c r="AA1412" s="22"/>
      <c r="AB1412" s="22"/>
      <c r="AC1412" s="22"/>
      <c r="AD1412" s="22"/>
    </row>
    <row r="1413" spans="1:30" ht="15.75" customHeight="1" x14ac:dyDescent="0.15">
      <c r="A1413" s="22"/>
      <c r="B1413" s="22"/>
      <c r="C1413" s="22"/>
      <c r="D1413" s="22"/>
      <c r="E1413" s="22"/>
      <c r="F1413" s="28"/>
      <c r="G1413" s="28"/>
      <c r="H1413" s="28"/>
      <c r="I1413" s="28"/>
      <c r="J1413" s="28"/>
      <c r="K1413" s="28"/>
      <c r="L1413" s="28"/>
      <c r="M1413" s="22"/>
      <c r="N1413" s="22"/>
      <c r="O1413" s="22"/>
      <c r="P1413" s="22"/>
      <c r="Q1413" s="22"/>
      <c r="R1413" s="28"/>
      <c r="S1413" s="28"/>
      <c r="T1413" s="28"/>
      <c r="U1413" s="28"/>
      <c r="V1413" s="22"/>
      <c r="W1413" s="22"/>
      <c r="X1413" s="22"/>
      <c r="Y1413" s="22"/>
      <c r="Z1413" s="22"/>
      <c r="AA1413" s="22"/>
      <c r="AB1413" s="22"/>
      <c r="AC1413" s="22"/>
      <c r="AD1413" s="22"/>
    </row>
    <row r="1414" spans="1:30" ht="15.75" customHeight="1" x14ac:dyDescent="0.15">
      <c r="A1414" s="22"/>
      <c r="B1414" s="22"/>
      <c r="C1414" s="22"/>
      <c r="D1414" s="22"/>
      <c r="E1414" s="22"/>
      <c r="F1414" s="28"/>
      <c r="G1414" s="28"/>
      <c r="H1414" s="28"/>
      <c r="I1414" s="28"/>
      <c r="J1414" s="28"/>
      <c r="K1414" s="28"/>
      <c r="L1414" s="28"/>
      <c r="M1414" s="22"/>
      <c r="N1414" s="22"/>
      <c r="O1414" s="22"/>
      <c r="P1414" s="22"/>
      <c r="Q1414" s="22"/>
      <c r="R1414" s="28"/>
      <c r="S1414" s="28"/>
      <c r="T1414" s="28"/>
      <c r="U1414" s="28"/>
      <c r="V1414" s="22"/>
      <c r="W1414" s="22"/>
      <c r="X1414" s="22"/>
      <c r="Y1414" s="22"/>
      <c r="Z1414" s="22"/>
      <c r="AA1414" s="22"/>
      <c r="AB1414" s="22"/>
      <c r="AC1414" s="22"/>
      <c r="AD1414" s="22"/>
    </row>
    <row r="1415" spans="1:30" ht="15.75" customHeight="1" x14ac:dyDescent="0.15">
      <c r="A1415" s="22"/>
      <c r="B1415" s="22"/>
      <c r="C1415" s="22"/>
      <c r="D1415" s="22"/>
      <c r="E1415" s="22"/>
      <c r="F1415" s="28"/>
      <c r="G1415" s="28"/>
      <c r="H1415" s="28"/>
      <c r="I1415" s="28"/>
      <c r="J1415" s="28"/>
      <c r="K1415" s="28"/>
      <c r="L1415" s="28"/>
      <c r="M1415" s="22"/>
      <c r="N1415" s="22"/>
      <c r="O1415" s="22"/>
      <c r="P1415" s="22"/>
      <c r="Q1415" s="22"/>
      <c r="R1415" s="28"/>
      <c r="S1415" s="28"/>
      <c r="T1415" s="28"/>
      <c r="U1415" s="28"/>
      <c r="V1415" s="22"/>
      <c r="W1415" s="22"/>
      <c r="X1415" s="22"/>
      <c r="Y1415" s="22"/>
      <c r="Z1415" s="22"/>
      <c r="AA1415" s="22"/>
      <c r="AB1415" s="22"/>
      <c r="AC1415" s="22"/>
      <c r="AD1415" s="22"/>
    </row>
    <row r="1416" spans="1:30" ht="15.75" customHeight="1" x14ac:dyDescent="0.15">
      <c r="A1416" s="22"/>
      <c r="B1416" s="22"/>
      <c r="C1416" s="22"/>
      <c r="D1416" s="22"/>
      <c r="E1416" s="22"/>
      <c r="F1416" s="28"/>
      <c r="G1416" s="28"/>
      <c r="H1416" s="28"/>
      <c r="I1416" s="28"/>
      <c r="J1416" s="28"/>
      <c r="K1416" s="28"/>
      <c r="L1416" s="28"/>
      <c r="M1416" s="22"/>
      <c r="N1416" s="22"/>
      <c r="O1416" s="22"/>
      <c r="P1416" s="22"/>
      <c r="Q1416" s="22"/>
      <c r="R1416" s="28"/>
      <c r="S1416" s="28"/>
      <c r="T1416" s="28"/>
      <c r="U1416" s="28"/>
      <c r="V1416" s="22"/>
      <c r="W1416" s="22"/>
      <c r="X1416" s="22"/>
      <c r="Y1416" s="22"/>
      <c r="Z1416" s="22"/>
      <c r="AA1416" s="22"/>
      <c r="AB1416" s="22"/>
      <c r="AC1416" s="22"/>
      <c r="AD1416" s="22"/>
    </row>
    <row r="1417" spans="1:30" ht="15.75" customHeight="1" x14ac:dyDescent="0.15">
      <c r="A1417" s="22"/>
      <c r="B1417" s="22"/>
      <c r="C1417" s="22"/>
      <c r="D1417" s="22"/>
      <c r="E1417" s="22"/>
      <c r="F1417" s="28"/>
      <c r="G1417" s="28"/>
      <c r="H1417" s="28"/>
      <c r="I1417" s="28"/>
      <c r="J1417" s="28"/>
      <c r="K1417" s="28"/>
      <c r="L1417" s="28"/>
      <c r="M1417" s="22"/>
      <c r="N1417" s="22"/>
      <c r="O1417" s="22"/>
      <c r="P1417" s="22"/>
      <c r="Q1417" s="22"/>
      <c r="R1417" s="28"/>
      <c r="S1417" s="28"/>
      <c r="T1417" s="28"/>
      <c r="U1417" s="28"/>
      <c r="V1417" s="22"/>
      <c r="W1417" s="22"/>
      <c r="X1417" s="22"/>
      <c r="Y1417" s="22"/>
      <c r="Z1417" s="22"/>
      <c r="AA1417" s="22"/>
      <c r="AB1417" s="22"/>
      <c r="AC1417" s="22"/>
      <c r="AD1417" s="22"/>
    </row>
    <row r="1418" spans="1:30" ht="15.75" customHeight="1" x14ac:dyDescent="0.15">
      <c r="A1418" s="22"/>
      <c r="B1418" s="22"/>
      <c r="C1418" s="22"/>
      <c r="D1418" s="22"/>
      <c r="E1418" s="22"/>
      <c r="F1418" s="28"/>
      <c r="G1418" s="28"/>
      <c r="H1418" s="28"/>
      <c r="I1418" s="28"/>
      <c r="J1418" s="28"/>
      <c r="K1418" s="28"/>
      <c r="L1418" s="28"/>
      <c r="M1418" s="22"/>
      <c r="N1418" s="22"/>
      <c r="O1418" s="22"/>
      <c r="P1418" s="22"/>
      <c r="Q1418" s="22"/>
      <c r="R1418" s="28"/>
      <c r="S1418" s="28"/>
      <c r="T1418" s="28"/>
      <c r="U1418" s="28"/>
      <c r="V1418" s="22"/>
      <c r="W1418" s="22"/>
      <c r="X1418" s="22"/>
      <c r="Y1418" s="22"/>
      <c r="Z1418" s="22"/>
      <c r="AA1418" s="22"/>
      <c r="AB1418" s="22"/>
      <c r="AC1418" s="22"/>
      <c r="AD1418" s="22"/>
    </row>
    <row r="1419" spans="1:30" ht="15.75" customHeight="1" x14ac:dyDescent="0.15">
      <c r="A1419" s="22"/>
      <c r="B1419" s="22"/>
      <c r="C1419" s="22"/>
      <c r="D1419" s="22"/>
      <c r="E1419" s="22"/>
      <c r="F1419" s="28"/>
      <c r="G1419" s="28"/>
      <c r="H1419" s="28"/>
      <c r="I1419" s="28"/>
      <c r="J1419" s="28"/>
      <c r="K1419" s="28"/>
      <c r="L1419" s="28"/>
      <c r="M1419" s="22"/>
      <c r="N1419" s="22"/>
      <c r="O1419" s="22"/>
      <c r="P1419" s="22"/>
      <c r="Q1419" s="22"/>
      <c r="R1419" s="28"/>
      <c r="S1419" s="28"/>
      <c r="T1419" s="28"/>
      <c r="U1419" s="28"/>
      <c r="V1419" s="22"/>
      <c r="W1419" s="22"/>
      <c r="X1419" s="22"/>
      <c r="Y1419" s="22"/>
      <c r="Z1419" s="22"/>
      <c r="AA1419" s="22"/>
      <c r="AB1419" s="22"/>
      <c r="AC1419" s="22"/>
      <c r="AD1419" s="22"/>
    </row>
    <row r="1420" spans="1:30" ht="15.75" customHeight="1" x14ac:dyDescent="0.15">
      <c r="A1420" s="22"/>
      <c r="B1420" s="22"/>
      <c r="C1420" s="22"/>
      <c r="D1420" s="22"/>
      <c r="E1420" s="22"/>
      <c r="F1420" s="28"/>
      <c r="G1420" s="28"/>
      <c r="H1420" s="28"/>
      <c r="I1420" s="28"/>
      <c r="J1420" s="28"/>
      <c r="K1420" s="28"/>
      <c r="L1420" s="28"/>
      <c r="M1420" s="22"/>
      <c r="N1420" s="22"/>
      <c r="O1420" s="22"/>
      <c r="P1420" s="22"/>
      <c r="Q1420" s="22"/>
      <c r="R1420" s="28"/>
      <c r="S1420" s="28"/>
      <c r="T1420" s="28"/>
      <c r="U1420" s="28"/>
      <c r="V1420" s="22"/>
      <c r="W1420" s="22"/>
      <c r="X1420" s="22"/>
      <c r="Y1420" s="22"/>
      <c r="Z1420" s="22"/>
      <c r="AA1420" s="22"/>
      <c r="AB1420" s="22"/>
      <c r="AC1420" s="22"/>
      <c r="AD1420" s="22"/>
    </row>
    <row r="1421" spans="1:30" ht="15.75" customHeight="1" x14ac:dyDescent="0.15">
      <c r="A1421" s="22"/>
      <c r="B1421" s="22"/>
      <c r="C1421" s="22"/>
      <c r="D1421" s="22"/>
      <c r="E1421" s="22"/>
      <c r="F1421" s="28"/>
      <c r="G1421" s="28"/>
      <c r="H1421" s="28"/>
      <c r="I1421" s="28"/>
      <c r="J1421" s="28"/>
      <c r="K1421" s="28"/>
      <c r="L1421" s="28"/>
      <c r="M1421" s="22"/>
      <c r="N1421" s="22"/>
      <c r="O1421" s="22"/>
      <c r="P1421" s="22"/>
      <c r="Q1421" s="22"/>
      <c r="R1421" s="28"/>
      <c r="S1421" s="28"/>
      <c r="T1421" s="28"/>
      <c r="U1421" s="28"/>
      <c r="V1421" s="22"/>
      <c r="W1421" s="22"/>
      <c r="X1421" s="22"/>
      <c r="Y1421" s="22"/>
      <c r="Z1421" s="22"/>
      <c r="AA1421" s="22"/>
      <c r="AB1421" s="22"/>
      <c r="AC1421" s="22"/>
      <c r="AD1421" s="22"/>
    </row>
    <row r="1422" spans="1:30" ht="15.75" customHeight="1" x14ac:dyDescent="0.15">
      <c r="A1422" s="22"/>
      <c r="B1422" s="22"/>
      <c r="C1422" s="22"/>
      <c r="D1422" s="22"/>
      <c r="E1422" s="22"/>
      <c r="F1422" s="28"/>
      <c r="G1422" s="28"/>
      <c r="H1422" s="28"/>
      <c r="I1422" s="28"/>
      <c r="J1422" s="28"/>
      <c r="K1422" s="28"/>
      <c r="L1422" s="28"/>
      <c r="M1422" s="22"/>
      <c r="N1422" s="22"/>
      <c r="O1422" s="22"/>
      <c r="P1422" s="22"/>
      <c r="Q1422" s="22"/>
      <c r="R1422" s="28"/>
      <c r="S1422" s="28"/>
      <c r="T1422" s="28"/>
      <c r="U1422" s="28"/>
      <c r="V1422" s="22"/>
      <c r="W1422" s="22"/>
      <c r="X1422" s="22"/>
      <c r="Y1422" s="22"/>
      <c r="Z1422" s="22"/>
      <c r="AA1422" s="22"/>
      <c r="AB1422" s="22"/>
      <c r="AC1422" s="22"/>
      <c r="AD1422" s="22"/>
    </row>
    <row r="1423" spans="1:30" ht="15.75" customHeight="1" x14ac:dyDescent="0.15">
      <c r="A1423" s="22"/>
      <c r="B1423" s="22"/>
      <c r="C1423" s="22"/>
      <c r="D1423" s="22"/>
      <c r="E1423" s="22"/>
      <c r="F1423" s="28"/>
      <c r="G1423" s="28"/>
      <c r="H1423" s="28"/>
      <c r="I1423" s="28"/>
      <c r="J1423" s="28"/>
      <c r="K1423" s="28"/>
      <c r="L1423" s="28"/>
      <c r="M1423" s="22"/>
      <c r="N1423" s="22"/>
      <c r="O1423" s="22"/>
      <c r="P1423" s="22"/>
      <c r="Q1423" s="22"/>
      <c r="R1423" s="28"/>
      <c r="S1423" s="28"/>
      <c r="T1423" s="28"/>
      <c r="U1423" s="28"/>
      <c r="V1423" s="22"/>
      <c r="W1423" s="22"/>
      <c r="X1423" s="22"/>
      <c r="Y1423" s="22"/>
      <c r="Z1423" s="22"/>
      <c r="AA1423" s="22"/>
      <c r="AB1423" s="22"/>
      <c r="AC1423" s="22"/>
      <c r="AD1423" s="22"/>
    </row>
    <row r="1424" spans="1:30" ht="15.75" customHeight="1" x14ac:dyDescent="0.15">
      <c r="A1424" s="22"/>
      <c r="B1424" s="22"/>
      <c r="C1424" s="22"/>
      <c r="D1424" s="22"/>
      <c r="E1424" s="22"/>
      <c r="F1424" s="28"/>
      <c r="G1424" s="28"/>
      <c r="H1424" s="28"/>
      <c r="I1424" s="28"/>
      <c r="J1424" s="28"/>
      <c r="K1424" s="28"/>
      <c r="L1424" s="28"/>
      <c r="M1424" s="22"/>
      <c r="N1424" s="22"/>
      <c r="O1424" s="22"/>
      <c r="P1424" s="22"/>
      <c r="Q1424" s="22"/>
      <c r="R1424" s="28"/>
      <c r="S1424" s="28"/>
      <c r="T1424" s="28"/>
      <c r="U1424" s="28"/>
      <c r="V1424" s="22"/>
      <c r="W1424" s="22"/>
      <c r="X1424" s="22"/>
      <c r="Y1424" s="22"/>
      <c r="Z1424" s="22"/>
      <c r="AA1424" s="22"/>
      <c r="AB1424" s="22"/>
      <c r="AC1424" s="22"/>
      <c r="AD1424" s="22"/>
    </row>
    <row r="1425" spans="1:30" ht="15.75" customHeight="1" x14ac:dyDescent="0.15">
      <c r="A1425" s="22"/>
      <c r="B1425" s="22"/>
      <c r="C1425" s="22"/>
      <c r="D1425" s="22"/>
      <c r="E1425" s="22"/>
      <c r="F1425" s="28"/>
      <c r="G1425" s="28"/>
      <c r="H1425" s="28"/>
      <c r="I1425" s="28"/>
      <c r="J1425" s="28"/>
      <c r="K1425" s="28"/>
      <c r="L1425" s="28"/>
      <c r="M1425" s="22"/>
      <c r="N1425" s="22"/>
      <c r="O1425" s="22"/>
      <c r="P1425" s="22"/>
      <c r="Q1425" s="22"/>
      <c r="R1425" s="28"/>
      <c r="S1425" s="28"/>
      <c r="T1425" s="28"/>
      <c r="U1425" s="28"/>
      <c r="V1425" s="22"/>
      <c r="W1425" s="22"/>
      <c r="X1425" s="22"/>
      <c r="Y1425" s="22"/>
      <c r="Z1425" s="22"/>
      <c r="AA1425" s="22"/>
      <c r="AB1425" s="22"/>
      <c r="AC1425" s="22"/>
      <c r="AD1425" s="22"/>
    </row>
    <row r="1426" spans="1:30" ht="15.75" customHeight="1" x14ac:dyDescent="0.15">
      <c r="A1426" s="22"/>
      <c r="B1426" s="22"/>
      <c r="C1426" s="22"/>
      <c r="D1426" s="22"/>
      <c r="E1426" s="22"/>
      <c r="F1426" s="28"/>
      <c r="G1426" s="28"/>
      <c r="H1426" s="28"/>
      <c r="I1426" s="28"/>
      <c r="J1426" s="28"/>
      <c r="K1426" s="28"/>
      <c r="L1426" s="28"/>
      <c r="M1426" s="22"/>
      <c r="N1426" s="22"/>
      <c r="O1426" s="22"/>
      <c r="P1426" s="22"/>
      <c r="Q1426" s="22"/>
      <c r="R1426" s="28"/>
      <c r="S1426" s="28"/>
      <c r="T1426" s="28"/>
      <c r="U1426" s="28"/>
      <c r="V1426" s="22"/>
      <c r="W1426" s="22"/>
      <c r="X1426" s="22"/>
      <c r="Y1426" s="22"/>
      <c r="Z1426" s="22"/>
      <c r="AA1426" s="22"/>
      <c r="AB1426" s="22"/>
      <c r="AC1426" s="22"/>
      <c r="AD1426" s="22"/>
    </row>
    <row r="1427" spans="1:30" ht="15.75" customHeight="1" x14ac:dyDescent="0.15">
      <c r="A1427" s="22"/>
      <c r="B1427" s="22"/>
      <c r="C1427" s="22"/>
      <c r="D1427" s="22"/>
      <c r="E1427" s="22"/>
      <c r="F1427" s="28"/>
      <c r="G1427" s="28"/>
      <c r="H1427" s="28"/>
      <c r="I1427" s="28"/>
      <c r="J1427" s="28"/>
      <c r="K1427" s="28"/>
      <c r="L1427" s="28"/>
      <c r="M1427" s="22"/>
      <c r="N1427" s="22"/>
      <c r="O1427" s="22"/>
      <c r="P1427" s="22"/>
      <c r="Q1427" s="22"/>
      <c r="R1427" s="28"/>
      <c r="S1427" s="28"/>
      <c r="T1427" s="28"/>
      <c r="U1427" s="28"/>
      <c r="V1427" s="22"/>
      <c r="W1427" s="22"/>
      <c r="X1427" s="22"/>
      <c r="Y1427" s="22"/>
      <c r="Z1427" s="22"/>
      <c r="AA1427" s="22"/>
      <c r="AB1427" s="22"/>
      <c r="AC1427" s="22"/>
      <c r="AD1427" s="22"/>
    </row>
    <row r="1428" spans="1:30" ht="15.75" customHeight="1" x14ac:dyDescent="0.15">
      <c r="A1428" s="22"/>
      <c r="B1428" s="22"/>
      <c r="C1428" s="22"/>
      <c r="D1428" s="22"/>
      <c r="E1428" s="22"/>
      <c r="F1428" s="28"/>
      <c r="G1428" s="28"/>
      <c r="H1428" s="28"/>
      <c r="I1428" s="28"/>
      <c r="J1428" s="28"/>
      <c r="K1428" s="28"/>
      <c r="L1428" s="28"/>
      <c r="M1428" s="22"/>
      <c r="N1428" s="22"/>
      <c r="O1428" s="22"/>
      <c r="P1428" s="22"/>
      <c r="Q1428" s="22"/>
      <c r="R1428" s="28"/>
      <c r="S1428" s="28"/>
      <c r="T1428" s="28"/>
      <c r="U1428" s="28"/>
      <c r="V1428" s="22"/>
      <c r="W1428" s="22"/>
      <c r="X1428" s="22"/>
      <c r="Y1428" s="22"/>
      <c r="Z1428" s="22"/>
      <c r="AA1428" s="22"/>
      <c r="AB1428" s="22"/>
      <c r="AC1428" s="22"/>
      <c r="AD1428" s="22"/>
    </row>
    <row r="1429" spans="1:30" ht="15.75" customHeight="1" x14ac:dyDescent="0.15">
      <c r="A1429" s="22"/>
      <c r="B1429" s="22"/>
      <c r="C1429" s="22"/>
      <c r="D1429" s="22"/>
      <c r="E1429" s="22"/>
      <c r="F1429" s="28"/>
      <c r="G1429" s="28"/>
      <c r="H1429" s="28"/>
      <c r="I1429" s="28"/>
      <c r="J1429" s="28"/>
      <c r="K1429" s="28"/>
      <c r="L1429" s="28"/>
      <c r="M1429" s="22"/>
      <c r="N1429" s="22"/>
      <c r="O1429" s="22"/>
      <c r="P1429" s="22"/>
      <c r="Q1429" s="22"/>
      <c r="R1429" s="28"/>
      <c r="S1429" s="28"/>
      <c r="T1429" s="28"/>
      <c r="U1429" s="28"/>
      <c r="V1429" s="22"/>
      <c r="W1429" s="22"/>
      <c r="X1429" s="22"/>
      <c r="Y1429" s="22"/>
      <c r="Z1429" s="22"/>
      <c r="AA1429" s="22"/>
      <c r="AB1429" s="22"/>
      <c r="AC1429" s="22"/>
      <c r="AD1429" s="22"/>
    </row>
    <row r="1430" spans="1:30" ht="15.75" customHeight="1" x14ac:dyDescent="0.15">
      <c r="A1430" s="22"/>
      <c r="B1430" s="22"/>
      <c r="C1430" s="22"/>
      <c r="D1430" s="22"/>
      <c r="E1430" s="22"/>
      <c r="F1430" s="28"/>
      <c r="G1430" s="28"/>
      <c r="H1430" s="28"/>
      <c r="I1430" s="28"/>
      <c r="J1430" s="28"/>
      <c r="K1430" s="28"/>
      <c r="L1430" s="28"/>
      <c r="M1430" s="22"/>
      <c r="N1430" s="22"/>
      <c r="O1430" s="22"/>
      <c r="P1430" s="22"/>
      <c r="Q1430" s="22"/>
      <c r="R1430" s="28"/>
      <c r="S1430" s="28"/>
      <c r="T1430" s="28"/>
      <c r="U1430" s="28"/>
      <c r="V1430" s="22"/>
      <c r="W1430" s="22"/>
      <c r="X1430" s="22"/>
      <c r="Y1430" s="22"/>
      <c r="Z1430" s="22"/>
      <c r="AA1430" s="22"/>
      <c r="AB1430" s="22"/>
      <c r="AC1430" s="22"/>
      <c r="AD1430" s="22"/>
    </row>
    <row r="1431" spans="1:30" ht="15.75" customHeight="1" x14ac:dyDescent="0.15">
      <c r="A1431" s="22"/>
      <c r="B1431" s="22"/>
      <c r="C1431" s="22"/>
      <c r="D1431" s="22"/>
      <c r="E1431" s="22"/>
      <c r="F1431" s="28"/>
      <c r="G1431" s="28"/>
      <c r="H1431" s="28"/>
      <c r="I1431" s="28"/>
      <c r="J1431" s="28"/>
      <c r="K1431" s="28"/>
      <c r="L1431" s="28"/>
      <c r="M1431" s="22"/>
      <c r="N1431" s="22"/>
      <c r="O1431" s="22"/>
      <c r="P1431" s="22"/>
      <c r="Q1431" s="22"/>
      <c r="R1431" s="28"/>
      <c r="S1431" s="28"/>
      <c r="T1431" s="28"/>
      <c r="U1431" s="28"/>
      <c r="V1431" s="22"/>
      <c r="W1431" s="22"/>
      <c r="X1431" s="22"/>
      <c r="Y1431" s="22"/>
      <c r="Z1431" s="22"/>
      <c r="AA1431" s="22"/>
      <c r="AB1431" s="22"/>
      <c r="AC1431" s="22"/>
      <c r="AD1431" s="22"/>
    </row>
    <row r="1432" spans="1:30" ht="15.75" customHeight="1" x14ac:dyDescent="0.15">
      <c r="A1432" s="22"/>
      <c r="B1432" s="22"/>
      <c r="C1432" s="22"/>
      <c r="D1432" s="22"/>
      <c r="E1432" s="22"/>
      <c r="F1432" s="28"/>
      <c r="G1432" s="28"/>
      <c r="H1432" s="28"/>
      <c r="I1432" s="28"/>
      <c r="J1432" s="28"/>
      <c r="K1432" s="28"/>
      <c r="L1432" s="28"/>
      <c r="M1432" s="22"/>
      <c r="N1432" s="22"/>
      <c r="O1432" s="22"/>
      <c r="P1432" s="22"/>
      <c r="Q1432" s="22"/>
      <c r="R1432" s="28"/>
      <c r="S1432" s="28"/>
      <c r="T1432" s="28"/>
      <c r="U1432" s="28"/>
      <c r="V1432" s="22"/>
      <c r="W1432" s="22"/>
      <c r="X1432" s="22"/>
      <c r="Y1432" s="22"/>
      <c r="Z1432" s="22"/>
      <c r="AA1432" s="22"/>
      <c r="AB1432" s="22"/>
      <c r="AC1432" s="22"/>
      <c r="AD1432" s="22"/>
    </row>
    <row r="1433" spans="1:30" ht="15.75" customHeight="1" x14ac:dyDescent="0.15">
      <c r="A1433" s="22"/>
      <c r="B1433" s="22"/>
      <c r="C1433" s="22"/>
      <c r="D1433" s="22"/>
      <c r="E1433" s="22"/>
      <c r="F1433" s="28"/>
      <c r="G1433" s="28"/>
      <c r="H1433" s="28"/>
      <c r="I1433" s="28"/>
      <c r="J1433" s="28"/>
      <c r="K1433" s="28"/>
      <c r="L1433" s="28"/>
      <c r="M1433" s="22"/>
      <c r="N1433" s="22"/>
      <c r="O1433" s="22"/>
      <c r="P1433" s="22"/>
      <c r="Q1433" s="22"/>
      <c r="R1433" s="28"/>
      <c r="S1433" s="28"/>
      <c r="T1433" s="28"/>
      <c r="U1433" s="28"/>
      <c r="V1433" s="22"/>
      <c r="W1433" s="22"/>
      <c r="X1433" s="22"/>
      <c r="Y1433" s="22"/>
      <c r="Z1433" s="22"/>
      <c r="AA1433" s="22"/>
      <c r="AB1433" s="22"/>
      <c r="AC1433" s="22"/>
      <c r="AD1433" s="22"/>
    </row>
    <row r="1434" spans="1:30" ht="15.75" customHeight="1" x14ac:dyDescent="0.15">
      <c r="A1434" s="22"/>
      <c r="B1434" s="22"/>
      <c r="C1434" s="22"/>
      <c r="D1434" s="22"/>
      <c r="E1434" s="22"/>
      <c r="F1434" s="28"/>
      <c r="G1434" s="28"/>
      <c r="H1434" s="28"/>
      <c r="I1434" s="28"/>
      <c r="J1434" s="28"/>
      <c r="K1434" s="28"/>
      <c r="L1434" s="28"/>
      <c r="M1434" s="22"/>
      <c r="N1434" s="22"/>
      <c r="O1434" s="22"/>
      <c r="P1434" s="22"/>
      <c r="Q1434" s="22"/>
      <c r="R1434" s="28"/>
      <c r="S1434" s="28"/>
      <c r="T1434" s="28"/>
      <c r="U1434" s="28"/>
      <c r="V1434" s="22"/>
      <c r="W1434" s="22"/>
      <c r="X1434" s="22"/>
      <c r="Y1434" s="22"/>
      <c r="Z1434" s="22"/>
      <c r="AA1434" s="22"/>
      <c r="AB1434" s="22"/>
      <c r="AC1434" s="22"/>
      <c r="AD1434" s="22"/>
    </row>
    <row r="1435" spans="1:30" ht="15.75" customHeight="1" x14ac:dyDescent="0.15">
      <c r="A1435" s="22"/>
      <c r="B1435" s="22"/>
      <c r="C1435" s="22"/>
      <c r="D1435" s="22"/>
      <c r="E1435" s="22"/>
      <c r="F1435" s="28"/>
      <c r="G1435" s="28"/>
      <c r="H1435" s="28"/>
      <c r="I1435" s="28"/>
      <c r="J1435" s="28"/>
      <c r="K1435" s="28"/>
      <c r="L1435" s="28"/>
      <c r="M1435" s="22"/>
      <c r="N1435" s="22"/>
      <c r="O1435" s="22"/>
      <c r="P1435" s="22"/>
      <c r="Q1435" s="22"/>
      <c r="R1435" s="28"/>
      <c r="S1435" s="28"/>
      <c r="T1435" s="28"/>
      <c r="U1435" s="28"/>
      <c r="V1435" s="22"/>
      <c r="W1435" s="22"/>
      <c r="X1435" s="22"/>
      <c r="Y1435" s="22"/>
      <c r="Z1435" s="22"/>
      <c r="AA1435" s="22"/>
      <c r="AB1435" s="22"/>
      <c r="AC1435" s="22"/>
      <c r="AD1435" s="22"/>
    </row>
    <row r="1436" spans="1:30" ht="15.75" customHeight="1" x14ac:dyDescent="0.15">
      <c r="A1436" s="22"/>
      <c r="B1436" s="22"/>
      <c r="C1436" s="22"/>
      <c r="D1436" s="22"/>
      <c r="E1436" s="22"/>
      <c r="F1436" s="28"/>
      <c r="G1436" s="28"/>
      <c r="H1436" s="28"/>
      <c r="I1436" s="28"/>
      <c r="J1436" s="28"/>
      <c r="K1436" s="28"/>
      <c r="L1436" s="28"/>
      <c r="M1436" s="22"/>
      <c r="N1436" s="22"/>
      <c r="O1436" s="22"/>
      <c r="P1436" s="22"/>
      <c r="Q1436" s="22"/>
      <c r="R1436" s="28"/>
      <c r="S1436" s="28"/>
      <c r="T1436" s="28"/>
      <c r="U1436" s="28"/>
      <c r="V1436" s="22"/>
      <c r="W1436" s="22"/>
      <c r="X1436" s="22"/>
      <c r="Y1436" s="22"/>
      <c r="Z1436" s="22"/>
      <c r="AA1436" s="22"/>
      <c r="AB1436" s="22"/>
      <c r="AC1436" s="22"/>
      <c r="AD1436" s="22"/>
    </row>
    <row r="1437" spans="1:30" ht="15.75" customHeight="1" x14ac:dyDescent="0.15">
      <c r="A1437" s="22"/>
      <c r="B1437" s="22"/>
      <c r="C1437" s="22"/>
      <c r="D1437" s="22"/>
      <c r="E1437" s="22"/>
      <c r="F1437" s="28"/>
      <c r="G1437" s="28"/>
      <c r="H1437" s="28"/>
      <c r="I1437" s="28"/>
      <c r="J1437" s="28"/>
      <c r="K1437" s="28"/>
      <c r="L1437" s="28"/>
      <c r="M1437" s="22"/>
      <c r="N1437" s="22"/>
      <c r="O1437" s="22"/>
      <c r="P1437" s="22"/>
      <c r="Q1437" s="22"/>
      <c r="R1437" s="28"/>
      <c r="S1437" s="28"/>
      <c r="T1437" s="28"/>
      <c r="U1437" s="28"/>
      <c r="V1437" s="22"/>
      <c r="W1437" s="22"/>
      <c r="X1437" s="22"/>
      <c r="Y1437" s="22"/>
      <c r="Z1437" s="22"/>
      <c r="AA1437" s="22"/>
      <c r="AB1437" s="22"/>
      <c r="AC1437" s="22"/>
      <c r="AD1437" s="22"/>
    </row>
    <row r="1438" spans="1:30" ht="15.75" customHeight="1" x14ac:dyDescent="0.15">
      <c r="A1438" s="22"/>
      <c r="B1438" s="22"/>
      <c r="C1438" s="22"/>
      <c r="D1438" s="22"/>
      <c r="E1438" s="22"/>
      <c r="F1438" s="28"/>
      <c r="G1438" s="28"/>
      <c r="H1438" s="28"/>
      <c r="I1438" s="28"/>
      <c r="J1438" s="28"/>
      <c r="K1438" s="28"/>
      <c r="L1438" s="28"/>
      <c r="M1438" s="22"/>
      <c r="N1438" s="22"/>
      <c r="O1438" s="22"/>
      <c r="P1438" s="22"/>
      <c r="Q1438" s="22"/>
      <c r="R1438" s="28"/>
      <c r="S1438" s="28"/>
      <c r="T1438" s="28"/>
      <c r="U1438" s="28"/>
      <c r="V1438" s="22"/>
      <c r="W1438" s="22"/>
      <c r="X1438" s="22"/>
      <c r="Y1438" s="22"/>
      <c r="Z1438" s="22"/>
      <c r="AA1438" s="22"/>
      <c r="AB1438" s="22"/>
      <c r="AC1438" s="22"/>
      <c r="AD1438" s="22"/>
    </row>
    <row r="1439" spans="1:30" ht="15.75" customHeight="1" x14ac:dyDescent="0.15">
      <c r="A1439" s="22"/>
      <c r="B1439" s="22"/>
      <c r="C1439" s="22"/>
      <c r="D1439" s="22"/>
      <c r="E1439" s="22"/>
      <c r="F1439" s="28"/>
      <c r="G1439" s="28"/>
      <c r="H1439" s="28"/>
      <c r="I1439" s="28"/>
      <c r="J1439" s="28"/>
      <c r="K1439" s="28"/>
      <c r="L1439" s="28"/>
      <c r="M1439" s="22"/>
      <c r="N1439" s="22"/>
      <c r="O1439" s="22"/>
      <c r="P1439" s="22"/>
      <c r="Q1439" s="22"/>
      <c r="R1439" s="28"/>
      <c r="S1439" s="28"/>
      <c r="T1439" s="28"/>
      <c r="U1439" s="28"/>
      <c r="V1439" s="22"/>
      <c r="W1439" s="22"/>
      <c r="X1439" s="22"/>
      <c r="Y1439" s="22"/>
      <c r="Z1439" s="22"/>
      <c r="AA1439" s="22"/>
      <c r="AB1439" s="22"/>
      <c r="AC1439" s="22"/>
      <c r="AD1439" s="22"/>
    </row>
    <row r="1440" spans="1:30" ht="15.75" customHeight="1" x14ac:dyDescent="0.15">
      <c r="A1440" s="22"/>
      <c r="B1440" s="22"/>
      <c r="C1440" s="22"/>
      <c r="D1440" s="22"/>
      <c r="E1440" s="22"/>
      <c r="F1440" s="28"/>
      <c r="G1440" s="28"/>
      <c r="H1440" s="28"/>
      <c r="I1440" s="28"/>
      <c r="J1440" s="28"/>
      <c r="K1440" s="28"/>
      <c r="L1440" s="28"/>
      <c r="M1440" s="22"/>
      <c r="N1440" s="22"/>
      <c r="O1440" s="22"/>
      <c r="P1440" s="22"/>
      <c r="Q1440" s="22"/>
      <c r="R1440" s="28"/>
      <c r="S1440" s="28"/>
      <c r="T1440" s="28"/>
      <c r="U1440" s="28"/>
      <c r="V1440" s="22"/>
      <c r="W1440" s="22"/>
      <c r="X1440" s="22"/>
      <c r="Y1440" s="22"/>
      <c r="Z1440" s="22"/>
      <c r="AA1440" s="22"/>
      <c r="AB1440" s="22"/>
      <c r="AC1440" s="22"/>
      <c r="AD1440" s="22"/>
    </row>
    <row r="1441" spans="1:30" ht="15.75" customHeight="1" x14ac:dyDescent="0.15">
      <c r="A1441" s="22"/>
      <c r="B1441" s="22"/>
      <c r="C1441" s="22"/>
      <c r="D1441" s="22"/>
      <c r="E1441" s="22"/>
      <c r="F1441" s="28"/>
      <c r="G1441" s="28"/>
      <c r="H1441" s="28"/>
      <c r="I1441" s="28"/>
      <c r="J1441" s="28"/>
      <c r="K1441" s="28"/>
      <c r="L1441" s="28"/>
      <c r="M1441" s="22"/>
      <c r="N1441" s="22"/>
      <c r="O1441" s="22"/>
      <c r="P1441" s="22"/>
      <c r="Q1441" s="22"/>
      <c r="R1441" s="28"/>
      <c r="S1441" s="28"/>
      <c r="T1441" s="28"/>
      <c r="U1441" s="28"/>
      <c r="V1441" s="22"/>
      <c r="W1441" s="22"/>
      <c r="X1441" s="22"/>
      <c r="Y1441" s="22"/>
      <c r="Z1441" s="22"/>
      <c r="AA1441" s="22"/>
      <c r="AB1441" s="22"/>
      <c r="AC1441" s="22"/>
      <c r="AD1441" s="22"/>
    </row>
    <row r="1442" spans="1:30" ht="15.75" customHeight="1" x14ac:dyDescent="0.15">
      <c r="A1442" s="22"/>
      <c r="B1442" s="22"/>
      <c r="C1442" s="22"/>
      <c r="D1442" s="22"/>
      <c r="E1442" s="22"/>
      <c r="F1442" s="28"/>
      <c r="G1442" s="28"/>
      <c r="H1442" s="28"/>
      <c r="I1442" s="28"/>
      <c r="J1442" s="28"/>
      <c r="K1442" s="28"/>
      <c r="L1442" s="28"/>
      <c r="M1442" s="22"/>
      <c r="N1442" s="22"/>
      <c r="O1442" s="22"/>
      <c r="P1442" s="22"/>
      <c r="Q1442" s="22"/>
      <c r="R1442" s="28"/>
      <c r="S1442" s="28"/>
      <c r="T1442" s="28"/>
      <c r="U1442" s="28"/>
      <c r="V1442" s="22"/>
      <c r="W1442" s="22"/>
      <c r="X1442" s="22"/>
      <c r="Y1442" s="22"/>
      <c r="Z1442" s="22"/>
      <c r="AA1442" s="22"/>
      <c r="AB1442" s="22"/>
      <c r="AC1442" s="22"/>
      <c r="AD1442" s="22"/>
    </row>
    <row r="1443" spans="1:30" ht="15.75" customHeight="1" x14ac:dyDescent="0.15">
      <c r="A1443" s="22"/>
      <c r="B1443" s="22"/>
      <c r="C1443" s="22"/>
      <c r="D1443" s="22"/>
      <c r="E1443" s="22"/>
      <c r="F1443" s="28"/>
      <c r="G1443" s="28"/>
      <c r="H1443" s="28"/>
      <c r="I1443" s="28"/>
      <c r="J1443" s="28"/>
      <c r="K1443" s="28"/>
      <c r="L1443" s="28"/>
      <c r="M1443" s="22"/>
      <c r="N1443" s="22"/>
      <c r="O1443" s="22"/>
      <c r="P1443" s="22"/>
      <c r="Q1443" s="22"/>
      <c r="R1443" s="28"/>
      <c r="S1443" s="28"/>
      <c r="T1443" s="28"/>
      <c r="U1443" s="28"/>
      <c r="V1443" s="22"/>
      <c r="W1443" s="22"/>
      <c r="X1443" s="22"/>
      <c r="Y1443" s="22"/>
      <c r="Z1443" s="22"/>
      <c r="AA1443" s="22"/>
      <c r="AB1443" s="22"/>
      <c r="AC1443" s="22"/>
      <c r="AD1443" s="22"/>
    </row>
    <row r="1444" spans="1:30" ht="15.75" customHeight="1" x14ac:dyDescent="0.15">
      <c r="A1444" s="22"/>
      <c r="B1444" s="22"/>
      <c r="C1444" s="22"/>
      <c r="D1444" s="22"/>
      <c r="E1444" s="22"/>
      <c r="F1444" s="28"/>
      <c r="G1444" s="28"/>
      <c r="H1444" s="28"/>
      <c r="I1444" s="28"/>
      <c r="J1444" s="28"/>
      <c r="K1444" s="28"/>
      <c r="L1444" s="28"/>
      <c r="M1444" s="22"/>
      <c r="N1444" s="22"/>
      <c r="O1444" s="22"/>
      <c r="P1444" s="22"/>
      <c r="Q1444" s="22"/>
      <c r="R1444" s="28"/>
      <c r="S1444" s="28"/>
      <c r="T1444" s="28"/>
      <c r="U1444" s="28"/>
      <c r="V1444" s="22"/>
      <c r="W1444" s="22"/>
      <c r="X1444" s="22"/>
      <c r="Y1444" s="22"/>
      <c r="Z1444" s="22"/>
      <c r="AA1444" s="22"/>
      <c r="AB1444" s="22"/>
      <c r="AC1444" s="22"/>
      <c r="AD1444" s="22"/>
    </row>
    <row r="1445" spans="1:30" ht="15.75" customHeight="1" x14ac:dyDescent="0.15">
      <c r="A1445" s="22"/>
      <c r="B1445" s="22"/>
      <c r="C1445" s="22"/>
      <c r="D1445" s="22"/>
      <c r="E1445" s="22"/>
      <c r="F1445" s="28"/>
      <c r="G1445" s="28"/>
      <c r="H1445" s="28"/>
      <c r="I1445" s="28"/>
      <c r="J1445" s="28"/>
      <c r="K1445" s="28"/>
      <c r="L1445" s="28"/>
      <c r="M1445" s="22"/>
      <c r="N1445" s="22"/>
      <c r="O1445" s="22"/>
      <c r="P1445" s="22"/>
      <c r="Q1445" s="22"/>
      <c r="R1445" s="28"/>
      <c r="S1445" s="28"/>
      <c r="T1445" s="28"/>
      <c r="U1445" s="28"/>
      <c r="V1445" s="22"/>
      <c r="W1445" s="22"/>
      <c r="X1445" s="22"/>
      <c r="Y1445" s="22"/>
      <c r="Z1445" s="22"/>
      <c r="AA1445" s="22"/>
      <c r="AB1445" s="22"/>
      <c r="AC1445" s="22"/>
      <c r="AD1445" s="22"/>
    </row>
    <row r="1446" spans="1:30" ht="15.75" customHeight="1" x14ac:dyDescent="0.15">
      <c r="A1446" s="22"/>
      <c r="B1446" s="22"/>
      <c r="C1446" s="22"/>
      <c r="D1446" s="22"/>
      <c r="E1446" s="22"/>
      <c r="F1446" s="28"/>
      <c r="G1446" s="28"/>
      <c r="H1446" s="28"/>
      <c r="I1446" s="28"/>
      <c r="J1446" s="28"/>
      <c r="K1446" s="28"/>
      <c r="L1446" s="28"/>
      <c r="M1446" s="22"/>
      <c r="N1446" s="22"/>
      <c r="O1446" s="22"/>
      <c r="P1446" s="22"/>
      <c r="Q1446" s="22"/>
      <c r="R1446" s="28"/>
      <c r="S1446" s="28"/>
      <c r="T1446" s="28"/>
      <c r="U1446" s="28"/>
      <c r="V1446" s="22"/>
      <c r="W1446" s="22"/>
      <c r="X1446" s="22"/>
      <c r="Y1446" s="22"/>
      <c r="Z1446" s="22"/>
      <c r="AA1446" s="22"/>
      <c r="AB1446" s="22"/>
      <c r="AC1446" s="22"/>
      <c r="AD1446" s="22"/>
    </row>
    <row r="1447" spans="1:30" ht="15.75" customHeight="1" x14ac:dyDescent="0.15">
      <c r="A1447" s="22"/>
      <c r="B1447" s="22"/>
      <c r="C1447" s="22"/>
      <c r="D1447" s="22"/>
      <c r="E1447" s="22"/>
      <c r="F1447" s="28"/>
      <c r="G1447" s="28"/>
      <c r="H1447" s="28"/>
      <c r="I1447" s="28"/>
      <c r="J1447" s="28"/>
      <c r="K1447" s="28"/>
      <c r="L1447" s="28"/>
      <c r="M1447" s="22"/>
      <c r="N1447" s="22"/>
      <c r="O1447" s="22"/>
      <c r="P1447" s="22"/>
      <c r="Q1447" s="22"/>
      <c r="R1447" s="28"/>
      <c r="S1447" s="28"/>
      <c r="T1447" s="28"/>
      <c r="U1447" s="28"/>
      <c r="V1447" s="22"/>
      <c r="W1447" s="22"/>
      <c r="X1447" s="22"/>
      <c r="Y1447" s="22"/>
      <c r="Z1447" s="22"/>
      <c r="AA1447" s="22"/>
      <c r="AB1447" s="22"/>
      <c r="AC1447" s="22"/>
      <c r="AD1447" s="22"/>
    </row>
    <row r="1448" spans="1:30" ht="15.75" customHeight="1" x14ac:dyDescent="0.15">
      <c r="A1448" s="22"/>
      <c r="B1448" s="22"/>
      <c r="C1448" s="22"/>
      <c r="D1448" s="22"/>
      <c r="E1448" s="22"/>
      <c r="F1448" s="28"/>
      <c r="G1448" s="28"/>
      <c r="H1448" s="28"/>
      <c r="I1448" s="28"/>
      <c r="J1448" s="28"/>
      <c r="K1448" s="28"/>
      <c r="L1448" s="28"/>
      <c r="M1448" s="22"/>
      <c r="N1448" s="22"/>
      <c r="O1448" s="22"/>
      <c r="P1448" s="22"/>
      <c r="Q1448" s="22"/>
      <c r="R1448" s="28"/>
      <c r="S1448" s="28"/>
      <c r="T1448" s="28"/>
      <c r="U1448" s="28"/>
      <c r="V1448" s="22"/>
      <c r="W1448" s="22"/>
      <c r="X1448" s="22"/>
      <c r="Y1448" s="22"/>
      <c r="Z1448" s="22"/>
      <c r="AA1448" s="22"/>
      <c r="AB1448" s="22"/>
      <c r="AC1448" s="22"/>
      <c r="AD1448" s="22"/>
    </row>
    <row r="1449" spans="1:30" ht="15.75" customHeight="1" x14ac:dyDescent="0.15">
      <c r="A1449" s="22"/>
      <c r="B1449" s="22"/>
      <c r="C1449" s="22"/>
      <c r="D1449" s="22"/>
      <c r="E1449" s="22"/>
      <c r="F1449" s="28"/>
      <c r="G1449" s="28"/>
      <c r="H1449" s="28"/>
      <c r="I1449" s="28"/>
      <c r="J1449" s="28"/>
      <c r="K1449" s="28"/>
      <c r="L1449" s="28"/>
      <c r="M1449" s="22"/>
      <c r="N1449" s="22"/>
      <c r="O1449" s="22"/>
      <c r="P1449" s="22"/>
      <c r="Q1449" s="22"/>
      <c r="R1449" s="28"/>
      <c r="S1449" s="28"/>
      <c r="T1449" s="28"/>
      <c r="U1449" s="28"/>
      <c r="V1449" s="22"/>
      <c r="W1449" s="22"/>
      <c r="X1449" s="22"/>
      <c r="Y1449" s="22"/>
      <c r="Z1449" s="22"/>
      <c r="AA1449" s="22"/>
      <c r="AB1449" s="22"/>
      <c r="AC1449" s="22"/>
      <c r="AD1449" s="22"/>
    </row>
    <row r="1450" spans="1:30" ht="15.75" customHeight="1" x14ac:dyDescent="0.15">
      <c r="A1450" s="22"/>
      <c r="B1450" s="22"/>
      <c r="C1450" s="22"/>
      <c r="D1450" s="22"/>
      <c r="E1450" s="22"/>
      <c r="F1450" s="28"/>
      <c r="G1450" s="28"/>
      <c r="H1450" s="28"/>
      <c r="I1450" s="28"/>
      <c r="J1450" s="28"/>
      <c r="K1450" s="28"/>
      <c r="L1450" s="28"/>
      <c r="M1450" s="22"/>
      <c r="N1450" s="22"/>
      <c r="O1450" s="22"/>
      <c r="P1450" s="22"/>
      <c r="Q1450" s="22"/>
      <c r="R1450" s="28"/>
      <c r="S1450" s="28"/>
      <c r="T1450" s="28"/>
      <c r="U1450" s="28"/>
      <c r="V1450" s="22"/>
      <c r="W1450" s="22"/>
      <c r="X1450" s="22"/>
      <c r="Y1450" s="22"/>
      <c r="Z1450" s="22"/>
      <c r="AA1450" s="22"/>
      <c r="AB1450" s="22"/>
      <c r="AC1450" s="22"/>
      <c r="AD1450" s="22"/>
    </row>
    <row r="1451" spans="1:30" ht="15.75" customHeight="1" x14ac:dyDescent="0.15">
      <c r="A1451" s="22"/>
      <c r="B1451" s="22"/>
      <c r="C1451" s="22"/>
      <c r="D1451" s="22"/>
      <c r="E1451" s="22"/>
      <c r="F1451" s="28"/>
      <c r="G1451" s="28"/>
      <c r="H1451" s="28"/>
      <c r="I1451" s="28"/>
      <c r="J1451" s="28"/>
      <c r="K1451" s="28"/>
      <c r="L1451" s="28"/>
      <c r="M1451" s="22"/>
      <c r="N1451" s="22"/>
      <c r="O1451" s="22"/>
      <c r="P1451" s="22"/>
      <c r="Q1451" s="22"/>
      <c r="R1451" s="28"/>
      <c r="S1451" s="28"/>
      <c r="T1451" s="28"/>
      <c r="U1451" s="28"/>
      <c r="V1451" s="22"/>
      <c r="W1451" s="22"/>
      <c r="X1451" s="22"/>
      <c r="Y1451" s="22"/>
      <c r="Z1451" s="22"/>
      <c r="AA1451" s="22"/>
      <c r="AB1451" s="22"/>
      <c r="AC1451" s="22"/>
      <c r="AD1451" s="22"/>
    </row>
    <row r="1452" spans="1:30" ht="15.75" customHeight="1" x14ac:dyDescent="0.15">
      <c r="A1452" s="22"/>
      <c r="B1452" s="22"/>
      <c r="C1452" s="22"/>
      <c r="D1452" s="22"/>
      <c r="E1452" s="22"/>
      <c r="F1452" s="28"/>
      <c r="G1452" s="28"/>
      <c r="H1452" s="28"/>
      <c r="I1452" s="28"/>
      <c r="J1452" s="28"/>
      <c r="K1452" s="28"/>
      <c r="L1452" s="28"/>
      <c r="M1452" s="22"/>
      <c r="N1452" s="22"/>
      <c r="O1452" s="22"/>
      <c r="P1452" s="22"/>
      <c r="Q1452" s="22"/>
      <c r="R1452" s="28"/>
      <c r="S1452" s="28"/>
      <c r="T1452" s="28"/>
      <c r="U1452" s="28"/>
      <c r="V1452" s="22"/>
      <c r="W1452" s="22"/>
      <c r="X1452" s="22"/>
      <c r="Y1452" s="22"/>
      <c r="Z1452" s="22"/>
      <c r="AA1452" s="22"/>
      <c r="AB1452" s="22"/>
      <c r="AC1452" s="22"/>
      <c r="AD1452" s="22"/>
    </row>
    <row r="1453" spans="1:30" ht="15.75" customHeight="1" x14ac:dyDescent="0.15">
      <c r="A1453" s="22"/>
      <c r="B1453" s="22"/>
      <c r="C1453" s="22"/>
      <c r="D1453" s="22"/>
      <c r="E1453" s="22"/>
      <c r="F1453" s="28"/>
      <c r="G1453" s="28"/>
      <c r="H1453" s="28"/>
      <c r="I1453" s="28"/>
      <c r="J1453" s="28"/>
      <c r="K1453" s="28"/>
      <c r="L1453" s="28"/>
      <c r="M1453" s="22"/>
      <c r="N1453" s="22"/>
      <c r="O1453" s="22"/>
      <c r="P1453" s="22"/>
      <c r="Q1453" s="22"/>
      <c r="R1453" s="28"/>
      <c r="S1453" s="28"/>
      <c r="T1453" s="28"/>
      <c r="U1453" s="28"/>
      <c r="V1453" s="22"/>
      <c r="W1453" s="22"/>
      <c r="X1453" s="22"/>
      <c r="Y1453" s="22"/>
      <c r="Z1453" s="22"/>
      <c r="AA1453" s="22"/>
      <c r="AB1453" s="22"/>
      <c r="AC1453" s="22"/>
      <c r="AD1453" s="22"/>
    </row>
    <row r="1454" spans="1:30" ht="15.75" customHeight="1" x14ac:dyDescent="0.15">
      <c r="A1454" s="22"/>
      <c r="B1454" s="22"/>
      <c r="C1454" s="22"/>
      <c r="D1454" s="22"/>
      <c r="E1454" s="22"/>
      <c r="F1454" s="28"/>
      <c r="G1454" s="28"/>
      <c r="H1454" s="28"/>
      <c r="I1454" s="28"/>
      <c r="J1454" s="28"/>
      <c r="K1454" s="28"/>
      <c r="L1454" s="28"/>
      <c r="M1454" s="22"/>
      <c r="N1454" s="22"/>
      <c r="O1454" s="22"/>
      <c r="P1454" s="22"/>
      <c r="Q1454" s="22"/>
      <c r="R1454" s="28"/>
      <c r="S1454" s="28"/>
      <c r="T1454" s="28"/>
      <c r="U1454" s="28"/>
      <c r="V1454" s="22"/>
      <c r="W1454" s="22"/>
      <c r="X1454" s="22"/>
      <c r="Y1454" s="22"/>
      <c r="Z1454" s="22"/>
      <c r="AA1454" s="22"/>
      <c r="AB1454" s="22"/>
      <c r="AC1454" s="22"/>
      <c r="AD1454" s="22"/>
    </row>
    <row r="1455" spans="1:30" ht="15.75" customHeight="1" x14ac:dyDescent="0.15">
      <c r="A1455" s="22"/>
      <c r="B1455" s="22"/>
      <c r="C1455" s="22"/>
      <c r="D1455" s="22"/>
      <c r="E1455" s="22"/>
      <c r="F1455" s="28"/>
      <c r="G1455" s="28"/>
      <c r="H1455" s="28"/>
      <c r="I1455" s="28"/>
      <c r="J1455" s="28"/>
      <c r="K1455" s="28"/>
      <c r="L1455" s="28"/>
      <c r="M1455" s="22"/>
      <c r="N1455" s="22"/>
      <c r="O1455" s="22"/>
      <c r="P1455" s="22"/>
      <c r="Q1455" s="22"/>
      <c r="R1455" s="28"/>
      <c r="S1455" s="28"/>
      <c r="T1455" s="28"/>
      <c r="U1455" s="28"/>
      <c r="V1455" s="22"/>
      <c r="W1455" s="22"/>
      <c r="X1455" s="22"/>
      <c r="Y1455" s="22"/>
      <c r="Z1455" s="22"/>
      <c r="AA1455" s="22"/>
      <c r="AB1455" s="22"/>
      <c r="AC1455" s="22"/>
      <c r="AD1455" s="22"/>
    </row>
    <row r="1456" spans="1:30" ht="15.75" customHeight="1" x14ac:dyDescent="0.15">
      <c r="A1456" s="22"/>
      <c r="B1456" s="22"/>
      <c r="C1456" s="22"/>
      <c r="D1456" s="22"/>
      <c r="E1456" s="22"/>
      <c r="F1456" s="28"/>
      <c r="G1456" s="28"/>
      <c r="H1456" s="28"/>
      <c r="I1456" s="28"/>
      <c r="J1456" s="28"/>
      <c r="K1456" s="28"/>
      <c r="L1456" s="28"/>
      <c r="M1456" s="22"/>
      <c r="N1456" s="22"/>
      <c r="O1456" s="22"/>
      <c r="P1456" s="22"/>
      <c r="Q1456" s="22"/>
      <c r="R1456" s="28"/>
      <c r="S1456" s="28"/>
      <c r="T1456" s="28"/>
      <c r="U1456" s="28"/>
      <c r="V1456" s="22"/>
      <c r="W1456" s="22"/>
      <c r="X1456" s="22"/>
      <c r="Y1456" s="22"/>
      <c r="Z1456" s="22"/>
      <c r="AA1456" s="22"/>
      <c r="AB1456" s="22"/>
      <c r="AC1456" s="22"/>
      <c r="AD1456" s="22"/>
    </row>
    <row r="1457" spans="1:30" ht="15.75" customHeight="1" x14ac:dyDescent="0.15">
      <c r="A1457" s="22"/>
      <c r="B1457" s="22"/>
      <c r="C1457" s="22"/>
      <c r="D1457" s="22"/>
      <c r="E1457" s="22"/>
      <c r="F1457" s="28"/>
      <c r="G1457" s="28"/>
      <c r="H1457" s="28"/>
      <c r="I1457" s="28"/>
      <c r="J1457" s="28"/>
      <c r="K1457" s="28"/>
      <c r="L1457" s="28"/>
      <c r="M1457" s="22"/>
      <c r="N1457" s="22"/>
      <c r="O1457" s="22"/>
      <c r="P1457" s="22"/>
      <c r="Q1457" s="22"/>
      <c r="R1457" s="28"/>
      <c r="S1457" s="28"/>
      <c r="T1457" s="28"/>
      <c r="U1457" s="28"/>
      <c r="V1457" s="22"/>
      <c r="W1457" s="22"/>
      <c r="X1457" s="22"/>
      <c r="Y1457" s="22"/>
      <c r="Z1457" s="22"/>
      <c r="AA1457" s="22"/>
      <c r="AB1457" s="22"/>
      <c r="AC1457" s="22"/>
      <c r="AD1457" s="22"/>
    </row>
    <row r="1458" spans="1:30" ht="15.75" customHeight="1" x14ac:dyDescent="0.15">
      <c r="A1458" s="22"/>
      <c r="B1458" s="22"/>
      <c r="C1458" s="22"/>
      <c r="D1458" s="22"/>
      <c r="E1458" s="22"/>
      <c r="F1458" s="28"/>
      <c r="G1458" s="28"/>
      <c r="H1458" s="28"/>
      <c r="I1458" s="28"/>
      <c r="J1458" s="28"/>
      <c r="K1458" s="28"/>
      <c r="L1458" s="28"/>
      <c r="M1458" s="22"/>
      <c r="N1458" s="22"/>
      <c r="O1458" s="22"/>
      <c r="P1458" s="22"/>
      <c r="Q1458" s="22"/>
      <c r="R1458" s="28"/>
      <c r="S1458" s="28"/>
      <c r="T1458" s="28"/>
      <c r="U1458" s="28"/>
      <c r="V1458" s="22"/>
      <c r="W1458" s="22"/>
      <c r="X1458" s="22"/>
      <c r="Y1458" s="22"/>
      <c r="Z1458" s="22"/>
      <c r="AA1458" s="22"/>
      <c r="AB1458" s="22"/>
      <c r="AC1458" s="22"/>
      <c r="AD1458" s="22"/>
    </row>
    <row r="1459" spans="1:30" ht="15.75" customHeight="1" x14ac:dyDescent="0.15">
      <c r="A1459" s="22"/>
      <c r="B1459" s="22"/>
      <c r="C1459" s="22"/>
      <c r="D1459" s="22"/>
      <c r="E1459" s="22"/>
      <c r="F1459" s="28"/>
      <c r="G1459" s="28"/>
      <c r="H1459" s="28"/>
      <c r="I1459" s="28"/>
      <c r="J1459" s="28"/>
      <c r="K1459" s="28"/>
      <c r="L1459" s="28"/>
      <c r="M1459" s="22"/>
      <c r="N1459" s="22"/>
      <c r="O1459" s="22"/>
      <c r="P1459" s="22"/>
      <c r="Q1459" s="22"/>
      <c r="R1459" s="28"/>
      <c r="S1459" s="28"/>
      <c r="T1459" s="28"/>
      <c r="U1459" s="28"/>
      <c r="V1459" s="22"/>
      <c r="W1459" s="22"/>
      <c r="X1459" s="22"/>
      <c r="Y1459" s="22"/>
      <c r="Z1459" s="22"/>
      <c r="AA1459" s="22"/>
      <c r="AB1459" s="22"/>
      <c r="AC1459" s="22"/>
      <c r="AD1459" s="22"/>
    </row>
    <row r="1460" spans="1:30" ht="15.75" customHeight="1" x14ac:dyDescent="0.15">
      <c r="A1460" s="22"/>
      <c r="B1460" s="22"/>
      <c r="C1460" s="22"/>
      <c r="D1460" s="22"/>
      <c r="E1460" s="22"/>
      <c r="F1460" s="28"/>
      <c r="G1460" s="28"/>
      <c r="H1460" s="28"/>
      <c r="I1460" s="28"/>
      <c r="J1460" s="28"/>
      <c r="K1460" s="28"/>
      <c r="L1460" s="28"/>
      <c r="M1460" s="22"/>
      <c r="N1460" s="22"/>
      <c r="O1460" s="22"/>
      <c r="P1460" s="22"/>
      <c r="Q1460" s="22"/>
      <c r="R1460" s="28"/>
      <c r="S1460" s="28"/>
      <c r="T1460" s="28"/>
      <c r="U1460" s="28"/>
      <c r="V1460" s="22"/>
      <c r="W1460" s="22"/>
      <c r="X1460" s="22"/>
      <c r="Y1460" s="22"/>
      <c r="Z1460" s="22"/>
      <c r="AA1460" s="22"/>
      <c r="AB1460" s="22"/>
      <c r="AC1460" s="22"/>
      <c r="AD1460" s="22"/>
    </row>
    <row r="1461" spans="1:30" ht="15.75" customHeight="1" x14ac:dyDescent="0.15">
      <c r="A1461" s="22"/>
      <c r="B1461" s="22"/>
      <c r="C1461" s="22"/>
      <c r="D1461" s="22"/>
      <c r="E1461" s="22"/>
      <c r="F1461" s="28"/>
      <c r="G1461" s="28"/>
      <c r="H1461" s="28"/>
      <c r="I1461" s="28"/>
      <c r="J1461" s="28"/>
      <c r="K1461" s="28"/>
      <c r="L1461" s="28"/>
      <c r="M1461" s="22"/>
      <c r="N1461" s="22"/>
      <c r="O1461" s="22"/>
      <c r="P1461" s="22"/>
      <c r="Q1461" s="22"/>
      <c r="R1461" s="28"/>
      <c r="S1461" s="28"/>
      <c r="T1461" s="28"/>
      <c r="U1461" s="28"/>
      <c r="V1461" s="22"/>
      <c r="W1461" s="22"/>
      <c r="X1461" s="22"/>
      <c r="Y1461" s="22"/>
      <c r="Z1461" s="22"/>
      <c r="AA1461" s="22"/>
      <c r="AB1461" s="22"/>
      <c r="AC1461" s="22"/>
      <c r="AD1461" s="22"/>
    </row>
    <row r="1462" spans="1:30" ht="15.75" customHeight="1" x14ac:dyDescent="0.15">
      <c r="A1462" s="22"/>
      <c r="B1462" s="22"/>
      <c r="C1462" s="22"/>
      <c r="D1462" s="22"/>
      <c r="E1462" s="22"/>
      <c r="F1462" s="28"/>
      <c r="G1462" s="28"/>
      <c r="H1462" s="28"/>
      <c r="I1462" s="28"/>
      <c r="J1462" s="28"/>
      <c r="K1462" s="28"/>
      <c r="L1462" s="28"/>
      <c r="M1462" s="22"/>
      <c r="N1462" s="22"/>
      <c r="O1462" s="22"/>
      <c r="P1462" s="22"/>
      <c r="Q1462" s="22"/>
      <c r="R1462" s="28"/>
      <c r="S1462" s="28"/>
      <c r="T1462" s="28"/>
      <c r="U1462" s="28"/>
      <c r="V1462" s="22"/>
      <c r="W1462" s="22"/>
      <c r="X1462" s="22"/>
      <c r="Y1462" s="22"/>
      <c r="Z1462" s="22"/>
      <c r="AA1462" s="22"/>
      <c r="AB1462" s="22"/>
      <c r="AC1462" s="22"/>
      <c r="AD1462" s="22"/>
    </row>
    <row r="1463" spans="1:30" ht="15.75" customHeight="1" x14ac:dyDescent="0.15">
      <c r="A1463" s="22"/>
      <c r="B1463" s="22"/>
      <c r="C1463" s="22"/>
      <c r="D1463" s="22"/>
      <c r="E1463" s="22"/>
      <c r="F1463" s="28"/>
      <c r="G1463" s="28"/>
      <c r="H1463" s="28"/>
      <c r="I1463" s="28"/>
      <c r="J1463" s="28"/>
      <c r="K1463" s="28"/>
      <c r="L1463" s="28"/>
      <c r="M1463" s="22"/>
      <c r="N1463" s="22"/>
      <c r="O1463" s="22"/>
      <c r="P1463" s="22"/>
      <c r="Q1463" s="22"/>
      <c r="R1463" s="28"/>
      <c r="S1463" s="28"/>
      <c r="T1463" s="28"/>
      <c r="U1463" s="28"/>
      <c r="V1463" s="22"/>
      <c r="W1463" s="22"/>
      <c r="X1463" s="22"/>
      <c r="Y1463" s="22"/>
      <c r="Z1463" s="22"/>
      <c r="AA1463" s="22"/>
      <c r="AB1463" s="22"/>
      <c r="AC1463" s="22"/>
      <c r="AD1463" s="22"/>
    </row>
    <row r="1464" spans="1:30" ht="15.75" customHeight="1" x14ac:dyDescent="0.15">
      <c r="A1464" s="22"/>
      <c r="B1464" s="22"/>
      <c r="C1464" s="22"/>
      <c r="D1464" s="22"/>
      <c r="E1464" s="22"/>
      <c r="F1464" s="28"/>
      <c r="G1464" s="28"/>
      <c r="H1464" s="28"/>
      <c r="I1464" s="28"/>
      <c r="J1464" s="28"/>
      <c r="K1464" s="28"/>
      <c r="L1464" s="28"/>
      <c r="M1464" s="22"/>
      <c r="N1464" s="22"/>
      <c r="O1464" s="22"/>
      <c r="P1464" s="22"/>
      <c r="Q1464" s="22"/>
      <c r="R1464" s="28"/>
      <c r="S1464" s="28"/>
      <c r="T1464" s="28"/>
      <c r="U1464" s="28"/>
      <c r="V1464" s="22"/>
      <c r="W1464" s="22"/>
      <c r="X1464" s="22"/>
      <c r="Y1464" s="22"/>
      <c r="Z1464" s="22"/>
      <c r="AA1464" s="22"/>
      <c r="AB1464" s="22"/>
      <c r="AC1464" s="22"/>
      <c r="AD1464" s="22"/>
    </row>
    <row r="1465" spans="1:30" ht="15.75" customHeight="1" x14ac:dyDescent="0.15">
      <c r="A1465" s="22"/>
      <c r="B1465" s="22"/>
      <c r="C1465" s="22"/>
      <c r="D1465" s="22"/>
      <c r="E1465" s="22"/>
      <c r="F1465" s="28"/>
      <c r="G1465" s="28"/>
      <c r="H1465" s="28"/>
      <c r="I1465" s="28"/>
      <c r="J1465" s="28"/>
      <c r="K1465" s="28"/>
      <c r="L1465" s="28"/>
      <c r="M1465" s="22"/>
      <c r="N1465" s="22"/>
      <c r="O1465" s="22"/>
      <c r="P1465" s="22"/>
      <c r="Q1465" s="22"/>
      <c r="R1465" s="28"/>
      <c r="S1465" s="28"/>
      <c r="T1465" s="28"/>
      <c r="U1465" s="28"/>
      <c r="V1465" s="22"/>
      <c r="W1465" s="22"/>
      <c r="X1465" s="22"/>
      <c r="Y1465" s="22"/>
      <c r="Z1465" s="22"/>
      <c r="AA1465" s="22"/>
      <c r="AB1465" s="22"/>
      <c r="AC1465" s="22"/>
      <c r="AD1465" s="22"/>
    </row>
    <row r="1466" spans="1:30" ht="15.75" customHeight="1" x14ac:dyDescent="0.15">
      <c r="A1466" s="22"/>
      <c r="B1466" s="22"/>
      <c r="C1466" s="22"/>
      <c r="D1466" s="22"/>
      <c r="E1466" s="22"/>
      <c r="F1466" s="28"/>
      <c r="G1466" s="28"/>
      <c r="H1466" s="28"/>
      <c r="I1466" s="28"/>
      <c r="J1466" s="28"/>
      <c r="K1466" s="28"/>
      <c r="L1466" s="28"/>
      <c r="M1466" s="22"/>
      <c r="N1466" s="22"/>
      <c r="O1466" s="22"/>
      <c r="P1466" s="22"/>
      <c r="Q1466" s="22"/>
      <c r="R1466" s="28"/>
      <c r="S1466" s="28"/>
      <c r="T1466" s="28"/>
      <c r="U1466" s="28"/>
      <c r="V1466" s="22"/>
      <c r="W1466" s="22"/>
      <c r="X1466" s="22"/>
      <c r="Y1466" s="22"/>
      <c r="Z1466" s="22"/>
      <c r="AA1466" s="22"/>
      <c r="AB1466" s="22"/>
      <c r="AC1466" s="22"/>
      <c r="AD1466" s="22"/>
    </row>
    <row r="1467" spans="1:30" ht="15.75" customHeight="1" x14ac:dyDescent="0.15">
      <c r="A1467" s="22"/>
      <c r="B1467" s="22"/>
      <c r="C1467" s="22"/>
      <c r="D1467" s="22"/>
      <c r="E1467" s="22"/>
      <c r="F1467" s="28"/>
      <c r="G1467" s="28"/>
      <c r="H1467" s="28"/>
      <c r="I1467" s="28"/>
      <c r="J1467" s="28"/>
      <c r="K1467" s="28"/>
      <c r="L1467" s="28"/>
      <c r="M1467" s="22"/>
      <c r="N1467" s="22"/>
      <c r="O1467" s="22"/>
      <c r="P1467" s="22"/>
      <c r="Q1467" s="22"/>
      <c r="R1467" s="28"/>
      <c r="S1467" s="28"/>
      <c r="T1467" s="28"/>
      <c r="U1467" s="28"/>
      <c r="V1467" s="22"/>
      <c r="W1467" s="22"/>
      <c r="X1467" s="22"/>
      <c r="Y1467" s="22"/>
      <c r="Z1467" s="22"/>
      <c r="AA1467" s="22"/>
      <c r="AB1467" s="22"/>
      <c r="AC1467" s="22"/>
      <c r="AD1467" s="22"/>
    </row>
    <row r="1468" spans="1:30" ht="15.75" customHeight="1" x14ac:dyDescent="0.15">
      <c r="A1468" s="22"/>
      <c r="B1468" s="22"/>
      <c r="C1468" s="22"/>
      <c r="D1468" s="22"/>
      <c r="E1468" s="22"/>
      <c r="F1468" s="28"/>
      <c r="G1468" s="28"/>
      <c r="H1468" s="28"/>
      <c r="I1468" s="28"/>
      <c r="J1468" s="28"/>
      <c r="K1468" s="28"/>
      <c r="L1468" s="28"/>
      <c r="M1468" s="22"/>
      <c r="N1468" s="22"/>
      <c r="O1468" s="22"/>
      <c r="P1468" s="22"/>
      <c r="Q1468" s="22"/>
      <c r="R1468" s="28"/>
      <c r="S1468" s="28"/>
      <c r="T1468" s="28"/>
      <c r="U1468" s="28"/>
      <c r="V1468" s="22"/>
      <c r="W1468" s="22"/>
      <c r="X1468" s="22"/>
      <c r="Y1468" s="22"/>
      <c r="Z1468" s="22"/>
      <c r="AA1468" s="22"/>
      <c r="AB1468" s="22"/>
      <c r="AC1468" s="22"/>
      <c r="AD1468" s="22"/>
    </row>
    <row r="1469" spans="1:30" ht="15.75" customHeight="1" x14ac:dyDescent="0.15">
      <c r="A1469" s="22"/>
      <c r="B1469" s="22"/>
      <c r="C1469" s="22"/>
      <c r="D1469" s="22"/>
      <c r="E1469" s="22"/>
      <c r="F1469" s="28"/>
      <c r="G1469" s="28"/>
      <c r="H1469" s="28"/>
      <c r="I1469" s="28"/>
      <c r="J1469" s="28"/>
      <c r="K1469" s="28"/>
      <c r="L1469" s="28"/>
      <c r="M1469" s="22"/>
      <c r="N1469" s="22"/>
      <c r="O1469" s="22"/>
      <c r="P1469" s="22"/>
      <c r="Q1469" s="22"/>
      <c r="R1469" s="28"/>
      <c r="S1469" s="28"/>
      <c r="T1469" s="28"/>
      <c r="U1469" s="28"/>
      <c r="V1469" s="22"/>
      <c r="W1469" s="22"/>
      <c r="X1469" s="22"/>
      <c r="Y1469" s="22"/>
      <c r="Z1469" s="22"/>
      <c r="AA1469" s="22"/>
      <c r="AB1469" s="22"/>
      <c r="AC1469" s="22"/>
      <c r="AD1469" s="22"/>
    </row>
    <row r="1470" spans="1:30" ht="15.75" customHeight="1" x14ac:dyDescent="0.15">
      <c r="A1470" s="22"/>
      <c r="B1470" s="22"/>
      <c r="C1470" s="22"/>
      <c r="D1470" s="22"/>
      <c r="E1470" s="22"/>
      <c r="F1470" s="28"/>
      <c r="G1470" s="28"/>
      <c r="H1470" s="28"/>
      <c r="I1470" s="28"/>
      <c r="J1470" s="28"/>
      <c r="K1470" s="28"/>
      <c r="L1470" s="28"/>
      <c r="M1470" s="22"/>
      <c r="N1470" s="22"/>
      <c r="O1470" s="22"/>
      <c r="P1470" s="22"/>
      <c r="Q1470" s="22"/>
      <c r="R1470" s="28"/>
      <c r="S1470" s="28"/>
      <c r="T1470" s="28"/>
      <c r="U1470" s="28"/>
      <c r="V1470" s="22"/>
      <c r="W1470" s="22"/>
      <c r="X1470" s="22"/>
      <c r="Y1470" s="22"/>
      <c r="Z1470" s="22"/>
      <c r="AA1470" s="22"/>
      <c r="AB1470" s="22"/>
      <c r="AC1470" s="22"/>
      <c r="AD1470" s="22"/>
    </row>
    <row r="1471" spans="1:30" ht="15.75" customHeight="1" x14ac:dyDescent="0.15">
      <c r="A1471" s="22"/>
      <c r="B1471" s="22"/>
      <c r="C1471" s="22"/>
      <c r="D1471" s="22"/>
      <c r="E1471" s="22"/>
      <c r="F1471" s="28"/>
      <c r="G1471" s="28"/>
      <c r="H1471" s="28"/>
      <c r="I1471" s="28"/>
      <c r="J1471" s="28"/>
      <c r="K1471" s="28"/>
      <c r="L1471" s="28"/>
      <c r="M1471" s="22"/>
      <c r="N1471" s="22"/>
      <c r="O1471" s="22"/>
      <c r="P1471" s="22"/>
      <c r="Q1471" s="22"/>
      <c r="R1471" s="28"/>
      <c r="S1471" s="28"/>
      <c r="T1471" s="28"/>
      <c r="U1471" s="28"/>
      <c r="V1471" s="22"/>
      <c r="W1471" s="22"/>
      <c r="X1471" s="22"/>
      <c r="Y1471" s="22"/>
      <c r="Z1471" s="22"/>
      <c r="AA1471" s="22"/>
      <c r="AB1471" s="22"/>
      <c r="AC1471" s="22"/>
      <c r="AD1471" s="22"/>
    </row>
    <row r="1472" spans="1:30" ht="15.75" customHeight="1" x14ac:dyDescent="0.15">
      <c r="A1472" s="22"/>
      <c r="B1472" s="22"/>
      <c r="C1472" s="22"/>
      <c r="D1472" s="22"/>
      <c r="E1472" s="22"/>
      <c r="F1472" s="28"/>
      <c r="G1472" s="28"/>
      <c r="H1472" s="28"/>
      <c r="I1472" s="28"/>
      <c r="J1472" s="28"/>
      <c r="K1472" s="28"/>
      <c r="L1472" s="28"/>
      <c r="M1472" s="22"/>
      <c r="N1472" s="22"/>
      <c r="O1472" s="22"/>
      <c r="P1472" s="22"/>
      <c r="Q1472" s="22"/>
      <c r="R1472" s="28"/>
      <c r="S1472" s="28"/>
      <c r="T1472" s="28"/>
      <c r="U1472" s="28"/>
      <c r="V1472" s="22"/>
      <c r="W1472" s="22"/>
      <c r="X1472" s="22"/>
      <c r="Y1472" s="22"/>
      <c r="Z1472" s="22"/>
      <c r="AA1472" s="22"/>
      <c r="AB1472" s="22"/>
      <c r="AC1472" s="22"/>
      <c r="AD1472" s="22"/>
    </row>
    <row r="1473" spans="1:30" ht="15.75" customHeight="1" x14ac:dyDescent="0.15">
      <c r="A1473" s="22"/>
      <c r="B1473" s="22"/>
      <c r="C1473" s="22"/>
      <c r="D1473" s="22"/>
      <c r="E1473" s="22"/>
      <c r="F1473" s="28"/>
      <c r="G1473" s="28"/>
      <c r="H1473" s="28"/>
      <c r="I1473" s="28"/>
      <c r="J1473" s="28"/>
      <c r="K1473" s="28"/>
      <c r="L1473" s="28"/>
      <c r="M1473" s="22"/>
      <c r="N1473" s="22"/>
      <c r="O1473" s="22"/>
      <c r="P1473" s="22"/>
      <c r="Q1473" s="22"/>
      <c r="R1473" s="28"/>
      <c r="S1473" s="28"/>
      <c r="T1473" s="28"/>
      <c r="U1473" s="28"/>
      <c r="V1473" s="22"/>
      <c r="W1473" s="22"/>
      <c r="X1473" s="22"/>
      <c r="Y1473" s="22"/>
      <c r="Z1473" s="22"/>
      <c r="AA1473" s="22"/>
      <c r="AB1473" s="22"/>
      <c r="AC1473" s="22"/>
      <c r="AD1473" s="22"/>
    </row>
    <row r="1474" spans="1:30" ht="15.75" customHeight="1" x14ac:dyDescent="0.15">
      <c r="A1474" s="22"/>
      <c r="B1474" s="22"/>
      <c r="C1474" s="22"/>
      <c r="D1474" s="22"/>
      <c r="E1474" s="22"/>
      <c r="F1474" s="28"/>
      <c r="G1474" s="28"/>
      <c r="H1474" s="28"/>
      <c r="I1474" s="28"/>
      <c r="J1474" s="28"/>
      <c r="K1474" s="28"/>
      <c r="L1474" s="28"/>
      <c r="M1474" s="22"/>
      <c r="N1474" s="22"/>
      <c r="O1474" s="22"/>
      <c r="P1474" s="22"/>
      <c r="Q1474" s="22"/>
      <c r="R1474" s="28"/>
      <c r="S1474" s="28"/>
      <c r="T1474" s="28"/>
      <c r="U1474" s="28"/>
      <c r="V1474" s="22"/>
      <c r="W1474" s="22"/>
      <c r="X1474" s="22"/>
      <c r="Y1474" s="22"/>
      <c r="Z1474" s="22"/>
      <c r="AA1474" s="22"/>
      <c r="AB1474" s="22"/>
      <c r="AC1474" s="22"/>
      <c r="AD1474" s="22"/>
    </row>
    <row r="1475" spans="1:30" ht="15.75" customHeight="1" x14ac:dyDescent="0.15">
      <c r="A1475" s="22"/>
      <c r="B1475" s="22"/>
      <c r="C1475" s="22"/>
      <c r="D1475" s="22"/>
      <c r="E1475" s="22"/>
      <c r="F1475" s="28"/>
      <c r="G1475" s="28"/>
      <c r="H1475" s="28"/>
      <c r="I1475" s="28"/>
      <c r="J1475" s="28"/>
      <c r="K1475" s="28"/>
      <c r="L1475" s="28"/>
      <c r="M1475" s="22"/>
      <c r="N1475" s="22"/>
      <c r="O1475" s="22"/>
      <c r="P1475" s="22"/>
      <c r="Q1475" s="22"/>
      <c r="R1475" s="28"/>
      <c r="S1475" s="28"/>
      <c r="T1475" s="28"/>
      <c r="U1475" s="28"/>
      <c r="V1475" s="22"/>
      <c r="W1475" s="22"/>
      <c r="X1475" s="22"/>
      <c r="Y1475" s="22"/>
      <c r="Z1475" s="22"/>
      <c r="AA1475" s="22"/>
      <c r="AB1475" s="22"/>
      <c r="AC1475" s="22"/>
      <c r="AD1475" s="22"/>
    </row>
    <row r="1476" spans="1:30" ht="15.75" customHeight="1" x14ac:dyDescent="0.15">
      <c r="A1476" s="22"/>
      <c r="B1476" s="22"/>
      <c r="C1476" s="22"/>
      <c r="D1476" s="22"/>
      <c r="E1476" s="22"/>
      <c r="F1476" s="28"/>
      <c r="G1476" s="28"/>
      <c r="H1476" s="28"/>
      <c r="I1476" s="28"/>
      <c r="J1476" s="28"/>
      <c r="K1476" s="28"/>
      <c r="L1476" s="28"/>
      <c r="M1476" s="22"/>
      <c r="N1476" s="22"/>
      <c r="O1476" s="22"/>
      <c r="P1476" s="22"/>
      <c r="Q1476" s="22"/>
      <c r="R1476" s="28"/>
      <c r="S1476" s="28"/>
      <c r="T1476" s="28"/>
      <c r="U1476" s="28"/>
      <c r="V1476" s="22"/>
      <c r="W1476" s="22"/>
      <c r="X1476" s="22"/>
      <c r="Y1476" s="22"/>
      <c r="Z1476" s="22"/>
      <c r="AA1476" s="22"/>
      <c r="AB1476" s="22"/>
      <c r="AC1476" s="22"/>
      <c r="AD1476" s="22"/>
    </row>
    <row r="1477" spans="1:30" ht="15.75" customHeight="1" x14ac:dyDescent="0.15">
      <c r="A1477" s="22"/>
      <c r="B1477" s="22"/>
      <c r="C1477" s="22"/>
      <c r="D1477" s="22"/>
      <c r="E1477" s="22"/>
      <c r="F1477" s="28"/>
      <c r="G1477" s="28"/>
      <c r="H1477" s="28"/>
      <c r="I1477" s="28"/>
      <c r="J1477" s="28"/>
      <c r="K1477" s="28"/>
      <c r="L1477" s="28"/>
      <c r="M1477" s="22"/>
      <c r="N1477" s="22"/>
      <c r="O1477" s="22"/>
      <c r="P1477" s="22"/>
      <c r="Q1477" s="22"/>
      <c r="R1477" s="28"/>
      <c r="S1477" s="28"/>
      <c r="T1477" s="28"/>
      <c r="U1477" s="28"/>
      <c r="V1477" s="22"/>
      <c r="W1477" s="22"/>
      <c r="X1477" s="22"/>
      <c r="Y1477" s="22"/>
      <c r="Z1477" s="22"/>
      <c r="AA1477" s="22"/>
      <c r="AB1477" s="22"/>
      <c r="AC1477" s="22"/>
      <c r="AD1477" s="22"/>
    </row>
    <row r="1478" spans="1:30" ht="15.75" customHeight="1" x14ac:dyDescent="0.15">
      <c r="A1478" s="22"/>
      <c r="B1478" s="22"/>
      <c r="C1478" s="22"/>
      <c r="D1478" s="22"/>
      <c r="E1478" s="22"/>
      <c r="F1478" s="28"/>
      <c r="G1478" s="28"/>
      <c r="H1478" s="28"/>
      <c r="I1478" s="28"/>
      <c r="J1478" s="28"/>
      <c r="K1478" s="28"/>
      <c r="L1478" s="28"/>
      <c r="M1478" s="22"/>
      <c r="N1478" s="22"/>
      <c r="O1478" s="22"/>
      <c r="P1478" s="22"/>
      <c r="Q1478" s="22"/>
      <c r="R1478" s="28"/>
      <c r="S1478" s="28"/>
      <c r="T1478" s="28"/>
      <c r="U1478" s="28"/>
      <c r="V1478" s="22"/>
      <c r="W1478" s="22"/>
      <c r="X1478" s="22"/>
      <c r="Y1478" s="22"/>
      <c r="Z1478" s="22"/>
      <c r="AA1478" s="22"/>
      <c r="AB1478" s="22"/>
      <c r="AC1478" s="22"/>
      <c r="AD1478" s="22"/>
    </row>
    <row r="1479" spans="1:30" ht="15.75" customHeight="1" x14ac:dyDescent="0.15">
      <c r="A1479" s="22"/>
      <c r="B1479" s="22"/>
      <c r="C1479" s="22"/>
      <c r="D1479" s="22"/>
      <c r="E1479" s="22"/>
      <c r="F1479" s="28"/>
      <c r="G1479" s="28"/>
      <c r="H1479" s="28"/>
      <c r="I1479" s="28"/>
      <c r="J1479" s="28"/>
      <c r="K1479" s="28"/>
      <c r="L1479" s="28"/>
      <c r="M1479" s="22"/>
      <c r="N1479" s="22"/>
      <c r="O1479" s="22"/>
      <c r="P1479" s="22"/>
      <c r="Q1479" s="22"/>
      <c r="R1479" s="28"/>
      <c r="S1479" s="28"/>
      <c r="T1479" s="28"/>
      <c r="U1479" s="28"/>
      <c r="V1479" s="22"/>
      <c r="W1479" s="22"/>
      <c r="X1479" s="22"/>
      <c r="Y1479" s="22"/>
      <c r="Z1479" s="22"/>
      <c r="AA1479" s="22"/>
      <c r="AB1479" s="22"/>
      <c r="AC1479" s="22"/>
      <c r="AD1479" s="22"/>
    </row>
    <row r="1480" spans="1:30" ht="15.75" customHeight="1" x14ac:dyDescent="0.15">
      <c r="A1480" s="22"/>
      <c r="B1480" s="22"/>
      <c r="C1480" s="22"/>
      <c r="D1480" s="22"/>
      <c r="E1480" s="22"/>
      <c r="F1480" s="28"/>
      <c r="G1480" s="28"/>
      <c r="H1480" s="28"/>
      <c r="I1480" s="28"/>
      <c r="J1480" s="28"/>
      <c r="K1480" s="28"/>
      <c r="L1480" s="28"/>
      <c r="M1480" s="22"/>
      <c r="N1480" s="22"/>
      <c r="O1480" s="22"/>
      <c r="P1480" s="22"/>
      <c r="Q1480" s="22"/>
      <c r="R1480" s="28"/>
      <c r="S1480" s="28"/>
      <c r="T1480" s="28"/>
      <c r="U1480" s="28"/>
      <c r="V1480" s="22"/>
      <c r="W1480" s="22"/>
      <c r="X1480" s="22"/>
      <c r="Y1480" s="22"/>
      <c r="Z1480" s="22"/>
      <c r="AA1480" s="22"/>
      <c r="AB1480" s="22"/>
      <c r="AC1480" s="22"/>
      <c r="AD1480" s="22"/>
    </row>
    <row r="1481" spans="1:30" ht="15.75" customHeight="1" x14ac:dyDescent="0.15">
      <c r="A1481" s="22"/>
      <c r="B1481" s="22"/>
      <c r="C1481" s="22"/>
      <c r="D1481" s="22"/>
      <c r="E1481" s="22"/>
      <c r="F1481" s="28"/>
      <c r="G1481" s="28"/>
      <c r="H1481" s="28"/>
      <c r="I1481" s="28"/>
      <c r="J1481" s="28"/>
      <c r="K1481" s="28"/>
      <c r="L1481" s="28"/>
      <c r="M1481" s="22"/>
      <c r="N1481" s="22"/>
      <c r="O1481" s="22"/>
      <c r="P1481" s="22"/>
      <c r="Q1481" s="22"/>
      <c r="R1481" s="28"/>
      <c r="S1481" s="28"/>
      <c r="T1481" s="28"/>
      <c r="U1481" s="28"/>
      <c r="V1481" s="22"/>
      <c r="W1481" s="22"/>
      <c r="X1481" s="22"/>
      <c r="Y1481" s="22"/>
      <c r="Z1481" s="22"/>
      <c r="AA1481" s="22"/>
      <c r="AB1481" s="22"/>
      <c r="AC1481" s="22"/>
      <c r="AD1481" s="22"/>
    </row>
    <row r="1482" spans="1:30" ht="15.75" customHeight="1" x14ac:dyDescent="0.15">
      <c r="A1482" s="22"/>
      <c r="B1482" s="22"/>
      <c r="C1482" s="22"/>
      <c r="D1482" s="22"/>
      <c r="E1482" s="22"/>
      <c r="F1482" s="28"/>
      <c r="G1482" s="28"/>
      <c r="H1482" s="28"/>
      <c r="I1482" s="28"/>
      <c r="J1482" s="28"/>
      <c r="K1482" s="28"/>
      <c r="L1482" s="28"/>
      <c r="M1482" s="22"/>
      <c r="N1482" s="22"/>
      <c r="O1482" s="22"/>
      <c r="P1482" s="22"/>
      <c r="Q1482" s="22"/>
      <c r="R1482" s="28"/>
      <c r="S1482" s="28"/>
      <c r="T1482" s="28"/>
      <c r="U1482" s="28"/>
      <c r="V1482" s="22"/>
      <c r="W1482" s="22"/>
      <c r="X1482" s="22"/>
      <c r="Y1482" s="22"/>
      <c r="Z1482" s="22"/>
      <c r="AA1482" s="22"/>
      <c r="AB1482" s="22"/>
      <c r="AC1482" s="22"/>
      <c r="AD1482" s="22"/>
    </row>
    <row r="1483" spans="1:30" ht="15.75" customHeight="1" x14ac:dyDescent="0.15">
      <c r="A1483" s="22"/>
      <c r="B1483" s="22"/>
      <c r="C1483" s="22"/>
      <c r="D1483" s="22"/>
      <c r="E1483" s="22"/>
      <c r="F1483" s="28"/>
      <c r="G1483" s="28"/>
      <c r="H1483" s="28"/>
      <c r="I1483" s="28"/>
      <c r="J1483" s="28"/>
      <c r="K1483" s="28"/>
      <c r="L1483" s="28"/>
      <c r="M1483" s="22"/>
      <c r="N1483" s="22"/>
      <c r="O1483" s="22"/>
      <c r="P1483" s="22"/>
      <c r="Q1483" s="22"/>
      <c r="R1483" s="28"/>
      <c r="S1483" s="28"/>
      <c r="T1483" s="28"/>
      <c r="U1483" s="28"/>
      <c r="V1483" s="22"/>
      <c r="W1483" s="22"/>
      <c r="X1483" s="22"/>
      <c r="Y1483" s="22"/>
      <c r="Z1483" s="22"/>
      <c r="AA1483" s="22"/>
      <c r="AB1483" s="22"/>
      <c r="AC1483" s="22"/>
      <c r="AD1483" s="22"/>
    </row>
    <row r="1484" spans="1:30" ht="15.75" customHeight="1" x14ac:dyDescent="0.15">
      <c r="A1484" s="22"/>
      <c r="B1484" s="22"/>
      <c r="C1484" s="22"/>
      <c r="D1484" s="22"/>
      <c r="E1484" s="22"/>
      <c r="F1484" s="28"/>
      <c r="G1484" s="28"/>
      <c r="H1484" s="28"/>
      <c r="I1484" s="28"/>
      <c r="J1484" s="28"/>
      <c r="K1484" s="28"/>
      <c r="L1484" s="28"/>
      <c r="M1484" s="22"/>
      <c r="N1484" s="22"/>
      <c r="O1484" s="22"/>
      <c r="P1484" s="22"/>
      <c r="Q1484" s="22"/>
      <c r="R1484" s="28"/>
      <c r="S1484" s="28"/>
      <c r="T1484" s="28"/>
      <c r="U1484" s="28"/>
      <c r="V1484" s="22"/>
      <c r="W1484" s="22"/>
      <c r="X1484" s="22"/>
      <c r="Y1484" s="22"/>
      <c r="Z1484" s="22"/>
      <c r="AA1484" s="22"/>
      <c r="AB1484" s="22"/>
      <c r="AC1484" s="22"/>
      <c r="AD1484" s="22"/>
    </row>
    <row r="1485" spans="1:30" ht="15.75" customHeight="1" x14ac:dyDescent="0.15">
      <c r="A1485" s="22"/>
      <c r="B1485" s="22"/>
      <c r="C1485" s="22"/>
      <c r="D1485" s="22"/>
      <c r="E1485" s="22"/>
      <c r="F1485" s="28"/>
      <c r="G1485" s="28"/>
      <c r="H1485" s="28"/>
      <c r="I1485" s="28"/>
      <c r="J1485" s="28"/>
      <c r="K1485" s="28"/>
      <c r="L1485" s="28"/>
      <c r="M1485" s="22"/>
      <c r="N1485" s="22"/>
      <c r="O1485" s="22"/>
      <c r="P1485" s="22"/>
      <c r="Q1485" s="22"/>
      <c r="R1485" s="28"/>
      <c r="S1485" s="28"/>
      <c r="T1485" s="28"/>
      <c r="U1485" s="28"/>
      <c r="V1485" s="22"/>
      <c r="W1485" s="22"/>
      <c r="X1485" s="22"/>
      <c r="Y1485" s="22"/>
      <c r="Z1485" s="22"/>
      <c r="AA1485" s="22"/>
      <c r="AB1485" s="22"/>
      <c r="AC1485" s="22"/>
      <c r="AD1485" s="22"/>
    </row>
    <row r="1486" spans="1:30" ht="15.75" customHeight="1" x14ac:dyDescent="0.15">
      <c r="A1486" s="22"/>
      <c r="B1486" s="22"/>
      <c r="C1486" s="22"/>
      <c r="D1486" s="22"/>
      <c r="E1486" s="22"/>
      <c r="F1486" s="28"/>
      <c r="G1486" s="28"/>
      <c r="H1486" s="28"/>
      <c r="I1486" s="28"/>
      <c r="J1486" s="28"/>
      <c r="K1486" s="28"/>
      <c r="L1486" s="28"/>
      <c r="M1486" s="22"/>
      <c r="N1486" s="22"/>
      <c r="O1486" s="22"/>
      <c r="P1486" s="22"/>
      <c r="Q1486" s="22"/>
      <c r="R1486" s="28"/>
      <c r="S1486" s="28"/>
      <c r="T1486" s="28"/>
      <c r="U1486" s="28"/>
      <c r="V1486" s="22"/>
      <c r="W1486" s="22"/>
      <c r="X1486" s="22"/>
      <c r="Y1486" s="22"/>
      <c r="Z1486" s="22"/>
      <c r="AA1486" s="22"/>
      <c r="AB1486" s="22"/>
      <c r="AC1486" s="22"/>
      <c r="AD1486" s="22"/>
    </row>
    <row r="1487" spans="1:30" ht="15.75" customHeight="1" x14ac:dyDescent="0.15">
      <c r="A1487" s="22"/>
      <c r="B1487" s="22"/>
      <c r="C1487" s="22"/>
      <c r="D1487" s="22"/>
      <c r="E1487" s="22"/>
      <c r="F1487" s="28"/>
      <c r="G1487" s="28"/>
      <c r="H1487" s="28"/>
      <c r="I1487" s="28"/>
      <c r="J1487" s="28"/>
      <c r="K1487" s="28"/>
      <c r="L1487" s="28"/>
      <c r="M1487" s="22"/>
      <c r="N1487" s="22"/>
      <c r="O1487" s="22"/>
      <c r="P1487" s="22"/>
      <c r="Q1487" s="22"/>
      <c r="R1487" s="28"/>
      <c r="S1487" s="28"/>
      <c r="T1487" s="28"/>
      <c r="U1487" s="28"/>
      <c r="V1487" s="22"/>
      <c r="W1487" s="22"/>
      <c r="X1487" s="22"/>
      <c r="Y1487" s="22"/>
      <c r="Z1487" s="22"/>
      <c r="AA1487" s="22"/>
      <c r="AB1487" s="22"/>
      <c r="AC1487" s="22"/>
      <c r="AD1487" s="22"/>
    </row>
    <row r="1488" spans="1:30" ht="15.75" customHeight="1" x14ac:dyDescent="0.15">
      <c r="A1488" s="22"/>
      <c r="B1488" s="22"/>
      <c r="C1488" s="22"/>
      <c r="D1488" s="22"/>
      <c r="E1488" s="22"/>
      <c r="F1488" s="28"/>
      <c r="G1488" s="28"/>
      <c r="H1488" s="28"/>
      <c r="I1488" s="28"/>
      <c r="J1488" s="28"/>
      <c r="K1488" s="28"/>
      <c r="L1488" s="28"/>
      <c r="M1488" s="22"/>
      <c r="N1488" s="22"/>
      <c r="O1488" s="22"/>
      <c r="P1488" s="22"/>
      <c r="Q1488" s="22"/>
      <c r="R1488" s="28"/>
      <c r="S1488" s="28"/>
      <c r="T1488" s="28"/>
      <c r="U1488" s="28"/>
      <c r="V1488" s="22"/>
      <c r="W1488" s="22"/>
      <c r="X1488" s="22"/>
      <c r="Y1488" s="22"/>
      <c r="Z1488" s="22"/>
      <c r="AA1488" s="22"/>
      <c r="AB1488" s="22"/>
      <c r="AC1488" s="22"/>
      <c r="AD1488" s="22"/>
    </row>
    <row r="1489" spans="1:30" ht="15.75" customHeight="1" x14ac:dyDescent="0.15">
      <c r="A1489" s="22"/>
      <c r="B1489" s="22"/>
      <c r="C1489" s="22"/>
      <c r="D1489" s="22"/>
      <c r="E1489" s="22"/>
      <c r="F1489" s="28"/>
      <c r="G1489" s="28"/>
      <c r="H1489" s="28"/>
      <c r="I1489" s="28"/>
      <c r="J1489" s="28"/>
      <c r="K1489" s="28"/>
      <c r="L1489" s="28"/>
      <c r="M1489" s="22"/>
      <c r="N1489" s="22"/>
      <c r="O1489" s="22"/>
      <c r="P1489" s="22"/>
      <c r="Q1489" s="22"/>
      <c r="R1489" s="28"/>
      <c r="S1489" s="28"/>
      <c r="T1489" s="28"/>
      <c r="U1489" s="28"/>
      <c r="V1489" s="22"/>
      <c r="W1489" s="22"/>
      <c r="X1489" s="22"/>
      <c r="Y1489" s="22"/>
      <c r="Z1489" s="22"/>
      <c r="AA1489" s="22"/>
      <c r="AB1489" s="22"/>
      <c r="AC1489" s="22"/>
      <c r="AD1489" s="22"/>
    </row>
    <row r="1490" spans="1:30" ht="15.75" customHeight="1" x14ac:dyDescent="0.15">
      <c r="A1490" s="22"/>
      <c r="B1490" s="22"/>
      <c r="C1490" s="22"/>
      <c r="D1490" s="22"/>
      <c r="E1490" s="22"/>
      <c r="F1490" s="28"/>
      <c r="G1490" s="28"/>
      <c r="H1490" s="28"/>
      <c r="I1490" s="28"/>
      <c r="J1490" s="28"/>
      <c r="K1490" s="28"/>
      <c r="L1490" s="28"/>
      <c r="M1490" s="22"/>
      <c r="N1490" s="22"/>
      <c r="O1490" s="22"/>
      <c r="P1490" s="22"/>
      <c r="Q1490" s="22"/>
      <c r="R1490" s="28"/>
      <c r="S1490" s="28"/>
      <c r="T1490" s="28"/>
      <c r="U1490" s="28"/>
      <c r="V1490" s="22"/>
      <c r="W1490" s="22"/>
      <c r="X1490" s="22"/>
      <c r="Y1490" s="22"/>
      <c r="Z1490" s="22"/>
      <c r="AA1490" s="22"/>
      <c r="AB1490" s="22"/>
      <c r="AC1490" s="22"/>
      <c r="AD1490" s="22"/>
    </row>
    <row r="1491" spans="1:30" ht="15.75" customHeight="1" x14ac:dyDescent="0.15">
      <c r="A1491" s="22"/>
      <c r="B1491" s="22"/>
      <c r="C1491" s="22"/>
      <c r="D1491" s="22"/>
      <c r="E1491" s="22"/>
      <c r="F1491" s="28"/>
      <c r="G1491" s="28"/>
      <c r="H1491" s="28"/>
      <c r="I1491" s="28"/>
      <c r="J1491" s="28"/>
      <c r="K1491" s="28"/>
      <c r="L1491" s="28"/>
      <c r="M1491" s="22"/>
      <c r="N1491" s="22"/>
      <c r="O1491" s="22"/>
      <c r="P1491" s="22"/>
      <c r="Q1491" s="22"/>
      <c r="R1491" s="28"/>
      <c r="S1491" s="28"/>
      <c r="T1491" s="28"/>
      <c r="U1491" s="28"/>
      <c r="V1491" s="22"/>
      <c r="W1491" s="22"/>
      <c r="X1491" s="22"/>
      <c r="Y1491" s="22"/>
      <c r="Z1491" s="22"/>
      <c r="AA1491" s="22"/>
      <c r="AB1491" s="22"/>
      <c r="AC1491" s="22"/>
      <c r="AD1491" s="22"/>
    </row>
    <row r="1492" spans="1:30" ht="15.75" customHeight="1" x14ac:dyDescent="0.15">
      <c r="A1492" s="22"/>
      <c r="B1492" s="22"/>
      <c r="C1492" s="22"/>
      <c r="D1492" s="22"/>
      <c r="E1492" s="22"/>
      <c r="F1492" s="28"/>
      <c r="G1492" s="28"/>
      <c r="H1492" s="28"/>
      <c r="I1492" s="28"/>
      <c r="J1492" s="28"/>
      <c r="K1492" s="28"/>
      <c r="L1492" s="28"/>
      <c r="M1492" s="22"/>
      <c r="N1492" s="22"/>
      <c r="O1492" s="22"/>
      <c r="P1492" s="22"/>
      <c r="Q1492" s="22"/>
      <c r="R1492" s="28"/>
      <c r="S1492" s="28"/>
      <c r="T1492" s="28"/>
      <c r="U1492" s="28"/>
      <c r="V1492" s="22"/>
      <c r="W1492" s="22"/>
      <c r="X1492" s="22"/>
      <c r="Y1492" s="22"/>
      <c r="Z1492" s="22"/>
      <c r="AA1492" s="22"/>
      <c r="AB1492" s="22"/>
      <c r="AC1492" s="22"/>
      <c r="AD1492" s="22"/>
    </row>
    <row r="1493" spans="1:30" ht="15.75" customHeight="1" x14ac:dyDescent="0.15">
      <c r="A1493" s="22"/>
      <c r="B1493" s="22"/>
      <c r="C1493" s="22"/>
      <c r="D1493" s="22"/>
      <c r="E1493" s="22"/>
      <c r="F1493" s="28"/>
      <c r="G1493" s="28"/>
      <c r="H1493" s="28"/>
      <c r="I1493" s="28"/>
      <c r="J1493" s="28"/>
      <c r="K1493" s="28"/>
      <c r="L1493" s="28"/>
      <c r="M1493" s="22"/>
      <c r="N1493" s="22"/>
      <c r="O1493" s="22"/>
      <c r="P1493" s="22"/>
      <c r="Q1493" s="22"/>
      <c r="R1493" s="28"/>
      <c r="S1493" s="28"/>
      <c r="T1493" s="28"/>
      <c r="U1493" s="28"/>
      <c r="V1493" s="22"/>
      <c r="W1493" s="22"/>
      <c r="X1493" s="22"/>
      <c r="Y1493" s="22"/>
      <c r="Z1493" s="22"/>
      <c r="AA1493" s="22"/>
      <c r="AB1493" s="22"/>
      <c r="AC1493" s="22"/>
      <c r="AD1493" s="22"/>
    </row>
    <row r="1494" spans="1:30" ht="15.75" customHeight="1" x14ac:dyDescent="0.15">
      <c r="A1494" s="22"/>
      <c r="B1494" s="22"/>
      <c r="C1494" s="22"/>
      <c r="D1494" s="22"/>
      <c r="E1494" s="22"/>
      <c r="F1494" s="28"/>
      <c r="G1494" s="28"/>
      <c r="H1494" s="28"/>
      <c r="I1494" s="28"/>
      <c r="J1494" s="28"/>
      <c r="K1494" s="28"/>
      <c r="L1494" s="28"/>
      <c r="M1494" s="22"/>
      <c r="N1494" s="22"/>
      <c r="O1494" s="22"/>
      <c r="P1494" s="22"/>
      <c r="Q1494" s="22"/>
      <c r="R1494" s="28"/>
      <c r="S1494" s="28"/>
      <c r="T1494" s="28"/>
      <c r="U1494" s="28"/>
      <c r="V1494" s="22"/>
      <c r="W1494" s="22"/>
      <c r="X1494" s="22"/>
      <c r="Y1494" s="22"/>
      <c r="Z1494" s="22"/>
      <c r="AA1494" s="22"/>
      <c r="AB1494" s="22"/>
      <c r="AC1494" s="22"/>
      <c r="AD1494" s="22"/>
    </row>
    <row r="1495" spans="1:30" ht="15.75" customHeight="1" x14ac:dyDescent="0.15">
      <c r="A1495" s="22"/>
      <c r="B1495" s="22"/>
      <c r="C1495" s="22"/>
      <c r="D1495" s="22"/>
      <c r="E1495" s="22"/>
      <c r="F1495" s="28"/>
      <c r="G1495" s="28"/>
      <c r="H1495" s="28"/>
      <c r="I1495" s="28"/>
      <c r="J1495" s="28"/>
      <c r="K1495" s="28"/>
      <c r="L1495" s="28"/>
      <c r="M1495" s="22"/>
      <c r="N1495" s="22"/>
      <c r="O1495" s="22"/>
      <c r="P1495" s="22"/>
      <c r="Q1495" s="22"/>
      <c r="R1495" s="28"/>
      <c r="S1495" s="28"/>
      <c r="T1495" s="28"/>
      <c r="U1495" s="28"/>
      <c r="V1495" s="22"/>
      <c r="W1495" s="22"/>
      <c r="X1495" s="22"/>
      <c r="Y1495" s="22"/>
      <c r="Z1495" s="22"/>
      <c r="AA1495" s="22"/>
      <c r="AB1495" s="22"/>
      <c r="AC1495" s="22"/>
      <c r="AD1495" s="22"/>
    </row>
    <row r="1496" spans="1:30" ht="15.75" customHeight="1" x14ac:dyDescent="0.15">
      <c r="A1496" s="22"/>
      <c r="B1496" s="22"/>
      <c r="C1496" s="22"/>
      <c r="D1496" s="22"/>
      <c r="E1496" s="22"/>
      <c r="F1496" s="28"/>
      <c r="G1496" s="28"/>
      <c r="H1496" s="28"/>
      <c r="I1496" s="28"/>
      <c r="J1496" s="28"/>
      <c r="K1496" s="28"/>
      <c r="L1496" s="28"/>
      <c r="M1496" s="22"/>
      <c r="N1496" s="22"/>
      <c r="O1496" s="22"/>
      <c r="P1496" s="22"/>
      <c r="Q1496" s="22"/>
      <c r="R1496" s="28"/>
      <c r="S1496" s="28"/>
      <c r="T1496" s="28"/>
      <c r="U1496" s="28"/>
      <c r="V1496" s="22"/>
      <c r="W1496" s="22"/>
      <c r="X1496" s="22"/>
      <c r="Y1496" s="22"/>
      <c r="Z1496" s="22"/>
      <c r="AA1496" s="22"/>
      <c r="AB1496" s="22"/>
      <c r="AC1496" s="22"/>
      <c r="AD1496" s="22"/>
    </row>
    <row r="1497" spans="1:30" ht="15.75" customHeight="1" x14ac:dyDescent="0.15">
      <c r="A1497" s="22"/>
      <c r="B1497" s="22"/>
      <c r="C1497" s="22"/>
      <c r="D1497" s="22"/>
      <c r="E1497" s="22"/>
      <c r="F1497" s="28"/>
      <c r="G1497" s="28"/>
      <c r="H1497" s="28"/>
      <c r="I1497" s="28"/>
      <c r="J1497" s="28"/>
      <c r="K1497" s="28"/>
      <c r="L1497" s="28"/>
      <c r="M1497" s="22"/>
      <c r="N1497" s="22"/>
      <c r="O1497" s="22"/>
      <c r="P1497" s="22"/>
      <c r="Q1497" s="22"/>
      <c r="R1497" s="28"/>
      <c r="S1497" s="28"/>
      <c r="T1497" s="28"/>
      <c r="U1497" s="28"/>
      <c r="V1497" s="22"/>
      <c r="W1497" s="22"/>
      <c r="X1497" s="22"/>
      <c r="Y1497" s="22"/>
      <c r="Z1497" s="22"/>
      <c r="AA1497" s="22"/>
      <c r="AB1497" s="22"/>
      <c r="AC1497" s="22"/>
      <c r="AD1497" s="22"/>
    </row>
    <row r="1498" spans="1:30" ht="15.75" customHeight="1" x14ac:dyDescent="0.15">
      <c r="A1498" s="22"/>
      <c r="B1498" s="22"/>
      <c r="C1498" s="22"/>
      <c r="D1498" s="22"/>
      <c r="E1498" s="22"/>
      <c r="F1498" s="28"/>
      <c r="G1498" s="28"/>
      <c r="H1498" s="28"/>
      <c r="I1498" s="28"/>
      <c r="J1498" s="28"/>
      <c r="K1498" s="28"/>
      <c r="L1498" s="28"/>
      <c r="M1498" s="22"/>
      <c r="N1498" s="22"/>
      <c r="O1498" s="22"/>
      <c r="P1498" s="22"/>
      <c r="Q1498" s="22"/>
      <c r="R1498" s="28"/>
      <c r="S1498" s="28"/>
      <c r="T1498" s="28"/>
      <c r="U1498" s="28"/>
      <c r="V1498" s="22"/>
      <c r="W1498" s="22"/>
      <c r="X1498" s="22"/>
      <c r="Y1498" s="22"/>
      <c r="Z1498" s="22"/>
      <c r="AA1498" s="22"/>
      <c r="AB1498" s="22"/>
      <c r="AC1498" s="22"/>
      <c r="AD1498" s="22"/>
    </row>
    <row r="1499" spans="1:30" ht="15.75" customHeight="1" x14ac:dyDescent="0.15">
      <c r="A1499" s="22"/>
      <c r="B1499" s="22"/>
      <c r="C1499" s="22"/>
      <c r="D1499" s="22"/>
      <c r="E1499" s="22"/>
      <c r="F1499" s="28"/>
      <c r="G1499" s="28"/>
      <c r="H1499" s="28"/>
      <c r="I1499" s="28"/>
      <c r="J1499" s="28"/>
      <c r="K1499" s="28"/>
      <c r="L1499" s="28"/>
      <c r="M1499" s="22"/>
      <c r="N1499" s="22"/>
      <c r="O1499" s="22"/>
      <c r="P1499" s="22"/>
      <c r="Q1499" s="22"/>
      <c r="R1499" s="28"/>
      <c r="S1499" s="28"/>
      <c r="T1499" s="28"/>
      <c r="U1499" s="28"/>
      <c r="V1499" s="22"/>
      <c r="W1499" s="22"/>
      <c r="X1499" s="22"/>
      <c r="Y1499" s="22"/>
      <c r="Z1499" s="22"/>
      <c r="AA1499" s="22"/>
      <c r="AB1499" s="22"/>
      <c r="AC1499" s="22"/>
      <c r="AD1499" s="22"/>
    </row>
    <row r="1500" spans="1:30" ht="15.75" customHeight="1" x14ac:dyDescent="0.15">
      <c r="A1500" s="22"/>
      <c r="B1500" s="22"/>
      <c r="C1500" s="22"/>
      <c r="D1500" s="22"/>
      <c r="E1500" s="22"/>
      <c r="F1500" s="28"/>
      <c r="G1500" s="28"/>
      <c r="H1500" s="28"/>
      <c r="I1500" s="28"/>
      <c r="J1500" s="28"/>
      <c r="K1500" s="28"/>
      <c r="L1500" s="28"/>
      <c r="M1500" s="22"/>
      <c r="N1500" s="22"/>
      <c r="O1500" s="22"/>
      <c r="P1500" s="22"/>
      <c r="Q1500" s="22"/>
      <c r="R1500" s="28"/>
      <c r="S1500" s="28"/>
      <c r="T1500" s="28"/>
      <c r="U1500" s="28"/>
      <c r="V1500" s="22"/>
      <c r="W1500" s="22"/>
      <c r="X1500" s="22"/>
      <c r="Y1500" s="22"/>
      <c r="Z1500" s="22"/>
      <c r="AA1500" s="22"/>
      <c r="AB1500" s="22"/>
      <c r="AC1500" s="22"/>
      <c r="AD1500" s="22"/>
    </row>
    <row r="1501" spans="1:30" ht="15.75" customHeight="1" x14ac:dyDescent="0.15">
      <c r="A1501" s="22"/>
      <c r="B1501" s="22"/>
      <c r="C1501" s="22"/>
      <c r="D1501" s="22"/>
      <c r="E1501" s="22"/>
      <c r="F1501" s="28"/>
      <c r="G1501" s="28"/>
      <c r="H1501" s="28"/>
      <c r="I1501" s="28"/>
      <c r="J1501" s="28"/>
      <c r="K1501" s="28"/>
      <c r="L1501" s="28"/>
      <c r="M1501" s="22"/>
      <c r="N1501" s="22"/>
      <c r="O1501" s="22"/>
      <c r="P1501" s="22"/>
      <c r="Q1501" s="22"/>
      <c r="R1501" s="28"/>
      <c r="S1501" s="28"/>
      <c r="T1501" s="28"/>
      <c r="U1501" s="28"/>
      <c r="V1501" s="22"/>
      <c r="W1501" s="22"/>
      <c r="X1501" s="22"/>
      <c r="Y1501" s="22"/>
      <c r="Z1501" s="22"/>
      <c r="AA1501" s="22"/>
      <c r="AB1501" s="22"/>
      <c r="AC1501" s="22"/>
      <c r="AD1501" s="22"/>
    </row>
    <row r="1502" spans="1:30" ht="15.75" customHeight="1" x14ac:dyDescent="0.15">
      <c r="A1502" s="22"/>
      <c r="B1502" s="22"/>
      <c r="C1502" s="22"/>
      <c r="D1502" s="22"/>
      <c r="E1502" s="22"/>
      <c r="F1502" s="28"/>
      <c r="G1502" s="28"/>
      <c r="H1502" s="28"/>
      <c r="I1502" s="28"/>
      <c r="J1502" s="28"/>
      <c r="K1502" s="28"/>
      <c r="L1502" s="28"/>
      <c r="M1502" s="22"/>
      <c r="N1502" s="22"/>
      <c r="O1502" s="22"/>
      <c r="P1502" s="22"/>
      <c r="Q1502" s="22"/>
      <c r="R1502" s="28"/>
      <c r="S1502" s="28"/>
      <c r="T1502" s="28"/>
      <c r="U1502" s="28"/>
      <c r="V1502" s="22"/>
      <c r="W1502" s="22"/>
      <c r="X1502" s="22"/>
      <c r="Y1502" s="22"/>
      <c r="Z1502" s="22"/>
      <c r="AA1502" s="22"/>
      <c r="AB1502" s="22"/>
      <c r="AC1502" s="22"/>
      <c r="AD1502" s="22"/>
    </row>
    <row r="1503" spans="1:30" ht="15.75" customHeight="1" x14ac:dyDescent="0.15">
      <c r="A1503" s="22"/>
      <c r="B1503" s="22"/>
      <c r="C1503" s="22"/>
      <c r="D1503" s="22"/>
      <c r="E1503" s="22"/>
      <c r="F1503" s="28"/>
      <c r="G1503" s="28"/>
      <c r="H1503" s="28"/>
      <c r="I1503" s="28"/>
      <c r="J1503" s="28"/>
      <c r="K1503" s="28"/>
      <c r="L1503" s="28"/>
      <c r="M1503" s="22"/>
      <c r="N1503" s="22"/>
      <c r="O1503" s="22"/>
      <c r="P1503" s="22"/>
      <c r="Q1503" s="22"/>
      <c r="R1503" s="28"/>
      <c r="S1503" s="28"/>
      <c r="T1503" s="28"/>
      <c r="U1503" s="28"/>
      <c r="V1503" s="22"/>
      <c r="W1503" s="22"/>
      <c r="X1503" s="22"/>
      <c r="Y1503" s="22"/>
      <c r="Z1503" s="22"/>
      <c r="AA1503" s="22"/>
      <c r="AB1503" s="22"/>
      <c r="AC1503" s="22"/>
      <c r="AD1503" s="22"/>
    </row>
    <row r="1504" spans="1:30" ht="15.75" customHeight="1" x14ac:dyDescent="0.15">
      <c r="A1504" s="22"/>
      <c r="B1504" s="22"/>
      <c r="C1504" s="22"/>
      <c r="D1504" s="22"/>
      <c r="E1504" s="22"/>
      <c r="F1504" s="28"/>
      <c r="G1504" s="28"/>
      <c r="H1504" s="28"/>
      <c r="I1504" s="28"/>
      <c r="J1504" s="28"/>
      <c r="K1504" s="28"/>
      <c r="L1504" s="28"/>
      <c r="M1504" s="22"/>
      <c r="N1504" s="22"/>
      <c r="O1504" s="22"/>
      <c r="P1504" s="22"/>
      <c r="Q1504" s="22"/>
      <c r="R1504" s="28"/>
      <c r="S1504" s="28"/>
      <c r="T1504" s="28"/>
      <c r="U1504" s="28"/>
      <c r="V1504" s="22"/>
      <c r="W1504" s="22"/>
      <c r="X1504" s="22"/>
      <c r="Y1504" s="22"/>
      <c r="Z1504" s="22"/>
      <c r="AA1504" s="22"/>
      <c r="AB1504" s="22"/>
      <c r="AC1504" s="22"/>
      <c r="AD1504" s="22"/>
    </row>
    <row r="1505" spans="1:30" ht="15.75" customHeight="1" x14ac:dyDescent="0.15">
      <c r="A1505" s="22"/>
      <c r="B1505" s="22"/>
      <c r="C1505" s="22"/>
      <c r="D1505" s="22"/>
      <c r="E1505" s="22"/>
      <c r="F1505" s="28"/>
      <c r="G1505" s="28"/>
      <c r="H1505" s="28"/>
      <c r="I1505" s="28"/>
      <c r="J1505" s="28"/>
      <c r="K1505" s="28"/>
      <c r="L1505" s="28"/>
      <c r="M1505" s="22"/>
      <c r="N1505" s="22"/>
      <c r="O1505" s="22"/>
      <c r="P1505" s="22"/>
      <c r="Q1505" s="22"/>
      <c r="R1505" s="28"/>
      <c r="S1505" s="28"/>
      <c r="T1505" s="28"/>
      <c r="U1505" s="28"/>
      <c r="V1505" s="22"/>
      <c r="W1505" s="22"/>
      <c r="X1505" s="22"/>
      <c r="Y1505" s="22"/>
      <c r="Z1505" s="22"/>
      <c r="AA1505" s="22"/>
      <c r="AB1505" s="22"/>
      <c r="AC1505" s="22"/>
      <c r="AD1505" s="22"/>
    </row>
    <row r="1506" spans="1:30" ht="15.75" customHeight="1" x14ac:dyDescent="0.15">
      <c r="A1506" s="22"/>
      <c r="B1506" s="22"/>
      <c r="C1506" s="22"/>
      <c r="D1506" s="22"/>
      <c r="E1506" s="22"/>
      <c r="F1506" s="28"/>
      <c r="G1506" s="28"/>
      <c r="H1506" s="28"/>
      <c r="I1506" s="28"/>
      <c r="J1506" s="28"/>
      <c r="K1506" s="28"/>
      <c r="L1506" s="28"/>
      <c r="M1506" s="22"/>
      <c r="N1506" s="22"/>
      <c r="O1506" s="22"/>
      <c r="P1506" s="22"/>
      <c r="Q1506" s="22"/>
      <c r="R1506" s="28"/>
      <c r="S1506" s="28"/>
      <c r="T1506" s="28"/>
      <c r="U1506" s="28"/>
      <c r="V1506" s="22"/>
      <c r="W1506" s="22"/>
      <c r="X1506" s="22"/>
      <c r="Y1506" s="22"/>
      <c r="Z1506" s="22"/>
      <c r="AA1506" s="22"/>
      <c r="AB1506" s="22"/>
      <c r="AC1506" s="22"/>
      <c r="AD1506" s="22"/>
    </row>
    <row r="1507" spans="1:30" ht="15.75" customHeight="1" x14ac:dyDescent="0.15">
      <c r="A1507" s="22"/>
      <c r="B1507" s="22"/>
      <c r="C1507" s="22"/>
      <c r="D1507" s="22"/>
      <c r="E1507" s="22"/>
      <c r="F1507" s="28"/>
      <c r="G1507" s="28"/>
      <c r="H1507" s="28"/>
      <c r="I1507" s="28"/>
      <c r="J1507" s="28"/>
      <c r="K1507" s="28"/>
      <c r="L1507" s="28"/>
      <c r="M1507" s="22"/>
      <c r="N1507" s="22"/>
      <c r="O1507" s="22"/>
      <c r="P1507" s="22"/>
      <c r="Q1507" s="22"/>
      <c r="R1507" s="28"/>
      <c r="S1507" s="28"/>
      <c r="T1507" s="28"/>
      <c r="U1507" s="28"/>
      <c r="V1507" s="22"/>
      <c r="W1507" s="22"/>
      <c r="X1507" s="22"/>
      <c r="Y1507" s="22"/>
      <c r="Z1507" s="22"/>
      <c r="AA1507" s="22"/>
      <c r="AB1507" s="22"/>
      <c r="AC1507" s="22"/>
      <c r="AD1507" s="22"/>
    </row>
    <row r="1508" spans="1:30" ht="15.75" customHeight="1" x14ac:dyDescent="0.15">
      <c r="A1508" s="22"/>
      <c r="B1508" s="22"/>
      <c r="C1508" s="22"/>
      <c r="D1508" s="22"/>
      <c r="E1508" s="22"/>
      <c r="F1508" s="28"/>
      <c r="G1508" s="28"/>
      <c r="H1508" s="28"/>
      <c r="I1508" s="28"/>
      <c r="J1508" s="28"/>
      <c r="K1508" s="28"/>
      <c r="L1508" s="28"/>
      <c r="M1508" s="22"/>
      <c r="N1508" s="22"/>
      <c r="O1508" s="22"/>
      <c r="P1508" s="22"/>
      <c r="Q1508" s="22"/>
      <c r="R1508" s="28"/>
      <c r="S1508" s="28"/>
      <c r="T1508" s="28"/>
      <c r="U1508" s="28"/>
      <c r="V1508" s="22"/>
      <c r="W1508" s="22"/>
      <c r="X1508" s="22"/>
      <c r="Y1508" s="22"/>
      <c r="Z1508" s="22"/>
      <c r="AA1508" s="22"/>
      <c r="AB1508" s="22"/>
      <c r="AC1508" s="22"/>
      <c r="AD1508" s="22"/>
    </row>
    <row r="1509" spans="1:30" ht="15.75" customHeight="1" x14ac:dyDescent="0.15">
      <c r="A1509" s="22"/>
      <c r="B1509" s="22"/>
      <c r="C1509" s="22"/>
      <c r="D1509" s="22"/>
      <c r="E1509" s="22"/>
      <c r="F1509" s="28"/>
      <c r="G1509" s="28"/>
      <c r="H1509" s="28"/>
      <c r="I1509" s="28"/>
      <c r="J1509" s="28"/>
      <c r="K1509" s="28"/>
      <c r="L1509" s="28"/>
      <c r="M1509" s="22"/>
      <c r="N1509" s="22"/>
      <c r="O1509" s="22"/>
      <c r="P1509" s="22"/>
      <c r="Q1509" s="22"/>
      <c r="R1509" s="28"/>
      <c r="S1509" s="28"/>
      <c r="T1509" s="28"/>
      <c r="U1509" s="28"/>
      <c r="V1509" s="22"/>
      <c r="W1509" s="22"/>
      <c r="X1509" s="22"/>
      <c r="Y1509" s="22"/>
      <c r="Z1509" s="22"/>
      <c r="AA1509" s="22"/>
      <c r="AB1509" s="22"/>
      <c r="AC1509" s="22"/>
      <c r="AD1509" s="22"/>
    </row>
    <row r="1510" spans="1:30" ht="15.75" customHeight="1" x14ac:dyDescent="0.15">
      <c r="A1510" s="22"/>
      <c r="B1510" s="22"/>
      <c r="C1510" s="22"/>
      <c r="D1510" s="22"/>
      <c r="E1510" s="22"/>
      <c r="F1510" s="28"/>
      <c r="G1510" s="28"/>
      <c r="H1510" s="28"/>
      <c r="I1510" s="28"/>
      <c r="J1510" s="28"/>
      <c r="K1510" s="28"/>
      <c r="L1510" s="28"/>
      <c r="M1510" s="22"/>
      <c r="N1510" s="22"/>
      <c r="O1510" s="22"/>
      <c r="P1510" s="22"/>
      <c r="Q1510" s="22"/>
      <c r="R1510" s="28"/>
      <c r="S1510" s="28"/>
      <c r="T1510" s="28"/>
      <c r="U1510" s="28"/>
      <c r="V1510" s="22"/>
      <c r="W1510" s="22"/>
      <c r="X1510" s="22"/>
      <c r="Y1510" s="22"/>
      <c r="Z1510" s="22"/>
      <c r="AA1510" s="22"/>
      <c r="AB1510" s="22"/>
      <c r="AC1510" s="22"/>
      <c r="AD1510" s="22"/>
    </row>
    <row r="1511" spans="1:30" ht="15.75" customHeight="1" x14ac:dyDescent="0.15">
      <c r="A1511" s="22"/>
      <c r="B1511" s="22"/>
      <c r="C1511" s="22"/>
      <c r="D1511" s="22"/>
      <c r="E1511" s="22"/>
      <c r="F1511" s="28"/>
      <c r="G1511" s="28"/>
      <c r="H1511" s="28"/>
      <c r="I1511" s="28"/>
      <c r="J1511" s="28"/>
      <c r="K1511" s="28"/>
      <c r="L1511" s="28"/>
      <c r="M1511" s="22"/>
      <c r="N1511" s="22"/>
      <c r="O1511" s="22"/>
      <c r="P1511" s="22"/>
      <c r="Q1511" s="22"/>
      <c r="R1511" s="28"/>
      <c r="S1511" s="28"/>
      <c r="T1511" s="28"/>
      <c r="U1511" s="28"/>
      <c r="V1511" s="22"/>
      <c r="W1511" s="22"/>
      <c r="X1511" s="22"/>
      <c r="Y1511" s="22"/>
      <c r="Z1511" s="22"/>
      <c r="AA1511" s="22"/>
      <c r="AB1511" s="22"/>
      <c r="AC1511" s="22"/>
      <c r="AD1511" s="22"/>
    </row>
    <row r="1512" spans="1:30" ht="15.75" customHeight="1" x14ac:dyDescent="0.15">
      <c r="A1512" s="22"/>
      <c r="B1512" s="22"/>
      <c r="C1512" s="22"/>
      <c r="D1512" s="22"/>
      <c r="E1512" s="22"/>
      <c r="F1512" s="28"/>
      <c r="G1512" s="28"/>
      <c r="H1512" s="28"/>
      <c r="I1512" s="28"/>
      <c r="J1512" s="28"/>
      <c r="K1512" s="28"/>
      <c r="L1512" s="28"/>
      <c r="M1512" s="22"/>
      <c r="N1512" s="22"/>
      <c r="O1512" s="22"/>
      <c r="P1512" s="22"/>
      <c r="Q1512" s="22"/>
      <c r="R1512" s="28"/>
      <c r="S1512" s="28"/>
      <c r="T1512" s="28"/>
      <c r="U1512" s="28"/>
      <c r="V1512" s="22"/>
      <c r="W1512" s="22"/>
      <c r="X1512" s="22"/>
      <c r="Y1512" s="22"/>
      <c r="Z1512" s="22"/>
      <c r="AA1512" s="22"/>
      <c r="AB1512" s="22"/>
      <c r="AC1512" s="22"/>
      <c r="AD1512" s="22"/>
    </row>
    <row r="1513" spans="1:30" ht="15.75" customHeight="1" x14ac:dyDescent="0.15">
      <c r="A1513" s="22"/>
      <c r="B1513" s="22"/>
      <c r="C1513" s="22"/>
      <c r="D1513" s="22"/>
      <c r="E1513" s="22"/>
      <c r="F1513" s="28"/>
      <c r="G1513" s="28"/>
      <c r="H1513" s="28"/>
      <c r="I1513" s="28"/>
      <c r="J1513" s="28"/>
      <c r="K1513" s="28"/>
      <c r="L1513" s="28"/>
      <c r="M1513" s="22"/>
      <c r="N1513" s="22"/>
      <c r="O1513" s="22"/>
      <c r="P1513" s="22"/>
      <c r="Q1513" s="22"/>
      <c r="R1513" s="28"/>
      <c r="S1513" s="28"/>
      <c r="T1513" s="28"/>
      <c r="U1513" s="28"/>
      <c r="V1513" s="22"/>
      <c r="W1513" s="22"/>
      <c r="X1513" s="22"/>
      <c r="Y1513" s="22"/>
      <c r="Z1513" s="22"/>
      <c r="AA1513" s="22"/>
      <c r="AB1513" s="22"/>
      <c r="AC1513" s="22"/>
      <c r="AD1513" s="22"/>
    </row>
    <row r="1514" spans="1:30" ht="15.75" customHeight="1" x14ac:dyDescent="0.15">
      <c r="A1514" s="22"/>
      <c r="B1514" s="22"/>
      <c r="C1514" s="22"/>
      <c r="D1514" s="22"/>
      <c r="E1514" s="22"/>
      <c r="F1514" s="28"/>
      <c r="G1514" s="28"/>
      <c r="H1514" s="28"/>
      <c r="I1514" s="28"/>
      <c r="J1514" s="28"/>
      <c r="K1514" s="28"/>
      <c r="L1514" s="28"/>
      <c r="M1514" s="22"/>
      <c r="N1514" s="22"/>
      <c r="O1514" s="22"/>
      <c r="P1514" s="22"/>
      <c r="Q1514" s="22"/>
      <c r="R1514" s="28"/>
      <c r="S1514" s="28"/>
      <c r="T1514" s="28"/>
      <c r="U1514" s="28"/>
      <c r="V1514" s="22"/>
      <c r="W1514" s="22"/>
      <c r="X1514" s="22"/>
      <c r="Y1514" s="22"/>
      <c r="Z1514" s="22"/>
      <c r="AA1514" s="22"/>
      <c r="AB1514" s="22"/>
      <c r="AC1514" s="22"/>
      <c r="AD1514" s="22"/>
    </row>
    <row r="1515" spans="1:30" ht="15.75" customHeight="1" x14ac:dyDescent="0.15">
      <c r="A1515" s="22"/>
      <c r="B1515" s="22"/>
      <c r="C1515" s="22"/>
      <c r="D1515" s="22"/>
      <c r="E1515" s="22"/>
      <c r="F1515" s="28"/>
      <c r="G1515" s="28"/>
      <c r="H1515" s="28"/>
      <c r="I1515" s="28"/>
      <c r="J1515" s="28"/>
      <c r="K1515" s="28"/>
      <c r="L1515" s="28"/>
      <c r="M1515" s="22"/>
      <c r="N1515" s="22"/>
      <c r="O1515" s="22"/>
      <c r="P1515" s="22"/>
      <c r="Q1515" s="22"/>
      <c r="R1515" s="28"/>
      <c r="S1515" s="28"/>
      <c r="T1515" s="28"/>
      <c r="U1515" s="28"/>
      <c r="V1515" s="22"/>
      <c r="W1515" s="22"/>
      <c r="X1515" s="22"/>
      <c r="Y1515" s="22"/>
      <c r="Z1515" s="22"/>
      <c r="AA1515" s="22"/>
      <c r="AB1515" s="22"/>
      <c r="AC1515" s="22"/>
      <c r="AD1515" s="22"/>
    </row>
    <row r="1516" spans="1:30" ht="15.75" customHeight="1" x14ac:dyDescent="0.15">
      <c r="A1516" s="22"/>
      <c r="B1516" s="22"/>
      <c r="C1516" s="22"/>
      <c r="D1516" s="22"/>
      <c r="E1516" s="22"/>
      <c r="F1516" s="28"/>
      <c r="G1516" s="28"/>
      <c r="H1516" s="28"/>
      <c r="I1516" s="28"/>
      <c r="J1516" s="28"/>
      <c r="K1516" s="28"/>
      <c r="L1516" s="28"/>
      <c r="M1516" s="22"/>
      <c r="N1516" s="22"/>
      <c r="O1516" s="22"/>
      <c r="P1516" s="22"/>
      <c r="Q1516" s="22"/>
      <c r="R1516" s="28"/>
      <c r="S1516" s="28"/>
      <c r="T1516" s="28"/>
      <c r="U1516" s="28"/>
      <c r="V1516" s="22"/>
      <c r="W1516" s="22"/>
      <c r="X1516" s="22"/>
      <c r="Y1516" s="22"/>
      <c r="Z1516" s="22"/>
      <c r="AA1516" s="22"/>
      <c r="AB1516" s="22"/>
      <c r="AC1516" s="22"/>
      <c r="AD1516" s="22"/>
    </row>
    <row r="1517" spans="1:30" ht="15.75" customHeight="1" x14ac:dyDescent="0.15">
      <c r="A1517" s="22"/>
      <c r="B1517" s="22"/>
      <c r="C1517" s="22"/>
      <c r="D1517" s="22"/>
      <c r="E1517" s="22"/>
      <c r="F1517" s="28"/>
      <c r="G1517" s="28"/>
      <c r="H1517" s="28"/>
      <c r="I1517" s="28"/>
      <c r="J1517" s="28"/>
      <c r="K1517" s="28"/>
      <c r="L1517" s="28"/>
      <c r="M1517" s="22"/>
      <c r="N1517" s="22"/>
      <c r="O1517" s="22"/>
      <c r="P1517" s="22"/>
      <c r="Q1517" s="22"/>
      <c r="R1517" s="28"/>
      <c r="S1517" s="28"/>
      <c r="T1517" s="28"/>
      <c r="U1517" s="28"/>
      <c r="V1517" s="22"/>
      <c r="W1517" s="22"/>
      <c r="X1517" s="22"/>
      <c r="Y1517" s="22"/>
      <c r="Z1517" s="22"/>
      <c r="AA1517" s="22"/>
      <c r="AB1517" s="22"/>
      <c r="AC1517" s="22"/>
      <c r="AD1517" s="22"/>
    </row>
    <row r="1518" spans="1:30" ht="15.75" customHeight="1" x14ac:dyDescent="0.15">
      <c r="A1518" s="22"/>
      <c r="B1518" s="22"/>
      <c r="C1518" s="22"/>
      <c r="D1518" s="22"/>
      <c r="E1518" s="22"/>
      <c r="F1518" s="28"/>
      <c r="G1518" s="28"/>
      <c r="H1518" s="28"/>
      <c r="I1518" s="28"/>
      <c r="J1518" s="28"/>
      <c r="K1518" s="28"/>
      <c r="L1518" s="28"/>
      <c r="M1518" s="22"/>
      <c r="N1518" s="22"/>
      <c r="O1518" s="22"/>
      <c r="P1518" s="22"/>
      <c r="Q1518" s="22"/>
      <c r="R1518" s="28"/>
      <c r="S1518" s="28"/>
      <c r="T1518" s="28"/>
      <c r="U1518" s="28"/>
      <c r="V1518" s="22"/>
      <c r="W1518" s="22"/>
      <c r="X1518" s="22"/>
      <c r="Y1518" s="22"/>
      <c r="Z1518" s="22"/>
      <c r="AA1518" s="22"/>
      <c r="AB1518" s="22"/>
      <c r="AC1518" s="22"/>
      <c r="AD1518" s="22"/>
    </row>
    <row r="1519" spans="1:30" ht="15.75" customHeight="1" x14ac:dyDescent="0.15">
      <c r="A1519" s="22"/>
      <c r="B1519" s="22"/>
      <c r="C1519" s="22"/>
      <c r="D1519" s="22"/>
      <c r="E1519" s="22"/>
      <c r="F1519" s="28"/>
      <c r="G1519" s="28"/>
      <c r="H1519" s="28"/>
      <c r="I1519" s="28"/>
      <c r="J1519" s="28"/>
      <c r="K1519" s="28"/>
      <c r="L1519" s="28"/>
      <c r="M1519" s="22"/>
      <c r="N1519" s="22"/>
      <c r="O1519" s="22"/>
      <c r="P1519" s="22"/>
      <c r="Q1519" s="22"/>
      <c r="R1519" s="28"/>
      <c r="S1519" s="28"/>
      <c r="T1519" s="28"/>
      <c r="U1519" s="28"/>
      <c r="V1519" s="22"/>
      <c r="W1519" s="22"/>
      <c r="X1519" s="22"/>
      <c r="Y1519" s="22"/>
      <c r="Z1519" s="22"/>
      <c r="AA1519" s="22"/>
      <c r="AB1519" s="22"/>
      <c r="AC1519" s="22"/>
      <c r="AD1519" s="22"/>
    </row>
    <row r="1520" spans="1:30" ht="15.75" customHeight="1" x14ac:dyDescent="0.15">
      <c r="A1520" s="22"/>
      <c r="B1520" s="22"/>
      <c r="C1520" s="22"/>
      <c r="D1520" s="22"/>
      <c r="E1520" s="22"/>
      <c r="F1520" s="28"/>
      <c r="G1520" s="28"/>
      <c r="H1520" s="28"/>
      <c r="I1520" s="28"/>
      <c r="J1520" s="28"/>
      <c r="K1520" s="28"/>
      <c r="L1520" s="28"/>
      <c r="M1520" s="22"/>
      <c r="N1520" s="22"/>
      <c r="O1520" s="22"/>
      <c r="P1520" s="22"/>
      <c r="Q1520" s="22"/>
      <c r="R1520" s="28"/>
      <c r="S1520" s="28"/>
      <c r="T1520" s="28"/>
      <c r="U1520" s="28"/>
      <c r="V1520" s="22"/>
      <c r="W1520" s="22"/>
      <c r="X1520" s="22"/>
      <c r="Y1520" s="22"/>
      <c r="Z1520" s="22"/>
      <c r="AA1520" s="22"/>
      <c r="AB1520" s="22"/>
      <c r="AC1520" s="22"/>
      <c r="AD1520" s="22"/>
    </row>
    <row r="1521" spans="1:30" ht="15.75" customHeight="1" x14ac:dyDescent="0.15">
      <c r="A1521" s="22"/>
      <c r="B1521" s="22"/>
      <c r="C1521" s="22"/>
      <c r="D1521" s="22"/>
      <c r="E1521" s="22"/>
      <c r="F1521" s="28"/>
      <c r="G1521" s="28"/>
      <c r="H1521" s="28"/>
      <c r="I1521" s="28"/>
      <c r="J1521" s="28"/>
      <c r="K1521" s="28"/>
      <c r="L1521" s="28"/>
      <c r="M1521" s="22"/>
      <c r="N1521" s="22"/>
      <c r="O1521" s="22"/>
      <c r="P1521" s="22"/>
      <c r="Q1521" s="22"/>
      <c r="R1521" s="28"/>
      <c r="S1521" s="28"/>
      <c r="T1521" s="28"/>
      <c r="U1521" s="28"/>
      <c r="V1521" s="22"/>
      <c r="W1521" s="22"/>
      <c r="X1521" s="22"/>
      <c r="Y1521" s="22"/>
      <c r="Z1521" s="22"/>
      <c r="AA1521" s="22"/>
      <c r="AB1521" s="22"/>
      <c r="AC1521" s="22"/>
      <c r="AD1521" s="22"/>
    </row>
    <row r="1522" spans="1:30" ht="15.75" customHeight="1" x14ac:dyDescent="0.15">
      <c r="A1522" s="22"/>
      <c r="B1522" s="22"/>
      <c r="C1522" s="22"/>
      <c r="D1522" s="22"/>
      <c r="E1522" s="22"/>
      <c r="F1522" s="28"/>
      <c r="G1522" s="28"/>
      <c r="H1522" s="28"/>
      <c r="I1522" s="28"/>
      <c r="J1522" s="28"/>
      <c r="K1522" s="28"/>
      <c r="L1522" s="28"/>
      <c r="M1522" s="22"/>
      <c r="N1522" s="22"/>
      <c r="O1522" s="22"/>
      <c r="P1522" s="22"/>
      <c r="Q1522" s="22"/>
      <c r="R1522" s="28"/>
      <c r="S1522" s="28"/>
      <c r="T1522" s="28"/>
      <c r="U1522" s="28"/>
      <c r="V1522" s="22"/>
      <c r="W1522" s="22"/>
      <c r="X1522" s="22"/>
      <c r="Y1522" s="22"/>
      <c r="Z1522" s="22"/>
      <c r="AA1522" s="22"/>
      <c r="AB1522" s="22"/>
      <c r="AC1522" s="22"/>
      <c r="AD1522" s="22"/>
    </row>
    <row r="1523" spans="1:30" ht="15.75" customHeight="1" x14ac:dyDescent="0.15">
      <c r="A1523" s="22"/>
      <c r="B1523" s="22"/>
      <c r="C1523" s="22"/>
      <c r="D1523" s="22"/>
      <c r="E1523" s="22"/>
      <c r="F1523" s="28"/>
      <c r="G1523" s="28"/>
      <c r="H1523" s="28"/>
      <c r="I1523" s="28"/>
      <c r="J1523" s="28"/>
      <c r="K1523" s="28"/>
      <c r="L1523" s="28"/>
      <c r="M1523" s="22"/>
      <c r="N1523" s="22"/>
      <c r="O1523" s="22"/>
      <c r="P1523" s="22"/>
      <c r="Q1523" s="22"/>
      <c r="R1523" s="28"/>
      <c r="S1523" s="28"/>
      <c r="T1523" s="28"/>
      <c r="U1523" s="28"/>
      <c r="V1523" s="22"/>
      <c r="W1523" s="22"/>
      <c r="X1523" s="22"/>
      <c r="Y1523" s="22"/>
      <c r="Z1523" s="22"/>
      <c r="AA1523" s="22"/>
      <c r="AB1523" s="22"/>
      <c r="AC1523" s="22"/>
      <c r="AD1523" s="22"/>
    </row>
    <row r="1524" spans="1:30" ht="15.75" customHeight="1" x14ac:dyDescent="0.15">
      <c r="A1524" s="22"/>
      <c r="B1524" s="22"/>
      <c r="C1524" s="22"/>
      <c r="D1524" s="22"/>
      <c r="E1524" s="22"/>
      <c r="F1524" s="28"/>
      <c r="G1524" s="28"/>
      <c r="H1524" s="28"/>
      <c r="I1524" s="28"/>
      <c r="J1524" s="28"/>
      <c r="K1524" s="28"/>
      <c r="L1524" s="28"/>
      <c r="M1524" s="22"/>
      <c r="N1524" s="22"/>
      <c r="O1524" s="22"/>
      <c r="P1524" s="22"/>
      <c r="Q1524" s="22"/>
      <c r="R1524" s="28"/>
      <c r="S1524" s="28"/>
      <c r="T1524" s="28"/>
      <c r="U1524" s="28"/>
      <c r="V1524" s="22"/>
      <c r="W1524" s="22"/>
      <c r="X1524" s="22"/>
      <c r="Y1524" s="22"/>
      <c r="Z1524" s="22"/>
      <c r="AA1524" s="22"/>
      <c r="AB1524" s="22"/>
      <c r="AC1524" s="22"/>
      <c r="AD1524" s="22"/>
    </row>
    <row r="1525" spans="1:30" ht="15.75" customHeight="1" x14ac:dyDescent="0.15">
      <c r="A1525" s="22"/>
      <c r="B1525" s="22"/>
      <c r="C1525" s="22"/>
      <c r="D1525" s="22"/>
      <c r="E1525" s="22"/>
      <c r="F1525" s="28"/>
      <c r="G1525" s="28"/>
      <c r="H1525" s="28"/>
      <c r="I1525" s="28"/>
      <c r="J1525" s="28"/>
      <c r="K1525" s="28"/>
      <c r="L1525" s="28"/>
      <c r="M1525" s="22"/>
      <c r="N1525" s="22"/>
      <c r="O1525" s="22"/>
      <c r="P1525" s="22"/>
      <c r="Q1525" s="22"/>
      <c r="R1525" s="28"/>
      <c r="S1525" s="28"/>
      <c r="T1525" s="28"/>
      <c r="U1525" s="28"/>
      <c r="V1525" s="22"/>
      <c r="W1525" s="22"/>
      <c r="X1525" s="22"/>
      <c r="Y1525" s="22"/>
      <c r="Z1525" s="22"/>
      <c r="AA1525" s="22"/>
      <c r="AB1525" s="22"/>
      <c r="AC1525" s="22"/>
      <c r="AD1525" s="22"/>
    </row>
    <row r="1526" spans="1:30" ht="15.75" customHeight="1" x14ac:dyDescent="0.15">
      <c r="A1526" s="22"/>
      <c r="B1526" s="22"/>
      <c r="C1526" s="22"/>
      <c r="D1526" s="22"/>
      <c r="E1526" s="22"/>
      <c r="F1526" s="28"/>
      <c r="G1526" s="28"/>
      <c r="H1526" s="28"/>
      <c r="I1526" s="28"/>
      <c r="J1526" s="28"/>
      <c r="K1526" s="28"/>
      <c r="L1526" s="28"/>
      <c r="M1526" s="22"/>
      <c r="N1526" s="22"/>
      <c r="O1526" s="22"/>
      <c r="P1526" s="22"/>
      <c r="Q1526" s="22"/>
      <c r="R1526" s="28"/>
      <c r="S1526" s="28"/>
      <c r="T1526" s="28"/>
      <c r="U1526" s="28"/>
      <c r="V1526" s="22"/>
      <c r="W1526" s="22"/>
      <c r="X1526" s="22"/>
      <c r="Y1526" s="22"/>
      <c r="Z1526" s="22"/>
      <c r="AA1526" s="22"/>
      <c r="AB1526" s="22"/>
      <c r="AC1526" s="22"/>
      <c r="AD1526" s="22"/>
    </row>
    <row r="1527" spans="1:30" ht="15.75" customHeight="1" x14ac:dyDescent="0.15">
      <c r="A1527" s="22"/>
      <c r="B1527" s="22"/>
      <c r="C1527" s="22"/>
      <c r="D1527" s="22"/>
      <c r="E1527" s="22"/>
      <c r="F1527" s="28"/>
      <c r="G1527" s="28"/>
      <c r="H1527" s="28"/>
      <c r="I1527" s="28"/>
      <c r="J1527" s="28"/>
      <c r="K1527" s="28"/>
      <c r="L1527" s="28"/>
      <c r="M1527" s="22"/>
      <c r="N1527" s="22"/>
      <c r="O1527" s="22"/>
      <c r="P1527" s="22"/>
      <c r="Q1527" s="22"/>
      <c r="R1527" s="28"/>
      <c r="S1527" s="28"/>
      <c r="T1527" s="28"/>
      <c r="U1527" s="28"/>
      <c r="V1527" s="22"/>
      <c r="W1527" s="22"/>
      <c r="X1527" s="22"/>
      <c r="Y1527" s="22"/>
      <c r="Z1527" s="22"/>
      <c r="AA1527" s="22"/>
      <c r="AB1527" s="22"/>
      <c r="AC1527" s="22"/>
      <c r="AD1527" s="22"/>
    </row>
    <row r="1528" spans="1:30" ht="15.75" customHeight="1" x14ac:dyDescent="0.15">
      <c r="A1528" s="22"/>
      <c r="B1528" s="22"/>
      <c r="C1528" s="22"/>
      <c r="D1528" s="22"/>
      <c r="E1528" s="22"/>
      <c r="F1528" s="28"/>
      <c r="G1528" s="28"/>
      <c r="H1528" s="28"/>
      <c r="I1528" s="28"/>
      <c r="J1528" s="28"/>
      <c r="K1528" s="28"/>
      <c r="L1528" s="28"/>
      <c r="M1528" s="22"/>
      <c r="N1528" s="22"/>
      <c r="O1528" s="22"/>
      <c r="P1528" s="22"/>
      <c r="Q1528" s="22"/>
      <c r="R1528" s="28"/>
      <c r="S1528" s="28"/>
      <c r="T1528" s="28"/>
      <c r="U1528" s="28"/>
      <c r="V1528" s="22"/>
      <c r="W1528" s="22"/>
      <c r="X1528" s="22"/>
      <c r="Y1528" s="22"/>
      <c r="Z1528" s="22"/>
      <c r="AA1528" s="22"/>
      <c r="AB1528" s="22"/>
      <c r="AC1528" s="22"/>
      <c r="AD1528" s="22"/>
    </row>
    <row r="1529" spans="1:30" ht="15.75" customHeight="1" x14ac:dyDescent="0.15">
      <c r="A1529" s="22"/>
      <c r="B1529" s="22"/>
      <c r="C1529" s="22"/>
      <c r="D1529" s="22"/>
      <c r="E1529" s="22"/>
      <c r="F1529" s="28"/>
      <c r="G1529" s="28"/>
      <c r="H1529" s="28"/>
      <c r="I1529" s="28"/>
      <c r="J1529" s="28"/>
      <c r="K1529" s="28"/>
      <c r="L1529" s="28"/>
      <c r="M1529" s="22"/>
      <c r="N1529" s="22"/>
      <c r="O1529" s="22"/>
      <c r="P1529" s="22"/>
      <c r="Q1529" s="22"/>
      <c r="R1529" s="28"/>
      <c r="S1529" s="28"/>
      <c r="T1529" s="28"/>
      <c r="U1529" s="28"/>
      <c r="V1529" s="22"/>
      <c r="W1529" s="22"/>
      <c r="X1529" s="22"/>
      <c r="Y1529" s="22"/>
      <c r="Z1529" s="22"/>
      <c r="AA1529" s="22"/>
      <c r="AB1529" s="22"/>
      <c r="AC1529" s="22"/>
      <c r="AD1529" s="22"/>
    </row>
    <row r="1530" spans="1:30" ht="15.75" customHeight="1" x14ac:dyDescent="0.15">
      <c r="A1530" s="22"/>
      <c r="B1530" s="22"/>
      <c r="C1530" s="22"/>
      <c r="D1530" s="22"/>
      <c r="E1530" s="22"/>
      <c r="F1530" s="28"/>
      <c r="G1530" s="28"/>
      <c r="H1530" s="28"/>
      <c r="I1530" s="28"/>
      <c r="J1530" s="28"/>
      <c r="K1530" s="28"/>
      <c r="L1530" s="28"/>
      <c r="M1530" s="22"/>
      <c r="N1530" s="22"/>
      <c r="O1530" s="22"/>
      <c r="P1530" s="22"/>
      <c r="Q1530" s="22"/>
      <c r="R1530" s="28"/>
      <c r="S1530" s="28"/>
      <c r="T1530" s="28"/>
      <c r="U1530" s="28"/>
      <c r="V1530" s="22"/>
      <c r="W1530" s="22"/>
      <c r="X1530" s="22"/>
      <c r="Y1530" s="22"/>
      <c r="Z1530" s="22"/>
      <c r="AA1530" s="22"/>
      <c r="AB1530" s="22"/>
      <c r="AC1530" s="22"/>
      <c r="AD1530" s="22"/>
    </row>
    <row r="1531" spans="1:30" ht="15.75" customHeight="1" x14ac:dyDescent="0.15">
      <c r="A1531" s="22"/>
      <c r="B1531" s="22"/>
      <c r="C1531" s="22"/>
      <c r="D1531" s="22"/>
      <c r="E1531" s="22"/>
      <c r="F1531" s="28"/>
      <c r="G1531" s="28"/>
      <c r="H1531" s="28"/>
      <c r="I1531" s="28"/>
      <c r="J1531" s="28"/>
      <c r="K1531" s="28"/>
      <c r="L1531" s="28"/>
      <c r="M1531" s="22"/>
      <c r="N1531" s="22"/>
      <c r="O1531" s="22"/>
      <c r="P1531" s="22"/>
      <c r="Q1531" s="22"/>
      <c r="R1531" s="28"/>
      <c r="S1531" s="28"/>
      <c r="T1531" s="28"/>
      <c r="U1531" s="28"/>
      <c r="V1531" s="22"/>
      <c r="W1531" s="22"/>
      <c r="X1531" s="22"/>
      <c r="Y1531" s="22"/>
      <c r="Z1531" s="22"/>
      <c r="AA1531" s="22"/>
      <c r="AB1531" s="22"/>
      <c r="AC1531" s="22"/>
      <c r="AD1531" s="22"/>
    </row>
    <row r="1532" spans="1:30" ht="15.75" customHeight="1" x14ac:dyDescent="0.15">
      <c r="A1532" s="22"/>
      <c r="B1532" s="22"/>
      <c r="C1532" s="22"/>
      <c r="D1532" s="22"/>
      <c r="E1532" s="22"/>
      <c r="F1532" s="28"/>
      <c r="G1532" s="28"/>
      <c r="H1532" s="28"/>
      <c r="I1532" s="28"/>
      <c r="J1532" s="28"/>
      <c r="K1532" s="28"/>
      <c r="L1532" s="28"/>
      <c r="M1532" s="22"/>
      <c r="N1532" s="22"/>
      <c r="O1532" s="22"/>
      <c r="P1532" s="22"/>
      <c r="Q1532" s="22"/>
      <c r="R1532" s="28"/>
      <c r="S1532" s="28"/>
      <c r="T1532" s="28"/>
      <c r="U1532" s="28"/>
      <c r="V1532" s="22"/>
      <c r="W1532" s="22"/>
      <c r="X1532" s="22"/>
      <c r="Y1532" s="22"/>
      <c r="Z1532" s="22"/>
      <c r="AA1532" s="22"/>
      <c r="AB1532" s="22"/>
      <c r="AC1532" s="22"/>
      <c r="AD1532" s="22"/>
    </row>
    <row r="1533" spans="1:30" ht="15.75" customHeight="1" x14ac:dyDescent="0.15">
      <c r="A1533" s="22"/>
      <c r="B1533" s="22"/>
      <c r="C1533" s="22"/>
      <c r="D1533" s="22"/>
      <c r="E1533" s="22"/>
      <c r="F1533" s="28"/>
      <c r="G1533" s="28"/>
      <c r="H1533" s="28"/>
      <c r="I1533" s="28"/>
      <c r="J1533" s="28"/>
      <c r="K1533" s="28"/>
      <c r="L1533" s="28"/>
      <c r="M1533" s="22"/>
      <c r="N1533" s="22"/>
      <c r="O1533" s="22"/>
      <c r="P1533" s="22"/>
      <c r="Q1533" s="22"/>
      <c r="R1533" s="28"/>
      <c r="S1533" s="28"/>
      <c r="T1533" s="28"/>
      <c r="U1533" s="28"/>
      <c r="V1533" s="22"/>
      <c r="W1533" s="22"/>
      <c r="X1533" s="22"/>
      <c r="Y1533" s="22"/>
      <c r="Z1533" s="22"/>
      <c r="AA1533" s="22"/>
      <c r="AB1533" s="22"/>
      <c r="AC1533" s="22"/>
      <c r="AD1533" s="22"/>
    </row>
    <row r="1534" spans="1:30" ht="15.75" customHeight="1" x14ac:dyDescent="0.15">
      <c r="A1534" s="22"/>
      <c r="B1534" s="22"/>
      <c r="C1534" s="22"/>
      <c r="D1534" s="22"/>
      <c r="E1534" s="22"/>
      <c r="F1534" s="28"/>
      <c r="G1534" s="28"/>
      <c r="H1534" s="28"/>
      <c r="I1534" s="28"/>
      <c r="J1534" s="28"/>
      <c r="K1534" s="28"/>
      <c r="L1534" s="28"/>
      <c r="M1534" s="22"/>
      <c r="N1534" s="22"/>
      <c r="O1534" s="22"/>
      <c r="P1534" s="22"/>
      <c r="Q1534" s="22"/>
      <c r="R1534" s="28"/>
      <c r="S1534" s="28"/>
      <c r="T1534" s="28"/>
      <c r="U1534" s="28"/>
      <c r="V1534" s="22"/>
      <c r="W1534" s="22"/>
      <c r="X1534" s="22"/>
      <c r="Y1534" s="22"/>
      <c r="Z1534" s="22"/>
      <c r="AA1534" s="22"/>
      <c r="AB1534" s="22"/>
      <c r="AC1534" s="22"/>
      <c r="AD1534" s="22"/>
    </row>
    <row r="1535" spans="1:30" ht="15.75" customHeight="1" x14ac:dyDescent="0.15">
      <c r="A1535" s="22"/>
      <c r="B1535" s="22"/>
      <c r="C1535" s="22"/>
      <c r="D1535" s="22"/>
      <c r="E1535" s="22"/>
      <c r="F1535" s="28"/>
      <c r="G1535" s="28"/>
      <c r="H1535" s="28"/>
      <c r="I1535" s="28"/>
      <c r="J1535" s="28"/>
      <c r="K1535" s="28"/>
      <c r="L1535" s="28"/>
      <c r="M1535" s="22"/>
      <c r="N1535" s="22"/>
      <c r="O1535" s="22"/>
      <c r="P1535" s="22"/>
      <c r="Q1535" s="22"/>
      <c r="R1535" s="28"/>
      <c r="S1535" s="28"/>
      <c r="T1535" s="28"/>
      <c r="U1535" s="28"/>
      <c r="V1535" s="22"/>
      <c r="W1535" s="22"/>
      <c r="X1535" s="22"/>
      <c r="Y1535" s="22"/>
      <c r="Z1535" s="22"/>
      <c r="AA1535" s="22"/>
      <c r="AB1535" s="22"/>
      <c r="AC1535" s="22"/>
      <c r="AD1535" s="22"/>
    </row>
    <row r="1536" spans="1:30" ht="15.75" customHeight="1" x14ac:dyDescent="0.15">
      <c r="A1536" s="22"/>
      <c r="B1536" s="22"/>
      <c r="C1536" s="22"/>
      <c r="D1536" s="22"/>
      <c r="E1536" s="22"/>
      <c r="F1536" s="28"/>
      <c r="G1536" s="28"/>
      <c r="H1536" s="28"/>
      <c r="I1536" s="28"/>
      <c r="J1536" s="28"/>
      <c r="K1536" s="28"/>
      <c r="L1536" s="28"/>
      <c r="M1536" s="22"/>
      <c r="N1536" s="22"/>
      <c r="O1536" s="22"/>
      <c r="P1536" s="22"/>
      <c r="Q1536" s="22"/>
      <c r="R1536" s="28"/>
      <c r="S1536" s="28"/>
      <c r="T1536" s="28"/>
      <c r="U1536" s="28"/>
      <c r="V1536" s="22"/>
      <c r="W1536" s="22"/>
      <c r="X1536" s="22"/>
      <c r="Y1536" s="22"/>
      <c r="Z1536" s="22"/>
      <c r="AA1536" s="22"/>
      <c r="AB1536" s="22"/>
      <c r="AC1536" s="22"/>
      <c r="AD1536" s="22"/>
    </row>
    <row r="1537" spans="1:30" ht="15.75" customHeight="1" x14ac:dyDescent="0.15">
      <c r="A1537" s="22"/>
      <c r="B1537" s="22"/>
      <c r="C1537" s="22"/>
      <c r="D1537" s="22"/>
      <c r="E1537" s="22"/>
      <c r="F1537" s="28"/>
      <c r="G1537" s="28"/>
      <c r="H1537" s="28"/>
      <c r="I1537" s="28"/>
      <c r="J1537" s="28"/>
      <c r="K1537" s="28"/>
      <c r="L1537" s="28"/>
      <c r="M1537" s="22"/>
      <c r="N1537" s="22"/>
      <c r="O1537" s="22"/>
      <c r="P1537" s="22"/>
      <c r="Q1537" s="22"/>
      <c r="R1537" s="28"/>
      <c r="S1537" s="28"/>
      <c r="T1537" s="28"/>
      <c r="U1537" s="28"/>
      <c r="V1537" s="22"/>
      <c r="W1537" s="22"/>
      <c r="X1537" s="22"/>
      <c r="Y1537" s="22"/>
      <c r="Z1537" s="22"/>
      <c r="AA1537" s="22"/>
      <c r="AB1537" s="22"/>
      <c r="AC1537" s="22"/>
      <c r="AD1537" s="22"/>
    </row>
    <row r="1538" spans="1:30" ht="15.75" customHeight="1" x14ac:dyDescent="0.15">
      <c r="A1538" s="22"/>
      <c r="B1538" s="22"/>
      <c r="C1538" s="22"/>
      <c r="D1538" s="22"/>
      <c r="E1538" s="22"/>
      <c r="F1538" s="28"/>
      <c r="G1538" s="28"/>
      <c r="H1538" s="28"/>
      <c r="I1538" s="28"/>
      <c r="J1538" s="28"/>
      <c r="K1538" s="28"/>
      <c r="L1538" s="28"/>
      <c r="M1538" s="22"/>
      <c r="N1538" s="22"/>
      <c r="O1538" s="22"/>
      <c r="P1538" s="22"/>
      <c r="Q1538" s="22"/>
      <c r="R1538" s="28"/>
      <c r="S1538" s="28"/>
      <c r="T1538" s="28"/>
      <c r="U1538" s="28"/>
      <c r="V1538" s="22"/>
      <c r="W1538" s="22"/>
      <c r="X1538" s="22"/>
      <c r="Y1538" s="22"/>
      <c r="Z1538" s="22"/>
      <c r="AA1538" s="22"/>
      <c r="AB1538" s="22"/>
      <c r="AC1538" s="22"/>
      <c r="AD1538" s="22"/>
    </row>
    <row r="1539" spans="1:30" ht="15.75" customHeight="1" x14ac:dyDescent="0.15">
      <c r="A1539" s="22"/>
      <c r="B1539" s="22"/>
      <c r="C1539" s="22"/>
      <c r="D1539" s="22"/>
      <c r="E1539" s="22"/>
      <c r="F1539" s="28"/>
      <c r="G1539" s="28"/>
      <c r="H1539" s="28"/>
      <c r="I1539" s="28"/>
      <c r="J1539" s="28"/>
      <c r="K1539" s="28"/>
      <c r="L1539" s="28"/>
      <c r="M1539" s="22"/>
      <c r="N1539" s="22"/>
      <c r="O1539" s="22"/>
      <c r="P1539" s="22"/>
      <c r="Q1539" s="22"/>
      <c r="R1539" s="28"/>
      <c r="S1539" s="28"/>
      <c r="T1539" s="28"/>
      <c r="U1539" s="28"/>
      <c r="V1539" s="22"/>
      <c r="W1539" s="22"/>
      <c r="X1539" s="22"/>
      <c r="Y1539" s="22"/>
      <c r="Z1539" s="22"/>
      <c r="AA1539" s="22"/>
      <c r="AB1539" s="22"/>
      <c r="AC1539" s="22"/>
      <c r="AD1539" s="22"/>
    </row>
    <row r="1540" spans="1:30" ht="15.75" customHeight="1" x14ac:dyDescent="0.15">
      <c r="A1540" s="22"/>
      <c r="B1540" s="22"/>
      <c r="C1540" s="22"/>
      <c r="D1540" s="22"/>
      <c r="E1540" s="22"/>
      <c r="F1540" s="28"/>
      <c r="G1540" s="28"/>
      <c r="H1540" s="28"/>
      <c r="I1540" s="28"/>
      <c r="J1540" s="28"/>
      <c r="K1540" s="28"/>
      <c r="L1540" s="28"/>
      <c r="M1540" s="22"/>
      <c r="N1540" s="22"/>
      <c r="O1540" s="22"/>
      <c r="P1540" s="22"/>
      <c r="Q1540" s="22"/>
      <c r="R1540" s="28"/>
      <c r="S1540" s="28"/>
      <c r="T1540" s="28"/>
      <c r="U1540" s="28"/>
      <c r="V1540" s="22"/>
      <c r="W1540" s="22"/>
      <c r="X1540" s="22"/>
      <c r="Y1540" s="22"/>
      <c r="Z1540" s="22"/>
      <c r="AA1540" s="22"/>
      <c r="AB1540" s="22"/>
      <c r="AC1540" s="22"/>
      <c r="AD1540" s="22"/>
    </row>
    <row r="1541" spans="1:30" ht="15.75" customHeight="1" x14ac:dyDescent="0.15">
      <c r="A1541" s="22"/>
      <c r="B1541" s="22"/>
      <c r="C1541" s="22"/>
      <c r="D1541" s="22"/>
      <c r="E1541" s="22"/>
      <c r="F1541" s="28"/>
      <c r="G1541" s="28"/>
      <c r="H1541" s="28"/>
      <c r="I1541" s="28"/>
      <c r="J1541" s="28"/>
      <c r="K1541" s="28"/>
      <c r="L1541" s="28"/>
      <c r="M1541" s="22"/>
      <c r="N1541" s="22"/>
      <c r="O1541" s="22"/>
      <c r="P1541" s="22"/>
      <c r="Q1541" s="22"/>
      <c r="R1541" s="28"/>
      <c r="S1541" s="28"/>
      <c r="T1541" s="28"/>
      <c r="U1541" s="28"/>
      <c r="V1541" s="22"/>
      <c r="W1541" s="22"/>
      <c r="X1541" s="22"/>
      <c r="Y1541" s="22"/>
      <c r="Z1541" s="22"/>
      <c r="AA1541" s="22"/>
      <c r="AB1541" s="22"/>
      <c r="AC1541" s="22"/>
      <c r="AD1541" s="22"/>
    </row>
    <row r="1542" spans="1:30" ht="15.75" customHeight="1" x14ac:dyDescent="0.15">
      <c r="A1542" s="22"/>
      <c r="B1542" s="22"/>
      <c r="C1542" s="22"/>
      <c r="D1542" s="22"/>
      <c r="E1542" s="22"/>
      <c r="F1542" s="28"/>
      <c r="G1542" s="28"/>
      <c r="H1542" s="28"/>
      <c r="I1542" s="28"/>
      <c r="J1542" s="28"/>
      <c r="K1542" s="28"/>
      <c r="L1542" s="28"/>
      <c r="M1542" s="22"/>
      <c r="N1542" s="22"/>
      <c r="O1542" s="22"/>
      <c r="P1542" s="22"/>
      <c r="Q1542" s="22"/>
      <c r="R1542" s="28"/>
      <c r="S1542" s="28"/>
      <c r="T1542" s="28"/>
      <c r="U1542" s="28"/>
      <c r="V1542" s="22"/>
      <c r="W1542" s="22"/>
      <c r="X1542" s="22"/>
      <c r="Y1542" s="22"/>
      <c r="Z1542" s="22"/>
      <c r="AA1542" s="22"/>
      <c r="AB1542" s="22"/>
      <c r="AC1542" s="22"/>
      <c r="AD1542" s="22"/>
    </row>
    <row r="1543" spans="1:30" ht="15.75" customHeight="1" x14ac:dyDescent="0.15">
      <c r="A1543" s="22"/>
      <c r="B1543" s="22"/>
      <c r="C1543" s="22"/>
      <c r="D1543" s="22"/>
      <c r="E1543" s="22"/>
      <c r="F1543" s="28"/>
      <c r="G1543" s="28"/>
      <c r="H1543" s="28"/>
      <c r="I1543" s="28"/>
      <c r="J1543" s="28"/>
      <c r="K1543" s="28"/>
      <c r="L1543" s="28"/>
      <c r="M1543" s="22"/>
      <c r="N1543" s="22"/>
      <c r="O1543" s="22"/>
      <c r="P1543" s="22"/>
      <c r="Q1543" s="22"/>
      <c r="R1543" s="28"/>
      <c r="S1543" s="28"/>
      <c r="T1543" s="28"/>
      <c r="U1543" s="28"/>
      <c r="V1543" s="22"/>
      <c r="W1543" s="22"/>
      <c r="X1543" s="22"/>
      <c r="Y1543" s="22"/>
      <c r="Z1543" s="22"/>
      <c r="AA1543" s="22"/>
      <c r="AB1543" s="22"/>
      <c r="AC1543" s="22"/>
      <c r="AD1543" s="22"/>
    </row>
    <row r="1544" spans="1:30" ht="15.75" customHeight="1" x14ac:dyDescent="0.15">
      <c r="A1544" s="22"/>
      <c r="B1544" s="22"/>
      <c r="C1544" s="22"/>
      <c r="D1544" s="22"/>
      <c r="E1544" s="22"/>
      <c r="F1544" s="28"/>
      <c r="G1544" s="28"/>
      <c r="H1544" s="28"/>
      <c r="I1544" s="28"/>
      <c r="J1544" s="28"/>
      <c r="K1544" s="28"/>
      <c r="L1544" s="28"/>
      <c r="M1544" s="22"/>
      <c r="N1544" s="22"/>
      <c r="O1544" s="22"/>
      <c r="P1544" s="22"/>
      <c r="Q1544" s="22"/>
      <c r="R1544" s="28"/>
      <c r="S1544" s="28"/>
      <c r="T1544" s="28"/>
      <c r="U1544" s="28"/>
      <c r="V1544" s="22"/>
      <c r="W1544" s="22"/>
      <c r="X1544" s="22"/>
      <c r="Y1544" s="22"/>
      <c r="Z1544" s="22"/>
      <c r="AA1544" s="22"/>
      <c r="AB1544" s="22"/>
      <c r="AC1544" s="22"/>
      <c r="AD1544" s="22"/>
    </row>
    <row r="1545" spans="1:30" ht="15.75" customHeight="1" x14ac:dyDescent="0.15">
      <c r="A1545" s="22"/>
      <c r="B1545" s="22"/>
      <c r="C1545" s="22"/>
      <c r="D1545" s="22"/>
      <c r="E1545" s="22"/>
      <c r="F1545" s="28"/>
      <c r="G1545" s="28"/>
      <c r="H1545" s="28"/>
      <c r="I1545" s="28"/>
      <c r="J1545" s="28"/>
      <c r="K1545" s="28"/>
      <c r="L1545" s="28"/>
      <c r="M1545" s="22"/>
      <c r="N1545" s="22"/>
      <c r="O1545" s="22"/>
      <c r="P1545" s="22"/>
      <c r="Q1545" s="22"/>
      <c r="R1545" s="28"/>
      <c r="S1545" s="28"/>
      <c r="T1545" s="28"/>
      <c r="U1545" s="28"/>
      <c r="V1545" s="22"/>
      <c r="W1545" s="22"/>
      <c r="X1545" s="22"/>
      <c r="Y1545" s="22"/>
      <c r="Z1545" s="22"/>
      <c r="AA1545" s="22"/>
      <c r="AB1545" s="22"/>
      <c r="AC1545" s="22"/>
      <c r="AD1545" s="22"/>
    </row>
    <row r="1546" spans="1:30" ht="15.75" customHeight="1" x14ac:dyDescent="0.15">
      <c r="A1546" s="22"/>
      <c r="B1546" s="22"/>
      <c r="C1546" s="22"/>
      <c r="D1546" s="22"/>
      <c r="E1546" s="22"/>
      <c r="F1546" s="28"/>
      <c r="G1546" s="28"/>
      <c r="H1546" s="28"/>
      <c r="I1546" s="28"/>
      <c r="J1546" s="28"/>
      <c r="K1546" s="28"/>
      <c r="L1546" s="28"/>
      <c r="M1546" s="22"/>
      <c r="N1546" s="22"/>
      <c r="O1546" s="22"/>
      <c r="P1546" s="22"/>
      <c r="Q1546" s="22"/>
      <c r="R1546" s="28"/>
      <c r="S1546" s="28"/>
      <c r="T1546" s="28"/>
      <c r="U1546" s="28"/>
      <c r="V1546" s="22"/>
      <c r="W1546" s="22"/>
      <c r="X1546" s="22"/>
      <c r="Y1546" s="22"/>
      <c r="Z1546" s="22"/>
      <c r="AA1546" s="22"/>
      <c r="AB1546" s="22"/>
      <c r="AC1546" s="22"/>
      <c r="AD1546" s="22"/>
    </row>
    <row r="1547" spans="1:30" ht="15.75" customHeight="1" x14ac:dyDescent="0.15">
      <c r="A1547" s="22"/>
      <c r="B1547" s="22"/>
      <c r="C1547" s="22"/>
      <c r="D1547" s="22"/>
      <c r="E1547" s="22"/>
      <c r="F1547" s="28"/>
      <c r="G1547" s="28"/>
      <c r="H1547" s="28"/>
      <c r="I1547" s="28"/>
      <c r="J1547" s="28"/>
      <c r="K1547" s="28"/>
      <c r="L1547" s="28"/>
      <c r="M1547" s="22"/>
      <c r="N1547" s="22"/>
      <c r="O1547" s="22"/>
      <c r="P1547" s="22"/>
      <c r="Q1547" s="22"/>
      <c r="R1547" s="28"/>
      <c r="S1547" s="28"/>
      <c r="T1547" s="28"/>
      <c r="U1547" s="28"/>
      <c r="V1547" s="22"/>
      <c r="W1547" s="22"/>
      <c r="X1547" s="22"/>
      <c r="Y1547" s="22"/>
      <c r="Z1547" s="22"/>
      <c r="AA1547" s="22"/>
      <c r="AB1547" s="22"/>
      <c r="AC1547" s="22"/>
      <c r="AD1547" s="22"/>
    </row>
    <row r="1548" spans="1:30" ht="15.75" customHeight="1" x14ac:dyDescent="0.15">
      <c r="A1548" s="22"/>
      <c r="B1548" s="22"/>
      <c r="C1548" s="22"/>
      <c r="D1548" s="22"/>
      <c r="E1548" s="22"/>
      <c r="F1548" s="28"/>
      <c r="G1548" s="28"/>
      <c r="H1548" s="28"/>
      <c r="I1548" s="28"/>
      <c r="J1548" s="28"/>
      <c r="K1548" s="28"/>
      <c r="L1548" s="28"/>
      <c r="M1548" s="22"/>
      <c r="N1548" s="22"/>
      <c r="O1548" s="22"/>
      <c r="P1548" s="22"/>
      <c r="Q1548" s="22"/>
      <c r="R1548" s="28"/>
      <c r="S1548" s="28"/>
      <c r="T1548" s="28"/>
      <c r="U1548" s="28"/>
      <c r="V1548" s="22"/>
      <c r="W1548" s="22"/>
      <c r="X1548" s="22"/>
      <c r="Y1548" s="22"/>
      <c r="Z1548" s="22"/>
      <c r="AA1548" s="22"/>
      <c r="AB1548" s="22"/>
      <c r="AC1548" s="22"/>
      <c r="AD1548" s="22"/>
    </row>
    <row r="1549" spans="1:30" ht="15.75" customHeight="1" x14ac:dyDescent="0.15">
      <c r="A1549" s="22"/>
      <c r="B1549" s="22"/>
      <c r="C1549" s="22"/>
      <c r="D1549" s="22"/>
      <c r="E1549" s="22"/>
      <c r="F1549" s="28"/>
      <c r="G1549" s="28"/>
      <c r="H1549" s="28"/>
      <c r="I1549" s="28"/>
      <c r="J1549" s="28"/>
      <c r="K1549" s="28"/>
      <c r="L1549" s="28"/>
      <c r="M1549" s="22"/>
      <c r="N1549" s="22"/>
      <c r="O1549" s="22"/>
      <c r="P1549" s="22"/>
      <c r="Q1549" s="22"/>
      <c r="R1549" s="28"/>
      <c r="S1549" s="28"/>
      <c r="T1549" s="28"/>
      <c r="U1549" s="28"/>
      <c r="V1549" s="22"/>
      <c r="W1549" s="22"/>
      <c r="X1549" s="22"/>
      <c r="Y1549" s="22"/>
      <c r="Z1549" s="22"/>
      <c r="AA1549" s="22"/>
      <c r="AB1549" s="22"/>
      <c r="AC1549" s="22"/>
      <c r="AD1549" s="22"/>
    </row>
    <row r="1550" spans="1:30" ht="15.75" customHeight="1" x14ac:dyDescent="0.15">
      <c r="A1550" s="22"/>
      <c r="B1550" s="22"/>
      <c r="C1550" s="22"/>
      <c r="D1550" s="22"/>
      <c r="E1550" s="22"/>
      <c r="F1550" s="28"/>
      <c r="G1550" s="28"/>
      <c r="H1550" s="28"/>
      <c r="I1550" s="28"/>
      <c r="J1550" s="28"/>
      <c r="K1550" s="28"/>
      <c r="L1550" s="28"/>
      <c r="M1550" s="22"/>
      <c r="N1550" s="22"/>
      <c r="O1550" s="22"/>
      <c r="P1550" s="22"/>
      <c r="Q1550" s="22"/>
      <c r="R1550" s="28"/>
      <c r="S1550" s="28"/>
      <c r="T1550" s="28"/>
      <c r="U1550" s="28"/>
      <c r="V1550" s="22"/>
      <c r="W1550" s="22"/>
      <c r="X1550" s="22"/>
      <c r="Y1550" s="22"/>
      <c r="Z1550" s="22"/>
      <c r="AA1550" s="22"/>
      <c r="AB1550" s="22"/>
      <c r="AC1550" s="22"/>
      <c r="AD1550" s="22"/>
    </row>
    <row r="1551" spans="1:30" ht="15.75" customHeight="1" x14ac:dyDescent="0.15">
      <c r="A1551" s="22"/>
      <c r="B1551" s="22"/>
      <c r="C1551" s="22"/>
      <c r="D1551" s="22"/>
      <c r="E1551" s="22"/>
      <c r="F1551" s="28"/>
      <c r="G1551" s="28"/>
      <c r="H1551" s="28"/>
      <c r="I1551" s="28"/>
      <c r="J1551" s="28"/>
      <c r="K1551" s="28"/>
      <c r="L1551" s="28"/>
      <c r="M1551" s="22"/>
      <c r="N1551" s="22"/>
      <c r="O1551" s="22"/>
      <c r="P1551" s="22"/>
      <c r="Q1551" s="22"/>
      <c r="R1551" s="28"/>
      <c r="S1551" s="28"/>
      <c r="T1551" s="28"/>
      <c r="U1551" s="28"/>
      <c r="V1551" s="22"/>
      <c r="W1551" s="22"/>
      <c r="X1551" s="22"/>
      <c r="Y1551" s="22"/>
      <c r="Z1551" s="22"/>
      <c r="AA1551" s="22"/>
      <c r="AB1551" s="22"/>
      <c r="AC1551" s="22"/>
      <c r="AD1551" s="22"/>
    </row>
    <row r="1552" spans="1:30" ht="15.75" customHeight="1" x14ac:dyDescent="0.15">
      <c r="A1552" s="22"/>
      <c r="B1552" s="22"/>
      <c r="C1552" s="22"/>
      <c r="D1552" s="22"/>
      <c r="E1552" s="22"/>
      <c r="F1552" s="28"/>
      <c r="G1552" s="28"/>
      <c r="H1552" s="28"/>
      <c r="I1552" s="28"/>
      <c r="J1552" s="28"/>
      <c r="K1552" s="28"/>
      <c r="L1552" s="28"/>
      <c r="M1552" s="22"/>
      <c r="N1552" s="22"/>
      <c r="O1552" s="22"/>
      <c r="P1552" s="22"/>
      <c r="Q1552" s="22"/>
      <c r="R1552" s="28"/>
      <c r="S1552" s="28"/>
      <c r="T1552" s="28"/>
      <c r="U1552" s="28"/>
      <c r="V1552" s="22"/>
      <c r="W1552" s="22"/>
      <c r="X1552" s="22"/>
      <c r="Y1552" s="22"/>
      <c r="Z1552" s="22"/>
      <c r="AA1552" s="22"/>
      <c r="AB1552" s="22"/>
      <c r="AC1552" s="22"/>
      <c r="AD1552" s="22"/>
    </row>
    <row r="1553" spans="1:30" ht="15.75" customHeight="1" x14ac:dyDescent="0.15">
      <c r="A1553" s="22"/>
      <c r="B1553" s="22"/>
      <c r="C1553" s="22"/>
      <c r="D1553" s="22"/>
      <c r="E1553" s="22"/>
      <c r="F1553" s="28"/>
      <c r="G1553" s="28"/>
      <c r="H1553" s="28"/>
      <c r="I1553" s="28"/>
      <c r="J1553" s="28"/>
      <c r="K1553" s="28"/>
      <c r="L1553" s="28"/>
      <c r="M1553" s="22"/>
      <c r="N1553" s="22"/>
      <c r="O1553" s="22"/>
      <c r="P1553" s="22"/>
      <c r="Q1553" s="22"/>
      <c r="R1553" s="28"/>
      <c r="S1553" s="28"/>
      <c r="T1553" s="28"/>
      <c r="U1553" s="28"/>
      <c r="V1553" s="22"/>
      <c r="W1553" s="22"/>
      <c r="X1553" s="22"/>
      <c r="Y1553" s="22"/>
      <c r="Z1553" s="22"/>
      <c r="AA1553" s="22"/>
      <c r="AB1553" s="22"/>
      <c r="AC1553" s="22"/>
      <c r="AD1553" s="22"/>
    </row>
    <row r="1554" spans="1:30" ht="15.75" customHeight="1" x14ac:dyDescent="0.15">
      <c r="A1554" s="22"/>
      <c r="B1554" s="22"/>
      <c r="C1554" s="22"/>
      <c r="D1554" s="22"/>
      <c r="E1554" s="22"/>
      <c r="F1554" s="28"/>
      <c r="G1554" s="28"/>
      <c r="H1554" s="28"/>
      <c r="I1554" s="28"/>
      <c r="J1554" s="28"/>
      <c r="K1554" s="28"/>
      <c r="L1554" s="28"/>
      <c r="M1554" s="22"/>
      <c r="N1554" s="22"/>
      <c r="O1554" s="22"/>
      <c r="P1554" s="22"/>
      <c r="Q1554" s="22"/>
      <c r="R1554" s="28"/>
      <c r="S1554" s="28"/>
      <c r="T1554" s="28"/>
      <c r="U1554" s="28"/>
      <c r="V1554" s="22"/>
      <c r="W1554" s="22"/>
      <c r="X1554" s="22"/>
      <c r="Y1554" s="22"/>
      <c r="Z1554" s="22"/>
      <c r="AA1554" s="22"/>
      <c r="AB1554" s="22"/>
      <c r="AC1554" s="22"/>
      <c r="AD1554" s="22"/>
    </row>
    <row r="1555" spans="1:30" ht="15.75" customHeight="1" x14ac:dyDescent="0.15">
      <c r="A1555" s="22"/>
      <c r="B1555" s="22"/>
      <c r="C1555" s="22"/>
      <c r="D1555" s="22"/>
      <c r="E1555" s="22"/>
      <c r="F1555" s="28"/>
      <c r="G1555" s="28"/>
      <c r="H1555" s="28"/>
      <c r="I1555" s="28"/>
      <c r="J1555" s="28"/>
      <c r="K1555" s="28"/>
      <c r="L1555" s="28"/>
      <c r="M1555" s="22"/>
      <c r="N1555" s="22"/>
      <c r="O1555" s="22"/>
      <c r="P1555" s="22"/>
      <c r="Q1555" s="22"/>
      <c r="R1555" s="28"/>
      <c r="S1555" s="28"/>
      <c r="T1555" s="28"/>
      <c r="U1555" s="28"/>
      <c r="V1555" s="22"/>
      <c r="W1555" s="22"/>
      <c r="X1555" s="22"/>
      <c r="Y1555" s="22"/>
      <c r="Z1555" s="22"/>
      <c r="AA1555" s="22"/>
      <c r="AB1555" s="22"/>
      <c r="AC1555" s="22"/>
      <c r="AD1555" s="22"/>
    </row>
    <row r="1556" spans="1:30" ht="15.75" customHeight="1" x14ac:dyDescent="0.15">
      <c r="A1556" s="22"/>
      <c r="B1556" s="22"/>
      <c r="C1556" s="22"/>
      <c r="D1556" s="22"/>
      <c r="E1556" s="22"/>
      <c r="F1556" s="28"/>
      <c r="G1556" s="28"/>
      <c r="H1556" s="28"/>
      <c r="I1556" s="28"/>
      <c r="J1556" s="28"/>
      <c r="K1556" s="28"/>
      <c r="L1556" s="28"/>
      <c r="M1556" s="22"/>
      <c r="N1556" s="22"/>
      <c r="O1556" s="22"/>
      <c r="P1556" s="22"/>
      <c r="Q1556" s="22"/>
      <c r="R1556" s="28"/>
      <c r="S1556" s="28"/>
      <c r="T1556" s="28"/>
      <c r="U1556" s="28"/>
      <c r="V1556" s="22"/>
      <c r="W1556" s="22"/>
      <c r="X1556" s="22"/>
      <c r="Y1556" s="22"/>
      <c r="Z1556" s="22"/>
      <c r="AA1556" s="22"/>
      <c r="AB1556" s="22"/>
      <c r="AC1556" s="22"/>
      <c r="AD1556" s="22"/>
    </row>
    <row r="1557" spans="1:30" ht="15.75" customHeight="1" x14ac:dyDescent="0.15">
      <c r="A1557" s="22"/>
      <c r="B1557" s="22"/>
      <c r="C1557" s="22"/>
      <c r="D1557" s="22"/>
      <c r="E1557" s="22"/>
      <c r="F1557" s="28"/>
      <c r="G1557" s="28"/>
      <c r="H1557" s="28"/>
      <c r="I1557" s="28"/>
      <c r="J1557" s="28"/>
      <c r="K1557" s="28"/>
      <c r="L1557" s="28"/>
      <c r="M1557" s="22"/>
      <c r="N1557" s="22"/>
      <c r="O1557" s="22"/>
      <c r="P1557" s="22"/>
      <c r="Q1557" s="22"/>
      <c r="R1557" s="28"/>
      <c r="S1557" s="28"/>
      <c r="T1557" s="28"/>
      <c r="U1557" s="28"/>
      <c r="V1557" s="22"/>
      <c r="W1557" s="22"/>
      <c r="X1557" s="22"/>
      <c r="Y1557" s="22"/>
      <c r="Z1557" s="22"/>
      <c r="AA1557" s="22"/>
      <c r="AB1557" s="22"/>
      <c r="AC1557" s="22"/>
      <c r="AD1557" s="22"/>
    </row>
    <row r="1558" spans="1:30" ht="15.75" customHeight="1" x14ac:dyDescent="0.15">
      <c r="A1558" s="22"/>
      <c r="B1558" s="22"/>
      <c r="C1558" s="22"/>
      <c r="D1558" s="22"/>
      <c r="E1558" s="22"/>
      <c r="F1558" s="28"/>
      <c r="G1558" s="28"/>
      <c r="H1558" s="28"/>
      <c r="I1558" s="28"/>
      <c r="J1558" s="28"/>
      <c r="K1558" s="28"/>
      <c r="L1558" s="28"/>
      <c r="M1558" s="22"/>
      <c r="N1558" s="22"/>
      <c r="O1558" s="22"/>
      <c r="P1558" s="22"/>
      <c r="Q1558" s="22"/>
      <c r="R1558" s="28"/>
      <c r="S1558" s="28"/>
      <c r="T1558" s="28"/>
      <c r="U1558" s="28"/>
      <c r="V1558" s="22"/>
      <c r="W1558" s="22"/>
      <c r="X1558" s="22"/>
      <c r="Y1558" s="22"/>
      <c r="Z1558" s="22"/>
      <c r="AA1558" s="22"/>
      <c r="AB1558" s="22"/>
      <c r="AC1558" s="22"/>
      <c r="AD1558" s="22"/>
    </row>
    <row r="1559" spans="1:30" ht="15.75" customHeight="1" x14ac:dyDescent="0.15">
      <c r="A1559" s="22"/>
      <c r="B1559" s="22"/>
      <c r="C1559" s="22"/>
      <c r="D1559" s="22"/>
      <c r="E1559" s="22"/>
      <c r="F1559" s="28"/>
      <c r="G1559" s="28"/>
      <c r="H1559" s="28"/>
      <c r="I1559" s="28"/>
      <c r="J1559" s="28"/>
      <c r="K1559" s="28"/>
      <c r="L1559" s="28"/>
      <c r="M1559" s="22"/>
      <c r="N1559" s="22"/>
      <c r="O1559" s="22"/>
      <c r="P1559" s="22"/>
      <c r="Q1559" s="22"/>
      <c r="R1559" s="28"/>
      <c r="S1559" s="28"/>
      <c r="T1559" s="28"/>
      <c r="U1559" s="28"/>
      <c r="V1559" s="22"/>
      <c r="W1559" s="22"/>
      <c r="X1559" s="22"/>
      <c r="Y1559" s="22"/>
      <c r="Z1559" s="22"/>
      <c r="AA1559" s="22"/>
      <c r="AB1559" s="22"/>
      <c r="AC1559" s="22"/>
      <c r="AD1559" s="22"/>
    </row>
    <row r="1560" spans="1:30" ht="15.75" customHeight="1" x14ac:dyDescent="0.15">
      <c r="A1560" s="22"/>
      <c r="B1560" s="22"/>
      <c r="C1560" s="22"/>
      <c r="D1560" s="22"/>
      <c r="E1560" s="22"/>
      <c r="F1560" s="28"/>
      <c r="G1560" s="28"/>
      <c r="H1560" s="28"/>
      <c r="I1560" s="28"/>
      <c r="J1560" s="28"/>
      <c r="K1560" s="28"/>
      <c r="L1560" s="28"/>
      <c r="M1560" s="22"/>
      <c r="N1560" s="22"/>
      <c r="O1560" s="22"/>
      <c r="P1560" s="22"/>
      <c r="Q1560" s="22"/>
      <c r="R1560" s="28"/>
      <c r="S1560" s="28"/>
      <c r="T1560" s="28"/>
      <c r="U1560" s="28"/>
      <c r="V1560" s="22"/>
      <c r="W1560" s="22"/>
      <c r="X1560" s="22"/>
      <c r="Y1560" s="22"/>
      <c r="Z1560" s="22"/>
      <c r="AA1560" s="22"/>
      <c r="AB1560" s="22"/>
      <c r="AC1560" s="22"/>
      <c r="AD1560" s="22"/>
    </row>
    <row r="1561" spans="1:30" ht="15.75" customHeight="1" x14ac:dyDescent="0.15">
      <c r="A1561" s="22"/>
      <c r="B1561" s="22"/>
      <c r="C1561" s="22"/>
      <c r="D1561" s="22"/>
      <c r="E1561" s="22"/>
      <c r="F1561" s="28"/>
      <c r="G1561" s="28"/>
      <c r="H1561" s="28"/>
      <c r="I1561" s="28"/>
      <c r="J1561" s="28"/>
      <c r="K1561" s="28"/>
      <c r="L1561" s="28"/>
      <c r="M1561" s="22"/>
      <c r="N1561" s="22"/>
      <c r="O1561" s="22"/>
      <c r="P1561" s="22"/>
      <c r="Q1561" s="22"/>
      <c r="R1561" s="28"/>
      <c r="S1561" s="28"/>
      <c r="T1561" s="28"/>
      <c r="U1561" s="28"/>
      <c r="V1561" s="22"/>
      <c r="W1561" s="22"/>
      <c r="X1561" s="22"/>
      <c r="Y1561" s="22"/>
      <c r="Z1561" s="22"/>
      <c r="AA1561" s="22"/>
      <c r="AB1561" s="22"/>
      <c r="AC1561" s="22"/>
      <c r="AD1561" s="22"/>
    </row>
    <row r="1562" spans="1:30" ht="15.75" customHeight="1" x14ac:dyDescent="0.15">
      <c r="A1562" s="22"/>
      <c r="B1562" s="22"/>
      <c r="C1562" s="22"/>
      <c r="D1562" s="22"/>
      <c r="E1562" s="22"/>
      <c r="F1562" s="28"/>
      <c r="G1562" s="28"/>
      <c r="H1562" s="28"/>
      <c r="I1562" s="28"/>
      <c r="J1562" s="28"/>
      <c r="K1562" s="28"/>
      <c r="L1562" s="28"/>
      <c r="M1562" s="22"/>
      <c r="N1562" s="22"/>
      <c r="O1562" s="22"/>
      <c r="P1562" s="22"/>
      <c r="Q1562" s="22"/>
      <c r="R1562" s="28"/>
      <c r="S1562" s="28"/>
      <c r="T1562" s="28"/>
      <c r="U1562" s="28"/>
      <c r="V1562" s="22"/>
      <c r="W1562" s="22"/>
      <c r="X1562" s="22"/>
      <c r="Y1562" s="22"/>
      <c r="Z1562" s="22"/>
      <c r="AA1562" s="22"/>
      <c r="AB1562" s="22"/>
      <c r="AC1562" s="22"/>
      <c r="AD1562" s="22"/>
    </row>
    <row r="1563" spans="1:30" ht="15.75" customHeight="1" x14ac:dyDescent="0.15">
      <c r="A1563" s="22"/>
      <c r="B1563" s="22"/>
      <c r="C1563" s="22"/>
      <c r="D1563" s="22"/>
      <c r="E1563" s="22"/>
      <c r="F1563" s="28"/>
      <c r="G1563" s="28"/>
      <c r="H1563" s="28"/>
      <c r="I1563" s="28"/>
      <c r="J1563" s="28"/>
      <c r="K1563" s="28"/>
      <c r="L1563" s="28"/>
      <c r="M1563" s="22"/>
      <c r="N1563" s="22"/>
      <c r="O1563" s="22"/>
      <c r="P1563" s="22"/>
      <c r="Q1563" s="22"/>
      <c r="R1563" s="28"/>
      <c r="S1563" s="28"/>
      <c r="T1563" s="28"/>
      <c r="U1563" s="28"/>
      <c r="V1563" s="22"/>
      <c r="W1563" s="22"/>
      <c r="X1563" s="22"/>
      <c r="Y1563" s="22"/>
      <c r="Z1563" s="22"/>
      <c r="AA1563" s="22"/>
      <c r="AB1563" s="22"/>
      <c r="AC1563" s="22"/>
      <c r="AD1563" s="22"/>
    </row>
    <row r="1564" spans="1:30" ht="15.75" customHeight="1" x14ac:dyDescent="0.15">
      <c r="A1564" s="22"/>
      <c r="B1564" s="22"/>
      <c r="C1564" s="22"/>
      <c r="D1564" s="22"/>
      <c r="E1564" s="22"/>
      <c r="F1564" s="28"/>
      <c r="G1564" s="28"/>
      <c r="H1564" s="28"/>
      <c r="I1564" s="28"/>
      <c r="J1564" s="28"/>
      <c r="K1564" s="28"/>
      <c r="L1564" s="28"/>
      <c r="M1564" s="22"/>
      <c r="N1564" s="22"/>
      <c r="O1564" s="22"/>
      <c r="P1564" s="22"/>
      <c r="Q1564" s="22"/>
      <c r="R1564" s="28"/>
      <c r="S1564" s="28"/>
      <c r="T1564" s="28"/>
      <c r="U1564" s="28"/>
      <c r="V1564" s="22"/>
      <c r="W1564" s="22"/>
      <c r="X1564" s="22"/>
      <c r="Y1564" s="22"/>
      <c r="Z1564" s="22"/>
      <c r="AA1564" s="22"/>
      <c r="AB1564" s="22"/>
      <c r="AC1564" s="22"/>
      <c r="AD1564" s="22"/>
    </row>
    <row r="1565" spans="1:30" ht="15.75" customHeight="1" x14ac:dyDescent="0.15">
      <c r="A1565" s="22"/>
      <c r="B1565" s="22"/>
      <c r="C1565" s="22"/>
      <c r="D1565" s="22"/>
      <c r="E1565" s="22"/>
      <c r="F1565" s="28"/>
      <c r="G1565" s="28"/>
      <c r="H1565" s="28"/>
      <c r="I1565" s="28"/>
      <c r="J1565" s="28"/>
      <c r="K1565" s="28"/>
      <c r="L1565" s="28"/>
      <c r="M1565" s="22"/>
      <c r="N1565" s="22"/>
      <c r="O1565" s="22"/>
      <c r="P1565" s="22"/>
      <c r="Q1565" s="22"/>
      <c r="R1565" s="28"/>
      <c r="S1565" s="28"/>
      <c r="T1565" s="28"/>
      <c r="U1565" s="28"/>
      <c r="V1565" s="22"/>
      <c r="W1565" s="22"/>
      <c r="X1565" s="22"/>
      <c r="Y1565" s="22"/>
      <c r="Z1565" s="22"/>
      <c r="AA1565" s="22"/>
      <c r="AB1565" s="22"/>
      <c r="AC1565" s="22"/>
      <c r="AD1565" s="22"/>
    </row>
    <row r="1566" spans="1:30" ht="15.75" customHeight="1" x14ac:dyDescent="0.15">
      <c r="A1566" s="22"/>
      <c r="B1566" s="22"/>
      <c r="C1566" s="22"/>
      <c r="D1566" s="22"/>
      <c r="E1566" s="22"/>
      <c r="F1566" s="28"/>
      <c r="G1566" s="28"/>
      <c r="H1566" s="28"/>
      <c r="I1566" s="28"/>
      <c r="J1566" s="28"/>
      <c r="K1566" s="28"/>
      <c r="L1566" s="28"/>
      <c r="M1566" s="22"/>
      <c r="N1566" s="22"/>
      <c r="O1566" s="22"/>
      <c r="P1566" s="22"/>
      <c r="Q1566" s="22"/>
      <c r="R1566" s="28"/>
      <c r="S1566" s="28"/>
      <c r="T1566" s="28"/>
      <c r="U1566" s="28"/>
      <c r="V1566" s="22"/>
      <c r="W1566" s="22"/>
      <c r="X1566" s="22"/>
      <c r="Y1566" s="22"/>
      <c r="Z1566" s="22"/>
      <c r="AA1566" s="22"/>
      <c r="AB1566" s="22"/>
      <c r="AC1566" s="22"/>
      <c r="AD1566" s="22"/>
    </row>
    <row r="1567" spans="1:30" ht="15.75" customHeight="1" x14ac:dyDescent="0.15">
      <c r="A1567" s="22"/>
      <c r="B1567" s="22"/>
      <c r="C1567" s="22"/>
      <c r="D1567" s="22"/>
      <c r="E1567" s="22"/>
      <c r="F1567" s="28"/>
      <c r="G1567" s="28"/>
      <c r="H1567" s="28"/>
      <c r="I1567" s="28"/>
      <c r="J1567" s="28"/>
      <c r="K1567" s="28"/>
      <c r="L1567" s="28"/>
      <c r="M1567" s="22"/>
      <c r="N1567" s="22"/>
      <c r="O1567" s="22"/>
      <c r="P1567" s="22"/>
      <c r="Q1567" s="22"/>
      <c r="R1567" s="28"/>
      <c r="S1567" s="28"/>
      <c r="T1567" s="28"/>
      <c r="U1567" s="28"/>
      <c r="V1567" s="22"/>
      <c r="W1567" s="22"/>
      <c r="X1567" s="22"/>
      <c r="Y1567" s="22"/>
      <c r="Z1567" s="22"/>
      <c r="AA1567" s="22"/>
      <c r="AB1567" s="22"/>
      <c r="AC1567" s="22"/>
      <c r="AD1567" s="22"/>
    </row>
    <row r="1568" spans="1:30" ht="15.75" customHeight="1" x14ac:dyDescent="0.15">
      <c r="A1568" s="22"/>
      <c r="B1568" s="22"/>
      <c r="C1568" s="22"/>
      <c r="D1568" s="22"/>
      <c r="E1568" s="22"/>
      <c r="F1568" s="28"/>
      <c r="G1568" s="28"/>
      <c r="H1568" s="28"/>
      <c r="I1568" s="28"/>
      <c r="J1568" s="28"/>
      <c r="K1568" s="28"/>
      <c r="L1568" s="28"/>
      <c r="M1568" s="22"/>
      <c r="N1568" s="22"/>
      <c r="O1568" s="22"/>
      <c r="P1568" s="22"/>
      <c r="Q1568" s="22"/>
      <c r="R1568" s="28"/>
      <c r="S1568" s="28"/>
      <c r="T1568" s="28"/>
      <c r="U1568" s="28"/>
      <c r="V1568" s="22"/>
      <c r="W1568" s="22"/>
      <c r="X1568" s="22"/>
      <c r="Y1568" s="22"/>
      <c r="Z1568" s="22"/>
      <c r="AA1568" s="22"/>
      <c r="AB1568" s="22"/>
      <c r="AC1568" s="22"/>
      <c r="AD1568" s="22"/>
    </row>
    <row r="1569" spans="1:30" ht="15.75" customHeight="1" x14ac:dyDescent="0.15">
      <c r="A1569" s="22"/>
      <c r="B1569" s="22"/>
      <c r="C1569" s="22"/>
      <c r="D1569" s="22"/>
      <c r="E1569" s="22"/>
      <c r="F1569" s="28"/>
      <c r="G1569" s="28"/>
      <c r="H1569" s="28"/>
      <c r="I1569" s="28"/>
      <c r="J1569" s="28"/>
      <c r="K1569" s="28"/>
      <c r="L1569" s="28"/>
      <c r="M1569" s="22"/>
      <c r="N1569" s="22"/>
      <c r="O1569" s="22"/>
      <c r="P1569" s="22"/>
      <c r="Q1569" s="22"/>
      <c r="R1569" s="28"/>
      <c r="S1569" s="28"/>
      <c r="T1569" s="28"/>
      <c r="U1569" s="28"/>
      <c r="V1569" s="22"/>
      <c r="W1569" s="22"/>
      <c r="X1569" s="22"/>
      <c r="Y1569" s="22"/>
      <c r="Z1569" s="22"/>
      <c r="AA1569" s="22"/>
      <c r="AB1569" s="22"/>
      <c r="AC1569" s="22"/>
      <c r="AD1569" s="22"/>
    </row>
    <row r="1570" spans="1:30" ht="15.75" customHeight="1" x14ac:dyDescent="0.15">
      <c r="A1570" s="22"/>
      <c r="B1570" s="22"/>
      <c r="C1570" s="22"/>
      <c r="D1570" s="22"/>
      <c r="E1570" s="22"/>
      <c r="F1570" s="28"/>
      <c r="G1570" s="28"/>
      <c r="H1570" s="28"/>
      <c r="I1570" s="28"/>
      <c r="J1570" s="28"/>
      <c r="K1570" s="28"/>
      <c r="L1570" s="28"/>
      <c r="M1570" s="22"/>
      <c r="N1570" s="22"/>
      <c r="O1570" s="22"/>
      <c r="P1570" s="22"/>
      <c r="Q1570" s="22"/>
      <c r="R1570" s="28"/>
      <c r="S1570" s="28"/>
      <c r="T1570" s="28"/>
      <c r="U1570" s="28"/>
      <c r="V1570" s="22"/>
      <c r="W1570" s="22"/>
      <c r="X1570" s="22"/>
      <c r="Y1570" s="22"/>
      <c r="Z1570" s="22"/>
      <c r="AA1570" s="22"/>
      <c r="AB1570" s="22"/>
      <c r="AC1570" s="22"/>
      <c r="AD1570" s="22"/>
    </row>
    <row r="1571" spans="1:30" ht="15.75" customHeight="1" x14ac:dyDescent="0.15">
      <c r="A1571" s="22"/>
      <c r="B1571" s="22"/>
      <c r="C1571" s="22"/>
      <c r="D1571" s="22"/>
      <c r="E1571" s="22"/>
      <c r="F1571" s="28"/>
      <c r="G1571" s="28"/>
      <c r="H1571" s="28"/>
      <c r="I1571" s="28"/>
      <c r="J1571" s="28"/>
      <c r="K1571" s="28"/>
      <c r="L1571" s="28"/>
      <c r="M1571" s="22"/>
      <c r="N1571" s="22"/>
      <c r="O1571" s="22"/>
      <c r="P1571" s="22"/>
      <c r="Q1571" s="22"/>
      <c r="R1571" s="28"/>
      <c r="S1571" s="28"/>
      <c r="T1571" s="28"/>
      <c r="U1571" s="28"/>
      <c r="V1571" s="22"/>
      <c r="W1571" s="22"/>
      <c r="X1571" s="22"/>
      <c r="Y1571" s="22"/>
      <c r="Z1571" s="22"/>
      <c r="AA1571" s="22"/>
      <c r="AB1571" s="22"/>
      <c r="AC1571" s="22"/>
      <c r="AD1571" s="22"/>
    </row>
    <row r="1572" spans="1:30" ht="15.75" customHeight="1" x14ac:dyDescent="0.15">
      <c r="A1572" s="22"/>
      <c r="B1572" s="22"/>
      <c r="C1572" s="22"/>
      <c r="D1572" s="22"/>
      <c r="E1572" s="22"/>
      <c r="F1572" s="28"/>
      <c r="G1572" s="28"/>
      <c r="H1572" s="28"/>
      <c r="I1572" s="28"/>
      <c r="J1572" s="28"/>
      <c r="K1572" s="28"/>
      <c r="L1572" s="28"/>
      <c r="M1572" s="22"/>
      <c r="N1572" s="22"/>
      <c r="O1572" s="22"/>
      <c r="P1572" s="22"/>
      <c r="Q1572" s="22"/>
      <c r="R1572" s="28"/>
      <c r="S1572" s="28"/>
      <c r="T1572" s="28"/>
      <c r="U1572" s="28"/>
      <c r="V1572" s="22"/>
      <c r="W1572" s="22"/>
      <c r="X1572" s="22"/>
      <c r="Y1572" s="22"/>
      <c r="Z1572" s="22"/>
      <c r="AA1572" s="22"/>
      <c r="AB1572" s="22"/>
      <c r="AC1572" s="22"/>
      <c r="AD1572" s="22"/>
    </row>
    <row r="1573" spans="1:30" ht="15.75" customHeight="1" x14ac:dyDescent="0.15">
      <c r="A1573" s="22"/>
      <c r="B1573" s="22"/>
      <c r="C1573" s="22"/>
      <c r="D1573" s="22"/>
      <c r="E1573" s="22"/>
      <c r="F1573" s="28"/>
      <c r="G1573" s="28"/>
      <c r="H1573" s="28"/>
      <c r="I1573" s="28"/>
      <c r="J1573" s="28"/>
      <c r="K1573" s="28"/>
      <c r="L1573" s="28"/>
      <c r="M1573" s="22"/>
      <c r="N1573" s="22"/>
      <c r="O1573" s="22"/>
      <c r="P1573" s="22"/>
      <c r="Q1573" s="22"/>
      <c r="R1573" s="28"/>
      <c r="S1573" s="28"/>
      <c r="T1573" s="28"/>
      <c r="U1573" s="28"/>
      <c r="V1573" s="22"/>
      <c r="W1573" s="22"/>
      <c r="X1573" s="22"/>
      <c r="Y1573" s="22"/>
      <c r="Z1573" s="22"/>
      <c r="AA1573" s="22"/>
      <c r="AB1573" s="22"/>
      <c r="AC1573" s="22"/>
      <c r="AD1573" s="22"/>
    </row>
    <row r="1574" spans="1:30" ht="15.75" customHeight="1" x14ac:dyDescent="0.15">
      <c r="A1574" s="22"/>
      <c r="B1574" s="22"/>
      <c r="C1574" s="22"/>
      <c r="D1574" s="22"/>
      <c r="E1574" s="22"/>
      <c r="F1574" s="28"/>
      <c r="G1574" s="28"/>
      <c r="H1574" s="28"/>
      <c r="I1574" s="28"/>
      <c r="J1574" s="28"/>
      <c r="K1574" s="28"/>
      <c r="L1574" s="28"/>
      <c r="M1574" s="22"/>
      <c r="N1574" s="22"/>
      <c r="O1574" s="22"/>
      <c r="P1574" s="22"/>
      <c r="Q1574" s="22"/>
      <c r="R1574" s="28"/>
      <c r="S1574" s="28"/>
      <c r="T1574" s="28"/>
      <c r="U1574" s="28"/>
      <c r="V1574" s="22"/>
      <c r="W1574" s="22"/>
      <c r="X1574" s="22"/>
      <c r="Y1574" s="22"/>
      <c r="Z1574" s="22"/>
      <c r="AA1574" s="22"/>
      <c r="AB1574" s="22"/>
      <c r="AC1574" s="22"/>
      <c r="AD1574" s="22"/>
    </row>
    <row r="1575" spans="1:30" ht="15.75" customHeight="1" x14ac:dyDescent="0.15">
      <c r="A1575" s="22"/>
      <c r="B1575" s="22"/>
      <c r="C1575" s="22"/>
      <c r="D1575" s="22"/>
      <c r="E1575" s="22"/>
      <c r="F1575" s="28"/>
      <c r="G1575" s="28"/>
      <c r="H1575" s="28"/>
      <c r="I1575" s="28"/>
      <c r="J1575" s="28"/>
      <c r="K1575" s="28"/>
      <c r="L1575" s="28"/>
      <c r="M1575" s="22"/>
      <c r="N1575" s="22"/>
      <c r="O1575" s="22"/>
      <c r="P1575" s="22"/>
      <c r="Q1575" s="22"/>
      <c r="R1575" s="28"/>
      <c r="S1575" s="28"/>
      <c r="T1575" s="28"/>
      <c r="U1575" s="28"/>
      <c r="V1575" s="22"/>
      <c r="W1575" s="22"/>
      <c r="X1575" s="22"/>
      <c r="Y1575" s="22"/>
      <c r="Z1575" s="22"/>
      <c r="AA1575" s="22"/>
      <c r="AB1575" s="22"/>
      <c r="AC1575" s="22"/>
      <c r="AD1575" s="22"/>
    </row>
    <row r="1576" spans="1:30" ht="15.75" customHeight="1" x14ac:dyDescent="0.15">
      <c r="A1576" s="22"/>
      <c r="B1576" s="22"/>
      <c r="C1576" s="22"/>
      <c r="D1576" s="22"/>
      <c r="E1576" s="22"/>
      <c r="F1576" s="28"/>
      <c r="G1576" s="28"/>
      <c r="H1576" s="28"/>
      <c r="I1576" s="28"/>
      <c r="J1576" s="28"/>
      <c r="K1576" s="28"/>
      <c r="L1576" s="28"/>
      <c r="M1576" s="22"/>
      <c r="N1576" s="22"/>
      <c r="O1576" s="22"/>
      <c r="P1576" s="22"/>
      <c r="Q1576" s="22"/>
      <c r="R1576" s="28"/>
      <c r="S1576" s="28"/>
      <c r="T1576" s="28"/>
      <c r="U1576" s="28"/>
      <c r="V1576" s="22"/>
      <c r="W1576" s="22"/>
      <c r="X1576" s="22"/>
      <c r="Y1576" s="22"/>
      <c r="Z1576" s="22"/>
      <c r="AA1576" s="22"/>
      <c r="AB1576" s="22"/>
      <c r="AC1576" s="22"/>
      <c r="AD1576" s="22"/>
    </row>
    <row r="1577" spans="1:30" ht="15.75" customHeight="1" x14ac:dyDescent="0.15">
      <c r="A1577" s="22"/>
      <c r="B1577" s="22"/>
      <c r="C1577" s="22"/>
      <c r="D1577" s="22"/>
      <c r="E1577" s="22"/>
      <c r="F1577" s="28"/>
      <c r="G1577" s="28"/>
      <c r="H1577" s="28"/>
      <c r="I1577" s="28"/>
      <c r="J1577" s="28"/>
      <c r="K1577" s="28"/>
      <c r="L1577" s="28"/>
      <c r="M1577" s="22"/>
      <c r="N1577" s="22"/>
      <c r="O1577" s="22"/>
      <c r="P1577" s="22"/>
      <c r="Q1577" s="22"/>
      <c r="R1577" s="28"/>
      <c r="S1577" s="28"/>
      <c r="T1577" s="28"/>
      <c r="U1577" s="28"/>
      <c r="V1577" s="22"/>
      <c r="W1577" s="22"/>
      <c r="X1577" s="22"/>
      <c r="Y1577" s="22"/>
      <c r="Z1577" s="22"/>
      <c r="AA1577" s="22"/>
      <c r="AB1577" s="22"/>
      <c r="AC1577" s="22"/>
      <c r="AD1577" s="22"/>
    </row>
    <row r="1578" spans="1:30" ht="15.75" customHeight="1" x14ac:dyDescent="0.15">
      <c r="A1578" s="22"/>
      <c r="B1578" s="22"/>
      <c r="C1578" s="22"/>
      <c r="D1578" s="22"/>
      <c r="E1578" s="22"/>
      <c r="F1578" s="28"/>
      <c r="G1578" s="28"/>
      <c r="H1578" s="28"/>
      <c r="I1578" s="28"/>
      <c r="J1578" s="28"/>
      <c r="K1578" s="28"/>
      <c r="L1578" s="28"/>
      <c r="M1578" s="22"/>
      <c r="N1578" s="22"/>
      <c r="O1578" s="22"/>
      <c r="P1578" s="22"/>
      <c r="Q1578" s="22"/>
      <c r="R1578" s="28"/>
      <c r="S1578" s="28"/>
      <c r="T1578" s="28"/>
      <c r="U1578" s="28"/>
      <c r="V1578" s="22"/>
      <c r="W1578" s="22"/>
      <c r="X1578" s="22"/>
      <c r="Y1578" s="22"/>
      <c r="Z1578" s="22"/>
      <c r="AA1578" s="22"/>
      <c r="AB1578" s="22"/>
      <c r="AC1578" s="22"/>
      <c r="AD1578" s="22"/>
    </row>
    <row r="1579" spans="1:30" ht="15.75" customHeight="1" x14ac:dyDescent="0.15">
      <c r="A1579" s="22"/>
      <c r="B1579" s="22"/>
      <c r="C1579" s="22"/>
      <c r="D1579" s="22"/>
      <c r="E1579" s="22"/>
      <c r="F1579" s="28"/>
      <c r="G1579" s="28"/>
      <c r="H1579" s="28"/>
      <c r="I1579" s="28"/>
      <c r="J1579" s="28"/>
      <c r="K1579" s="28"/>
      <c r="L1579" s="28"/>
      <c r="M1579" s="22"/>
      <c r="N1579" s="22"/>
      <c r="O1579" s="22"/>
      <c r="P1579" s="22"/>
      <c r="Q1579" s="22"/>
      <c r="R1579" s="28"/>
      <c r="S1579" s="28"/>
      <c r="T1579" s="28"/>
      <c r="U1579" s="28"/>
      <c r="V1579" s="22"/>
      <c r="W1579" s="22"/>
      <c r="X1579" s="22"/>
      <c r="Y1579" s="22"/>
      <c r="Z1579" s="22"/>
      <c r="AA1579" s="22"/>
      <c r="AB1579" s="22"/>
      <c r="AC1579" s="22"/>
      <c r="AD1579" s="22"/>
    </row>
    <row r="1580" spans="1:30" ht="15.75" customHeight="1" x14ac:dyDescent="0.15">
      <c r="A1580" s="22"/>
      <c r="B1580" s="22"/>
      <c r="C1580" s="22"/>
      <c r="D1580" s="22"/>
      <c r="E1580" s="22"/>
      <c r="F1580" s="28"/>
      <c r="G1580" s="28"/>
      <c r="H1580" s="28"/>
      <c r="I1580" s="28"/>
      <c r="J1580" s="28"/>
      <c r="K1580" s="28"/>
      <c r="L1580" s="28"/>
      <c r="M1580" s="22"/>
      <c r="N1580" s="22"/>
      <c r="O1580" s="22"/>
      <c r="P1580" s="22"/>
      <c r="Q1580" s="22"/>
      <c r="R1580" s="28"/>
      <c r="S1580" s="28"/>
      <c r="T1580" s="28"/>
      <c r="U1580" s="28"/>
      <c r="V1580" s="22"/>
      <c r="W1580" s="22"/>
      <c r="X1580" s="22"/>
      <c r="Y1580" s="22"/>
      <c r="Z1580" s="22"/>
      <c r="AA1580" s="22"/>
      <c r="AB1580" s="22"/>
      <c r="AC1580" s="22"/>
      <c r="AD1580" s="22"/>
    </row>
    <row r="1581" spans="1:30" ht="15.75" customHeight="1" x14ac:dyDescent="0.15">
      <c r="A1581" s="22"/>
      <c r="B1581" s="22"/>
      <c r="C1581" s="22"/>
      <c r="D1581" s="22"/>
      <c r="E1581" s="22"/>
      <c r="F1581" s="28"/>
      <c r="G1581" s="28"/>
      <c r="H1581" s="28"/>
      <c r="I1581" s="28"/>
      <c r="J1581" s="28"/>
      <c r="K1581" s="28"/>
      <c r="L1581" s="28"/>
      <c r="M1581" s="22"/>
      <c r="N1581" s="22"/>
      <c r="O1581" s="22"/>
      <c r="P1581" s="22"/>
      <c r="Q1581" s="22"/>
      <c r="R1581" s="28"/>
      <c r="S1581" s="28"/>
      <c r="T1581" s="28"/>
      <c r="U1581" s="28"/>
      <c r="V1581" s="22"/>
      <c r="W1581" s="22"/>
      <c r="X1581" s="22"/>
      <c r="Y1581" s="22"/>
      <c r="Z1581" s="22"/>
      <c r="AA1581" s="22"/>
      <c r="AB1581" s="22"/>
      <c r="AC1581" s="22"/>
      <c r="AD1581" s="22"/>
    </row>
    <row r="1582" spans="1:30" ht="15.75" customHeight="1" x14ac:dyDescent="0.15">
      <c r="A1582" s="22"/>
      <c r="B1582" s="22"/>
      <c r="C1582" s="22"/>
      <c r="D1582" s="22"/>
      <c r="E1582" s="22"/>
      <c r="F1582" s="28"/>
      <c r="G1582" s="28"/>
      <c r="H1582" s="28"/>
      <c r="I1582" s="28"/>
      <c r="J1582" s="28"/>
      <c r="K1582" s="28"/>
      <c r="L1582" s="28"/>
      <c r="M1582" s="22"/>
      <c r="N1582" s="22"/>
      <c r="O1582" s="22"/>
      <c r="P1582" s="22"/>
      <c r="Q1582" s="22"/>
      <c r="R1582" s="28"/>
      <c r="S1582" s="28"/>
      <c r="T1582" s="28"/>
      <c r="U1582" s="28"/>
      <c r="V1582" s="22"/>
      <c r="W1582" s="22"/>
      <c r="X1582" s="22"/>
      <c r="Y1582" s="22"/>
      <c r="Z1582" s="22"/>
      <c r="AA1582" s="22"/>
      <c r="AB1582" s="22"/>
      <c r="AC1582" s="22"/>
      <c r="AD1582" s="22"/>
    </row>
    <row r="1583" spans="1:30" ht="15.75" customHeight="1" x14ac:dyDescent="0.15">
      <c r="A1583" s="22"/>
      <c r="B1583" s="22"/>
      <c r="C1583" s="22"/>
      <c r="D1583" s="22"/>
      <c r="E1583" s="22"/>
      <c r="F1583" s="28"/>
      <c r="G1583" s="28"/>
      <c r="H1583" s="28"/>
      <c r="I1583" s="28"/>
      <c r="J1583" s="28"/>
      <c r="K1583" s="28"/>
      <c r="L1583" s="28"/>
      <c r="M1583" s="22"/>
      <c r="N1583" s="22"/>
      <c r="O1583" s="22"/>
      <c r="P1583" s="22"/>
      <c r="Q1583" s="22"/>
      <c r="R1583" s="28"/>
      <c r="S1583" s="28"/>
      <c r="T1583" s="28"/>
      <c r="U1583" s="28"/>
      <c r="V1583" s="22"/>
      <c r="W1583" s="22"/>
      <c r="X1583" s="22"/>
      <c r="Y1583" s="22"/>
      <c r="Z1583" s="22"/>
      <c r="AA1583" s="22"/>
      <c r="AB1583" s="22"/>
      <c r="AC1583" s="22"/>
      <c r="AD1583" s="22"/>
    </row>
    <row r="1584" spans="1:30" ht="15.75" customHeight="1" x14ac:dyDescent="0.15">
      <c r="A1584" s="22"/>
      <c r="B1584" s="22"/>
      <c r="C1584" s="22"/>
      <c r="D1584" s="22"/>
      <c r="E1584" s="22"/>
      <c r="F1584" s="28"/>
      <c r="G1584" s="28"/>
      <c r="H1584" s="28"/>
      <c r="I1584" s="28"/>
      <c r="J1584" s="28"/>
      <c r="K1584" s="28"/>
      <c r="L1584" s="28"/>
      <c r="M1584" s="22"/>
      <c r="N1584" s="22"/>
      <c r="O1584" s="22"/>
      <c r="P1584" s="22"/>
      <c r="Q1584" s="22"/>
      <c r="R1584" s="28"/>
      <c r="S1584" s="28"/>
      <c r="T1584" s="28"/>
      <c r="U1584" s="28"/>
      <c r="V1584" s="22"/>
      <c r="W1584" s="22"/>
      <c r="X1584" s="22"/>
      <c r="Y1584" s="22"/>
      <c r="Z1584" s="22"/>
      <c r="AA1584" s="22"/>
      <c r="AB1584" s="22"/>
      <c r="AC1584" s="22"/>
      <c r="AD1584" s="22"/>
    </row>
    <row r="1585" spans="1:30" ht="15.75" customHeight="1" x14ac:dyDescent="0.15">
      <c r="A1585" s="22"/>
      <c r="B1585" s="22"/>
      <c r="C1585" s="22"/>
      <c r="D1585" s="22"/>
      <c r="E1585" s="22"/>
      <c r="F1585" s="28"/>
      <c r="G1585" s="28"/>
      <c r="H1585" s="28"/>
      <c r="I1585" s="28"/>
      <c r="J1585" s="28"/>
      <c r="K1585" s="28"/>
      <c r="L1585" s="28"/>
      <c r="M1585" s="22"/>
      <c r="N1585" s="22"/>
      <c r="O1585" s="22"/>
      <c r="P1585" s="22"/>
      <c r="Q1585" s="22"/>
      <c r="R1585" s="28"/>
      <c r="S1585" s="28"/>
      <c r="T1585" s="28"/>
      <c r="U1585" s="28"/>
      <c r="V1585" s="22"/>
      <c r="W1585" s="22"/>
      <c r="X1585" s="22"/>
      <c r="Y1585" s="22"/>
      <c r="Z1585" s="22"/>
      <c r="AA1585" s="22"/>
      <c r="AB1585" s="22"/>
      <c r="AC1585" s="22"/>
      <c r="AD1585" s="22"/>
    </row>
    <row r="1586" spans="1:30" ht="15.75" customHeight="1" x14ac:dyDescent="0.15">
      <c r="A1586" s="22"/>
      <c r="B1586" s="22"/>
      <c r="C1586" s="22"/>
      <c r="D1586" s="22"/>
      <c r="E1586" s="22"/>
      <c r="F1586" s="28"/>
      <c r="G1586" s="28"/>
      <c r="H1586" s="28"/>
      <c r="I1586" s="28"/>
      <c r="J1586" s="28"/>
      <c r="K1586" s="28"/>
      <c r="L1586" s="28"/>
      <c r="M1586" s="22"/>
      <c r="N1586" s="22"/>
      <c r="O1586" s="22"/>
      <c r="P1586" s="22"/>
      <c r="Q1586" s="22"/>
      <c r="R1586" s="28"/>
      <c r="S1586" s="28"/>
      <c r="T1586" s="28"/>
      <c r="U1586" s="28"/>
      <c r="V1586" s="22"/>
      <c r="W1586" s="22"/>
      <c r="X1586" s="22"/>
      <c r="Y1586" s="22"/>
      <c r="Z1586" s="22"/>
      <c r="AA1586" s="22"/>
      <c r="AB1586" s="22"/>
      <c r="AC1586" s="22"/>
      <c r="AD1586" s="22"/>
    </row>
    <row r="1587" spans="1:30" ht="15.75" customHeight="1" x14ac:dyDescent="0.15">
      <c r="A1587" s="22"/>
      <c r="B1587" s="22"/>
      <c r="C1587" s="22"/>
      <c r="D1587" s="22"/>
      <c r="E1587" s="22"/>
      <c r="F1587" s="28"/>
      <c r="G1587" s="28"/>
      <c r="H1587" s="28"/>
      <c r="I1587" s="28"/>
      <c r="J1587" s="28"/>
      <c r="K1587" s="28"/>
      <c r="L1587" s="28"/>
      <c r="M1587" s="22"/>
      <c r="N1587" s="22"/>
      <c r="O1587" s="22"/>
      <c r="P1587" s="22"/>
      <c r="Q1587" s="22"/>
      <c r="R1587" s="28"/>
      <c r="S1587" s="28"/>
      <c r="T1587" s="28"/>
      <c r="U1587" s="28"/>
      <c r="V1587" s="22"/>
      <c r="W1587" s="22"/>
      <c r="X1587" s="22"/>
      <c r="Y1587" s="22"/>
      <c r="Z1587" s="22"/>
      <c r="AA1587" s="22"/>
      <c r="AB1587" s="22"/>
      <c r="AC1587" s="22"/>
      <c r="AD1587" s="22"/>
    </row>
    <row r="1588" spans="1:30" ht="15.75" customHeight="1" x14ac:dyDescent="0.15">
      <c r="A1588" s="22"/>
      <c r="B1588" s="22"/>
      <c r="C1588" s="22"/>
      <c r="D1588" s="22"/>
      <c r="E1588" s="22"/>
      <c r="F1588" s="28"/>
      <c r="G1588" s="28"/>
      <c r="H1588" s="28"/>
      <c r="I1588" s="28"/>
      <c r="J1588" s="28"/>
      <c r="K1588" s="28"/>
      <c r="L1588" s="28"/>
      <c r="M1588" s="22"/>
      <c r="N1588" s="22"/>
      <c r="O1588" s="22"/>
      <c r="P1588" s="22"/>
      <c r="Q1588" s="22"/>
      <c r="R1588" s="28"/>
      <c r="S1588" s="28"/>
      <c r="T1588" s="28"/>
      <c r="U1588" s="28"/>
      <c r="V1588" s="22"/>
      <c r="W1588" s="22"/>
      <c r="X1588" s="22"/>
      <c r="Y1588" s="22"/>
      <c r="Z1588" s="22"/>
      <c r="AA1588" s="22"/>
      <c r="AB1588" s="22"/>
      <c r="AC1588" s="22"/>
      <c r="AD1588" s="22"/>
    </row>
    <row r="1589" spans="1:30" ht="15.75" customHeight="1" x14ac:dyDescent="0.15">
      <c r="A1589" s="22"/>
      <c r="B1589" s="22"/>
      <c r="C1589" s="22"/>
      <c r="D1589" s="22"/>
      <c r="E1589" s="22"/>
      <c r="F1589" s="28"/>
      <c r="G1589" s="28"/>
      <c r="H1589" s="28"/>
      <c r="I1589" s="28"/>
      <c r="J1589" s="28"/>
      <c r="K1589" s="28"/>
      <c r="L1589" s="28"/>
      <c r="M1589" s="22"/>
      <c r="N1589" s="22"/>
      <c r="O1589" s="22"/>
      <c r="P1589" s="22"/>
      <c r="Q1589" s="22"/>
      <c r="R1589" s="28"/>
      <c r="S1589" s="28"/>
      <c r="T1589" s="28"/>
      <c r="U1589" s="28"/>
      <c r="V1589" s="22"/>
      <c r="W1589" s="22"/>
      <c r="X1589" s="22"/>
      <c r="Y1589" s="22"/>
      <c r="Z1589" s="22"/>
      <c r="AA1589" s="22"/>
      <c r="AB1589" s="22"/>
      <c r="AC1589" s="22"/>
      <c r="AD1589" s="22"/>
    </row>
    <row r="1590" spans="1:30" ht="15.75" customHeight="1" x14ac:dyDescent="0.15">
      <c r="A1590" s="22"/>
      <c r="B1590" s="22"/>
      <c r="C1590" s="22"/>
      <c r="D1590" s="22"/>
      <c r="E1590" s="22"/>
      <c r="F1590" s="28"/>
      <c r="G1590" s="28"/>
      <c r="H1590" s="28"/>
      <c r="I1590" s="28"/>
      <c r="J1590" s="28"/>
      <c r="K1590" s="28"/>
      <c r="L1590" s="28"/>
      <c r="M1590" s="22"/>
      <c r="N1590" s="22"/>
      <c r="O1590" s="22"/>
      <c r="P1590" s="22"/>
      <c r="Q1590" s="22"/>
      <c r="R1590" s="28"/>
      <c r="S1590" s="28"/>
      <c r="T1590" s="28"/>
      <c r="U1590" s="28"/>
      <c r="V1590" s="22"/>
      <c r="W1590" s="22"/>
      <c r="X1590" s="22"/>
      <c r="Y1590" s="22"/>
      <c r="Z1590" s="22"/>
      <c r="AA1590" s="22"/>
      <c r="AB1590" s="22"/>
      <c r="AC1590" s="22"/>
      <c r="AD1590" s="22"/>
    </row>
    <row r="1591" spans="1:30" ht="15.75" customHeight="1" x14ac:dyDescent="0.15">
      <c r="A1591" s="22"/>
      <c r="B1591" s="22"/>
      <c r="C1591" s="22"/>
      <c r="D1591" s="22"/>
      <c r="E1591" s="22"/>
      <c r="F1591" s="28"/>
      <c r="G1591" s="28"/>
      <c r="H1591" s="28"/>
      <c r="I1591" s="28"/>
      <c r="J1591" s="28"/>
      <c r="K1591" s="28"/>
      <c r="L1591" s="28"/>
      <c r="M1591" s="22"/>
      <c r="N1591" s="22"/>
      <c r="O1591" s="22"/>
      <c r="P1591" s="22"/>
      <c r="Q1591" s="22"/>
      <c r="R1591" s="28"/>
      <c r="S1591" s="28"/>
      <c r="T1591" s="28"/>
      <c r="U1591" s="28"/>
      <c r="V1591" s="22"/>
      <c r="W1591" s="22"/>
      <c r="X1591" s="22"/>
      <c r="Y1591" s="22"/>
      <c r="Z1591" s="22"/>
      <c r="AA1591" s="22"/>
      <c r="AB1591" s="22"/>
      <c r="AC1591" s="22"/>
      <c r="AD1591" s="22"/>
    </row>
    <row r="1592" spans="1:30" ht="15.75" customHeight="1" x14ac:dyDescent="0.15">
      <c r="A1592" s="22"/>
      <c r="B1592" s="22"/>
      <c r="C1592" s="22"/>
      <c r="D1592" s="22"/>
      <c r="E1592" s="22"/>
      <c r="F1592" s="28"/>
      <c r="G1592" s="28"/>
      <c r="H1592" s="28"/>
      <c r="I1592" s="28"/>
      <c r="J1592" s="28"/>
      <c r="K1592" s="28"/>
      <c r="L1592" s="28"/>
      <c r="M1592" s="22"/>
      <c r="N1592" s="22"/>
      <c r="O1592" s="22"/>
      <c r="P1592" s="22"/>
      <c r="Q1592" s="22"/>
      <c r="R1592" s="28"/>
      <c r="S1592" s="28"/>
      <c r="T1592" s="28"/>
      <c r="U1592" s="28"/>
      <c r="V1592" s="22"/>
      <c r="W1592" s="22"/>
      <c r="X1592" s="22"/>
      <c r="Y1592" s="22"/>
      <c r="Z1592" s="22"/>
      <c r="AA1592" s="22"/>
      <c r="AB1592" s="22"/>
      <c r="AC1592" s="22"/>
      <c r="AD1592" s="22"/>
    </row>
    <row r="1593" spans="1:30" ht="15.75" customHeight="1" x14ac:dyDescent="0.15">
      <c r="A1593" s="22"/>
      <c r="B1593" s="22"/>
      <c r="C1593" s="22"/>
      <c r="D1593" s="22"/>
      <c r="E1593" s="22"/>
      <c r="F1593" s="28"/>
      <c r="G1593" s="28"/>
      <c r="H1593" s="28"/>
      <c r="I1593" s="28"/>
      <c r="J1593" s="28"/>
      <c r="K1593" s="28"/>
      <c r="L1593" s="28"/>
      <c r="M1593" s="22"/>
      <c r="N1593" s="22"/>
      <c r="O1593" s="22"/>
      <c r="P1593" s="22"/>
      <c r="Q1593" s="22"/>
      <c r="R1593" s="28"/>
      <c r="S1593" s="28"/>
      <c r="T1593" s="28"/>
      <c r="U1593" s="28"/>
      <c r="V1593" s="22"/>
      <c r="W1593" s="22"/>
      <c r="X1593" s="22"/>
      <c r="Y1593" s="22"/>
      <c r="Z1593" s="22"/>
      <c r="AA1593" s="22"/>
      <c r="AB1593" s="22"/>
      <c r="AC1593" s="22"/>
      <c r="AD1593" s="22"/>
    </row>
    <row r="1594" spans="1:30" ht="15.75" customHeight="1" x14ac:dyDescent="0.15">
      <c r="A1594" s="22"/>
      <c r="B1594" s="22"/>
      <c r="C1594" s="22"/>
      <c r="D1594" s="22"/>
      <c r="E1594" s="22"/>
      <c r="F1594" s="28"/>
      <c r="G1594" s="28"/>
      <c r="H1594" s="28"/>
      <c r="I1594" s="28"/>
      <c r="J1594" s="28"/>
      <c r="K1594" s="28"/>
      <c r="L1594" s="28"/>
      <c r="M1594" s="22"/>
      <c r="N1594" s="22"/>
      <c r="O1594" s="22"/>
      <c r="P1594" s="22"/>
      <c r="Q1594" s="22"/>
      <c r="R1594" s="28"/>
      <c r="S1594" s="28"/>
      <c r="T1594" s="28"/>
      <c r="U1594" s="28"/>
      <c r="V1594" s="22"/>
      <c r="W1594" s="22"/>
      <c r="X1594" s="22"/>
      <c r="Y1594" s="22"/>
      <c r="Z1594" s="22"/>
      <c r="AA1594" s="22"/>
      <c r="AB1594" s="22"/>
      <c r="AC1594" s="22"/>
      <c r="AD1594" s="22"/>
    </row>
    <row r="1595" spans="1:30" ht="15.75" customHeight="1" x14ac:dyDescent="0.15">
      <c r="A1595" s="22"/>
      <c r="B1595" s="22"/>
      <c r="C1595" s="22"/>
      <c r="D1595" s="22"/>
      <c r="E1595" s="22"/>
      <c r="F1595" s="28"/>
      <c r="G1595" s="28"/>
      <c r="H1595" s="28"/>
      <c r="I1595" s="28"/>
      <c r="J1595" s="28"/>
      <c r="K1595" s="28"/>
      <c r="L1595" s="28"/>
      <c r="M1595" s="22"/>
      <c r="N1595" s="22"/>
      <c r="O1595" s="22"/>
      <c r="P1595" s="22"/>
      <c r="Q1595" s="22"/>
      <c r="R1595" s="28"/>
      <c r="S1595" s="28"/>
      <c r="T1595" s="28"/>
      <c r="U1595" s="28"/>
      <c r="V1595" s="22"/>
      <c r="W1595" s="22"/>
      <c r="X1595" s="22"/>
      <c r="Y1595" s="22"/>
      <c r="Z1595" s="22"/>
      <c r="AA1595" s="22"/>
      <c r="AB1595" s="22"/>
      <c r="AC1595" s="22"/>
      <c r="AD1595" s="22"/>
    </row>
    <row r="1596" spans="1:30" ht="15.75" customHeight="1" x14ac:dyDescent="0.15">
      <c r="A1596" s="22"/>
      <c r="B1596" s="22"/>
      <c r="C1596" s="22"/>
      <c r="D1596" s="22"/>
      <c r="E1596" s="22"/>
      <c r="F1596" s="28"/>
      <c r="G1596" s="28"/>
      <c r="H1596" s="28"/>
      <c r="I1596" s="28"/>
      <c r="J1596" s="28"/>
      <c r="K1596" s="28"/>
      <c r="L1596" s="28"/>
      <c r="M1596" s="22"/>
      <c r="N1596" s="22"/>
      <c r="O1596" s="22"/>
      <c r="P1596" s="22"/>
      <c r="Q1596" s="22"/>
      <c r="R1596" s="28"/>
      <c r="S1596" s="28"/>
      <c r="T1596" s="28"/>
      <c r="U1596" s="28"/>
      <c r="V1596" s="22"/>
      <c r="W1596" s="22"/>
      <c r="X1596" s="22"/>
      <c r="Y1596" s="22"/>
      <c r="Z1596" s="22"/>
      <c r="AA1596" s="22"/>
      <c r="AB1596" s="22"/>
      <c r="AC1596" s="22"/>
      <c r="AD1596" s="22"/>
    </row>
    <row r="1597" spans="1:30" ht="15.75" customHeight="1" x14ac:dyDescent="0.15">
      <c r="A1597" s="22"/>
      <c r="B1597" s="22"/>
      <c r="C1597" s="22"/>
      <c r="D1597" s="22"/>
      <c r="E1597" s="22"/>
      <c r="F1597" s="28"/>
      <c r="G1597" s="28"/>
      <c r="H1597" s="28"/>
      <c r="I1597" s="28"/>
      <c r="J1597" s="28"/>
      <c r="K1597" s="28"/>
      <c r="L1597" s="28"/>
      <c r="M1597" s="22"/>
      <c r="N1597" s="22"/>
      <c r="O1597" s="22"/>
      <c r="P1597" s="22"/>
      <c r="Q1597" s="22"/>
      <c r="R1597" s="28"/>
      <c r="S1597" s="28"/>
      <c r="T1597" s="28"/>
      <c r="U1597" s="28"/>
      <c r="V1597" s="22"/>
      <c r="W1597" s="22"/>
      <c r="X1597" s="22"/>
      <c r="Y1597" s="22"/>
      <c r="Z1597" s="22"/>
      <c r="AA1597" s="22"/>
      <c r="AB1597" s="22"/>
      <c r="AC1597" s="22"/>
      <c r="AD1597" s="22"/>
    </row>
    <row r="1598" spans="1:30" ht="15.75" customHeight="1" x14ac:dyDescent="0.15">
      <c r="A1598" s="22"/>
      <c r="B1598" s="22"/>
      <c r="C1598" s="22"/>
      <c r="D1598" s="22"/>
      <c r="E1598" s="22"/>
      <c r="F1598" s="28"/>
      <c r="G1598" s="28"/>
      <c r="H1598" s="28"/>
      <c r="I1598" s="28"/>
      <c r="J1598" s="28"/>
      <c r="K1598" s="28"/>
      <c r="L1598" s="28"/>
      <c r="M1598" s="22"/>
      <c r="N1598" s="22"/>
      <c r="O1598" s="22"/>
      <c r="P1598" s="22"/>
      <c r="Q1598" s="22"/>
      <c r="R1598" s="28"/>
      <c r="S1598" s="28"/>
      <c r="T1598" s="28"/>
      <c r="U1598" s="28"/>
      <c r="V1598" s="22"/>
      <c r="W1598" s="22"/>
      <c r="X1598" s="22"/>
      <c r="Y1598" s="22"/>
      <c r="Z1598" s="22"/>
      <c r="AA1598" s="22"/>
      <c r="AB1598" s="22"/>
      <c r="AC1598" s="22"/>
      <c r="AD1598" s="22"/>
    </row>
    <row r="1599" spans="1:30" ht="15.75" customHeight="1" x14ac:dyDescent="0.15">
      <c r="A1599" s="22"/>
      <c r="B1599" s="22"/>
      <c r="C1599" s="22"/>
      <c r="D1599" s="22"/>
      <c r="E1599" s="22"/>
      <c r="F1599" s="28"/>
      <c r="G1599" s="28"/>
      <c r="H1599" s="28"/>
      <c r="I1599" s="28"/>
      <c r="J1599" s="28"/>
      <c r="K1599" s="28"/>
      <c r="L1599" s="28"/>
      <c r="M1599" s="22"/>
      <c r="N1599" s="22"/>
      <c r="O1599" s="22"/>
      <c r="P1599" s="22"/>
      <c r="Q1599" s="22"/>
      <c r="R1599" s="28"/>
      <c r="S1599" s="28"/>
      <c r="T1599" s="28"/>
      <c r="U1599" s="28"/>
      <c r="V1599" s="22"/>
      <c r="W1599" s="22"/>
      <c r="X1599" s="22"/>
      <c r="Y1599" s="22"/>
      <c r="Z1599" s="22"/>
      <c r="AA1599" s="22"/>
      <c r="AB1599" s="22"/>
      <c r="AC1599" s="22"/>
      <c r="AD1599" s="22"/>
    </row>
    <row r="1600" spans="1:30" ht="15.75" customHeight="1" x14ac:dyDescent="0.15">
      <c r="A1600" s="22"/>
      <c r="B1600" s="22"/>
      <c r="C1600" s="22"/>
      <c r="D1600" s="22"/>
      <c r="E1600" s="22"/>
      <c r="F1600" s="28"/>
      <c r="G1600" s="28"/>
      <c r="H1600" s="28"/>
      <c r="I1600" s="28"/>
      <c r="J1600" s="28"/>
      <c r="K1600" s="28"/>
      <c r="L1600" s="28"/>
      <c r="M1600" s="22"/>
      <c r="N1600" s="22"/>
      <c r="O1600" s="22"/>
      <c r="P1600" s="22"/>
      <c r="Q1600" s="22"/>
      <c r="R1600" s="28"/>
      <c r="S1600" s="28"/>
      <c r="T1600" s="28"/>
      <c r="U1600" s="28"/>
      <c r="V1600" s="22"/>
      <c r="W1600" s="22"/>
      <c r="X1600" s="22"/>
      <c r="Y1600" s="22"/>
      <c r="Z1600" s="22"/>
      <c r="AA1600" s="22"/>
      <c r="AB1600" s="22"/>
      <c r="AC1600" s="22"/>
      <c r="AD1600" s="22"/>
    </row>
    <row r="1601" spans="1:30" ht="15.75" customHeight="1" x14ac:dyDescent="0.15">
      <c r="A1601" s="22"/>
      <c r="B1601" s="22"/>
      <c r="C1601" s="22"/>
      <c r="D1601" s="22"/>
      <c r="E1601" s="22"/>
      <c r="F1601" s="28"/>
      <c r="G1601" s="28"/>
      <c r="H1601" s="28"/>
      <c r="I1601" s="28"/>
      <c r="J1601" s="28"/>
      <c r="K1601" s="28"/>
      <c r="L1601" s="28"/>
      <c r="M1601" s="22"/>
      <c r="N1601" s="22"/>
      <c r="O1601" s="22"/>
      <c r="P1601" s="22"/>
      <c r="Q1601" s="22"/>
      <c r="R1601" s="28"/>
      <c r="S1601" s="28"/>
      <c r="T1601" s="28"/>
      <c r="U1601" s="28"/>
      <c r="V1601" s="22"/>
      <c r="W1601" s="22"/>
      <c r="X1601" s="22"/>
      <c r="Y1601" s="22"/>
      <c r="Z1601" s="22"/>
      <c r="AA1601" s="22"/>
      <c r="AB1601" s="22"/>
      <c r="AC1601" s="22"/>
      <c r="AD1601" s="22"/>
    </row>
    <row r="1602" spans="1:30" ht="15.75" customHeight="1" x14ac:dyDescent="0.15">
      <c r="A1602" s="22"/>
      <c r="B1602" s="22"/>
      <c r="C1602" s="22"/>
      <c r="D1602" s="22"/>
      <c r="E1602" s="22"/>
      <c r="F1602" s="28"/>
      <c r="G1602" s="28"/>
      <c r="H1602" s="28"/>
      <c r="I1602" s="28"/>
      <c r="J1602" s="28"/>
      <c r="K1602" s="28"/>
      <c r="L1602" s="28"/>
      <c r="M1602" s="22"/>
      <c r="N1602" s="22"/>
      <c r="O1602" s="22"/>
      <c r="P1602" s="22"/>
      <c r="Q1602" s="22"/>
      <c r="R1602" s="28"/>
      <c r="S1602" s="28"/>
      <c r="T1602" s="28"/>
      <c r="U1602" s="28"/>
      <c r="V1602" s="22"/>
      <c r="W1602" s="22"/>
      <c r="X1602" s="22"/>
      <c r="Y1602" s="22"/>
      <c r="Z1602" s="22"/>
      <c r="AA1602" s="22"/>
      <c r="AB1602" s="22"/>
      <c r="AC1602" s="22"/>
      <c r="AD1602" s="22"/>
    </row>
    <row r="1603" spans="1:30" ht="15.75" customHeight="1" x14ac:dyDescent="0.15">
      <c r="A1603" s="22"/>
      <c r="B1603" s="22"/>
      <c r="C1603" s="22"/>
      <c r="D1603" s="22"/>
      <c r="E1603" s="22"/>
      <c r="F1603" s="28"/>
      <c r="G1603" s="28"/>
      <c r="H1603" s="28"/>
      <c r="I1603" s="28"/>
      <c r="J1603" s="28"/>
      <c r="K1603" s="28"/>
      <c r="L1603" s="28"/>
      <c r="M1603" s="22"/>
      <c r="N1603" s="22"/>
      <c r="O1603" s="22"/>
      <c r="P1603" s="22"/>
      <c r="Q1603" s="22"/>
      <c r="R1603" s="28"/>
      <c r="S1603" s="28"/>
      <c r="T1603" s="28"/>
      <c r="U1603" s="28"/>
      <c r="V1603" s="22"/>
      <c r="W1603" s="22"/>
      <c r="X1603" s="22"/>
      <c r="Y1603" s="22"/>
      <c r="Z1603" s="22"/>
      <c r="AA1603" s="22"/>
      <c r="AB1603" s="22"/>
      <c r="AC1603" s="22"/>
      <c r="AD1603" s="22"/>
    </row>
    <row r="1604" spans="1:30" ht="15.75" customHeight="1" x14ac:dyDescent="0.15">
      <c r="A1604" s="22"/>
      <c r="B1604" s="22"/>
      <c r="C1604" s="22"/>
      <c r="D1604" s="22"/>
      <c r="E1604" s="22"/>
      <c r="F1604" s="28"/>
      <c r="G1604" s="28"/>
      <c r="H1604" s="28"/>
      <c r="I1604" s="28"/>
      <c r="J1604" s="28"/>
      <c r="K1604" s="28"/>
      <c r="L1604" s="28"/>
      <c r="M1604" s="22"/>
      <c r="N1604" s="22"/>
      <c r="O1604" s="22"/>
      <c r="P1604" s="22"/>
      <c r="Q1604" s="22"/>
      <c r="R1604" s="28"/>
      <c r="S1604" s="28"/>
      <c r="T1604" s="28"/>
      <c r="U1604" s="28"/>
      <c r="V1604" s="22"/>
      <c r="W1604" s="22"/>
      <c r="X1604" s="22"/>
      <c r="Y1604" s="22"/>
      <c r="Z1604" s="22"/>
      <c r="AA1604" s="22"/>
      <c r="AB1604" s="22"/>
      <c r="AC1604" s="22"/>
      <c r="AD1604" s="22"/>
    </row>
    <row r="1605" spans="1:30" ht="15.75" customHeight="1" x14ac:dyDescent="0.15">
      <c r="A1605" s="22"/>
      <c r="B1605" s="22"/>
      <c r="C1605" s="22"/>
      <c r="D1605" s="22"/>
      <c r="E1605" s="22"/>
      <c r="F1605" s="28"/>
      <c r="G1605" s="28"/>
      <c r="H1605" s="28"/>
      <c r="I1605" s="28"/>
      <c r="J1605" s="28"/>
      <c r="K1605" s="28"/>
      <c r="L1605" s="28"/>
      <c r="M1605" s="22"/>
      <c r="N1605" s="22"/>
      <c r="O1605" s="22"/>
      <c r="P1605" s="22"/>
      <c r="Q1605" s="22"/>
      <c r="R1605" s="28"/>
      <c r="S1605" s="28"/>
      <c r="T1605" s="28"/>
      <c r="U1605" s="28"/>
      <c r="V1605" s="22"/>
      <c r="W1605" s="22"/>
      <c r="X1605" s="22"/>
      <c r="Y1605" s="22"/>
      <c r="Z1605" s="22"/>
      <c r="AA1605" s="22"/>
      <c r="AB1605" s="22"/>
      <c r="AC1605" s="22"/>
      <c r="AD1605" s="22"/>
    </row>
    <row r="1606" spans="1:30" ht="15.75" customHeight="1" x14ac:dyDescent="0.15">
      <c r="A1606" s="22"/>
      <c r="B1606" s="22"/>
      <c r="C1606" s="22"/>
      <c r="D1606" s="22"/>
      <c r="E1606" s="22"/>
      <c r="F1606" s="28"/>
      <c r="G1606" s="28"/>
      <c r="H1606" s="28"/>
      <c r="I1606" s="28"/>
      <c r="J1606" s="28"/>
      <c r="K1606" s="28"/>
      <c r="L1606" s="28"/>
      <c r="M1606" s="22"/>
      <c r="N1606" s="22"/>
      <c r="O1606" s="22"/>
      <c r="P1606" s="22"/>
      <c r="Q1606" s="22"/>
      <c r="R1606" s="28"/>
      <c r="S1606" s="28"/>
      <c r="T1606" s="28"/>
      <c r="U1606" s="28"/>
      <c r="V1606" s="22"/>
      <c r="W1606" s="22"/>
      <c r="X1606" s="22"/>
      <c r="Y1606" s="22"/>
      <c r="Z1606" s="22"/>
      <c r="AA1606" s="22"/>
      <c r="AB1606" s="22"/>
      <c r="AC1606" s="22"/>
      <c r="AD1606" s="22"/>
    </row>
    <row r="1607" spans="1:30" ht="15.75" customHeight="1" x14ac:dyDescent="0.15">
      <c r="A1607" s="22"/>
      <c r="B1607" s="22"/>
      <c r="C1607" s="22"/>
      <c r="D1607" s="22"/>
      <c r="E1607" s="22"/>
      <c r="F1607" s="28"/>
      <c r="G1607" s="28"/>
      <c r="H1607" s="28"/>
      <c r="I1607" s="28"/>
      <c r="J1607" s="28"/>
      <c r="K1607" s="28"/>
      <c r="L1607" s="28"/>
      <c r="M1607" s="22"/>
      <c r="N1607" s="22"/>
      <c r="O1607" s="22"/>
      <c r="P1607" s="22"/>
      <c r="Q1607" s="22"/>
      <c r="R1607" s="28"/>
      <c r="S1607" s="28"/>
      <c r="T1607" s="28"/>
      <c r="U1607" s="28"/>
      <c r="V1607" s="22"/>
      <c r="W1607" s="22"/>
      <c r="X1607" s="22"/>
      <c r="Y1607" s="22"/>
      <c r="Z1607" s="22"/>
      <c r="AA1607" s="22"/>
      <c r="AB1607" s="22"/>
      <c r="AC1607" s="22"/>
      <c r="AD1607" s="22"/>
    </row>
    <row r="1608" spans="1:30" ht="15.75" customHeight="1" x14ac:dyDescent="0.15">
      <c r="A1608" s="22"/>
      <c r="B1608" s="22"/>
      <c r="C1608" s="22"/>
      <c r="D1608" s="22"/>
      <c r="E1608" s="22"/>
      <c r="F1608" s="28"/>
      <c r="G1608" s="28"/>
      <c r="H1608" s="28"/>
      <c r="I1608" s="28"/>
      <c r="J1608" s="28"/>
      <c r="K1608" s="28"/>
      <c r="L1608" s="28"/>
      <c r="M1608" s="22"/>
      <c r="N1608" s="22"/>
      <c r="O1608" s="22"/>
      <c r="P1608" s="22"/>
      <c r="Q1608" s="22"/>
      <c r="R1608" s="28"/>
      <c r="S1608" s="28"/>
      <c r="T1608" s="28"/>
      <c r="U1608" s="28"/>
      <c r="V1608" s="22"/>
      <c r="W1608" s="22"/>
      <c r="X1608" s="22"/>
      <c r="Y1608" s="22"/>
      <c r="Z1608" s="22"/>
      <c r="AA1608" s="22"/>
      <c r="AB1608" s="22"/>
      <c r="AC1608" s="22"/>
      <c r="AD1608" s="22"/>
    </row>
    <row r="1609" spans="1:30" ht="15.75" customHeight="1" x14ac:dyDescent="0.15">
      <c r="A1609" s="22"/>
      <c r="B1609" s="22"/>
      <c r="C1609" s="22"/>
      <c r="D1609" s="22"/>
      <c r="E1609" s="22"/>
      <c r="F1609" s="28"/>
      <c r="G1609" s="28"/>
      <c r="H1609" s="28"/>
      <c r="I1609" s="28"/>
      <c r="J1609" s="28"/>
      <c r="K1609" s="28"/>
      <c r="L1609" s="28"/>
      <c r="M1609" s="22"/>
      <c r="N1609" s="22"/>
      <c r="O1609" s="22"/>
      <c r="P1609" s="22"/>
      <c r="Q1609" s="22"/>
      <c r="R1609" s="28"/>
      <c r="S1609" s="28"/>
      <c r="T1609" s="28"/>
      <c r="U1609" s="28"/>
      <c r="V1609" s="22"/>
      <c r="W1609" s="22"/>
      <c r="X1609" s="22"/>
      <c r="Y1609" s="22"/>
      <c r="Z1609" s="22"/>
      <c r="AA1609" s="22"/>
      <c r="AB1609" s="22"/>
      <c r="AC1609" s="22"/>
      <c r="AD1609" s="22"/>
    </row>
    <row r="1610" spans="1:30" ht="15.75" customHeight="1" x14ac:dyDescent="0.15">
      <c r="A1610" s="22"/>
      <c r="B1610" s="22"/>
      <c r="C1610" s="22"/>
      <c r="D1610" s="22"/>
      <c r="E1610" s="22"/>
      <c r="F1610" s="28"/>
      <c r="G1610" s="28"/>
      <c r="H1610" s="28"/>
      <c r="I1610" s="28"/>
      <c r="J1610" s="28"/>
      <c r="K1610" s="28"/>
      <c r="L1610" s="28"/>
      <c r="M1610" s="22"/>
      <c r="N1610" s="22"/>
      <c r="O1610" s="22"/>
      <c r="P1610" s="22"/>
      <c r="Q1610" s="22"/>
      <c r="R1610" s="28"/>
      <c r="S1610" s="28"/>
      <c r="T1610" s="28"/>
      <c r="U1610" s="28"/>
      <c r="V1610" s="22"/>
      <c r="W1610" s="22"/>
      <c r="X1610" s="22"/>
      <c r="Y1610" s="22"/>
      <c r="Z1610" s="22"/>
      <c r="AA1610" s="22"/>
      <c r="AB1610" s="22"/>
      <c r="AC1610" s="22"/>
      <c r="AD1610" s="22"/>
    </row>
    <row r="1611" spans="1:30" ht="15.75" customHeight="1" x14ac:dyDescent="0.15">
      <c r="A1611" s="22"/>
      <c r="B1611" s="22"/>
      <c r="C1611" s="22"/>
      <c r="D1611" s="22"/>
      <c r="E1611" s="22"/>
      <c r="F1611" s="28"/>
      <c r="G1611" s="28"/>
      <c r="H1611" s="28"/>
      <c r="I1611" s="28"/>
      <c r="J1611" s="28"/>
      <c r="K1611" s="28"/>
      <c r="L1611" s="28"/>
      <c r="M1611" s="22"/>
      <c r="N1611" s="22"/>
      <c r="O1611" s="22"/>
      <c r="P1611" s="22"/>
      <c r="Q1611" s="22"/>
      <c r="R1611" s="28"/>
      <c r="S1611" s="28"/>
      <c r="T1611" s="28"/>
      <c r="U1611" s="28"/>
      <c r="V1611" s="22"/>
      <c r="W1611" s="22"/>
      <c r="X1611" s="22"/>
      <c r="Y1611" s="22"/>
      <c r="Z1611" s="22"/>
      <c r="AA1611" s="22"/>
      <c r="AB1611" s="22"/>
      <c r="AC1611" s="22"/>
      <c r="AD1611" s="22"/>
    </row>
    <row r="1612" spans="1:30" ht="15.75" customHeight="1" x14ac:dyDescent="0.15">
      <c r="A1612" s="22"/>
      <c r="B1612" s="22"/>
      <c r="C1612" s="22"/>
      <c r="D1612" s="22"/>
      <c r="E1612" s="22"/>
      <c r="F1612" s="28"/>
      <c r="G1612" s="28"/>
      <c r="H1612" s="28"/>
      <c r="I1612" s="28"/>
      <c r="J1612" s="28"/>
      <c r="K1612" s="28"/>
      <c r="L1612" s="28"/>
      <c r="M1612" s="22"/>
      <c r="N1612" s="22"/>
      <c r="O1612" s="22"/>
      <c r="P1612" s="22"/>
      <c r="Q1612" s="22"/>
      <c r="R1612" s="28"/>
      <c r="S1612" s="28"/>
      <c r="T1612" s="28"/>
      <c r="U1612" s="28"/>
      <c r="V1612" s="22"/>
      <c r="W1612" s="22"/>
      <c r="X1612" s="22"/>
      <c r="Y1612" s="22"/>
      <c r="Z1612" s="22"/>
      <c r="AA1612" s="22"/>
      <c r="AB1612" s="22"/>
      <c r="AC1612" s="22"/>
      <c r="AD1612" s="22"/>
    </row>
    <row r="1613" spans="1:30" ht="15.75" customHeight="1" x14ac:dyDescent="0.15">
      <c r="A1613" s="22"/>
      <c r="B1613" s="22"/>
      <c r="C1613" s="22"/>
      <c r="D1613" s="22"/>
      <c r="E1613" s="22"/>
      <c r="F1613" s="28"/>
      <c r="G1613" s="28"/>
      <c r="H1613" s="28"/>
      <c r="I1613" s="28"/>
      <c r="J1613" s="28"/>
      <c r="K1613" s="28"/>
      <c r="L1613" s="28"/>
      <c r="M1613" s="22"/>
      <c r="N1613" s="22"/>
      <c r="O1613" s="22"/>
      <c r="P1613" s="22"/>
      <c r="Q1613" s="22"/>
      <c r="R1613" s="28"/>
      <c r="S1613" s="28"/>
      <c r="T1613" s="28"/>
      <c r="U1613" s="28"/>
      <c r="V1613" s="22"/>
      <c r="W1613" s="22"/>
      <c r="X1613" s="22"/>
      <c r="Y1613" s="22"/>
      <c r="Z1613" s="22"/>
      <c r="AA1613" s="22"/>
      <c r="AB1613" s="22"/>
      <c r="AC1613" s="22"/>
      <c r="AD1613" s="22"/>
    </row>
    <row r="1614" spans="1:30" ht="15.75" customHeight="1" x14ac:dyDescent="0.15">
      <c r="A1614" s="22"/>
      <c r="B1614" s="22"/>
      <c r="C1614" s="22"/>
      <c r="D1614" s="22"/>
      <c r="E1614" s="22"/>
      <c r="F1614" s="28"/>
      <c r="G1614" s="28"/>
      <c r="H1614" s="28"/>
      <c r="I1614" s="28"/>
      <c r="J1614" s="28"/>
      <c r="K1614" s="28"/>
      <c r="L1614" s="28"/>
      <c r="M1614" s="22"/>
      <c r="N1614" s="22"/>
      <c r="O1614" s="22"/>
      <c r="P1614" s="22"/>
      <c r="Q1614" s="22"/>
      <c r="R1614" s="28"/>
      <c r="S1614" s="28"/>
      <c r="T1614" s="28"/>
      <c r="U1614" s="28"/>
      <c r="V1614" s="22"/>
      <c r="W1614" s="22"/>
      <c r="X1614" s="22"/>
      <c r="Y1614" s="22"/>
      <c r="Z1614" s="22"/>
      <c r="AA1614" s="22"/>
      <c r="AB1614" s="22"/>
      <c r="AC1614" s="22"/>
      <c r="AD1614" s="22"/>
    </row>
    <row r="1615" spans="1:30" ht="15.75" customHeight="1" x14ac:dyDescent="0.15">
      <c r="A1615" s="22"/>
      <c r="B1615" s="22"/>
      <c r="C1615" s="22"/>
      <c r="D1615" s="22"/>
      <c r="E1615" s="22"/>
      <c r="F1615" s="28"/>
      <c r="G1615" s="28"/>
      <c r="H1615" s="28"/>
      <c r="I1615" s="28"/>
      <c r="J1615" s="28"/>
      <c r="K1615" s="28"/>
      <c r="L1615" s="28"/>
      <c r="M1615" s="22"/>
      <c r="N1615" s="22"/>
      <c r="O1615" s="22"/>
      <c r="P1615" s="22"/>
      <c r="Q1615" s="22"/>
      <c r="R1615" s="28"/>
      <c r="S1615" s="28"/>
      <c r="T1615" s="28"/>
      <c r="U1615" s="28"/>
      <c r="V1615" s="22"/>
      <c r="W1615" s="22"/>
      <c r="X1615" s="22"/>
      <c r="Y1615" s="22"/>
      <c r="Z1615" s="22"/>
      <c r="AA1615" s="22"/>
      <c r="AB1615" s="22"/>
      <c r="AC1615" s="22"/>
      <c r="AD1615" s="22"/>
    </row>
    <row r="1616" spans="1:30" ht="15.75" customHeight="1" x14ac:dyDescent="0.15">
      <c r="A1616" s="22"/>
      <c r="B1616" s="22"/>
      <c r="C1616" s="22"/>
      <c r="D1616" s="22"/>
      <c r="E1616" s="22"/>
      <c r="F1616" s="28"/>
      <c r="G1616" s="28"/>
      <c r="H1616" s="28"/>
      <c r="I1616" s="28"/>
      <c r="J1616" s="28"/>
      <c r="K1616" s="28"/>
      <c r="L1616" s="28"/>
      <c r="M1616" s="22"/>
      <c r="N1616" s="22"/>
      <c r="O1616" s="22"/>
      <c r="P1616" s="22"/>
      <c r="Q1616" s="22"/>
      <c r="R1616" s="28"/>
      <c r="S1616" s="28"/>
      <c r="T1616" s="28"/>
      <c r="U1616" s="28"/>
      <c r="V1616" s="22"/>
      <c r="W1616" s="22"/>
      <c r="X1616" s="22"/>
      <c r="Y1616" s="22"/>
      <c r="Z1616" s="22"/>
      <c r="AA1616" s="22"/>
      <c r="AB1616" s="22"/>
      <c r="AC1616" s="22"/>
      <c r="AD1616" s="22"/>
    </row>
    <row r="1617" spans="1:30" ht="15.75" customHeight="1" x14ac:dyDescent="0.15">
      <c r="A1617" s="22"/>
      <c r="B1617" s="22"/>
      <c r="C1617" s="22"/>
      <c r="D1617" s="22"/>
      <c r="E1617" s="22"/>
      <c r="F1617" s="28"/>
      <c r="G1617" s="28"/>
      <c r="H1617" s="28"/>
      <c r="I1617" s="28"/>
      <c r="J1617" s="28"/>
      <c r="K1617" s="28"/>
      <c r="L1617" s="28"/>
      <c r="M1617" s="22"/>
      <c r="N1617" s="22"/>
      <c r="O1617" s="22"/>
      <c r="P1617" s="22"/>
      <c r="Q1617" s="22"/>
      <c r="R1617" s="28"/>
      <c r="S1617" s="28"/>
      <c r="T1617" s="28"/>
      <c r="U1617" s="28"/>
      <c r="V1617" s="22"/>
      <c r="W1617" s="22"/>
      <c r="X1617" s="22"/>
      <c r="Y1617" s="22"/>
      <c r="Z1617" s="22"/>
      <c r="AA1617" s="22"/>
      <c r="AB1617" s="22"/>
      <c r="AC1617" s="22"/>
      <c r="AD1617" s="22"/>
    </row>
    <row r="1618" spans="1:30" ht="15.75" customHeight="1" x14ac:dyDescent="0.15">
      <c r="A1618" s="22"/>
      <c r="B1618" s="22"/>
      <c r="C1618" s="22"/>
      <c r="D1618" s="22"/>
      <c r="E1618" s="22"/>
      <c r="F1618" s="28"/>
      <c r="G1618" s="28"/>
      <c r="H1618" s="28"/>
      <c r="I1618" s="28"/>
      <c r="J1618" s="28"/>
      <c r="K1618" s="28"/>
      <c r="L1618" s="28"/>
      <c r="M1618" s="22"/>
      <c r="N1618" s="22"/>
      <c r="O1618" s="22"/>
      <c r="P1618" s="22"/>
      <c r="Q1618" s="22"/>
      <c r="R1618" s="28"/>
      <c r="S1618" s="28"/>
      <c r="T1618" s="28"/>
      <c r="U1618" s="28"/>
      <c r="V1618" s="22"/>
      <c r="W1618" s="22"/>
      <c r="X1618" s="22"/>
      <c r="Y1618" s="22"/>
      <c r="Z1618" s="22"/>
      <c r="AA1618" s="22"/>
      <c r="AB1618" s="22"/>
      <c r="AC1618" s="22"/>
      <c r="AD1618" s="22"/>
    </row>
    <row r="1619" spans="1:30" ht="15.75" customHeight="1" x14ac:dyDescent="0.15">
      <c r="A1619" s="22"/>
      <c r="B1619" s="22"/>
      <c r="C1619" s="22"/>
      <c r="D1619" s="22"/>
      <c r="E1619" s="22"/>
      <c r="F1619" s="28"/>
      <c r="G1619" s="28"/>
      <c r="H1619" s="28"/>
      <c r="I1619" s="28"/>
      <c r="J1619" s="28"/>
      <c r="K1619" s="28"/>
      <c r="L1619" s="28"/>
      <c r="M1619" s="22"/>
      <c r="N1619" s="22"/>
      <c r="O1619" s="22"/>
      <c r="P1619" s="22"/>
      <c r="Q1619" s="22"/>
      <c r="R1619" s="28"/>
      <c r="S1619" s="28"/>
      <c r="T1619" s="28"/>
      <c r="U1619" s="28"/>
      <c r="V1619" s="22"/>
      <c r="W1619" s="22"/>
      <c r="X1619" s="22"/>
      <c r="Y1619" s="22"/>
      <c r="Z1619" s="22"/>
      <c r="AA1619" s="22"/>
      <c r="AB1619" s="22"/>
      <c r="AC1619" s="22"/>
      <c r="AD1619" s="22"/>
    </row>
    <row r="1620" spans="1:30" ht="15.75" customHeight="1" x14ac:dyDescent="0.15">
      <c r="A1620" s="22"/>
      <c r="B1620" s="22"/>
      <c r="C1620" s="22"/>
      <c r="D1620" s="22"/>
      <c r="E1620" s="22"/>
      <c r="F1620" s="28"/>
      <c r="G1620" s="28"/>
      <c r="H1620" s="28"/>
      <c r="I1620" s="28"/>
      <c r="J1620" s="28"/>
      <c r="K1620" s="28"/>
      <c r="L1620" s="28"/>
      <c r="M1620" s="22"/>
      <c r="N1620" s="22"/>
      <c r="O1620" s="22"/>
      <c r="P1620" s="22"/>
      <c r="Q1620" s="22"/>
      <c r="R1620" s="28"/>
      <c r="S1620" s="28"/>
      <c r="T1620" s="28"/>
      <c r="U1620" s="28"/>
      <c r="V1620" s="22"/>
      <c r="W1620" s="22"/>
      <c r="X1620" s="22"/>
      <c r="Y1620" s="22"/>
      <c r="Z1620" s="22"/>
      <c r="AA1620" s="22"/>
      <c r="AB1620" s="22"/>
      <c r="AC1620" s="22"/>
      <c r="AD1620" s="22"/>
    </row>
    <row r="1621" spans="1:30" ht="15.75" customHeight="1" x14ac:dyDescent="0.15">
      <c r="A1621" s="22"/>
      <c r="B1621" s="22"/>
      <c r="C1621" s="22"/>
      <c r="D1621" s="22"/>
      <c r="E1621" s="22"/>
      <c r="F1621" s="28"/>
      <c r="G1621" s="28"/>
      <c r="H1621" s="28"/>
      <c r="I1621" s="28"/>
      <c r="J1621" s="28"/>
      <c r="K1621" s="28"/>
      <c r="L1621" s="28"/>
      <c r="M1621" s="22"/>
      <c r="N1621" s="22"/>
      <c r="O1621" s="22"/>
      <c r="P1621" s="22"/>
      <c r="Q1621" s="22"/>
      <c r="R1621" s="28"/>
      <c r="S1621" s="28"/>
      <c r="T1621" s="28"/>
      <c r="U1621" s="28"/>
      <c r="V1621" s="22"/>
      <c r="W1621" s="22"/>
      <c r="X1621" s="22"/>
      <c r="Y1621" s="22"/>
      <c r="Z1621" s="22"/>
      <c r="AA1621" s="22"/>
      <c r="AB1621" s="22"/>
      <c r="AC1621" s="22"/>
      <c r="AD1621" s="22"/>
    </row>
    <row r="1622" spans="1:30" ht="15.75" customHeight="1" x14ac:dyDescent="0.15">
      <c r="A1622" s="22"/>
      <c r="B1622" s="22"/>
      <c r="C1622" s="22"/>
      <c r="D1622" s="22"/>
      <c r="E1622" s="22"/>
      <c r="F1622" s="28"/>
      <c r="G1622" s="28"/>
      <c r="H1622" s="28"/>
      <c r="I1622" s="28"/>
      <c r="J1622" s="28"/>
      <c r="K1622" s="28"/>
      <c r="L1622" s="28"/>
      <c r="M1622" s="22"/>
      <c r="N1622" s="22"/>
      <c r="O1622" s="22"/>
      <c r="P1622" s="22"/>
      <c r="Q1622" s="22"/>
      <c r="R1622" s="28"/>
      <c r="S1622" s="28"/>
      <c r="T1622" s="28"/>
      <c r="U1622" s="28"/>
      <c r="V1622" s="22"/>
      <c r="W1622" s="22"/>
      <c r="X1622" s="22"/>
      <c r="Y1622" s="22"/>
      <c r="Z1622" s="22"/>
      <c r="AA1622" s="22"/>
      <c r="AB1622" s="22"/>
      <c r="AC1622" s="22"/>
      <c r="AD1622" s="22"/>
    </row>
    <row r="1623" spans="1:30" ht="15.75" customHeight="1" x14ac:dyDescent="0.15">
      <c r="A1623" s="22"/>
      <c r="B1623" s="22"/>
      <c r="C1623" s="22"/>
      <c r="D1623" s="22"/>
      <c r="E1623" s="22"/>
      <c r="F1623" s="28"/>
      <c r="G1623" s="28"/>
      <c r="H1623" s="28"/>
      <c r="I1623" s="28"/>
      <c r="J1623" s="28"/>
      <c r="K1623" s="28"/>
      <c r="L1623" s="28"/>
      <c r="M1623" s="22"/>
      <c r="N1623" s="22"/>
      <c r="O1623" s="22"/>
      <c r="P1623" s="22"/>
      <c r="Q1623" s="22"/>
      <c r="R1623" s="28"/>
      <c r="S1623" s="28"/>
      <c r="T1623" s="28"/>
      <c r="U1623" s="28"/>
      <c r="V1623" s="22"/>
      <c r="W1623" s="22"/>
      <c r="X1623" s="22"/>
      <c r="Y1623" s="22"/>
      <c r="Z1623" s="22"/>
      <c r="AA1623" s="22"/>
      <c r="AB1623" s="22"/>
      <c r="AC1623" s="22"/>
      <c r="AD1623" s="22"/>
    </row>
    <row r="1624" spans="1:30" ht="15.75" customHeight="1" x14ac:dyDescent="0.15">
      <c r="A1624" s="22"/>
      <c r="B1624" s="22"/>
      <c r="C1624" s="22"/>
      <c r="D1624" s="22"/>
      <c r="E1624" s="22"/>
      <c r="F1624" s="28"/>
      <c r="G1624" s="28"/>
      <c r="H1624" s="28"/>
      <c r="I1624" s="28"/>
      <c r="J1624" s="28"/>
      <c r="K1624" s="28"/>
      <c r="L1624" s="28"/>
      <c r="M1624" s="22"/>
      <c r="N1624" s="22"/>
      <c r="O1624" s="22"/>
      <c r="P1624" s="22"/>
      <c r="Q1624" s="22"/>
      <c r="R1624" s="28"/>
      <c r="S1624" s="28"/>
      <c r="T1624" s="28"/>
      <c r="U1624" s="28"/>
      <c r="V1624" s="22"/>
      <c r="W1624" s="22"/>
      <c r="X1624" s="22"/>
      <c r="Y1624" s="22"/>
      <c r="Z1624" s="22"/>
      <c r="AA1624" s="22"/>
      <c r="AB1624" s="22"/>
      <c r="AC1624" s="22"/>
      <c r="AD1624" s="22"/>
    </row>
    <row r="1625" spans="1:30" ht="15.75" customHeight="1" x14ac:dyDescent="0.15">
      <c r="A1625" s="22"/>
      <c r="B1625" s="22"/>
      <c r="C1625" s="22"/>
      <c r="D1625" s="22"/>
      <c r="E1625" s="22"/>
      <c r="F1625" s="28"/>
      <c r="G1625" s="28"/>
      <c r="H1625" s="28"/>
      <c r="I1625" s="28"/>
      <c r="J1625" s="28"/>
      <c r="K1625" s="28"/>
      <c r="L1625" s="28"/>
      <c r="M1625" s="22"/>
      <c r="N1625" s="22"/>
      <c r="O1625" s="22"/>
      <c r="P1625" s="22"/>
      <c r="Q1625" s="22"/>
      <c r="R1625" s="28"/>
      <c r="S1625" s="28"/>
      <c r="T1625" s="28"/>
      <c r="U1625" s="28"/>
      <c r="V1625" s="22"/>
      <c r="W1625" s="22"/>
      <c r="X1625" s="22"/>
      <c r="Y1625" s="22"/>
      <c r="Z1625" s="22"/>
      <c r="AA1625" s="22"/>
      <c r="AB1625" s="22"/>
      <c r="AC1625" s="22"/>
      <c r="AD1625" s="22"/>
    </row>
    <row r="1626" spans="1:30" ht="15.75" customHeight="1" x14ac:dyDescent="0.15">
      <c r="A1626" s="22"/>
      <c r="B1626" s="22"/>
      <c r="C1626" s="22"/>
      <c r="D1626" s="22"/>
      <c r="E1626" s="22"/>
      <c r="F1626" s="28"/>
      <c r="G1626" s="28"/>
      <c r="H1626" s="28"/>
      <c r="I1626" s="28"/>
      <c r="J1626" s="28"/>
      <c r="K1626" s="28"/>
      <c r="L1626" s="28"/>
      <c r="M1626" s="22"/>
      <c r="N1626" s="22"/>
      <c r="O1626" s="22"/>
      <c r="P1626" s="22"/>
      <c r="Q1626" s="22"/>
      <c r="R1626" s="28"/>
      <c r="S1626" s="28"/>
      <c r="T1626" s="28"/>
      <c r="U1626" s="28"/>
      <c r="V1626" s="22"/>
      <c r="W1626" s="22"/>
      <c r="X1626" s="22"/>
      <c r="Y1626" s="22"/>
      <c r="Z1626" s="22"/>
      <c r="AA1626" s="22"/>
      <c r="AB1626" s="22"/>
      <c r="AC1626" s="22"/>
      <c r="AD1626" s="22"/>
    </row>
    <row r="1627" spans="1:30" ht="15.75" customHeight="1" x14ac:dyDescent="0.15">
      <c r="A1627" s="22"/>
      <c r="B1627" s="22"/>
      <c r="C1627" s="22"/>
      <c r="D1627" s="22"/>
      <c r="E1627" s="22"/>
      <c r="F1627" s="28"/>
      <c r="G1627" s="28"/>
      <c r="H1627" s="28"/>
      <c r="I1627" s="28"/>
      <c r="J1627" s="28"/>
      <c r="K1627" s="28"/>
      <c r="L1627" s="28"/>
      <c r="M1627" s="22"/>
      <c r="N1627" s="22"/>
      <c r="O1627" s="22"/>
      <c r="P1627" s="22"/>
      <c r="Q1627" s="22"/>
      <c r="R1627" s="28"/>
      <c r="S1627" s="28"/>
      <c r="T1627" s="28"/>
      <c r="U1627" s="28"/>
      <c r="V1627" s="22"/>
      <c r="W1627" s="22"/>
      <c r="X1627" s="22"/>
      <c r="Y1627" s="22"/>
      <c r="Z1627" s="22"/>
      <c r="AA1627" s="22"/>
      <c r="AB1627" s="22"/>
      <c r="AC1627" s="22"/>
      <c r="AD1627" s="22"/>
    </row>
    <row r="1628" spans="1:30" ht="15.75" customHeight="1" x14ac:dyDescent="0.15">
      <c r="A1628" s="22"/>
      <c r="B1628" s="22"/>
      <c r="C1628" s="22"/>
      <c r="D1628" s="22"/>
      <c r="E1628" s="22"/>
      <c r="F1628" s="28"/>
      <c r="G1628" s="28"/>
      <c r="H1628" s="28"/>
      <c r="I1628" s="28"/>
      <c r="J1628" s="28"/>
      <c r="K1628" s="28"/>
      <c r="L1628" s="28"/>
      <c r="M1628" s="22"/>
      <c r="N1628" s="22"/>
      <c r="O1628" s="22"/>
      <c r="P1628" s="22"/>
      <c r="Q1628" s="22"/>
      <c r="R1628" s="28"/>
      <c r="S1628" s="28"/>
      <c r="T1628" s="28"/>
      <c r="U1628" s="28"/>
      <c r="V1628" s="22"/>
      <c r="W1628" s="22"/>
      <c r="X1628" s="22"/>
      <c r="Y1628" s="22"/>
      <c r="Z1628" s="22"/>
      <c r="AA1628" s="22"/>
      <c r="AB1628" s="22"/>
      <c r="AC1628" s="22"/>
      <c r="AD1628" s="22"/>
    </row>
    <row r="1629" spans="1:30" ht="15.75" customHeight="1" x14ac:dyDescent="0.15">
      <c r="A1629" s="22"/>
      <c r="B1629" s="22"/>
      <c r="C1629" s="22"/>
      <c r="D1629" s="22"/>
      <c r="E1629" s="22"/>
      <c r="F1629" s="28"/>
      <c r="G1629" s="28"/>
      <c r="H1629" s="28"/>
      <c r="I1629" s="28"/>
      <c r="J1629" s="28"/>
      <c r="K1629" s="28"/>
      <c r="L1629" s="28"/>
      <c r="M1629" s="22"/>
      <c r="N1629" s="22"/>
      <c r="O1629" s="22"/>
      <c r="P1629" s="22"/>
      <c r="Q1629" s="22"/>
      <c r="R1629" s="28"/>
      <c r="S1629" s="28"/>
      <c r="T1629" s="28"/>
      <c r="U1629" s="28"/>
      <c r="V1629" s="22"/>
      <c r="W1629" s="22"/>
      <c r="X1629" s="22"/>
      <c r="Y1629" s="22"/>
      <c r="Z1629" s="22"/>
      <c r="AA1629" s="22"/>
      <c r="AB1629" s="22"/>
      <c r="AC1629" s="22"/>
      <c r="AD1629" s="22"/>
    </row>
    <row r="1630" spans="1:30" ht="15.75" customHeight="1" x14ac:dyDescent="0.15">
      <c r="A1630" s="22"/>
      <c r="B1630" s="22"/>
      <c r="C1630" s="22"/>
      <c r="D1630" s="22"/>
      <c r="E1630" s="22"/>
      <c r="F1630" s="28"/>
      <c r="G1630" s="28"/>
      <c r="H1630" s="28"/>
      <c r="I1630" s="28"/>
      <c r="J1630" s="28"/>
      <c r="K1630" s="28"/>
      <c r="L1630" s="28"/>
      <c r="M1630" s="22"/>
      <c r="N1630" s="22"/>
      <c r="O1630" s="22"/>
      <c r="P1630" s="22"/>
      <c r="Q1630" s="22"/>
      <c r="R1630" s="28"/>
      <c r="S1630" s="28"/>
      <c r="T1630" s="28"/>
      <c r="U1630" s="28"/>
      <c r="V1630" s="22"/>
      <c r="W1630" s="22"/>
      <c r="X1630" s="22"/>
      <c r="Y1630" s="22"/>
      <c r="Z1630" s="22"/>
      <c r="AA1630" s="22"/>
      <c r="AB1630" s="22"/>
      <c r="AC1630" s="22"/>
      <c r="AD1630" s="22"/>
    </row>
    <row r="1631" spans="1:30" ht="15.75" customHeight="1" x14ac:dyDescent="0.15">
      <c r="A1631" s="22"/>
      <c r="B1631" s="22"/>
      <c r="C1631" s="22"/>
      <c r="D1631" s="22"/>
      <c r="E1631" s="22"/>
      <c r="F1631" s="28"/>
      <c r="G1631" s="28"/>
      <c r="H1631" s="28"/>
      <c r="I1631" s="28"/>
      <c r="J1631" s="28"/>
      <c r="K1631" s="28"/>
      <c r="L1631" s="28"/>
      <c r="M1631" s="22"/>
      <c r="N1631" s="22"/>
      <c r="O1631" s="22"/>
      <c r="P1631" s="22"/>
      <c r="Q1631" s="22"/>
      <c r="R1631" s="28"/>
      <c r="S1631" s="28"/>
      <c r="T1631" s="28"/>
      <c r="U1631" s="28"/>
      <c r="V1631" s="22"/>
      <c r="W1631" s="22"/>
      <c r="X1631" s="22"/>
      <c r="Y1631" s="22"/>
      <c r="Z1631" s="22"/>
      <c r="AA1631" s="22"/>
      <c r="AB1631" s="22"/>
      <c r="AC1631" s="22"/>
      <c r="AD1631" s="22"/>
    </row>
    <row r="1632" spans="1:30" ht="15.75" customHeight="1" x14ac:dyDescent="0.15">
      <c r="A1632" s="22"/>
      <c r="B1632" s="22"/>
      <c r="C1632" s="22"/>
      <c r="D1632" s="22"/>
      <c r="E1632" s="22"/>
      <c r="F1632" s="28"/>
      <c r="G1632" s="28"/>
      <c r="H1632" s="28"/>
      <c r="I1632" s="28"/>
      <c r="J1632" s="28"/>
      <c r="K1632" s="28"/>
      <c r="L1632" s="28"/>
      <c r="M1632" s="22"/>
      <c r="N1632" s="22"/>
      <c r="O1632" s="22"/>
      <c r="P1632" s="22"/>
      <c r="Q1632" s="22"/>
      <c r="R1632" s="28"/>
      <c r="S1632" s="28"/>
      <c r="T1632" s="28"/>
      <c r="U1632" s="28"/>
      <c r="V1632" s="22"/>
      <c r="W1632" s="22"/>
      <c r="X1632" s="22"/>
      <c r="Y1632" s="22"/>
      <c r="Z1632" s="22"/>
      <c r="AA1632" s="22"/>
      <c r="AB1632" s="22"/>
      <c r="AC1632" s="22"/>
      <c r="AD1632" s="22"/>
    </row>
    <row r="1633" spans="1:30" ht="15.75" customHeight="1" x14ac:dyDescent="0.15">
      <c r="A1633" s="22"/>
      <c r="B1633" s="22"/>
      <c r="C1633" s="22"/>
      <c r="D1633" s="22"/>
      <c r="E1633" s="22"/>
      <c r="F1633" s="28"/>
      <c r="G1633" s="28"/>
      <c r="H1633" s="28"/>
      <c r="I1633" s="28"/>
      <c r="J1633" s="28"/>
      <c r="K1633" s="28"/>
      <c r="L1633" s="28"/>
      <c r="M1633" s="22"/>
      <c r="N1633" s="22"/>
      <c r="O1633" s="22"/>
      <c r="P1633" s="22"/>
      <c r="Q1633" s="22"/>
      <c r="R1633" s="28"/>
      <c r="S1633" s="28"/>
      <c r="T1633" s="28"/>
      <c r="U1633" s="28"/>
      <c r="V1633" s="22"/>
      <c r="W1633" s="22"/>
      <c r="X1633" s="22"/>
      <c r="Y1633" s="22"/>
      <c r="Z1633" s="22"/>
      <c r="AA1633" s="22"/>
      <c r="AB1633" s="22"/>
      <c r="AC1633" s="22"/>
      <c r="AD1633" s="22"/>
    </row>
    <row r="1634" spans="1:30" ht="15.75" customHeight="1" x14ac:dyDescent="0.15">
      <c r="A1634" s="22"/>
      <c r="B1634" s="22"/>
      <c r="C1634" s="22"/>
      <c r="D1634" s="22"/>
      <c r="E1634" s="22"/>
      <c r="F1634" s="28"/>
      <c r="G1634" s="28"/>
      <c r="H1634" s="28"/>
      <c r="I1634" s="28"/>
      <c r="J1634" s="28"/>
      <c r="K1634" s="28"/>
      <c r="L1634" s="28"/>
      <c r="M1634" s="22"/>
      <c r="N1634" s="22"/>
      <c r="O1634" s="22"/>
      <c r="P1634" s="22"/>
      <c r="Q1634" s="22"/>
      <c r="R1634" s="28"/>
      <c r="S1634" s="28"/>
      <c r="T1634" s="28"/>
      <c r="U1634" s="28"/>
      <c r="V1634" s="22"/>
      <c r="W1634" s="22"/>
      <c r="X1634" s="22"/>
      <c r="Y1634" s="22"/>
      <c r="Z1634" s="22"/>
      <c r="AA1634" s="22"/>
      <c r="AB1634" s="22"/>
      <c r="AC1634" s="22"/>
      <c r="AD1634" s="22"/>
    </row>
    <row r="1635" spans="1:30" ht="15.75" customHeight="1" x14ac:dyDescent="0.15">
      <c r="A1635" s="22"/>
      <c r="B1635" s="22"/>
      <c r="C1635" s="22"/>
      <c r="D1635" s="22"/>
      <c r="E1635" s="22"/>
      <c r="F1635" s="28"/>
      <c r="G1635" s="28"/>
      <c r="H1635" s="28"/>
      <c r="I1635" s="28"/>
      <c r="J1635" s="28"/>
      <c r="K1635" s="28"/>
      <c r="L1635" s="28"/>
      <c r="M1635" s="22"/>
      <c r="N1635" s="22"/>
      <c r="O1635" s="22"/>
      <c r="P1635" s="22"/>
      <c r="Q1635" s="22"/>
      <c r="R1635" s="28"/>
      <c r="S1635" s="28"/>
      <c r="T1635" s="28"/>
      <c r="U1635" s="28"/>
      <c r="V1635" s="22"/>
      <c r="W1635" s="22"/>
      <c r="X1635" s="22"/>
      <c r="Y1635" s="22"/>
      <c r="Z1635" s="22"/>
      <c r="AA1635" s="22"/>
      <c r="AB1635" s="22"/>
      <c r="AC1635" s="22"/>
      <c r="AD1635" s="22"/>
    </row>
    <row r="1636" spans="1:30" ht="15.75" customHeight="1" x14ac:dyDescent="0.15">
      <c r="A1636" s="22"/>
      <c r="B1636" s="22"/>
      <c r="C1636" s="22"/>
      <c r="D1636" s="22"/>
      <c r="E1636" s="22"/>
      <c r="F1636" s="28"/>
      <c r="G1636" s="28"/>
      <c r="H1636" s="28"/>
      <c r="I1636" s="28"/>
      <c r="J1636" s="28"/>
      <c r="K1636" s="28"/>
      <c r="L1636" s="28"/>
      <c r="M1636" s="22"/>
      <c r="N1636" s="22"/>
      <c r="O1636" s="22"/>
      <c r="P1636" s="22"/>
      <c r="Q1636" s="22"/>
      <c r="R1636" s="28"/>
      <c r="S1636" s="28"/>
      <c r="T1636" s="28"/>
      <c r="U1636" s="28"/>
      <c r="V1636" s="22"/>
      <c r="W1636" s="22"/>
      <c r="X1636" s="22"/>
      <c r="Y1636" s="22"/>
      <c r="Z1636" s="22"/>
      <c r="AA1636" s="22"/>
      <c r="AB1636" s="22"/>
      <c r="AC1636" s="22"/>
      <c r="AD1636" s="22"/>
    </row>
    <row r="1637" spans="1:30" ht="15.75" customHeight="1" x14ac:dyDescent="0.15">
      <c r="A1637" s="22"/>
      <c r="B1637" s="22"/>
      <c r="C1637" s="22"/>
      <c r="D1637" s="22"/>
      <c r="E1637" s="22"/>
      <c r="F1637" s="28"/>
      <c r="G1637" s="28"/>
      <c r="H1637" s="28"/>
      <c r="I1637" s="28"/>
      <c r="J1637" s="28"/>
      <c r="K1637" s="28"/>
      <c r="L1637" s="28"/>
      <c r="M1637" s="22"/>
      <c r="N1637" s="22"/>
      <c r="O1637" s="22"/>
      <c r="P1637" s="22"/>
      <c r="Q1637" s="22"/>
      <c r="R1637" s="28"/>
      <c r="S1637" s="28"/>
      <c r="T1637" s="28"/>
      <c r="U1637" s="28"/>
      <c r="V1637" s="22"/>
      <c r="W1637" s="22"/>
      <c r="X1637" s="22"/>
      <c r="Y1637" s="22"/>
      <c r="Z1637" s="22"/>
      <c r="AA1637" s="22"/>
      <c r="AB1637" s="22"/>
      <c r="AC1637" s="22"/>
      <c r="AD1637" s="22"/>
    </row>
    <row r="1638" spans="1:30" ht="15.75" customHeight="1" x14ac:dyDescent="0.15">
      <c r="A1638" s="22"/>
      <c r="B1638" s="22"/>
      <c r="C1638" s="22"/>
      <c r="D1638" s="22"/>
      <c r="E1638" s="22"/>
      <c r="F1638" s="28"/>
      <c r="G1638" s="28"/>
      <c r="H1638" s="28"/>
      <c r="I1638" s="28"/>
      <c r="J1638" s="28"/>
      <c r="K1638" s="28"/>
      <c r="L1638" s="28"/>
      <c r="M1638" s="22"/>
      <c r="N1638" s="22"/>
      <c r="O1638" s="22"/>
      <c r="P1638" s="22"/>
      <c r="Q1638" s="22"/>
      <c r="R1638" s="28"/>
      <c r="S1638" s="28"/>
      <c r="T1638" s="28"/>
      <c r="U1638" s="28"/>
      <c r="V1638" s="22"/>
      <c r="W1638" s="22"/>
      <c r="X1638" s="22"/>
      <c r="Y1638" s="22"/>
      <c r="Z1638" s="22"/>
      <c r="AA1638" s="22"/>
      <c r="AB1638" s="22"/>
      <c r="AC1638" s="22"/>
      <c r="AD1638" s="22"/>
    </row>
    <row r="1639" spans="1:30" ht="15.75" customHeight="1" x14ac:dyDescent="0.15">
      <c r="A1639" s="22"/>
      <c r="B1639" s="22"/>
      <c r="C1639" s="22"/>
      <c r="D1639" s="22"/>
      <c r="E1639" s="22"/>
      <c r="F1639" s="28"/>
      <c r="G1639" s="28"/>
      <c r="H1639" s="28"/>
      <c r="I1639" s="28"/>
      <c r="J1639" s="28"/>
      <c r="K1639" s="28"/>
      <c r="L1639" s="28"/>
      <c r="M1639" s="22"/>
      <c r="N1639" s="22"/>
      <c r="O1639" s="22"/>
      <c r="P1639" s="22"/>
      <c r="Q1639" s="22"/>
      <c r="R1639" s="28"/>
      <c r="S1639" s="28"/>
      <c r="T1639" s="28"/>
      <c r="U1639" s="28"/>
      <c r="V1639" s="22"/>
      <c r="W1639" s="22"/>
      <c r="X1639" s="22"/>
      <c r="Y1639" s="22"/>
      <c r="Z1639" s="22"/>
      <c r="AA1639" s="22"/>
      <c r="AB1639" s="22"/>
      <c r="AC1639" s="22"/>
      <c r="AD1639" s="22"/>
    </row>
    <row r="1640" spans="1:30" ht="15.75" customHeight="1" x14ac:dyDescent="0.15">
      <c r="A1640" s="22"/>
      <c r="B1640" s="22"/>
      <c r="C1640" s="22"/>
      <c r="D1640" s="22"/>
      <c r="E1640" s="22"/>
      <c r="F1640" s="28"/>
      <c r="G1640" s="28"/>
      <c r="H1640" s="28"/>
      <c r="I1640" s="28"/>
      <c r="J1640" s="28"/>
      <c r="K1640" s="28"/>
      <c r="L1640" s="28"/>
      <c r="M1640" s="22"/>
      <c r="N1640" s="22"/>
      <c r="O1640" s="22"/>
      <c r="P1640" s="22"/>
      <c r="Q1640" s="22"/>
      <c r="R1640" s="28"/>
      <c r="S1640" s="28"/>
      <c r="T1640" s="28"/>
      <c r="U1640" s="28"/>
      <c r="V1640" s="22"/>
      <c r="W1640" s="22"/>
      <c r="X1640" s="22"/>
      <c r="Y1640" s="22"/>
      <c r="Z1640" s="22"/>
      <c r="AA1640" s="22"/>
      <c r="AB1640" s="22"/>
      <c r="AC1640" s="22"/>
      <c r="AD1640" s="22"/>
    </row>
    <row r="1641" spans="1:30" ht="15.75" customHeight="1" x14ac:dyDescent="0.15">
      <c r="A1641" s="22"/>
      <c r="B1641" s="22"/>
      <c r="C1641" s="22"/>
      <c r="D1641" s="22"/>
      <c r="E1641" s="22"/>
      <c r="F1641" s="28"/>
      <c r="G1641" s="28"/>
      <c r="H1641" s="28"/>
      <c r="I1641" s="28"/>
      <c r="J1641" s="28"/>
      <c r="K1641" s="28"/>
      <c r="L1641" s="28"/>
      <c r="M1641" s="22"/>
      <c r="N1641" s="22"/>
      <c r="O1641" s="22"/>
      <c r="P1641" s="22"/>
      <c r="Q1641" s="22"/>
      <c r="R1641" s="28"/>
      <c r="S1641" s="28"/>
      <c r="T1641" s="28"/>
      <c r="U1641" s="28"/>
      <c r="V1641" s="22"/>
      <c r="W1641" s="22"/>
      <c r="X1641" s="22"/>
      <c r="Y1641" s="22"/>
      <c r="Z1641" s="22"/>
      <c r="AA1641" s="22"/>
      <c r="AB1641" s="22"/>
      <c r="AC1641" s="22"/>
      <c r="AD1641" s="22"/>
    </row>
    <row r="1642" spans="1:30" ht="15.75" customHeight="1" x14ac:dyDescent="0.15">
      <c r="A1642" s="22"/>
      <c r="B1642" s="22"/>
      <c r="C1642" s="22"/>
      <c r="D1642" s="22"/>
      <c r="E1642" s="22"/>
      <c r="F1642" s="28"/>
      <c r="G1642" s="28"/>
      <c r="H1642" s="28"/>
      <c r="I1642" s="28"/>
      <c r="J1642" s="28"/>
      <c r="K1642" s="28"/>
      <c r="L1642" s="28"/>
      <c r="M1642" s="22"/>
      <c r="N1642" s="22"/>
      <c r="O1642" s="22"/>
      <c r="P1642" s="22"/>
      <c r="Q1642" s="22"/>
      <c r="R1642" s="28"/>
      <c r="S1642" s="28"/>
      <c r="T1642" s="28"/>
      <c r="U1642" s="28"/>
      <c r="V1642" s="22"/>
      <c r="W1642" s="22"/>
      <c r="X1642" s="22"/>
      <c r="Y1642" s="22"/>
      <c r="Z1642" s="22"/>
      <c r="AA1642" s="22"/>
      <c r="AB1642" s="22"/>
      <c r="AC1642" s="22"/>
      <c r="AD1642" s="22"/>
    </row>
    <row r="1643" spans="1:30" ht="15.75" customHeight="1" x14ac:dyDescent="0.15">
      <c r="A1643" s="22"/>
      <c r="B1643" s="22"/>
      <c r="C1643" s="22"/>
      <c r="D1643" s="22"/>
      <c r="E1643" s="22"/>
      <c r="F1643" s="28"/>
      <c r="G1643" s="28"/>
      <c r="H1643" s="28"/>
      <c r="I1643" s="28"/>
      <c r="J1643" s="28"/>
      <c r="K1643" s="28"/>
      <c r="L1643" s="28"/>
      <c r="M1643" s="22"/>
      <c r="N1643" s="22"/>
      <c r="O1643" s="22"/>
      <c r="P1643" s="22"/>
      <c r="Q1643" s="22"/>
      <c r="R1643" s="28"/>
      <c r="S1643" s="28"/>
      <c r="T1643" s="28"/>
      <c r="U1643" s="28"/>
      <c r="V1643" s="22"/>
      <c r="W1643" s="22"/>
      <c r="X1643" s="22"/>
      <c r="Y1643" s="22"/>
      <c r="Z1643" s="22"/>
      <c r="AA1643" s="22"/>
      <c r="AB1643" s="22"/>
      <c r="AC1643" s="22"/>
      <c r="AD1643" s="22"/>
    </row>
    <row r="1644" spans="1:30" ht="15.75" customHeight="1" x14ac:dyDescent="0.15">
      <c r="A1644" s="22"/>
      <c r="B1644" s="22"/>
      <c r="C1644" s="22"/>
      <c r="D1644" s="22"/>
      <c r="E1644" s="22"/>
      <c r="F1644" s="28"/>
      <c r="G1644" s="28"/>
      <c r="H1644" s="28"/>
      <c r="I1644" s="28"/>
      <c r="J1644" s="28"/>
      <c r="K1644" s="28"/>
      <c r="L1644" s="28"/>
      <c r="M1644" s="22"/>
      <c r="N1644" s="22"/>
      <c r="O1644" s="22"/>
      <c r="P1644" s="22"/>
      <c r="Q1644" s="22"/>
      <c r="R1644" s="28"/>
      <c r="S1644" s="28"/>
      <c r="T1644" s="28"/>
      <c r="U1644" s="28"/>
      <c r="V1644" s="22"/>
      <c r="W1644" s="22"/>
      <c r="X1644" s="22"/>
      <c r="Y1644" s="22"/>
      <c r="Z1644" s="22"/>
      <c r="AA1644" s="22"/>
      <c r="AB1644" s="22"/>
      <c r="AC1644" s="22"/>
      <c r="AD1644" s="22"/>
    </row>
    <row r="1645" spans="1:30" ht="15.75" customHeight="1" x14ac:dyDescent="0.15">
      <c r="A1645" s="22"/>
      <c r="B1645" s="22"/>
      <c r="C1645" s="22"/>
      <c r="D1645" s="22"/>
      <c r="E1645" s="22"/>
      <c r="F1645" s="28"/>
      <c r="G1645" s="28"/>
      <c r="H1645" s="28"/>
      <c r="I1645" s="28"/>
      <c r="J1645" s="28"/>
      <c r="K1645" s="28"/>
      <c r="L1645" s="28"/>
      <c r="M1645" s="22"/>
      <c r="N1645" s="22"/>
      <c r="O1645" s="22"/>
      <c r="P1645" s="22"/>
      <c r="Q1645" s="22"/>
      <c r="R1645" s="28"/>
      <c r="S1645" s="28"/>
      <c r="T1645" s="28"/>
      <c r="U1645" s="28"/>
      <c r="V1645" s="22"/>
      <c r="W1645" s="22"/>
      <c r="X1645" s="22"/>
      <c r="Y1645" s="22"/>
      <c r="Z1645" s="22"/>
      <c r="AA1645" s="22"/>
      <c r="AB1645" s="22"/>
      <c r="AC1645" s="22"/>
      <c r="AD1645" s="22"/>
    </row>
    <row r="1646" spans="1:30" ht="15.75" customHeight="1" x14ac:dyDescent="0.15">
      <c r="A1646" s="22"/>
      <c r="B1646" s="22"/>
      <c r="C1646" s="22"/>
      <c r="D1646" s="22"/>
      <c r="E1646" s="22"/>
      <c r="F1646" s="28"/>
      <c r="G1646" s="28"/>
      <c r="H1646" s="28"/>
      <c r="I1646" s="28"/>
      <c r="J1646" s="28"/>
      <c r="K1646" s="28"/>
      <c r="L1646" s="28"/>
      <c r="M1646" s="22"/>
      <c r="N1646" s="22"/>
      <c r="O1646" s="22"/>
      <c r="P1646" s="22"/>
      <c r="Q1646" s="22"/>
      <c r="R1646" s="28"/>
      <c r="S1646" s="28"/>
      <c r="T1646" s="28"/>
      <c r="U1646" s="28"/>
      <c r="V1646" s="22"/>
      <c r="W1646" s="22"/>
      <c r="X1646" s="22"/>
      <c r="Y1646" s="22"/>
      <c r="Z1646" s="22"/>
      <c r="AA1646" s="22"/>
      <c r="AB1646" s="22"/>
      <c r="AC1646" s="22"/>
      <c r="AD1646" s="22"/>
    </row>
    <row r="1647" spans="1:30" ht="15.75" customHeight="1" x14ac:dyDescent="0.15">
      <c r="A1647" s="22"/>
      <c r="B1647" s="22"/>
      <c r="C1647" s="22"/>
      <c r="D1647" s="22"/>
      <c r="E1647" s="22"/>
      <c r="F1647" s="28"/>
      <c r="G1647" s="28"/>
      <c r="H1647" s="28"/>
      <c r="I1647" s="28"/>
      <c r="J1647" s="28"/>
      <c r="K1647" s="28"/>
      <c r="L1647" s="28"/>
      <c r="M1647" s="22"/>
      <c r="N1647" s="22"/>
      <c r="O1647" s="22"/>
      <c r="P1647" s="22"/>
      <c r="Q1647" s="22"/>
      <c r="R1647" s="28"/>
      <c r="S1647" s="28"/>
      <c r="T1647" s="28"/>
      <c r="U1647" s="28"/>
      <c r="V1647" s="22"/>
      <c r="W1647" s="22"/>
      <c r="X1647" s="22"/>
      <c r="Y1647" s="22"/>
      <c r="Z1647" s="22"/>
      <c r="AA1647" s="22"/>
      <c r="AB1647" s="22"/>
      <c r="AC1647" s="22"/>
      <c r="AD1647" s="22"/>
    </row>
    <row r="1648" spans="1:30" ht="15.75" customHeight="1" x14ac:dyDescent="0.15">
      <c r="A1648" s="22"/>
      <c r="B1648" s="22"/>
      <c r="C1648" s="22"/>
      <c r="D1648" s="22"/>
      <c r="E1648" s="22"/>
      <c r="F1648" s="28"/>
      <c r="G1648" s="28"/>
      <c r="H1648" s="28"/>
      <c r="I1648" s="28"/>
      <c r="J1648" s="28"/>
      <c r="K1648" s="28"/>
      <c r="L1648" s="28"/>
      <c r="M1648" s="22"/>
      <c r="N1648" s="22"/>
      <c r="O1648" s="22"/>
      <c r="P1648" s="22"/>
      <c r="Q1648" s="22"/>
      <c r="R1648" s="28"/>
      <c r="S1648" s="28"/>
      <c r="T1648" s="28"/>
      <c r="U1648" s="28"/>
      <c r="V1648" s="22"/>
      <c r="W1648" s="22"/>
      <c r="X1648" s="22"/>
      <c r="Y1648" s="22"/>
      <c r="Z1648" s="22"/>
      <c r="AA1648" s="22"/>
      <c r="AB1648" s="22"/>
      <c r="AC1648" s="22"/>
      <c r="AD1648" s="22"/>
    </row>
    <row r="1649" spans="1:30" ht="15.75" customHeight="1" x14ac:dyDescent="0.15">
      <c r="A1649" s="22"/>
      <c r="B1649" s="22"/>
      <c r="C1649" s="22"/>
      <c r="D1649" s="22"/>
      <c r="E1649" s="22"/>
      <c r="F1649" s="28"/>
      <c r="G1649" s="28"/>
      <c r="H1649" s="28"/>
      <c r="I1649" s="28"/>
      <c r="J1649" s="28"/>
      <c r="K1649" s="28"/>
      <c r="L1649" s="28"/>
      <c r="M1649" s="22"/>
      <c r="N1649" s="22"/>
      <c r="O1649" s="22"/>
      <c r="P1649" s="22"/>
      <c r="Q1649" s="22"/>
      <c r="R1649" s="28"/>
      <c r="S1649" s="28"/>
      <c r="T1649" s="28"/>
      <c r="U1649" s="28"/>
      <c r="V1649" s="22"/>
      <c r="W1649" s="22"/>
      <c r="X1649" s="22"/>
      <c r="Y1649" s="22"/>
      <c r="Z1649" s="22"/>
      <c r="AA1649" s="22"/>
      <c r="AB1649" s="22"/>
      <c r="AC1649" s="22"/>
      <c r="AD1649" s="22"/>
    </row>
    <row r="1650" spans="1:30" ht="15.75" customHeight="1" x14ac:dyDescent="0.15">
      <c r="A1650" s="22"/>
      <c r="B1650" s="22"/>
      <c r="C1650" s="22"/>
      <c r="D1650" s="22"/>
      <c r="E1650" s="22"/>
      <c r="F1650" s="28"/>
      <c r="G1650" s="28"/>
      <c r="H1650" s="28"/>
      <c r="I1650" s="28"/>
      <c r="J1650" s="28"/>
      <c r="K1650" s="28"/>
      <c r="L1650" s="28"/>
      <c r="M1650" s="22"/>
      <c r="N1650" s="22"/>
      <c r="O1650" s="22"/>
      <c r="P1650" s="22"/>
      <c r="Q1650" s="22"/>
      <c r="R1650" s="28"/>
      <c r="S1650" s="28"/>
      <c r="T1650" s="28"/>
      <c r="U1650" s="28"/>
      <c r="V1650" s="22"/>
      <c r="W1650" s="22"/>
      <c r="X1650" s="22"/>
      <c r="Y1650" s="22"/>
      <c r="Z1650" s="22"/>
      <c r="AA1650" s="22"/>
      <c r="AB1650" s="22"/>
      <c r="AC1650" s="22"/>
      <c r="AD1650" s="22"/>
    </row>
    <row r="1651" spans="1:30" ht="15.75" customHeight="1" x14ac:dyDescent="0.15">
      <c r="A1651" s="22"/>
      <c r="B1651" s="22"/>
      <c r="C1651" s="22"/>
      <c r="D1651" s="22"/>
      <c r="E1651" s="22"/>
      <c r="F1651" s="28"/>
      <c r="G1651" s="28"/>
      <c r="H1651" s="28"/>
      <c r="I1651" s="28"/>
      <c r="J1651" s="28"/>
      <c r="K1651" s="28"/>
      <c r="L1651" s="28"/>
      <c r="M1651" s="22"/>
      <c r="N1651" s="22"/>
      <c r="O1651" s="22"/>
      <c r="P1651" s="22"/>
      <c r="Q1651" s="22"/>
      <c r="R1651" s="28"/>
      <c r="S1651" s="28"/>
      <c r="T1651" s="28"/>
      <c r="U1651" s="28"/>
      <c r="V1651" s="22"/>
      <c r="W1651" s="22"/>
      <c r="X1651" s="22"/>
      <c r="Y1651" s="22"/>
      <c r="Z1651" s="22"/>
      <c r="AA1651" s="22"/>
      <c r="AB1651" s="22"/>
      <c r="AC1651" s="22"/>
      <c r="AD1651" s="22"/>
    </row>
    <row r="1652" spans="1:30" ht="15.75" customHeight="1" x14ac:dyDescent="0.15">
      <c r="A1652" s="22"/>
      <c r="B1652" s="22"/>
      <c r="C1652" s="22"/>
      <c r="D1652" s="22"/>
      <c r="E1652" s="22"/>
      <c r="F1652" s="28"/>
      <c r="G1652" s="28"/>
      <c r="H1652" s="28"/>
      <c r="I1652" s="28"/>
      <c r="J1652" s="28"/>
      <c r="K1652" s="28"/>
      <c r="L1652" s="28"/>
      <c r="M1652" s="22"/>
      <c r="N1652" s="22"/>
      <c r="O1652" s="22"/>
      <c r="P1652" s="22"/>
      <c r="Q1652" s="22"/>
      <c r="R1652" s="28"/>
      <c r="S1652" s="28"/>
      <c r="T1652" s="28"/>
      <c r="U1652" s="28"/>
      <c r="V1652" s="22"/>
      <c r="W1652" s="22"/>
      <c r="X1652" s="22"/>
      <c r="Y1652" s="22"/>
      <c r="Z1652" s="22"/>
      <c r="AA1652" s="22"/>
      <c r="AB1652" s="22"/>
      <c r="AC1652" s="22"/>
      <c r="AD1652" s="22"/>
    </row>
    <row r="1653" spans="1:30" ht="15.75" customHeight="1" x14ac:dyDescent="0.15">
      <c r="A1653" s="22"/>
      <c r="B1653" s="22"/>
      <c r="C1653" s="22"/>
      <c r="D1653" s="22"/>
      <c r="E1653" s="22"/>
      <c r="F1653" s="28"/>
      <c r="G1653" s="28"/>
      <c r="H1653" s="28"/>
      <c r="I1653" s="28"/>
      <c r="J1653" s="28"/>
      <c r="K1653" s="28"/>
      <c r="L1653" s="28"/>
      <c r="M1653" s="22"/>
      <c r="N1653" s="22"/>
      <c r="O1653" s="22"/>
      <c r="P1653" s="22"/>
      <c r="Q1653" s="22"/>
      <c r="R1653" s="28"/>
      <c r="S1653" s="28"/>
      <c r="T1653" s="28"/>
      <c r="U1653" s="28"/>
      <c r="V1653" s="22"/>
      <c r="W1653" s="22"/>
      <c r="X1653" s="22"/>
      <c r="Y1653" s="22"/>
      <c r="Z1653" s="22"/>
      <c r="AA1653" s="22"/>
      <c r="AB1653" s="22"/>
      <c r="AC1653" s="22"/>
      <c r="AD1653" s="22"/>
    </row>
    <row r="1654" spans="1:30" ht="15.75" customHeight="1" x14ac:dyDescent="0.15">
      <c r="A1654" s="22"/>
      <c r="B1654" s="22"/>
      <c r="C1654" s="22"/>
      <c r="D1654" s="22"/>
      <c r="E1654" s="22"/>
      <c r="F1654" s="28"/>
      <c r="G1654" s="28"/>
      <c r="H1654" s="28"/>
      <c r="I1654" s="28"/>
      <c r="J1654" s="28"/>
      <c r="K1654" s="28"/>
      <c r="L1654" s="28"/>
      <c r="M1654" s="22"/>
      <c r="N1654" s="22"/>
      <c r="O1654" s="22"/>
      <c r="P1654" s="22"/>
      <c r="Q1654" s="22"/>
      <c r="R1654" s="28"/>
      <c r="S1654" s="28"/>
      <c r="T1654" s="28"/>
      <c r="U1654" s="28"/>
      <c r="V1654" s="22"/>
      <c r="W1654" s="22"/>
      <c r="X1654" s="22"/>
      <c r="Y1654" s="22"/>
      <c r="Z1654" s="22"/>
      <c r="AA1654" s="22"/>
      <c r="AB1654" s="22"/>
      <c r="AC1654" s="22"/>
      <c r="AD1654" s="22"/>
    </row>
    <row r="1655" spans="1:30" ht="15.75" customHeight="1" x14ac:dyDescent="0.15">
      <c r="A1655" s="22"/>
      <c r="B1655" s="22"/>
      <c r="C1655" s="22"/>
      <c r="D1655" s="22"/>
      <c r="E1655" s="22"/>
      <c r="F1655" s="28"/>
      <c r="G1655" s="28"/>
      <c r="H1655" s="28"/>
      <c r="I1655" s="28"/>
      <c r="J1655" s="28"/>
      <c r="K1655" s="28"/>
      <c r="L1655" s="28"/>
      <c r="M1655" s="22"/>
      <c r="N1655" s="22"/>
      <c r="O1655" s="22"/>
      <c r="P1655" s="22"/>
      <c r="Q1655" s="22"/>
      <c r="R1655" s="28"/>
      <c r="S1655" s="28"/>
      <c r="T1655" s="28"/>
      <c r="U1655" s="28"/>
      <c r="V1655" s="22"/>
      <c r="W1655" s="22"/>
      <c r="X1655" s="22"/>
      <c r="Y1655" s="22"/>
      <c r="Z1655" s="22"/>
      <c r="AA1655" s="22"/>
      <c r="AB1655" s="22"/>
      <c r="AC1655" s="22"/>
      <c r="AD1655" s="22"/>
    </row>
    <row r="1656" spans="1:30" ht="15.75" customHeight="1" x14ac:dyDescent="0.15">
      <c r="A1656" s="22"/>
      <c r="B1656" s="22"/>
      <c r="C1656" s="22"/>
      <c r="D1656" s="22"/>
      <c r="E1656" s="22"/>
      <c r="F1656" s="28"/>
      <c r="G1656" s="28"/>
      <c r="H1656" s="28"/>
      <c r="I1656" s="28"/>
      <c r="J1656" s="28"/>
      <c r="K1656" s="28"/>
      <c r="L1656" s="28"/>
      <c r="M1656" s="22"/>
      <c r="N1656" s="22"/>
      <c r="O1656" s="22"/>
      <c r="P1656" s="22"/>
      <c r="Q1656" s="22"/>
      <c r="R1656" s="28"/>
      <c r="S1656" s="28"/>
      <c r="T1656" s="28"/>
      <c r="U1656" s="28"/>
      <c r="V1656" s="22"/>
      <c r="W1656" s="22"/>
      <c r="X1656" s="22"/>
      <c r="Y1656" s="22"/>
      <c r="Z1656" s="22"/>
      <c r="AA1656" s="22"/>
      <c r="AB1656" s="22"/>
      <c r="AC1656" s="22"/>
      <c r="AD1656" s="22"/>
    </row>
    <row r="1657" spans="1:30" ht="15.75" customHeight="1" x14ac:dyDescent="0.15">
      <c r="A1657" s="22"/>
      <c r="B1657" s="22"/>
      <c r="C1657" s="22"/>
      <c r="D1657" s="22"/>
      <c r="E1657" s="22"/>
      <c r="F1657" s="28"/>
      <c r="G1657" s="28"/>
      <c r="H1657" s="28"/>
      <c r="I1657" s="28"/>
      <c r="J1657" s="28"/>
      <c r="K1657" s="28"/>
      <c r="L1657" s="28"/>
      <c r="M1657" s="22"/>
      <c r="N1657" s="22"/>
      <c r="O1657" s="22"/>
      <c r="P1657" s="22"/>
      <c r="Q1657" s="22"/>
      <c r="R1657" s="28"/>
      <c r="S1657" s="28"/>
      <c r="T1657" s="28"/>
      <c r="U1657" s="28"/>
      <c r="V1657" s="22"/>
      <c r="W1657" s="22"/>
      <c r="X1657" s="22"/>
      <c r="Y1657" s="22"/>
      <c r="Z1657" s="22"/>
      <c r="AA1657" s="22"/>
      <c r="AB1657" s="22"/>
      <c r="AC1657" s="22"/>
      <c r="AD1657" s="22"/>
    </row>
    <row r="1658" spans="1:30" ht="15.75" customHeight="1" x14ac:dyDescent="0.15">
      <c r="A1658" s="22"/>
      <c r="B1658" s="22"/>
      <c r="C1658" s="22"/>
      <c r="D1658" s="22"/>
      <c r="E1658" s="22"/>
      <c r="F1658" s="28"/>
      <c r="G1658" s="28"/>
      <c r="H1658" s="28"/>
      <c r="I1658" s="28"/>
      <c r="J1658" s="28"/>
      <c r="K1658" s="28"/>
      <c r="L1658" s="28"/>
      <c r="M1658" s="22"/>
      <c r="N1658" s="22"/>
      <c r="O1658" s="22"/>
      <c r="P1658" s="22"/>
      <c r="Q1658" s="22"/>
      <c r="R1658" s="28"/>
      <c r="S1658" s="28"/>
      <c r="T1658" s="28"/>
      <c r="U1658" s="28"/>
      <c r="V1658" s="22"/>
      <c r="W1658" s="22"/>
      <c r="X1658" s="22"/>
      <c r="Y1658" s="22"/>
      <c r="Z1658" s="22"/>
      <c r="AA1658" s="22"/>
      <c r="AB1658" s="22"/>
      <c r="AC1658" s="22"/>
      <c r="AD1658" s="22"/>
    </row>
    <row r="1659" spans="1:30" ht="15.75" customHeight="1" x14ac:dyDescent="0.15">
      <c r="A1659" s="22"/>
      <c r="B1659" s="22"/>
      <c r="C1659" s="22"/>
      <c r="D1659" s="22"/>
      <c r="E1659" s="22"/>
      <c r="F1659" s="28"/>
      <c r="G1659" s="28"/>
      <c r="H1659" s="28"/>
      <c r="I1659" s="28"/>
      <c r="J1659" s="28"/>
      <c r="K1659" s="28"/>
      <c r="L1659" s="28"/>
      <c r="M1659" s="22"/>
      <c r="N1659" s="22"/>
      <c r="O1659" s="22"/>
      <c r="P1659" s="22"/>
      <c r="Q1659" s="22"/>
      <c r="R1659" s="28"/>
      <c r="S1659" s="28"/>
      <c r="T1659" s="28"/>
      <c r="U1659" s="28"/>
      <c r="V1659" s="22"/>
      <c r="W1659" s="22"/>
      <c r="X1659" s="22"/>
      <c r="Y1659" s="22"/>
      <c r="Z1659" s="22"/>
      <c r="AA1659" s="22"/>
      <c r="AB1659" s="22"/>
      <c r="AC1659" s="22"/>
      <c r="AD1659" s="22"/>
    </row>
    <row r="1660" spans="1:30" ht="15.75" customHeight="1" x14ac:dyDescent="0.15">
      <c r="A1660" s="22"/>
      <c r="B1660" s="22"/>
      <c r="C1660" s="22"/>
      <c r="D1660" s="22"/>
      <c r="E1660" s="22"/>
      <c r="F1660" s="28"/>
      <c r="G1660" s="28"/>
      <c r="H1660" s="28"/>
      <c r="I1660" s="28"/>
      <c r="J1660" s="28"/>
      <c r="K1660" s="28"/>
      <c r="L1660" s="28"/>
      <c r="M1660" s="22"/>
      <c r="N1660" s="22"/>
      <c r="O1660" s="22"/>
      <c r="P1660" s="22"/>
      <c r="Q1660" s="22"/>
      <c r="R1660" s="28"/>
      <c r="S1660" s="28"/>
      <c r="T1660" s="28"/>
      <c r="U1660" s="28"/>
      <c r="V1660" s="22"/>
      <c r="W1660" s="22"/>
      <c r="X1660" s="22"/>
      <c r="Y1660" s="22"/>
      <c r="Z1660" s="22"/>
      <c r="AA1660" s="22"/>
      <c r="AB1660" s="22"/>
      <c r="AC1660" s="22"/>
      <c r="AD1660" s="22"/>
    </row>
    <row r="1661" spans="1:30" ht="15.75" customHeight="1" x14ac:dyDescent="0.15">
      <c r="A1661" s="22"/>
      <c r="B1661" s="22"/>
      <c r="C1661" s="22"/>
      <c r="D1661" s="22"/>
      <c r="E1661" s="22"/>
      <c r="F1661" s="28"/>
      <c r="G1661" s="28"/>
      <c r="H1661" s="28"/>
      <c r="I1661" s="28"/>
      <c r="J1661" s="28"/>
      <c r="K1661" s="28"/>
      <c r="L1661" s="28"/>
      <c r="M1661" s="22"/>
      <c r="N1661" s="22"/>
      <c r="O1661" s="22"/>
      <c r="P1661" s="22"/>
      <c r="Q1661" s="22"/>
      <c r="R1661" s="28"/>
      <c r="S1661" s="28"/>
      <c r="T1661" s="28"/>
      <c r="U1661" s="28"/>
      <c r="V1661" s="22"/>
      <c r="W1661" s="22"/>
      <c r="X1661" s="22"/>
      <c r="Y1661" s="22"/>
      <c r="Z1661" s="22"/>
      <c r="AA1661" s="22"/>
      <c r="AB1661" s="22"/>
      <c r="AC1661" s="22"/>
      <c r="AD1661" s="22"/>
    </row>
    <row r="1662" spans="1:30" ht="15.75" customHeight="1" x14ac:dyDescent="0.15">
      <c r="A1662" s="22"/>
      <c r="B1662" s="22"/>
      <c r="C1662" s="22"/>
      <c r="D1662" s="22"/>
      <c r="E1662" s="22"/>
      <c r="F1662" s="28"/>
      <c r="G1662" s="28"/>
      <c r="H1662" s="28"/>
      <c r="I1662" s="28"/>
      <c r="J1662" s="28"/>
      <c r="K1662" s="28"/>
      <c r="L1662" s="28"/>
      <c r="M1662" s="22"/>
      <c r="N1662" s="22"/>
      <c r="O1662" s="22"/>
      <c r="P1662" s="22"/>
      <c r="Q1662" s="22"/>
      <c r="R1662" s="28"/>
      <c r="S1662" s="28"/>
      <c r="T1662" s="28"/>
      <c r="U1662" s="28"/>
      <c r="V1662" s="22"/>
      <c r="W1662" s="22"/>
      <c r="X1662" s="22"/>
      <c r="Y1662" s="22"/>
      <c r="Z1662" s="22"/>
      <c r="AA1662" s="22"/>
      <c r="AB1662" s="22"/>
      <c r="AC1662" s="22"/>
      <c r="AD1662" s="22"/>
    </row>
    <row r="1663" spans="1:30" ht="15.75" customHeight="1" x14ac:dyDescent="0.15">
      <c r="A1663" s="22"/>
      <c r="B1663" s="22"/>
      <c r="C1663" s="22"/>
      <c r="D1663" s="22"/>
      <c r="E1663" s="22"/>
      <c r="F1663" s="28"/>
      <c r="G1663" s="28"/>
      <c r="H1663" s="28"/>
      <c r="I1663" s="28"/>
      <c r="J1663" s="28"/>
      <c r="K1663" s="28"/>
      <c r="L1663" s="28"/>
      <c r="M1663" s="22"/>
      <c r="N1663" s="22"/>
      <c r="O1663" s="22"/>
      <c r="P1663" s="22"/>
      <c r="Q1663" s="22"/>
      <c r="R1663" s="28"/>
      <c r="S1663" s="28"/>
      <c r="T1663" s="28"/>
      <c r="U1663" s="28"/>
      <c r="V1663" s="22"/>
      <c r="W1663" s="22"/>
      <c r="X1663" s="22"/>
      <c r="Y1663" s="22"/>
      <c r="Z1663" s="22"/>
      <c r="AA1663" s="22"/>
      <c r="AB1663" s="22"/>
      <c r="AC1663" s="22"/>
      <c r="AD1663" s="22"/>
    </row>
    <row r="1664" spans="1:30" ht="15.75" customHeight="1" x14ac:dyDescent="0.15">
      <c r="A1664" s="22"/>
      <c r="B1664" s="22"/>
      <c r="C1664" s="22"/>
      <c r="D1664" s="22"/>
      <c r="E1664" s="22"/>
      <c r="F1664" s="28"/>
      <c r="G1664" s="28"/>
      <c r="H1664" s="28"/>
      <c r="I1664" s="28"/>
      <c r="J1664" s="28"/>
      <c r="K1664" s="28"/>
      <c r="L1664" s="28"/>
      <c r="M1664" s="22"/>
      <c r="N1664" s="22"/>
      <c r="O1664" s="22"/>
      <c r="P1664" s="22"/>
      <c r="Q1664" s="22"/>
      <c r="R1664" s="28"/>
      <c r="S1664" s="28"/>
      <c r="T1664" s="28"/>
      <c r="U1664" s="28"/>
      <c r="V1664" s="22"/>
      <c r="W1664" s="22"/>
      <c r="X1664" s="22"/>
      <c r="Y1664" s="22"/>
      <c r="Z1664" s="22"/>
      <c r="AA1664" s="22"/>
      <c r="AB1664" s="22"/>
      <c r="AC1664" s="22"/>
      <c r="AD1664" s="22"/>
    </row>
    <row r="1665" spans="1:30" ht="15.75" customHeight="1" x14ac:dyDescent="0.15">
      <c r="A1665" s="22"/>
      <c r="B1665" s="22"/>
      <c r="C1665" s="22"/>
      <c r="D1665" s="22"/>
      <c r="E1665" s="22"/>
      <c r="F1665" s="28"/>
      <c r="G1665" s="28"/>
      <c r="H1665" s="28"/>
      <c r="I1665" s="28"/>
      <c r="J1665" s="28"/>
      <c r="K1665" s="28"/>
      <c r="L1665" s="28"/>
      <c r="M1665" s="22"/>
      <c r="N1665" s="22"/>
      <c r="O1665" s="22"/>
      <c r="P1665" s="22"/>
      <c r="Q1665" s="22"/>
      <c r="R1665" s="28"/>
      <c r="S1665" s="28"/>
      <c r="T1665" s="28"/>
      <c r="U1665" s="28"/>
      <c r="V1665" s="22"/>
      <c r="W1665" s="22"/>
      <c r="X1665" s="22"/>
      <c r="Y1665" s="22"/>
      <c r="Z1665" s="22"/>
      <c r="AA1665" s="22"/>
      <c r="AB1665" s="22"/>
      <c r="AC1665" s="22"/>
      <c r="AD1665" s="22"/>
    </row>
    <row r="1666" spans="1:30" ht="15.75" customHeight="1" x14ac:dyDescent="0.15">
      <c r="A1666" s="22"/>
      <c r="B1666" s="22"/>
      <c r="C1666" s="22"/>
      <c r="D1666" s="22"/>
      <c r="E1666" s="22"/>
      <c r="F1666" s="28"/>
      <c r="G1666" s="28"/>
      <c r="H1666" s="28"/>
      <c r="I1666" s="28"/>
      <c r="J1666" s="28"/>
      <c r="K1666" s="28"/>
      <c r="L1666" s="28"/>
      <c r="M1666" s="22"/>
      <c r="N1666" s="22"/>
      <c r="O1666" s="22"/>
      <c r="P1666" s="22"/>
      <c r="Q1666" s="22"/>
      <c r="R1666" s="28"/>
      <c r="S1666" s="28"/>
      <c r="T1666" s="28"/>
      <c r="U1666" s="28"/>
      <c r="V1666" s="22"/>
      <c r="W1666" s="22"/>
      <c r="X1666" s="22"/>
      <c r="Y1666" s="22"/>
      <c r="Z1666" s="22"/>
      <c r="AA1666" s="22"/>
      <c r="AB1666" s="22"/>
      <c r="AC1666" s="22"/>
      <c r="AD1666" s="22"/>
    </row>
    <row r="1667" spans="1:30" ht="15.75" customHeight="1" x14ac:dyDescent="0.15">
      <c r="A1667" s="22"/>
      <c r="B1667" s="22"/>
      <c r="C1667" s="22"/>
      <c r="D1667" s="22"/>
      <c r="E1667" s="22"/>
      <c r="F1667" s="28"/>
      <c r="G1667" s="28"/>
      <c r="H1667" s="28"/>
      <c r="I1667" s="28"/>
      <c r="J1667" s="28"/>
      <c r="K1667" s="28"/>
      <c r="L1667" s="28"/>
      <c r="M1667" s="22"/>
      <c r="N1667" s="22"/>
      <c r="O1667" s="22"/>
      <c r="P1667" s="22"/>
      <c r="Q1667" s="22"/>
      <c r="R1667" s="28"/>
      <c r="S1667" s="28"/>
      <c r="T1667" s="28"/>
      <c r="U1667" s="28"/>
      <c r="V1667" s="22"/>
      <c r="W1667" s="22"/>
      <c r="X1667" s="22"/>
      <c r="Y1667" s="22"/>
      <c r="Z1667" s="22"/>
      <c r="AA1667" s="22"/>
      <c r="AB1667" s="22"/>
      <c r="AC1667" s="22"/>
      <c r="AD1667" s="22"/>
    </row>
    <row r="1668" spans="1:30" ht="15.75" customHeight="1" x14ac:dyDescent="0.15">
      <c r="A1668" s="22"/>
      <c r="B1668" s="22"/>
      <c r="C1668" s="22"/>
      <c r="D1668" s="22"/>
      <c r="E1668" s="22"/>
      <c r="F1668" s="28"/>
      <c r="G1668" s="28"/>
      <c r="H1668" s="28"/>
      <c r="I1668" s="28"/>
      <c r="J1668" s="28"/>
      <c r="K1668" s="28"/>
      <c r="L1668" s="28"/>
      <c r="M1668" s="22"/>
      <c r="N1668" s="22"/>
      <c r="O1668" s="22"/>
      <c r="P1668" s="22"/>
      <c r="Q1668" s="22"/>
      <c r="R1668" s="28"/>
      <c r="S1668" s="28"/>
      <c r="T1668" s="28"/>
      <c r="U1668" s="28"/>
      <c r="V1668" s="22"/>
      <c r="W1668" s="22"/>
      <c r="X1668" s="22"/>
      <c r="Y1668" s="22"/>
      <c r="Z1668" s="22"/>
      <c r="AA1668" s="22"/>
      <c r="AB1668" s="22"/>
      <c r="AC1668" s="22"/>
      <c r="AD1668" s="22"/>
    </row>
    <row r="1669" spans="1:30" ht="15.75" customHeight="1" x14ac:dyDescent="0.15">
      <c r="A1669" s="22"/>
      <c r="B1669" s="22"/>
      <c r="C1669" s="22"/>
      <c r="D1669" s="22"/>
      <c r="E1669" s="22"/>
      <c r="F1669" s="28"/>
      <c r="G1669" s="28"/>
      <c r="H1669" s="28"/>
      <c r="I1669" s="28"/>
      <c r="J1669" s="28"/>
      <c r="K1669" s="28"/>
      <c r="L1669" s="28"/>
      <c r="M1669" s="22"/>
      <c r="N1669" s="22"/>
      <c r="O1669" s="22"/>
      <c r="P1669" s="22"/>
      <c r="Q1669" s="22"/>
      <c r="R1669" s="28"/>
      <c r="S1669" s="28"/>
      <c r="T1669" s="28"/>
      <c r="U1669" s="28"/>
      <c r="V1669" s="22"/>
      <c r="W1669" s="22"/>
      <c r="X1669" s="22"/>
      <c r="Y1669" s="22"/>
      <c r="Z1669" s="22"/>
      <c r="AA1669" s="22"/>
      <c r="AB1669" s="22"/>
      <c r="AC1669" s="22"/>
      <c r="AD1669" s="22"/>
    </row>
    <row r="1670" spans="1:30" ht="15.75" customHeight="1" x14ac:dyDescent="0.15">
      <c r="A1670" s="22"/>
      <c r="B1670" s="22"/>
      <c r="C1670" s="22"/>
      <c r="D1670" s="22"/>
      <c r="E1670" s="22"/>
      <c r="F1670" s="28"/>
      <c r="G1670" s="28"/>
      <c r="H1670" s="28"/>
      <c r="I1670" s="28"/>
      <c r="J1670" s="28"/>
      <c r="K1670" s="28"/>
      <c r="L1670" s="28"/>
      <c r="M1670" s="22"/>
      <c r="N1670" s="22"/>
      <c r="O1670" s="22"/>
      <c r="P1670" s="22"/>
      <c r="Q1670" s="22"/>
      <c r="R1670" s="28"/>
      <c r="S1670" s="28"/>
      <c r="T1670" s="28"/>
      <c r="U1670" s="28"/>
      <c r="V1670" s="22"/>
      <c r="W1670" s="22"/>
      <c r="X1670" s="22"/>
      <c r="Y1670" s="22"/>
      <c r="Z1670" s="22"/>
      <c r="AA1670" s="22"/>
      <c r="AB1670" s="22"/>
      <c r="AC1670" s="22"/>
      <c r="AD1670" s="22"/>
    </row>
    <row r="1671" spans="1:30" ht="15.75" customHeight="1" x14ac:dyDescent="0.15">
      <c r="A1671" s="22"/>
      <c r="B1671" s="22"/>
      <c r="C1671" s="22"/>
      <c r="D1671" s="22"/>
      <c r="E1671" s="22"/>
      <c r="F1671" s="28"/>
      <c r="G1671" s="28"/>
      <c r="H1671" s="28"/>
      <c r="I1671" s="28"/>
      <c r="J1671" s="28"/>
      <c r="K1671" s="28"/>
      <c r="L1671" s="28"/>
      <c r="M1671" s="22"/>
      <c r="N1671" s="22"/>
      <c r="O1671" s="22"/>
      <c r="P1671" s="22"/>
      <c r="Q1671" s="22"/>
      <c r="R1671" s="28"/>
      <c r="S1671" s="28"/>
      <c r="T1671" s="28"/>
      <c r="U1671" s="28"/>
      <c r="V1671" s="22"/>
      <c r="W1671" s="22"/>
      <c r="X1671" s="22"/>
      <c r="Y1671" s="22"/>
      <c r="Z1671" s="22"/>
      <c r="AA1671" s="22"/>
      <c r="AB1671" s="22"/>
      <c r="AC1671" s="22"/>
      <c r="AD1671" s="22"/>
    </row>
    <row r="1672" spans="1:30" ht="15.75" customHeight="1" x14ac:dyDescent="0.15">
      <c r="A1672" s="22"/>
      <c r="B1672" s="22"/>
      <c r="C1672" s="22"/>
      <c r="D1672" s="22"/>
      <c r="E1672" s="22"/>
      <c r="F1672" s="28"/>
      <c r="G1672" s="28"/>
      <c r="H1672" s="28"/>
      <c r="I1672" s="28"/>
      <c r="J1672" s="28"/>
      <c r="K1672" s="28"/>
      <c r="L1672" s="28"/>
      <c r="M1672" s="22"/>
      <c r="N1672" s="22"/>
      <c r="O1672" s="22"/>
      <c r="P1672" s="22"/>
      <c r="Q1672" s="22"/>
      <c r="R1672" s="28"/>
      <c r="S1672" s="28"/>
      <c r="T1672" s="28"/>
      <c r="U1672" s="28"/>
      <c r="V1672" s="22"/>
      <c r="W1672" s="22"/>
      <c r="X1672" s="22"/>
      <c r="Y1672" s="22"/>
      <c r="Z1672" s="22"/>
      <c r="AA1672" s="22"/>
      <c r="AB1672" s="22"/>
      <c r="AC1672" s="22"/>
      <c r="AD1672" s="22"/>
    </row>
    <row r="1673" spans="1:30" ht="15.75" customHeight="1" x14ac:dyDescent="0.15">
      <c r="A1673" s="22"/>
      <c r="B1673" s="22"/>
      <c r="C1673" s="22"/>
      <c r="D1673" s="22"/>
      <c r="E1673" s="22"/>
      <c r="F1673" s="28"/>
      <c r="G1673" s="28"/>
      <c r="H1673" s="28"/>
      <c r="I1673" s="28"/>
      <c r="J1673" s="28"/>
      <c r="K1673" s="28"/>
      <c r="L1673" s="28"/>
      <c r="M1673" s="22"/>
      <c r="N1673" s="22"/>
      <c r="O1673" s="22"/>
      <c r="P1673" s="22"/>
      <c r="Q1673" s="22"/>
      <c r="R1673" s="28"/>
      <c r="S1673" s="28"/>
      <c r="T1673" s="28"/>
      <c r="U1673" s="28"/>
      <c r="V1673" s="22"/>
      <c r="W1673" s="22"/>
      <c r="X1673" s="22"/>
      <c r="Y1673" s="22"/>
      <c r="Z1673" s="22"/>
      <c r="AA1673" s="22"/>
      <c r="AB1673" s="22"/>
      <c r="AC1673" s="22"/>
      <c r="AD1673" s="22"/>
    </row>
    <row r="1674" spans="1:30" ht="15.75" customHeight="1" x14ac:dyDescent="0.15">
      <c r="A1674" s="22"/>
      <c r="B1674" s="22"/>
      <c r="C1674" s="22"/>
      <c r="D1674" s="22"/>
      <c r="E1674" s="22"/>
      <c r="F1674" s="28"/>
      <c r="G1674" s="28"/>
      <c r="H1674" s="28"/>
      <c r="I1674" s="28"/>
      <c r="J1674" s="28"/>
      <c r="K1674" s="28"/>
      <c r="L1674" s="28"/>
      <c r="M1674" s="22"/>
      <c r="N1674" s="22"/>
      <c r="O1674" s="22"/>
      <c r="P1674" s="22"/>
      <c r="Q1674" s="22"/>
      <c r="R1674" s="28"/>
      <c r="S1674" s="28"/>
      <c r="T1674" s="28"/>
      <c r="U1674" s="28"/>
      <c r="V1674" s="22"/>
      <c r="W1674" s="22"/>
      <c r="X1674" s="22"/>
      <c r="Y1674" s="22"/>
      <c r="Z1674" s="22"/>
      <c r="AA1674" s="22"/>
      <c r="AB1674" s="22"/>
      <c r="AC1674" s="22"/>
      <c r="AD1674" s="22"/>
    </row>
    <row r="1675" spans="1:30" ht="15.75" customHeight="1" x14ac:dyDescent="0.15">
      <c r="A1675" s="22"/>
      <c r="B1675" s="22"/>
      <c r="C1675" s="22"/>
      <c r="D1675" s="22"/>
      <c r="E1675" s="22"/>
      <c r="F1675" s="28"/>
      <c r="G1675" s="28"/>
      <c r="H1675" s="28"/>
      <c r="I1675" s="28"/>
      <c r="J1675" s="28"/>
      <c r="K1675" s="28"/>
      <c r="L1675" s="28"/>
      <c r="M1675" s="22"/>
      <c r="N1675" s="22"/>
      <c r="O1675" s="22"/>
      <c r="P1675" s="22"/>
      <c r="Q1675" s="22"/>
      <c r="R1675" s="28"/>
      <c r="S1675" s="28"/>
      <c r="T1675" s="28"/>
      <c r="U1675" s="28"/>
      <c r="V1675" s="22"/>
      <c r="W1675" s="22"/>
      <c r="X1675" s="22"/>
      <c r="Y1675" s="22"/>
      <c r="Z1675" s="22"/>
      <c r="AA1675" s="22"/>
      <c r="AB1675" s="22"/>
      <c r="AC1675" s="22"/>
      <c r="AD1675" s="22"/>
    </row>
    <row r="1676" spans="1:30" ht="15.75" customHeight="1" x14ac:dyDescent="0.15">
      <c r="A1676" s="22"/>
      <c r="B1676" s="22"/>
      <c r="C1676" s="22"/>
      <c r="D1676" s="22"/>
      <c r="E1676" s="22"/>
      <c r="F1676" s="28"/>
      <c r="G1676" s="28"/>
      <c r="H1676" s="28"/>
      <c r="I1676" s="28"/>
      <c r="J1676" s="28"/>
      <c r="K1676" s="28"/>
      <c r="L1676" s="28"/>
      <c r="M1676" s="22"/>
      <c r="N1676" s="22"/>
      <c r="O1676" s="22"/>
      <c r="P1676" s="22"/>
      <c r="Q1676" s="22"/>
      <c r="R1676" s="28"/>
      <c r="S1676" s="28"/>
      <c r="T1676" s="28"/>
      <c r="U1676" s="28"/>
      <c r="V1676" s="22"/>
      <c r="W1676" s="22"/>
      <c r="X1676" s="22"/>
      <c r="Y1676" s="22"/>
      <c r="Z1676" s="22"/>
      <c r="AA1676" s="22"/>
      <c r="AB1676" s="22"/>
      <c r="AC1676" s="22"/>
      <c r="AD1676" s="22"/>
    </row>
    <row r="1677" spans="1:30" ht="15.75" customHeight="1" x14ac:dyDescent="0.15">
      <c r="A1677" s="22"/>
      <c r="B1677" s="22"/>
      <c r="C1677" s="22"/>
      <c r="D1677" s="22"/>
      <c r="E1677" s="22"/>
      <c r="F1677" s="28"/>
      <c r="G1677" s="28"/>
      <c r="H1677" s="28"/>
      <c r="I1677" s="28"/>
      <c r="J1677" s="28"/>
      <c r="K1677" s="28"/>
      <c r="L1677" s="28"/>
      <c r="M1677" s="22"/>
      <c r="N1677" s="22"/>
      <c r="O1677" s="22"/>
      <c r="P1677" s="22"/>
      <c r="Q1677" s="22"/>
      <c r="R1677" s="28"/>
      <c r="S1677" s="28"/>
      <c r="T1677" s="28"/>
      <c r="U1677" s="28"/>
      <c r="V1677" s="22"/>
      <c r="W1677" s="22"/>
      <c r="X1677" s="22"/>
      <c r="Y1677" s="22"/>
      <c r="Z1677" s="22"/>
      <c r="AA1677" s="22"/>
      <c r="AB1677" s="22"/>
      <c r="AC1677" s="22"/>
      <c r="AD1677" s="22"/>
    </row>
    <row r="1678" spans="1:30" ht="15.75" customHeight="1" x14ac:dyDescent="0.15">
      <c r="A1678" s="22"/>
      <c r="B1678" s="22"/>
      <c r="C1678" s="22"/>
      <c r="D1678" s="22"/>
      <c r="E1678" s="22"/>
      <c r="F1678" s="28"/>
      <c r="G1678" s="28"/>
      <c r="H1678" s="28"/>
      <c r="I1678" s="28"/>
      <c r="J1678" s="28"/>
      <c r="K1678" s="28"/>
      <c r="L1678" s="28"/>
      <c r="M1678" s="22"/>
      <c r="N1678" s="22"/>
      <c r="O1678" s="22"/>
      <c r="P1678" s="22"/>
      <c r="Q1678" s="22"/>
      <c r="R1678" s="28"/>
      <c r="S1678" s="28"/>
      <c r="T1678" s="28"/>
      <c r="U1678" s="28"/>
      <c r="V1678" s="22"/>
      <c r="W1678" s="22"/>
      <c r="X1678" s="22"/>
      <c r="Y1678" s="22"/>
      <c r="Z1678" s="22"/>
      <c r="AA1678" s="22"/>
      <c r="AB1678" s="22"/>
      <c r="AC1678" s="22"/>
      <c r="AD1678" s="22"/>
    </row>
    <row r="1679" spans="1:30" ht="15.75" customHeight="1" x14ac:dyDescent="0.15">
      <c r="A1679" s="22"/>
      <c r="B1679" s="22"/>
      <c r="C1679" s="22"/>
      <c r="D1679" s="22"/>
      <c r="E1679" s="22"/>
      <c r="F1679" s="28"/>
      <c r="G1679" s="28"/>
      <c r="H1679" s="28"/>
      <c r="I1679" s="28"/>
      <c r="J1679" s="28"/>
      <c r="K1679" s="28"/>
      <c r="L1679" s="28"/>
      <c r="M1679" s="22"/>
      <c r="N1679" s="22"/>
      <c r="O1679" s="22"/>
      <c r="P1679" s="22"/>
      <c r="Q1679" s="22"/>
      <c r="R1679" s="28"/>
      <c r="S1679" s="28"/>
      <c r="T1679" s="28"/>
      <c r="U1679" s="28"/>
      <c r="V1679" s="22"/>
      <c r="W1679" s="22"/>
      <c r="X1679" s="22"/>
      <c r="Y1679" s="22"/>
      <c r="Z1679" s="22"/>
      <c r="AA1679" s="22"/>
      <c r="AB1679" s="22"/>
      <c r="AC1679" s="22"/>
      <c r="AD1679" s="22"/>
    </row>
    <row r="1680" spans="1:30" ht="15.75" customHeight="1" x14ac:dyDescent="0.15">
      <c r="A1680" s="22"/>
      <c r="B1680" s="22"/>
      <c r="C1680" s="22"/>
      <c r="D1680" s="22"/>
      <c r="E1680" s="22"/>
      <c r="F1680" s="28"/>
      <c r="G1680" s="28"/>
      <c r="H1680" s="28"/>
      <c r="I1680" s="28"/>
      <c r="J1680" s="28"/>
      <c r="K1680" s="28"/>
      <c r="L1680" s="28"/>
      <c r="M1680" s="22"/>
      <c r="N1680" s="22"/>
      <c r="O1680" s="22"/>
      <c r="P1680" s="22"/>
      <c r="Q1680" s="22"/>
      <c r="R1680" s="28"/>
      <c r="S1680" s="28"/>
      <c r="T1680" s="28"/>
      <c r="U1680" s="28"/>
      <c r="V1680" s="22"/>
      <c r="W1680" s="22"/>
      <c r="X1680" s="22"/>
      <c r="Y1680" s="22"/>
      <c r="Z1680" s="22"/>
      <c r="AA1680" s="22"/>
      <c r="AB1680" s="22"/>
      <c r="AC1680" s="22"/>
      <c r="AD1680" s="22"/>
    </row>
    <row r="1681" spans="1:30" ht="15.75" customHeight="1" x14ac:dyDescent="0.15">
      <c r="A1681" s="22"/>
      <c r="B1681" s="22"/>
      <c r="C1681" s="22"/>
      <c r="D1681" s="22"/>
      <c r="E1681" s="22"/>
      <c r="F1681" s="28"/>
      <c r="G1681" s="28"/>
      <c r="H1681" s="28"/>
      <c r="I1681" s="28"/>
      <c r="J1681" s="28"/>
      <c r="K1681" s="28"/>
      <c r="L1681" s="28"/>
      <c r="M1681" s="22"/>
      <c r="N1681" s="22"/>
      <c r="O1681" s="22"/>
      <c r="P1681" s="22"/>
      <c r="Q1681" s="22"/>
      <c r="R1681" s="28"/>
      <c r="S1681" s="28"/>
      <c r="T1681" s="28"/>
      <c r="U1681" s="28"/>
      <c r="V1681" s="22"/>
      <c r="W1681" s="22"/>
      <c r="X1681" s="22"/>
      <c r="Y1681" s="22"/>
      <c r="Z1681" s="22"/>
      <c r="AA1681" s="22"/>
      <c r="AB1681" s="22"/>
      <c r="AC1681" s="22"/>
      <c r="AD1681" s="22"/>
    </row>
    <row r="1682" spans="1:30" ht="15.75" customHeight="1" x14ac:dyDescent="0.15">
      <c r="A1682" s="22"/>
      <c r="B1682" s="22"/>
      <c r="C1682" s="22"/>
      <c r="D1682" s="22"/>
      <c r="E1682" s="22"/>
      <c r="F1682" s="28"/>
      <c r="G1682" s="28"/>
      <c r="H1682" s="28"/>
      <c r="I1682" s="28"/>
      <c r="J1682" s="28"/>
      <c r="K1682" s="28"/>
      <c r="L1682" s="28"/>
      <c r="M1682" s="22"/>
      <c r="N1682" s="22"/>
      <c r="O1682" s="22"/>
      <c r="P1682" s="22"/>
      <c r="Q1682" s="22"/>
      <c r="R1682" s="28"/>
      <c r="S1682" s="28"/>
      <c r="T1682" s="28"/>
      <c r="U1682" s="28"/>
      <c r="V1682" s="22"/>
      <c r="W1682" s="22"/>
      <c r="X1682" s="22"/>
      <c r="Y1682" s="22"/>
      <c r="Z1682" s="22"/>
      <c r="AA1682" s="22"/>
      <c r="AB1682" s="22"/>
      <c r="AC1682" s="22"/>
      <c r="AD1682" s="22"/>
    </row>
    <row r="1683" spans="1:30" ht="15.75" customHeight="1" x14ac:dyDescent="0.15">
      <c r="A1683" s="22"/>
      <c r="B1683" s="22"/>
      <c r="C1683" s="22"/>
      <c r="D1683" s="22"/>
      <c r="E1683" s="22"/>
      <c r="F1683" s="28"/>
      <c r="G1683" s="28"/>
      <c r="H1683" s="28"/>
      <c r="I1683" s="28"/>
      <c r="J1683" s="28"/>
      <c r="K1683" s="28"/>
      <c r="L1683" s="28"/>
      <c r="M1683" s="22"/>
      <c r="N1683" s="22"/>
      <c r="O1683" s="22"/>
      <c r="P1683" s="22"/>
      <c r="Q1683" s="22"/>
      <c r="R1683" s="28"/>
      <c r="S1683" s="28"/>
      <c r="T1683" s="28"/>
      <c r="U1683" s="28"/>
      <c r="V1683" s="22"/>
      <c r="W1683" s="22"/>
      <c r="X1683" s="22"/>
      <c r="Y1683" s="22"/>
      <c r="Z1683" s="22"/>
      <c r="AA1683" s="22"/>
      <c r="AB1683" s="22"/>
      <c r="AC1683" s="22"/>
      <c r="AD1683" s="22"/>
    </row>
    <row r="1684" spans="1:30" ht="15.75" customHeight="1" x14ac:dyDescent="0.15">
      <c r="A1684" s="22"/>
      <c r="B1684" s="22"/>
      <c r="C1684" s="22"/>
      <c r="D1684" s="22"/>
      <c r="E1684" s="22"/>
      <c r="F1684" s="28"/>
      <c r="G1684" s="28"/>
      <c r="H1684" s="28"/>
      <c r="I1684" s="28"/>
      <c r="J1684" s="28"/>
      <c r="K1684" s="28"/>
      <c r="L1684" s="28"/>
      <c r="M1684" s="22"/>
      <c r="N1684" s="22"/>
      <c r="O1684" s="22"/>
      <c r="P1684" s="22"/>
      <c r="Q1684" s="22"/>
      <c r="R1684" s="28"/>
      <c r="S1684" s="28"/>
      <c r="T1684" s="28"/>
      <c r="U1684" s="28"/>
      <c r="V1684" s="22"/>
      <c r="W1684" s="22"/>
      <c r="X1684" s="22"/>
      <c r="Y1684" s="22"/>
      <c r="Z1684" s="22"/>
      <c r="AA1684" s="22"/>
      <c r="AB1684" s="22"/>
      <c r="AC1684" s="22"/>
      <c r="AD1684" s="22"/>
    </row>
    <row r="1685" spans="1:30" ht="15.75" customHeight="1" x14ac:dyDescent="0.15">
      <c r="A1685" s="22"/>
      <c r="B1685" s="22"/>
      <c r="C1685" s="22"/>
      <c r="D1685" s="22"/>
      <c r="E1685" s="22"/>
      <c r="F1685" s="28"/>
      <c r="G1685" s="28"/>
      <c r="H1685" s="28"/>
      <c r="I1685" s="28"/>
      <c r="J1685" s="28"/>
      <c r="K1685" s="28"/>
      <c r="L1685" s="28"/>
      <c r="M1685" s="22"/>
      <c r="N1685" s="22"/>
      <c r="O1685" s="22"/>
      <c r="P1685" s="22"/>
      <c r="Q1685" s="22"/>
      <c r="R1685" s="28"/>
      <c r="S1685" s="28"/>
      <c r="T1685" s="28"/>
      <c r="U1685" s="28"/>
      <c r="V1685" s="22"/>
      <c r="W1685" s="22"/>
      <c r="X1685" s="22"/>
      <c r="Y1685" s="22"/>
      <c r="Z1685" s="22"/>
      <c r="AA1685" s="22"/>
      <c r="AB1685" s="22"/>
      <c r="AC1685" s="22"/>
      <c r="AD1685" s="22"/>
    </row>
    <row r="1686" spans="1:30" ht="15.75" customHeight="1" x14ac:dyDescent="0.15">
      <c r="A1686" s="22"/>
      <c r="B1686" s="22"/>
      <c r="C1686" s="22"/>
      <c r="D1686" s="22"/>
      <c r="E1686" s="22"/>
      <c r="F1686" s="28"/>
      <c r="G1686" s="28"/>
      <c r="H1686" s="28"/>
      <c r="I1686" s="28"/>
      <c r="J1686" s="28"/>
      <c r="K1686" s="28"/>
      <c r="L1686" s="28"/>
      <c r="M1686" s="22"/>
      <c r="N1686" s="22"/>
      <c r="O1686" s="22"/>
      <c r="P1686" s="22"/>
      <c r="Q1686" s="22"/>
      <c r="R1686" s="28"/>
      <c r="S1686" s="28"/>
      <c r="T1686" s="28"/>
      <c r="U1686" s="28"/>
      <c r="V1686" s="22"/>
      <c r="W1686" s="22"/>
      <c r="X1686" s="22"/>
      <c r="Y1686" s="22"/>
      <c r="Z1686" s="22"/>
      <c r="AA1686" s="22"/>
      <c r="AB1686" s="22"/>
      <c r="AC1686" s="22"/>
      <c r="AD1686" s="22"/>
    </row>
    <row r="1687" spans="1:30" ht="15.75" customHeight="1" x14ac:dyDescent="0.15">
      <c r="A1687" s="22"/>
      <c r="B1687" s="22"/>
      <c r="C1687" s="22"/>
      <c r="D1687" s="22"/>
      <c r="E1687" s="22"/>
      <c r="F1687" s="28"/>
      <c r="G1687" s="28"/>
      <c r="H1687" s="28"/>
      <c r="I1687" s="28"/>
      <c r="J1687" s="28"/>
      <c r="K1687" s="28"/>
      <c r="L1687" s="28"/>
      <c r="M1687" s="22"/>
      <c r="N1687" s="22"/>
      <c r="O1687" s="22"/>
      <c r="P1687" s="22"/>
      <c r="Q1687" s="22"/>
      <c r="R1687" s="28"/>
      <c r="S1687" s="28"/>
      <c r="T1687" s="28"/>
      <c r="U1687" s="28"/>
      <c r="V1687" s="22"/>
      <c r="W1687" s="22"/>
      <c r="X1687" s="22"/>
      <c r="Y1687" s="22"/>
      <c r="Z1687" s="22"/>
      <c r="AA1687" s="22"/>
      <c r="AB1687" s="22"/>
      <c r="AC1687" s="22"/>
      <c r="AD1687" s="22"/>
    </row>
    <row r="1688" spans="1:30" ht="15.75" customHeight="1" x14ac:dyDescent="0.15">
      <c r="A1688" s="22"/>
      <c r="B1688" s="22"/>
      <c r="C1688" s="22"/>
      <c r="D1688" s="22"/>
      <c r="E1688" s="22"/>
      <c r="F1688" s="28"/>
      <c r="G1688" s="28"/>
      <c r="H1688" s="28"/>
      <c r="I1688" s="28"/>
      <c r="J1688" s="28"/>
      <c r="K1688" s="28"/>
      <c r="L1688" s="28"/>
      <c r="M1688" s="22"/>
      <c r="N1688" s="22"/>
      <c r="O1688" s="22"/>
      <c r="P1688" s="22"/>
      <c r="Q1688" s="22"/>
      <c r="R1688" s="28"/>
      <c r="S1688" s="28"/>
      <c r="T1688" s="28"/>
      <c r="U1688" s="28"/>
      <c r="V1688" s="22"/>
      <c r="W1688" s="22"/>
      <c r="X1688" s="22"/>
      <c r="Y1688" s="22"/>
      <c r="Z1688" s="22"/>
      <c r="AA1688" s="22"/>
      <c r="AB1688" s="22"/>
      <c r="AC1688" s="22"/>
      <c r="AD1688" s="22"/>
    </row>
    <row r="1689" spans="1:30" ht="15.75" customHeight="1" x14ac:dyDescent="0.15">
      <c r="A1689" s="22"/>
      <c r="B1689" s="22"/>
      <c r="C1689" s="22"/>
      <c r="D1689" s="22"/>
      <c r="E1689" s="22"/>
      <c r="F1689" s="28"/>
      <c r="G1689" s="28"/>
      <c r="H1689" s="28"/>
      <c r="I1689" s="28"/>
      <c r="J1689" s="28"/>
      <c r="K1689" s="28"/>
      <c r="L1689" s="28"/>
      <c r="M1689" s="22"/>
      <c r="N1689" s="22"/>
      <c r="O1689" s="22"/>
      <c r="P1689" s="22"/>
      <c r="Q1689" s="22"/>
      <c r="R1689" s="28"/>
      <c r="S1689" s="28"/>
      <c r="T1689" s="28"/>
      <c r="U1689" s="28"/>
      <c r="V1689" s="22"/>
      <c r="W1689" s="22"/>
      <c r="X1689" s="22"/>
      <c r="Y1689" s="22"/>
      <c r="Z1689" s="22"/>
      <c r="AA1689" s="22"/>
      <c r="AB1689" s="22"/>
      <c r="AC1689" s="22"/>
      <c r="AD1689" s="22"/>
    </row>
    <row r="1690" spans="1:30" ht="15.75" customHeight="1" x14ac:dyDescent="0.15">
      <c r="A1690" s="22"/>
      <c r="B1690" s="22"/>
      <c r="C1690" s="22"/>
      <c r="D1690" s="22"/>
      <c r="E1690" s="22"/>
      <c r="F1690" s="28"/>
      <c r="G1690" s="28"/>
      <c r="H1690" s="28"/>
      <c r="I1690" s="28"/>
      <c r="J1690" s="28"/>
      <c r="K1690" s="28"/>
      <c r="L1690" s="28"/>
      <c r="M1690" s="22"/>
      <c r="N1690" s="22"/>
      <c r="O1690" s="22"/>
      <c r="P1690" s="22"/>
      <c r="Q1690" s="22"/>
      <c r="R1690" s="28"/>
      <c r="S1690" s="28"/>
      <c r="T1690" s="28"/>
      <c r="U1690" s="28"/>
      <c r="V1690" s="22"/>
      <c r="W1690" s="22"/>
      <c r="X1690" s="22"/>
      <c r="Y1690" s="22"/>
      <c r="Z1690" s="22"/>
      <c r="AA1690" s="22"/>
      <c r="AB1690" s="22"/>
      <c r="AC1690" s="22"/>
      <c r="AD1690" s="22"/>
    </row>
    <row r="1691" spans="1:30" ht="15.75" customHeight="1" x14ac:dyDescent="0.15">
      <c r="A1691" s="22"/>
      <c r="B1691" s="22"/>
      <c r="C1691" s="22"/>
      <c r="D1691" s="22"/>
      <c r="E1691" s="22"/>
      <c r="F1691" s="28"/>
      <c r="G1691" s="28"/>
      <c r="H1691" s="28"/>
      <c r="I1691" s="28"/>
      <c r="J1691" s="28"/>
      <c r="K1691" s="28"/>
      <c r="L1691" s="28"/>
      <c r="M1691" s="22"/>
      <c r="N1691" s="22"/>
      <c r="O1691" s="22"/>
      <c r="P1691" s="22"/>
      <c r="Q1691" s="22"/>
      <c r="R1691" s="28"/>
      <c r="S1691" s="28"/>
      <c r="T1691" s="28"/>
      <c r="U1691" s="28"/>
      <c r="V1691" s="22"/>
      <c r="W1691" s="22"/>
      <c r="X1691" s="22"/>
      <c r="Y1691" s="22"/>
      <c r="Z1691" s="22"/>
      <c r="AA1691" s="22"/>
      <c r="AB1691" s="22"/>
      <c r="AC1691" s="22"/>
      <c r="AD1691" s="22"/>
    </row>
    <row r="1692" spans="1:30" ht="15.75" customHeight="1" x14ac:dyDescent="0.15">
      <c r="A1692" s="22"/>
      <c r="B1692" s="22"/>
      <c r="C1692" s="22"/>
      <c r="D1692" s="22"/>
      <c r="E1692" s="22"/>
      <c r="F1692" s="28"/>
      <c r="G1692" s="28"/>
      <c r="H1692" s="28"/>
      <c r="I1692" s="28"/>
      <c r="J1692" s="28"/>
      <c r="K1692" s="28"/>
      <c r="L1692" s="28"/>
      <c r="M1692" s="22"/>
      <c r="N1692" s="22"/>
      <c r="O1692" s="22"/>
      <c r="P1692" s="22"/>
      <c r="Q1692" s="22"/>
      <c r="R1692" s="28"/>
      <c r="S1692" s="28"/>
      <c r="T1692" s="28"/>
      <c r="U1692" s="28"/>
      <c r="V1692" s="22"/>
      <c r="W1692" s="22"/>
      <c r="X1692" s="22"/>
      <c r="Y1692" s="22"/>
      <c r="Z1692" s="22"/>
      <c r="AA1692" s="22"/>
      <c r="AB1692" s="22"/>
      <c r="AC1692" s="22"/>
      <c r="AD1692" s="22"/>
    </row>
    <row r="1693" spans="1:30" ht="15.75" customHeight="1" x14ac:dyDescent="0.15">
      <c r="A1693" s="22"/>
      <c r="B1693" s="22"/>
      <c r="C1693" s="22"/>
      <c r="D1693" s="22"/>
      <c r="E1693" s="22"/>
      <c r="F1693" s="28"/>
      <c r="G1693" s="28"/>
      <c r="H1693" s="28"/>
      <c r="I1693" s="28"/>
      <c r="J1693" s="28"/>
      <c r="K1693" s="28"/>
      <c r="L1693" s="28"/>
      <c r="M1693" s="22"/>
      <c r="N1693" s="22"/>
      <c r="O1693" s="22"/>
      <c r="P1693" s="22"/>
      <c r="Q1693" s="22"/>
      <c r="R1693" s="28"/>
      <c r="S1693" s="28"/>
      <c r="T1693" s="28"/>
      <c r="U1693" s="28"/>
      <c r="V1693" s="22"/>
      <c r="W1693" s="22"/>
      <c r="X1693" s="22"/>
      <c r="Y1693" s="22"/>
      <c r="Z1693" s="22"/>
      <c r="AA1693" s="22"/>
      <c r="AB1693" s="22"/>
      <c r="AC1693" s="22"/>
      <c r="AD1693" s="22"/>
    </row>
    <row r="1694" spans="1:30" ht="15.75" customHeight="1" x14ac:dyDescent="0.15">
      <c r="A1694" s="22"/>
      <c r="B1694" s="22"/>
      <c r="C1694" s="22"/>
      <c r="D1694" s="22"/>
      <c r="E1694" s="22"/>
      <c r="F1694" s="28"/>
      <c r="G1694" s="28"/>
      <c r="H1694" s="28"/>
      <c r="I1694" s="28"/>
      <c r="J1694" s="28"/>
      <c r="K1694" s="28"/>
      <c r="L1694" s="28"/>
      <c r="M1694" s="22"/>
      <c r="N1694" s="22"/>
      <c r="O1694" s="22"/>
      <c r="P1694" s="22"/>
      <c r="Q1694" s="22"/>
      <c r="R1694" s="28"/>
      <c r="S1694" s="28"/>
      <c r="T1694" s="28"/>
      <c r="U1694" s="28"/>
      <c r="V1694" s="22"/>
      <c r="W1694" s="22"/>
      <c r="X1694" s="22"/>
      <c r="Y1694" s="22"/>
      <c r="Z1694" s="22"/>
      <c r="AA1694" s="22"/>
      <c r="AB1694" s="22"/>
      <c r="AC1694" s="22"/>
      <c r="AD1694" s="22"/>
    </row>
    <row r="1695" spans="1:30" ht="15.75" customHeight="1" x14ac:dyDescent="0.15">
      <c r="A1695" s="22"/>
      <c r="B1695" s="22"/>
      <c r="C1695" s="22"/>
      <c r="D1695" s="22"/>
      <c r="E1695" s="22"/>
      <c r="F1695" s="28"/>
      <c r="G1695" s="28"/>
      <c r="H1695" s="28"/>
      <c r="I1695" s="28"/>
      <c r="J1695" s="28"/>
      <c r="K1695" s="28"/>
      <c r="L1695" s="28"/>
      <c r="M1695" s="22"/>
      <c r="N1695" s="22"/>
      <c r="O1695" s="22"/>
      <c r="P1695" s="22"/>
      <c r="Q1695" s="22"/>
      <c r="R1695" s="28"/>
      <c r="S1695" s="28"/>
      <c r="T1695" s="28"/>
      <c r="U1695" s="28"/>
      <c r="V1695" s="22"/>
      <c r="W1695" s="22"/>
      <c r="X1695" s="22"/>
      <c r="Y1695" s="22"/>
      <c r="Z1695" s="22"/>
      <c r="AA1695" s="22"/>
      <c r="AB1695" s="22"/>
      <c r="AC1695" s="22"/>
      <c r="AD1695" s="22"/>
    </row>
    <row r="1696" spans="1:30" ht="15.75" customHeight="1" x14ac:dyDescent="0.15">
      <c r="A1696" s="22"/>
      <c r="B1696" s="22"/>
      <c r="C1696" s="22"/>
      <c r="D1696" s="22"/>
      <c r="E1696" s="22"/>
      <c r="F1696" s="28"/>
      <c r="G1696" s="28"/>
      <c r="H1696" s="28"/>
      <c r="I1696" s="28"/>
      <c r="J1696" s="28"/>
      <c r="K1696" s="28"/>
      <c r="L1696" s="28"/>
      <c r="M1696" s="22"/>
      <c r="N1696" s="22"/>
      <c r="O1696" s="22"/>
      <c r="P1696" s="22"/>
      <c r="Q1696" s="22"/>
      <c r="R1696" s="28"/>
      <c r="S1696" s="28"/>
      <c r="T1696" s="28"/>
      <c r="U1696" s="28"/>
      <c r="V1696" s="22"/>
      <c r="W1696" s="22"/>
      <c r="X1696" s="22"/>
      <c r="Y1696" s="22"/>
      <c r="Z1696" s="22"/>
      <c r="AA1696" s="22"/>
      <c r="AB1696" s="22"/>
      <c r="AC1696" s="22"/>
      <c r="AD1696" s="22"/>
    </row>
    <row r="1697" spans="1:30" ht="15.75" customHeight="1" x14ac:dyDescent="0.15">
      <c r="A1697" s="22"/>
      <c r="B1697" s="22"/>
      <c r="C1697" s="22"/>
      <c r="D1697" s="22"/>
      <c r="E1697" s="22"/>
      <c r="F1697" s="28"/>
      <c r="G1697" s="28"/>
      <c r="H1697" s="28"/>
      <c r="I1697" s="28"/>
      <c r="J1697" s="28"/>
      <c r="K1697" s="28"/>
      <c r="L1697" s="28"/>
      <c r="M1697" s="22"/>
      <c r="N1697" s="22"/>
      <c r="O1697" s="22"/>
      <c r="P1697" s="22"/>
      <c r="Q1697" s="22"/>
      <c r="R1697" s="28"/>
      <c r="S1697" s="28"/>
      <c r="T1697" s="28"/>
      <c r="U1697" s="28"/>
      <c r="V1697" s="22"/>
      <c r="W1697" s="22"/>
      <c r="X1697" s="22"/>
      <c r="Y1697" s="22"/>
      <c r="Z1697" s="22"/>
      <c r="AA1697" s="22"/>
      <c r="AB1697" s="22"/>
      <c r="AC1697" s="22"/>
      <c r="AD1697" s="22"/>
    </row>
    <row r="1698" spans="1:30" ht="15.75" customHeight="1" x14ac:dyDescent="0.15">
      <c r="A1698" s="22"/>
      <c r="B1698" s="22"/>
      <c r="C1698" s="22"/>
      <c r="D1698" s="22"/>
      <c r="E1698" s="22"/>
      <c r="F1698" s="28"/>
      <c r="G1698" s="28"/>
      <c r="H1698" s="28"/>
      <c r="I1698" s="28"/>
      <c r="J1698" s="28"/>
      <c r="K1698" s="28"/>
      <c r="L1698" s="28"/>
      <c r="M1698" s="22"/>
      <c r="N1698" s="22"/>
      <c r="O1698" s="22"/>
      <c r="P1698" s="22"/>
      <c r="Q1698" s="22"/>
      <c r="R1698" s="28"/>
      <c r="S1698" s="28"/>
      <c r="T1698" s="28"/>
      <c r="U1698" s="28"/>
      <c r="V1698" s="22"/>
      <c r="W1698" s="22"/>
      <c r="X1698" s="22"/>
      <c r="Y1698" s="22"/>
      <c r="Z1698" s="22"/>
      <c r="AA1698" s="22"/>
      <c r="AB1698" s="22"/>
      <c r="AC1698" s="22"/>
      <c r="AD1698" s="22"/>
    </row>
    <row r="1699" spans="1:30" ht="15.75" customHeight="1" x14ac:dyDescent="0.15">
      <c r="A1699" s="22"/>
      <c r="B1699" s="22"/>
      <c r="C1699" s="22"/>
      <c r="D1699" s="22"/>
      <c r="E1699" s="22"/>
      <c r="F1699" s="28"/>
      <c r="G1699" s="28"/>
      <c r="H1699" s="28"/>
      <c r="I1699" s="28"/>
      <c r="J1699" s="28"/>
      <c r="K1699" s="28"/>
      <c r="L1699" s="28"/>
      <c r="M1699" s="22"/>
      <c r="N1699" s="22"/>
      <c r="O1699" s="22"/>
      <c r="P1699" s="22"/>
      <c r="Q1699" s="22"/>
      <c r="R1699" s="28"/>
      <c r="S1699" s="28"/>
      <c r="T1699" s="28"/>
      <c r="U1699" s="28"/>
      <c r="V1699" s="22"/>
      <c r="W1699" s="22"/>
      <c r="X1699" s="22"/>
      <c r="Y1699" s="22"/>
      <c r="Z1699" s="22"/>
      <c r="AA1699" s="22"/>
      <c r="AB1699" s="22"/>
      <c r="AC1699" s="22"/>
      <c r="AD1699" s="22"/>
    </row>
    <row r="1700" spans="1:30" ht="15.75" customHeight="1" x14ac:dyDescent="0.15">
      <c r="A1700" s="22"/>
      <c r="B1700" s="22"/>
      <c r="C1700" s="22"/>
      <c r="D1700" s="22"/>
      <c r="E1700" s="22"/>
      <c r="F1700" s="28"/>
      <c r="G1700" s="28"/>
      <c r="H1700" s="28"/>
      <c r="I1700" s="28"/>
      <c r="J1700" s="28"/>
      <c r="K1700" s="28"/>
      <c r="L1700" s="28"/>
      <c r="M1700" s="22"/>
      <c r="N1700" s="22"/>
      <c r="O1700" s="22"/>
      <c r="P1700" s="22"/>
      <c r="Q1700" s="22"/>
      <c r="R1700" s="28"/>
      <c r="S1700" s="28"/>
      <c r="T1700" s="28"/>
      <c r="U1700" s="28"/>
      <c r="V1700" s="22"/>
      <c r="W1700" s="22"/>
      <c r="X1700" s="22"/>
      <c r="Y1700" s="22"/>
      <c r="Z1700" s="22"/>
      <c r="AA1700" s="22"/>
      <c r="AB1700" s="22"/>
      <c r="AC1700" s="22"/>
      <c r="AD1700" s="22"/>
    </row>
    <row r="1701" spans="1:30" ht="15.75" customHeight="1" x14ac:dyDescent="0.15">
      <c r="A1701" s="22"/>
      <c r="B1701" s="22"/>
      <c r="C1701" s="22"/>
      <c r="D1701" s="22"/>
      <c r="E1701" s="22"/>
      <c r="F1701" s="28"/>
      <c r="G1701" s="28"/>
      <c r="H1701" s="28"/>
      <c r="I1701" s="28"/>
      <c r="J1701" s="28"/>
      <c r="K1701" s="28"/>
      <c r="L1701" s="28"/>
      <c r="M1701" s="22"/>
      <c r="N1701" s="22"/>
      <c r="O1701" s="22"/>
      <c r="P1701" s="22"/>
      <c r="Q1701" s="22"/>
      <c r="R1701" s="28"/>
      <c r="S1701" s="28"/>
      <c r="T1701" s="28"/>
      <c r="U1701" s="28"/>
      <c r="V1701" s="22"/>
      <c r="W1701" s="22"/>
      <c r="X1701" s="22"/>
      <c r="Y1701" s="22"/>
      <c r="Z1701" s="22"/>
      <c r="AA1701" s="22"/>
      <c r="AB1701" s="22"/>
      <c r="AC1701" s="22"/>
      <c r="AD1701" s="22"/>
    </row>
    <row r="1702" spans="1:30" ht="15.75" customHeight="1" x14ac:dyDescent="0.15">
      <c r="A1702" s="22"/>
      <c r="B1702" s="22"/>
      <c r="C1702" s="22"/>
      <c r="D1702" s="22"/>
      <c r="E1702" s="22"/>
      <c r="F1702" s="28"/>
      <c r="G1702" s="28"/>
      <c r="H1702" s="28"/>
      <c r="I1702" s="28"/>
      <c r="J1702" s="28"/>
      <c r="K1702" s="28"/>
      <c r="L1702" s="28"/>
      <c r="M1702" s="22"/>
      <c r="N1702" s="22"/>
      <c r="O1702" s="22"/>
      <c r="P1702" s="22"/>
      <c r="Q1702" s="22"/>
      <c r="R1702" s="28"/>
      <c r="S1702" s="28"/>
      <c r="T1702" s="28"/>
      <c r="U1702" s="28"/>
      <c r="V1702" s="22"/>
      <c r="W1702" s="22"/>
      <c r="X1702" s="22"/>
      <c r="Y1702" s="22"/>
      <c r="Z1702" s="22"/>
      <c r="AA1702" s="22"/>
      <c r="AB1702" s="22"/>
      <c r="AC1702" s="22"/>
      <c r="AD1702" s="22"/>
    </row>
    <row r="1703" spans="1:30" ht="15.75" customHeight="1" x14ac:dyDescent="0.15">
      <c r="A1703" s="22"/>
      <c r="B1703" s="22"/>
      <c r="C1703" s="22"/>
      <c r="D1703" s="22"/>
      <c r="E1703" s="22"/>
      <c r="F1703" s="28"/>
      <c r="G1703" s="28"/>
      <c r="H1703" s="28"/>
      <c r="I1703" s="28"/>
      <c r="J1703" s="28"/>
      <c r="K1703" s="28"/>
      <c r="L1703" s="28"/>
      <c r="M1703" s="22"/>
      <c r="N1703" s="22"/>
      <c r="O1703" s="22"/>
      <c r="P1703" s="22"/>
      <c r="Q1703" s="22"/>
      <c r="R1703" s="28"/>
      <c r="S1703" s="28"/>
      <c r="T1703" s="28"/>
      <c r="U1703" s="28"/>
      <c r="V1703" s="22"/>
      <c r="W1703" s="22"/>
      <c r="X1703" s="22"/>
      <c r="Y1703" s="22"/>
      <c r="Z1703" s="22"/>
      <c r="AA1703" s="22"/>
      <c r="AB1703" s="22"/>
      <c r="AC1703" s="22"/>
      <c r="AD1703" s="22"/>
    </row>
    <row r="1704" spans="1:30" ht="15.75" customHeight="1" x14ac:dyDescent="0.15">
      <c r="A1704" s="22"/>
      <c r="B1704" s="22"/>
      <c r="C1704" s="22"/>
      <c r="D1704" s="22"/>
      <c r="E1704" s="22"/>
      <c r="F1704" s="28"/>
      <c r="G1704" s="28"/>
      <c r="H1704" s="28"/>
      <c r="I1704" s="28"/>
      <c r="J1704" s="28"/>
      <c r="K1704" s="28"/>
      <c r="L1704" s="28"/>
      <c r="M1704" s="22"/>
      <c r="N1704" s="22"/>
      <c r="O1704" s="22"/>
      <c r="P1704" s="22"/>
      <c r="Q1704" s="22"/>
      <c r="R1704" s="28"/>
      <c r="S1704" s="28"/>
      <c r="T1704" s="28"/>
      <c r="U1704" s="28"/>
      <c r="V1704" s="22"/>
      <c r="W1704" s="22"/>
      <c r="X1704" s="22"/>
      <c r="Y1704" s="22"/>
      <c r="Z1704" s="22"/>
      <c r="AA1704" s="22"/>
      <c r="AB1704" s="22"/>
      <c r="AC1704" s="22"/>
      <c r="AD1704" s="22"/>
    </row>
    <row r="1705" spans="1:30" ht="15.75" customHeight="1" x14ac:dyDescent="0.15">
      <c r="A1705" s="22"/>
      <c r="B1705" s="22"/>
      <c r="C1705" s="22"/>
      <c r="D1705" s="22"/>
      <c r="E1705" s="22"/>
      <c r="F1705" s="28"/>
      <c r="G1705" s="28"/>
      <c r="H1705" s="28"/>
      <c r="I1705" s="28"/>
      <c r="J1705" s="28"/>
      <c r="K1705" s="28"/>
      <c r="L1705" s="28"/>
      <c r="M1705" s="22"/>
      <c r="N1705" s="22"/>
      <c r="O1705" s="22"/>
      <c r="P1705" s="22"/>
      <c r="Q1705" s="22"/>
      <c r="R1705" s="28"/>
      <c r="S1705" s="28"/>
      <c r="T1705" s="28"/>
      <c r="U1705" s="28"/>
      <c r="V1705" s="22"/>
      <c r="W1705" s="22"/>
      <c r="X1705" s="22"/>
      <c r="Y1705" s="22"/>
      <c r="Z1705" s="22"/>
      <c r="AA1705" s="22"/>
      <c r="AB1705" s="22"/>
      <c r="AC1705" s="22"/>
      <c r="AD1705" s="22"/>
    </row>
    <row r="1706" spans="1:30" ht="15.75" customHeight="1" x14ac:dyDescent="0.15">
      <c r="A1706" s="22"/>
      <c r="B1706" s="22"/>
      <c r="C1706" s="22"/>
      <c r="D1706" s="22"/>
      <c r="E1706" s="22"/>
      <c r="F1706" s="28"/>
      <c r="G1706" s="28"/>
      <c r="H1706" s="28"/>
      <c r="I1706" s="28"/>
      <c r="J1706" s="28"/>
      <c r="K1706" s="28"/>
      <c r="L1706" s="28"/>
      <c r="M1706" s="22"/>
      <c r="N1706" s="22"/>
      <c r="O1706" s="22"/>
      <c r="P1706" s="22"/>
      <c r="Q1706" s="22"/>
      <c r="R1706" s="28"/>
      <c r="S1706" s="28"/>
      <c r="T1706" s="28"/>
      <c r="U1706" s="28"/>
      <c r="V1706" s="22"/>
      <c r="W1706" s="22"/>
      <c r="X1706" s="22"/>
      <c r="Y1706" s="22"/>
      <c r="Z1706" s="22"/>
      <c r="AA1706" s="22"/>
      <c r="AB1706" s="22"/>
      <c r="AC1706" s="22"/>
      <c r="AD1706" s="22"/>
    </row>
    <row r="1707" spans="1:30" ht="15.75" customHeight="1" x14ac:dyDescent="0.15">
      <c r="A1707" s="22"/>
      <c r="B1707" s="22"/>
      <c r="C1707" s="22"/>
      <c r="D1707" s="22"/>
      <c r="E1707" s="22"/>
      <c r="F1707" s="28"/>
      <c r="G1707" s="28"/>
      <c r="H1707" s="28"/>
      <c r="I1707" s="28"/>
      <c r="J1707" s="28"/>
      <c r="K1707" s="28"/>
      <c r="L1707" s="28"/>
      <c r="M1707" s="22"/>
      <c r="N1707" s="22"/>
      <c r="O1707" s="22"/>
      <c r="P1707" s="22"/>
      <c r="Q1707" s="22"/>
      <c r="R1707" s="28"/>
      <c r="S1707" s="28"/>
      <c r="T1707" s="28"/>
      <c r="U1707" s="28"/>
      <c r="V1707" s="22"/>
      <c r="W1707" s="22"/>
      <c r="X1707" s="22"/>
      <c r="Y1707" s="22"/>
      <c r="Z1707" s="22"/>
      <c r="AA1707" s="22"/>
      <c r="AB1707" s="22"/>
      <c r="AC1707" s="22"/>
      <c r="AD1707" s="22"/>
    </row>
    <row r="1708" spans="1:30" ht="15.75" customHeight="1" x14ac:dyDescent="0.15">
      <c r="A1708" s="22"/>
      <c r="B1708" s="22"/>
      <c r="C1708" s="22"/>
      <c r="D1708" s="22"/>
      <c r="E1708" s="22"/>
      <c r="F1708" s="28"/>
      <c r="G1708" s="28"/>
      <c r="H1708" s="28"/>
      <c r="I1708" s="28"/>
      <c r="J1708" s="28"/>
      <c r="K1708" s="28"/>
      <c r="L1708" s="28"/>
      <c r="M1708" s="22"/>
      <c r="N1708" s="22"/>
      <c r="O1708" s="22"/>
      <c r="P1708" s="22"/>
      <c r="Q1708" s="22"/>
      <c r="R1708" s="28"/>
      <c r="S1708" s="28"/>
      <c r="T1708" s="28"/>
      <c r="U1708" s="28"/>
      <c r="V1708" s="22"/>
      <c r="W1708" s="22"/>
      <c r="X1708" s="22"/>
      <c r="Y1708" s="22"/>
      <c r="Z1708" s="22"/>
      <c r="AA1708" s="22"/>
      <c r="AB1708" s="22"/>
      <c r="AC1708" s="22"/>
      <c r="AD1708" s="22"/>
    </row>
    <row r="1709" spans="1:30" ht="15.75" customHeight="1" x14ac:dyDescent="0.15">
      <c r="A1709" s="22"/>
      <c r="B1709" s="22"/>
      <c r="C1709" s="22"/>
      <c r="D1709" s="22"/>
      <c r="E1709" s="22"/>
      <c r="F1709" s="28"/>
      <c r="G1709" s="28"/>
      <c r="H1709" s="28"/>
      <c r="I1709" s="28"/>
      <c r="J1709" s="28"/>
      <c r="K1709" s="28"/>
      <c r="L1709" s="28"/>
      <c r="M1709" s="22"/>
      <c r="N1709" s="22"/>
      <c r="O1709" s="22"/>
      <c r="P1709" s="22"/>
      <c r="Q1709" s="22"/>
      <c r="R1709" s="28"/>
      <c r="S1709" s="28"/>
      <c r="T1709" s="28"/>
      <c r="U1709" s="28"/>
      <c r="V1709" s="22"/>
      <c r="W1709" s="22"/>
      <c r="X1709" s="22"/>
      <c r="Y1709" s="22"/>
      <c r="Z1709" s="22"/>
      <c r="AA1709" s="22"/>
      <c r="AB1709" s="22"/>
      <c r="AC1709" s="22"/>
      <c r="AD1709" s="22"/>
    </row>
    <row r="1710" spans="1:30" ht="15.75" customHeight="1" x14ac:dyDescent="0.15">
      <c r="A1710" s="22"/>
      <c r="B1710" s="22"/>
      <c r="C1710" s="22"/>
      <c r="D1710" s="22"/>
      <c r="E1710" s="22"/>
      <c r="F1710" s="28"/>
      <c r="G1710" s="28"/>
      <c r="H1710" s="28"/>
      <c r="I1710" s="28"/>
      <c r="J1710" s="28"/>
      <c r="K1710" s="28"/>
      <c r="L1710" s="28"/>
      <c r="M1710" s="22"/>
      <c r="N1710" s="22"/>
      <c r="O1710" s="22"/>
      <c r="P1710" s="22"/>
      <c r="Q1710" s="22"/>
      <c r="R1710" s="28"/>
      <c r="S1710" s="28"/>
      <c r="T1710" s="28"/>
      <c r="U1710" s="28"/>
      <c r="V1710" s="22"/>
      <c r="W1710" s="22"/>
      <c r="X1710" s="22"/>
      <c r="Y1710" s="22"/>
      <c r="Z1710" s="22"/>
      <c r="AA1710" s="22"/>
      <c r="AB1710" s="22"/>
      <c r="AC1710" s="22"/>
      <c r="AD1710" s="22"/>
    </row>
    <row r="1711" spans="1:30" ht="15.75" customHeight="1" x14ac:dyDescent="0.15">
      <c r="A1711" s="22"/>
      <c r="B1711" s="22"/>
      <c r="C1711" s="22"/>
      <c r="D1711" s="22"/>
      <c r="E1711" s="22"/>
      <c r="F1711" s="28"/>
      <c r="G1711" s="28"/>
      <c r="H1711" s="28"/>
      <c r="I1711" s="28"/>
      <c r="J1711" s="28"/>
      <c r="K1711" s="28"/>
      <c r="L1711" s="28"/>
      <c r="M1711" s="22"/>
      <c r="N1711" s="22"/>
      <c r="O1711" s="22"/>
      <c r="P1711" s="22"/>
      <c r="Q1711" s="22"/>
      <c r="R1711" s="28"/>
      <c r="S1711" s="28"/>
      <c r="T1711" s="28"/>
      <c r="U1711" s="28"/>
      <c r="V1711" s="22"/>
      <c r="W1711" s="22"/>
      <c r="X1711" s="22"/>
      <c r="Y1711" s="22"/>
      <c r="Z1711" s="22"/>
      <c r="AA1711" s="22"/>
      <c r="AB1711" s="22"/>
      <c r="AC1711" s="22"/>
      <c r="AD1711" s="22"/>
    </row>
    <row r="1712" spans="1:30" ht="15.75" customHeight="1" x14ac:dyDescent="0.15">
      <c r="A1712" s="22"/>
      <c r="B1712" s="22"/>
      <c r="C1712" s="22"/>
      <c r="D1712" s="22"/>
      <c r="E1712" s="22"/>
      <c r="F1712" s="28"/>
      <c r="G1712" s="28"/>
      <c r="H1712" s="28"/>
      <c r="I1712" s="28"/>
      <c r="J1712" s="28"/>
      <c r="K1712" s="28"/>
      <c r="L1712" s="28"/>
      <c r="M1712" s="22"/>
      <c r="N1712" s="22"/>
      <c r="O1712" s="22"/>
      <c r="P1712" s="22"/>
      <c r="Q1712" s="22"/>
      <c r="R1712" s="28"/>
      <c r="S1712" s="28"/>
      <c r="T1712" s="28"/>
      <c r="U1712" s="28"/>
      <c r="V1712" s="22"/>
      <c r="W1712" s="22"/>
      <c r="X1712" s="22"/>
      <c r="Y1712" s="22"/>
      <c r="Z1712" s="22"/>
      <c r="AA1712" s="22"/>
      <c r="AB1712" s="22"/>
      <c r="AC1712" s="22"/>
      <c r="AD1712" s="22"/>
    </row>
    <row r="1713" spans="1:30" ht="15.75" customHeight="1" x14ac:dyDescent="0.15">
      <c r="A1713" s="22"/>
      <c r="B1713" s="22"/>
      <c r="C1713" s="22"/>
      <c r="D1713" s="22"/>
      <c r="E1713" s="22"/>
      <c r="F1713" s="28"/>
      <c r="G1713" s="28"/>
      <c r="H1713" s="28"/>
      <c r="I1713" s="28"/>
      <c r="J1713" s="28"/>
      <c r="K1713" s="28"/>
      <c r="L1713" s="28"/>
      <c r="M1713" s="22"/>
      <c r="N1713" s="22"/>
      <c r="O1713" s="22"/>
      <c r="P1713" s="22"/>
      <c r="Q1713" s="22"/>
      <c r="R1713" s="28"/>
      <c r="S1713" s="28"/>
      <c r="T1713" s="28"/>
      <c r="U1713" s="28"/>
      <c r="V1713" s="22"/>
      <c r="W1713" s="22"/>
      <c r="X1713" s="22"/>
      <c r="Y1713" s="22"/>
      <c r="Z1713" s="22"/>
      <c r="AA1713" s="22"/>
      <c r="AB1713" s="22"/>
      <c r="AC1713" s="22"/>
      <c r="AD1713" s="22"/>
    </row>
    <row r="1714" spans="1:30" ht="15.75" customHeight="1" x14ac:dyDescent="0.15">
      <c r="A1714" s="22"/>
      <c r="B1714" s="22"/>
      <c r="C1714" s="22"/>
      <c r="D1714" s="22"/>
      <c r="E1714" s="22"/>
      <c r="F1714" s="28"/>
      <c r="G1714" s="28"/>
      <c r="H1714" s="28"/>
      <c r="I1714" s="28"/>
      <c r="J1714" s="28"/>
      <c r="K1714" s="28"/>
      <c r="L1714" s="28"/>
      <c r="M1714" s="22"/>
      <c r="N1714" s="22"/>
      <c r="O1714" s="22"/>
      <c r="P1714" s="22"/>
      <c r="Q1714" s="22"/>
      <c r="R1714" s="28"/>
      <c r="S1714" s="28"/>
      <c r="T1714" s="28"/>
      <c r="U1714" s="28"/>
      <c r="V1714" s="22"/>
      <c r="W1714" s="22"/>
      <c r="X1714" s="22"/>
      <c r="Y1714" s="22"/>
      <c r="Z1714" s="22"/>
      <c r="AA1714" s="22"/>
      <c r="AB1714" s="22"/>
      <c r="AC1714" s="22"/>
      <c r="AD1714" s="22"/>
    </row>
    <row r="1715" spans="1:30" ht="15.75" customHeight="1" x14ac:dyDescent="0.15">
      <c r="A1715" s="22"/>
      <c r="B1715" s="22"/>
      <c r="C1715" s="22"/>
      <c r="D1715" s="22"/>
      <c r="E1715" s="22"/>
      <c r="F1715" s="28"/>
      <c r="G1715" s="28"/>
      <c r="H1715" s="28"/>
      <c r="I1715" s="28"/>
      <c r="J1715" s="28"/>
      <c r="K1715" s="28"/>
      <c r="L1715" s="28"/>
      <c r="M1715" s="22"/>
      <c r="N1715" s="22"/>
      <c r="O1715" s="22"/>
      <c r="P1715" s="22"/>
      <c r="Q1715" s="22"/>
      <c r="R1715" s="28"/>
      <c r="S1715" s="28"/>
      <c r="T1715" s="28"/>
      <c r="U1715" s="28"/>
      <c r="V1715" s="22"/>
      <c r="W1715" s="22"/>
      <c r="X1715" s="22"/>
      <c r="Y1715" s="22"/>
      <c r="Z1715" s="22"/>
      <c r="AA1715" s="22"/>
      <c r="AB1715" s="22"/>
      <c r="AC1715" s="22"/>
      <c r="AD1715" s="22"/>
    </row>
    <row r="1716" spans="1:30" ht="15.75" customHeight="1" x14ac:dyDescent="0.15">
      <c r="A1716" s="22"/>
      <c r="B1716" s="22"/>
      <c r="C1716" s="22"/>
      <c r="D1716" s="22"/>
      <c r="E1716" s="22"/>
      <c r="F1716" s="28"/>
      <c r="G1716" s="28"/>
      <c r="H1716" s="28"/>
      <c r="I1716" s="28"/>
      <c r="J1716" s="28"/>
      <c r="K1716" s="28"/>
      <c r="L1716" s="28"/>
      <c r="M1716" s="22"/>
      <c r="N1716" s="22"/>
      <c r="O1716" s="22"/>
      <c r="P1716" s="22"/>
      <c r="Q1716" s="22"/>
      <c r="R1716" s="28"/>
      <c r="S1716" s="28"/>
      <c r="T1716" s="28"/>
      <c r="U1716" s="28"/>
      <c r="V1716" s="22"/>
      <c r="W1716" s="22"/>
      <c r="X1716" s="22"/>
      <c r="Y1716" s="22"/>
      <c r="Z1716" s="22"/>
      <c r="AA1716" s="22"/>
      <c r="AB1716" s="22"/>
      <c r="AC1716" s="22"/>
      <c r="AD1716" s="22"/>
    </row>
    <row r="1717" spans="1:30" ht="15.75" customHeight="1" x14ac:dyDescent="0.15">
      <c r="A1717" s="22"/>
      <c r="B1717" s="22"/>
      <c r="C1717" s="22"/>
      <c r="D1717" s="22"/>
      <c r="E1717" s="22"/>
      <c r="F1717" s="28"/>
      <c r="G1717" s="28"/>
      <c r="H1717" s="28"/>
      <c r="I1717" s="28"/>
      <c r="J1717" s="28"/>
      <c r="K1717" s="28"/>
      <c r="L1717" s="28"/>
      <c r="M1717" s="22"/>
      <c r="N1717" s="22"/>
      <c r="O1717" s="22"/>
      <c r="P1717" s="22"/>
      <c r="Q1717" s="22"/>
      <c r="R1717" s="28"/>
      <c r="S1717" s="28"/>
      <c r="T1717" s="28"/>
      <c r="U1717" s="28"/>
      <c r="V1717" s="22"/>
      <c r="W1717" s="22"/>
      <c r="X1717" s="22"/>
      <c r="Y1717" s="22"/>
      <c r="Z1717" s="22"/>
      <c r="AA1717" s="22"/>
      <c r="AB1717" s="22"/>
      <c r="AC1717" s="22"/>
      <c r="AD1717" s="22"/>
    </row>
    <row r="1718" spans="1:30" ht="15.75" customHeight="1" x14ac:dyDescent="0.15">
      <c r="A1718" s="22"/>
      <c r="B1718" s="22"/>
      <c r="C1718" s="22"/>
      <c r="D1718" s="22"/>
      <c r="E1718" s="22"/>
      <c r="F1718" s="28"/>
      <c r="G1718" s="28"/>
      <c r="H1718" s="28"/>
      <c r="I1718" s="28"/>
      <c r="J1718" s="28"/>
      <c r="K1718" s="28"/>
      <c r="L1718" s="28"/>
      <c r="M1718" s="22"/>
      <c r="N1718" s="22"/>
      <c r="O1718" s="22"/>
      <c r="P1718" s="22"/>
      <c r="Q1718" s="22"/>
      <c r="R1718" s="28"/>
      <c r="S1718" s="28"/>
      <c r="T1718" s="28"/>
      <c r="U1718" s="28"/>
      <c r="V1718" s="22"/>
      <c r="W1718" s="22"/>
      <c r="X1718" s="22"/>
      <c r="Y1718" s="22"/>
      <c r="Z1718" s="22"/>
      <c r="AA1718" s="22"/>
      <c r="AB1718" s="22"/>
      <c r="AC1718" s="22"/>
      <c r="AD1718" s="22"/>
    </row>
    <row r="1719" spans="1:30" ht="15.75" customHeight="1" x14ac:dyDescent="0.15">
      <c r="A1719" s="22"/>
      <c r="B1719" s="22"/>
      <c r="C1719" s="22"/>
      <c r="D1719" s="22"/>
      <c r="E1719" s="22"/>
      <c r="F1719" s="28"/>
      <c r="G1719" s="28"/>
      <c r="H1719" s="28"/>
      <c r="I1719" s="28"/>
      <c r="J1719" s="28"/>
      <c r="K1719" s="28"/>
      <c r="L1719" s="28"/>
      <c r="M1719" s="22"/>
      <c r="N1719" s="22"/>
      <c r="O1719" s="22"/>
      <c r="P1719" s="22"/>
      <c r="Q1719" s="22"/>
      <c r="R1719" s="28"/>
      <c r="S1719" s="28"/>
      <c r="T1719" s="28"/>
      <c r="U1719" s="28"/>
      <c r="V1719" s="22"/>
      <c r="W1719" s="22"/>
      <c r="X1719" s="22"/>
      <c r="Y1719" s="22"/>
      <c r="Z1719" s="22"/>
      <c r="AA1719" s="22"/>
      <c r="AB1719" s="22"/>
      <c r="AC1719" s="22"/>
      <c r="AD1719" s="22"/>
    </row>
    <row r="1720" spans="1:30" ht="15.75" customHeight="1" x14ac:dyDescent="0.15">
      <c r="A1720" s="22"/>
      <c r="B1720" s="22"/>
      <c r="C1720" s="22"/>
      <c r="D1720" s="22"/>
      <c r="E1720" s="22"/>
      <c r="F1720" s="28"/>
      <c r="G1720" s="28"/>
      <c r="H1720" s="28"/>
      <c r="I1720" s="28"/>
      <c r="J1720" s="28"/>
      <c r="K1720" s="28"/>
      <c r="L1720" s="28"/>
      <c r="M1720" s="22"/>
      <c r="N1720" s="22"/>
      <c r="O1720" s="22"/>
      <c r="P1720" s="22"/>
      <c r="Q1720" s="22"/>
      <c r="R1720" s="28"/>
      <c r="S1720" s="28"/>
      <c r="T1720" s="28"/>
      <c r="U1720" s="28"/>
      <c r="V1720" s="22"/>
      <c r="W1720" s="22"/>
      <c r="X1720" s="22"/>
      <c r="Y1720" s="22"/>
      <c r="Z1720" s="22"/>
      <c r="AA1720" s="22"/>
      <c r="AB1720" s="22"/>
      <c r="AC1720" s="22"/>
      <c r="AD1720" s="22"/>
    </row>
    <row r="1721" spans="1:30" ht="15.75" customHeight="1" x14ac:dyDescent="0.15">
      <c r="A1721" s="22"/>
      <c r="B1721" s="22"/>
      <c r="C1721" s="22"/>
      <c r="D1721" s="22"/>
      <c r="E1721" s="22"/>
      <c r="F1721" s="28"/>
      <c r="G1721" s="28"/>
      <c r="H1721" s="28"/>
      <c r="I1721" s="28"/>
      <c r="J1721" s="28"/>
      <c r="K1721" s="28"/>
      <c r="L1721" s="28"/>
      <c r="M1721" s="22"/>
      <c r="N1721" s="22"/>
      <c r="O1721" s="22"/>
      <c r="P1721" s="22"/>
      <c r="Q1721" s="22"/>
      <c r="R1721" s="28"/>
      <c r="S1721" s="28"/>
      <c r="T1721" s="28"/>
      <c r="U1721" s="28"/>
      <c r="V1721" s="22"/>
      <c r="W1721" s="22"/>
      <c r="X1721" s="22"/>
      <c r="Y1721" s="22"/>
      <c r="Z1721" s="22"/>
      <c r="AA1721" s="22"/>
      <c r="AB1721" s="22"/>
      <c r="AC1721" s="22"/>
      <c r="AD1721" s="22"/>
    </row>
    <row r="1722" spans="1:30" ht="15.75" customHeight="1" x14ac:dyDescent="0.15">
      <c r="A1722" s="22"/>
      <c r="B1722" s="22"/>
      <c r="C1722" s="22"/>
      <c r="D1722" s="22"/>
      <c r="E1722" s="22"/>
      <c r="F1722" s="28"/>
      <c r="G1722" s="28"/>
      <c r="H1722" s="28"/>
      <c r="I1722" s="28"/>
      <c r="J1722" s="28"/>
      <c r="K1722" s="28"/>
      <c r="L1722" s="28"/>
      <c r="M1722" s="22"/>
      <c r="N1722" s="22"/>
      <c r="O1722" s="22"/>
      <c r="P1722" s="22"/>
      <c r="Q1722" s="22"/>
      <c r="R1722" s="28"/>
      <c r="S1722" s="28"/>
      <c r="T1722" s="28"/>
      <c r="U1722" s="28"/>
      <c r="V1722" s="22"/>
      <c r="W1722" s="22"/>
      <c r="X1722" s="22"/>
      <c r="Y1722" s="22"/>
      <c r="Z1722" s="22"/>
      <c r="AA1722" s="22"/>
      <c r="AB1722" s="22"/>
      <c r="AC1722" s="22"/>
      <c r="AD1722" s="22"/>
    </row>
    <row r="1723" spans="1:30" ht="15.75" customHeight="1" x14ac:dyDescent="0.15">
      <c r="A1723" s="22"/>
      <c r="B1723" s="22"/>
      <c r="C1723" s="22"/>
      <c r="D1723" s="22"/>
      <c r="E1723" s="22"/>
      <c r="F1723" s="28"/>
      <c r="G1723" s="28"/>
      <c r="H1723" s="28"/>
      <c r="I1723" s="28"/>
      <c r="J1723" s="28"/>
      <c r="K1723" s="28"/>
      <c r="L1723" s="28"/>
      <c r="M1723" s="22"/>
      <c r="N1723" s="22"/>
      <c r="O1723" s="22"/>
      <c r="P1723" s="22"/>
      <c r="Q1723" s="22"/>
      <c r="R1723" s="28"/>
      <c r="S1723" s="28"/>
      <c r="T1723" s="28"/>
      <c r="U1723" s="28"/>
      <c r="V1723" s="22"/>
      <c r="W1723" s="22"/>
      <c r="X1723" s="22"/>
      <c r="Y1723" s="22"/>
      <c r="Z1723" s="22"/>
      <c r="AA1723" s="22"/>
      <c r="AB1723" s="22"/>
      <c r="AC1723" s="22"/>
      <c r="AD1723" s="22"/>
    </row>
    <row r="1724" spans="1:30" ht="15.75" customHeight="1" x14ac:dyDescent="0.15">
      <c r="A1724" s="22"/>
      <c r="B1724" s="22"/>
      <c r="C1724" s="22"/>
      <c r="D1724" s="22"/>
      <c r="E1724" s="22"/>
      <c r="F1724" s="28"/>
      <c r="G1724" s="28"/>
      <c r="H1724" s="28"/>
      <c r="I1724" s="28"/>
      <c r="J1724" s="28"/>
      <c r="K1724" s="28"/>
      <c r="L1724" s="28"/>
      <c r="M1724" s="22"/>
      <c r="N1724" s="22"/>
      <c r="O1724" s="22"/>
      <c r="P1724" s="22"/>
      <c r="Q1724" s="22"/>
      <c r="R1724" s="28"/>
      <c r="S1724" s="28"/>
      <c r="T1724" s="28"/>
      <c r="U1724" s="28"/>
      <c r="V1724" s="22"/>
      <c r="W1724" s="22"/>
      <c r="X1724" s="22"/>
      <c r="Y1724" s="22"/>
      <c r="Z1724" s="22"/>
      <c r="AA1724" s="22"/>
      <c r="AB1724" s="22"/>
      <c r="AC1724" s="22"/>
      <c r="AD1724" s="22"/>
    </row>
    <row r="1725" spans="1:30" ht="15.75" customHeight="1" x14ac:dyDescent="0.15">
      <c r="A1725" s="22"/>
      <c r="B1725" s="22"/>
      <c r="C1725" s="22"/>
      <c r="D1725" s="22"/>
      <c r="E1725" s="22"/>
      <c r="F1725" s="28"/>
      <c r="G1725" s="28"/>
      <c r="H1725" s="28"/>
      <c r="I1725" s="28"/>
      <c r="J1725" s="28"/>
      <c r="K1725" s="28"/>
      <c r="L1725" s="28"/>
      <c r="M1725" s="22"/>
      <c r="N1725" s="22"/>
      <c r="O1725" s="22"/>
      <c r="P1725" s="22"/>
      <c r="Q1725" s="22"/>
      <c r="R1725" s="28"/>
      <c r="S1725" s="28"/>
      <c r="T1725" s="28"/>
      <c r="U1725" s="28"/>
      <c r="V1725" s="22"/>
      <c r="W1725" s="22"/>
      <c r="X1725" s="22"/>
      <c r="Y1725" s="22"/>
      <c r="Z1725" s="22"/>
      <c r="AA1725" s="22"/>
      <c r="AB1725" s="22"/>
      <c r="AC1725" s="22"/>
      <c r="AD1725" s="22"/>
    </row>
    <row r="1726" spans="1:30" ht="15.75" customHeight="1" x14ac:dyDescent="0.15">
      <c r="A1726" s="22"/>
      <c r="B1726" s="22"/>
      <c r="C1726" s="22"/>
      <c r="D1726" s="22"/>
      <c r="E1726" s="22"/>
      <c r="F1726" s="28"/>
      <c r="G1726" s="28"/>
      <c r="H1726" s="28"/>
      <c r="I1726" s="28"/>
      <c r="J1726" s="28"/>
      <c r="K1726" s="28"/>
      <c r="L1726" s="28"/>
      <c r="M1726" s="22"/>
      <c r="N1726" s="22"/>
      <c r="O1726" s="22"/>
      <c r="P1726" s="22"/>
      <c r="Q1726" s="22"/>
      <c r="R1726" s="28"/>
      <c r="S1726" s="28"/>
      <c r="T1726" s="28"/>
      <c r="U1726" s="28"/>
      <c r="V1726" s="22"/>
      <c r="W1726" s="22"/>
      <c r="X1726" s="22"/>
      <c r="Y1726" s="22"/>
      <c r="Z1726" s="22"/>
      <c r="AA1726" s="22"/>
      <c r="AB1726" s="22"/>
      <c r="AC1726" s="22"/>
      <c r="AD1726" s="22"/>
    </row>
    <row r="1727" spans="1:30" ht="15.75" customHeight="1" x14ac:dyDescent="0.15">
      <c r="A1727" s="22"/>
      <c r="B1727" s="22"/>
      <c r="C1727" s="22"/>
      <c r="D1727" s="22"/>
      <c r="E1727" s="22"/>
      <c r="F1727" s="28"/>
      <c r="G1727" s="28"/>
      <c r="H1727" s="28"/>
      <c r="I1727" s="28"/>
      <c r="J1727" s="28"/>
      <c r="K1727" s="28"/>
      <c r="L1727" s="28"/>
      <c r="M1727" s="22"/>
      <c r="N1727" s="22"/>
      <c r="O1727" s="22"/>
      <c r="P1727" s="22"/>
      <c r="Q1727" s="22"/>
      <c r="R1727" s="28"/>
      <c r="S1727" s="28"/>
      <c r="T1727" s="28"/>
      <c r="U1727" s="28"/>
      <c r="V1727" s="22"/>
      <c r="W1727" s="22"/>
      <c r="X1727" s="22"/>
      <c r="Y1727" s="22"/>
      <c r="Z1727" s="22"/>
      <c r="AA1727" s="22"/>
      <c r="AB1727" s="22"/>
      <c r="AC1727" s="22"/>
      <c r="AD1727" s="22"/>
    </row>
    <row r="1728" spans="1:30" ht="15.75" customHeight="1" x14ac:dyDescent="0.15">
      <c r="A1728" s="22"/>
      <c r="B1728" s="22"/>
      <c r="C1728" s="22"/>
      <c r="D1728" s="22"/>
      <c r="E1728" s="22"/>
      <c r="F1728" s="28"/>
      <c r="G1728" s="28"/>
      <c r="H1728" s="28"/>
      <c r="I1728" s="28"/>
      <c r="J1728" s="28"/>
      <c r="K1728" s="28"/>
      <c r="L1728" s="28"/>
      <c r="M1728" s="22"/>
      <c r="N1728" s="22"/>
      <c r="O1728" s="22"/>
      <c r="P1728" s="22"/>
      <c r="Q1728" s="22"/>
      <c r="R1728" s="28"/>
      <c r="S1728" s="28"/>
      <c r="T1728" s="28"/>
      <c r="U1728" s="28"/>
      <c r="V1728" s="22"/>
      <c r="W1728" s="22"/>
      <c r="X1728" s="22"/>
      <c r="Y1728" s="22"/>
      <c r="Z1728" s="22"/>
      <c r="AA1728" s="22"/>
      <c r="AB1728" s="22"/>
      <c r="AC1728" s="22"/>
      <c r="AD1728" s="22"/>
    </row>
    <row r="1729" spans="1:30" ht="15.75" customHeight="1" x14ac:dyDescent="0.15">
      <c r="A1729" s="22"/>
      <c r="B1729" s="22"/>
      <c r="C1729" s="22"/>
      <c r="D1729" s="22"/>
      <c r="E1729" s="22"/>
      <c r="F1729" s="28"/>
      <c r="G1729" s="28"/>
      <c r="H1729" s="28"/>
      <c r="I1729" s="28"/>
      <c r="J1729" s="28"/>
      <c r="K1729" s="28"/>
      <c r="L1729" s="28"/>
      <c r="M1729" s="22"/>
      <c r="N1729" s="22"/>
      <c r="O1729" s="22"/>
      <c r="P1729" s="22"/>
      <c r="Q1729" s="22"/>
      <c r="R1729" s="28"/>
      <c r="S1729" s="28"/>
      <c r="T1729" s="28"/>
      <c r="U1729" s="28"/>
      <c r="V1729" s="22"/>
      <c r="W1729" s="22"/>
      <c r="X1729" s="22"/>
      <c r="Y1729" s="22"/>
      <c r="Z1729" s="22"/>
      <c r="AA1729" s="22"/>
      <c r="AB1729" s="22"/>
      <c r="AC1729" s="22"/>
      <c r="AD1729" s="22"/>
    </row>
    <row r="1730" spans="1:30" ht="15.75" customHeight="1" x14ac:dyDescent="0.15">
      <c r="A1730" s="22"/>
      <c r="B1730" s="22"/>
      <c r="C1730" s="22"/>
      <c r="D1730" s="22"/>
      <c r="E1730" s="22"/>
      <c r="F1730" s="28"/>
      <c r="G1730" s="28"/>
      <c r="H1730" s="28"/>
      <c r="I1730" s="28"/>
      <c r="J1730" s="28"/>
      <c r="K1730" s="28"/>
      <c r="L1730" s="28"/>
      <c r="M1730" s="22"/>
      <c r="N1730" s="22"/>
      <c r="O1730" s="22"/>
      <c r="P1730" s="22"/>
      <c r="Q1730" s="22"/>
      <c r="R1730" s="28"/>
      <c r="S1730" s="28"/>
      <c r="T1730" s="28"/>
      <c r="U1730" s="28"/>
      <c r="V1730" s="22"/>
      <c r="W1730" s="22"/>
      <c r="X1730" s="22"/>
      <c r="Y1730" s="22"/>
      <c r="Z1730" s="22"/>
      <c r="AA1730" s="22"/>
      <c r="AB1730" s="22"/>
      <c r="AC1730" s="22"/>
      <c r="AD1730" s="22"/>
    </row>
    <row r="1731" spans="1:30" ht="15.75" customHeight="1" x14ac:dyDescent="0.15">
      <c r="A1731" s="22"/>
      <c r="B1731" s="22"/>
      <c r="C1731" s="22"/>
      <c r="D1731" s="22"/>
      <c r="E1731" s="22"/>
      <c r="F1731" s="28"/>
      <c r="G1731" s="28"/>
      <c r="H1731" s="28"/>
      <c r="I1731" s="28"/>
      <c r="J1731" s="28"/>
      <c r="K1731" s="28"/>
      <c r="L1731" s="28"/>
      <c r="M1731" s="22"/>
      <c r="N1731" s="22"/>
      <c r="O1731" s="22"/>
      <c r="P1731" s="22"/>
      <c r="Q1731" s="22"/>
      <c r="R1731" s="28"/>
      <c r="S1731" s="28"/>
      <c r="T1731" s="28"/>
      <c r="U1731" s="28"/>
      <c r="V1731" s="22"/>
      <c r="W1731" s="22"/>
      <c r="X1731" s="22"/>
      <c r="Y1731" s="22"/>
      <c r="Z1731" s="22"/>
      <c r="AA1731" s="22"/>
      <c r="AB1731" s="22"/>
      <c r="AC1731" s="22"/>
      <c r="AD1731" s="22"/>
    </row>
    <row r="1732" spans="1:30" ht="15.75" customHeight="1" x14ac:dyDescent="0.15">
      <c r="A1732" s="22"/>
      <c r="B1732" s="22"/>
      <c r="C1732" s="22"/>
      <c r="D1732" s="22"/>
      <c r="E1732" s="22"/>
      <c r="F1732" s="28"/>
      <c r="G1732" s="28"/>
      <c r="H1732" s="28"/>
      <c r="I1732" s="28"/>
      <c r="J1732" s="28"/>
      <c r="K1732" s="28"/>
      <c r="L1732" s="28"/>
      <c r="M1732" s="22"/>
      <c r="N1732" s="22"/>
      <c r="O1732" s="22"/>
      <c r="P1732" s="22"/>
      <c r="Q1732" s="22"/>
      <c r="R1732" s="28"/>
      <c r="S1732" s="28"/>
      <c r="T1732" s="28"/>
      <c r="U1732" s="28"/>
      <c r="V1732" s="22"/>
      <c r="W1732" s="22"/>
      <c r="X1732" s="22"/>
      <c r="Y1732" s="22"/>
      <c r="Z1732" s="22"/>
      <c r="AA1732" s="22"/>
      <c r="AB1732" s="22"/>
      <c r="AC1732" s="22"/>
      <c r="AD1732" s="22"/>
    </row>
    <row r="1733" spans="1:30" ht="15.75" customHeight="1" x14ac:dyDescent="0.15">
      <c r="A1733" s="22"/>
      <c r="B1733" s="22"/>
      <c r="C1733" s="22"/>
      <c r="D1733" s="22"/>
      <c r="E1733" s="22"/>
      <c r="F1733" s="28"/>
      <c r="G1733" s="28"/>
      <c r="H1733" s="28"/>
      <c r="I1733" s="28"/>
      <c r="J1733" s="28"/>
      <c r="K1733" s="28"/>
      <c r="L1733" s="28"/>
      <c r="M1733" s="22"/>
      <c r="N1733" s="22"/>
      <c r="O1733" s="22"/>
      <c r="P1733" s="22"/>
      <c r="Q1733" s="22"/>
      <c r="R1733" s="28"/>
      <c r="S1733" s="28"/>
      <c r="T1733" s="28"/>
      <c r="U1733" s="28"/>
      <c r="V1733" s="22"/>
      <c r="W1733" s="22"/>
      <c r="X1733" s="22"/>
      <c r="Y1733" s="22"/>
      <c r="Z1733" s="22"/>
      <c r="AA1733" s="22"/>
      <c r="AB1733" s="22"/>
      <c r="AC1733" s="22"/>
      <c r="AD1733" s="22"/>
    </row>
    <row r="1734" spans="1:30" ht="15.75" customHeight="1" x14ac:dyDescent="0.15">
      <c r="A1734" s="22"/>
      <c r="B1734" s="22"/>
      <c r="C1734" s="22"/>
      <c r="D1734" s="22"/>
      <c r="E1734" s="22"/>
      <c r="F1734" s="28"/>
      <c r="G1734" s="28"/>
      <c r="H1734" s="28"/>
      <c r="I1734" s="28"/>
      <c r="J1734" s="28"/>
      <c r="K1734" s="28"/>
      <c r="L1734" s="28"/>
      <c r="M1734" s="22"/>
      <c r="N1734" s="22"/>
      <c r="O1734" s="22"/>
      <c r="P1734" s="22"/>
      <c r="Q1734" s="22"/>
      <c r="R1734" s="28"/>
      <c r="S1734" s="28"/>
      <c r="T1734" s="28"/>
      <c r="U1734" s="28"/>
      <c r="V1734" s="22"/>
      <c r="W1734" s="22"/>
      <c r="X1734" s="22"/>
      <c r="Y1734" s="22"/>
      <c r="Z1734" s="22"/>
      <c r="AA1734" s="22"/>
      <c r="AB1734" s="22"/>
      <c r="AC1734" s="22"/>
      <c r="AD1734" s="22"/>
    </row>
    <row r="1735" spans="1:30" ht="15.75" customHeight="1" x14ac:dyDescent="0.15">
      <c r="A1735" s="22"/>
      <c r="B1735" s="22"/>
      <c r="C1735" s="22"/>
      <c r="D1735" s="22"/>
      <c r="E1735" s="22"/>
      <c r="F1735" s="28"/>
      <c r="G1735" s="28"/>
      <c r="H1735" s="28"/>
      <c r="I1735" s="28"/>
      <c r="J1735" s="28"/>
      <c r="K1735" s="28"/>
      <c r="L1735" s="28"/>
      <c r="M1735" s="22"/>
      <c r="N1735" s="22"/>
      <c r="O1735" s="22"/>
      <c r="P1735" s="22"/>
      <c r="Q1735" s="22"/>
      <c r="R1735" s="28"/>
      <c r="S1735" s="28"/>
      <c r="T1735" s="28"/>
      <c r="U1735" s="28"/>
      <c r="V1735" s="22"/>
      <c r="W1735" s="22"/>
      <c r="X1735" s="22"/>
      <c r="Y1735" s="22"/>
      <c r="Z1735" s="22"/>
      <c r="AA1735" s="22"/>
      <c r="AB1735" s="22"/>
      <c r="AC1735" s="22"/>
      <c r="AD1735" s="22"/>
    </row>
    <row r="1736" spans="1:30" ht="15.75" customHeight="1" x14ac:dyDescent="0.15">
      <c r="A1736" s="22"/>
      <c r="B1736" s="22"/>
      <c r="C1736" s="22"/>
      <c r="D1736" s="22"/>
      <c r="E1736" s="22"/>
      <c r="F1736" s="28"/>
      <c r="G1736" s="28"/>
      <c r="H1736" s="28"/>
      <c r="I1736" s="28"/>
      <c r="J1736" s="28"/>
      <c r="K1736" s="28"/>
      <c r="L1736" s="28"/>
      <c r="M1736" s="22"/>
      <c r="N1736" s="22"/>
      <c r="O1736" s="22"/>
      <c r="P1736" s="22"/>
      <c r="Q1736" s="22"/>
      <c r="R1736" s="28"/>
      <c r="S1736" s="28"/>
      <c r="T1736" s="28"/>
      <c r="U1736" s="28"/>
      <c r="V1736" s="22"/>
      <c r="W1736" s="22"/>
      <c r="X1736" s="22"/>
      <c r="Y1736" s="22"/>
      <c r="Z1736" s="22"/>
      <c r="AA1736" s="22"/>
      <c r="AB1736" s="22"/>
      <c r="AC1736" s="22"/>
      <c r="AD1736" s="22"/>
    </row>
    <row r="1737" spans="1:30" ht="15.75" customHeight="1" x14ac:dyDescent="0.15">
      <c r="A1737" s="22"/>
      <c r="B1737" s="22"/>
      <c r="C1737" s="22"/>
      <c r="D1737" s="22"/>
      <c r="E1737" s="22"/>
      <c r="F1737" s="28"/>
      <c r="G1737" s="28"/>
      <c r="H1737" s="28"/>
      <c r="I1737" s="28"/>
      <c r="J1737" s="28"/>
      <c r="K1737" s="28"/>
      <c r="L1737" s="28"/>
      <c r="M1737" s="22"/>
      <c r="N1737" s="22"/>
      <c r="O1737" s="22"/>
      <c r="P1737" s="22"/>
      <c r="Q1737" s="22"/>
      <c r="R1737" s="28"/>
      <c r="S1737" s="28"/>
      <c r="T1737" s="28"/>
      <c r="U1737" s="28"/>
      <c r="V1737" s="22"/>
      <c r="W1737" s="22"/>
      <c r="X1737" s="22"/>
      <c r="Y1737" s="22"/>
      <c r="Z1737" s="22"/>
      <c r="AA1737" s="22"/>
      <c r="AB1737" s="22"/>
      <c r="AC1737" s="22"/>
      <c r="AD1737" s="22"/>
    </row>
    <row r="1738" spans="1:30" ht="15.75" customHeight="1" x14ac:dyDescent="0.15">
      <c r="A1738" s="22"/>
      <c r="B1738" s="22"/>
      <c r="C1738" s="22"/>
      <c r="D1738" s="22"/>
      <c r="E1738" s="22"/>
      <c r="F1738" s="28"/>
      <c r="G1738" s="28"/>
      <c r="H1738" s="28"/>
      <c r="I1738" s="28"/>
      <c r="J1738" s="28"/>
      <c r="K1738" s="28"/>
      <c r="L1738" s="28"/>
      <c r="M1738" s="22"/>
      <c r="N1738" s="22"/>
      <c r="O1738" s="22"/>
      <c r="P1738" s="22"/>
      <c r="Q1738" s="22"/>
      <c r="R1738" s="28"/>
      <c r="S1738" s="28"/>
      <c r="T1738" s="28"/>
      <c r="U1738" s="28"/>
      <c r="V1738" s="22"/>
      <c r="W1738" s="22"/>
      <c r="X1738" s="22"/>
      <c r="Y1738" s="22"/>
      <c r="Z1738" s="22"/>
      <c r="AA1738" s="22"/>
      <c r="AB1738" s="22"/>
      <c r="AC1738" s="22"/>
      <c r="AD1738" s="22"/>
    </row>
    <row r="1739" spans="1:30" ht="15.75" customHeight="1" x14ac:dyDescent="0.15">
      <c r="A1739" s="22"/>
      <c r="B1739" s="22"/>
      <c r="C1739" s="22"/>
      <c r="D1739" s="22"/>
      <c r="E1739" s="22"/>
      <c r="F1739" s="28"/>
      <c r="G1739" s="28"/>
      <c r="H1739" s="28"/>
      <c r="I1739" s="28"/>
      <c r="J1739" s="28"/>
      <c r="K1739" s="28"/>
      <c r="L1739" s="28"/>
      <c r="M1739" s="22"/>
      <c r="N1739" s="22"/>
      <c r="O1739" s="22"/>
      <c r="P1739" s="22"/>
      <c r="Q1739" s="22"/>
      <c r="R1739" s="28"/>
      <c r="S1739" s="28"/>
      <c r="T1739" s="28"/>
      <c r="U1739" s="28"/>
      <c r="V1739" s="22"/>
      <c r="W1739" s="22"/>
      <c r="X1739" s="22"/>
      <c r="Y1739" s="22"/>
      <c r="Z1739" s="22"/>
      <c r="AA1739" s="22"/>
      <c r="AB1739" s="22"/>
      <c r="AC1739" s="22"/>
      <c r="AD1739" s="22"/>
    </row>
    <row r="1740" spans="1:30" ht="15.75" customHeight="1" x14ac:dyDescent="0.15">
      <c r="A1740" s="22"/>
      <c r="B1740" s="22"/>
      <c r="C1740" s="22"/>
      <c r="D1740" s="22"/>
      <c r="E1740" s="22"/>
      <c r="F1740" s="28"/>
      <c r="G1740" s="28"/>
      <c r="H1740" s="28"/>
      <c r="I1740" s="28"/>
      <c r="J1740" s="28"/>
      <c r="K1740" s="28"/>
      <c r="L1740" s="28"/>
      <c r="M1740" s="22"/>
      <c r="N1740" s="22"/>
      <c r="O1740" s="22"/>
      <c r="P1740" s="22"/>
      <c r="Q1740" s="22"/>
      <c r="R1740" s="28"/>
      <c r="S1740" s="28"/>
      <c r="T1740" s="28"/>
      <c r="U1740" s="28"/>
      <c r="V1740" s="22"/>
      <c r="W1740" s="22"/>
      <c r="X1740" s="22"/>
      <c r="Y1740" s="22"/>
      <c r="Z1740" s="22"/>
      <c r="AA1740" s="22"/>
      <c r="AB1740" s="22"/>
      <c r="AC1740" s="22"/>
      <c r="AD1740" s="22"/>
    </row>
    <row r="1741" spans="1:30" ht="15.75" customHeight="1" x14ac:dyDescent="0.15">
      <c r="A1741" s="22"/>
      <c r="B1741" s="22"/>
      <c r="C1741" s="22"/>
      <c r="D1741" s="22"/>
      <c r="E1741" s="22"/>
      <c r="F1741" s="28"/>
      <c r="G1741" s="28"/>
      <c r="H1741" s="28"/>
      <c r="I1741" s="28"/>
      <c r="J1741" s="28"/>
      <c r="K1741" s="28"/>
      <c r="L1741" s="28"/>
      <c r="M1741" s="22"/>
      <c r="N1741" s="22"/>
      <c r="O1741" s="22"/>
      <c r="P1741" s="22"/>
      <c r="Q1741" s="22"/>
      <c r="R1741" s="28"/>
      <c r="S1741" s="28"/>
      <c r="T1741" s="28"/>
      <c r="U1741" s="28"/>
      <c r="V1741" s="22"/>
      <c r="W1741" s="22"/>
      <c r="X1741" s="22"/>
      <c r="Y1741" s="22"/>
      <c r="Z1741" s="22"/>
      <c r="AA1741" s="22"/>
      <c r="AB1741" s="22"/>
      <c r="AC1741" s="22"/>
      <c r="AD1741" s="22"/>
    </row>
    <row r="1742" spans="1:30" ht="15.75" customHeight="1" x14ac:dyDescent="0.15">
      <c r="A1742" s="22"/>
      <c r="B1742" s="22"/>
      <c r="C1742" s="22"/>
      <c r="D1742" s="22"/>
      <c r="E1742" s="22"/>
      <c r="F1742" s="28"/>
      <c r="G1742" s="28"/>
      <c r="H1742" s="28"/>
      <c r="I1742" s="28"/>
      <c r="J1742" s="28"/>
      <c r="K1742" s="28"/>
      <c r="L1742" s="28"/>
      <c r="M1742" s="22"/>
      <c r="N1742" s="22"/>
      <c r="O1742" s="22"/>
      <c r="P1742" s="22"/>
      <c r="Q1742" s="22"/>
      <c r="R1742" s="28"/>
      <c r="S1742" s="28"/>
      <c r="T1742" s="28"/>
      <c r="U1742" s="28"/>
      <c r="V1742" s="22"/>
      <c r="W1742" s="22"/>
      <c r="X1742" s="22"/>
      <c r="Y1742" s="22"/>
      <c r="Z1742" s="22"/>
      <c r="AA1742" s="22"/>
      <c r="AB1742" s="22"/>
      <c r="AC1742" s="22"/>
      <c r="AD1742" s="22"/>
    </row>
    <row r="1743" spans="1:30" ht="15.75" customHeight="1" x14ac:dyDescent="0.15">
      <c r="A1743" s="22"/>
      <c r="B1743" s="22"/>
      <c r="C1743" s="22"/>
      <c r="D1743" s="22"/>
      <c r="E1743" s="22"/>
      <c r="F1743" s="28"/>
      <c r="G1743" s="28"/>
      <c r="H1743" s="28"/>
      <c r="I1743" s="28"/>
      <c r="J1743" s="28"/>
      <c r="K1743" s="28"/>
      <c r="L1743" s="28"/>
      <c r="M1743" s="22"/>
      <c r="N1743" s="22"/>
      <c r="O1743" s="22"/>
      <c r="P1743" s="22"/>
      <c r="Q1743" s="22"/>
      <c r="R1743" s="28"/>
      <c r="S1743" s="28"/>
      <c r="T1743" s="28"/>
      <c r="U1743" s="28"/>
      <c r="V1743" s="22"/>
      <c r="W1743" s="22"/>
      <c r="X1743" s="22"/>
      <c r="Y1743" s="22"/>
      <c r="Z1743" s="22"/>
      <c r="AA1743" s="22"/>
      <c r="AB1743" s="22"/>
      <c r="AC1743" s="22"/>
      <c r="AD1743" s="22"/>
    </row>
    <row r="1744" spans="1:30" ht="15.75" customHeight="1" x14ac:dyDescent="0.15">
      <c r="A1744" s="22"/>
      <c r="B1744" s="22"/>
      <c r="C1744" s="22"/>
      <c r="D1744" s="22"/>
      <c r="E1744" s="22"/>
      <c r="F1744" s="28"/>
      <c r="G1744" s="28"/>
      <c r="H1744" s="28"/>
      <c r="I1744" s="28"/>
      <c r="J1744" s="28"/>
      <c r="K1744" s="28"/>
      <c r="L1744" s="28"/>
      <c r="M1744" s="22"/>
      <c r="N1744" s="22"/>
      <c r="O1744" s="22"/>
      <c r="P1744" s="22"/>
      <c r="Q1744" s="22"/>
      <c r="R1744" s="28"/>
      <c r="S1744" s="28"/>
      <c r="T1744" s="28"/>
      <c r="U1744" s="28"/>
      <c r="V1744" s="22"/>
      <c r="W1744" s="22"/>
      <c r="X1744" s="22"/>
      <c r="Y1744" s="22"/>
      <c r="Z1744" s="22"/>
      <c r="AA1744" s="22"/>
      <c r="AB1744" s="22"/>
      <c r="AC1744" s="22"/>
      <c r="AD1744" s="22"/>
    </row>
    <row r="1745" spans="1:30" ht="15.75" customHeight="1" x14ac:dyDescent="0.15">
      <c r="A1745" s="22"/>
      <c r="B1745" s="22"/>
      <c r="C1745" s="22"/>
      <c r="D1745" s="22"/>
      <c r="E1745" s="22"/>
      <c r="F1745" s="28"/>
      <c r="G1745" s="28"/>
      <c r="H1745" s="28"/>
      <c r="I1745" s="28"/>
      <c r="J1745" s="28"/>
      <c r="K1745" s="28"/>
      <c r="L1745" s="28"/>
      <c r="M1745" s="22"/>
      <c r="N1745" s="22"/>
      <c r="O1745" s="22"/>
      <c r="P1745" s="22"/>
      <c r="Q1745" s="22"/>
      <c r="R1745" s="28"/>
      <c r="S1745" s="28"/>
      <c r="T1745" s="28"/>
      <c r="U1745" s="28"/>
      <c r="V1745" s="22"/>
      <c r="W1745" s="22"/>
      <c r="X1745" s="22"/>
      <c r="Y1745" s="22"/>
      <c r="Z1745" s="22"/>
      <c r="AA1745" s="22"/>
      <c r="AB1745" s="22"/>
      <c r="AC1745" s="22"/>
      <c r="AD1745" s="22"/>
    </row>
    <row r="1746" spans="1:30" ht="15.75" customHeight="1" x14ac:dyDescent="0.15">
      <c r="A1746" s="22"/>
      <c r="B1746" s="22"/>
      <c r="C1746" s="22"/>
      <c r="D1746" s="22"/>
      <c r="E1746" s="22"/>
      <c r="F1746" s="28"/>
      <c r="G1746" s="28"/>
      <c r="H1746" s="28"/>
      <c r="I1746" s="28"/>
      <c r="J1746" s="28"/>
      <c r="K1746" s="28"/>
      <c r="L1746" s="28"/>
      <c r="M1746" s="22"/>
      <c r="N1746" s="22"/>
      <c r="O1746" s="22"/>
      <c r="P1746" s="22"/>
      <c r="Q1746" s="22"/>
      <c r="R1746" s="28"/>
      <c r="S1746" s="28"/>
      <c r="T1746" s="28"/>
      <c r="U1746" s="28"/>
      <c r="V1746" s="22"/>
      <c r="W1746" s="22"/>
      <c r="X1746" s="22"/>
      <c r="Y1746" s="22"/>
      <c r="Z1746" s="22"/>
      <c r="AA1746" s="22"/>
      <c r="AB1746" s="22"/>
      <c r="AC1746" s="22"/>
      <c r="AD1746" s="22"/>
    </row>
    <row r="1747" spans="1:30" ht="15.75" customHeight="1" x14ac:dyDescent="0.15">
      <c r="A1747" s="22"/>
      <c r="B1747" s="22"/>
      <c r="C1747" s="22"/>
      <c r="D1747" s="22"/>
      <c r="E1747" s="22"/>
      <c r="F1747" s="28"/>
      <c r="G1747" s="28"/>
      <c r="H1747" s="28"/>
      <c r="I1747" s="28"/>
      <c r="J1747" s="28"/>
      <c r="K1747" s="28"/>
      <c r="L1747" s="28"/>
      <c r="M1747" s="22"/>
      <c r="N1747" s="22"/>
      <c r="O1747" s="22"/>
      <c r="P1747" s="22"/>
      <c r="Q1747" s="22"/>
      <c r="R1747" s="28"/>
      <c r="S1747" s="28"/>
      <c r="T1747" s="28"/>
      <c r="U1747" s="28"/>
      <c r="V1747" s="22"/>
      <c r="W1747" s="22"/>
      <c r="X1747" s="22"/>
      <c r="Y1747" s="22"/>
      <c r="Z1747" s="22"/>
      <c r="AA1747" s="22"/>
      <c r="AB1747" s="22"/>
      <c r="AC1747" s="22"/>
      <c r="AD1747" s="22"/>
    </row>
    <row r="1748" spans="1:30" ht="15.75" customHeight="1" x14ac:dyDescent="0.15">
      <c r="A1748" s="22"/>
      <c r="B1748" s="22"/>
      <c r="C1748" s="22"/>
      <c r="D1748" s="22"/>
      <c r="E1748" s="22"/>
      <c r="F1748" s="28"/>
      <c r="G1748" s="28"/>
      <c r="H1748" s="28"/>
      <c r="I1748" s="28"/>
      <c r="J1748" s="28"/>
      <c r="K1748" s="28"/>
      <c r="L1748" s="28"/>
      <c r="M1748" s="22"/>
      <c r="N1748" s="22"/>
      <c r="O1748" s="22"/>
      <c r="P1748" s="22"/>
      <c r="Q1748" s="22"/>
      <c r="R1748" s="28"/>
      <c r="S1748" s="28"/>
      <c r="T1748" s="28"/>
      <c r="U1748" s="28"/>
      <c r="V1748" s="22"/>
      <c r="W1748" s="22"/>
      <c r="X1748" s="22"/>
      <c r="Y1748" s="22"/>
      <c r="Z1748" s="22"/>
      <c r="AA1748" s="22"/>
      <c r="AB1748" s="22"/>
      <c r="AC1748" s="22"/>
      <c r="AD1748" s="22"/>
    </row>
    <row r="1749" spans="1:30" ht="15.75" customHeight="1" x14ac:dyDescent="0.15">
      <c r="A1749" s="22"/>
      <c r="B1749" s="22"/>
      <c r="C1749" s="22"/>
      <c r="D1749" s="22"/>
      <c r="E1749" s="22"/>
      <c r="F1749" s="28"/>
      <c r="G1749" s="28"/>
      <c r="H1749" s="28"/>
      <c r="I1749" s="28"/>
      <c r="J1749" s="28"/>
      <c r="K1749" s="28"/>
      <c r="L1749" s="28"/>
      <c r="M1749" s="22"/>
      <c r="N1749" s="22"/>
      <c r="O1749" s="22"/>
      <c r="P1749" s="22"/>
      <c r="Q1749" s="22"/>
      <c r="R1749" s="28"/>
      <c r="S1749" s="28"/>
      <c r="T1749" s="28"/>
      <c r="U1749" s="28"/>
      <c r="V1749" s="22"/>
      <c r="W1749" s="22"/>
      <c r="X1749" s="22"/>
      <c r="Y1749" s="22"/>
      <c r="Z1749" s="22"/>
      <c r="AA1749" s="22"/>
      <c r="AB1749" s="22"/>
      <c r="AC1749" s="22"/>
      <c r="AD1749" s="22"/>
    </row>
    <row r="1750" spans="1:30" ht="15.75" customHeight="1" x14ac:dyDescent="0.15">
      <c r="A1750" s="22"/>
      <c r="B1750" s="22"/>
      <c r="C1750" s="22"/>
      <c r="D1750" s="22"/>
      <c r="E1750" s="22"/>
      <c r="F1750" s="28"/>
      <c r="G1750" s="28"/>
      <c r="H1750" s="28"/>
      <c r="I1750" s="28"/>
      <c r="J1750" s="28"/>
      <c r="K1750" s="28"/>
      <c r="L1750" s="28"/>
      <c r="M1750" s="22"/>
      <c r="N1750" s="22"/>
      <c r="O1750" s="22"/>
      <c r="P1750" s="22"/>
      <c r="Q1750" s="22"/>
      <c r="R1750" s="28"/>
      <c r="S1750" s="28"/>
      <c r="T1750" s="28"/>
      <c r="U1750" s="28"/>
      <c r="V1750" s="22"/>
      <c r="W1750" s="22"/>
      <c r="X1750" s="22"/>
      <c r="Y1750" s="22"/>
      <c r="Z1750" s="22"/>
      <c r="AA1750" s="22"/>
      <c r="AB1750" s="22"/>
      <c r="AC1750" s="22"/>
      <c r="AD1750" s="22"/>
    </row>
    <row r="1751" spans="1:30" ht="15.75" customHeight="1" x14ac:dyDescent="0.15">
      <c r="A1751" s="22"/>
      <c r="B1751" s="22"/>
      <c r="C1751" s="22"/>
      <c r="D1751" s="22"/>
      <c r="E1751" s="22"/>
      <c r="F1751" s="28"/>
      <c r="G1751" s="28"/>
      <c r="H1751" s="28"/>
      <c r="I1751" s="28"/>
      <c r="J1751" s="28"/>
      <c r="K1751" s="28"/>
      <c r="L1751" s="28"/>
      <c r="M1751" s="22"/>
      <c r="N1751" s="22"/>
      <c r="O1751" s="22"/>
      <c r="P1751" s="22"/>
      <c r="Q1751" s="22"/>
      <c r="R1751" s="28"/>
      <c r="S1751" s="28"/>
      <c r="T1751" s="28"/>
      <c r="U1751" s="28"/>
      <c r="V1751" s="22"/>
      <c r="W1751" s="22"/>
      <c r="X1751" s="22"/>
      <c r="Y1751" s="22"/>
      <c r="Z1751" s="22"/>
      <c r="AA1751" s="22"/>
      <c r="AB1751" s="22"/>
      <c r="AC1751" s="22"/>
      <c r="AD1751" s="22"/>
    </row>
    <row r="1752" spans="1:30" ht="15.75" customHeight="1" x14ac:dyDescent="0.15">
      <c r="A1752" s="22"/>
      <c r="B1752" s="22"/>
      <c r="C1752" s="22"/>
      <c r="D1752" s="22"/>
      <c r="E1752" s="22"/>
      <c r="F1752" s="28"/>
      <c r="G1752" s="28"/>
      <c r="H1752" s="28"/>
      <c r="I1752" s="28"/>
      <c r="J1752" s="28"/>
      <c r="K1752" s="28"/>
      <c r="L1752" s="28"/>
      <c r="M1752" s="22"/>
      <c r="N1752" s="22"/>
      <c r="O1752" s="22"/>
      <c r="P1752" s="22"/>
      <c r="Q1752" s="22"/>
      <c r="R1752" s="28"/>
      <c r="S1752" s="28"/>
      <c r="T1752" s="28"/>
      <c r="U1752" s="28"/>
      <c r="V1752" s="22"/>
      <c r="W1752" s="22"/>
      <c r="X1752" s="22"/>
      <c r="Y1752" s="22"/>
      <c r="Z1752" s="22"/>
      <c r="AA1752" s="22"/>
      <c r="AB1752" s="22"/>
      <c r="AC1752" s="22"/>
      <c r="AD1752" s="22"/>
    </row>
    <row r="1753" spans="1:30" ht="15.75" customHeight="1" x14ac:dyDescent="0.15">
      <c r="A1753" s="22"/>
      <c r="B1753" s="22"/>
      <c r="C1753" s="22"/>
      <c r="D1753" s="22"/>
      <c r="E1753" s="22"/>
      <c r="F1753" s="28"/>
      <c r="G1753" s="28"/>
      <c r="H1753" s="28"/>
      <c r="I1753" s="28"/>
      <c r="J1753" s="28"/>
      <c r="K1753" s="28"/>
      <c r="L1753" s="28"/>
      <c r="M1753" s="22"/>
      <c r="N1753" s="22"/>
      <c r="O1753" s="22"/>
      <c r="P1753" s="22"/>
      <c r="Q1753" s="22"/>
      <c r="R1753" s="28"/>
      <c r="S1753" s="28"/>
      <c r="T1753" s="28"/>
      <c r="U1753" s="28"/>
      <c r="V1753" s="22"/>
      <c r="W1753" s="22"/>
      <c r="X1753" s="22"/>
      <c r="Y1753" s="22"/>
      <c r="Z1753" s="22"/>
      <c r="AA1753" s="22"/>
      <c r="AB1753" s="22"/>
      <c r="AC1753" s="22"/>
      <c r="AD1753" s="22"/>
    </row>
    <row r="1754" spans="1:30" ht="15.75" customHeight="1" x14ac:dyDescent="0.15">
      <c r="A1754" s="22"/>
      <c r="B1754" s="22"/>
      <c r="C1754" s="22"/>
      <c r="D1754" s="22"/>
      <c r="E1754" s="22"/>
      <c r="F1754" s="28"/>
      <c r="G1754" s="28"/>
      <c r="H1754" s="28"/>
      <c r="I1754" s="28"/>
      <c r="J1754" s="28"/>
      <c r="K1754" s="28"/>
      <c r="L1754" s="28"/>
      <c r="M1754" s="22"/>
      <c r="N1754" s="22"/>
      <c r="O1754" s="22"/>
      <c r="P1754" s="22"/>
      <c r="Q1754" s="22"/>
      <c r="R1754" s="28"/>
      <c r="S1754" s="28"/>
      <c r="T1754" s="28"/>
      <c r="U1754" s="28"/>
      <c r="V1754" s="22"/>
      <c r="W1754" s="22"/>
      <c r="X1754" s="22"/>
      <c r="Y1754" s="22"/>
      <c r="Z1754" s="22"/>
      <c r="AA1754" s="22"/>
      <c r="AB1754" s="22"/>
      <c r="AC1754" s="22"/>
      <c r="AD1754" s="22"/>
    </row>
    <row r="1755" spans="1:30" ht="15.75" customHeight="1" x14ac:dyDescent="0.15">
      <c r="A1755" s="22"/>
      <c r="B1755" s="22"/>
      <c r="C1755" s="22"/>
      <c r="D1755" s="22"/>
      <c r="E1755" s="22"/>
      <c r="F1755" s="28"/>
      <c r="G1755" s="28"/>
      <c r="H1755" s="28"/>
      <c r="I1755" s="28"/>
      <c r="J1755" s="28"/>
      <c r="K1755" s="28"/>
      <c r="L1755" s="28"/>
      <c r="M1755" s="22"/>
      <c r="N1755" s="22"/>
      <c r="O1755" s="22"/>
      <c r="P1755" s="22"/>
      <c r="Q1755" s="22"/>
      <c r="R1755" s="28"/>
      <c r="S1755" s="28"/>
      <c r="T1755" s="28"/>
      <c r="U1755" s="28"/>
      <c r="V1755" s="22"/>
      <c r="W1755" s="22"/>
      <c r="X1755" s="22"/>
      <c r="Y1755" s="22"/>
      <c r="Z1755" s="22"/>
      <c r="AA1755" s="22"/>
      <c r="AB1755" s="22"/>
      <c r="AC1755" s="22"/>
      <c r="AD1755" s="22"/>
    </row>
    <row r="1756" spans="1:30" ht="15.75" customHeight="1" x14ac:dyDescent="0.15">
      <c r="A1756" s="22"/>
      <c r="B1756" s="22"/>
      <c r="C1756" s="22"/>
      <c r="D1756" s="22"/>
      <c r="E1756" s="22"/>
      <c r="F1756" s="28"/>
      <c r="G1756" s="28"/>
      <c r="H1756" s="28"/>
      <c r="I1756" s="28"/>
      <c r="J1756" s="28"/>
      <c r="K1756" s="28"/>
      <c r="L1756" s="28"/>
      <c r="M1756" s="22"/>
      <c r="N1756" s="22"/>
      <c r="O1756" s="22"/>
      <c r="P1756" s="22"/>
      <c r="Q1756" s="22"/>
      <c r="R1756" s="28"/>
      <c r="S1756" s="28"/>
      <c r="T1756" s="28"/>
      <c r="U1756" s="28"/>
      <c r="V1756" s="22"/>
      <c r="W1756" s="22"/>
      <c r="X1756" s="22"/>
      <c r="Y1756" s="22"/>
      <c r="Z1756" s="22"/>
      <c r="AA1756" s="22"/>
      <c r="AB1756" s="22"/>
      <c r="AC1756" s="22"/>
      <c r="AD1756" s="22"/>
    </row>
    <row r="1757" spans="1:30" ht="15.75" customHeight="1" x14ac:dyDescent="0.15">
      <c r="A1757" s="22"/>
      <c r="B1757" s="22"/>
      <c r="C1757" s="22"/>
      <c r="D1757" s="22"/>
      <c r="E1757" s="22"/>
      <c r="F1757" s="28"/>
      <c r="G1757" s="28"/>
      <c r="H1757" s="28"/>
      <c r="I1757" s="28"/>
      <c r="J1757" s="28"/>
      <c r="K1757" s="28"/>
      <c r="L1757" s="28"/>
      <c r="M1757" s="22"/>
      <c r="N1757" s="22"/>
      <c r="O1757" s="22"/>
      <c r="P1757" s="22"/>
      <c r="Q1757" s="22"/>
      <c r="R1757" s="28"/>
      <c r="S1757" s="28"/>
      <c r="T1757" s="28"/>
      <c r="U1757" s="28"/>
      <c r="V1757" s="22"/>
      <c r="W1757" s="22"/>
      <c r="X1757" s="22"/>
      <c r="Y1757" s="22"/>
      <c r="Z1757" s="22"/>
      <c r="AA1757" s="22"/>
      <c r="AB1757" s="22"/>
      <c r="AC1757" s="22"/>
      <c r="AD1757" s="22"/>
    </row>
    <row r="1758" spans="1:30" ht="15.75" customHeight="1" x14ac:dyDescent="0.15">
      <c r="A1758" s="22"/>
      <c r="B1758" s="22"/>
      <c r="C1758" s="22"/>
      <c r="D1758" s="22"/>
      <c r="E1758" s="22"/>
      <c r="F1758" s="28"/>
      <c r="G1758" s="28"/>
      <c r="H1758" s="28"/>
      <c r="I1758" s="28"/>
      <c r="J1758" s="28"/>
      <c r="K1758" s="28"/>
      <c r="L1758" s="28"/>
      <c r="M1758" s="22"/>
      <c r="N1758" s="22"/>
      <c r="O1758" s="22"/>
      <c r="P1758" s="22"/>
      <c r="Q1758" s="22"/>
      <c r="R1758" s="28"/>
      <c r="S1758" s="28"/>
      <c r="T1758" s="28"/>
      <c r="U1758" s="28"/>
      <c r="V1758" s="22"/>
      <c r="W1758" s="22"/>
      <c r="X1758" s="22"/>
      <c r="Y1758" s="22"/>
      <c r="Z1758" s="22"/>
      <c r="AA1758" s="22"/>
      <c r="AB1758" s="22"/>
      <c r="AC1758" s="22"/>
      <c r="AD1758" s="22"/>
    </row>
    <row r="1759" spans="1:30" ht="15.75" customHeight="1" x14ac:dyDescent="0.15">
      <c r="A1759" s="22"/>
      <c r="B1759" s="22"/>
      <c r="C1759" s="22"/>
      <c r="D1759" s="22"/>
      <c r="E1759" s="22"/>
      <c r="F1759" s="28"/>
      <c r="G1759" s="28"/>
      <c r="H1759" s="28"/>
      <c r="I1759" s="28"/>
      <c r="J1759" s="28"/>
      <c r="K1759" s="28"/>
      <c r="L1759" s="28"/>
      <c r="M1759" s="22"/>
      <c r="N1759" s="22"/>
      <c r="O1759" s="22"/>
      <c r="P1759" s="22"/>
      <c r="Q1759" s="22"/>
      <c r="R1759" s="28"/>
      <c r="S1759" s="28"/>
      <c r="T1759" s="28"/>
      <c r="U1759" s="28"/>
      <c r="V1759" s="22"/>
      <c r="W1759" s="22"/>
      <c r="X1759" s="22"/>
      <c r="Y1759" s="22"/>
      <c r="Z1759" s="22"/>
      <c r="AA1759" s="22"/>
      <c r="AB1759" s="22"/>
      <c r="AC1759" s="22"/>
      <c r="AD1759" s="22"/>
    </row>
    <row r="1760" spans="1:30" ht="15.75" customHeight="1" x14ac:dyDescent="0.15">
      <c r="A1760" s="22"/>
      <c r="B1760" s="22"/>
      <c r="C1760" s="22"/>
      <c r="D1760" s="22"/>
      <c r="E1760" s="22"/>
      <c r="F1760" s="28"/>
      <c r="G1760" s="28"/>
      <c r="H1760" s="28"/>
      <c r="I1760" s="28"/>
      <c r="J1760" s="28"/>
      <c r="K1760" s="28"/>
      <c r="L1760" s="28"/>
      <c r="M1760" s="22"/>
      <c r="N1760" s="22"/>
      <c r="O1760" s="22"/>
      <c r="P1760" s="22"/>
      <c r="Q1760" s="22"/>
      <c r="R1760" s="28"/>
      <c r="S1760" s="28"/>
      <c r="T1760" s="28"/>
      <c r="U1760" s="28"/>
      <c r="V1760" s="22"/>
      <c r="W1760" s="22"/>
      <c r="X1760" s="22"/>
      <c r="Y1760" s="22"/>
      <c r="Z1760" s="22"/>
      <c r="AA1760" s="22"/>
      <c r="AB1760" s="22"/>
      <c r="AC1760" s="22"/>
      <c r="AD1760" s="22"/>
    </row>
    <row r="1761" spans="1:30" ht="15.75" customHeight="1" x14ac:dyDescent="0.15">
      <c r="A1761" s="22"/>
      <c r="B1761" s="22"/>
      <c r="C1761" s="22"/>
      <c r="D1761" s="22"/>
      <c r="E1761" s="22"/>
      <c r="F1761" s="28"/>
      <c r="G1761" s="28"/>
      <c r="H1761" s="28"/>
      <c r="I1761" s="28"/>
      <c r="J1761" s="28"/>
      <c r="K1761" s="28"/>
      <c r="L1761" s="28"/>
      <c r="M1761" s="22"/>
      <c r="N1761" s="22"/>
      <c r="O1761" s="22"/>
      <c r="P1761" s="22"/>
      <c r="Q1761" s="22"/>
      <c r="R1761" s="28"/>
      <c r="S1761" s="28"/>
      <c r="T1761" s="28"/>
      <c r="U1761" s="28"/>
      <c r="V1761" s="22"/>
      <c r="W1761" s="22"/>
      <c r="X1761" s="22"/>
      <c r="Y1761" s="22"/>
      <c r="Z1761" s="22"/>
      <c r="AA1761" s="22"/>
      <c r="AB1761" s="22"/>
      <c r="AC1761" s="22"/>
      <c r="AD1761" s="22"/>
    </row>
    <row r="1762" spans="1:30" ht="15.75" customHeight="1" x14ac:dyDescent="0.15">
      <c r="A1762" s="22"/>
      <c r="B1762" s="22"/>
      <c r="C1762" s="22"/>
      <c r="D1762" s="22"/>
      <c r="E1762" s="22"/>
      <c r="F1762" s="28"/>
      <c r="G1762" s="28"/>
      <c r="H1762" s="28"/>
      <c r="I1762" s="28"/>
      <c r="J1762" s="28"/>
      <c r="K1762" s="28"/>
      <c r="L1762" s="28"/>
      <c r="M1762" s="22"/>
      <c r="N1762" s="22"/>
      <c r="O1762" s="22"/>
      <c r="P1762" s="22"/>
      <c r="Q1762" s="22"/>
      <c r="R1762" s="28"/>
      <c r="S1762" s="28"/>
      <c r="T1762" s="28"/>
      <c r="U1762" s="28"/>
      <c r="V1762" s="22"/>
      <c r="W1762" s="22"/>
      <c r="X1762" s="22"/>
      <c r="Y1762" s="22"/>
      <c r="Z1762" s="22"/>
      <c r="AA1762" s="22"/>
      <c r="AB1762" s="22"/>
      <c r="AC1762" s="22"/>
      <c r="AD1762" s="22"/>
    </row>
    <row r="1763" spans="1:30" ht="15.75" customHeight="1" x14ac:dyDescent="0.15">
      <c r="A1763" s="22"/>
      <c r="B1763" s="22"/>
      <c r="C1763" s="22"/>
      <c r="D1763" s="22"/>
      <c r="E1763" s="22"/>
      <c r="F1763" s="28"/>
      <c r="G1763" s="28"/>
      <c r="H1763" s="28"/>
      <c r="I1763" s="28"/>
      <c r="J1763" s="28"/>
      <c r="K1763" s="28"/>
      <c r="L1763" s="28"/>
      <c r="M1763" s="22"/>
      <c r="N1763" s="22"/>
      <c r="O1763" s="22"/>
      <c r="P1763" s="22"/>
      <c r="Q1763" s="22"/>
      <c r="R1763" s="28"/>
      <c r="S1763" s="28"/>
      <c r="T1763" s="28"/>
      <c r="U1763" s="28"/>
      <c r="V1763" s="22"/>
      <c r="W1763" s="22"/>
      <c r="X1763" s="22"/>
      <c r="Y1763" s="22"/>
      <c r="Z1763" s="22"/>
      <c r="AA1763" s="22"/>
      <c r="AB1763" s="22"/>
      <c r="AC1763" s="22"/>
      <c r="AD1763" s="22"/>
    </row>
    <row r="1764" spans="1:30" ht="15.75" customHeight="1" x14ac:dyDescent="0.15">
      <c r="A1764" s="22"/>
      <c r="B1764" s="22"/>
      <c r="C1764" s="22"/>
      <c r="D1764" s="22"/>
      <c r="E1764" s="22"/>
      <c r="F1764" s="28"/>
      <c r="G1764" s="28"/>
      <c r="H1764" s="28"/>
      <c r="I1764" s="28"/>
      <c r="J1764" s="28"/>
      <c r="K1764" s="28"/>
      <c r="L1764" s="28"/>
      <c r="M1764" s="22"/>
      <c r="N1764" s="22"/>
      <c r="O1764" s="22"/>
      <c r="P1764" s="22"/>
      <c r="Q1764" s="22"/>
      <c r="R1764" s="28"/>
      <c r="S1764" s="28"/>
      <c r="T1764" s="28"/>
      <c r="U1764" s="28"/>
      <c r="V1764" s="22"/>
      <c r="W1764" s="22"/>
      <c r="X1764" s="22"/>
      <c r="Y1764" s="22"/>
      <c r="Z1764" s="22"/>
      <c r="AA1764" s="22"/>
      <c r="AB1764" s="22"/>
      <c r="AC1764" s="22"/>
      <c r="AD1764" s="22"/>
    </row>
    <row r="1765" spans="1:30" ht="15.75" customHeight="1" x14ac:dyDescent="0.15">
      <c r="A1765" s="22"/>
      <c r="B1765" s="22"/>
      <c r="C1765" s="22"/>
      <c r="D1765" s="22"/>
      <c r="E1765" s="22"/>
      <c r="F1765" s="28"/>
      <c r="G1765" s="28"/>
      <c r="H1765" s="28"/>
      <c r="I1765" s="28"/>
      <c r="J1765" s="28"/>
      <c r="K1765" s="28"/>
      <c r="L1765" s="28"/>
      <c r="M1765" s="22"/>
      <c r="N1765" s="22"/>
      <c r="O1765" s="22"/>
      <c r="P1765" s="22"/>
      <c r="Q1765" s="22"/>
      <c r="R1765" s="28"/>
      <c r="S1765" s="28"/>
      <c r="T1765" s="28"/>
      <c r="U1765" s="28"/>
      <c r="V1765" s="22"/>
      <c r="W1765" s="22"/>
      <c r="X1765" s="22"/>
      <c r="Y1765" s="22"/>
      <c r="Z1765" s="22"/>
      <c r="AA1765" s="22"/>
      <c r="AB1765" s="22"/>
      <c r="AC1765" s="22"/>
      <c r="AD1765" s="22"/>
    </row>
    <row r="1766" spans="1:30" ht="15.75" customHeight="1" x14ac:dyDescent="0.15">
      <c r="A1766" s="22"/>
      <c r="B1766" s="22"/>
      <c r="C1766" s="22"/>
      <c r="D1766" s="22"/>
      <c r="E1766" s="22"/>
      <c r="F1766" s="28"/>
      <c r="G1766" s="28"/>
      <c r="H1766" s="28"/>
      <c r="I1766" s="28"/>
      <c r="J1766" s="28"/>
      <c r="K1766" s="28"/>
      <c r="L1766" s="28"/>
      <c r="M1766" s="22"/>
      <c r="N1766" s="22"/>
      <c r="O1766" s="22"/>
      <c r="P1766" s="22"/>
      <c r="Q1766" s="22"/>
      <c r="R1766" s="28"/>
      <c r="S1766" s="28"/>
      <c r="T1766" s="28"/>
      <c r="U1766" s="28"/>
      <c r="V1766" s="22"/>
      <c r="W1766" s="22"/>
      <c r="X1766" s="22"/>
      <c r="Y1766" s="22"/>
      <c r="Z1766" s="22"/>
      <c r="AA1766" s="22"/>
      <c r="AB1766" s="22"/>
      <c r="AC1766" s="22"/>
      <c r="AD1766" s="22"/>
    </row>
    <row r="1767" spans="1:30" ht="15.75" customHeight="1" x14ac:dyDescent="0.15">
      <c r="A1767" s="22"/>
      <c r="B1767" s="22"/>
      <c r="C1767" s="22"/>
      <c r="D1767" s="22"/>
      <c r="E1767" s="22"/>
      <c r="F1767" s="28"/>
      <c r="G1767" s="28"/>
      <c r="H1767" s="28"/>
      <c r="I1767" s="28"/>
      <c r="J1767" s="28"/>
      <c r="K1767" s="28"/>
      <c r="L1767" s="28"/>
      <c r="M1767" s="22"/>
      <c r="N1767" s="22"/>
      <c r="O1767" s="22"/>
      <c r="P1767" s="22"/>
      <c r="Q1767" s="22"/>
      <c r="R1767" s="28"/>
      <c r="S1767" s="28"/>
      <c r="T1767" s="28"/>
      <c r="U1767" s="28"/>
      <c r="V1767" s="22"/>
      <c r="W1767" s="22"/>
      <c r="X1767" s="22"/>
      <c r="Y1767" s="22"/>
      <c r="Z1767" s="22"/>
      <c r="AA1767" s="22"/>
      <c r="AB1767" s="22"/>
      <c r="AC1767" s="22"/>
      <c r="AD1767" s="22"/>
    </row>
    <row r="1768" spans="1:30" ht="15.75" customHeight="1" x14ac:dyDescent="0.15">
      <c r="A1768" s="22"/>
      <c r="B1768" s="22"/>
      <c r="C1768" s="22"/>
      <c r="D1768" s="22"/>
      <c r="E1768" s="22"/>
      <c r="F1768" s="28"/>
      <c r="G1768" s="28"/>
      <c r="H1768" s="28"/>
      <c r="I1768" s="28"/>
      <c r="J1768" s="28"/>
      <c r="K1768" s="28"/>
      <c r="L1768" s="28"/>
      <c r="M1768" s="22"/>
      <c r="N1768" s="22"/>
      <c r="O1768" s="22"/>
      <c r="P1768" s="22"/>
      <c r="Q1768" s="22"/>
      <c r="R1768" s="28"/>
      <c r="S1768" s="28"/>
      <c r="T1768" s="28"/>
      <c r="U1768" s="28"/>
      <c r="V1768" s="22"/>
      <c r="W1768" s="22"/>
      <c r="X1768" s="22"/>
      <c r="Y1768" s="22"/>
      <c r="Z1768" s="22"/>
      <c r="AA1768" s="22"/>
      <c r="AB1768" s="22"/>
      <c r="AC1768" s="22"/>
      <c r="AD1768" s="22"/>
    </row>
    <row r="1769" spans="1:30" ht="15.75" customHeight="1" x14ac:dyDescent="0.15">
      <c r="A1769" s="22"/>
      <c r="B1769" s="22"/>
      <c r="C1769" s="22"/>
      <c r="D1769" s="22"/>
      <c r="E1769" s="22"/>
      <c r="F1769" s="28"/>
      <c r="G1769" s="28"/>
      <c r="H1769" s="28"/>
      <c r="I1769" s="28"/>
      <c r="J1769" s="28"/>
      <c r="K1769" s="28"/>
      <c r="L1769" s="28"/>
      <c r="M1769" s="22"/>
      <c r="N1769" s="22"/>
      <c r="O1769" s="22"/>
      <c r="P1769" s="22"/>
      <c r="Q1769" s="22"/>
      <c r="R1769" s="28"/>
      <c r="S1769" s="28"/>
      <c r="T1769" s="28"/>
      <c r="U1769" s="28"/>
      <c r="V1769" s="22"/>
      <c r="W1769" s="22"/>
      <c r="X1769" s="22"/>
      <c r="Y1769" s="22"/>
      <c r="Z1769" s="22"/>
      <c r="AA1769" s="22"/>
      <c r="AB1769" s="22"/>
      <c r="AC1769" s="22"/>
      <c r="AD1769" s="22"/>
    </row>
    <row r="1770" spans="1:30" ht="15.75" customHeight="1" x14ac:dyDescent="0.15">
      <c r="A1770" s="22"/>
      <c r="B1770" s="22"/>
      <c r="C1770" s="22"/>
      <c r="D1770" s="22"/>
      <c r="E1770" s="22"/>
      <c r="F1770" s="28"/>
      <c r="G1770" s="28"/>
      <c r="H1770" s="28"/>
      <c r="I1770" s="28"/>
      <c r="J1770" s="28"/>
      <c r="K1770" s="28"/>
      <c r="L1770" s="28"/>
      <c r="M1770" s="22"/>
      <c r="N1770" s="22"/>
      <c r="O1770" s="22"/>
      <c r="P1770" s="22"/>
      <c r="Q1770" s="22"/>
      <c r="R1770" s="28"/>
      <c r="S1770" s="28"/>
      <c r="T1770" s="28"/>
      <c r="U1770" s="28"/>
      <c r="V1770" s="22"/>
      <c r="W1770" s="22"/>
      <c r="X1770" s="22"/>
      <c r="Y1770" s="22"/>
      <c r="Z1770" s="22"/>
      <c r="AA1770" s="22"/>
      <c r="AB1770" s="22"/>
      <c r="AC1770" s="22"/>
      <c r="AD1770" s="22"/>
    </row>
    <row r="1771" spans="1:30" ht="15.75" customHeight="1" x14ac:dyDescent="0.15">
      <c r="A1771" s="22"/>
      <c r="B1771" s="22"/>
      <c r="C1771" s="22"/>
      <c r="D1771" s="22"/>
      <c r="E1771" s="22"/>
      <c r="F1771" s="28"/>
      <c r="G1771" s="28"/>
      <c r="H1771" s="28"/>
      <c r="I1771" s="28"/>
      <c r="J1771" s="28"/>
      <c r="K1771" s="28"/>
      <c r="L1771" s="28"/>
      <c r="M1771" s="22"/>
      <c r="N1771" s="22"/>
      <c r="O1771" s="22"/>
      <c r="P1771" s="22"/>
      <c r="Q1771" s="22"/>
      <c r="R1771" s="28"/>
      <c r="S1771" s="28"/>
      <c r="T1771" s="28"/>
      <c r="U1771" s="28"/>
      <c r="V1771" s="22"/>
      <c r="W1771" s="22"/>
      <c r="X1771" s="22"/>
      <c r="Y1771" s="22"/>
      <c r="Z1771" s="22"/>
      <c r="AA1771" s="22"/>
      <c r="AB1771" s="22"/>
      <c r="AC1771" s="22"/>
      <c r="AD1771" s="22"/>
    </row>
    <row r="1772" spans="1:30" ht="15.75" customHeight="1" x14ac:dyDescent="0.15">
      <c r="A1772" s="22"/>
      <c r="B1772" s="22"/>
      <c r="C1772" s="22"/>
      <c r="D1772" s="22"/>
      <c r="E1772" s="22"/>
      <c r="F1772" s="28"/>
      <c r="G1772" s="28"/>
      <c r="H1772" s="28"/>
      <c r="I1772" s="28"/>
      <c r="J1772" s="28"/>
      <c r="K1772" s="28"/>
      <c r="L1772" s="28"/>
      <c r="M1772" s="22"/>
      <c r="N1772" s="22"/>
      <c r="O1772" s="22"/>
      <c r="P1772" s="22"/>
      <c r="Q1772" s="22"/>
      <c r="R1772" s="28"/>
      <c r="S1772" s="28"/>
      <c r="T1772" s="28"/>
      <c r="U1772" s="28"/>
      <c r="V1772" s="22"/>
      <c r="W1772" s="22"/>
      <c r="X1772" s="22"/>
      <c r="Y1772" s="22"/>
      <c r="Z1772" s="22"/>
      <c r="AA1772" s="22"/>
      <c r="AB1772" s="22"/>
      <c r="AC1772" s="22"/>
      <c r="AD1772" s="22"/>
    </row>
    <row r="1773" spans="1:30" ht="15.75" customHeight="1" x14ac:dyDescent="0.15">
      <c r="A1773" s="22"/>
      <c r="B1773" s="22"/>
      <c r="C1773" s="22"/>
      <c r="D1773" s="22"/>
      <c r="E1773" s="22"/>
      <c r="F1773" s="28"/>
      <c r="G1773" s="28"/>
      <c r="H1773" s="28"/>
      <c r="I1773" s="28"/>
      <c r="J1773" s="28"/>
      <c r="K1773" s="28"/>
      <c r="L1773" s="28"/>
      <c r="M1773" s="22"/>
      <c r="N1773" s="22"/>
      <c r="O1773" s="22"/>
      <c r="P1773" s="22"/>
      <c r="Q1773" s="22"/>
      <c r="R1773" s="28"/>
      <c r="S1773" s="28"/>
      <c r="T1773" s="28"/>
      <c r="U1773" s="28"/>
      <c r="V1773" s="22"/>
      <c r="W1773" s="22"/>
      <c r="X1773" s="22"/>
      <c r="Y1773" s="22"/>
      <c r="Z1773" s="22"/>
      <c r="AA1773" s="22"/>
      <c r="AB1773" s="22"/>
      <c r="AC1773" s="22"/>
      <c r="AD1773" s="22"/>
    </row>
    <row r="1774" spans="1:30" ht="15.75" customHeight="1" x14ac:dyDescent="0.15">
      <c r="A1774" s="22"/>
      <c r="B1774" s="22"/>
      <c r="C1774" s="22"/>
      <c r="D1774" s="22"/>
      <c r="E1774" s="22"/>
      <c r="F1774" s="28"/>
      <c r="G1774" s="28"/>
      <c r="H1774" s="28"/>
      <c r="I1774" s="28"/>
      <c r="J1774" s="28"/>
      <c r="K1774" s="28"/>
      <c r="L1774" s="28"/>
      <c r="M1774" s="22"/>
      <c r="N1774" s="22"/>
      <c r="O1774" s="22"/>
      <c r="P1774" s="22"/>
      <c r="Q1774" s="22"/>
      <c r="R1774" s="28"/>
      <c r="S1774" s="28"/>
      <c r="T1774" s="28"/>
      <c r="U1774" s="28"/>
      <c r="V1774" s="22"/>
      <c r="W1774" s="22"/>
      <c r="X1774" s="22"/>
      <c r="Y1774" s="22"/>
      <c r="Z1774" s="22"/>
      <c r="AA1774" s="22"/>
      <c r="AB1774" s="22"/>
      <c r="AC1774" s="22"/>
      <c r="AD1774" s="22"/>
    </row>
    <row r="1775" spans="1:30" ht="15.75" customHeight="1" x14ac:dyDescent="0.15">
      <c r="A1775" s="22"/>
      <c r="B1775" s="22"/>
      <c r="C1775" s="22"/>
      <c r="D1775" s="22"/>
      <c r="E1775" s="22"/>
      <c r="F1775" s="28"/>
      <c r="G1775" s="28"/>
      <c r="H1775" s="28"/>
      <c r="I1775" s="28"/>
      <c r="J1775" s="28"/>
      <c r="K1775" s="28"/>
      <c r="L1775" s="28"/>
      <c r="M1775" s="22"/>
      <c r="N1775" s="22"/>
      <c r="O1775" s="22"/>
      <c r="P1775" s="22"/>
      <c r="Q1775" s="22"/>
      <c r="R1775" s="28"/>
      <c r="S1775" s="28"/>
      <c r="T1775" s="28"/>
      <c r="U1775" s="28"/>
      <c r="V1775" s="22"/>
      <c r="W1775" s="22"/>
      <c r="X1775" s="22"/>
      <c r="Y1775" s="22"/>
      <c r="Z1775" s="22"/>
      <c r="AA1775" s="22"/>
      <c r="AB1775" s="22"/>
      <c r="AC1775" s="22"/>
      <c r="AD1775" s="22"/>
    </row>
    <row r="1776" spans="1:30" ht="15.75" customHeight="1" x14ac:dyDescent="0.15">
      <c r="A1776" s="22"/>
      <c r="B1776" s="22"/>
      <c r="C1776" s="22"/>
      <c r="D1776" s="22"/>
      <c r="E1776" s="22"/>
      <c r="F1776" s="28"/>
      <c r="G1776" s="28"/>
      <c r="H1776" s="28"/>
      <c r="I1776" s="28"/>
      <c r="J1776" s="28"/>
      <c r="K1776" s="28"/>
      <c r="L1776" s="28"/>
      <c r="M1776" s="22"/>
      <c r="N1776" s="22"/>
      <c r="O1776" s="22"/>
      <c r="P1776" s="22"/>
      <c r="Q1776" s="22"/>
      <c r="R1776" s="28"/>
      <c r="S1776" s="28"/>
      <c r="T1776" s="28"/>
      <c r="U1776" s="28"/>
      <c r="V1776" s="22"/>
      <c r="W1776" s="22"/>
      <c r="X1776" s="22"/>
      <c r="Y1776" s="22"/>
      <c r="Z1776" s="22"/>
      <c r="AA1776" s="22"/>
      <c r="AB1776" s="22"/>
      <c r="AC1776" s="22"/>
      <c r="AD1776" s="22"/>
    </row>
    <row r="1777" spans="1:30" ht="15.75" customHeight="1" x14ac:dyDescent="0.15">
      <c r="A1777" s="22"/>
      <c r="B1777" s="22"/>
      <c r="C1777" s="22"/>
      <c r="D1777" s="22"/>
      <c r="E1777" s="22"/>
      <c r="F1777" s="28"/>
      <c r="G1777" s="28"/>
      <c r="H1777" s="28"/>
      <c r="I1777" s="28"/>
      <c r="J1777" s="28"/>
      <c r="K1777" s="28"/>
      <c r="L1777" s="28"/>
      <c r="M1777" s="22"/>
      <c r="N1777" s="22"/>
      <c r="O1777" s="22"/>
      <c r="P1777" s="22"/>
      <c r="Q1777" s="22"/>
      <c r="R1777" s="28"/>
      <c r="S1777" s="28"/>
      <c r="T1777" s="28"/>
      <c r="U1777" s="28"/>
      <c r="V1777" s="22"/>
      <c r="W1777" s="22"/>
      <c r="X1777" s="22"/>
      <c r="Y1777" s="22"/>
      <c r="Z1777" s="22"/>
      <c r="AA1777" s="22"/>
      <c r="AB1777" s="22"/>
      <c r="AC1777" s="22"/>
      <c r="AD1777" s="22"/>
    </row>
    <row r="1778" spans="1:30" ht="15.75" customHeight="1" x14ac:dyDescent="0.15">
      <c r="A1778" s="22"/>
      <c r="B1778" s="22"/>
      <c r="C1778" s="22"/>
      <c r="D1778" s="22"/>
      <c r="E1778" s="22"/>
      <c r="F1778" s="28"/>
      <c r="G1778" s="28"/>
      <c r="H1778" s="28"/>
      <c r="I1778" s="28"/>
      <c r="J1778" s="28"/>
      <c r="K1778" s="28"/>
      <c r="L1778" s="28"/>
      <c r="M1778" s="22"/>
      <c r="N1778" s="22"/>
      <c r="O1778" s="22"/>
      <c r="P1778" s="22"/>
      <c r="Q1778" s="22"/>
      <c r="R1778" s="28"/>
      <c r="S1778" s="28"/>
      <c r="T1778" s="28"/>
      <c r="U1778" s="28"/>
      <c r="V1778" s="22"/>
      <c r="W1778" s="22"/>
      <c r="X1778" s="22"/>
      <c r="Y1778" s="22"/>
      <c r="Z1778" s="22"/>
      <c r="AA1778" s="22"/>
      <c r="AB1778" s="22"/>
      <c r="AC1778" s="22"/>
      <c r="AD1778" s="22"/>
    </row>
    <row r="1779" spans="1:30" ht="15.75" customHeight="1" x14ac:dyDescent="0.15">
      <c r="A1779" s="22"/>
      <c r="B1779" s="22"/>
      <c r="C1779" s="22"/>
      <c r="D1779" s="22"/>
      <c r="E1779" s="22"/>
      <c r="F1779" s="28"/>
      <c r="G1779" s="28"/>
      <c r="H1779" s="28"/>
      <c r="I1779" s="28"/>
      <c r="J1779" s="28"/>
      <c r="K1779" s="28"/>
      <c r="L1779" s="28"/>
      <c r="M1779" s="22"/>
      <c r="N1779" s="22"/>
      <c r="O1779" s="22"/>
      <c r="P1779" s="22"/>
      <c r="Q1779" s="22"/>
      <c r="R1779" s="28"/>
      <c r="S1779" s="28"/>
      <c r="T1779" s="28"/>
      <c r="U1779" s="28"/>
      <c r="V1779" s="22"/>
      <c r="W1779" s="22"/>
      <c r="X1779" s="22"/>
      <c r="Y1779" s="22"/>
      <c r="Z1779" s="22"/>
      <c r="AA1779" s="22"/>
      <c r="AB1779" s="22"/>
      <c r="AC1779" s="22"/>
      <c r="AD1779" s="22"/>
    </row>
    <row r="1780" spans="1:30" ht="15.75" customHeight="1" x14ac:dyDescent="0.15">
      <c r="A1780" s="22"/>
      <c r="B1780" s="22"/>
      <c r="C1780" s="22"/>
      <c r="D1780" s="22"/>
      <c r="E1780" s="22"/>
      <c r="F1780" s="28"/>
      <c r="G1780" s="28"/>
      <c r="H1780" s="28"/>
      <c r="I1780" s="28"/>
      <c r="J1780" s="28"/>
      <c r="K1780" s="28"/>
      <c r="L1780" s="28"/>
      <c r="M1780" s="22"/>
      <c r="N1780" s="22"/>
      <c r="O1780" s="22"/>
      <c r="P1780" s="22"/>
      <c r="Q1780" s="22"/>
      <c r="R1780" s="28"/>
      <c r="S1780" s="28"/>
      <c r="T1780" s="28"/>
      <c r="U1780" s="28"/>
      <c r="V1780" s="22"/>
      <c r="W1780" s="22"/>
      <c r="X1780" s="22"/>
      <c r="Y1780" s="22"/>
      <c r="Z1780" s="22"/>
      <c r="AA1780" s="22"/>
      <c r="AB1780" s="22"/>
      <c r="AC1780" s="22"/>
      <c r="AD1780" s="22"/>
    </row>
    <row r="1781" spans="1:30" ht="15.75" customHeight="1" x14ac:dyDescent="0.15">
      <c r="A1781" s="22"/>
      <c r="B1781" s="22"/>
      <c r="C1781" s="22"/>
      <c r="D1781" s="22"/>
      <c r="E1781" s="22"/>
      <c r="F1781" s="28"/>
      <c r="G1781" s="28"/>
      <c r="H1781" s="28"/>
      <c r="I1781" s="28"/>
      <c r="J1781" s="28"/>
      <c r="K1781" s="28"/>
      <c r="L1781" s="28"/>
      <c r="M1781" s="22"/>
      <c r="N1781" s="22"/>
      <c r="O1781" s="22"/>
      <c r="P1781" s="22"/>
      <c r="Q1781" s="22"/>
      <c r="R1781" s="28"/>
      <c r="S1781" s="28"/>
      <c r="T1781" s="28"/>
      <c r="U1781" s="28"/>
      <c r="V1781" s="22"/>
      <c r="W1781" s="22"/>
      <c r="X1781" s="22"/>
      <c r="Y1781" s="22"/>
      <c r="Z1781" s="22"/>
      <c r="AA1781" s="22"/>
      <c r="AB1781" s="22"/>
      <c r="AC1781" s="22"/>
      <c r="AD1781" s="22"/>
    </row>
    <row r="1782" spans="1:30" ht="15.75" customHeight="1" x14ac:dyDescent="0.15">
      <c r="A1782" s="22"/>
      <c r="B1782" s="22"/>
      <c r="C1782" s="22"/>
      <c r="D1782" s="22"/>
      <c r="E1782" s="22"/>
      <c r="F1782" s="28"/>
      <c r="G1782" s="28"/>
      <c r="H1782" s="28"/>
      <c r="I1782" s="28"/>
      <c r="J1782" s="28"/>
      <c r="K1782" s="28"/>
      <c r="L1782" s="28"/>
      <c r="M1782" s="22"/>
      <c r="N1782" s="22"/>
      <c r="O1782" s="22"/>
      <c r="P1782" s="22"/>
      <c r="Q1782" s="22"/>
      <c r="R1782" s="28"/>
      <c r="S1782" s="28"/>
      <c r="T1782" s="28"/>
      <c r="U1782" s="28"/>
      <c r="V1782" s="22"/>
      <c r="W1782" s="22"/>
      <c r="X1782" s="22"/>
      <c r="Y1782" s="22"/>
      <c r="Z1782" s="22"/>
      <c r="AA1782" s="22"/>
      <c r="AB1782" s="22"/>
      <c r="AC1782" s="22"/>
      <c r="AD1782" s="22"/>
    </row>
    <row r="1783" spans="1:30" ht="15.75" customHeight="1" x14ac:dyDescent="0.15">
      <c r="A1783" s="22"/>
      <c r="B1783" s="22"/>
      <c r="C1783" s="22"/>
      <c r="D1783" s="22"/>
      <c r="E1783" s="22"/>
      <c r="F1783" s="28"/>
      <c r="G1783" s="28"/>
      <c r="H1783" s="28"/>
      <c r="I1783" s="28"/>
      <c r="J1783" s="28"/>
      <c r="K1783" s="28"/>
      <c r="L1783" s="28"/>
      <c r="M1783" s="22"/>
      <c r="N1783" s="22"/>
      <c r="O1783" s="22"/>
      <c r="P1783" s="22"/>
      <c r="Q1783" s="22"/>
      <c r="R1783" s="28"/>
      <c r="S1783" s="28"/>
      <c r="T1783" s="28"/>
      <c r="U1783" s="28"/>
      <c r="V1783" s="22"/>
      <c r="W1783" s="22"/>
      <c r="X1783" s="22"/>
      <c r="Y1783" s="22"/>
      <c r="Z1783" s="22"/>
      <c r="AA1783" s="22"/>
      <c r="AB1783" s="22"/>
      <c r="AC1783" s="22"/>
      <c r="AD1783" s="22"/>
    </row>
    <row r="1784" spans="1:30" ht="15.75" customHeight="1" x14ac:dyDescent="0.15">
      <c r="A1784" s="22"/>
      <c r="B1784" s="22"/>
      <c r="C1784" s="22"/>
      <c r="D1784" s="22"/>
      <c r="E1784" s="22"/>
      <c r="F1784" s="28"/>
      <c r="G1784" s="28"/>
      <c r="H1784" s="28"/>
      <c r="I1784" s="28"/>
      <c r="J1784" s="28"/>
      <c r="K1784" s="28"/>
      <c r="L1784" s="28"/>
      <c r="M1784" s="22"/>
      <c r="N1784" s="22"/>
      <c r="O1784" s="22"/>
      <c r="P1784" s="22"/>
      <c r="Q1784" s="22"/>
      <c r="R1784" s="28"/>
      <c r="S1784" s="28"/>
      <c r="T1784" s="28"/>
      <c r="U1784" s="28"/>
      <c r="V1784" s="22"/>
      <c r="W1784" s="22"/>
      <c r="X1784" s="22"/>
      <c r="Y1784" s="22"/>
      <c r="Z1784" s="22"/>
      <c r="AA1784" s="22"/>
      <c r="AB1784" s="22"/>
      <c r="AC1784" s="22"/>
      <c r="AD1784" s="22"/>
    </row>
    <row r="1785" spans="1:30" ht="15.75" customHeight="1" x14ac:dyDescent="0.15">
      <c r="A1785" s="22"/>
      <c r="B1785" s="22"/>
      <c r="C1785" s="22"/>
      <c r="D1785" s="22"/>
      <c r="E1785" s="22"/>
      <c r="F1785" s="28"/>
      <c r="G1785" s="28"/>
      <c r="H1785" s="28"/>
      <c r="I1785" s="28"/>
      <c r="J1785" s="28"/>
      <c r="K1785" s="28"/>
      <c r="L1785" s="28"/>
      <c r="M1785" s="22"/>
      <c r="N1785" s="22"/>
      <c r="O1785" s="22"/>
      <c r="P1785" s="22"/>
      <c r="Q1785" s="22"/>
      <c r="R1785" s="28"/>
      <c r="S1785" s="28"/>
      <c r="T1785" s="28"/>
      <c r="U1785" s="28"/>
      <c r="V1785" s="22"/>
      <c r="W1785" s="22"/>
      <c r="X1785" s="22"/>
      <c r="Y1785" s="22"/>
      <c r="Z1785" s="22"/>
      <c r="AA1785" s="22"/>
      <c r="AB1785" s="22"/>
      <c r="AC1785" s="22"/>
      <c r="AD1785" s="22"/>
    </row>
    <row r="1786" spans="1:30" ht="15.75" customHeight="1" x14ac:dyDescent="0.15">
      <c r="A1786" s="22"/>
      <c r="B1786" s="22"/>
      <c r="C1786" s="22"/>
      <c r="D1786" s="22"/>
      <c r="E1786" s="22"/>
      <c r="F1786" s="28"/>
      <c r="G1786" s="28"/>
      <c r="H1786" s="28"/>
      <c r="I1786" s="28"/>
      <c r="J1786" s="28"/>
      <c r="K1786" s="28"/>
      <c r="L1786" s="28"/>
      <c r="M1786" s="22"/>
      <c r="N1786" s="22"/>
      <c r="O1786" s="22"/>
      <c r="P1786" s="22"/>
      <c r="Q1786" s="22"/>
      <c r="R1786" s="28"/>
      <c r="S1786" s="28"/>
      <c r="T1786" s="28"/>
      <c r="U1786" s="28"/>
      <c r="V1786" s="22"/>
      <c r="W1786" s="22"/>
      <c r="X1786" s="22"/>
      <c r="Y1786" s="22"/>
      <c r="Z1786" s="22"/>
      <c r="AA1786" s="22"/>
      <c r="AB1786" s="22"/>
      <c r="AC1786" s="22"/>
      <c r="AD1786" s="22"/>
    </row>
    <row r="1787" spans="1:30" ht="15.75" customHeight="1" x14ac:dyDescent="0.15">
      <c r="A1787" s="22"/>
      <c r="B1787" s="22"/>
      <c r="C1787" s="22"/>
      <c r="D1787" s="22"/>
      <c r="E1787" s="22"/>
      <c r="F1787" s="28"/>
      <c r="G1787" s="28"/>
      <c r="H1787" s="28"/>
      <c r="I1787" s="28"/>
      <c r="J1787" s="28"/>
      <c r="K1787" s="28"/>
      <c r="L1787" s="28"/>
      <c r="M1787" s="22"/>
      <c r="N1787" s="22"/>
      <c r="O1787" s="22"/>
      <c r="P1787" s="22"/>
      <c r="Q1787" s="22"/>
      <c r="R1787" s="28"/>
      <c r="S1787" s="28"/>
      <c r="T1787" s="28"/>
      <c r="U1787" s="28"/>
      <c r="V1787" s="22"/>
      <c r="W1787" s="22"/>
      <c r="X1787" s="22"/>
      <c r="Y1787" s="22"/>
      <c r="Z1787" s="22"/>
      <c r="AA1787" s="22"/>
      <c r="AB1787" s="22"/>
      <c r="AC1787" s="22"/>
      <c r="AD1787" s="22"/>
    </row>
    <row r="1788" spans="1:30" ht="15.75" customHeight="1" x14ac:dyDescent="0.15">
      <c r="A1788" s="22"/>
      <c r="B1788" s="22"/>
      <c r="C1788" s="22"/>
      <c r="D1788" s="22"/>
      <c r="E1788" s="22"/>
      <c r="F1788" s="28"/>
      <c r="G1788" s="28"/>
      <c r="H1788" s="28"/>
      <c r="I1788" s="28"/>
      <c r="J1788" s="28"/>
      <c r="K1788" s="28"/>
      <c r="L1788" s="28"/>
      <c r="M1788" s="22"/>
      <c r="N1788" s="22"/>
      <c r="O1788" s="22"/>
      <c r="P1788" s="22"/>
      <c r="Q1788" s="22"/>
      <c r="R1788" s="28"/>
      <c r="S1788" s="28"/>
      <c r="T1788" s="28"/>
      <c r="U1788" s="28"/>
      <c r="V1788" s="22"/>
      <c r="W1788" s="22"/>
      <c r="X1788" s="22"/>
      <c r="Y1788" s="22"/>
      <c r="Z1788" s="22"/>
      <c r="AA1788" s="22"/>
      <c r="AB1788" s="22"/>
      <c r="AC1788" s="22"/>
      <c r="AD1788" s="22"/>
    </row>
    <row r="1789" spans="1:30" ht="15.75" customHeight="1" x14ac:dyDescent="0.15">
      <c r="A1789" s="22"/>
      <c r="B1789" s="22"/>
      <c r="C1789" s="22"/>
      <c r="D1789" s="22"/>
      <c r="E1789" s="22"/>
      <c r="F1789" s="28"/>
      <c r="G1789" s="28"/>
      <c r="H1789" s="28"/>
      <c r="I1789" s="28"/>
      <c r="J1789" s="28"/>
      <c r="K1789" s="28"/>
      <c r="L1789" s="28"/>
      <c r="M1789" s="22"/>
      <c r="N1789" s="22"/>
      <c r="O1789" s="22"/>
      <c r="P1789" s="22"/>
      <c r="Q1789" s="22"/>
      <c r="R1789" s="28"/>
      <c r="S1789" s="28"/>
      <c r="T1789" s="28"/>
      <c r="U1789" s="28"/>
      <c r="V1789" s="22"/>
      <c r="W1789" s="22"/>
      <c r="X1789" s="22"/>
      <c r="Y1789" s="22"/>
      <c r="Z1789" s="22"/>
      <c r="AA1789" s="22"/>
      <c r="AB1789" s="22"/>
      <c r="AC1789" s="22"/>
      <c r="AD1789" s="22"/>
    </row>
    <row r="1790" spans="1:30" ht="15.75" customHeight="1" x14ac:dyDescent="0.15">
      <c r="A1790" s="22"/>
      <c r="B1790" s="22"/>
      <c r="C1790" s="22"/>
      <c r="D1790" s="22"/>
      <c r="E1790" s="22"/>
      <c r="F1790" s="28"/>
      <c r="G1790" s="28"/>
      <c r="H1790" s="28"/>
      <c r="I1790" s="28"/>
      <c r="J1790" s="28"/>
      <c r="K1790" s="28"/>
      <c r="L1790" s="28"/>
      <c r="M1790" s="22"/>
      <c r="N1790" s="22"/>
      <c r="O1790" s="22"/>
      <c r="P1790" s="22"/>
      <c r="Q1790" s="22"/>
      <c r="R1790" s="28"/>
      <c r="S1790" s="28"/>
      <c r="T1790" s="28"/>
      <c r="U1790" s="28"/>
      <c r="V1790" s="22"/>
      <c r="W1790" s="22"/>
      <c r="X1790" s="22"/>
      <c r="Y1790" s="22"/>
      <c r="Z1790" s="22"/>
      <c r="AA1790" s="22"/>
      <c r="AB1790" s="22"/>
      <c r="AC1790" s="22"/>
      <c r="AD1790" s="22"/>
    </row>
    <row r="1791" spans="1:30" ht="15.75" customHeight="1" x14ac:dyDescent="0.15">
      <c r="A1791" s="22"/>
      <c r="B1791" s="22"/>
      <c r="C1791" s="22"/>
      <c r="D1791" s="22"/>
      <c r="E1791" s="22"/>
      <c r="F1791" s="28"/>
      <c r="G1791" s="28"/>
      <c r="H1791" s="28"/>
      <c r="I1791" s="28"/>
      <c r="J1791" s="28"/>
      <c r="K1791" s="28"/>
      <c r="L1791" s="28"/>
      <c r="M1791" s="22"/>
      <c r="N1791" s="22"/>
      <c r="O1791" s="22"/>
      <c r="P1791" s="22"/>
      <c r="Q1791" s="22"/>
      <c r="R1791" s="28"/>
      <c r="S1791" s="28"/>
      <c r="T1791" s="28"/>
      <c r="U1791" s="28"/>
      <c r="V1791" s="22"/>
      <c r="W1791" s="22"/>
      <c r="X1791" s="22"/>
      <c r="Y1791" s="22"/>
      <c r="Z1791" s="22"/>
      <c r="AA1791" s="22"/>
      <c r="AB1791" s="22"/>
      <c r="AC1791" s="22"/>
      <c r="AD1791" s="22"/>
    </row>
    <row r="1792" spans="1:30" ht="15.75" customHeight="1" x14ac:dyDescent="0.15">
      <c r="A1792" s="22"/>
      <c r="B1792" s="22"/>
      <c r="C1792" s="22"/>
      <c r="D1792" s="22"/>
      <c r="E1792" s="22"/>
      <c r="F1792" s="28"/>
      <c r="G1792" s="28"/>
      <c r="H1792" s="28"/>
      <c r="I1792" s="28"/>
      <c r="J1792" s="28"/>
      <c r="K1792" s="28"/>
      <c r="L1792" s="28"/>
      <c r="M1792" s="22"/>
      <c r="N1792" s="22"/>
      <c r="O1792" s="22"/>
      <c r="P1792" s="22"/>
      <c r="Q1792" s="22"/>
      <c r="R1792" s="28"/>
      <c r="S1792" s="28"/>
      <c r="T1792" s="28"/>
      <c r="U1792" s="28"/>
      <c r="V1792" s="22"/>
      <c r="W1792" s="22"/>
      <c r="X1792" s="22"/>
      <c r="Y1792" s="22"/>
      <c r="Z1792" s="22"/>
      <c r="AA1792" s="22"/>
      <c r="AB1792" s="22"/>
      <c r="AC1792" s="22"/>
      <c r="AD1792" s="22"/>
    </row>
    <row r="1793" spans="1:30" ht="15.75" customHeight="1" x14ac:dyDescent="0.15">
      <c r="A1793" s="22"/>
      <c r="B1793" s="22"/>
      <c r="C1793" s="22"/>
      <c r="D1793" s="22"/>
      <c r="E1793" s="22"/>
      <c r="F1793" s="28"/>
      <c r="G1793" s="28"/>
      <c r="H1793" s="28"/>
      <c r="I1793" s="28"/>
      <c r="J1793" s="28"/>
      <c r="K1793" s="28"/>
      <c r="L1793" s="28"/>
      <c r="M1793" s="22"/>
      <c r="N1793" s="22"/>
      <c r="O1793" s="22"/>
      <c r="P1793" s="22"/>
      <c r="Q1793" s="22"/>
      <c r="R1793" s="28"/>
      <c r="S1793" s="28"/>
      <c r="T1793" s="28"/>
      <c r="U1793" s="28"/>
      <c r="V1793" s="22"/>
      <c r="W1793" s="22"/>
      <c r="X1793" s="22"/>
      <c r="Y1793" s="22"/>
      <c r="Z1793" s="22"/>
      <c r="AA1793" s="22"/>
      <c r="AB1793" s="22"/>
      <c r="AC1793" s="22"/>
      <c r="AD1793" s="22"/>
    </row>
    <row r="1794" spans="1:30" ht="15.75" customHeight="1" x14ac:dyDescent="0.15">
      <c r="A1794" s="22"/>
      <c r="B1794" s="22"/>
      <c r="C1794" s="22"/>
      <c r="D1794" s="22"/>
      <c r="E1794" s="22"/>
      <c r="F1794" s="28"/>
      <c r="G1794" s="28"/>
      <c r="H1794" s="28"/>
      <c r="I1794" s="28"/>
      <c r="J1794" s="28"/>
      <c r="K1794" s="28"/>
      <c r="L1794" s="28"/>
      <c r="M1794" s="22"/>
      <c r="N1794" s="22"/>
      <c r="O1794" s="22"/>
      <c r="P1794" s="22"/>
      <c r="Q1794" s="22"/>
      <c r="R1794" s="28"/>
      <c r="S1794" s="28"/>
      <c r="T1794" s="28"/>
      <c r="U1794" s="28"/>
      <c r="V1794" s="22"/>
      <c r="W1794" s="22"/>
      <c r="X1794" s="22"/>
      <c r="Y1794" s="22"/>
      <c r="Z1794" s="22"/>
      <c r="AA1794" s="22"/>
      <c r="AB1794" s="22"/>
      <c r="AC1794" s="22"/>
      <c r="AD1794" s="22"/>
    </row>
    <row r="1795" spans="1:30" ht="15.75" customHeight="1" x14ac:dyDescent="0.15">
      <c r="A1795" s="22"/>
      <c r="B1795" s="22"/>
      <c r="C1795" s="22"/>
      <c r="D1795" s="22"/>
      <c r="E1795" s="22"/>
      <c r="F1795" s="28"/>
      <c r="G1795" s="28"/>
      <c r="H1795" s="28"/>
      <c r="I1795" s="28"/>
      <c r="J1795" s="28"/>
      <c r="K1795" s="28"/>
      <c r="L1795" s="28"/>
      <c r="M1795" s="22"/>
      <c r="N1795" s="22"/>
      <c r="O1795" s="22"/>
      <c r="P1795" s="22"/>
      <c r="Q1795" s="22"/>
      <c r="R1795" s="28"/>
      <c r="S1795" s="28"/>
      <c r="T1795" s="28"/>
      <c r="U1795" s="28"/>
      <c r="V1795" s="22"/>
      <c r="W1795" s="22"/>
      <c r="X1795" s="22"/>
      <c r="Y1795" s="22"/>
      <c r="Z1795" s="22"/>
      <c r="AA1795" s="22"/>
      <c r="AB1795" s="22"/>
      <c r="AC1795" s="22"/>
      <c r="AD1795" s="22"/>
    </row>
    <row r="1796" spans="1:30" ht="15.75" customHeight="1" x14ac:dyDescent="0.15">
      <c r="A1796" s="22"/>
      <c r="B1796" s="22"/>
      <c r="C1796" s="22"/>
      <c r="D1796" s="22"/>
      <c r="E1796" s="22"/>
      <c r="F1796" s="28"/>
      <c r="G1796" s="28"/>
      <c r="H1796" s="28"/>
      <c r="I1796" s="28"/>
      <c r="J1796" s="28"/>
      <c r="K1796" s="28"/>
      <c r="L1796" s="28"/>
      <c r="M1796" s="22"/>
      <c r="N1796" s="22"/>
      <c r="O1796" s="22"/>
      <c r="P1796" s="22"/>
      <c r="Q1796" s="22"/>
      <c r="R1796" s="28"/>
      <c r="S1796" s="28"/>
      <c r="T1796" s="28"/>
      <c r="U1796" s="28"/>
      <c r="V1796" s="22"/>
      <c r="W1796" s="22"/>
      <c r="X1796" s="22"/>
      <c r="Y1796" s="22"/>
      <c r="Z1796" s="22"/>
      <c r="AA1796" s="22"/>
      <c r="AB1796" s="22"/>
      <c r="AC1796" s="22"/>
      <c r="AD1796" s="22"/>
    </row>
    <row r="1797" spans="1:30" ht="15.75" customHeight="1" x14ac:dyDescent="0.15">
      <c r="A1797" s="22"/>
      <c r="B1797" s="22"/>
      <c r="C1797" s="22"/>
      <c r="D1797" s="22"/>
      <c r="E1797" s="22"/>
      <c r="F1797" s="28"/>
      <c r="G1797" s="28"/>
      <c r="H1797" s="28"/>
      <c r="I1797" s="28"/>
      <c r="J1797" s="28"/>
      <c r="K1797" s="28"/>
      <c r="L1797" s="28"/>
      <c r="M1797" s="22"/>
      <c r="N1797" s="22"/>
      <c r="O1797" s="22"/>
      <c r="P1797" s="22"/>
      <c r="Q1797" s="22"/>
      <c r="R1797" s="28"/>
      <c r="S1797" s="28"/>
      <c r="T1797" s="28"/>
      <c r="U1797" s="28"/>
      <c r="V1797" s="22"/>
      <c r="W1797" s="22"/>
      <c r="X1797" s="22"/>
      <c r="Y1797" s="22"/>
      <c r="Z1797" s="22"/>
      <c r="AA1797" s="22"/>
      <c r="AB1797" s="22"/>
      <c r="AC1797" s="22"/>
      <c r="AD1797" s="22"/>
    </row>
    <row r="1798" spans="1:30" ht="15.75" customHeight="1" x14ac:dyDescent="0.15">
      <c r="A1798" s="22"/>
      <c r="B1798" s="22"/>
      <c r="C1798" s="22"/>
      <c r="D1798" s="22"/>
      <c r="E1798" s="22"/>
      <c r="F1798" s="28"/>
      <c r="G1798" s="28"/>
      <c r="H1798" s="28"/>
      <c r="I1798" s="28"/>
      <c r="J1798" s="28"/>
      <c r="K1798" s="28"/>
      <c r="L1798" s="28"/>
      <c r="M1798" s="22"/>
      <c r="N1798" s="22"/>
      <c r="O1798" s="22"/>
      <c r="P1798" s="22"/>
      <c r="Q1798" s="22"/>
      <c r="R1798" s="28"/>
      <c r="S1798" s="28"/>
      <c r="T1798" s="28"/>
      <c r="U1798" s="28"/>
      <c r="V1798" s="22"/>
      <c r="W1798" s="22"/>
      <c r="X1798" s="22"/>
      <c r="Y1798" s="22"/>
      <c r="Z1798" s="22"/>
      <c r="AA1798" s="22"/>
      <c r="AB1798" s="22"/>
      <c r="AC1798" s="22"/>
      <c r="AD1798" s="22"/>
    </row>
    <row r="1799" spans="1:30" ht="15.75" customHeight="1" x14ac:dyDescent="0.15">
      <c r="A1799" s="22"/>
      <c r="B1799" s="22"/>
      <c r="C1799" s="22"/>
      <c r="D1799" s="22"/>
      <c r="E1799" s="22"/>
      <c r="F1799" s="28"/>
      <c r="G1799" s="28"/>
      <c r="H1799" s="28"/>
      <c r="I1799" s="28"/>
      <c r="J1799" s="28"/>
      <c r="K1799" s="28"/>
      <c r="L1799" s="28"/>
      <c r="M1799" s="22"/>
      <c r="N1799" s="22"/>
      <c r="O1799" s="22"/>
      <c r="P1799" s="22"/>
      <c r="Q1799" s="22"/>
      <c r="R1799" s="28"/>
      <c r="S1799" s="28"/>
      <c r="T1799" s="28"/>
      <c r="U1799" s="28"/>
      <c r="V1799" s="22"/>
      <c r="W1799" s="22"/>
      <c r="X1799" s="22"/>
      <c r="Y1799" s="22"/>
      <c r="Z1799" s="22"/>
      <c r="AA1799" s="22"/>
      <c r="AB1799" s="22"/>
      <c r="AC1799" s="22"/>
      <c r="AD1799" s="22"/>
    </row>
    <row r="1800" spans="1:30" ht="15.75" customHeight="1" x14ac:dyDescent="0.15">
      <c r="A1800" s="22"/>
      <c r="B1800" s="22"/>
      <c r="C1800" s="22"/>
      <c r="D1800" s="22"/>
      <c r="E1800" s="22"/>
      <c r="F1800" s="28"/>
      <c r="G1800" s="28"/>
      <c r="H1800" s="28"/>
      <c r="I1800" s="28"/>
      <c r="J1800" s="28"/>
      <c r="K1800" s="28"/>
      <c r="L1800" s="28"/>
      <c r="M1800" s="22"/>
      <c r="N1800" s="22"/>
      <c r="O1800" s="22"/>
      <c r="P1800" s="22"/>
      <c r="Q1800" s="22"/>
      <c r="R1800" s="28"/>
      <c r="S1800" s="28"/>
      <c r="T1800" s="28"/>
      <c r="U1800" s="28"/>
      <c r="V1800" s="22"/>
      <c r="W1800" s="22"/>
      <c r="X1800" s="22"/>
      <c r="Y1800" s="22"/>
      <c r="Z1800" s="22"/>
      <c r="AA1800" s="22"/>
      <c r="AB1800" s="22"/>
      <c r="AC1800" s="22"/>
      <c r="AD1800" s="22"/>
    </row>
    <row r="1801" spans="1:30" ht="15.75" customHeight="1" x14ac:dyDescent="0.15">
      <c r="A1801" s="22"/>
      <c r="B1801" s="22"/>
      <c r="C1801" s="22"/>
      <c r="D1801" s="22"/>
      <c r="E1801" s="22"/>
      <c r="F1801" s="28"/>
      <c r="G1801" s="28"/>
      <c r="H1801" s="28"/>
      <c r="I1801" s="28"/>
      <c r="J1801" s="28"/>
      <c r="K1801" s="28"/>
      <c r="L1801" s="28"/>
      <c r="M1801" s="22"/>
      <c r="N1801" s="22"/>
      <c r="O1801" s="22"/>
      <c r="P1801" s="22"/>
      <c r="Q1801" s="22"/>
      <c r="R1801" s="28"/>
      <c r="S1801" s="28"/>
      <c r="T1801" s="28"/>
      <c r="U1801" s="28"/>
      <c r="V1801" s="22"/>
      <c r="W1801" s="22"/>
      <c r="X1801" s="22"/>
      <c r="Y1801" s="22"/>
      <c r="Z1801" s="22"/>
      <c r="AA1801" s="22"/>
      <c r="AB1801" s="22"/>
      <c r="AC1801" s="22"/>
      <c r="AD1801" s="22"/>
    </row>
    <row r="1802" spans="1:30" ht="15.75" customHeight="1" x14ac:dyDescent="0.15">
      <c r="A1802" s="22"/>
      <c r="B1802" s="22"/>
      <c r="C1802" s="22"/>
      <c r="D1802" s="22"/>
      <c r="E1802" s="22"/>
      <c r="F1802" s="28"/>
      <c r="G1802" s="28"/>
      <c r="H1802" s="28"/>
      <c r="I1802" s="28"/>
      <c r="J1802" s="28"/>
      <c r="K1802" s="28"/>
      <c r="L1802" s="28"/>
      <c r="M1802" s="22"/>
      <c r="N1802" s="22"/>
      <c r="O1802" s="22"/>
      <c r="P1802" s="22"/>
      <c r="Q1802" s="22"/>
      <c r="R1802" s="28"/>
      <c r="S1802" s="28"/>
      <c r="T1802" s="28"/>
      <c r="U1802" s="28"/>
      <c r="V1802" s="22"/>
      <c r="W1802" s="22"/>
      <c r="X1802" s="22"/>
      <c r="Y1802" s="22"/>
      <c r="Z1802" s="22"/>
      <c r="AA1802" s="22"/>
      <c r="AB1802" s="22"/>
      <c r="AC1802" s="22"/>
      <c r="AD1802" s="22"/>
    </row>
    <row r="1803" spans="1:30" ht="15.75" customHeight="1" x14ac:dyDescent="0.15">
      <c r="A1803" s="22"/>
      <c r="B1803" s="22"/>
      <c r="C1803" s="22"/>
      <c r="D1803" s="22"/>
      <c r="E1803" s="22"/>
      <c r="F1803" s="28"/>
      <c r="G1803" s="28"/>
      <c r="H1803" s="28"/>
      <c r="I1803" s="28"/>
      <c r="J1803" s="28"/>
      <c r="K1803" s="28"/>
      <c r="L1803" s="28"/>
      <c r="M1803" s="22"/>
      <c r="N1803" s="22"/>
      <c r="O1803" s="22"/>
      <c r="P1803" s="22"/>
      <c r="Q1803" s="22"/>
      <c r="R1803" s="28"/>
      <c r="S1803" s="28"/>
      <c r="T1803" s="28"/>
      <c r="U1803" s="28"/>
      <c r="V1803" s="22"/>
      <c r="W1803" s="22"/>
      <c r="X1803" s="22"/>
      <c r="Y1803" s="22"/>
      <c r="Z1803" s="22"/>
      <c r="AA1803" s="22"/>
      <c r="AB1803" s="22"/>
      <c r="AC1803" s="22"/>
      <c r="AD1803" s="22"/>
    </row>
    <row r="1804" spans="1:30" ht="15.75" customHeight="1" x14ac:dyDescent="0.15">
      <c r="A1804" s="22"/>
      <c r="B1804" s="22"/>
      <c r="C1804" s="22"/>
      <c r="D1804" s="22"/>
      <c r="E1804" s="22"/>
      <c r="F1804" s="28"/>
      <c r="G1804" s="28"/>
      <c r="H1804" s="28"/>
      <c r="I1804" s="28"/>
      <c r="J1804" s="28"/>
      <c r="K1804" s="28"/>
      <c r="L1804" s="28"/>
      <c r="M1804" s="22"/>
      <c r="N1804" s="22"/>
      <c r="O1804" s="22"/>
      <c r="P1804" s="22"/>
      <c r="Q1804" s="22"/>
      <c r="R1804" s="28"/>
      <c r="S1804" s="28"/>
      <c r="T1804" s="28"/>
      <c r="U1804" s="28"/>
      <c r="V1804" s="22"/>
      <c r="W1804" s="22"/>
      <c r="X1804" s="22"/>
      <c r="Y1804" s="22"/>
      <c r="Z1804" s="22"/>
      <c r="AA1804" s="22"/>
      <c r="AB1804" s="22"/>
      <c r="AC1804" s="22"/>
      <c r="AD1804" s="22"/>
    </row>
    <row r="1805" spans="1:30" ht="15.75" customHeight="1" x14ac:dyDescent="0.15">
      <c r="A1805" s="22"/>
      <c r="B1805" s="22"/>
      <c r="C1805" s="22"/>
      <c r="D1805" s="22"/>
      <c r="E1805" s="22"/>
      <c r="F1805" s="28"/>
      <c r="G1805" s="28"/>
      <c r="H1805" s="28"/>
      <c r="I1805" s="28"/>
      <c r="J1805" s="28"/>
      <c r="K1805" s="28"/>
      <c r="L1805" s="28"/>
      <c r="M1805" s="22"/>
      <c r="N1805" s="22"/>
      <c r="O1805" s="22"/>
      <c r="P1805" s="22"/>
      <c r="Q1805" s="22"/>
      <c r="R1805" s="28"/>
      <c r="S1805" s="28"/>
      <c r="T1805" s="28"/>
      <c r="U1805" s="28"/>
      <c r="V1805" s="22"/>
      <c r="W1805" s="22"/>
      <c r="X1805" s="22"/>
      <c r="Y1805" s="22"/>
      <c r="Z1805" s="22"/>
      <c r="AA1805" s="22"/>
      <c r="AB1805" s="22"/>
      <c r="AC1805" s="22"/>
      <c r="AD1805" s="22"/>
    </row>
    <row r="1806" spans="1:30" ht="15.75" customHeight="1" x14ac:dyDescent="0.15">
      <c r="A1806" s="22"/>
      <c r="B1806" s="22"/>
      <c r="C1806" s="22"/>
      <c r="D1806" s="22"/>
      <c r="E1806" s="22"/>
      <c r="F1806" s="28"/>
      <c r="G1806" s="28"/>
      <c r="H1806" s="28"/>
      <c r="I1806" s="28"/>
      <c r="J1806" s="28"/>
      <c r="K1806" s="28"/>
      <c r="L1806" s="28"/>
      <c r="M1806" s="22"/>
      <c r="N1806" s="22"/>
      <c r="O1806" s="22"/>
      <c r="P1806" s="22"/>
      <c r="Q1806" s="22"/>
      <c r="R1806" s="28"/>
      <c r="S1806" s="28"/>
      <c r="T1806" s="28"/>
      <c r="U1806" s="28"/>
      <c r="V1806" s="22"/>
      <c r="W1806" s="22"/>
      <c r="X1806" s="22"/>
      <c r="Y1806" s="22"/>
      <c r="Z1806" s="22"/>
      <c r="AA1806" s="22"/>
      <c r="AB1806" s="22"/>
      <c r="AC1806" s="22"/>
      <c r="AD1806" s="22"/>
    </row>
    <row r="1807" spans="1:30" ht="15.75" customHeight="1" x14ac:dyDescent="0.15">
      <c r="A1807" s="22"/>
      <c r="B1807" s="22"/>
      <c r="C1807" s="22"/>
      <c r="D1807" s="22"/>
      <c r="E1807" s="22"/>
      <c r="F1807" s="28"/>
      <c r="G1807" s="28"/>
      <c r="H1807" s="28"/>
      <c r="I1807" s="28"/>
      <c r="J1807" s="28"/>
      <c r="K1807" s="28"/>
      <c r="L1807" s="28"/>
      <c r="M1807" s="22"/>
      <c r="N1807" s="22"/>
      <c r="O1807" s="22"/>
      <c r="P1807" s="22"/>
      <c r="Q1807" s="22"/>
      <c r="R1807" s="28"/>
      <c r="S1807" s="28"/>
      <c r="T1807" s="28"/>
      <c r="U1807" s="28"/>
      <c r="V1807" s="22"/>
      <c r="W1807" s="22"/>
      <c r="X1807" s="22"/>
      <c r="Y1807" s="22"/>
      <c r="Z1807" s="22"/>
      <c r="AA1807" s="22"/>
      <c r="AB1807" s="22"/>
      <c r="AC1807" s="22"/>
      <c r="AD1807" s="22"/>
    </row>
    <row r="1808" spans="1:30" ht="15.75" customHeight="1" x14ac:dyDescent="0.15">
      <c r="A1808" s="22"/>
      <c r="B1808" s="22"/>
      <c r="C1808" s="22"/>
      <c r="D1808" s="22"/>
      <c r="E1808" s="22"/>
      <c r="F1808" s="28"/>
      <c r="G1808" s="28"/>
      <c r="H1808" s="28"/>
      <c r="I1808" s="28"/>
      <c r="J1808" s="28"/>
      <c r="K1808" s="28"/>
      <c r="L1808" s="28"/>
      <c r="M1808" s="22"/>
      <c r="N1808" s="22"/>
      <c r="O1808" s="22"/>
      <c r="P1808" s="22"/>
      <c r="Q1808" s="22"/>
      <c r="R1808" s="28"/>
      <c r="S1808" s="28"/>
      <c r="T1808" s="28"/>
      <c r="U1808" s="28"/>
      <c r="V1808" s="22"/>
      <c r="W1808" s="22"/>
      <c r="X1808" s="22"/>
      <c r="Y1808" s="22"/>
      <c r="Z1808" s="22"/>
      <c r="AA1808" s="22"/>
      <c r="AB1808" s="22"/>
      <c r="AC1808" s="22"/>
      <c r="AD1808" s="22"/>
    </row>
    <row r="1809" spans="1:30" ht="15.75" customHeight="1" x14ac:dyDescent="0.15">
      <c r="A1809" s="22"/>
      <c r="B1809" s="22"/>
      <c r="C1809" s="22"/>
      <c r="D1809" s="22"/>
      <c r="E1809" s="22"/>
      <c r="F1809" s="28"/>
      <c r="G1809" s="28"/>
      <c r="H1809" s="28"/>
      <c r="I1809" s="28"/>
      <c r="J1809" s="28"/>
      <c r="K1809" s="28"/>
      <c r="L1809" s="28"/>
      <c r="M1809" s="22"/>
      <c r="N1809" s="22"/>
      <c r="O1809" s="22"/>
      <c r="P1809" s="22"/>
      <c r="Q1809" s="22"/>
      <c r="R1809" s="28"/>
      <c r="S1809" s="28"/>
      <c r="T1809" s="28"/>
      <c r="U1809" s="28"/>
      <c r="V1809" s="22"/>
      <c r="W1809" s="22"/>
      <c r="X1809" s="22"/>
      <c r="Y1809" s="22"/>
      <c r="Z1809" s="22"/>
      <c r="AA1809" s="22"/>
      <c r="AB1809" s="22"/>
      <c r="AC1809" s="22"/>
      <c r="AD1809" s="22"/>
    </row>
    <row r="1810" spans="1:30" ht="15.75" customHeight="1" x14ac:dyDescent="0.15">
      <c r="A1810" s="22"/>
      <c r="B1810" s="22"/>
      <c r="C1810" s="22"/>
      <c r="D1810" s="22"/>
      <c r="E1810" s="22"/>
      <c r="F1810" s="28"/>
      <c r="G1810" s="28"/>
      <c r="H1810" s="28"/>
      <c r="I1810" s="28"/>
      <c r="J1810" s="28"/>
      <c r="K1810" s="28"/>
      <c r="L1810" s="28"/>
      <c r="M1810" s="22"/>
      <c r="N1810" s="22"/>
      <c r="O1810" s="22"/>
      <c r="P1810" s="22"/>
      <c r="Q1810" s="22"/>
      <c r="R1810" s="28"/>
      <c r="S1810" s="28"/>
      <c r="T1810" s="28"/>
      <c r="U1810" s="28"/>
      <c r="V1810" s="22"/>
      <c r="W1810" s="22"/>
      <c r="X1810" s="22"/>
      <c r="Y1810" s="22"/>
      <c r="Z1810" s="22"/>
      <c r="AA1810" s="22"/>
      <c r="AB1810" s="22"/>
      <c r="AC1810" s="22"/>
      <c r="AD1810" s="22"/>
    </row>
    <row r="1811" spans="1:30" ht="15.75" customHeight="1" x14ac:dyDescent="0.15">
      <c r="A1811" s="22"/>
      <c r="B1811" s="22"/>
      <c r="C1811" s="22"/>
      <c r="D1811" s="22"/>
      <c r="E1811" s="22"/>
      <c r="F1811" s="28"/>
      <c r="G1811" s="28"/>
      <c r="H1811" s="28"/>
      <c r="I1811" s="28"/>
      <c r="J1811" s="28"/>
      <c r="K1811" s="28"/>
      <c r="L1811" s="28"/>
      <c r="M1811" s="22"/>
      <c r="N1811" s="22"/>
      <c r="O1811" s="22"/>
      <c r="P1811" s="22"/>
      <c r="Q1811" s="22"/>
      <c r="R1811" s="28"/>
      <c r="S1811" s="28"/>
      <c r="T1811" s="28"/>
      <c r="U1811" s="28"/>
      <c r="V1811" s="22"/>
      <c r="W1811" s="22"/>
      <c r="X1811" s="22"/>
      <c r="Y1811" s="22"/>
      <c r="Z1811" s="22"/>
      <c r="AA1811" s="22"/>
      <c r="AB1811" s="22"/>
      <c r="AC1811" s="22"/>
      <c r="AD1811" s="22"/>
    </row>
    <row r="1812" spans="1:30" ht="15.75" customHeight="1" x14ac:dyDescent="0.15">
      <c r="A1812" s="22"/>
      <c r="B1812" s="22"/>
      <c r="C1812" s="22"/>
      <c r="D1812" s="22"/>
      <c r="E1812" s="22"/>
      <c r="F1812" s="28"/>
      <c r="G1812" s="28"/>
      <c r="H1812" s="28"/>
      <c r="I1812" s="28"/>
      <c r="J1812" s="28"/>
      <c r="K1812" s="28"/>
      <c r="L1812" s="28"/>
      <c r="M1812" s="22"/>
      <c r="N1812" s="22"/>
      <c r="O1812" s="22"/>
      <c r="P1812" s="22"/>
      <c r="Q1812" s="22"/>
      <c r="R1812" s="28"/>
      <c r="S1812" s="28"/>
      <c r="T1812" s="28"/>
      <c r="U1812" s="28"/>
      <c r="V1812" s="22"/>
      <c r="W1812" s="22"/>
      <c r="X1812" s="22"/>
      <c r="Y1812" s="22"/>
      <c r="Z1812" s="22"/>
      <c r="AA1812" s="22"/>
      <c r="AB1812" s="22"/>
      <c r="AC1812" s="22"/>
      <c r="AD1812" s="22"/>
    </row>
    <row r="1813" spans="1:30" ht="15.75" customHeight="1" x14ac:dyDescent="0.15">
      <c r="A1813" s="22"/>
      <c r="B1813" s="22"/>
      <c r="C1813" s="22"/>
      <c r="D1813" s="22"/>
      <c r="E1813" s="22"/>
      <c r="F1813" s="28"/>
      <c r="G1813" s="28"/>
      <c r="H1813" s="28"/>
      <c r="I1813" s="28"/>
      <c r="J1813" s="28"/>
      <c r="K1813" s="28"/>
      <c r="L1813" s="28"/>
      <c r="M1813" s="22"/>
      <c r="N1813" s="22"/>
      <c r="O1813" s="22"/>
      <c r="P1813" s="22"/>
      <c r="Q1813" s="22"/>
      <c r="R1813" s="28"/>
      <c r="S1813" s="28"/>
      <c r="T1813" s="28"/>
      <c r="U1813" s="28"/>
      <c r="V1813" s="22"/>
      <c r="W1813" s="22"/>
      <c r="X1813" s="22"/>
      <c r="Y1813" s="22"/>
      <c r="Z1813" s="22"/>
      <c r="AA1813" s="22"/>
      <c r="AB1813" s="22"/>
      <c r="AC1813" s="22"/>
      <c r="AD1813" s="22"/>
    </row>
    <row r="1814" spans="1:30" ht="15.75" customHeight="1" x14ac:dyDescent="0.15">
      <c r="A1814" s="22"/>
      <c r="B1814" s="22"/>
      <c r="C1814" s="22"/>
      <c r="D1814" s="22"/>
      <c r="E1814" s="22"/>
      <c r="F1814" s="28"/>
      <c r="G1814" s="28"/>
      <c r="H1814" s="28"/>
      <c r="I1814" s="28"/>
      <c r="J1814" s="28"/>
      <c r="K1814" s="28"/>
      <c r="L1814" s="28"/>
      <c r="M1814" s="22"/>
      <c r="N1814" s="22"/>
      <c r="O1814" s="22"/>
      <c r="P1814" s="22"/>
      <c r="Q1814" s="22"/>
      <c r="R1814" s="28"/>
      <c r="S1814" s="28"/>
      <c r="T1814" s="28"/>
      <c r="U1814" s="28"/>
      <c r="V1814" s="22"/>
      <c r="W1814" s="22"/>
      <c r="X1814" s="22"/>
      <c r="Y1814" s="22"/>
      <c r="Z1814" s="22"/>
      <c r="AA1814" s="22"/>
      <c r="AB1814" s="22"/>
      <c r="AC1814" s="22"/>
      <c r="AD1814" s="22"/>
    </row>
    <row r="1815" spans="1:30" ht="15.75" customHeight="1" x14ac:dyDescent="0.15">
      <c r="A1815" s="22"/>
      <c r="B1815" s="22"/>
      <c r="C1815" s="22"/>
      <c r="D1815" s="22"/>
      <c r="E1815" s="22"/>
      <c r="F1815" s="28"/>
      <c r="G1815" s="28"/>
      <c r="H1815" s="28"/>
      <c r="I1815" s="28"/>
      <c r="J1815" s="28"/>
      <c r="K1815" s="28"/>
      <c r="L1815" s="28"/>
      <c r="M1815" s="22"/>
      <c r="N1815" s="22"/>
      <c r="O1815" s="22"/>
      <c r="P1815" s="22"/>
      <c r="Q1815" s="22"/>
      <c r="R1815" s="28"/>
      <c r="S1815" s="28"/>
      <c r="T1815" s="28"/>
      <c r="U1815" s="28"/>
      <c r="V1815" s="22"/>
      <c r="W1815" s="22"/>
      <c r="X1815" s="22"/>
      <c r="Y1815" s="22"/>
      <c r="Z1815" s="22"/>
      <c r="AA1815" s="22"/>
      <c r="AB1815" s="22"/>
      <c r="AC1815" s="22"/>
      <c r="AD1815" s="22"/>
    </row>
    <row r="1816" spans="1:30" ht="15.75" customHeight="1" x14ac:dyDescent="0.15">
      <c r="A1816" s="22"/>
      <c r="B1816" s="22"/>
      <c r="C1816" s="22"/>
      <c r="D1816" s="22"/>
      <c r="E1816" s="22"/>
      <c r="F1816" s="28"/>
      <c r="G1816" s="28"/>
      <c r="H1816" s="28"/>
      <c r="I1816" s="28"/>
      <c r="J1816" s="28"/>
      <c r="K1816" s="28"/>
      <c r="L1816" s="28"/>
      <c r="M1816" s="22"/>
      <c r="N1816" s="22"/>
      <c r="O1816" s="22"/>
      <c r="P1816" s="22"/>
      <c r="Q1816" s="22"/>
      <c r="R1816" s="28"/>
      <c r="S1816" s="28"/>
      <c r="T1816" s="28"/>
      <c r="U1816" s="28"/>
      <c r="V1816" s="22"/>
      <c r="W1816" s="22"/>
      <c r="X1816" s="22"/>
      <c r="Y1816" s="22"/>
      <c r="Z1816" s="22"/>
      <c r="AA1816" s="22"/>
      <c r="AB1816" s="22"/>
      <c r="AC1816" s="22"/>
      <c r="AD1816" s="22"/>
    </row>
    <row r="1817" spans="1:30" ht="15.75" customHeight="1" x14ac:dyDescent="0.15">
      <c r="A1817" s="22"/>
      <c r="B1817" s="22"/>
      <c r="C1817" s="22"/>
      <c r="D1817" s="22"/>
      <c r="E1817" s="22"/>
      <c r="F1817" s="28"/>
      <c r="G1817" s="28"/>
      <c r="H1817" s="28"/>
      <c r="I1817" s="28"/>
      <c r="J1817" s="28"/>
      <c r="K1817" s="28"/>
      <c r="L1817" s="28"/>
      <c r="M1817" s="22"/>
      <c r="N1817" s="22"/>
      <c r="O1817" s="22"/>
      <c r="P1817" s="22"/>
      <c r="Q1817" s="22"/>
      <c r="R1817" s="28"/>
      <c r="S1817" s="28"/>
      <c r="T1817" s="28"/>
      <c r="U1817" s="28"/>
      <c r="V1817" s="22"/>
      <c r="W1817" s="22"/>
      <c r="X1817" s="22"/>
      <c r="Y1817" s="22"/>
      <c r="Z1817" s="22"/>
      <c r="AA1817" s="22"/>
      <c r="AB1817" s="22"/>
      <c r="AC1817" s="22"/>
      <c r="AD1817" s="22"/>
    </row>
    <row r="1818" spans="1:30" ht="15.75" customHeight="1" x14ac:dyDescent="0.15">
      <c r="A1818" s="22"/>
      <c r="B1818" s="22"/>
      <c r="C1818" s="22"/>
      <c r="D1818" s="22"/>
      <c r="E1818" s="22"/>
      <c r="F1818" s="28"/>
      <c r="G1818" s="28"/>
      <c r="H1818" s="28"/>
      <c r="I1818" s="28"/>
      <c r="J1818" s="28"/>
      <c r="K1818" s="28"/>
      <c r="L1818" s="28"/>
      <c r="M1818" s="22"/>
      <c r="N1818" s="22"/>
      <c r="O1818" s="22"/>
      <c r="P1818" s="22"/>
      <c r="Q1818" s="22"/>
      <c r="R1818" s="28"/>
      <c r="S1818" s="28"/>
      <c r="T1818" s="28"/>
      <c r="U1818" s="28"/>
      <c r="V1818" s="22"/>
      <c r="W1818" s="22"/>
      <c r="X1818" s="22"/>
      <c r="Y1818" s="22"/>
      <c r="Z1818" s="22"/>
      <c r="AA1818" s="22"/>
      <c r="AB1818" s="22"/>
      <c r="AC1818" s="22"/>
      <c r="AD1818" s="22"/>
    </row>
    <row r="1819" spans="1:30" ht="15.75" customHeight="1" x14ac:dyDescent="0.15">
      <c r="A1819" s="22"/>
      <c r="B1819" s="22"/>
      <c r="C1819" s="22"/>
      <c r="D1819" s="22"/>
      <c r="E1819" s="22"/>
      <c r="F1819" s="28"/>
      <c r="G1819" s="28"/>
      <c r="H1819" s="28"/>
      <c r="I1819" s="28"/>
      <c r="J1819" s="28"/>
      <c r="K1819" s="28"/>
      <c r="L1819" s="28"/>
      <c r="M1819" s="22"/>
      <c r="N1819" s="22"/>
      <c r="O1819" s="22"/>
      <c r="P1819" s="22"/>
      <c r="Q1819" s="22"/>
      <c r="R1819" s="28"/>
      <c r="S1819" s="28"/>
      <c r="T1819" s="28"/>
      <c r="U1819" s="28"/>
      <c r="V1819" s="22"/>
      <c r="W1819" s="22"/>
      <c r="X1819" s="22"/>
      <c r="Y1819" s="22"/>
      <c r="Z1819" s="22"/>
      <c r="AA1819" s="22"/>
      <c r="AB1819" s="22"/>
      <c r="AC1819" s="22"/>
      <c r="AD1819" s="22"/>
    </row>
    <row r="1820" spans="1:30" ht="15.75" customHeight="1" x14ac:dyDescent="0.15">
      <c r="A1820" s="22"/>
      <c r="B1820" s="22"/>
      <c r="C1820" s="22"/>
      <c r="D1820" s="22"/>
      <c r="E1820" s="22"/>
      <c r="F1820" s="28"/>
      <c r="G1820" s="28"/>
      <c r="H1820" s="28"/>
      <c r="I1820" s="28"/>
      <c r="J1820" s="28"/>
      <c r="K1820" s="28"/>
      <c r="L1820" s="28"/>
      <c r="M1820" s="22"/>
      <c r="N1820" s="22"/>
      <c r="O1820" s="22"/>
      <c r="P1820" s="22"/>
      <c r="Q1820" s="22"/>
      <c r="R1820" s="28"/>
      <c r="S1820" s="28"/>
      <c r="T1820" s="28"/>
      <c r="U1820" s="28"/>
      <c r="V1820" s="22"/>
      <c r="W1820" s="22"/>
      <c r="X1820" s="22"/>
      <c r="Y1820" s="22"/>
      <c r="Z1820" s="22"/>
      <c r="AA1820" s="22"/>
      <c r="AB1820" s="22"/>
      <c r="AC1820" s="22"/>
      <c r="AD1820" s="22"/>
    </row>
    <row r="1821" spans="1:30" ht="15.75" customHeight="1" x14ac:dyDescent="0.15">
      <c r="A1821" s="22"/>
      <c r="B1821" s="22"/>
      <c r="C1821" s="22"/>
      <c r="D1821" s="22"/>
      <c r="E1821" s="22"/>
      <c r="F1821" s="28"/>
      <c r="G1821" s="28"/>
      <c r="H1821" s="28"/>
      <c r="I1821" s="28"/>
      <c r="J1821" s="28"/>
      <c r="K1821" s="28"/>
      <c r="L1821" s="28"/>
      <c r="M1821" s="22"/>
      <c r="N1821" s="22"/>
      <c r="O1821" s="22"/>
      <c r="P1821" s="22"/>
      <c r="Q1821" s="22"/>
      <c r="R1821" s="28"/>
      <c r="S1821" s="28"/>
      <c r="T1821" s="28"/>
      <c r="U1821" s="28"/>
      <c r="V1821" s="22"/>
      <c r="W1821" s="22"/>
      <c r="X1821" s="22"/>
      <c r="Y1821" s="22"/>
      <c r="Z1821" s="22"/>
      <c r="AA1821" s="22"/>
      <c r="AB1821" s="22"/>
      <c r="AC1821" s="22"/>
      <c r="AD1821" s="22"/>
    </row>
    <row r="1822" spans="1:30" ht="15.75" customHeight="1" x14ac:dyDescent="0.15">
      <c r="A1822" s="22"/>
      <c r="B1822" s="22"/>
      <c r="C1822" s="22"/>
      <c r="D1822" s="22"/>
      <c r="E1822" s="22"/>
      <c r="F1822" s="28"/>
      <c r="G1822" s="28"/>
      <c r="H1822" s="28"/>
      <c r="I1822" s="28"/>
      <c r="J1822" s="28"/>
      <c r="K1822" s="28"/>
      <c r="L1822" s="28"/>
      <c r="M1822" s="22"/>
      <c r="N1822" s="22"/>
      <c r="O1822" s="22"/>
      <c r="P1822" s="22"/>
      <c r="Q1822" s="22"/>
      <c r="R1822" s="28"/>
      <c r="S1822" s="28"/>
      <c r="T1822" s="28"/>
      <c r="U1822" s="28"/>
      <c r="V1822" s="22"/>
      <c r="W1822" s="22"/>
      <c r="X1822" s="22"/>
      <c r="Y1822" s="22"/>
      <c r="Z1822" s="22"/>
      <c r="AA1822" s="22"/>
      <c r="AB1822" s="22"/>
      <c r="AC1822" s="22"/>
      <c r="AD1822" s="22"/>
    </row>
    <row r="1823" spans="1:30" ht="15.75" customHeight="1" x14ac:dyDescent="0.15">
      <c r="A1823" s="22"/>
      <c r="B1823" s="22"/>
      <c r="C1823" s="22"/>
      <c r="D1823" s="22"/>
      <c r="E1823" s="22"/>
      <c r="F1823" s="28"/>
      <c r="G1823" s="28"/>
      <c r="H1823" s="28"/>
      <c r="I1823" s="28"/>
      <c r="J1823" s="28"/>
      <c r="K1823" s="28"/>
      <c r="L1823" s="28"/>
      <c r="M1823" s="22"/>
      <c r="N1823" s="22"/>
      <c r="O1823" s="22"/>
      <c r="P1823" s="22"/>
      <c r="Q1823" s="22"/>
      <c r="R1823" s="28"/>
      <c r="S1823" s="28"/>
      <c r="T1823" s="28"/>
      <c r="U1823" s="28"/>
      <c r="V1823" s="22"/>
      <c r="W1823" s="22"/>
      <c r="X1823" s="22"/>
      <c r="Y1823" s="22"/>
      <c r="Z1823" s="22"/>
      <c r="AA1823" s="22"/>
      <c r="AB1823" s="22"/>
      <c r="AC1823" s="22"/>
      <c r="AD1823" s="22"/>
    </row>
    <row r="1824" spans="1:30" ht="15.75" customHeight="1" x14ac:dyDescent="0.15">
      <c r="A1824" s="22"/>
      <c r="B1824" s="22"/>
      <c r="C1824" s="22"/>
      <c r="D1824" s="22"/>
      <c r="E1824" s="22"/>
      <c r="F1824" s="28"/>
      <c r="G1824" s="28"/>
      <c r="H1824" s="28"/>
      <c r="I1824" s="28"/>
      <c r="J1824" s="28"/>
      <c r="K1824" s="28"/>
      <c r="L1824" s="28"/>
      <c r="M1824" s="22"/>
      <c r="N1824" s="22"/>
      <c r="O1824" s="22"/>
      <c r="P1824" s="22"/>
      <c r="Q1824" s="22"/>
      <c r="R1824" s="28"/>
      <c r="S1824" s="28"/>
      <c r="T1824" s="28"/>
      <c r="U1824" s="28"/>
      <c r="V1824" s="22"/>
      <c r="W1824" s="22"/>
      <c r="X1824" s="22"/>
      <c r="Y1824" s="22"/>
      <c r="Z1824" s="22"/>
      <c r="AA1824" s="22"/>
      <c r="AB1824" s="22"/>
      <c r="AC1824" s="22"/>
      <c r="AD1824" s="22"/>
    </row>
    <row r="1825" spans="1:30" ht="15.75" customHeight="1" x14ac:dyDescent="0.15">
      <c r="A1825" s="22"/>
      <c r="B1825" s="22"/>
      <c r="C1825" s="22"/>
      <c r="D1825" s="22"/>
      <c r="E1825" s="22"/>
      <c r="F1825" s="28"/>
      <c r="G1825" s="28"/>
      <c r="H1825" s="28"/>
      <c r="I1825" s="28"/>
      <c r="J1825" s="28"/>
      <c r="K1825" s="28"/>
      <c r="L1825" s="28"/>
      <c r="M1825" s="22"/>
      <c r="N1825" s="22"/>
      <c r="O1825" s="22"/>
      <c r="P1825" s="22"/>
      <c r="Q1825" s="22"/>
      <c r="R1825" s="28"/>
      <c r="S1825" s="28"/>
      <c r="T1825" s="28"/>
      <c r="U1825" s="28"/>
      <c r="V1825" s="22"/>
      <c r="W1825" s="22"/>
      <c r="X1825" s="22"/>
      <c r="Y1825" s="22"/>
      <c r="Z1825" s="22"/>
      <c r="AA1825" s="22"/>
      <c r="AB1825" s="22"/>
      <c r="AC1825" s="22"/>
      <c r="AD1825" s="22"/>
    </row>
    <row r="1826" spans="1:30" ht="15.75" customHeight="1" x14ac:dyDescent="0.15">
      <c r="A1826" s="22"/>
      <c r="B1826" s="22"/>
      <c r="C1826" s="22"/>
      <c r="D1826" s="22"/>
      <c r="E1826" s="22"/>
      <c r="F1826" s="28"/>
      <c r="G1826" s="28"/>
      <c r="H1826" s="28"/>
      <c r="I1826" s="28"/>
      <c r="J1826" s="28"/>
      <c r="K1826" s="28"/>
      <c r="L1826" s="28"/>
      <c r="M1826" s="22"/>
      <c r="N1826" s="22"/>
      <c r="O1826" s="22"/>
      <c r="P1826" s="22"/>
      <c r="Q1826" s="22"/>
      <c r="R1826" s="28"/>
      <c r="S1826" s="28"/>
      <c r="T1826" s="28"/>
      <c r="U1826" s="28"/>
      <c r="V1826" s="22"/>
      <c r="W1826" s="22"/>
      <c r="X1826" s="22"/>
      <c r="Y1826" s="22"/>
      <c r="Z1826" s="22"/>
      <c r="AA1826" s="22"/>
      <c r="AB1826" s="22"/>
      <c r="AC1826" s="22"/>
      <c r="AD1826" s="22"/>
    </row>
    <row r="1827" spans="1:30" ht="15.75" customHeight="1" x14ac:dyDescent="0.15">
      <c r="A1827" s="22"/>
      <c r="B1827" s="22"/>
      <c r="C1827" s="22"/>
      <c r="D1827" s="22"/>
      <c r="E1827" s="22"/>
      <c r="F1827" s="28"/>
      <c r="G1827" s="28"/>
      <c r="H1827" s="28"/>
      <c r="I1827" s="28"/>
      <c r="J1827" s="28"/>
      <c r="K1827" s="28"/>
      <c r="L1827" s="28"/>
      <c r="M1827" s="22"/>
      <c r="N1827" s="22"/>
      <c r="O1827" s="22"/>
      <c r="P1827" s="22"/>
      <c r="Q1827" s="22"/>
      <c r="R1827" s="28"/>
      <c r="S1827" s="28"/>
      <c r="T1827" s="28"/>
      <c r="U1827" s="28"/>
      <c r="V1827" s="22"/>
      <c r="W1827" s="22"/>
      <c r="X1827" s="22"/>
      <c r="Y1827" s="22"/>
      <c r="Z1827" s="22"/>
      <c r="AA1827" s="22"/>
      <c r="AB1827" s="22"/>
      <c r="AC1827" s="22"/>
      <c r="AD1827" s="22"/>
    </row>
    <row r="1828" spans="1:30" ht="15.75" customHeight="1" x14ac:dyDescent="0.15">
      <c r="A1828" s="22"/>
      <c r="B1828" s="22"/>
      <c r="C1828" s="22"/>
      <c r="D1828" s="22"/>
      <c r="E1828" s="22"/>
      <c r="F1828" s="28"/>
      <c r="G1828" s="28"/>
      <c r="H1828" s="28"/>
      <c r="I1828" s="28"/>
      <c r="J1828" s="28"/>
      <c r="K1828" s="28"/>
      <c r="L1828" s="28"/>
      <c r="M1828" s="22"/>
      <c r="N1828" s="22"/>
      <c r="O1828" s="22"/>
      <c r="P1828" s="22"/>
      <c r="Q1828" s="22"/>
      <c r="R1828" s="28"/>
      <c r="S1828" s="28"/>
      <c r="T1828" s="28"/>
      <c r="U1828" s="28"/>
      <c r="V1828" s="22"/>
      <c r="W1828" s="22"/>
      <c r="X1828" s="22"/>
      <c r="Y1828" s="22"/>
      <c r="Z1828" s="22"/>
      <c r="AA1828" s="22"/>
      <c r="AB1828" s="22"/>
      <c r="AC1828" s="22"/>
      <c r="AD1828" s="22"/>
    </row>
    <row r="1829" spans="1:30" ht="15.75" customHeight="1" x14ac:dyDescent="0.15">
      <c r="A1829" s="22"/>
      <c r="B1829" s="22"/>
      <c r="C1829" s="22"/>
      <c r="D1829" s="22"/>
      <c r="E1829" s="22"/>
      <c r="F1829" s="28"/>
      <c r="G1829" s="28"/>
      <c r="H1829" s="28"/>
      <c r="I1829" s="28"/>
      <c r="J1829" s="28"/>
      <c r="K1829" s="28"/>
      <c r="L1829" s="28"/>
      <c r="M1829" s="22"/>
      <c r="N1829" s="22"/>
      <c r="O1829" s="22"/>
      <c r="P1829" s="22"/>
      <c r="Q1829" s="22"/>
      <c r="R1829" s="28"/>
      <c r="S1829" s="28"/>
      <c r="T1829" s="28"/>
      <c r="U1829" s="28"/>
      <c r="V1829" s="22"/>
      <c r="W1829" s="22"/>
      <c r="X1829" s="22"/>
      <c r="Y1829" s="22"/>
      <c r="Z1829" s="22"/>
      <c r="AA1829" s="22"/>
      <c r="AB1829" s="22"/>
      <c r="AC1829" s="22"/>
      <c r="AD1829" s="22"/>
    </row>
    <row r="1830" spans="1:30" ht="15.75" customHeight="1" x14ac:dyDescent="0.15">
      <c r="A1830" s="22"/>
      <c r="B1830" s="22"/>
      <c r="C1830" s="22"/>
      <c r="D1830" s="22"/>
      <c r="E1830" s="22"/>
      <c r="F1830" s="28"/>
      <c r="G1830" s="28"/>
      <c r="H1830" s="28"/>
      <c r="I1830" s="28"/>
      <c r="J1830" s="28"/>
      <c r="K1830" s="28"/>
      <c r="L1830" s="28"/>
      <c r="M1830" s="22"/>
      <c r="N1830" s="22"/>
      <c r="O1830" s="22"/>
      <c r="P1830" s="22"/>
      <c r="Q1830" s="22"/>
      <c r="R1830" s="28"/>
      <c r="S1830" s="28"/>
      <c r="T1830" s="28"/>
      <c r="U1830" s="28"/>
      <c r="V1830" s="22"/>
      <c r="W1830" s="22"/>
      <c r="X1830" s="22"/>
      <c r="Y1830" s="22"/>
      <c r="Z1830" s="22"/>
      <c r="AA1830" s="22"/>
      <c r="AB1830" s="22"/>
      <c r="AC1830" s="22"/>
      <c r="AD1830" s="22"/>
    </row>
    <row r="1831" spans="1:30" ht="15.75" customHeight="1" x14ac:dyDescent="0.15">
      <c r="A1831" s="22"/>
      <c r="B1831" s="22"/>
      <c r="C1831" s="22"/>
      <c r="D1831" s="22"/>
      <c r="E1831" s="22"/>
      <c r="F1831" s="28"/>
      <c r="G1831" s="28"/>
      <c r="H1831" s="28"/>
      <c r="I1831" s="28"/>
      <c r="J1831" s="28"/>
      <c r="K1831" s="28"/>
      <c r="L1831" s="28"/>
      <c r="M1831" s="22"/>
      <c r="N1831" s="22"/>
      <c r="O1831" s="22"/>
      <c r="P1831" s="22"/>
      <c r="Q1831" s="22"/>
      <c r="R1831" s="28"/>
      <c r="S1831" s="28"/>
      <c r="T1831" s="28"/>
      <c r="U1831" s="28"/>
      <c r="V1831" s="22"/>
      <c r="W1831" s="22"/>
      <c r="X1831" s="22"/>
      <c r="Y1831" s="22"/>
      <c r="Z1831" s="22"/>
      <c r="AA1831" s="22"/>
      <c r="AB1831" s="22"/>
      <c r="AC1831" s="22"/>
      <c r="AD1831" s="22"/>
    </row>
    <row r="1832" spans="1:30" ht="15.75" customHeight="1" x14ac:dyDescent="0.15">
      <c r="A1832" s="22"/>
      <c r="B1832" s="22"/>
      <c r="C1832" s="22"/>
      <c r="D1832" s="22"/>
      <c r="E1832" s="22"/>
      <c r="F1832" s="28"/>
      <c r="G1832" s="28"/>
      <c r="H1832" s="28"/>
      <c r="I1832" s="28"/>
      <c r="J1832" s="28"/>
      <c r="K1832" s="28"/>
      <c r="L1832" s="28"/>
      <c r="M1832" s="22"/>
      <c r="N1832" s="22"/>
      <c r="O1832" s="22"/>
      <c r="P1832" s="22"/>
      <c r="Q1832" s="22"/>
      <c r="R1832" s="28"/>
      <c r="S1832" s="28"/>
      <c r="T1832" s="28"/>
      <c r="U1832" s="28"/>
      <c r="V1832" s="22"/>
      <c r="W1832" s="22"/>
      <c r="X1832" s="22"/>
      <c r="Y1832" s="22"/>
      <c r="Z1832" s="22"/>
      <c r="AA1832" s="22"/>
      <c r="AB1832" s="22"/>
      <c r="AC1832" s="22"/>
      <c r="AD1832" s="22"/>
    </row>
    <row r="1833" spans="1:30" ht="15.75" customHeight="1" x14ac:dyDescent="0.15">
      <c r="A1833" s="22"/>
      <c r="B1833" s="22"/>
      <c r="C1833" s="22"/>
      <c r="D1833" s="22"/>
      <c r="E1833" s="22"/>
      <c r="F1833" s="28"/>
      <c r="G1833" s="28"/>
      <c r="H1833" s="28"/>
      <c r="I1833" s="28"/>
      <c r="J1833" s="28"/>
      <c r="K1833" s="28"/>
      <c r="L1833" s="28"/>
      <c r="M1833" s="22"/>
      <c r="N1833" s="22"/>
      <c r="O1833" s="22"/>
      <c r="P1833" s="22"/>
      <c r="Q1833" s="22"/>
      <c r="R1833" s="28"/>
      <c r="S1833" s="28"/>
      <c r="T1833" s="28"/>
      <c r="U1833" s="28"/>
      <c r="V1833" s="22"/>
      <c r="W1833" s="22"/>
      <c r="X1833" s="22"/>
      <c r="Y1833" s="22"/>
      <c r="Z1833" s="22"/>
      <c r="AA1833" s="22"/>
      <c r="AB1833" s="22"/>
      <c r="AC1833" s="22"/>
      <c r="AD1833" s="22"/>
    </row>
    <row r="1834" spans="1:30" ht="15.75" customHeight="1" x14ac:dyDescent="0.15">
      <c r="A1834" s="22"/>
      <c r="B1834" s="22"/>
      <c r="C1834" s="22"/>
      <c r="D1834" s="22"/>
      <c r="E1834" s="22"/>
      <c r="F1834" s="28"/>
      <c r="G1834" s="28"/>
      <c r="H1834" s="28"/>
      <c r="I1834" s="28"/>
      <c r="J1834" s="28"/>
      <c r="K1834" s="28"/>
      <c r="L1834" s="28"/>
      <c r="M1834" s="22"/>
      <c r="N1834" s="22"/>
      <c r="O1834" s="22"/>
      <c r="P1834" s="22"/>
      <c r="Q1834" s="22"/>
      <c r="R1834" s="28"/>
      <c r="S1834" s="28"/>
      <c r="T1834" s="28"/>
      <c r="U1834" s="28"/>
      <c r="V1834" s="22"/>
      <c r="W1834" s="22"/>
      <c r="X1834" s="22"/>
      <c r="Y1834" s="22"/>
      <c r="Z1834" s="22"/>
      <c r="AA1834" s="22"/>
      <c r="AB1834" s="22"/>
      <c r="AC1834" s="22"/>
      <c r="AD1834" s="22"/>
    </row>
    <row r="1835" spans="1:30" ht="15.75" customHeight="1" x14ac:dyDescent="0.15">
      <c r="A1835" s="22"/>
      <c r="B1835" s="22"/>
      <c r="C1835" s="22"/>
      <c r="D1835" s="22"/>
      <c r="E1835" s="22"/>
      <c r="F1835" s="28"/>
      <c r="G1835" s="28"/>
      <c r="H1835" s="28"/>
      <c r="I1835" s="28"/>
      <c r="J1835" s="28"/>
      <c r="K1835" s="28"/>
      <c r="L1835" s="28"/>
      <c r="M1835" s="22"/>
      <c r="N1835" s="22"/>
      <c r="O1835" s="22"/>
      <c r="P1835" s="22"/>
      <c r="Q1835" s="22"/>
      <c r="R1835" s="28"/>
      <c r="S1835" s="28"/>
      <c r="T1835" s="28"/>
      <c r="U1835" s="28"/>
      <c r="V1835" s="22"/>
      <c r="W1835" s="22"/>
      <c r="X1835" s="22"/>
      <c r="Y1835" s="22"/>
      <c r="Z1835" s="22"/>
      <c r="AA1835" s="22"/>
      <c r="AB1835" s="22"/>
      <c r="AC1835" s="22"/>
      <c r="AD1835" s="22"/>
    </row>
    <row r="1836" spans="1:30" ht="15.75" customHeight="1" x14ac:dyDescent="0.15">
      <c r="A1836" s="22"/>
      <c r="B1836" s="22"/>
      <c r="C1836" s="22"/>
      <c r="D1836" s="22"/>
      <c r="E1836" s="22"/>
      <c r="F1836" s="28"/>
      <c r="G1836" s="28"/>
      <c r="H1836" s="28"/>
      <c r="I1836" s="28"/>
      <c r="J1836" s="28"/>
      <c r="K1836" s="28"/>
      <c r="L1836" s="28"/>
      <c r="M1836" s="22"/>
      <c r="N1836" s="22"/>
      <c r="O1836" s="22"/>
      <c r="P1836" s="22"/>
      <c r="Q1836" s="22"/>
      <c r="R1836" s="28"/>
      <c r="S1836" s="28"/>
      <c r="T1836" s="28"/>
      <c r="U1836" s="28"/>
      <c r="V1836" s="22"/>
      <c r="W1836" s="22"/>
      <c r="X1836" s="22"/>
      <c r="Y1836" s="22"/>
      <c r="Z1836" s="22"/>
      <c r="AA1836" s="22"/>
      <c r="AB1836" s="22"/>
      <c r="AC1836" s="22"/>
      <c r="AD1836" s="22"/>
    </row>
    <row r="1837" spans="1:30" ht="15.75" customHeight="1" x14ac:dyDescent="0.15">
      <c r="A1837" s="22"/>
      <c r="B1837" s="22"/>
      <c r="C1837" s="22"/>
      <c r="D1837" s="22"/>
      <c r="E1837" s="22"/>
      <c r="F1837" s="28"/>
      <c r="G1837" s="28"/>
      <c r="H1837" s="28"/>
      <c r="I1837" s="28"/>
      <c r="J1837" s="28"/>
      <c r="K1837" s="28"/>
      <c r="L1837" s="28"/>
      <c r="M1837" s="22"/>
      <c r="N1837" s="22"/>
      <c r="O1837" s="22"/>
      <c r="P1837" s="22"/>
      <c r="Q1837" s="22"/>
      <c r="R1837" s="28"/>
      <c r="S1837" s="28"/>
      <c r="T1837" s="28"/>
      <c r="U1837" s="28"/>
      <c r="V1837" s="22"/>
      <c r="W1837" s="22"/>
      <c r="X1837" s="22"/>
      <c r="Y1837" s="22"/>
      <c r="Z1837" s="22"/>
      <c r="AA1837" s="22"/>
      <c r="AB1837" s="22"/>
      <c r="AC1837" s="22"/>
      <c r="AD1837" s="22"/>
    </row>
    <row r="1838" spans="1:30" ht="15.75" customHeight="1" x14ac:dyDescent="0.15">
      <c r="A1838" s="22"/>
      <c r="B1838" s="22"/>
      <c r="C1838" s="22"/>
      <c r="D1838" s="22"/>
      <c r="E1838" s="22"/>
      <c r="F1838" s="28"/>
      <c r="G1838" s="28"/>
      <c r="H1838" s="28"/>
      <c r="I1838" s="28"/>
      <c r="J1838" s="28"/>
      <c r="K1838" s="28"/>
      <c r="L1838" s="28"/>
      <c r="M1838" s="22"/>
      <c r="N1838" s="22"/>
      <c r="O1838" s="22"/>
      <c r="P1838" s="22"/>
      <c r="Q1838" s="22"/>
      <c r="R1838" s="28"/>
      <c r="S1838" s="28"/>
      <c r="T1838" s="28"/>
      <c r="U1838" s="28"/>
      <c r="V1838" s="22"/>
      <c r="W1838" s="22"/>
      <c r="X1838" s="22"/>
      <c r="Y1838" s="22"/>
      <c r="Z1838" s="22"/>
      <c r="AA1838" s="22"/>
      <c r="AB1838" s="22"/>
      <c r="AC1838" s="22"/>
      <c r="AD1838" s="22"/>
    </row>
    <row r="1839" spans="1:30" ht="15.75" customHeight="1" x14ac:dyDescent="0.15">
      <c r="A1839" s="22"/>
      <c r="B1839" s="22"/>
      <c r="C1839" s="22"/>
      <c r="D1839" s="22"/>
      <c r="E1839" s="22"/>
      <c r="F1839" s="28"/>
      <c r="G1839" s="28"/>
      <c r="H1839" s="28"/>
      <c r="I1839" s="28"/>
      <c r="J1839" s="28"/>
      <c r="K1839" s="28"/>
      <c r="L1839" s="28"/>
      <c r="M1839" s="22"/>
      <c r="N1839" s="22"/>
      <c r="O1839" s="22"/>
      <c r="P1839" s="22"/>
      <c r="Q1839" s="22"/>
      <c r="R1839" s="28"/>
      <c r="S1839" s="28"/>
      <c r="T1839" s="28"/>
      <c r="U1839" s="28"/>
      <c r="V1839" s="22"/>
      <c r="W1839" s="22"/>
      <c r="X1839" s="22"/>
      <c r="Y1839" s="22"/>
      <c r="Z1839" s="22"/>
      <c r="AA1839" s="22"/>
      <c r="AB1839" s="22"/>
      <c r="AC1839" s="22"/>
      <c r="AD1839" s="22"/>
    </row>
    <row r="1840" spans="1:30" ht="15.75" customHeight="1" x14ac:dyDescent="0.15">
      <c r="A1840" s="22"/>
      <c r="B1840" s="22"/>
      <c r="C1840" s="22"/>
      <c r="D1840" s="22"/>
      <c r="E1840" s="22"/>
      <c r="F1840" s="28"/>
      <c r="G1840" s="28"/>
      <c r="H1840" s="28"/>
      <c r="I1840" s="28"/>
      <c r="J1840" s="28"/>
      <c r="K1840" s="28"/>
      <c r="L1840" s="28"/>
      <c r="M1840" s="22"/>
      <c r="N1840" s="22"/>
      <c r="O1840" s="22"/>
      <c r="P1840" s="22"/>
      <c r="Q1840" s="22"/>
      <c r="R1840" s="28"/>
      <c r="S1840" s="28"/>
      <c r="T1840" s="28"/>
      <c r="U1840" s="28"/>
      <c r="V1840" s="22"/>
      <c r="W1840" s="22"/>
      <c r="X1840" s="22"/>
      <c r="Y1840" s="22"/>
      <c r="Z1840" s="22"/>
      <c r="AA1840" s="22"/>
      <c r="AB1840" s="22"/>
      <c r="AC1840" s="22"/>
      <c r="AD1840" s="22"/>
    </row>
    <row r="1841" spans="1:30" ht="15.75" customHeight="1" x14ac:dyDescent="0.15">
      <c r="A1841" s="22"/>
      <c r="B1841" s="22"/>
      <c r="C1841" s="22"/>
      <c r="D1841" s="22"/>
      <c r="E1841" s="22"/>
      <c r="F1841" s="28"/>
      <c r="G1841" s="28"/>
      <c r="H1841" s="28"/>
      <c r="I1841" s="28"/>
      <c r="J1841" s="28"/>
      <c r="K1841" s="28"/>
      <c r="L1841" s="28"/>
      <c r="M1841" s="22"/>
      <c r="N1841" s="22"/>
      <c r="O1841" s="22"/>
      <c r="P1841" s="22"/>
      <c r="Q1841" s="22"/>
      <c r="R1841" s="28"/>
      <c r="S1841" s="28"/>
      <c r="T1841" s="28"/>
      <c r="U1841" s="28"/>
      <c r="V1841" s="22"/>
      <c r="W1841" s="22"/>
      <c r="X1841" s="22"/>
      <c r="Y1841" s="22"/>
      <c r="Z1841" s="22"/>
      <c r="AA1841" s="22"/>
      <c r="AB1841" s="22"/>
      <c r="AC1841" s="22"/>
      <c r="AD1841" s="22"/>
    </row>
    <row r="1842" spans="1:30" ht="15.75" customHeight="1" x14ac:dyDescent="0.15">
      <c r="A1842" s="22"/>
      <c r="B1842" s="22"/>
      <c r="C1842" s="22"/>
      <c r="D1842" s="22"/>
      <c r="E1842" s="22"/>
      <c r="F1842" s="28"/>
      <c r="G1842" s="28"/>
      <c r="H1842" s="28"/>
      <c r="I1842" s="28"/>
      <c r="J1842" s="28"/>
      <c r="K1842" s="28"/>
      <c r="L1842" s="28"/>
      <c r="M1842" s="22"/>
      <c r="N1842" s="22"/>
      <c r="O1842" s="22"/>
      <c r="P1842" s="22"/>
      <c r="Q1842" s="22"/>
      <c r="R1842" s="28"/>
      <c r="S1842" s="28"/>
      <c r="T1842" s="28"/>
      <c r="U1842" s="28"/>
      <c r="V1842" s="22"/>
      <c r="W1842" s="22"/>
      <c r="X1842" s="22"/>
      <c r="Y1842" s="22"/>
      <c r="Z1842" s="22"/>
      <c r="AA1842" s="22"/>
      <c r="AB1842" s="22"/>
      <c r="AC1842" s="22"/>
      <c r="AD1842" s="22"/>
    </row>
    <row r="1843" spans="1:30" ht="15.75" customHeight="1" x14ac:dyDescent="0.15">
      <c r="A1843" s="22"/>
      <c r="B1843" s="22"/>
      <c r="C1843" s="22"/>
      <c r="D1843" s="22"/>
      <c r="E1843" s="22"/>
      <c r="F1843" s="28"/>
      <c r="G1843" s="28"/>
      <c r="H1843" s="28"/>
      <c r="I1843" s="28"/>
      <c r="J1843" s="28"/>
      <c r="K1843" s="28"/>
      <c r="L1843" s="28"/>
      <c r="M1843" s="22"/>
      <c r="N1843" s="22"/>
      <c r="O1843" s="22"/>
      <c r="P1843" s="22"/>
      <c r="Q1843" s="22"/>
      <c r="R1843" s="28"/>
      <c r="S1843" s="28"/>
      <c r="T1843" s="28"/>
      <c r="U1843" s="28"/>
      <c r="V1843" s="22"/>
      <c r="W1843" s="22"/>
      <c r="X1843" s="22"/>
      <c r="Y1843" s="22"/>
      <c r="Z1843" s="22"/>
      <c r="AA1843" s="22"/>
      <c r="AB1843" s="22"/>
      <c r="AC1843" s="22"/>
      <c r="AD1843" s="22"/>
    </row>
    <row r="1844" spans="1:30" ht="15.75" customHeight="1" x14ac:dyDescent="0.15">
      <c r="A1844" s="22"/>
      <c r="B1844" s="22"/>
      <c r="C1844" s="22"/>
      <c r="D1844" s="22"/>
      <c r="E1844" s="22"/>
      <c r="F1844" s="28"/>
      <c r="G1844" s="28"/>
      <c r="H1844" s="28"/>
      <c r="I1844" s="28"/>
      <c r="J1844" s="28"/>
      <c r="K1844" s="28"/>
      <c r="L1844" s="28"/>
      <c r="M1844" s="22"/>
      <c r="N1844" s="22"/>
      <c r="O1844" s="22"/>
      <c r="P1844" s="22"/>
      <c r="Q1844" s="22"/>
      <c r="R1844" s="28"/>
      <c r="S1844" s="28"/>
      <c r="T1844" s="28"/>
      <c r="U1844" s="28"/>
      <c r="V1844" s="22"/>
      <c r="W1844" s="22"/>
      <c r="X1844" s="22"/>
      <c r="Y1844" s="22"/>
      <c r="Z1844" s="22"/>
      <c r="AA1844" s="22"/>
      <c r="AB1844" s="22"/>
      <c r="AC1844" s="22"/>
      <c r="AD1844" s="22"/>
    </row>
    <row r="1845" spans="1:30" ht="15.75" customHeight="1" x14ac:dyDescent="0.15">
      <c r="A1845" s="22"/>
      <c r="B1845" s="22"/>
      <c r="C1845" s="22"/>
      <c r="D1845" s="22"/>
      <c r="E1845" s="22"/>
      <c r="F1845" s="28"/>
      <c r="G1845" s="28"/>
      <c r="H1845" s="28"/>
      <c r="I1845" s="28"/>
      <c r="J1845" s="28"/>
      <c r="K1845" s="28"/>
      <c r="L1845" s="28"/>
      <c r="M1845" s="22"/>
      <c r="N1845" s="22"/>
      <c r="O1845" s="22"/>
      <c r="P1845" s="22"/>
      <c r="Q1845" s="22"/>
      <c r="R1845" s="28"/>
      <c r="S1845" s="28"/>
      <c r="T1845" s="28"/>
      <c r="U1845" s="28"/>
      <c r="V1845" s="22"/>
      <c r="W1845" s="22"/>
      <c r="X1845" s="22"/>
      <c r="Y1845" s="22"/>
      <c r="Z1845" s="22"/>
      <c r="AA1845" s="22"/>
      <c r="AB1845" s="22"/>
      <c r="AC1845" s="22"/>
      <c r="AD1845" s="22"/>
    </row>
    <row r="1846" spans="1:30" ht="15.75" customHeight="1" x14ac:dyDescent="0.15">
      <c r="A1846" s="22"/>
      <c r="B1846" s="22"/>
      <c r="C1846" s="22"/>
      <c r="D1846" s="22"/>
      <c r="E1846" s="22"/>
      <c r="F1846" s="28"/>
      <c r="G1846" s="28"/>
      <c r="H1846" s="28"/>
      <c r="I1846" s="28"/>
      <c r="J1846" s="28"/>
      <c r="K1846" s="28"/>
      <c r="L1846" s="28"/>
      <c r="M1846" s="22"/>
      <c r="N1846" s="22"/>
      <c r="O1846" s="22"/>
      <c r="P1846" s="22"/>
      <c r="Q1846" s="22"/>
      <c r="R1846" s="28"/>
      <c r="S1846" s="28"/>
      <c r="T1846" s="28"/>
      <c r="U1846" s="28"/>
      <c r="V1846" s="22"/>
      <c r="W1846" s="22"/>
      <c r="X1846" s="22"/>
      <c r="Y1846" s="22"/>
      <c r="Z1846" s="22"/>
      <c r="AA1846" s="22"/>
      <c r="AB1846" s="22"/>
      <c r="AC1846" s="22"/>
      <c r="AD1846" s="22"/>
    </row>
    <row r="1847" spans="1:30" ht="15.75" customHeight="1" x14ac:dyDescent="0.15">
      <c r="A1847" s="22"/>
      <c r="B1847" s="22"/>
      <c r="C1847" s="22"/>
      <c r="D1847" s="22"/>
      <c r="E1847" s="22"/>
      <c r="F1847" s="28"/>
      <c r="G1847" s="28"/>
      <c r="H1847" s="28"/>
      <c r="I1847" s="28"/>
      <c r="J1847" s="28"/>
      <c r="K1847" s="28"/>
      <c r="L1847" s="28"/>
      <c r="M1847" s="22"/>
      <c r="N1847" s="22"/>
      <c r="O1847" s="22"/>
      <c r="P1847" s="22"/>
      <c r="Q1847" s="22"/>
      <c r="R1847" s="28"/>
      <c r="S1847" s="28"/>
      <c r="T1847" s="28"/>
      <c r="U1847" s="28"/>
      <c r="V1847" s="22"/>
      <c r="W1847" s="22"/>
      <c r="X1847" s="22"/>
      <c r="Y1847" s="22"/>
      <c r="Z1847" s="22"/>
      <c r="AA1847" s="22"/>
      <c r="AB1847" s="22"/>
      <c r="AC1847" s="22"/>
      <c r="AD1847" s="22"/>
    </row>
    <row r="1848" spans="1:30" ht="15.75" customHeight="1" x14ac:dyDescent="0.15">
      <c r="A1848" s="22"/>
      <c r="B1848" s="22"/>
      <c r="C1848" s="22"/>
      <c r="D1848" s="22"/>
      <c r="E1848" s="22"/>
      <c r="F1848" s="28"/>
      <c r="G1848" s="28"/>
      <c r="H1848" s="28"/>
      <c r="I1848" s="28"/>
      <c r="J1848" s="28"/>
      <c r="K1848" s="28"/>
      <c r="L1848" s="28"/>
      <c r="M1848" s="22"/>
      <c r="N1848" s="22"/>
      <c r="O1848" s="22"/>
      <c r="P1848" s="22"/>
      <c r="Q1848" s="22"/>
      <c r="R1848" s="28"/>
      <c r="S1848" s="28"/>
      <c r="T1848" s="28"/>
      <c r="U1848" s="28"/>
      <c r="V1848" s="22"/>
      <c r="W1848" s="22"/>
      <c r="X1848" s="22"/>
      <c r="Y1848" s="22"/>
      <c r="Z1848" s="22"/>
      <c r="AA1848" s="22"/>
      <c r="AB1848" s="22"/>
      <c r="AC1848" s="22"/>
      <c r="AD1848" s="22"/>
    </row>
    <row r="1849" spans="1:30" ht="15.75" customHeight="1" x14ac:dyDescent="0.15">
      <c r="A1849" s="22"/>
      <c r="B1849" s="22"/>
      <c r="C1849" s="22"/>
      <c r="D1849" s="22"/>
      <c r="E1849" s="22"/>
      <c r="F1849" s="28"/>
      <c r="G1849" s="28"/>
      <c r="H1849" s="28"/>
      <c r="I1849" s="28"/>
      <c r="J1849" s="28"/>
      <c r="K1849" s="28"/>
      <c r="L1849" s="28"/>
      <c r="M1849" s="22"/>
      <c r="N1849" s="22"/>
      <c r="O1849" s="22"/>
      <c r="P1849" s="22"/>
      <c r="Q1849" s="22"/>
      <c r="R1849" s="28"/>
      <c r="S1849" s="28"/>
      <c r="T1849" s="28"/>
      <c r="U1849" s="28"/>
      <c r="V1849" s="22"/>
      <c r="W1849" s="22"/>
      <c r="X1849" s="22"/>
      <c r="Y1849" s="22"/>
      <c r="Z1849" s="22"/>
      <c r="AA1849" s="22"/>
      <c r="AB1849" s="22"/>
      <c r="AC1849" s="22"/>
      <c r="AD1849" s="22"/>
    </row>
    <row r="1850" spans="1:30" ht="15.75" customHeight="1" x14ac:dyDescent="0.15">
      <c r="A1850" s="22"/>
      <c r="B1850" s="22"/>
      <c r="C1850" s="22"/>
      <c r="D1850" s="22"/>
      <c r="E1850" s="22"/>
      <c r="F1850" s="28"/>
      <c r="G1850" s="28"/>
      <c r="H1850" s="28"/>
      <c r="I1850" s="28"/>
      <c r="J1850" s="28"/>
      <c r="K1850" s="28"/>
      <c r="L1850" s="28"/>
      <c r="M1850" s="22"/>
      <c r="N1850" s="22"/>
      <c r="O1850" s="22"/>
      <c r="P1850" s="22"/>
      <c r="Q1850" s="22"/>
      <c r="R1850" s="28"/>
      <c r="S1850" s="28"/>
      <c r="T1850" s="28"/>
      <c r="U1850" s="28"/>
      <c r="V1850" s="22"/>
      <c r="W1850" s="22"/>
      <c r="X1850" s="22"/>
      <c r="Y1850" s="22"/>
      <c r="Z1850" s="22"/>
      <c r="AA1850" s="22"/>
      <c r="AB1850" s="22"/>
      <c r="AC1850" s="22"/>
      <c r="AD1850" s="22"/>
    </row>
    <row r="1851" spans="1:30" ht="15.75" customHeight="1" x14ac:dyDescent="0.15">
      <c r="A1851" s="22"/>
      <c r="B1851" s="22"/>
      <c r="C1851" s="22"/>
      <c r="D1851" s="22"/>
      <c r="E1851" s="22"/>
      <c r="F1851" s="28"/>
      <c r="G1851" s="28"/>
      <c r="H1851" s="28"/>
      <c r="I1851" s="28"/>
      <c r="J1851" s="28"/>
      <c r="K1851" s="28"/>
      <c r="L1851" s="28"/>
      <c r="M1851" s="22"/>
      <c r="N1851" s="22"/>
      <c r="O1851" s="22"/>
      <c r="P1851" s="22"/>
      <c r="Q1851" s="22"/>
      <c r="R1851" s="28"/>
      <c r="S1851" s="28"/>
      <c r="T1851" s="28"/>
      <c r="U1851" s="28"/>
      <c r="V1851" s="22"/>
      <c r="W1851" s="22"/>
      <c r="X1851" s="22"/>
      <c r="Y1851" s="22"/>
      <c r="Z1851" s="22"/>
      <c r="AA1851" s="22"/>
      <c r="AB1851" s="22"/>
      <c r="AC1851" s="22"/>
      <c r="AD1851" s="22"/>
    </row>
    <row r="1852" spans="1:30" ht="15.75" customHeight="1" x14ac:dyDescent="0.15">
      <c r="A1852" s="22"/>
      <c r="B1852" s="22"/>
      <c r="C1852" s="22"/>
      <c r="D1852" s="22"/>
      <c r="E1852" s="22"/>
      <c r="F1852" s="28"/>
      <c r="G1852" s="28"/>
      <c r="H1852" s="28"/>
      <c r="I1852" s="28"/>
      <c r="J1852" s="28"/>
      <c r="K1852" s="28"/>
      <c r="L1852" s="28"/>
      <c r="M1852" s="22"/>
      <c r="N1852" s="22"/>
      <c r="O1852" s="22"/>
      <c r="P1852" s="22"/>
      <c r="Q1852" s="22"/>
      <c r="R1852" s="28"/>
      <c r="S1852" s="28"/>
      <c r="T1852" s="28"/>
      <c r="U1852" s="28"/>
      <c r="V1852" s="22"/>
      <c r="W1852" s="22"/>
      <c r="X1852" s="22"/>
      <c r="Y1852" s="22"/>
      <c r="Z1852" s="22"/>
      <c r="AA1852" s="22"/>
      <c r="AB1852" s="22"/>
      <c r="AC1852" s="22"/>
      <c r="AD1852" s="22"/>
    </row>
    <row r="1853" spans="1:30" ht="15.75" customHeight="1" x14ac:dyDescent="0.15">
      <c r="A1853" s="22"/>
      <c r="B1853" s="22"/>
      <c r="C1853" s="22"/>
      <c r="D1853" s="22"/>
      <c r="E1853" s="22"/>
      <c r="F1853" s="28"/>
      <c r="G1853" s="28"/>
      <c r="H1853" s="28"/>
      <c r="I1853" s="28"/>
      <c r="J1853" s="28"/>
      <c r="K1853" s="28"/>
      <c r="L1853" s="28"/>
      <c r="M1853" s="22"/>
      <c r="N1853" s="22"/>
      <c r="O1853" s="22"/>
      <c r="P1853" s="22"/>
      <c r="Q1853" s="22"/>
      <c r="R1853" s="28"/>
      <c r="S1853" s="28"/>
      <c r="T1853" s="28"/>
      <c r="U1853" s="28"/>
      <c r="V1853" s="22"/>
      <c r="W1853" s="22"/>
      <c r="X1853" s="22"/>
      <c r="Y1853" s="22"/>
      <c r="Z1853" s="22"/>
      <c r="AA1853" s="22"/>
      <c r="AB1853" s="22"/>
      <c r="AC1853" s="22"/>
      <c r="AD1853" s="22"/>
    </row>
    <row r="1854" spans="1:30" ht="15.75" customHeight="1" x14ac:dyDescent="0.15">
      <c r="A1854" s="22"/>
      <c r="B1854" s="22"/>
      <c r="C1854" s="22"/>
      <c r="D1854" s="22"/>
      <c r="E1854" s="22"/>
      <c r="F1854" s="28"/>
      <c r="G1854" s="28"/>
      <c r="H1854" s="28"/>
      <c r="I1854" s="28"/>
      <c r="J1854" s="28"/>
      <c r="K1854" s="28"/>
      <c r="L1854" s="28"/>
      <c r="M1854" s="22"/>
      <c r="N1854" s="22"/>
      <c r="O1854" s="22"/>
      <c r="P1854" s="22"/>
      <c r="Q1854" s="22"/>
      <c r="R1854" s="28"/>
      <c r="S1854" s="28"/>
      <c r="T1854" s="28"/>
      <c r="U1854" s="28"/>
      <c r="V1854" s="22"/>
      <c r="W1854" s="22"/>
      <c r="X1854" s="22"/>
      <c r="Y1854" s="22"/>
      <c r="Z1854" s="22"/>
      <c r="AA1854" s="22"/>
      <c r="AB1854" s="22"/>
      <c r="AC1854" s="22"/>
      <c r="AD1854" s="22"/>
    </row>
    <row r="1855" spans="1:30" ht="15.75" customHeight="1" x14ac:dyDescent="0.15">
      <c r="A1855" s="22"/>
      <c r="B1855" s="22"/>
      <c r="C1855" s="22"/>
      <c r="D1855" s="22"/>
      <c r="E1855" s="22"/>
      <c r="F1855" s="28"/>
      <c r="G1855" s="28"/>
      <c r="H1855" s="28"/>
      <c r="I1855" s="28"/>
      <c r="J1855" s="28"/>
      <c r="K1855" s="28"/>
      <c r="L1855" s="28"/>
      <c r="M1855" s="22"/>
      <c r="N1855" s="22"/>
      <c r="O1855" s="22"/>
      <c r="P1855" s="22"/>
      <c r="Q1855" s="22"/>
      <c r="R1855" s="28"/>
      <c r="S1855" s="28"/>
      <c r="T1855" s="28"/>
      <c r="U1855" s="28"/>
      <c r="V1855" s="22"/>
      <c r="W1855" s="22"/>
      <c r="X1855" s="22"/>
      <c r="Y1855" s="22"/>
      <c r="Z1855" s="22"/>
      <c r="AA1855" s="22"/>
      <c r="AB1855" s="22"/>
      <c r="AC1855" s="22"/>
      <c r="AD1855" s="22"/>
    </row>
    <row r="1856" spans="1:30" ht="15.75" customHeight="1" x14ac:dyDescent="0.15">
      <c r="A1856" s="22"/>
      <c r="B1856" s="22"/>
      <c r="C1856" s="22"/>
      <c r="D1856" s="22"/>
      <c r="E1856" s="22"/>
      <c r="F1856" s="28"/>
      <c r="G1856" s="28"/>
      <c r="H1856" s="28"/>
      <c r="I1856" s="28"/>
      <c r="J1856" s="28"/>
      <c r="K1856" s="28"/>
      <c r="L1856" s="28"/>
      <c r="M1856" s="22"/>
      <c r="N1856" s="22"/>
      <c r="O1856" s="22"/>
      <c r="P1856" s="22"/>
      <c r="Q1856" s="22"/>
      <c r="R1856" s="28"/>
      <c r="S1856" s="28"/>
      <c r="T1856" s="28"/>
      <c r="U1856" s="28"/>
      <c r="V1856" s="22"/>
      <c r="W1856" s="22"/>
      <c r="X1856" s="22"/>
      <c r="Y1856" s="22"/>
      <c r="Z1856" s="22"/>
      <c r="AA1856" s="22"/>
      <c r="AB1856" s="22"/>
      <c r="AC1856" s="22"/>
      <c r="AD1856" s="22"/>
    </row>
    <row r="1857" spans="1:30" ht="15.75" customHeight="1" x14ac:dyDescent="0.15">
      <c r="A1857" s="22"/>
      <c r="B1857" s="22"/>
      <c r="C1857" s="22"/>
      <c r="D1857" s="22"/>
      <c r="E1857" s="22"/>
      <c r="F1857" s="28"/>
      <c r="G1857" s="28"/>
      <c r="H1857" s="28"/>
      <c r="I1857" s="28"/>
      <c r="J1857" s="28"/>
      <c r="K1857" s="28"/>
      <c r="L1857" s="28"/>
      <c r="M1857" s="22"/>
      <c r="N1857" s="22"/>
      <c r="O1857" s="22"/>
      <c r="P1857" s="22"/>
      <c r="Q1857" s="22"/>
      <c r="R1857" s="28"/>
      <c r="S1857" s="28"/>
      <c r="T1857" s="28"/>
      <c r="U1857" s="28"/>
      <c r="V1857" s="22"/>
      <c r="W1857" s="22"/>
      <c r="X1857" s="22"/>
      <c r="Y1857" s="22"/>
      <c r="Z1857" s="22"/>
      <c r="AA1857" s="22"/>
      <c r="AB1857" s="22"/>
      <c r="AC1857" s="22"/>
      <c r="AD1857" s="22"/>
    </row>
    <row r="1858" spans="1:30" ht="15.75" customHeight="1" x14ac:dyDescent="0.15">
      <c r="A1858" s="22"/>
      <c r="B1858" s="22"/>
      <c r="C1858" s="22"/>
      <c r="D1858" s="22"/>
      <c r="E1858" s="22"/>
      <c r="F1858" s="28"/>
      <c r="G1858" s="28"/>
      <c r="H1858" s="28"/>
      <c r="I1858" s="28"/>
      <c r="J1858" s="28"/>
      <c r="K1858" s="28"/>
      <c r="L1858" s="28"/>
      <c r="M1858" s="22"/>
      <c r="N1858" s="22"/>
      <c r="O1858" s="22"/>
      <c r="P1858" s="22"/>
      <c r="Q1858" s="22"/>
      <c r="R1858" s="28"/>
      <c r="S1858" s="28"/>
      <c r="T1858" s="28"/>
      <c r="U1858" s="28"/>
      <c r="V1858" s="22"/>
      <c r="W1858" s="22"/>
      <c r="X1858" s="22"/>
      <c r="Y1858" s="22"/>
      <c r="Z1858" s="22"/>
      <c r="AA1858" s="22"/>
      <c r="AB1858" s="22"/>
      <c r="AC1858" s="22"/>
      <c r="AD1858" s="22"/>
    </row>
    <row r="1859" spans="1:30" ht="15.75" customHeight="1" x14ac:dyDescent="0.15">
      <c r="A1859" s="22"/>
      <c r="B1859" s="22"/>
      <c r="C1859" s="22"/>
      <c r="D1859" s="22"/>
      <c r="E1859" s="22"/>
      <c r="F1859" s="28"/>
      <c r="G1859" s="28"/>
      <c r="H1859" s="28"/>
      <c r="I1859" s="28"/>
      <c r="J1859" s="28"/>
      <c r="K1859" s="28"/>
      <c r="L1859" s="28"/>
      <c r="M1859" s="22"/>
      <c r="N1859" s="22"/>
      <c r="O1859" s="22"/>
      <c r="P1859" s="22"/>
      <c r="Q1859" s="22"/>
      <c r="R1859" s="28"/>
      <c r="S1859" s="28"/>
      <c r="T1859" s="28"/>
      <c r="U1859" s="28"/>
      <c r="V1859" s="22"/>
      <c r="W1859" s="22"/>
      <c r="X1859" s="22"/>
      <c r="Y1859" s="22"/>
      <c r="Z1859" s="22"/>
      <c r="AA1859" s="22"/>
      <c r="AB1859" s="22"/>
      <c r="AC1859" s="22"/>
      <c r="AD1859" s="22"/>
    </row>
    <row r="1860" spans="1:30" ht="15.75" customHeight="1" x14ac:dyDescent="0.15">
      <c r="A1860" s="22"/>
      <c r="B1860" s="22"/>
      <c r="C1860" s="22"/>
      <c r="D1860" s="22"/>
      <c r="E1860" s="22"/>
      <c r="F1860" s="28"/>
      <c r="G1860" s="28"/>
      <c r="H1860" s="28"/>
      <c r="I1860" s="28"/>
      <c r="J1860" s="28"/>
      <c r="K1860" s="28"/>
      <c r="L1860" s="28"/>
      <c r="M1860" s="22"/>
      <c r="N1860" s="22"/>
      <c r="O1860" s="22"/>
      <c r="P1860" s="22"/>
      <c r="Q1860" s="22"/>
      <c r="R1860" s="28"/>
      <c r="S1860" s="28"/>
      <c r="T1860" s="28"/>
      <c r="U1860" s="28"/>
      <c r="V1860" s="22"/>
      <c r="W1860" s="22"/>
      <c r="X1860" s="22"/>
      <c r="Y1860" s="22"/>
      <c r="Z1860" s="22"/>
      <c r="AA1860" s="22"/>
      <c r="AB1860" s="22"/>
      <c r="AC1860" s="22"/>
      <c r="AD1860" s="22"/>
    </row>
    <row r="1861" spans="1:30" ht="15.75" customHeight="1" x14ac:dyDescent="0.15">
      <c r="A1861" s="22"/>
      <c r="B1861" s="22"/>
      <c r="C1861" s="22"/>
      <c r="D1861" s="22"/>
      <c r="E1861" s="22"/>
      <c r="F1861" s="28"/>
      <c r="G1861" s="28"/>
      <c r="H1861" s="28"/>
      <c r="I1861" s="28"/>
      <c r="J1861" s="28"/>
      <c r="K1861" s="28"/>
      <c r="L1861" s="28"/>
      <c r="M1861" s="22"/>
      <c r="N1861" s="22"/>
      <c r="O1861" s="22"/>
      <c r="P1861" s="22"/>
      <c r="Q1861" s="22"/>
      <c r="R1861" s="28"/>
      <c r="S1861" s="28"/>
      <c r="T1861" s="28"/>
      <c r="U1861" s="28"/>
      <c r="V1861" s="22"/>
      <c r="W1861" s="22"/>
      <c r="X1861" s="22"/>
      <c r="Y1861" s="22"/>
      <c r="Z1861" s="22"/>
      <c r="AA1861" s="22"/>
      <c r="AB1861" s="22"/>
      <c r="AC1861" s="22"/>
      <c r="AD1861" s="22"/>
    </row>
    <row r="1862" spans="1:30" ht="15.75" customHeight="1" x14ac:dyDescent="0.15">
      <c r="A1862" s="22"/>
      <c r="B1862" s="22"/>
      <c r="C1862" s="22"/>
      <c r="D1862" s="22"/>
      <c r="E1862" s="22"/>
      <c r="F1862" s="28"/>
      <c r="G1862" s="28"/>
      <c r="H1862" s="28"/>
      <c r="I1862" s="28"/>
      <c r="J1862" s="28"/>
      <c r="K1862" s="28"/>
      <c r="L1862" s="28"/>
      <c r="M1862" s="22"/>
      <c r="N1862" s="22"/>
      <c r="O1862" s="22"/>
      <c r="P1862" s="22"/>
      <c r="Q1862" s="22"/>
      <c r="R1862" s="28"/>
      <c r="S1862" s="28"/>
      <c r="T1862" s="28"/>
      <c r="U1862" s="28"/>
      <c r="V1862" s="22"/>
      <c r="W1862" s="22"/>
      <c r="X1862" s="22"/>
      <c r="Y1862" s="22"/>
      <c r="Z1862" s="22"/>
      <c r="AA1862" s="22"/>
      <c r="AB1862" s="22"/>
      <c r="AC1862" s="22"/>
      <c r="AD1862" s="22"/>
    </row>
    <row r="1863" spans="1:30" ht="15.75" customHeight="1" x14ac:dyDescent="0.15">
      <c r="A1863" s="22"/>
      <c r="B1863" s="22"/>
      <c r="C1863" s="22"/>
      <c r="D1863" s="22"/>
      <c r="E1863" s="22"/>
      <c r="F1863" s="28"/>
      <c r="G1863" s="28"/>
      <c r="H1863" s="28"/>
      <c r="I1863" s="28"/>
      <c r="J1863" s="28"/>
      <c r="K1863" s="28"/>
      <c r="L1863" s="28"/>
      <c r="M1863" s="22"/>
      <c r="N1863" s="22"/>
      <c r="O1863" s="22"/>
      <c r="P1863" s="22"/>
      <c r="Q1863" s="22"/>
      <c r="R1863" s="28"/>
      <c r="S1863" s="28"/>
      <c r="T1863" s="28"/>
      <c r="U1863" s="28"/>
      <c r="V1863" s="22"/>
      <c r="W1863" s="22"/>
      <c r="X1863" s="22"/>
      <c r="Y1863" s="22"/>
      <c r="Z1863" s="22"/>
      <c r="AA1863" s="22"/>
      <c r="AB1863" s="22"/>
      <c r="AC1863" s="22"/>
      <c r="AD1863" s="22"/>
    </row>
    <row r="1864" spans="1:30" ht="15.75" customHeight="1" x14ac:dyDescent="0.15">
      <c r="A1864" s="22"/>
      <c r="B1864" s="22"/>
      <c r="C1864" s="22"/>
      <c r="D1864" s="22"/>
      <c r="E1864" s="22"/>
      <c r="F1864" s="28"/>
      <c r="G1864" s="28"/>
      <c r="H1864" s="28"/>
      <c r="I1864" s="28"/>
      <c r="J1864" s="28"/>
      <c r="K1864" s="28"/>
      <c r="L1864" s="28"/>
      <c r="M1864" s="22"/>
      <c r="N1864" s="22"/>
      <c r="O1864" s="22"/>
      <c r="P1864" s="22"/>
      <c r="Q1864" s="22"/>
      <c r="R1864" s="28"/>
      <c r="S1864" s="28"/>
      <c r="T1864" s="28"/>
      <c r="U1864" s="28"/>
      <c r="V1864" s="22"/>
      <c r="W1864" s="22"/>
      <c r="X1864" s="22"/>
      <c r="Y1864" s="22"/>
      <c r="Z1864" s="22"/>
      <c r="AA1864" s="22"/>
      <c r="AB1864" s="22"/>
      <c r="AC1864" s="22"/>
      <c r="AD1864" s="22"/>
    </row>
    <row r="1865" spans="1:30" ht="15.75" customHeight="1" x14ac:dyDescent="0.15">
      <c r="A1865" s="22"/>
      <c r="B1865" s="22"/>
      <c r="C1865" s="22"/>
      <c r="D1865" s="22"/>
      <c r="E1865" s="22"/>
      <c r="F1865" s="28"/>
      <c r="G1865" s="28"/>
      <c r="H1865" s="28"/>
      <c r="I1865" s="28"/>
      <c r="J1865" s="28"/>
      <c r="K1865" s="28"/>
      <c r="L1865" s="28"/>
      <c r="M1865" s="22"/>
      <c r="N1865" s="22"/>
      <c r="O1865" s="22"/>
      <c r="P1865" s="22"/>
      <c r="Q1865" s="22"/>
      <c r="R1865" s="28"/>
      <c r="S1865" s="28"/>
      <c r="T1865" s="28"/>
      <c r="U1865" s="28"/>
      <c r="V1865" s="22"/>
      <c r="W1865" s="22"/>
      <c r="X1865" s="22"/>
      <c r="Y1865" s="22"/>
      <c r="Z1865" s="22"/>
      <c r="AA1865" s="22"/>
      <c r="AB1865" s="22"/>
      <c r="AC1865" s="22"/>
      <c r="AD1865" s="22"/>
    </row>
    <row r="1866" spans="1:30" ht="15.75" customHeight="1" x14ac:dyDescent="0.15">
      <c r="A1866" s="22"/>
      <c r="B1866" s="22"/>
      <c r="C1866" s="22"/>
      <c r="D1866" s="22"/>
      <c r="E1866" s="22"/>
      <c r="F1866" s="28"/>
      <c r="G1866" s="28"/>
      <c r="H1866" s="28"/>
      <c r="I1866" s="28"/>
      <c r="J1866" s="28"/>
      <c r="K1866" s="28"/>
      <c r="L1866" s="28"/>
      <c r="M1866" s="22"/>
      <c r="N1866" s="22"/>
      <c r="O1866" s="22"/>
      <c r="P1866" s="22"/>
      <c r="Q1866" s="22"/>
      <c r="R1866" s="28"/>
      <c r="S1866" s="28"/>
      <c r="T1866" s="28"/>
      <c r="U1866" s="28"/>
      <c r="V1866" s="22"/>
      <c r="W1866" s="22"/>
      <c r="X1866" s="22"/>
      <c r="Y1866" s="22"/>
      <c r="Z1866" s="22"/>
      <c r="AA1866" s="22"/>
      <c r="AB1866" s="22"/>
      <c r="AC1866" s="22"/>
      <c r="AD1866" s="22"/>
    </row>
    <row r="1867" spans="1:30" ht="15.75" customHeight="1" x14ac:dyDescent="0.15">
      <c r="A1867" s="22"/>
      <c r="B1867" s="22"/>
      <c r="C1867" s="22"/>
      <c r="D1867" s="22"/>
      <c r="E1867" s="22"/>
      <c r="F1867" s="28"/>
      <c r="G1867" s="28"/>
      <c r="H1867" s="28"/>
      <c r="I1867" s="28"/>
      <c r="J1867" s="28"/>
      <c r="K1867" s="28"/>
      <c r="L1867" s="28"/>
      <c r="M1867" s="22"/>
      <c r="N1867" s="22"/>
      <c r="O1867" s="22"/>
      <c r="P1867" s="22"/>
      <c r="Q1867" s="22"/>
      <c r="R1867" s="28"/>
      <c r="S1867" s="28"/>
      <c r="T1867" s="28"/>
      <c r="U1867" s="28"/>
      <c r="V1867" s="22"/>
      <c r="W1867" s="22"/>
      <c r="X1867" s="22"/>
      <c r="Y1867" s="22"/>
      <c r="Z1867" s="22"/>
      <c r="AA1867" s="22"/>
      <c r="AB1867" s="22"/>
      <c r="AC1867" s="22"/>
      <c r="AD1867" s="22"/>
    </row>
    <row r="1868" spans="1:30" ht="15.75" customHeight="1" x14ac:dyDescent="0.15">
      <c r="A1868" s="22"/>
      <c r="B1868" s="22"/>
      <c r="C1868" s="22"/>
      <c r="D1868" s="22"/>
      <c r="E1868" s="22"/>
      <c r="F1868" s="28"/>
      <c r="G1868" s="28"/>
      <c r="H1868" s="28"/>
      <c r="I1868" s="28"/>
      <c r="J1868" s="28"/>
      <c r="K1868" s="28"/>
      <c r="L1868" s="28"/>
      <c r="M1868" s="22"/>
      <c r="N1868" s="22"/>
      <c r="O1868" s="22"/>
      <c r="P1868" s="22"/>
      <c r="Q1868" s="22"/>
      <c r="R1868" s="28"/>
      <c r="S1868" s="28"/>
      <c r="T1868" s="28"/>
      <c r="U1868" s="28"/>
      <c r="V1868" s="22"/>
      <c r="W1868" s="22"/>
      <c r="X1868" s="22"/>
      <c r="Y1868" s="22"/>
      <c r="Z1868" s="22"/>
      <c r="AA1868" s="22"/>
      <c r="AB1868" s="22"/>
      <c r="AC1868" s="22"/>
      <c r="AD1868" s="22"/>
    </row>
    <row r="1869" spans="1:30" ht="15.75" customHeight="1" x14ac:dyDescent="0.15">
      <c r="A1869" s="22"/>
      <c r="B1869" s="22"/>
      <c r="C1869" s="22"/>
      <c r="D1869" s="22"/>
      <c r="E1869" s="22"/>
      <c r="F1869" s="28"/>
      <c r="G1869" s="28"/>
      <c r="H1869" s="28"/>
      <c r="I1869" s="28"/>
      <c r="J1869" s="28"/>
      <c r="K1869" s="28"/>
      <c r="L1869" s="28"/>
      <c r="M1869" s="22"/>
      <c r="N1869" s="22"/>
      <c r="O1869" s="22"/>
      <c r="P1869" s="22"/>
      <c r="Q1869" s="22"/>
      <c r="R1869" s="28"/>
      <c r="S1869" s="28"/>
      <c r="T1869" s="28"/>
      <c r="U1869" s="28"/>
      <c r="V1869" s="22"/>
      <c r="W1869" s="22"/>
      <c r="X1869" s="22"/>
      <c r="Y1869" s="22"/>
      <c r="Z1869" s="22"/>
      <c r="AA1869" s="22"/>
      <c r="AB1869" s="22"/>
      <c r="AC1869" s="22"/>
      <c r="AD1869" s="22"/>
    </row>
    <row r="1870" spans="1:30" ht="15.75" customHeight="1" x14ac:dyDescent="0.15">
      <c r="A1870" s="22"/>
      <c r="B1870" s="22"/>
      <c r="C1870" s="22"/>
      <c r="D1870" s="22"/>
      <c r="E1870" s="22"/>
      <c r="F1870" s="28"/>
      <c r="G1870" s="28"/>
      <c r="H1870" s="28"/>
      <c r="I1870" s="28"/>
      <c r="J1870" s="28"/>
      <c r="K1870" s="28"/>
      <c r="L1870" s="28"/>
      <c r="M1870" s="22"/>
      <c r="N1870" s="22"/>
      <c r="O1870" s="22"/>
      <c r="P1870" s="22"/>
      <c r="Q1870" s="22"/>
      <c r="R1870" s="28"/>
      <c r="S1870" s="28"/>
      <c r="T1870" s="28"/>
      <c r="U1870" s="28"/>
      <c r="V1870" s="22"/>
      <c r="W1870" s="22"/>
      <c r="X1870" s="22"/>
      <c r="Y1870" s="22"/>
      <c r="Z1870" s="22"/>
      <c r="AA1870" s="22"/>
      <c r="AB1870" s="22"/>
      <c r="AC1870" s="22"/>
      <c r="AD1870" s="22"/>
    </row>
    <row r="1871" spans="1:30" ht="15.75" customHeight="1" x14ac:dyDescent="0.15">
      <c r="A1871" s="22"/>
      <c r="B1871" s="22"/>
      <c r="C1871" s="22"/>
      <c r="D1871" s="22"/>
      <c r="E1871" s="22"/>
      <c r="F1871" s="28"/>
      <c r="G1871" s="28"/>
      <c r="H1871" s="28"/>
      <c r="I1871" s="28"/>
      <c r="J1871" s="28"/>
      <c r="K1871" s="28"/>
      <c r="L1871" s="28"/>
      <c r="M1871" s="22"/>
      <c r="N1871" s="22"/>
      <c r="O1871" s="22"/>
      <c r="P1871" s="22"/>
      <c r="Q1871" s="22"/>
      <c r="R1871" s="28"/>
      <c r="S1871" s="28"/>
      <c r="T1871" s="28"/>
      <c r="U1871" s="28"/>
      <c r="V1871" s="22"/>
      <c r="W1871" s="22"/>
      <c r="X1871" s="22"/>
      <c r="Y1871" s="22"/>
      <c r="Z1871" s="22"/>
      <c r="AA1871" s="22"/>
      <c r="AB1871" s="22"/>
      <c r="AC1871" s="22"/>
      <c r="AD1871" s="22"/>
    </row>
    <row r="1872" spans="1:30" ht="15.75" customHeight="1" x14ac:dyDescent="0.15">
      <c r="A1872" s="22"/>
      <c r="B1872" s="22"/>
      <c r="C1872" s="22"/>
      <c r="D1872" s="22"/>
      <c r="E1872" s="22"/>
      <c r="F1872" s="28"/>
      <c r="G1872" s="28"/>
      <c r="H1872" s="28"/>
      <c r="I1872" s="28"/>
      <c r="J1872" s="28"/>
      <c r="K1872" s="28"/>
      <c r="L1872" s="28"/>
      <c r="M1872" s="22"/>
      <c r="N1872" s="22"/>
      <c r="O1872" s="22"/>
      <c r="P1872" s="22"/>
      <c r="Q1872" s="22"/>
      <c r="R1872" s="28"/>
      <c r="S1872" s="28"/>
      <c r="T1872" s="28"/>
      <c r="U1872" s="28"/>
      <c r="V1872" s="22"/>
      <c r="W1872" s="22"/>
      <c r="X1872" s="22"/>
      <c r="Y1872" s="22"/>
      <c r="Z1872" s="22"/>
      <c r="AA1872" s="22"/>
      <c r="AB1872" s="22"/>
      <c r="AC1872" s="22"/>
      <c r="AD1872" s="22"/>
    </row>
    <row r="1873" spans="1:30" ht="15.75" customHeight="1" x14ac:dyDescent="0.15">
      <c r="A1873" s="22"/>
      <c r="B1873" s="22"/>
      <c r="C1873" s="22"/>
      <c r="D1873" s="22"/>
      <c r="E1873" s="22"/>
      <c r="F1873" s="28"/>
      <c r="G1873" s="28"/>
      <c r="H1873" s="28"/>
      <c r="I1873" s="28"/>
      <c r="J1873" s="28"/>
      <c r="K1873" s="28"/>
      <c r="L1873" s="28"/>
      <c r="M1873" s="22"/>
      <c r="N1873" s="22"/>
      <c r="O1873" s="22"/>
      <c r="P1873" s="22"/>
      <c r="Q1873" s="22"/>
      <c r="R1873" s="28"/>
      <c r="S1873" s="28"/>
      <c r="T1873" s="28"/>
      <c r="U1873" s="28"/>
      <c r="V1873" s="22"/>
      <c r="W1873" s="22"/>
      <c r="X1873" s="22"/>
      <c r="Y1873" s="22"/>
      <c r="Z1873" s="22"/>
      <c r="AA1873" s="22"/>
      <c r="AB1873" s="22"/>
      <c r="AC1873" s="22"/>
      <c r="AD1873" s="22"/>
    </row>
    <row r="1874" spans="1:30" ht="15.75" customHeight="1" x14ac:dyDescent="0.15">
      <c r="A1874" s="22"/>
      <c r="B1874" s="22"/>
      <c r="C1874" s="22"/>
      <c r="D1874" s="22"/>
      <c r="E1874" s="22"/>
      <c r="F1874" s="28"/>
      <c r="G1874" s="28"/>
      <c r="H1874" s="28"/>
      <c r="I1874" s="28"/>
      <c r="J1874" s="28"/>
      <c r="K1874" s="28"/>
      <c r="L1874" s="28"/>
      <c r="M1874" s="22"/>
      <c r="N1874" s="22"/>
      <c r="O1874" s="22"/>
      <c r="P1874" s="22"/>
      <c r="Q1874" s="22"/>
      <c r="R1874" s="28"/>
      <c r="S1874" s="28"/>
      <c r="T1874" s="28"/>
      <c r="U1874" s="28"/>
      <c r="V1874" s="22"/>
      <c r="W1874" s="22"/>
      <c r="X1874" s="22"/>
      <c r="Y1874" s="22"/>
      <c r="Z1874" s="22"/>
      <c r="AA1874" s="22"/>
      <c r="AB1874" s="22"/>
      <c r="AC1874" s="22"/>
      <c r="AD1874" s="22"/>
    </row>
    <row r="1875" spans="1:30" ht="15.75" customHeight="1" x14ac:dyDescent="0.15">
      <c r="A1875" s="22"/>
      <c r="B1875" s="22"/>
      <c r="C1875" s="22"/>
      <c r="D1875" s="22"/>
      <c r="E1875" s="22"/>
      <c r="F1875" s="28"/>
      <c r="G1875" s="28"/>
      <c r="H1875" s="28"/>
      <c r="I1875" s="28"/>
      <c r="J1875" s="28"/>
      <c r="K1875" s="28"/>
      <c r="L1875" s="28"/>
      <c r="M1875" s="22"/>
      <c r="N1875" s="22"/>
      <c r="O1875" s="22"/>
      <c r="P1875" s="22"/>
      <c r="Q1875" s="22"/>
      <c r="R1875" s="28"/>
      <c r="S1875" s="28"/>
      <c r="T1875" s="28"/>
      <c r="U1875" s="28"/>
      <c r="V1875" s="22"/>
      <c r="W1875" s="22"/>
      <c r="X1875" s="22"/>
      <c r="Y1875" s="22"/>
      <c r="Z1875" s="22"/>
      <c r="AA1875" s="22"/>
      <c r="AB1875" s="22"/>
      <c r="AC1875" s="22"/>
      <c r="AD1875" s="22"/>
    </row>
    <row r="1876" spans="1:30" ht="15.75" customHeight="1" x14ac:dyDescent="0.15">
      <c r="A1876" s="22"/>
      <c r="B1876" s="22"/>
      <c r="C1876" s="22"/>
      <c r="D1876" s="22"/>
      <c r="E1876" s="22"/>
      <c r="F1876" s="28"/>
      <c r="G1876" s="28"/>
      <c r="H1876" s="28"/>
      <c r="I1876" s="28"/>
      <c r="J1876" s="28"/>
      <c r="K1876" s="28"/>
      <c r="L1876" s="28"/>
      <c r="M1876" s="22"/>
      <c r="N1876" s="22"/>
      <c r="O1876" s="22"/>
      <c r="P1876" s="22"/>
      <c r="Q1876" s="22"/>
      <c r="R1876" s="28"/>
      <c r="S1876" s="28"/>
      <c r="T1876" s="28"/>
      <c r="U1876" s="28"/>
      <c r="V1876" s="22"/>
      <c r="W1876" s="22"/>
      <c r="X1876" s="22"/>
      <c r="Y1876" s="22"/>
      <c r="Z1876" s="22"/>
      <c r="AA1876" s="22"/>
      <c r="AB1876" s="22"/>
      <c r="AC1876" s="22"/>
      <c r="AD1876" s="22"/>
    </row>
    <row r="1877" spans="1:30" ht="15.75" customHeight="1" x14ac:dyDescent="0.15">
      <c r="A1877" s="22"/>
      <c r="B1877" s="22"/>
      <c r="C1877" s="22"/>
      <c r="D1877" s="22"/>
      <c r="E1877" s="22"/>
      <c r="F1877" s="28"/>
      <c r="G1877" s="28"/>
      <c r="H1877" s="28"/>
      <c r="I1877" s="28"/>
      <c r="J1877" s="28"/>
      <c r="K1877" s="28"/>
      <c r="L1877" s="28"/>
      <c r="M1877" s="22"/>
      <c r="N1877" s="22"/>
      <c r="O1877" s="22"/>
      <c r="P1877" s="22"/>
      <c r="Q1877" s="22"/>
      <c r="R1877" s="28"/>
      <c r="S1877" s="28"/>
      <c r="T1877" s="28"/>
      <c r="U1877" s="28"/>
      <c r="V1877" s="22"/>
      <c r="W1877" s="22"/>
      <c r="X1877" s="22"/>
      <c r="Y1877" s="22"/>
      <c r="Z1877" s="22"/>
      <c r="AA1877" s="22"/>
      <c r="AB1877" s="22"/>
      <c r="AC1877" s="22"/>
      <c r="AD1877" s="22"/>
    </row>
    <row r="1878" spans="1:30" ht="15.75" customHeight="1" x14ac:dyDescent="0.15">
      <c r="A1878" s="22"/>
      <c r="B1878" s="22"/>
      <c r="C1878" s="22"/>
      <c r="D1878" s="22"/>
      <c r="E1878" s="22"/>
      <c r="F1878" s="28"/>
      <c r="G1878" s="28"/>
      <c r="H1878" s="28"/>
      <c r="I1878" s="28"/>
      <c r="J1878" s="28"/>
      <c r="K1878" s="28"/>
      <c r="L1878" s="28"/>
      <c r="M1878" s="22"/>
      <c r="N1878" s="22"/>
      <c r="O1878" s="22"/>
      <c r="P1878" s="22"/>
      <c r="Q1878" s="22"/>
      <c r="R1878" s="28"/>
      <c r="S1878" s="28"/>
      <c r="T1878" s="28"/>
      <c r="U1878" s="28"/>
      <c r="V1878" s="22"/>
      <c r="W1878" s="22"/>
      <c r="X1878" s="22"/>
      <c r="Y1878" s="22"/>
      <c r="Z1878" s="22"/>
      <c r="AA1878" s="22"/>
      <c r="AB1878" s="22"/>
      <c r="AC1878" s="22"/>
      <c r="AD1878" s="22"/>
    </row>
    <row r="1879" spans="1:30" ht="15.75" customHeight="1" x14ac:dyDescent="0.15">
      <c r="A1879" s="22"/>
      <c r="B1879" s="22"/>
      <c r="C1879" s="22"/>
      <c r="D1879" s="22"/>
      <c r="E1879" s="22"/>
      <c r="F1879" s="28"/>
      <c r="G1879" s="28"/>
      <c r="H1879" s="28"/>
      <c r="I1879" s="28"/>
      <c r="J1879" s="28"/>
      <c r="K1879" s="28"/>
      <c r="L1879" s="28"/>
      <c r="M1879" s="22"/>
      <c r="N1879" s="22"/>
      <c r="O1879" s="22"/>
      <c r="P1879" s="22"/>
      <c r="Q1879" s="22"/>
      <c r="R1879" s="28"/>
      <c r="S1879" s="28"/>
      <c r="T1879" s="28"/>
      <c r="U1879" s="28"/>
      <c r="V1879" s="22"/>
      <c r="W1879" s="22"/>
      <c r="X1879" s="22"/>
      <c r="Y1879" s="22"/>
      <c r="Z1879" s="22"/>
      <c r="AA1879" s="22"/>
      <c r="AB1879" s="22"/>
      <c r="AC1879" s="22"/>
      <c r="AD1879" s="22"/>
    </row>
    <row r="1880" spans="1:30" ht="15.75" customHeight="1" x14ac:dyDescent="0.15">
      <c r="A1880" s="22"/>
      <c r="B1880" s="22"/>
      <c r="C1880" s="22"/>
      <c r="D1880" s="22"/>
      <c r="E1880" s="22"/>
      <c r="F1880" s="28"/>
      <c r="G1880" s="28"/>
      <c r="H1880" s="28"/>
      <c r="I1880" s="28"/>
      <c r="J1880" s="28"/>
      <c r="K1880" s="28"/>
      <c r="L1880" s="28"/>
      <c r="M1880" s="22"/>
      <c r="N1880" s="22"/>
      <c r="O1880" s="22"/>
      <c r="P1880" s="22"/>
      <c r="Q1880" s="22"/>
      <c r="R1880" s="28"/>
      <c r="S1880" s="28"/>
      <c r="T1880" s="28"/>
      <c r="U1880" s="28"/>
      <c r="V1880" s="22"/>
      <c r="W1880" s="22"/>
      <c r="X1880" s="22"/>
      <c r="Y1880" s="22"/>
      <c r="Z1880" s="22"/>
      <c r="AA1880" s="22"/>
      <c r="AB1880" s="22"/>
      <c r="AC1880" s="22"/>
      <c r="AD1880" s="22"/>
    </row>
    <row r="1881" spans="1:30" ht="15.75" customHeight="1" x14ac:dyDescent="0.15">
      <c r="A1881" s="22"/>
      <c r="B1881" s="22"/>
      <c r="C1881" s="22"/>
      <c r="D1881" s="22"/>
      <c r="E1881" s="22"/>
      <c r="F1881" s="28"/>
      <c r="G1881" s="28"/>
      <c r="H1881" s="28"/>
      <c r="I1881" s="28"/>
      <c r="J1881" s="28"/>
      <c r="K1881" s="28"/>
      <c r="L1881" s="28"/>
      <c r="M1881" s="22"/>
      <c r="N1881" s="22"/>
      <c r="O1881" s="22"/>
      <c r="P1881" s="22"/>
      <c r="Q1881" s="22"/>
      <c r="R1881" s="28"/>
      <c r="S1881" s="28"/>
      <c r="T1881" s="28"/>
      <c r="U1881" s="28"/>
      <c r="V1881" s="22"/>
      <c r="W1881" s="22"/>
      <c r="X1881" s="22"/>
      <c r="Y1881" s="22"/>
      <c r="Z1881" s="22"/>
      <c r="AA1881" s="22"/>
      <c r="AB1881" s="22"/>
      <c r="AC1881" s="22"/>
      <c r="AD1881" s="22"/>
    </row>
    <row r="1882" spans="1:30" ht="15.75" customHeight="1" x14ac:dyDescent="0.15">
      <c r="A1882" s="22"/>
      <c r="B1882" s="22"/>
      <c r="C1882" s="22"/>
      <c r="D1882" s="22"/>
      <c r="E1882" s="22"/>
      <c r="F1882" s="28"/>
      <c r="G1882" s="28"/>
      <c r="H1882" s="28"/>
      <c r="I1882" s="28"/>
      <c r="J1882" s="28"/>
      <c r="K1882" s="28"/>
      <c r="L1882" s="28"/>
      <c r="M1882" s="22"/>
      <c r="N1882" s="22"/>
      <c r="O1882" s="22"/>
      <c r="P1882" s="22"/>
      <c r="Q1882" s="22"/>
      <c r="R1882" s="28"/>
      <c r="S1882" s="28"/>
      <c r="T1882" s="28"/>
      <c r="U1882" s="28"/>
      <c r="V1882" s="22"/>
      <c r="W1882" s="22"/>
      <c r="X1882" s="22"/>
      <c r="Y1882" s="22"/>
      <c r="Z1882" s="22"/>
      <c r="AA1882" s="22"/>
      <c r="AB1882" s="22"/>
      <c r="AC1882" s="22"/>
      <c r="AD1882" s="22"/>
    </row>
    <row r="1883" spans="1:30" ht="15.75" customHeight="1" x14ac:dyDescent="0.15">
      <c r="A1883" s="22"/>
      <c r="B1883" s="22"/>
      <c r="C1883" s="22"/>
      <c r="D1883" s="22"/>
      <c r="E1883" s="22"/>
      <c r="F1883" s="28"/>
      <c r="G1883" s="28"/>
      <c r="H1883" s="28"/>
      <c r="I1883" s="28"/>
      <c r="J1883" s="28"/>
      <c r="K1883" s="28"/>
      <c r="L1883" s="28"/>
      <c r="M1883" s="22"/>
      <c r="N1883" s="22"/>
      <c r="O1883" s="22"/>
      <c r="P1883" s="22"/>
      <c r="Q1883" s="22"/>
      <c r="R1883" s="28"/>
      <c r="S1883" s="28"/>
      <c r="T1883" s="28"/>
      <c r="U1883" s="28"/>
      <c r="V1883" s="22"/>
      <c r="W1883" s="22"/>
      <c r="X1883" s="22"/>
      <c r="Y1883" s="22"/>
      <c r="Z1883" s="22"/>
      <c r="AA1883" s="22"/>
      <c r="AB1883" s="22"/>
      <c r="AC1883" s="22"/>
      <c r="AD1883" s="22"/>
    </row>
    <row r="1884" spans="1:30" ht="15.75" customHeight="1" x14ac:dyDescent="0.15">
      <c r="A1884" s="22"/>
      <c r="B1884" s="22"/>
      <c r="C1884" s="22"/>
      <c r="D1884" s="22"/>
      <c r="E1884" s="22"/>
      <c r="F1884" s="28"/>
      <c r="G1884" s="28"/>
      <c r="H1884" s="28"/>
      <c r="I1884" s="28"/>
      <c r="J1884" s="28"/>
      <c r="K1884" s="28"/>
      <c r="L1884" s="28"/>
      <c r="M1884" s="22"/>
      <c r="N1884" s="22"/>
      <c r="O1884" s="22"/>
      <c r="P1884" s="22"/>
      <c r="Q1884" s="22"/>
      <c r="R1884" s="28"/>
      <c r="S1884" s="28"/>
      <c r="T1884" s="28"/>
      <c r="U1884" s="28"/>
      <c r="V1884" s="22"/>
      <c r="W1884" s="22"/>
      <c r="X1884" s="22"/>
      <c r="Y1884" s="22"/>
      <c r="Z1884" s="22"/>
      <c r="AA1884" s="22"/>
      <c r="AB1884" s="22"/>
      <c r="AC1884" s="22"/>
      <c r="AD1884" s="22"/>
    </row>
    <row r="1885" spans="1:30" ht="15.75" customHeight="1" x14ac:dyDescent="0.15">
      <c r="A1885" s="22"/>
      <c r="B1885" s="22"/>
      <c r="C1885" s="22"/>
      <c r="D1885" s="22"/>
      <c r="E1885" s="22"/>
      <c r="F1885" s="28"/>
      <c r="G1885" s="28"/>
      <c r="H1885" s="28"/>
      <c r="I1885" s="28"/>
      <c r="J1885" s="28"/>
      <c r="K1885" s="28"/>
      <c r="L1885" s="28"/>
      <c r="M1885" s="22"/>
      <c r="N1885" s="22"/>
      <c r="O1885" s="22"/>
      <c r="P1885" s="22"/>
      <c r="Q1885" s="22"/>
      <c r="R1885" s="28"/>
      <c r="S1885" s="28"/>
      <c r="T1885" s="28"/>
      <c r="U1885" s="28"/>
      <c r="V1885" s="22"/>
      <c r="W1885" s="22"/>
      <c r="X1885" s="22"/>
      <c r="Y1885" s="22"/>
      <c r="Z1885" s="22"/>
      <c r="AA1885" s="22"/>
      <c r="AB1885" s="22"/>
      <c r="AC1885" s="22"/>
      <c r="AD1885" s="22"/>
    </row>
    <row r="1886" spans="1:30" ht="15.75" customHeight="1" x14ac:dyDescent="0.15">
      <c r="A1886" s="22"/>
      <c r="B1886" s="22"/>
      <c r="C1886" s="22"/>
      <c r="D1886" s="22"/>
      <c r="E1886" s="22"/>
      <c r="F1886" s="28"/>
      <c r="G1886" s="28"/>
      <c r="H1886" s="28"/>
      <c r="I1886" s="28"/>
      <c r="J1886" s="28"/>
      <c r="K1886" s="28"/>
      <c r="L1886" s="28"/>
      <c r="M1886" s="22"/>
      <c r="N1886" s="22"/>
      <c r="O1886" s="22"/>
      <c r="P1886" s="22"/>
      <c r="Q1886" s="22"/>
      <c r="R1886" s="28"/>
      <c r="S1886" s="28"/>
      <c r="T1886" s="28"/>
      <c r="U1886" s="28"/>
      <c r="V1886" s="22"/>
      <c r="W1886" s="22"/>
      <c r="X1886" s="22"/>
      <c r="Y1886" s="22"/>
      <c r="Z1886" s="22"/>
      <c r="AA1886" s="22"/>
      <c r="AB1886" s="22"/>
      <c r="AC1886" s="22"/>
      <c r="AD1886" s="22"/>
    </row>
    <row r="1887" spans="1:30" ht="15.75" customHeight="1" x14ac:dyDescent="0.15">
      <c r="A1887" s="22"/>
      <c r="B1887" s="22"/>
      <c r="C1887" s="22"/>
      <c r="D1887" s="22"/>
      <c r="E1887" s="22"/>
      <c r="F1887" s="28"/>
      <c r="G1887" s="28"/>
      <c r="H1887" s="28"/>
      <c r="I1887" s="28"/>
      <c r="J1887" s="28"/>
      <c r="K1887" s="28"/>
      <c r="L1887" s="28"/>
      <c r="M1887" s="22"/>
      <c r="N1887" s="22"/>
      <c r="O1887" s="22"/>
      <c r="P1887" s="22"/>
      <c r="Q1887" s="22"/>
      <c r="R1887" s="28"/>
      <c r="S1887" s="28"/>
      <c r="T1887" s="28"/>
      <c r="U1887" s="28"/>
      <c r="V1887" s="22"/>
      <c r="W1887" s="22"/>
      <c r="X1887" s="22"/>
      <c r="Y1887" s="22"/>
      <c r="Z1887" s="22"/>
      <c r="AA1887" s="22"/>
      <c r="AB1887" s="22"/>
      <c r="AC1887" s="22"/>
      <c r="AD1887" s="22"/>
    </row>
    <row r="1888" spans="1:30" ht="15.75" customHeight="1" x14ac:dyDescent="0.15">
      <c r="A1888" s="22"/>
      <c r="B1888" s="22"/>
      <c r="C1888" s="22"/>
      <c r="D1888" s="22"/>
      <c r="E1888" s="22"/>
      <c r="F1888" s="28"/>
      <c r="G1888" s="28"/>
      <c r="H1888" s="28"/>
      <c r="I1888" s="28"/>
      <c r="J1888" s="28"/>
      <c r="K1888" s="28"/>
      <c r="L1888" s="28"/>
      <c r="M1888" s="22"/>
      <c r="N1888" s="22"/>
      <c r="O1888" s="22"/>
      <c r="P1888" s="22"/>
      <c r="Q1888" s="22"/>
      <c r="R1888" s="28"/>
      <c r="S1888" s="28"/>
      <c r="T1888" s="28"/>
      <c r="U1888" s="28"/>
      <c r="V1888" s="22"/>
      <c r="W1888" s="22"/>
      <c r="X1888" s="22"/>
      <c r="Y1888" s="22"/>
      <c r="Z1888" s="22"/>
      <c r="AA1888" s="22"/>
      <c r="AB1888" s="22"/>
      <c r="AC1888" s="22"/>
      <c r="AD1888" s="22"/>
    </row>
    <row r="1889" spans="1:30" ht="15.75" customHeight="1" x14ac:dyDescent="0.15">
      <c r="A1889" s="22"/>
      <c r="B1889" s="22"/>
      <c r="C1889" s="22"/>
      <c r="D1889" s="22"/>
      <c r="E1889" s="22"/>
      <c r="F1889" s="28"/>
      <c r="G1889" s="28"/>
      <c r="H1889" s="28"/>
      <c r="I1889" s="28"/>
      <c r="J1889" s="28"/>
      <c r="K1889" s="28"/>
      <c r="L1889" s="28"/>
      <c r="M1889" s="22"/>
      <c r="N1889" s="22"/>
      <c r="O1889" s="22"/>
      <c r="P1889" s="22"/>
      <c r="Q1889" s="22"/>
      <c r="R1889" s="28"/>
      <c r="S1889" s="28"/>
      <c r="T1889" s="28"/>
      <c r="U1889" s="28"/>
      <c r="V1889" s="22"/>
      <c r="W1889" s="22"/>
      <c r="X1889" s="22"/>
      <c r="Y1889" s="22"/>
      <c r="Z1889" s="22"/>
      <c r="AA1889" s="22"/>
      <c r="AB1889" s="22"/>
      <c r="AC1889" s="22"/>
      <c r="AD1889" s="22"/>
    </row>
    <row r="1890" spans="1:30" ht="15.75" customHeight="1" x14ac:dyDescent="0.15">
      <c r="A1890" s="22"/>
      <c r="B1890" s="22"/>
      <c r="C1890" s="22"/>
      <c r="D1890" s="22"/>
      <c r="E1890" s="22"/>
      <c r="F1890" s="28"/>
      <c r="G1890" s="28"/>
      <c r="H1890" s="28"/>
      <c r="I1890" s="28"/>
      <c r="J1890" s="28"/>
      <c r="K1890" s="28"/>
      <c r="L1890" s="28"/>
      <c r="M1890" s="22"/>
      <c r="N1890" s="22"/>
      <c r="O1890" s="22"/>
      <c r="P1890" s="22"/>
      <c r="Q1890" s="22"/>
      <c r="R1890" s="28"/>
      <c r="S1890" s="28"/>
      <c r="T1890" s="28"/>
      <c r="U1890" s="28"/>
      <c r="V1890" s="22"/>
      <c r="W1890" s="22"/>
      <c r="X1890" s="22"/>
      <c r="Y1890" s="22"/>
      <c r="Z1890" s="22"/>
      <c r="AA1890" s="22"/>
      <c r="AB1890" s="22"/>
      <c r="AC1890" s="22"/>
      <c r="AD1890" s="22"/>
    </row>
    <row r="1891" spans="1:30" ht="15.75" customHeight="1" x14ac:dyDescent="0.15">
      <c r="A1891" s="22"/>
      <c r="B1891" s="22"/>
      <c r="C1891" s="22"/>
      <c r="D1891" s="22"/>
      <c r="E1891" s="22"/>
      <c r="F1891" s="28"/>
      <c r="G1891" s="28"/>
      <c r="H1891" s="28"/>
      <c r="I1891" s="28"/>
      <c r="J1891" s="28"/>
      <c r="K1891" s="28"/>
      <c r="L1891" s="28"/>
      <c r="M1891" s="22"/>
      <c r="N1891" s="22"/>
      <c r="O1891" s="22"/>
      <c r="P1891" s="22"/>
      <c r="Q1891" s="22"/>
      <c r="R1891" s="28"/>
      <c r="S1891" s="28"/>
      <c r="T1891" s="28"/>
      <c r="U1891" s="28"/>
      <c r="V1891" s="22"/>
      <c r="W1891" s="22"/>
      <c r="X1891" s="22"/>
      <c r="Y1891" s="22"/>
      <c r="Z1891" s="22"/>
      <c r="AA1891" s="22"/>
      <c r="AB1891" s="22"/>
      <c r="AC1891" s="22"/>
      <c r="AD1891" s="22"/>
    </row>
    <row r="1892" spans="1:30" ht="15.75" customHeight="1" x14ac:dyDescent="0.15">
      <c r="A1892" s="22"/>
      <c r="B1892" s="22"/>
      <c r="C1892" s="22"/>
      <c r="D1892" s="22"/>
      <c r="E1892" s="22"/>
      <c r="F1892" s="28"/>
      <c r="G1892" s="28"/>
      <c r="H1892" s="28"/>
      <c r="I1892" s="28"/>
      <c r="J1892" s="28"/>
      <c r="K1892" s="28"/>
      <c r="L1892" s="28"/>
      <c r="M1892" s="22"/>
      <c r="N1892" s="22"/>
      <c r="O1892" s="22"/>
      <c r="P1892" s="22"/>
      <c r="Q1892" s="22"/>
      <c r="R1892" s="28"/>
      <c r="S1892" s="28"/>
      <c r="T1892" s="28"/>
      <c r="U1892" s="28"/>
      <c r="V1892" s="22"/>
      <c r="W1892" s="22"/>
      <c r="X1892" s="22"/>
      <c r="Y1892" s="22"/>
      <c r="Z1892" s="22"/>
      <c r="AA1892" s="22"/>
      <c r="AB1892" s="22"/>
      <c r="AC1892" s="22"/>
      <c r="AD1892" s="22"/>
    </row>
    <row r="1893" spans="1:30" ht="15.75" customHeight="1" x14ac:dyDescent="0.15">
      <c r="A1893" s="22"/>
      <c r="B1893" s="22"/>
      <c r="C1893" s="22"/>
      <c r="D1893" s="22"/>
      <c r="E1893" s="22"/>
      <c r="F1893" s="28"/>
      <c r="G1893" s="28"/>
      <c r="H1893" s="28"/>
      <c r="I1893" s="28"/>
      <c r="J1893" s="28"/>
      <c r="K1893" s="28"/>
      <c r="L1893" s="28"/>
      <c r="M1893" s="22"/>
      <c r="N1893" s="22"/>
      <c r="O1893" s="22"/>
      <c r="P1893" s="22"/>
      <c r="Q1893" s="22"/>
      <c r="R1893" s="28"/>
      <c r="S1893" s="28"/>
      <c r="T1893" s="28"/>
      <c r="U1893" s="28"/>
      <c r="V1893" s="22"/>
      <c r="W1893" s="22"/>
      <c r="X1893" s="22"/>
      <c r="Y1893" s="22"/>
      <c r="Z1893" s="22"/>
      <c r="AA1893" s="22"/>
      <c r="AB1893" s="22"/>
      <c r="AC1893" s="22"/>
      <c r="AD1893" s="22"/>
    </row>
    <row r="1894" spans="1:30" ht="15.75" customHeight="1" x14ac:dyDescent="0.15">
      <c r="A1894" s="22"/>
      <c r="B1894" s="22"/>
      <c r="C1894" s="22"/>
      <c r="D1894" s="22"/>
      <c r="E1894" s="22"/>
      <c r="F1894" s="28"/>
      <c r="G1894" s="28"/>
      <c r="H1894" s="28"/>
      <c r="I1894" s="28"/>
      <c r="J1894" s="28"/>
      <c r="K1894" s="28"/>
      <c r="L1894" s="28"/>
      <c r="M1894" s="22"/>
      <c r="N1894" s="22"/>
      <c r="O1894" s="22"/>
      <c r="P1894" s="22"/>
      <c r="Q1894" s="22"/>
      <c r="R1894" s="28"/>
      <c r="S1894" s="28"/>
      <c r="T1894" s="28"/>
      <c r="U1894" s="28"/>
      <c r="V1894" s="22"/>
      <c r="W1894" s="22"/>
      <c r="X1894" s="22"/>
      <c r="Y1894" s="22"/>
      <c r="Z1894" s="22"/>
      <c r="AA1894" s="22"/>
      <c r="AB1894" s="22"/>
      <c r="AC1894" s="22"/>
      <c r="AD1894" s="22"/>
    </row>
    <row r="1895" spans="1:30" ht="15.75" customHeight="1" x14ac:dyDescent="0.15">
      <c r="A1895" s="22"/>
      <c r="B1895" s="22"/>
      <c r="C1895" s="22"/>
      <c r="D1895" s="22"/>
      <c r="E1895" s="22"/>
      <c r="F1895" s="28"/>
      <c r="G1895" s="28"/>
      <c r="H1895" s="28"/>
      <c r="I1895" s="28"/>
      <c r="J1895" s="28"/>
      <c r="K1895" s="28"/>
      <c r="L1895" s="28"/>
      <c r="M1895" s="22"/>
      <c r="N1895" s="22"/>
      <c r="O1895" s="22"/>
      <c r="P1895" s="22"/>
      <c r="Q1895" s="22"/>
      <c r="R1895" s="28"/>
      <c r="S1895" s="28"/>
      <c r="T1895" s="28"/>
      <c r="U1895" s="28"/>
      <c r="V1895" s="22"/>
      <c r="W1895" s="22"/>
      <c r="X1895" s="22"/>
      <c r="Y1895" s="22"/>
      <c r="Z1895" s="22"/>
      <c r="AA1895" s="22"/>
      <c r="AB1895" s="22"/>
      <c r="AC1895" s="22"/>
      <c r="AD1895" s="22"/>
    </row>
    <row r="1896" spans="1:30" ht="15.75" customHeight="1" x14ac:dyDescent="0.15">
      <c r="A1896" s="22"/>
      <c r="B1896" s="22"/>
      <c r="C1896" s="22"/>
      <c r="D1896" s="22"/>
      <c r="E1896" s="22"/>
      <c r="F1896" s="28"/>
      <c r="G1896" s="28"/>
      <c r="H1896" s="28"/>
      <c r="I1896" s="28"/>
      <c r="J1896" s="28"/>
      <c r="K1896" s="28"/>
      <c r="L1896" s="28"/>
      <c r="M1896" s="22"/>
      <c r="N1896" s="22"/>
      <c r="O1896" s="22"/>
      <c r="P1896" s="22"/>
      <c r="Q1896" s="22"/>
      <c r="R1896" s="28"/>
      <c r="S1896" s="28"/>
      <c r="T1896" s="28"/>
      <c r="U1896" s="28"/>
      <c r="V1896" s="22"/>
      <c r="W1896" s="22"/>
      <c r="X1896" s="22"/>
      <c r="Y1896" s="22"/>
      <c r="Z1896" s="22"/>
      <c r="AA1896" s="22"/>
      <c r="AB1896" s="22"/>
      <c r="AC1896" s="22"/>
      <c r="AD1896" s="22"/>
    </row>
    <row r="1897" spans="1:30" ht="15.75" customHeight="1" x14ac:dyDescent="0.15">
      <c r="A1897" s="22"/>
      <c r="B1897" s="22"/>
      <c r="C1897" s="22"/>
      <c r="D1897" s="22"/>
      <c r="E1897" s="22"/>
      <c r="F1897" s="28"/>
      <c r="G1897" s="28"/>
      <c r="H1897" s="28"/>
      <c r="I1897" s="28"/>
      <c r="J1897" s="28"/>
      <c r="K1897" s="28"/>
      <c r="L1897" s="28"/>
      <c r="M1897" s="22"/>
      <c r="N1897" s="22"/>
      <c r="O1897" s="22"/>
      <c r="P1897" s="22"/>
      <c r="Q1897" s="22"/>
      <c r="R1897" s="28"/>
      <c r="S1897" s="28"/>
      <c r="T1897" s="28"/>
      <c r="U1897" s="28"/>
      <c r="V1897" s="22"/>
      <c r="W1897" s="22"/>
      <c r="X1897" s="22"/>
      <c r="Y1897" s="22"/>
      <c r="Z1897" s="22"/>
      <c r="AA1897" s="22"/>
      <c r="AB1897" s="22"/>
      <c r="AC1897" s="22"/>
      <c r="AD1897" s="22"/>
    </row>
    <row r="1898" spans="1:30" ht="15.75" customHeight="1" x14ac:dyDescent="0.15">
      <c r="A1898" s="22"/>
      <c r="B1898" s="22"/>
      <c r="C1898" s="22"/>
      <c r="D1898" s="22"/>
      <c r="E1898" s="22"/>
      <c r="F1898" s="28"/>
      <c r="G1898" s="28"/>
      <c r="H1898" s="28"/>
      <c r="I1898" s="28"/>
      <c r="J1898" s="28"/>
      <c r="K1898" s="28"/>
      <c r="L1898" s="28"/>
      <c r="M1898" s="22"/>
      <c r="N1898" s="22"/>
      <c r="O1898" s="22"/>
      <c r="P1898" s="22"/>
      <c r="Q1898" s="22"/>
      <c r="R1898" s="28"/>
      <c r="S1898" s="28"/>
      <c r="T1898" s="28"/>
      <c r="U1898" s="28"/>
      <c r="V1898" s="22"/>
      <c r="W1898" s="22"/>
      <c r="X1898" s="22"/>
      <c r="Y1898" s="22"/>
      <c r="Z1898" s="22"/>
      <c r="AA1898" s="22"/>
      <c r="AB1898" s="22"/>
      <c r="AC1898" s="22"/>
      <c r="AD1898" s="22"/>
    </row>
    <row r="1899" spans="1:30" ht="15.75" customHeight="1" x14ac:dyDescent="0.15">
      <c r="A1899" s="22"/>
      <c r="B1899" s="22"/>
      <c r="C1899" s="22"/>
      <c r="D1899" s="22"/>
      <c r="E1899" s="22"/>
      <c r="F1899" s="28"/>
      <c r="G1899" s="28"/>
      <c r="H1899" s="28"/>
      <c r="I1899" s="28"/>
      <c r="J1899" s="28"/>
      <c r="K1899" s="28"/>
      <c r="L1899" s="28"/>
      <c r="M1899" s="22"/>
      <c r="N1899" s="22"/>
      <c r="O1899" s="22"/>
      <c r="P1899" s="22"/>
      <c r="Q1899" s="22"/>
      <c r="R1899" s="28"/>
      <c r="S1899" s="28"/>
      <c r="T1899" s="28"/>
      <c r="U1899" s="28"/>
      <c r="V1899" s="22"/>
      <c r="W1899" s="22"/>
      <c r="X1899" s="22"/>
      <c r="Y1899" s="22"/>
      <c r="Z1899" s="22"/>
      <c r="AA1899" s="22"/>
      <c r="AB1899" s="22"/>
      <c r="AC1899" s="22"/>
      <c r="AD1899" s="22"/>
    </row>
    <row r="1900" spans="1:30" ht="15.75" customHeight="1" x14ac:dyDescent="0.15">
      <c r="A1900" s="22"/>
      <c r="B1900" s="22"/>
      <c r="C1900" s="22"/>
      <c r="D1900" s="22"/>
      <c r="E1900" s="22"/>
      <c r="F1900" s="28"/>
      <c r="G1900" s="28"/>
      <c r="H1900" s="28"/>
      <c r="I1900" s="28"/>
      <c r="J1900" s="28"/>
      <c r="K1900" s="28"/>
      <c r="L1900" s="28"/>
      <c r="M1900" s="22"/>
      <c r="N1900" s="22"/>
      <c r="O1900" s="22"/>
      <c r="P1900" s="22"/>
      <c r="Q1900" s="22"/>
      <c r="R1900" s="28"/>
      <c r="S1900" s="28"/>
      <c r="T1900" s="28"/>
      <c r="U1900" s="28"/>
      <c r="V1900" s="22"/>
      <c r="W1900" s="22"/>
      <c r="X1900" s="22"/>
      <c r="Y1900" s="22"/>
      <c r="Z1900" s="22"/>
      <c r="AA1900" s="22"/>
      <c r="AB1900" s="22"/>
      <c r="AC1900" s="22"/>
      <c r="AD1900" s="22"/>
    </row>
    <row r="1901" spans="1:30" ht="15.75" customHeight="1" x14ac:dyDescent="0.15">
      <c r="A1901" s="22"/>
      <c r="B1901" s="22"/>
      <c r="C1901" s="22"/>
      <c r="D1901" s="22"/>
      <c r="E1901" s="22"/>
      <c r="F1901" s="28"/>
      <c r="G1901" s="28"/>
      <c r="H1901" s="28"/>
      <c r="I1901" s="28"/>
      <c r="J1901" s="28"/>
      <c r="K1901" s="28"/>
      <c r="L1901" s="28"/>
      <c r="M1901" s="22"/>
      <c r="N1901" s="22"/>
      <c r="O1901" s="22"/>
      <c r="P1901" s="22"/>
      <c r="Q1901" s="22"/>
      <c r="R1901" s="28"/>
      <c r="S1901" s="28"/>
      <c r="T1901" s="28"/>
      <c r="U1901" s="28"/>
      <c r="V1901" s="22"/>
      <c r="W1901" s="22"/>
      <c r="X1901" s="22"/>
      <c r="Y1901" s="22"/>
      <c r="Z1901" s="22"/>
      <c r="AA1901" s="22"/>
      <c r="AB1901" s="22"/>
      <c r="AC1901" s="22"/>
      <c r="AD1901" s="22"/>
    </row>
    <row r="1902" spans="1:30" ht="15.75" customHeight="1" x14ac:dyDescent="0.15">
      <c r="A1902" s="22"/>
      <c r="B1902" s="22"/>
      <c r="C1902" s="22"/>
      <c r="D1902" s="22"/>
      <c r="E1902" s="22"/>
      <c r="F1902" s="28"/>
      <c r="G1902" s="28"/>
      <c r="H1902" s="28"/>
      <c r="I1902" s="28"/>
      <c r="J1902" s="28"/>
      <c r="K1902" s="28"/>
      <c r="L1902" s="28"/>
      <c r="M1902" s="22"/>
      <c r="N1902" s="22"/>
      <c r="O1902" s="22"/>
      <c r="P1902" s="22"/>
      <c r="Q1902" s="22"/>
      <c r="R1902" s="28"/>
      <c r="S1902" s="28"/>
      <c r="T1902" s="28"/>
      <c r="U1902" s="28"/>
      <c r="V1902" s="22"/>
      <c r="W1902" s="22"/>
      <c r="X1902" s="22"/>
      <c r="Y1902" s="22"/>
      <c r="Z1902" s="22"/>
      <c r="AA1902" s="22"/>
      <c r="AB1902" s="22"/>
      <c r="AC1902" s="22"/>
      <c r="AD1902" s="22"/>
    </row>
    <row r="1903" spans="1:30" ht="15.75" customHeight="1" x14ac:dyDescent="0.15">
      <c r="A1903" s="22"/>
      <c r="B1903" s="22"/>
      <c r="C1903" s="22"/>
      <c r="D1903" s="22"/>
      <c r="E1903" s="22"/>
      <c r="F1903" s="28"/>
      <c r="G1903" s="28"/>
      <c r="H1903" s="28"/>
      <c r="I1903" s="28"/>
      <c r="J1903" s="28"/>
      <c r="K1903" s="28"/>
      <c r="L1903" s="28"/>
      <c r="M1903" s="22"/>
      <c r="N1903" s="22"/>
      <c r="O1903" s="22"/>
      <c r="P1903" s="22"/>
      <c r="Q1903" s="22"/>
      <c r="R1903" s="28"/>
      <c r="S1903" s="28"/>
      <c r="T1903" s="28"/>
      <c r="U1903" s="28"/>
      <c r="V1903" s="22"/>
      <c r="W1903" s="22"/>
      <c r="X1903" s="22"/>
      <c r="Y1903" s="22"/>
      <c r="Z1903" s="22"/>
      <c r="AA1903" s="22"/>
      <c r="AB1903" s="22"/>
      <c r="AC1903" s="22"/>
      <c r="AD1903" s="22"/>
    </row>
    <row r="1904" spans="1:30" ht="15.75" customHeight="1" x14ac:dyDescent="0.15">
      <c r="A1904" s="22"/>
      <c r="B1904" s="22"/>
      <c r="C1904" s="22"/>
      <c r="D1904" s="22"/>
      <c r="E1904" s="22"/>
      <c r="F1904" s="28"/>
      <c r="G1904" s="28"/>
      <c r="H1904" s="28"/>
      <c r="I1904" s="28"/>
      <c r="J1904" s="28"/>
      <c r="K1904" s="28"/>
      <c r="L1904" s="28"/>
      <c r="M1904" s="22"/>
      <c r="N1904" s="22"/>
      <c r="O1904" s="22"/>
      <c r="P1904" s="22"/>
      <c r="Q1904" s="22"/>
      <c r="R1904" s="28"/>
      <c r="S1904" s="28"/>
      <c r="T1904" s="28"/>
      <c r="U1904" s="28"/>
      <c r="V1904" s="22"/>
      <c r="W1904" s="22"/>
      <c r="X1904" s="22"/>
      <c r="Y1904" s="22"/>
      <c r="Z1904" s="22"/>
      <c r="AA1904" s="22"/>
      <c r="AB1904" s="22"/>
      <c r="AC1904" s="22"/>
      <c r="AD1904" s="22"/>
    </row>
    <row r="1905" spans="1:30" ht="15.75" customHeight="1" x14ac:dyDescent="0.15">
      <c r="A1905" s="22"/>
      <c r="B1905" s="22"/>
      <c r="C1905" s="22"/>
      <c r="D1905" s="22"/>
      <c r="E1905" s="22"/>
      <c r="F1905" s="28"/>
      <c r="G1905" s="28"/>
      <c r="H1905" s="28"/>
      <c r="I1905" s="28"/>
      <c r="J1905" s="28"/>
      <c r="K1905" s="28"/>
      <c r="L1905" s="28"/>
      <c r="M1905" s="22"/>
      <c r="N1905" s="22"/>
      <c r="O1905" s="22"/>
      <c r="P1905" s="22"/>
      <c r="Q1905" s="22"/>
      <c r="R1905" s="28"/>
      <c r="S1905" s="28"/>
      <c r="T1905" s="28"/>
      <c r="U1905" s="28"/>
      <c r="V1905" s="22"/>
      <c r="W1905" s="22"/>
      <c r="X1905" s="22"/>
      <c r="Y1905" s="22"/>
      <c r="Z1905" s="22"/>
      <c r="AA1905" s="22"/>
      <c r="AB1905" s="22"/>
      <c r="AC1905" s="22"/>
      <c r="AD1905" s="22"/>
    </row>
    <row r="1906" spans="1:30" ht="15.75" customHeight="1" x14ac:dyDescent="0.15">
      <c r="A1906" s="22"/>
      <c r="B1906" s="22"/>
      <c r="C1906" s="22"/>
      <c r="D1906" s="22"/>
      <c r="E1906" s="22"/>
      <c r="F1906" s="28"/>
      <c r="G1906" s="28"/>
      <c r="H1906" s="28"/>
      <c r="I1906" s="28"/>
      <c r="J1906" s="28"/>
      <c r="K1906" s="28"/>
      <c r="L1906" s="28"/>
      <c r="M1906" s="22"/>
      <c r="N1906" s="22"/>
      <c r="O1906" s="22"/>
      <c r="P1906" s="22"/>
      <c r="Q1906" s="22"/>
      <c r="R1906" s="28"/>
      <c r="S1906" s="28"/>
      <c r="T1906" s="28"/>
      <c r="U1906" s="28"/>
      <c r="V1906" s="22"/>
      <c r="W1906" s="22"/>
      <c r="X1906" s="22"/>
      <c r="Y1906" s="22"/>
      <c r="Z1906" s="22"/>
      <c r="AA1906" s="22"/>
      <c r="AB1906" s="22"/>
      <c r="AC1906" s="22"/>
      <c r="AD1906" s="22"/>
    </row>
    <row r="1907" spans="1:30" ht="15.75" customHeight="1" x14ac:dyDescent="0.15">
      <c r="A1907" s="22"/>
      <c r="B1907" s="22"/>
      <c r="C1907" s="22"/>
      <c r="D1907" s="22"/>
      <c r="E1907" s="22"/>
      <c r="F1907" s="28"/>
      <c r="G1907" s="28"/>
      <c r="H1907" s="28"/>
      <c r="I1907" s="28"/>
      <c r="J1907" s="28"/>
      <c r="K1907" s="28"/>
      <c r="L1907" s="28"/>
      <c r="M1907" s="22"/>
      <c r="N1907" s="22"/>
      <c r="O1907" s="22"/>
      <c r="P1907" s="22"/>
      <c r="Q1907" s="22"/>
      <c r="R1907" s="28"/>
      <c r="S1907" s="28"/>
      <c r="T1907" s="28"/>
      <c r="U1907" s="28"/>
      <c r="V1907" s="22"/>
      <c r="W1907" s="22"/>
      <c r="X1907" s="22"/>
      <c r="Y1907" s="22"/>
      <c r="Z1907" s="22"/>
      <c r="AA1907" s="22"/>
      <c r="AB1907" s="22"/>
      <c r="AC1907" s="22"/>
      <c r="AD1907" s="22"/>
    </row>
    <row r="1908" spans="1:30" ht="15.75" customHeight="1" x14ac:dyDescent="0.15">
      <c r="A1908" s="22"/>
      <c r="B1908" s="22"/>
      <c r="C1908" s="22"/>
      <c r="D1908" s="22"/>
      <c r="E1908" s="22"/>
      <c r="F1908" s="28"/>
      <c r="G1908" s="28"/>
      <c r="H1908" s="28"/>
      <c r="I1908" s="28"/>
      <c r="J1908" s="28"/>
      <c r="K1908" s="28"/>
      <c r="L1908" s="28"/>
      <c r="M1908" s="22"/>
      <c r="N1908" s="22"/>
      <c r="O1908" s="22"/>
      <c r="P1908" s="22"/>
      <c r="Q1908" s="22"/>
      <c r="R1908" s="28"/>
      <c r="S1908" s="28"/>
      <c r="T1908" s="28"/>
      <c r="U1908" s="28"/>
      <c r="V1908" s="22"/>
      <c r="W1908" s="22"/>
      <c r="X1908" s="22"/>
      <c r="Y1908" s="22"/>
      <c r="Z1908" s="22"/>
      <c r="AA1908" s="22"/>
      <c r="AB1908" s="22"/>
      <c r="AC1908" s="22"/>
      <c r="AD1908" s="22"/>
    </row>
    <row r="1909" spans="1:30" ht="15.75" customHeight="1" x14ac:dyDescent="0.15">
      <c r="A1909" s="22"/>
      <c r="B1909" s="22"/>
      <c r="C1909" s="22"/>
      <c r="D1909" s="22"/>
      <c r="E1909" s="22"/>
      <c r="F1909" s="28"/>
      <c r="G1909" s="28"/>
      <c r="H1909" s="28"/>
      <c r="I1909" s="28"/>
      <c r="J1909" s="28"/>
      <c r="K1909" s="28"/>
      <c r="L1909" s="28"/>
      <c r="M1909" s="22"/>
      <c r="N1909" s="22"/>
      <c r="O1909" s="22"/>
      <c r="P1909" s="22"/>
      <c r="Q1909" s="22"/>
      <c r="R1909" s="28"/>
      <c r="S1909" s="28"/>
      <c r="T1909" s="28"/>
      <c r="U1909" s="28"/>
      <c r="V1909" s="22"/>
      <c r="W1909" s="22"/>
      <c r="X1909" s="22"/>
      <c r="Y1909" s="22"/>
      <c r="Z1909" s="22"/>
      <c r="AA1909" s="22"/>
      <c r="AB1909" s="22"/>
      <c r="AC1909" s="22"/>
      <c r="AD1909" s="22"/>
    </row>
    <row r="1910" spans="1:30" ht="15.75" customHeight="1" x14ac:dyDescent="0.15">
      <c r="A1910" s="22"/>
      <c r="B1910" s="22"/>
      <c r="C1910" s="22"/>
      <c r="D1910" s="22"/>
      <c r="E1910" s="22"/>
      <c r="F1910" s="28"/>
      <c r="G1910" s="28"/>
      <c r="H1910" s="28"/>
      <c r="I1910" s="28"/>
      <c r="J1910" s="28"/>
      <c r="K1910" s="28"/>
      <c r="L1910" s="28"/>
      <c r="M1910" s="22"/>
      <c r="N1910" s="22"/>
      <c r="O1910" s="22"/>
      <c r="P1910" s="22"/>
      <c r="Q1910" s="22"/>
      <c r="R1910" s="28"/>
      <c r="S1910" s="28"/>
      <c r="T1910" s="28"/>
      <c r="U1910" s="28"/>
      <c r="V1910" s="22"/>
      <c r="W1910" s="22"/>
      <c r="X1910" s="22"/>
      <c r="Y1910" s="22"/>
      <c r="Z1910" s="22"/>
      <c r="AA1910" s="22"/>
      <c r="AB1910" s="22"/>
      <c r="AC1910" s="22"/>
      <c r="AD1910" s="22"/>
    </row>
    <row r="1911" spans="1:30" ht="15.75" customHeight="1" x14ac:dyDescent="0.15">
      <c r="A1911" s="22"/>
      <c r="B1911" s="22"/>
      <c r="C1911" s="22"/>
      <c r="D1911" s="22"/>
      <c r="E1911" s="22"/>
      <c r="F1911" s="28"/>
      <c r="G1911" s="28"/>
      <c r="H1911" s="28"/>
      <c r="I1911" s="28"/>
      <c r="J1911" s="28"/>
      <c r="K1911" s="28"/>
      <c r="L1911" s="28"/>
      <c r="M1911" s="22"/>
      <c r="N1911" s="22"/>
      <c r="O1911" s="22"/>
      <c r="P1911" s="22"/>
      <c r="Q1911" s="22"/>
      <c r="R1911" s="28"/>
      <c r="S1911" s="28"/>
      <c r="T1911" s="28"/>
      <c r="U1911" s="28"/>
      <c r="V1911" s="22"/>
      <c r="W1911" s="22"/>
      <c r="X1911" s="22"/>
      <c r="Y1911" s="22"/>
      <c r="Z1911" s="22"/>
      <c r="AA1911" s="22"/>
      <c r="AB1911" s="22"/>
      <c r="AC1911" s="22"/>
      <c r="AD1911" s="22"/>
    </row>
    <row r="1912" spans="1:30" ht="15.75" customHeight="1" x14ac:dyDescent="0.15">
      <c r="A1912" s="22"/>
      <c r="B1912" s="22"/>
      <c r="C1912" s="22"/>
      <c r="D1912" s="22"/>
      <c r="E1912" s="22"/>
      <c r="F1912" s="28"/>
      <c r="G1912" s="28"/>
      <c r="H1912" s="28"/>
      <c r="I1912" s="28"/>
      <c r="J1912" s="28"/>
      <c r="K1912" s="28"/>
      <c r="L1912" s="28"/>
      <c r="M1912" s="22"/>
      <c r="N1912" s="22"/>
      <c r="O1912" s="22"/>
      <c r="P1912" s="22"/>
      <c r="Q1912" s="22"/>
      <c r="R1912" s="28"/>
      <c r="S1912" s="28"/>
      <c r="T1912" s="28"/>
      <c r="U1912" s="28"/>
      <c r="V1912" s="22"/>
      <c r="W1912" s="22"/>
      <c r="X1912" s="22"/>
      <c r="Y1912" s="22"/>
      <c r="Z1912" s="22"/>
      <c r="AA1912" s="22"/>
      <c r="AB1912" s="22"/>
      <c r="AC1912" s="22"/>
      <c r="AD1912" s="22"/>
    </row>
    <row r="1913" spans="1:30" ht="15.75" customHeight="1" x14ac:dyDescent="0.15">
      <c r="A1913" s="22"/>
      <c r="B1913" s="22"/>
      <c r="C1913" s="22"/>
      <c r="D1913" s="22"/>
      <c r="E1913" s="22"/>
      <c r="F1913" s="28"/>
      <c r="G1913" s="28"/>
      <c r="H1913" s="28"/>
      <c r="I1913" s="28"/>
      <c r="J1913" s="28"/>
      <c r="K1913" s="28"/>
      <c r="L1913" s="28"/>
      <c r="M1913" s="22"/>
      <c r="N1913" s="22"/>
      <c r="O1913" s="22"/>
      <c r="P1913" s="22"/>
      <c r="Q1913" s="22"/>
      <c r="R1913" s="28"/>
      <c r="S1913" s="28"/>
      <c r="T1913" s="28"/>
      <c r="U1913" s="28"/>
      <c r="V1913" s="22"/>
      <c r="W1913" s="22"/>
      <c r="X1913" s="22"/>
      <c r="Y1913" s="22"/>
      <c r="Z1913" s="22"/>
      <c r="AA1913" s="22"/>
      <c r="AB1913" s="22"/>
      <c r="AC1913" s="22"/>
      <c r="AD1913" s="22"/>
    </row>
    <row r="1914" spans="1:30" ht="15.75" customHeight="1" x14ac:dyDescent="0.15">
      <c r="A1914" s="22"/>
      <c r="B1914" s="22"/>
      <c r="C1914" s="22"/>
      <c r="D1914" s="22"/>
      <c r="E1914" s="22"/>
      <c r="F1914" s="28"/>
      <c r="G1914" s="28"/>
      <c r="H1914" s="28"/>
      <c r="I1914" s="28"/>
      <c r="J1914" s="28"/>
      <c r="K1914" s="28"/>
      <c r="L1914" s="28"/>
      <c r="M1914" s="22"/>
      <c r="N1914" s="22"/>
      <c r="O1914" s="22"/>
      <c r="P1914" s="22"/>
      <c r="Q1914" s="22"/>
      <c r="R1914" s="28"/>
      <c r="S1914" s="28"/>
      <c r="T1914" s="28"/>
      <c r="U1914" s="28"/>
      <c r="V1914" s="22"/>
      <c r="W1914" s="22"/>
      <c r="X1914" s="22"/>
      <c r="Y1914" s="22"/>
      <c r="Z1914" s="22"/>
      <c r="AA1914" s="22"/>
      <c r="AB1914" s="22"/>
      <c r="AC1914" s="22"/>
      <c r="AD1914" s="22"/>
    </row>
    <row r="1915" spans="1:30" ht="15.75" customHeight="1" x14ac:dyDescent="0.15">
      <c r="A1915" s="22"/>
      <c r="B1915" s="22"/>
      <c r="C1915" s="22"/>
      <c r="D1915" s="22"/>
      <c r="E1915" s="22"/>
      <c r="F1915" s="28"/>
      <c r="G1915" s="28"/>
      <c r="H1915" s="28"/>
      <c r="I1915" s="28"/>
      <c r="J1915" s="28"/>
      <c r="K1915" s="28"/>
      <c r="L1915" s="28"/>
      <c r="M1915" s="22"/>
      <c r="N1915" s="22"/>
      <c r="O1915" s="22"/>
      <c r="P1915" s="22"/>
      <c r="Q1915" s="22"/>
      <c r="R1915" s="28"/>
      <c r="S1915" s="28"/>
      <c r="T1915" s="28"/>
      <c r="U1915" s="28"/>
      <c r="V1915" s="22"/>
      <c r="W1915" s="22"/>
      <c r="X1915" s="22"/>
      <c r="Y1915" s="22"/>
      <c r="Z1915" s="22"/>
      <c r="AA1915" s="22"/>
      <c r="AB1915" s="22"/>
      <c r="AC1915" s="22"/>
      <c r="AD1915" s="22"/>
    </row>
    <row r="1916" spans="1:30" ht="15.75" customHeight="1" x14ac:dyDescent="0.15">
      <c r="A1916" s="22"/>
      <c r="B1916" s="22"/>
      <c r="C1916" s="22"/>
      <c r="D1916" s="22"/>
      <c r="E1916" s="22"/>
      <c r="F1916" s="28"/>
      <c r="G1916" s="28"/>
      <c r="H1916" s="28"/>
      <c r="I1916" s="28"/>
      <c r="J1916" s="28"/>
      <c r="K1916" s="28"/>
      <c r="L1916" s="28"/>
      <c r="M1916" s="22"/>
      <c r="N1916" s="22"/>
      <c r="O1916" s="22"/>
      <c r="P1916" s="22"/>
      <c r="Q1916" s="22"/>
      <c r="R1916" s="28"/>
      <c r="S1916" s="28"/>
      <c r="T1916" s="28"/>
      <c r="U1916" s="28"/>
      <c r="V1916" s="22"/>
      <c r="W1916" s="22"/>
      <c r="X1916" s="22"/>
      <c r="Y1916" s="22"/>
      <c r="Z1916" s="22"/>
      <c r="AA1916" s="22"/>
      <c r="AB1916" s="22"/>
      <c r="AC1916" s="22"/>
      <c r="AD1916" s="22"/>
    </row>
    <row r="1917" spans="1:30" ht="15.75" customHeight="1" x14ac:dyDescent="0.15">
      <c r="A1917" s="22"/>
      <c r="B1917" s="22"/>
      <c r="C1917" s="22"/>
      <c r="D1917" s="22"/>
      <c r="E1917" s="22"/>
      <c r="F1917" s="28"/>
      <c r="G1917" s="28"/>
      <c r="H1917" s="28"/>
      <c r="I1917" s="28"/>
      <c r="J1917" s="28"/>
      <c r="K1917" s="28"/>
      <c r="L1917" s="28"/>
      <c r="M1917" s="22"/>
      <c r="N1917" s="22"/>
      <c r="O1917" s="22"/>
      <c r="P1917" s="22"/>
      <c r="Q1917" s="22"/>
      <c r="R1917" s="28"/>
      <c r="S1917" s="28"/>
      <c r="T1917" s="28"/>
      <c r="U1917" s="28"/>
      <c r="V1917" s="22"/>
      <c r="W1917" s="22"/>
      <c r="X1917" s="22"/>
      <c r="Y1917" s="22"/>
      <c r="Z1917" s="22"/>
      <c r="AA1917" s="22"/>
      <c r="AB1917" s="22"/>
      <c r="AC1917" s="22"/>
      <c r="AD1917" s="22"/>
    </row>
    <row r="1918" spans="1:30" ht="15.75" customHeight="1" x14ac:dyDescent="0.15">
      <c r="A1918" s="22"/>
      <c r="B1918" s="22"/>
      <c r="C1918" s="22"/>
      <c r="D1918" s="22"/>
      <c r="E1918" s="22"/>
      <c r="F1918" s="28"/>
      <c r="G1918" s="28"/>
      <c r="H1918" s="28"/>
      <c r="I1918" s="28"/>
      <c r="J1918" s="28"/>
      <c r="K1918" s="28"/>
      <c r="L1918" s="28"/>
      <c r="M1918" s="22"/>
      <c r="N1918" s="22"/>
      <c r="O1918" s="22"/>
      <c r="P1918" s="22"/>
      <c r="Q1918" s="22"/>
      <c r="R1918" s="28"/>
      <c r="S1918" s="28"/>
      <c r="T1918" s="28"/>
      <c r="U1918" s="28"/>
      <c r="V1918" s="22"/>
      <c r="W1918" s="22"/>
      <c r="X1918" s="22"/>
      <c r="Y1918" s="22"/>
      <c r="Z1918" s="22"/>
      <c r="AA1918" s="22"/>
      <c r="AB1918" s="22"/>
      <c r="AC1918" s="22"/>
      <c r="AD1918" s="22"/>
    </row>
    <row r="1919" spans="1:30" ht="15.75" customHeight="1" x14ac:dyDescent="0.15">
      <c r="A1919" s="22"/>
      <c r="B1919" s="22"/>
      <c r="C1919" s="22"/>
      <c r="D1919" s="22"/>
      <c r="E1919" s="22"/>
      <c r="F1919" s="28"/>
      <c r="G1919" s="28"/>
      <c r="H1919" s="28"/>
      <c r="I1919" s="28"/>
      <c r="J1919" s="28"/>
      <c r="K1919" s="28"/>
      <c r="L1919" s="28"/>
      <c r="M1919" s="22"/>
      <c r="N1919" s="22"/>
      <c r="O1919" s="22"/>
      <c r="P1919" s="22"/>
      <c r="Q1919" s="22"/>
      <c r="R1919" s="28"/>
      <c r="S1919" s="28"/>
      <c r="T1919" s="28"/>
      <c r="U1919" s="28"/>
      <c r="V1919" s="22"/>
      <c r="W1919" s="22"/>
      <c r="X1919" s="22"/>
      <c r="Y1919" s="22"/>
      <c r="Z1919" s="22"/>
      <c r="AA1919" s="22"/>
      <c r="AB1919" s="22"/>
      <c r="AC1919" s="22"/>
      <c r="AD1919" s="22"/>
    </row>
    <row r="1920" spans="1:30" ht="15.75" customHeight="1" x14ac:dyDescent="0.15">
      <c r="A1920" s="22"/>
      <c r="B1920" s="22"/>
      <c r="C1920" s="22"/>
      <c r="D1920" s="22"/>
      <c r="E1920" s="22"/>
      <c r="F1920" s="28"/>
      <c r="G1920" s="28"/>
      <c r="H1920" s="28"/>
      <c r="I1920" s="28"/>
      <c r="J1920" s="28"/>
      <c r="K1920" s="28"/>
      <c r="L1920" s="28"/>
      <c r="M1920" s="22"/>
      <c r="N1920" s="22"/>
      <c r="O1920" s="22"/>
      <c r="P1920" s="22"/>
      <c r="Q1920" s="22"/>
      <c r="R1920" s="28"/>
      <c r="S1920" s="28"/>
      <c r="T1920" s="28"/>
      <c r="U1920" s="28"/>
      <c r="V1920" s="22"/>
      <c r="W1920" s="22"/>
      <c r="X1920" s="22"/>
      <c r="Y1920" s="22"/>
      <c r="Z1920" s="22"/>
      <c r="AA1920" s="22"/>
      <c r="AB1920" s="22"/>
      <c r="AC1920" s="22"/>
      <c r="AD1920" s="22"/>
    </row>
    <row r="1921" spans="1:30" ht="15.75" customHeight="1" x14ac:dyDescent="0.15">
      <c r="A1921" s="22"/>
      <c r="B1921" s="22"/>
      <c r="C1921" s="22"/>
      <c r="D1921" s="22"/>
      <c r="E1921" s="22"/>
      <c r="F1921" s="28"/>
      <c r="G1921" s="28"/>
      <c r="H1921" s="28"/>
      <c r="I1921" s="28"/>
      <c r="J1921" s="28"/>
      <c r="K1921" s="28"/>
      <c r="L1921" s="28"/>
      <c r="M1921" s="22"/>
      <c r="N1921" s="22"/>
      <c r="O1921" s="22"/>
      <c r="P1921" s="22"/>
      <c r="Q1921" s="22"/>
      <c r="R1921" s="28"/>
      <c r="S1921" s="28"/>
      <c r="T1921" s="28"/>
      <c r="U1921" s="28"/>
      <c r="V1921" s="22"/>
      <c r="W1921" s="22"/>
      <c r="X1921" s="22"/>
      <c r="Y1921" s="22"/>
      <c r="Z1921" s="22"/>
      <c r="AA1921" s="22"/>
      <c r="AB1921" s="22"/>
      <c r="AC1921" s="22"/>
      <c r="AD1921" s="22"/>
    </row>
    <row r="1922" spans="1:30" ht="15.75" customHeight="1" x14ac:dyDescent="0.15">
      <c r="A1922" s="22"/>
      <c r="B1922" s="22"/>
      <c r="C1922" s="22"/>
      <c r="D1922" s="22"/>
      <c r="E1922" s="22"/>
      <c r="F1922" s="28"/>
      <c r="G1922" s="28"/>
      <c r="H1922" s="28"/>
      <c r="I1922" s="28"/>
      <c r="J1922" s="28"/>
      <c r="K1922" s="28"/>
      <c r="L1922" s="28"/>
      <c r="M1922" s="22"/>
      <c r="N1922" s="22"/>
      <c r="O1922" s="22"/>
      <c r="P1922" s="22"/>
      <c r="Q1922" s="22"/>
      <c r="R1922" s="28"/>
      <c r="S1922" s="28"/>
      <c r="T1922" s="28"/>
      <c r="U1922" s="28"/>
      <c r="V1922" s="22"/>
      <c r="W1922" s="22"/>
      <c r="X1922" s="22"/>
      <c r="Y1922" s="22"/>
      <c r="Z1922" s="22"/>
      <c r="AA1922" s="22"/>
      <c r="AB1922" s="22"/>
      <c r="AC1922" s="22"/>
      <c r="AD1922" s="22"/>
    </row>
    <row r="1923" spans="1:30" ht="15.75" customHeight="1" x14ac:dyDescent="0.15">
      <c r="A1923" s="22"/>
      <c r="B1923" s="22"/>
      <c r="C1923" s="22"/>
      <c r="D1923" s="22"/>
      <c r="E1923" s="22"/>
      <c r="F1923" s="28"/>
      <c r="G1923" s="28"/>
      <c r="H1923" s="28"/>
      <c r="I1923" s="28"/>
      <c r="J1923" s="28"/>
      <c r="K1923" s="28"/>
      <c r="L1923" s="28"/>
      <c r="M1923" s="22"/>
      <c r="N1923" s="22"/>
      <c r="O1923" s="22"/>
      <c r="P1923" s="22"/>
      <c r="Q1923" s="22"/>
      <c r="R1923" s="28"/>
      <c r="S1923" s="28"/>
      <c r="T1923" s="28"/>
      <c r="U1923" s="28"/>
      <c r="V1923" s="22"/>
      <c r="W1923" s="22"/>
      <c r="X1923" s="22"/>
      <c r="Y1923" s="22"/>
      <c r="Z1923" s="22"/>
      <c r="AA1923" s="22"/>
      <c r="AB1923" s="22"/>
      <c r="AC1923" s="22"/>
      <c r="AD1923" s="22"/>
    </row>
    <row r="1924" spans="1:30" ht="15.75" customHeight="1" x14ac:dyDescent="0.15">
      <c r="A1924" s="22"/>
      <c r="B1924" s="22"/>
      <c r="C1924" s="22"/>
      <c r="D1924" s="22"/>
      <c r="E1924" s="22"/>
      <c r="F1924" s="28"/>
      <c r="G1924" s="28"/>
      <c r="H1924" s="28"/>
      <c r="I1924" s="28"/>
      <c r="J1924" s="28"/>
      <c r="K1924" s="28"/>
      <c r="L1924" s="28"/>
      <c r="M1924" s="22"/>
      <c r="N1924" s="22"/>
      <c r="O1924" s="22"/>
      <c r="P1924" s="22"/>
      <c r="Q1924" s="22"/>
      <c r="R1924" s="28"/>
      <c r="S1924" s="28"/>
      <c r="T1924" s="28"/>
      <c r="U1924" s="28"/>
      <c r="V1924" s="22"/>
      <c r="W1924" s="22"/>
      <c r="X1924" s="22"/>
      <c r="Y1924" s="22"/>
      <c r="Z1924" s="22"/>
      <c r="AA1924" s="22"/>
      <c r="AB1924" s="22"/>
      <c r="AC1924" s="22"/>
      <c r="AD1924" s="22"/>
    </row>
    <row r="1925" spans="1:30" ht="15.75" customHeight="1" x14ac:dyDescent="0.15">
      <c r="A1925" s="22"/>
      <c r="B1925" s="22"/>
      <c r="C1925" s="22"/>
      <c r="D1925" s="22"/>
      <c r="E1925" s="22"/>
      <c r="F1925" s="28"/>
      <c r="G1925" s="28"/>
      <c r="H1925" s="28"/>
      <c r="I1925" s="28"/>
      <c r="J1925" s="28"/>
      <c r="K1925" s="28"/>
      <c r="L1925" s="28"/>
      <c r="M1925" s="22"/>
      <c r="N1925" s="22"/>
      <c r="O1925" s="22"/>
      <c r="P1925" s="22"/>
      <c r="Q1925" s="22"/>
      <c r="R1925" s="28"/>
      <c r="S1925" s="28"/>
      <c r="T1925" s="28"/>
      <c r="U1925" s="28"/>
      <c r="V1925" s="22"/>
      <c r="W1925" s="22"/>
      <c r="X1925" s="22"/>
      <c r="Y1925" s="22"/>
      <c r="Z1925" s="22"/>
      <c r="AA1925" s="22"/>
      <c r="AB1925" s="22"/>
      <c r="AC1925" s="22"/>
      <c r="AD1925" s="22"/>
    </row>
    <row r="1926" spans="1:30" ht="15.75" customHeight="1" x14ac:dyDescent="0.15">
      <c r="A1926" s="22"/>
      <c r="B1926" s="22"/>
      <c r="C1926" s="22"/>
      <c r="D1926" s="22"/>
      <c r="E1926" s="22"/>
      <c r="F1926" s="28"/>
      <c r="G1926" s="28"/>
      <c r="H1926" s="28"/>
      <c r="I1926" s="28"/>
      <c r="J1926" s="28"/>
      <c r="K1926" s="28"/>
      <c r="L1926" s="28"/>
      <c r="M1926" s="22"/>
      <c r="N1926" s="22"/>
      <c r="O1926" s="22"/>
      <c r="P1926" s="22"/>
      <c r="Q1926" s="22"/>
      <c r="R1926" s="28"/>
      <c r="S1926" s="28"/>
      <c r="T1926" s="28"/>
      <c r="U1926" s="28"/>
      <c r="V1926" s="22"/>
      <c r="W1926" s="22"/>
      <c r="X1926" s="22"/>
      <c r="Y1926" s="22"/>
      <c r="Z1926" s="22"/>
      <c r="AA1926" s="22"/>
      <c r="AB1926" s="22"/>
      <c r="AC1926" s="22"/>
      <c r="AD1926" s="22"/>
    </row>
    <row r="1927" spans="1:30" ht="15.75" customHeight="1" x14ac:dyDescent="0.15">
      <c r="A1927" s="22"/>
      <c r="B1927" s="22"/>
      <c r="C1927" s="22"/>
      <c r="D1927" s="22"/>
      <c r="E1927" s="22"/>
      <c r="F1927" s="28"/>
      <c r="G1927" s="28"/>
      <c r="H1927" s="28"/>
      <c r="I1927" s="28"/>
      <c r="J1927" s="28"/>
      <c r="K1927" s="28"/>
      <c r="L1927" s="28"/>
      <c r="M1927" s="22"/>
      <c r="N1927" s="22"/>
      <c r="O1927" s="22"/>
      <c r="P1927" s="22"/>
      <c r="Q1927" s="22"/>
      <c r="R1927" s="28"/>
      <c r="S1927" s="28"/>
      <c r="T1927" s="28"/>
      <c r="U1927" s="28"/>
      <c r="V1927" s="22"/>
      <c r="W1927" s="22"/>
      <c r="X1927" s="22"/>
      <c r="Y1927" s="22"/>
      <c r="Z1927" s="22"/>
      <c r="AA1927" s="22"/>
      <c r="AB1927" s="22"/>
      <c r="AC1927" s="22"/>
      <c r="AD1927" s="22"/>
    </row>
    <row r="1928" spans="1:30" ht="15.75" customHeight="1" x14ac:dyDescent="0.15">
      <c r="A1928" s="22"/>
      <c r="B1928" s="22"/>
      <c r="C1928" s="22"/>
      <c r="D1928" s="22"/>
      <c r="E1928" s="22"/>
      <c r="F1928" s="28"/>
      <c r="G1928" s="28"/>
      <c r="H1928" s="28"/>
      <c r="I1928" s="28"/>
      <c r="J1928" s="28"/>
      <c r="K1928" s="28"/>
      <c r="L1928" s="28"/>
      <c r="M1928" s="22"/>
      <c r="N1928" s="22"/>
      <c r="O1928" s="22"/>
      <c r="P1928" s="22"/>
      <c r="Q1928" s="22"/>
      <c r="R1928" s="28"/>
      <c r="S1928" s="28"/>
      <c r="T1928" s="28"/>
      <c r="U1928" s="28"/>
      <c r="V1928" s="22"/>
      <c r="W1928" s="22"/>
      <c r="X1928" s="22"/>
      <c r="Y1928" s="22"/>
      <c r="Z1928" s="22"/>
      <c r="AA1928" s="22"/>
      <c r="AB1928" s="22"/>
      <c r="AC1928" s="22"/>
      <c r="AD1928" s="22"/>
    </row>
    <row r="1929" spans="1:30" ht="15.75" customHeight="1" x14ac:dyDescent="0.15">
      <c r="A1929" s="22"/>
      <c r="B1929" s="22"/>
      <c r="C1929" s="22"/>
      <c r="D1929" s="22"/>
      <c r="E1929" s="22"/>
      <c r="F1929" s="28"/>
      <c r="G1929" s="28"/>
      <c r="H1929" s="28"/>
      <c r="I1929" s="28"/>
      <c r="J1929" s="28"/>
      <c r="K1929" s="28"/>
      <c r="L1929" s="28"/>
      <c r="M1929" s="22"/>
      <c r="N1929" s="22"/>
      <c r="O1929" s="22"/>
      <c r="P1929" s="22"/>
      <c r="Q1929" s="22"/>
      <c r="R1929" s="28"/>
      <c r="S1929" s="28"/>
      <c r="T1929" s="28"/>
      <c r="U1929" s="28"/>
      <c r="V1929" s="22"/>
      <c r="W1929" s="22"/>
      <c r="X1929" s="22"/>
      <c r="Y1929" s="22"/>
      <c r="Z1929" s="22"/>
      <c r="AA1929" s="22"/>
      <c r="AB1929" s="22"/>
      <c r="AC1929" s="22"/>
      <c r="AD1929" s="22"/>
    </row>
    <row r="1930" spans="1:30" ht="15.75" customHeight="1" x14ac:dyDescent="0.15">
      <c r="A1930" s="22"/>
      <c r="B1930" s="22"/>
      <c r="C1930" s="22"/>
      <c r="D1930" s="22"/>
      <c r="E1930" s="22"/>
      <c r="F1930" s="28"/>
      <c r="G1930" s="28"/>
      <c r="H1930" s="28"/>
      <c r="I1930" s="28"/>
      <c r="J1930" s="28"/>
      <c r="K1930" s="28"/>
      <c r="L1930" s="28"/>
      <c r="M1930" s="22"/>
      <c r="N1930" s="22"/>
      <c r="O1930" s="22"/>
      <c r="P1930" s="22"/>
      <c r="Q1930" s="22"/>
      <c r="R1930" s="28"/>
      <c r="S1930" s="28"/>
      <c r="T1930" s="28"/>
      <c r="U1930" s="28"/>
      <c r="V1930" s="22"/>
      <c r="W1930" s="22"/>
      <c r="X1930" s="22"/>
      <c r="Y1930" s="22"/>
      <c r="Z1930" s="22"/>
      <c r="AA1930" s="22"/>
      <c r="AB1930" s="22"/>
      <c r="AC1930" s="22"/>
      <c r="AD1930" s="22"/>
    </row>
    <row r="1931" spans="1:30" ht="15.75" customHeight="1" x14ac:dyDescent="0.15">
      <c r="A1931" s="22"/>
      <c r="B1931" s="22"/>
      <c r="C1931" s="22"/>
      <c r="D1931" s="22"/>
      <c r="E1931" s="22"/>
      <c r="F1931" s="28"/>
      <c r="G1931" s="28"/>
      <c r="H1931" s="28"/>
      <c r="I1931" s="28"/>
      <c r="J1931" s="28"/>
      <c r="K1931" s="28"/>
      <c r="L1931" s="28"/>
      <c r="M1931" s="22"/>
      <c r="N1931" s="22"/>
      <c r="O1931" s="22"/>
      <c r="P1931" s="22"/>
      <c r="Q1931" s="22"/>
      <c r="R1931" s="28"/>
      <c r="S1931" s="28"/>
      <c r="T1931" s="28"/>
      <c r="U1931" s="28"/>
      <c r="V1931" s="22"/>
      <c r="W1931" s="22"/>
      <c r="X1931" s="22"/>
      <c r="Y1931" s="22"/>
      <c r="Z1931" s="22"/>
      <c r="AA1931" s="22"/>
      <c r="AB1931" s="22"/>
      <c r="AC1931" s="22"/>
      <c r="AD1931" s="22"/>
    </row>
    <row r="1932" spans="1:30" ht="15.75" customHeight="1" x14ac:dyDescent="0.15">
      <c r="A1932" s="22"/>
      <c r="B1932" s="22"/>
      <c r="C1932" s="22"/>
      <c r="D1932" s="22"/>
      <c r="E1932" s="22"/>
      <c r="F1932" s="28"/>
      <c r="G1932" s="28"/>
      <c r="H1932" s="28"/>
      <c r="I1932" s="28"/>
      <c r="J1932" s="28"/>
      <c r="K1932" s="28"/>
      <c r="L1932" s="28"/>
      <c r="M1932" s="22"/>
      <c r="N1932" s="22"/>
      <c r="O1932" s="22"/>
      <c r="P1932" s="22"/>
      <c r="Q1932" s="22"/>
      <c r="R1932" s="28"/>
      <c r="S1932" s="28"/>
      <c r="T1932" s="28"/>
      <c r="U1932" s="28"/>
      <c r="V1932" s="22"/>
      <c r="W1932" s="22"/>
      <c r="X1932" s="22"/>
      <c r="Y1932" s="22"/>
      <c r="Z1932" s="22"/>
      <c r="AA1932" s="22"/>
      <c r="AB1932" s="22"/>
      <c r="AC1932" s="22"/>
      <c r="AD1932" s="22"/>
    </row>
    <row r="1933" spans="1:30" ht="15.75" customHeight="1" x14ac:dyDescent="0.15">
      <c r="A1933" s="22"/>
      <c r="B1933" s="22"/>
      <c r="C1933" s="22"/>
      <c r="D1933" s="22"/>
      <c r="E1933" s="22"/>
      <c r="F1933" s="28"/>
      <c r="G1933" s="28"/>
      <c r="H1933" s="28"/>
      <c r="I1933" s="28"/>
      <c r="J1933" s="28"/>
      <c r="K1933" s="28"/>
      <c r="L1933" s="28"/>
      <c r="M1933" s="22"/>
      <c r="N1933" s="22"/>
      <c r="O1933" s="22"/>
      <c r="P1933" s="22"/>
      <c r="Q1933" s="22"/>
      <c r="R1933" s="28"/>
      <c r="S1933" s="28"/>
      <c r="T1933" s="28"/>
      <c r="U1933" s="28"/>
      <c r="V1933" s="22"/>
      <c r="W1933" s="22"/>
      <c r="X1933" s="22"/>
      <c r="Y1933" s="22"/>
      <c r="Z1933" s="22"/>
      <c r="AA1933" s="22"/>
      <c r="AB1933" s="22"/>
      <c r="AC1933" s="22"/>
      <c r="AD1933" s="22"/>
    </row>
    <row r="1934" spans="1:30" ht="15.75" customHeight="1" x14ac:dyDescent="0.15">
      <c r="A1934" s="22"/>
      <c r="B1934" s="22"/>
      <c r="C1934" s="22"/>
      <c r="D1934" s="22"/>
      <c r="E1934" s="22"/>
      <c r="F1934" s="28"/>
      <c r="G1934" s="28"/>
      <c r="H1934" s="28"/>
      <c r="I1934" s="28"/>
      <c r="J1934" s="28"/>
      <c r="K1934" s="28"/>
      <c r="L1934" s="28"/>
      <c r="M1934" s="22"/>
      <c r="N1934" s="22"/>
      <c r="O1934" s="22"/>
      <c r="P1934" s="22"/>
      <c r="Q1934" s="22"/>
      <c r="R1934" s="28"/>
      <c r="S1934" s="28"/>
      <c r="T1934" s="28"/>
      <c r="U1934" s="28"/>
      <c r="V1934" s="22"/>
      <c r="W1934" s="22"/>
      <c r="X1934" s="22"/>
      <c r="Y1934" s="22"/>
      <c r="Z1934" s="22"/>
      <c r="AA1934" s="22"/>
      <c r="AB1934" s="22"/>
      <c r="AC1934" s="22"/>
      <c r="AD1934" s="22"/>
    </row>
    <row r="1935" spans="1:30" ht="15.75" customHeight="1" x14ac:dyDescent="0.15">
      <c r="A1935" s="22"/>
      <c r="B1935" s="22"/>
      <c r="C1935" s="22"/>
      <c r="D1935" s="22"/>
      <c r="E1935" s="22"/>
      <c r="F1935" s="28"/>
      <c r="G1935" s="28"/>
      <c r="H1935" s="28"/>
      <c r="I1935" s="28"/>
      <c r="J1935" s="28"/>
      <c r="K1935" s="28"/>
      <c r="L1935" s="28"/>
      <c r="M1935" s="22"/>
      <c r="N1935" s="22"/>
      <c r="O1935" s="22"/>
      <c r="P1935" s="22"/>
      <c r="Q1935" s="22"/>
      <c r="R1935" s="28"/>
      <c r="S1935" s="28"/>
      <c r="T1935" s="28"/>
      <c r="U1935" s="28"/>
      <c r="V1935" s="22"/>
      <c r="W1935" s="22"/>
      <c r="X1935" s="22"/>
      <c r="Y1935" s="22"/>
      <c r="Z1935" s="22"/>
      <c r="AA1935" s="22"/>
      <c r="AB1935" s="22"/>
      <c r="AC1935" s="22"/>
      <c r="AD1935" s="22"/>
    </row>
    <row r="1936" spans="1:30" ht="15.75" customHeight="1" x14ac:dyDescent="0.15">
      <c r="A1936" s="22"/>
      <c r="B1936" s="22"/>
      <c r="C1936" s="22"/>
      <c r="D1936" s="22"/>
      <c r="E1936" s="22"/>
      <c r="F1936" s="28"/>
      <c r="G1936" s="28"/>
      <c r="H1936" s="28"/>
      <c r="I1936" s="28"/>
      <c r="J1936" s="28"/>
      <c r="K1936" s="28"/>
      <c r="L1936" s="28"/>
      <c r="M1936" s="22"/>
      <c r="N1936" s="22"/>
      <c r="O1936" s="22"/>
      <c r="P1936" s="22"/>
      <c r="Q1936" s="22"/>
      <c r="R1936" s="28"/>
      <c r="S1936" s="28"/>
      <c r="T1936" s="28"/>
      <c r="U1936" s="28"/>
      <c r="V1936" s="22"/>
      <c r="W1936" s="22"/>
      <c r="X1936" s="22"/>
      <c r="Y1936" s="22"/>
      <c r="Z1936" s="22"/>
      <c r="AA1936" s="22"/>
      <c r="AB1936" s="22"/>
      <c r="AC1936" s="22"/>
      <c r="AD1936" s="22"/>
    </row>
    <row r="1937" spans="1:30" ht="15.75" customHeight="1" x14ac:dyDescent="0.15">
      <c r="A1937" s="22"/>
      <c r="B1937" s="22"/>
      <c r="C1937" s="22"/>
      <c r="D1937" s="22"/>
      <c r="E1937" s="22"/>
      <c r="F1937" s="28"/>
      <c r="G1937" s="28"/>
      <c r="H1937" s="28"/>
      <c r="I1937" s="28"/>
      <c r="J1937" s="28"/>
      <c r="K1937" s="28"/>
      <c r="L1937" s="28"/>
      <c r="M1937" s="22"/>
      <c r="N1937" s="22"/>
      <c r="O1937" s="22"/>
      <c r="P1937" s="22"/>
      <c r="Q1937" s="22"/>
      <c r="R1937" s="28"/>
      <c r="S1937" s="28"/>
      <c r="T1937" s="28"/>
      <c r="U1937" s="28"/>
      <c r="V1937" s="22"/>
      <c r="W1937" s="22"/>
      <c r="X1937" s="22"/>
      <c r="Y1937" s="22"/>
      <c r="Z1937" s="22"/>
      <c r="AA1937" s="22"/>
      <c r="AB1937" s="22"/>
      <c r="AC1937" s="22"/>
      <c r="AD1937" s="22"/>
    </row>
    <row r="1938" spans="1:30" ht="15.75" customHeight="1" x14ac:dyDescent="0.15">
      <c r="A1938" s="22"/>
      <c r="B1938" s="22"/>
      <c r="C1938" s="22"/>
      <c r="D1938" s="22"/>
      <c r="E1938" s="22"/>
      <c r="F1938" s="28"/>
      <c r="G1938" s="28"/>
      <c r="H1938" s="28"/>
      <c r="I1938" s="28"/>
      <c r="J1938" s="28"/>
      <c r="K1938" s="28"/>
      <c r="L1938" s="28"/>
      <c r="M1938" s="22"/>
      <c r="N1938" s="22"/>
      <c r="O1938" s="22"/>
      <c r="P1938" s="22"/>
      <c r="Q1938" s="22"/>
      <c r="R1938" s="28"/>
      <c r="S1938" s="28"/>
      <c r="T1938" s="28"/>
      <c r="U1938" s="28"/>
      <c r="V1938" s="22"/>
      <c r="W1938" s="22"/>
      <c r="X1938" s="22"/>
      <c r="Y1938" s="22"/>
      <c r="Z1938" s="22"/>
      <c r="AA1938" s="22"/>
      <c r="AB1938" s="22"/>
      <c r="AC1938" s="22"/>
      <c r="AD1938" s="22"/>
    </row>
    <row r="1939" spans="1:30" ht="15.75" customHeight="1" x14ac:dyDescent="0.15">
      <c r="A1939" s="22"/>
      <c r="B1939" s="22"/>
      <c r="C1939" s="22"/>
      <c r="D1939" s="22"/>
      <c r="E1939" s="22"/>
      <c r="F1939" s="28"/>
      <c r="G1939" s="28"/>
      <c r="H1939" s="28"/>
      <c r="I1939" s="28"/>
      <c r="J1939" s="28"/>
      <c r="K1939" s="28"/>
      <c r="L1939" s="28"/>
      <c r="M1939" s="22"/>
      <c r="N1939" s="22"/>
      <c r="O1939" s="22"/>
      <c r="P1939" s="22"/>
      <c r="Q1939" s="22"/>
      <c r="R1939" s="28"/>
      <c r="S1939" s="28"/>
      <c r="T1939" s="28"/>
      <c r="U1939" s="28"/>
      <c r="V1939" s="22"/>
      <c r="W1939" s="22"/>
      <c r="X1939" s="22"/>
      <c r="Y1939" s="22"/>
      <c r="Z1939" s="22"/>
      <c r="AA1939" s="22"/>
      <c r="AB1939" s="22"/>
      <c r="AC1939" s="22"/>
      <c r="AD1939" s="22"/>
    </row>
    <row r="1940" spans="1:30" ht="15.75" customHeight="1" x14ac:dyDescent="0.15">
      <c r="A1940" s="22"/>
      <c r="B1940" s="22"/>
      <c r="C1940" s="22"/>
      <c r="D1940" s="22"/>
      <c r="E1940" s="22"/>
      <c r="F1940" s="28"/>
      <c r="G1940" s="28"/>
      <c r="H1940" s="28"/>
      <c r="I1940" s="28"/>
      <c r="J1940" s="28"/>
      <c r="K1940" s="28"/>
      <c r="L1940" s="28"/>
      <c r="M1940" s="22"/>
      <c r="N1940" s="22"/>
      <c r="O1940" s="22"/>
      <c r="P1940" s="22"/>
      <c r="Q1940" s="22"/>
      <c r="R1940" s="28"/>
      <c r="S1940" s="28"/>
      <c r="T1940" s="28"/>
      <c r="U1940" s="28"/>
      <c r="V1940" s="22"/>
      <c r="W1940" s="22"/>
      <c r="X1940" s="22"/>
      <c r="Y1940" s="22"/>
      <c r="Z1940" s="22"/>
      <c r="AA1940" s="22"/>
      <c r="AB1940" s="22"/>
      <c r="AC1940" s="22"/>
      <c r="AD1940" s="22"/>
    </row>
    <row r="1941" spans="1:30" ht="15.75" customHeight="1" x14ac:dyDescent="0.15">
      <c r="A1941" s="22"/>
      <c r="B1941" s="22"/>
      <c r="C1941" s="22"/>
      <c r="D1941" s="22"/>
      <c r="E1941" s="22"/>
      <c r="F1941" s="28"/>
      <c r="G1941" s="28"/>
      <c r="H1941" s="28"/>
      <c r="I1941" s="28"/>
      <c r="J1941" s="28"/>
      <c r="K1941" s="28"/>
      <c r="L1941" s="28"/>
      <c r="M1941" s="22"/>
      <c r="N1941" s="22"/>
      <c r="O1941" s="22"/>
      <c r="P1941" s="22"/>
      <c r="Q1941" s="22"/>
      <c r="R1941" s="28"/>
      <c r="S1941" s="28"/>
      <c r="T1941" s="28"/>
      <c r="U1941" s="28"/>
      <c r="V1941" s="22"/>
      <c r="W1941" s="22"/>
      <c r="X1941" s="22"/>
      <c r="Y1941" s="22"/>
      <c r="Z1941" s="22"/>
      <c r="AA1941" s="22"/>
      <c r="AB1941" s="22"/>
      <c r="AC1941" s="22"/>
      <c r="AD1941" s="22"/>
    </row>
    <row r="1942" spans="1:30" ht="15.75" customHeight="1" x14ac:dyDescent="0.15">
      <c r="A1942" s="22"/>
      <c r="B1942" s="22"/>
      <c r="C1942" s="22"/>
      <c r="D1942" s="22"/>
      <c r="E1942" s="22"/>
      <c r="F1942" s="28"/>
      <c r="G1942" s="28"/>
      <c r="H1942" s="28"/>
      <c r="I1942" s="28"/>
      <c r="J1942" s="28"/>
      <c r="K1942" s="28"/>
      <c r="L1942" s="28"/>
      <c r="M1942" s="22"/>
      <c r="N1942" s="22"/>
      <c r="O1942" s="22"/>
      <c r="P1942" s="22"/>
      <c r="Q1942" s="22"/>
      <c r="R1942" s="28"/>
      <c r="S1942" s="28"/>
      <c r="T1942" s="28"/>
      <c r="U1942" s="28"/>
      <c r="V1942" s="22"/>
      <c r="W1942" s="22"/>
      <c r="X1942" s="22"/>
      <c r="Y1942" s="22"/>
      <c r="Z1942" s="22"/>
      <c r="AA1942" s="22"/>
      <c r="AB1942" s="22"/>
      <c r="AC1942" s="22"/>
      <c r="AD1942" s="22"/>
    </row>
    <row r="1943" spans="1:30" ht="15.75" customHeight="1" x14ac:dyDescent="0.15">
      <c r="A1943" s="22"/>
      <c r="B1943" s="22"/>
      <c r="C1943" s="22"/>
      <c r="D1943" s="22"/>
      <c r="E1943" s="22"/>
      <c r="F1943" s="28"/>
      <c r="G1943" s="28"/>
      <c r="H1943" s="28"/>
      <c r="I1943" s="28"/>
      <c r="J1943" s="28"/>
      <c r="K1943" s="28"/>
      <c r="L1943" s="28"/>
      <c r="M1943" s="22"/>
      <c r="N1943" s="22"/>
      <c r="O1943" s="22"/>
      <c r="P1943" s="22"/>
      <c r="Q1943" s="22"/>
      <c r="R1943" s="28"/>
      <c r="S1943" s="28"/>
      <c r="T1943" s="28"/>
      <c r="U1943" s="28"/>
      <c r="V1943" s="22"/>
      <c r="W1943" s="22"/>
      <c r="X1943" s="22"/>
      <c r="Y1943" s="22"/>
      <c r="Z1943" s="22"/>
      <c r="AA1943" s="22"/>
      <c r="AB1943" s="22"/>
      <c r="AC1943" s="22"/>
      <c r="AD1943" s="22"/>
    </row>
    <row r="1944" spans="1:30" ht="15.75" customHeight="1" x14ac:dyDescent="0.15">
      <c r="A1944" s="22"/>
      <c r="B1944" s="22"/>
      <c r="C1944" s="22"/>
      <c r="D1944" s="22"/>
      <c r="E1944" s="22"/>
      <c r="F1944" s="28"/>
      <c r="G1944" s="28"/>
      <c r="H1944" s="28"/>
      <c r="I1944" s="28"/>
      <c r="J1944" s="28"/>
      <c r="K1944" s="28"/>
      <c r="L1944" s="28"/>
      <c r="M1944" s="22"/>
      <c r="N1944" s="22"/>
      <c r="O1944" s="22"/>
      <c r="P1944" s="22"/>
      <c r="Q1944" s="22"/>
      <c r="R1944" s="28"/>
      <c r="S1944" s="28"/>
      <c r="T1944" s="28"/>
      <c r="U1944" s="28"/>
      <c r="V1944" s="22"/>
      <c r="W1944" s="22"/>
      <c r="X1944" s="22"/>
      <c r="Y1944" s="22"/>
      <c r="Z1944" s="22"/>
      <c r="AA1944" s="22"/>
      <c r="AB1944" s="22"/>
      <c r="AC1944" s="22"/>
      <c r="AD1944" s="22"/>
    </row>
    <row r="1945" spans="1:30" ht="15.75" customHeight="1" x14ac:dyDescent="0.15">
      <c r="A1945" s="22"/>
      <c r="B1945" s="22"/>
      <c r="C1945" s="22"/>
      <c r="D1945" s="22"/>
      <c r="E1945" s="22"/>
      <c r="F1945" s="28"/>
      <c r="G1945" s="28"/>
      <c r="H1945" s="28"/>
      <c r="I1945" s="28"/>
      <c r="J1945" s="28"/>
      <c r="K1945" s="28"/>
      <c r="L1945" s="28"/>
      <c r="M1945" s="22"/>
      <c r="N1945" s="22"/>
      <c r="O1945" s="22"/>
      <c r="P1945" s="22"/>
      <c r="Q1945" s="22"/>
      <c r="R1945" s="28"/>
      <c r="S1945" s="28"/>
      <c r="T1945" s="28"/>
      <c r="U1945" s="28"/>
      <c r="V1945" s="22"/>
      <c r="W1945" s="22"/>
      <c r="X1945" s="22"/>
      <c r="Y1945" s="22"/>
      <c r="Z1945" s="22"/>
      <c r="AA1945" s="22"/>
      <c r="AB1945" s="22"/>
      <c r="AC1945" s="22"/>
      <c r="AD1945" s="22"/>
    </row>
    <row r="1946" spans="1:30" ht="15.75" customHeight="1" x14ac:dyDescent="0.15">
      <c r="A1946" s="22"/>
      <c r="B1946" s="22"/>
      <c r="C1946" s="22"/>
      <c r="D1946" s="22"/>
      <c r="E1946" s="22"/>
      <c r="F1946" s="28"/>
      <c r="G1946" s="28"/>
      <c r="H1946" s="28"/>
      <c r="I1946" s="28"/>
      <c r="J1946" s="28"/>
      <c r="K1946" s="28"/>
      <c r="L1946" s="28"/>
      <c r="M1946" s="22"/>
      <c r="N1946" s="22"/>
      <c r="O1946" s="22"/>
      <c r="P1946" s="22"/>
      <c r="Q1946" s="22"/>
      <c r="R1946" s="28"/>
      <c r="S1946" s="28"/>
      <c r="T1946" s="28"/>
      <c r="U1946" s="28"/>
      <c r="V1946" s="22"/>
      <c r="W1946" s="22"/>
      <c r="X1946" s="22"/>
      <c r="Y1946" s="22"/>
      <c r="Z1946" s="22"/>
      <c r="AA1946" s="22"/>
      <c r="AB1946" s="22"/>
      <c r="AC1946" s="22"/>
      <c r="AD1946" s="22"/>
    </row>
    <row r="1947" spans="1:30" ht="15.75" customHeight="1" x14ac:dyDescent="0.15">
      <c r="A1947" s="22"/>
      <c r="B1947" s="22"/>
      <c r="C1947" s="22"/>
      <c r="D1947" s="22"/>
      <c r="E1947" s="22"/>
      <c r="F1947" s="28"/>
      <c r="G1947" s="28"/>
      <c r="H1947" s="28"/>
      <c r="I1947" s="28"/>
      <c r="J1947" s="28"/>
      <c r="K1947" s="28"/>
      <c r="L1947" s="28"/>
      <c r="M1947" s="22"/>
      <c r="N1947" s="22"/>
      <c r="O1947" s="22"/>
      <c r="P1947" s="22"/>
      <c r="Q1947" s="22"/>
      <c r="R1947" s="28"/>
      <c r="S1947" s="28"/>
      <c r="T1947" s="28"/>
      <c r="U1947" s="28"/>
      <c r="V1947" s="22"/>
      <c r="W1947" s="22"/>
      <c r="X1947" s="22"/>
      <c r="Y1947" s="22"/>
      <c r="Z1947" s="22"/>
      <c r="AA1947" s="22"/>
      <c r="AB1947" s="22"/>
      <c r="AC1947" s="22"/>
      <c r="AD1947" s="22"/>
    </row>
    <row r="1948" spans="1:30" ht="15.75" customHeight="1" x14ac:dyDescent="0.15">
      <c r="A1948" s="22"/>
      <c r="B1948" s="22"/>
      <c r="C1948" s="22"/>
      <c r="D1948" s="22"/>
      <c r="E1948" s="22"/>
      <c r="F1948" s="28"/>
      <c r="G1948" s="28"/>
      <c r="H1948" s="28"/>
      <c r="I1948" s="28"/>
      <c r="J1948" s="28"/>
      <c r="K1948" s="28"/>
      <c r="L1948" s="28"/>
      <c r="M1948" s="22"/>
      <c r="N1948" s="22"/>
      <c r="O1948" s="22"/>
      <c r="P1948" s="22"/>
      <c r="Q1948" s="22"/>
      <c r="R1948" s="28"/>
      <c r="S1948" s="28"/>
      <c r="T1948" s="28"/>
      <c r="U1948" s="28"/>
      <c r="V1948" s="22"/>
      <c r="W1948" s="22"/>
      <c r="X1948" s="22"/>
      <c r="Y1948" s="22"/>
      <c r="Z1948" s="22"/>
      <c r="AA1948" s="22"/>
      <c r="AB1948" s="22"/>
      <c r="AC1948" s="22"/>
      <c r="AD1948" s="22"/>
    </row>
    <row r="1949" spans="1:30" ht="15.75" customHeight="1" x14ac:dyDescent="0.15">
      <c r="A1949" s="22"/>
      <c r="B1949" s="22"/>
      <c r="C1949" s="22"/>
      <c r="D1949" s="22"/>
      <c r="E1949" s="22"/>
      <c r="F1949" s="28"/>
      <c r="G1949" s="28"/>
      <c r="H1949" s="28"/>
      <c r="I1949" s="28"/>
      <c r="J1949" s="28"/>
      <c r="K1949" s="28"/>
      <c r="L1949" s="28"/>
      <c r="M1949" s="22"/>
      <c r="N1949" s="22"/>
      <c r="O1949" s="22"/>
      <c r="P1949" s="22"/>
      <c r="Q1949" s="22"/>
      <c r="R1949" s="28"/>
      <c r="S1949" s="28"/>
      <c r="T1949" s="28"/>
      <c r="U1949" s="28"/>
      <c r="V1949" s="22"/>
      <c r="W1949" s="22"/>
      <c r="X1949" s="22"/>
      <c r="Y1949" s="22"/>
      <c r="Z1949" s="22"/>
      <c r="AA1949" s="22"/>
      <c r="AB1949" s="22"/>
      <c r="AC1949" s="22"/>
      <c r="AD1949" s="22"/>
    </row>
    <row r="1950" spans="1:30" ht="15.75" customHeight="1" x14ac:dyDescent="0.15">
      <c r="A1950" s="22"/>
      <c r="B1950" s="22"/>
      <c r="C1950" s="22"/>
      <c r="D1950" s="22"/>
      <c r="E1950" s="22"/>
      <c r="F1950" s="28"/>
      <c r="G1950" s="28"/>
      <c r="H1950" s="28"/>
      <c r="I1950" s="28"/>
      <c r="J1950" s="28"/>
      <c r="K1950" s="28"/>
      <c r="L1950" s="28"/>
      <c r="M1950" s="22"/>
      <c r="N1950" s="22"/>
      <c r="O1950" s="22"/>
      <c r="P1950" s="22"/>
      <c r="Q1950" s="22"/>
      <c r="R1950" s="28"/>
      <c r="S1950" s="28"/>
      <c r="T1950" s="28"/>
      <c r="U1950" s="28"/>
      <c r="V1950" s="22"/>
      <c r="W1950" s="22"/>
      <c r="X1950" s="22"/>
      <c r="Y1950" s="22"/>
      <c r="Z1950" s="22"/>
      <c r="AA1950" s="22"/>
      <c r="AB1950" s="22"/>
      <c r="AC1950" s="22"/>
      <c r="AD1950" s="22"/>
    </row>
    <row r="1951" spans="1:30" ht="15.75" customHeight="1" x14ac:dyDescent="0.15">
      <c r="A1951" s="22"/>
      <c r="B1951" s="22"/>
      <c r="C1951" s="22"/>
      <c r="D1951" s="22"/>
      <c r="E1951" s="22"/>
      <c r="F1951" s="28"/>
      <c r="G1951" s="28"/>
      <c r="H1951" s="28"/>
      <c r="I1951" s="28"/>
      <c r="J1951" s="28"/>
      <c r="K1951" s="28"/>
      <c r="L1951" s="28"/>
      <c r="M1951" s="22"/>
      <c r="N1951" s="22"/>
      <c r="O1951" s="22"/>
      <c r="P1951" s="22"/>
      <c r="Q1951" s="22"/>
      <c r="R1951" s="28"/>
      <c r="S1951" s="28"/>
      <c r="T1951" s="28"/>
      <c r="U1951" s="28"/>
      <c r="V1951" s="22"/>
      <c r="W1951" s="22"/>
      <c r="X1951" s="22"/>
      <c r="Y1951" s="22"/>
      <c r="Z1951" s="22"/>
      <c r="AA1951" s="22"/>
      <c r="AB1951" s="22"/>
      <c r="AC1951" s="22"/>
      <c r="AD1951" s="22"/>
    </row>
    <row r="1952" spans="1:30" ht="15.75" customHeight="1" x14ac:dyDescent="0.15">
      <c r="A1952" s="22"/>
      <c r="B1952" s="22"/>
      <c r="C1952" s="22"/>
      <c r="D1952" s="22"/>
      <c r="E1952" s="22"/>
      <c r="F1952" s="28"/>
      <c r="G1952" s="28"/>
      <c r="H1952" s="28"/>
      <c r="I1952" s="28"/>
      <c r="J1952" s="28"/>
      <c r="K1952" s="28"/>
      <c r="L1952" s="28"/>
      <c r="M1952" s="22"/>
      <c r="N1952" s="22"/>
      <c r="O1952" s="22"/>
      <c r="P1952" s="22"/>
      <c r="Q1952" s="22"/>
      <c r="R1952" s="28"/>
      <c r="S1952" s="28"/>
      <c r="T1952" s="28"/>
      <c r="U1952" s="28"/>
      <c r="V1952" s="22"/>
      <c r="W1952" s="22"/>
      <c r="X1952" s="22"/>
      <c r="Y1952" s="22"/>
      <c r="Z1952" s="22"/>
      <c r="AA1952" s="22"/>
      <c r="AB1952" s="22"/>
      <c r="AC1952" s="22"/>
      <c r="AD1952" s="22"/>
    </row>
    <row r="1953" spans="1:30" ht="15.75" customHeight="1" x14ac:dyDescent="0.15">
      <c r="A1953" s="22"/>
      <c r="B1953" s="22"/>
      <c r="C1953" s="22"/>
      <c r="D1953" s="22"/>
      <c r="E1953" s="22"/>
      <c r="F1953" s="28"/>
      <c r="G1953" s="28"/>
      <c r="H1953" s="28"/>
      <c r="I1953" s="28"/>
      <c r="J1953" s="28"/>
      <c r="K1953" s="28"/>
      <c r="L1953" s="28"/>
      <c r="M1953" s="22"/>
      <c r="N1953" s="22"/>
      <c r="O1953" s="22"/>
      <c r="P1953" s="22"/>
      <c r="Q1953" s="22"/>
      <c r="R1953" s="28"/>
      <c r="S1953" s="28"/>
      <c r="T1953" s="28"/>
      <c r="U1953" s="28"/>
      <c r="V1953" s="22"/>
      <c r="W1953" s="22"/>
      <c r="X1953" s="22"/>
      <c r="Y1953" s="22"/>
      <c r="Z1953" s="22"/>
      <c r="AA1953" s="22"/>
      <c r="AB1953" s="22"/>
      <c r="AC1953" s="22"/>
      <c r="AD1953" s="22"/>
    </row>
    <row r="1954" spans="1:30" ht="15.75" customHeight="1" x14ac:dyDescent="0.15">
      <c r="A1954" s="22"/>
      <c r="B1954" s="22"/>
      <c r="C1954" s="22"/>
      <c r="D1954" s="22"/>
      <c r="E1954" s="22"/>
      <c r="F1954" s="28"/>
      <c r="G1954" s="28"/>
      <c r="H1954" s="28"/>
      <c r="I1954" s="28"/>
      <c r="J1954" s="28"/>
      <c r="K1954" s="28"/>
      <c r="L1954" s="28"/>
      <c r="M1954" s="22"/>
      <c r="N1954" s="22"/>
      <c r="O1954" s="22"/>
      <c r="P1954" s="22"/>
      <c r="Q1954" s="22"/>
      <c r="R1954" s="28"/>
      <c r="S1954" s="28"/>
      <c r="T1954" s="28"/>
      <c r="U1954" s="28"/>
      <c r="V1954" s="22"/>
      <c r="W1954" s="22"/>
      <c r="X1954" s="22"/>
      <c r="Y1954" s="22"/>
      <c r="Z1954" s="22"/>
      <c r="AA1954" s="22"/>
      <c r="AB1954" s="22"/>
      <c r="AC1954" s="22"/>
      <c r="AD1954" s="22"/>
    </row>
    <row r="1955" spans="1:30" ht="15.75" customHeight="1" x14ac:dyDescent="0.15">
      <c r="A1955" s="22"/>
      <c r="B1955" s="22"/>
      <c r="C1955" s="22"/>
      <c r="D1955" s="22"/>
      <c r="E1955" s="22"/>
      <c r="F1955" s="28"/>
      <c r="G1955" s="28"/>
      <c r="H1955" s="28"/>
      <c r="I1955" s="28"/>
      <c r="J1955" s="28"/>
      <c r="K1955" s="28"/>
      <c r="L1955" s="28"/>
      <c r="M1955" s="22"/>
      <c r="N1955" s="22"/>
      <c r="O1955" s="22"/>
      <c r="P1955" s="22"/>
      <c r="Q1955" s="22"/>
      <c r="R1955" s="28"/>
      <c r="S1955" s="28"/>
      <c r="T1955" s="28"/>
      <c r="U1955" s="28"/>
      <c r="V1955" s="22"/>
      <c r="W1955" s="22"/>
      <c r="X1955" s="22"/>
      <c r="Y1955" s="22"/>
      <c r="Z1955" s="22"/>
      <c r="AA1955" s="22"/>
      <c r="AB1955" s="22"/>
      <c r="AC1955" s="22"/>
      <c r="AD1955" s="22"/>
    </row>
    <row r="1956" spans="1:30" ht="15.75" customHeight="1" x14ac:dyDescent="0.15">
      <c r="A1956" s="22"/>
      <c r="B1956" s="22"/>
      <c r="C1956" s="22"/>
      <c r="D1956" s="22"/>
      <c r="E1956" s="22"/>
      <c r="F1956" s="28"/>
      <c r="G1956" s="28"/>
      <c r="H1956" s="28"/>
      <c r="I1956" s="28"/>
      <c r="J1956" s="28"/>
      <c r="K1956" s="28"/>
      <c r="L1956" s="28"/>
      <c r="M1956" s="22"/>
      <c r="N1956" s="22"/>
      <c r="O1956" s="22"/>
      <c r="P1956" s="22"/>
      <c r="Q1956" s="22"/>
      <c r="R1956" s="28"/>
      <c r="S1956" s="28"/>
      <c r="T1956" s="28"/>
      <c r="U1956" s="28"/>
      <c r="V1956" s="22"/>
      <c r="W1956" s="22"/>
      <c r="X1956" s="22"/>
      <c r="Y1956" s="22"/>
      <c r="Z1956" s="22"/>
      <c r="AA1956" s="22"/>
      <c r="AB1956" s="22"/>
      <c r="AC1956" s="22"/>
      <c r="AD1956" s="22"/>
    </row>
    <row r="1957" spans="1:30" ht="15.75" customHeight="1" x14ac:dyDescent="0.15">
      <c r="A1957" s="22"/>
      <c r="B1957" s="22"/>
      <c r="C1957" s="22"/>
      <c r="D1957" s="22"/>
      <c r="E1957" s="22"/>
      <c r="F1957" s="28"/>
      <c r="G1957" s="28"/>
      <c r="H1957" s="28"/>
      <c r="I1957" s="28"/>
      <c r="J1957" s="28"/>
      <c r="K1957" s="28"/>
      <c r="L1957" s="28"/>
      <c r="M1957" s="22"/>
      <c r="N1957" s="22"/>
      <c r="O1957" s="22"/>
      <c r="P1957" s="22"/>
      <c r="Q1957" s="22"/>
      <c r="R1957" s="28"/>
      <c r="S1957" s="28"/>
      <c r="T1957" s="28"/>
      <c r="U1957" s="28"/>
      <c r="V1957" s="22"/>
      <c r="W1957" s="22"/>
      <c r="X1957" s="22"/>
      <c r="Y1957" s="22"/>
      <c r="Z1957" s="22"/>
      <c r="AA1957" s="22"/>
      <c r="AB1957" s="22"/>
      <c r="AC1957" s="22"/>
      <c r="AD1957" s="22"/>
    </row>
    <row r="1958" spans="1:30" ht="15.75" customHeight="1" x14ac:dyDescent="0.15">
      <c r="A1958" s="22"/>
      <c r="B1958" s="22"/>
      <c r="C1958" s="22"/>
      <c r="D1958" s="22"/>
      <c r="E1958" s="22"/>
      <c r="F1958" s="28"/>
      <c r="G1958" s="28"/>
      <c r="H1958" s="28"/>
      <c r="I1958" s="28"/>
      <c r="J1958" s="28"/>
      <c r="K1958" s="28"/>
      <c r="L1958" s="28"/>
      <c r="M1958" s="22"/>
      <c r="N1958" s="22"/>
      <c r="O1958" s="22"/>
      <c r="P1958" s="22"/>
      <c r="Q1958" s="22"/>
      <c r="R1958" s="28"/>
      <c r="S1958" s="28"/>
      <c r="T1958" s="28"/>
      <c r="U1958" s="28"/>
      <c r="V1958" s="22"/>
      <c r="W1958" s="22"/>
      <c r="X1958" s="22"/>
      <c r="Y1958" s="22"/>
      <c r="Z1958" s="22"/>
      <c r="AA1958" s="22"/>
      <c r="AB1958" s="22"/>
      <c r="AC1958" s="22"/>
      <c r="AD1958" s="22"/>
    </row>
    <row r="1959" spans="1:30" ht="15.75" customHeight="1" x14ac:dyDescent="0.15">
      <c r="A1959" s="22"/>
      <c r="B1959" s="22"/>
      <c r="C1959" s="22"/>
      <c r="D1959" s="22"/>
      <c r="E1959" s="22"/>
      <c r="F1959" s="28"/>
      <c r="G1959" s="28"/>
      <c r="H1959" s="28"/>
      <c r="I1959" s="28"/>
      <c r="J1959" s="28"/>
      <c r="K1959" s="28"/>
      <c r="L1959" s="28"/>
      <c r="M1959" s="22"/>
      <c r="N1959" s="22"/>
      <c r="O1959" s="22"/>
      <c r="P1959" s="22"/>
      <c r="Q1959" s="22"/>
      <c r="R1959" s="28"/>
      <c r="S1959" s="28"/>
      <c r="T1959" s="28"/>
      <c r="U1959" s="28"/>
      <c r="V1959" s="22"/>
      <c r="W1959" s="22"/>
      <c r="X1959" s="22"/>
      <c r="Y1959" s="22"/>
      <c r="Z1959" s="22"/>
      <c r="AA1959" s="22"/>
      <c r="AB1959" s="22"/>
      <c r="AC1959" s="22"/>
      <c r="AD1959" s="22"/>
    </row>
    <row r="1960" spans="1:30" ht="15.75" customHeight="1" x14ac:dyDescent="0.15">
      <c r="A1960" s="22"/>
      <c r="B1960" s="22"/>
      <c r="C1960" s="22"/>
      <c r="D1960" s="22"/>
      <c r="E1960" s="22"/>
      <c r="F1960" s="28"/>
      <c r="G1960" s="28"/>
      <c r="H1960" s="28"/>
      <c r="I1960" s="28"/>
      <c r="J1960" s="28"/>
      <c r="K1960" s="28"/>
      <c r="L1960" s="28"/>
      <c r="M1960" s="22"/>
      <c r="N1960" s="22"/>
      <c r="O1960" s="22"/>
      <c r="P1960" s="22"/>
      <c r="Q1960" s="22"/>
      <c r="R1960" s="28"/>
      <c r="S1960" s="28"/>
      <c r="T1960" s="28"/>
      <c r="U1960" s="28"/>
      <c r="V1960" s="22"/>
      <c r="W1960" s="22"/>
      <c r="X1960" s="22"/>
      <c r="Y1960" s="22"/>
      <c r="Z1960" s="22"/>
      <c r="AA1960" s="22"/>
      <c r="AB1960" s="22"/>
      <c r="AC1960" s="22"/>
      <c r="AD1960" s="22"/>
    </row>
    <row r="1961" spans="1:30" ht="15.75" customHeight="1" x14ac:dyDescent="0.15">
      <c r="A1961" s="22"/>
      <c r="B1961" s="22"/>
      <c r="C1961" s="22"/>
      <c r="D1961" s="22"/>
      <c r="E1961" s="22"/>
      <c r="F1961" s="28"/>
      <c r="G1961" s="28"/>
      <c r="H1961" s="28"/>
      <c r="I1961" s="28"/>
      <c r="J1961" s="28"/>
      <c r="K1961" s="28"/>
      <c r="L1961" s="28"/>
      <c r="M1961" s="22"/>
      <c r="N1961" s="22"/>
      <c r="O1961" s="22"/>
      <c r="P1961" s="22"/>
      <c r="Q1961" s="22"/>
      <c r="R1961" s="28"/>
      <c r="S1961" s="28"/>
      <c r="T1961" s="28"/>
      <c r="U1961" s="28"/>
      <c r="V1961" s="22"/>
      <c r="W1961" s="22"/>
      <c r="X1961" s="22"/>
      <c r="Y1961" s="22"/>
      <c r="Z1961" s="22"/>
      <c r="AA1961" s="22"/>
      <c r="AB1961" s="22"/>
      <c r="AC1961" s="22"/>
      <c r="AD1961" s="22"/>
    </row>
    <row r="1962" spans="1:30" ht="15.75" customHeight="1" x14ac:dyDescent="0.15">
      <c r="A1962" s="22"/>
      <c r="B1962" s="22"/>
      <c r="C1962" s="22"/>
      <c r="D1962" s="22"/>
      <c r="E1962" s="22"/>
      <c r="F1962" s="28"/>
      <c r="G1962" s="28"/>
      <c r="H1962" s="28"/>
      <c r="I1962" s="28"/>
      <c r="J1962" s="28"/>
      <c r="K1962" s="28"/>
      <c r="L1962" s="28"/>
      <c r="M1962" s="22"/>
      <c r="N1962" s="22"/>
      <c r="O1962" s="22"/>
      <c r="P1962" s="22"/>
      <c r="Q1962" s="22"/>
      <c r="R1962" s="28"/>
      <c r="S1962" s="28"/>
      <c r="T1962" s="28"/>
      <c r="U1962" s="28"/>
      <c r="V1962" s="22"/>
      <c r="W1962" s="22"/>
      <c r="X1962" s="22"/>
      <c r="Y1962" s="22"/>
      <c r="Z1962" s="22"/>
      <c r="AA1962" s="22"/>
      <c r="AB1962" s="22"/>
      <c r="AC1962" s="22"/>
      <c r="AD1962" s="22"/>
    </row>
    <row r="1963" spans="1:30" ht="15.75" customHeight="1" x14ac:dyDescent="0.15">
      <c r="A1963" s="22"/>
      <c r="B1963" s="22"/>
      <c r="C1963" s="22"/>
      <c r="D1963" s="22"/>
      <c r="E1963" s="22"/>
      <c r="F1963" s="28"/>
      <c r="G1963" s="28"/>
      <c r="H1963" s="28"/>
      <c r="I1963" s="28"/>
      <c r="J1963" s="28"/>
      <c r="K1963" s="28"/>
      <c r="L1963" s="28"/>
      <c r="M1963" s="22"/>
      <c r="N1963" s="22"/>
      <c r="O1963" s="22"/>
      <c r="P1963" s="22"/>
      <c r="Q1963" s="22"/>
      <c r="R1963" s="28"/>
      <c r="S1963" s="28"/>
      <c r="T1963" s="28"/>
      <c r="U1963" s="28"/>
      <c r="V1963" s="22"/>
      <c r="W1963" s="22"/>
      <c r="X1963" s="22"/>
      <c r="Y1963" s="22"/>
      <c r="Z1963" s="22"/>
      <c r="AA1963" s="22"/>
      <c r="AB1963" s="22"/>
      <c r="AC1963" s="22"/>
      <c r="AD1963" s="22"/>
    </row>
    <row r="1964" spans="1:30" ht="15.75" customHeight="1" x14ac:dyDescent="0.15">
      <c r="A1964" s="22"/>
      <c r="B1964" s="22"/>
      <c r="C1964" s="22"/>
      <c r="D1964" s="22"/>
      <c r="E1964" s="22"/>
      <c r="F1964" s="28"/>
      <c r="G1964" s="28"/>
      <c r="H1964" s="28"/>
      <c r="I1964" s="28"/>
      <c r="J1964" s="28"/>
      <c r="K1964" s="28"/>
      <c r="L1964" s="28"/>
      <c r="M1964" s="22"/>
      <c r="N1964" s="22"/>
      <c r="O1964" s="22"/>
      <c r="P1964" s="22"/>
      <c r="Q1964" s="22"/>
      <c r="R1964" s="28"/>
      <c r="S1964" s="28"/>
      <c r="T1964" s="28"/>
      <c r="U1964" s="28"/>
      <c r="V1964" s="22"/>
      <c r="W1964" s="22"/>
      <c r="X1964" s="22"/>
      <c r="Y1964" s="22"/>
      <c r="Z1964" s="22"/>
      <c r="AA1964" s="22"/>
      <c r="AB1964" s="22"/>
      <c r="AC1964" s="22"/>
      <c r="AD1964" s="22"/>
    </row>
    <row r="1965" spans="1:30" ht="15.75" customHeight="1" x14ac:dyDescent="0.15">
      <c r="A1965" s="22"/>
      <c r="B1965" s="22"/>
      <c r="C1965" s="22"/>
      <c r="D1965" s="22"/>
      <c r="E1965" s="22"/>
      <c r="F1965" s="28"/>
      <c r="G1965" s="28"/>
      <c r="H1965" s="28"/>
      <c r="I1965" s="28"/>
      <c r="J1965" s="28"/>
      <c r="K1965" s="28"/>
      <c r="L1965" s="28"/>
      <c r="M1965" s="22"/>
      <c r="N1965" s="22"/>
      <c r="O1965" s="22"/>
      <c r="P1965" s="22"/>
      <c r="Q1965" s="22"/>
      <c r="R1965" s="28"/>
      <c r="S1965" s="28"/>
      <c r="T1965" s="28"/>
      <c r="U1965" s="28"/>
      <c r="V1965" s="22"/>
      <c r="W1965" s="22"/>
      <c r="X1965" s="22"/>
      <c r="Y1965" s="22"/>
      <c r="Z1965" s="22"/>
      <c r="AA1965" s="22"/>
      <c r="AB1965" s="22"/>
      <c r="AC1965" s="22"/>
      <c r="AD1965" s="22"/>
    </row>
    <row r="1966" spans="1:30" ht="15.75" customHeight="1" x14ac:dyDescent="0.15">
      <c r="A1966" s="22"/>
      <c r="B1966" s="22"/>
      <c r="C1966" s="22"/>
      <c r="D1966" s="22"/>
      <c r="E1966" s="22"/>
      <c r="F1966" s="28"/>
      <c r="G1966" s="28"/>
      <c r="H1966" s="28"/>
      <c r="I1966" s="28"/>
      <c r="J1966" s="28"/>
      <c r="K1966" s="28"/>
      <c r="L1966" s="28"/>
      <c r="M1966" s="22"/>
      <c r="N1966" s="22"/>
      <c r="O1966" s="22"/>
      <c r="P1966" s="22"/>
      <c r="Q1966" s="22"/>
      <c r="R1966" s="28"/>
      <c r="S1966" s="28"/>
      <c r="T1966" s="28"/>
      <c r="U1966" s="28"/>
      <c r="V1966" s="22"/>
      <c r="W1966" s="22"/>
      <c r="X1966" s="22"/>
      <c r="Y1966" s="22"/>
      <c r="Z1966" s="22"/>
      <c r="AA1966" s="22"/>
      <c r="AB1966" s="22"/>
      <c r="AC1966" s="22"/>
      <c r="AD1966" s="22"/>
    </row>
    <row r="1967" spans="1:30" ht="15.75" customHeight="1" x14ac:dyDescent="0.15">
      <c r="A1967" s="22"/>
      <c r="B1967" s="22"/>
      <c r="C1967" s="22"/>
      <c r="D1967" s="22"/>
      <c r="E1967" s="22"/>
      <c r="F1967" s="28"/>
      <c r="G1967" s="28"/>
      <c r="H1967" s="28"/>
      <c r="I1967" s="28"/>
      <c r="J1967" s="28"/>
      <c r="K1967" s="28"/>
      <c r="L1967" s="28"/>
      <c r="M1967" s="22"/>
      <c r="N1967" s="22"/>
      <c r="O1967" s="22"/>
      <c r="P1967" s="22"/>
      <c r="Q1967" s="22"/>
      <c r="R1967" s="28"/>
      <c r="S1967" s="28"/>
      <c r="T1967" s="28"/>
      <c r="U1967" s="28"/>
      <c r="V1967" s="22"/>
      <c r="W1967" s="22"/>
      <c r="X1967" s="22"/>
      <c r="Y1967" s="22"/>
      <c r="Z1967" s="22"/>
      <c r="AA1967" s="22"/>
      <c r="AB1967" s="22"/>
      <c r="AC1967" s="22"/>
      <c r="AD1967" s="22"/>
    </row>
    <row r="1968" spans="1:30" ht="15.75" customHeight="1" x14ac:dyDescent="0.15">
      <c r="A1968" s="22"/>
      <c r="B1968" s="22"/>
      <c r="C1968" s="22"/>
      <c r="D1968" s="22"/>
      <c r="E1968" s="22"/>
      <c r="F1968" s="28"/>
      <c r="G1968" s="28"/>
      <c r="H1968" s="28"/>
      <c r="I1968" s="28"/>
      <c r="J1968" s="28"/>
      <c r="K1968" s="28"/>
      <c r="L1968" s="28"/>
      <c r="M1968" s="22"/>
      <c r="N1968" s="22"/>
      <c r="O1968" s="22"/>
      <c r="P1968" s="22"/>
      <c r="Q1968" s="22"/>
      <c r="R1968" s="28"/>
      <c r="S1968" s="28"/>
      <c r="T1968" s="28"/>
      <c r="U1968" s="28"/>
      <c r="V1968" s="22"/>
      <c r="W1968" s="22"/>
      <c r="X1968" s="22"/>
      <c r="Y1968" s="22"/>
      <c r="Z1968" s="22"/>
      <c r="AA1968" s="22"/>
      <c r="AB1968" s="22"/>
      <c r="AC1968" s="22"/>
      <c r="AD1968" s="22"/>
    </row>
    <row r="1969" spans="1:30" ht="15.75" customHeight="1" x14ac:dyDescent="0.15">
      <c r="A1969" s="22"/>
      <c r="B1969" s="22"/>
      <c r="C1969" s="22"/>
      <c r="D1969" s="22"/>
      <c r="E1969" s="22"/>
      <c r="F1969" s="28"/>
      <c r="G1969" s="28"/>
      <c r="H1969" s="28"/>
      <c r="I1969" s="28"/>
      <c r="J1969" s="28"/>
      <c r="K1969" s="28"/>
      <c r="L1969" s="28"/>
      <c r="M1969" s="22"/>
      <c r="N1969" s="22"/>
      <c r="O1969" s="22"/>
      <c r="P1969" s="22"/>
      <c r="Q1969" s="22"/>
      <c r="R1969" s="28"/>
      <c r="S1969" s="28"/>
      <c r="T1969" s="28"/>
      <c r="U1969" s="28"/>
      <c r="V1969" s="22"/>
      <c r="W1969" s="22"/>
      <c r="X1969" s="22"/>
      <c r="Y1969" s="22"/>
      <c r="Z1969" s="22"/>
      <c r="AA1969" s="22"/>
      <c r="AB1969" s="22"/>
      <c r="AC1969" s="22"/>
      <c r="AD1969" s="22"/>
    </row>
    <row r="1970" spans="1:30" ht="15.75" customHeight="1" x14ac:dyDescent="0.15">
      <c r="A1970" s="22"/>
      <c r="B1970" s="22"/>
      <c r="C1970" s="22"/>
      <c r="D1970" s="22"/>
      <c r="E1970" s="22"/>
      <c r="F1970" s="28"/>
      <c r="G1970" s="28"/>
      <c r="H1970" s="28"/>
      <c r="I1970" s="28"/>
      <c r="J1970" s="28"/>
      <c r="K1970" s="28"/>
      <c r="L1970" s="28"/>
      <c r="M1970" s="22"/>
      <c r="N1970" s="22"/>
      <c r="O1970" s="22"/>
      <c r="P1970" s="22"/>
      <c r="Q1970" s="22"/>
      <c r="R1970" s="28"/>
      <c r="S1970" s="28"/>
      <c r="T1970" s="28"/>
      <c r="U1970" s="28"/>
      <c r="V1970" s="22"/>
      <c r="W1970" s="22"/>
      <c r="X1970" s="22"/>
      <c r="Y1970" s="22"/>
      <c r="Z1970" s="22"/>
      <c r="AA1970" s="22"/>
      <c r="AB1970" s="22"/>
      <c r="AC1970" s="22"/>
      <c r="AD1970" s="22"/>
    </row>
    <row r="1971" spans="1:30" ht="15.75" customHeight="1" x14ac:dyDescent="0.15">
      <c r="A1971" s="22"/>
      <c r="B1971" s="22"/>
      <c r="C1971" s="22"/>
      <c r="D1971" s="22"/>
      <c r="E1971" s="22"/>
      <c r="F1971" s="28"/>
      <c r="G1971" s="28"/>
      <c r="H1971" s="28"/>
      <c r="I1971" s="28"/>
      <c r="J1971" s="28"/>
      <c r="K1971" s="28"/>
      <c r="L1971" s="28"/>
      <c r="M1971" s="22"/>
      <c r="N1971" s="22"/>
      <c r="O1971" s="22"/>
      <c r="P1971" s="22"/>
      <c r="Q1971" s="22"/>
      <c r="R1971" s="28"/>
      <c r="S1971" s="28"/>
      <c r="T1971" s="28"/>
      <c r="U1971" s="28"/>
      <c r="V1971" s="22"/>
      <c r="W1971" s="22"/>
      <c r="X1971" s="22"/>
      <c r="Y1971" s="22"/>
      <c r="Z1971" s="22"/>
      <c r="AA1971" s="22"/>
      <c r="AB1971" s="22"/>
      <c r="AC1971" s="22"/>
      <c r="AD1971" s="22"/>
    </row>
    <row r="1972" spans="1:30" ht="15.75" customHeight="1" x14ac:dyDescent="0.15">
      <c r="A1972" s="22"/>
      <c r="B1972" s="22"/>
      <c r="C1972" s="22"/>
      <c r="D1972" s="22"/>
      <c r="E1972" s="22"/>
      <c r="F1972" s="28"/>
      <c r="G1972" s="28"/>
      <c r="H1972" s="28"/>
      <c r="I1972" s="28"/>
      <c r="J1972" s="28"/>
      <c r="K1972" s="28"/>
      <c r="L1972" s="28"/>
      <c r="M1972" s="22"/>
      <c r="N1972" s="22"/>
      <c r="O1972" s="22"/>
      <c r="P1972" s="22"/>
      <c r="Q1972" s="22"/>
      <c r="R1972" s="28"/>
      <c r="S1972" s="28"/>
      <c r="T1972" s="28"/>
      <c r="U1972" s="28"/>
      <c r="V1972" s="22"/>
      <c r="W1972" s="22"/>
      <c r="X1972" s="22"/>
      <c r="Y1972" s="22"/>
      <c r="Z1972" s="22"/>
      <c r="AA1972" s="22"/>
      <c r="AB1972" s="22"/>
      <c r="AC1972" s="22"/>
      <c r="AD1972" s="22"/>
    </row>
    <row r="1973" spans="1:30" ht="15.75" customHeight="1" x14ac:dyDescent="0.15">
      <c r="A1973" s="22"/>
      <c r="B1973" s="22"/>
      <c r="C1973" s="22"/>
      <c r="D1973" s="22"/>
      <c r="E1973" s="22"/>
      <c r="F1973" s="28"/>
      <c r="G1973" s="28"/>
      <c r="H1973" s="28"/>
      <c r="I1973" s="28"/>
      <c r="J1973" s="28"/>
      <c r="K1973" s="28"/>
      <c r="L1973" s="28"/>
      <c r="M1973" s="22"/>
      <c r="N1973" s="22"/>
      <c r="O1973" s="22"/>
      <c r="P1973" s="22"/>
      <c r="Q1973" s="22"/>
      <c r="R1973" s="28"/>
      <c r="S1973" s="28"/>
      <c r="T1973" s="28"/>
      <c r="U1973" s="28"/>
      <c r="V1973" s="22"/>
      <c r="W1973" s="22"/>
      <c r="X1973" s="22"/>
      <c r="Y1973" s="22"/>
      <c r="Z1973" s="22"/>
      <c r="AA1973" s="22"/>
      <c r="AB1973" s="22"/>
      <c r="AC1973" s="22"/>
      <c r="AD1973" s="22"/>
    </row>
    <row r="1974" spans="1:30" ht="15.75" customHeight="1" x14ac:dyDescent="0.15">
      <c r="A1974" s="22"/>
      <c r="B1974" s="22"/>
      <c r="C1974" s="22"/>
      <c r="D1974" s="22"/>
      <c r="E1974" s="22"/>
      <c r="F1974" s="28"/>
      <c r="G1974" s="28"/>
      <c r="H1974" s="28"/>
      <c r="I1974" s="28"/>
      <c r="J1974" s="28"/>
      <c r="K1974" s="28"/>
      <c r="L1974" s="28"/>
      <c r="M1974" s="22"/>
      <c r="N1974" s="22"/>
      <c r="O1974" s="22"/>
      <c r="P1974" s="22"/>
      <c r="Q1974" s="22"/>
      <c r="R1974" s="28"/>
      <c r="S1974" s="28"/>
      <c r="T1974" s="28"/>
      <c r="U1974" s="28"/>
      <c r="V1974" s="22"/>
      <c r="W1974" s="22"/>
      <c r="X1974" s="22"/>
      <c r="Y1974" s="22"/>
      <c r="Z1974" s="22"/>
      <c r="AA1974" s="22"/>
      <c r="AB1974" s="22"/>
      <c r="AC1974" s="22"/>
      <c r="AD1974" s="22"/>
    </row>
    <row r="1975" spans="1:30" ht="15.75" customHeight="1" x14ac:dyDescent="0.15">
      <c r="A1975" s="22"/>
      <c r="B1975" s="22"/>
      <c r="C1975" s="22"/>
      <c r="D1975" s="22"/>
      <c r="E1975" s="22"/>
      <c r="F1975" s="28"/>
      <c r="G1975" s="28"/>
      <c r="H1975" s="28"/>
      <c r="I1975" s="28"/>
      <c r="J1975" s="28"/>
      <c r="K1975" s="28"/>
      <c r="L1975" s="28"/>
      <c r="M1975" s="22"/>
      <c r="N1975" s="22"/>
      <c r="O1975" s="22"/>
      <c r="P1975" s="22"/>
      <c r="Q1975" s="22"/>
      <c r="R1975" s="28"/>
      <c r="S1975" s="28"/>
      <c r="T1975" s="28"/>
      <c r="U1975" s="28"/>
      <c r="V1975" s="22"/>
      <c r="W1975" s="22"/>
      <c r="X1975" s="22"/>
      <c r="Y1975" s="22"/>
      <c r="Z1975" s="22"/>
      <c r="AA1975" s="22"/>
      <c r="AB1975" s="22"/>
      <c r="AC1975" s="22"/>
      <c r="AD1975" s="22"/>
    </row>
    <row r="1976" spans="1:30" ht="15.75" customHeight="1" x14ac:dyDescent="0.15">
      <c r="A1976" s="22"/>
      <c r="B1976" s="22"/>
      <c r="C1976" s="22"/>
      <c r="D1976" s="22"/>
      <c r="E1976" s="22"/>
      <c r="F1976" s="28"/>
      <c r="G1976" s="28"/>
      <c r="H1976" s="28"/>
      <c r="I1976" s="28"/>
      <c r="J1976" s="28"/>
      <c r="K1976" s="28"/>
      <c r="L1976" s="28"/>
      <c r="M1976" s="22"/>
      <c r="N1976" s="22"/>
      <c r="O1976" s="22"/>
      <c r="P1976" s="22"/>
      <c r="Q1976" s="22"/>
      <c r="R1976" s="28"/>
      <c r="S1976" s="28"/>
      <c r="T1976" s="28"/>
      <c r="U1976" s="28"/>
      <c r="V1976" s="22"/>
      <c r="W1976" s="22"/>
      <c r="X1976" s="22"/>
      <c r="Y1976" s="22"/>
      <c r="Z1976" s="22"/>
      <c r="AA1976" s="22"/>
      <c r="AB1976" s="22"/>
      <c r="AC1976" s="22"/>
      <c r="AD1976" s="22"/>
    </row>
    <row r="1977" spans="1:30" ht="15.75" customHeight="1" x14ac:dyDescent="0.15">
      <c r="A1977" s="22"/>
      <c r="B1977" s="22"/>
      <c r="C1977" s="22"/>
      <c r="D1977" s="22"/>
      <c r="E1977" s="22"/>
      <c r="F1977" s="28"/>
      <c r="G1977" s="28"/>
      <c r="H1977" s="28"/>
      <c r="I1977" s="28"/>
      <c r="J1977" s="28"/>
      <c r="K1977" s="28"/>
      <c r="L1977" s="28"/>
      <c r="M1977" s="22"/>
      <c r="N1977" s="22"/>
      <c r="O1977" s="22"/>
      <c r="P1977" s="22"/>
      <c r="Q1977" s="22"/>
      <c r="R1977" s="28"/>
      <c r="S1977" s="28"/>
      <c r="T1977" s="28"/>
      <c r="U1977" s="28"/>
      <c r="V1977" s="22"/>
      <c r="W1977" s="22"/>
      <c r="X1977" s="22"/>
      <c r="Y1977" s="22"/>
      <c r="Z1977" s="22"/>
      <c r="AA1977" s="22"/>
      <c r="AB1977" s="22"/>
      <c r="AC1977" s="22"/>
      <c r="AD1977" s="22"/>
    </row>
    <row r="1978" spans="1:30" ht="15.75" customHeight="1" x14ac:dyDescent="0.15">
      <c r="A1978" s="22"/>
      <c r="B1978" s="22"/>
      <c r="C1978" s="22"/>
      <c r="D1978" s="22"/>
      <c r="E1978" s="22"/>
      <c r="F1978" s="28"/>
      <c r="G1978" s="28"/>
      <c r="H1978" s="28"/>
      <c r="I1978" s="28"/>
      <c r="J1978" s="28"/>
      <c r="K1978" s="28"/>
      <c r="L1978" s="28"/>
      <c r="M1978" s="22"/>
      <c r="N1978" s="22"/>
      <c r="O1978" s="22"/>
      <c r="P1978" s="22"/>
      <c r="Q1978" s="22"/>
      <c r="R1978" s="28"/>
      <c r="S1978" s="28"/>
      <c r="T1978" s="28"/>
      <c r="U1978" s="28"/>
      <c r="V1978" s="22"/>
      <c r="W1978" s="22"/>
      <c r="X1978" s="22"/>
      <c r="Y1978" s="22"/>
      <c r="Z1978" s="22"/>
      <c r="AA1978" s="22"/>
      <c r="AB1978" s="22"/>
      <c r="AC1978" s="22"/>
      <c r="AD1978" s="22"/>
    </row>
    <row r="1979" spans="1:30" ht="15.75" customHeight="1" x14ac:dyDescent="0.15">
      <c r="A1979" s="22"/>
      <c r="B1979" s="22"/>
      <c r="C1979" s="22"/>
      <c r="D1979" s="22"/>
      <c r="E1979" s="22"/>
      <c r="F1979" s="28"/>
      <c r="G1979" s="28"/>
      <c r="H1979" s="28"/>
      <c r="I1979" s="28"/>
      <c r="J1979" s="28"/>
      <c r="K1979" s="28"/>
      <c r="L1979" s="28"/>
      <c r="M1979" s="22"/>
      <c r="N1979" s="22"/>
      <c r="O1979" s="22"/>
      <c r="P1979" s="22"/>
      <c r="Q1979" s="22"/>
      <c r="R1979" s="28"/>
      <c r="S1979" s="28"/>
      <c r="T1979" s="28"/>
      <c r="U1979" s="28"/>
      <c r="V1979" s="22"/>
      <c r="W1979" s="22"/>
      <c r="X1979" s="22"/>
      <c r="Y1979" s="22"/>
      <c r="Z1979" s="22"/>
      <c r="AA1979" s="22"/>
      <c r="AB1979" s="22"/>
      <c r="AC1979" s="22"/>
      <c r="AD1979" s="22"/>
    </row>
    <row r="1980" spans="1:30" ht="15.75" customHeight="1" x14ac:dyDescent="0.15">
      <c r="A1980" s="22"/>
      <c r="B1980" s="22"/>
      <c r="C1980" s="22"/>
      <c r="D1980" s="22"/>
      <c r="E1980" s="22"/>
      <c r="F1980" s="28"/>
      <c r="G1980" s="28"/>
      <c r="H1980" s="28"/>
      <c r="I1980" s="28"/>
      <c r="J1980" s="28"/>
      <c r="K1980" s="28"/>
      <c r="L1980" s="28"/>
      <c r="M1980" s="22"/>
      <c r="N1980" s="22"/>
      <c r="O1980" s="22"/>
      <c r="P1980" s="22"/>
      <c r="Q1980" s="22"/>
      <c r="R1980" s="28"/>
      <c r="S1980" s="28"/>
      <c r="T1980" s="28"/>
      <c r="U1980" s="28"/>
      <c r="V1980" s="22"/>
      <c r="W1980" s="22"/>
      <c r="X1980" s="22"/>
      <c r="Y1980" s="22"/>
      <c r="Z1980" s="22"/>
      <c r="AA1980" s="22"/>
      <c r="AB1980" s="22"/>
      <c r="AC1980" s="22"/>
      <c r="AD1980" s="22"/>
    </row>
    <row r="1981" spans="1:30" ht="15.75" customHeight="1" x14ac:dyDescent="0.15">
      <c r="A1981" s="22"/>
      <c r="B1981" s="22"/>
      <c r="C1981" s="22"/>
      <c r="D1981" s="22"/>
      <c r="E1981" s="22"/>
      <c r="F1981" s="28"/>
      <c r="G1981" s="28"/>
      <c r="H1981" s="28"/>
      <c r="I1981" s="28"/>
      <c r="J1981" s="28"/>
      <c r="K1981" s="28"/>
      <c r="L1981" s="28"/>
      <c r="M1981" s="22"/>
      <c r="N1981" s="22"/>
      <c r="O1981" s="22"/>
      <c r="P1981" s="22"/>
      <c r="Q1981" s="22"/>
      <c r="R1981" s="28"/>
      <c r="S1981" s="28"/>
      <c r="T1981" s="28"/>
      <c r="U1981" s="28"/>
      <c r="V1981" s="22"/>
      <c r="W1981" s="22"/>
      <c r="X1981" s="22"/>
      <c r="Y1981" s="22"/>
      <c r="Z1981" s="22"/>
      <c r="AA1981" s="22"/>
      <c r="AB1981" s="22"/>
      <c r="AC1981" s="22"/>
      <c r="AD1981" s="22"/>
    </row>
    <row r="1982" spans="1:30" ht="15.75" customHeight="1" x14ac:dyDescent="0.15">
      <c r="A1982" s="22"/>
      <c r="B1982" s="22"/>
      <c r="C1982" s="22"/>
      <c r="D1982" s="22"/>
      <c r="E1982" s="22"/>
      <c r="F1982" s="28"/>
      <c r="G1982" s="28"/>
      <c r="H1982" s="28"/>
      <c r="I1982" s="28"/>
      <c r="J1982" s="28"/>
      <c r="K1982" s="28"/>
      <c r="L1982" s="28"/>
      <c r="M1982" s="22"/>
      <c r="N1982" s="22"/>
      <c r="O1982" s="22"/>
      <c r="P1982" s="22"/>
      <c r="Q1982" s="22"/>
      <c r="R1982" s="28"/>
      <c r="S1982" s="28"/>
      <c r="T1982" s="28"/>
      <c r="U1982" s="28"/>
      <c r="V1982" s="22"/>
      <c r="W1982" s="22"/>
      <c r="X1982" s="22"/>
      <c r="Y1982" s="22"/>
      <c r="Z1982" s="22"/>
      <c r="AA1982" s="22"/>
      <c r="AB1982" s="22"/>
      <c r="AC1982" s="22"/>
      <c r="AD1982" s="22"/>
    </row>
    <row r="1983" spans="1:30" ht="15.75" customHeight="1" x14ac:dyDescent="0.15">
      <c r="A1983" s="22"/>
      <c r="B1983" s="22"/>
      <c r="C1983" s="22"/>
      <c r="D1983" s="22"/>
      <c r="E1983" s="22"/>
      <c r="F1983" s="28"/>
      <c r="G1983" s="28"/>
      <c r="H1983" s="28"/>
      <c r="I1983" s="28"/>
      <c r="J1983" s="28"/>
      <c r="K1983" s="28"/>
      <c r="L1983" s="28"/>
      <c r="M1983" s="22"/>
      <c r="N1983" s="22"/>
      <c r="O1983" s="22"/>
      <c r="P1983" s="22"/>
      <c r="Q1983" s="22"/>
      <c r="R1983" s="28"/>
      <c r="S1983" s="28"/>
      <c r="T1983" s="28"/>
      <c r="U1983" s="28"/>
      <c r="V1983" s="22"/>
      <c r="W1983" s="22"/>
      <c r="X1983" s="22"/>
      <c r="Y1983" s="22"/>
      <c r="Z1983" s="22"/>
      <c r="AA1983" s="22"/>
      <c r="AB1983" s="22"/>
      <c r="AC1983" s="22"/>
      <c r="AD1983" s="22"/>
    </row>
    <row r="1984" spans="1:30" ht="15.75" customHeight="1" x14ac:dyDescent="0.15">
      <c r="A1984" s="22"/>
      <c r="B1984" s="22"/>
      <c r="C1984" s="22"/>
      <c r="D1984" s="22"/>
      <c r="E1984" s="22"/>
      <c r="F1984" s="28"/>
      <c r="G1984" s="28"/>
      <c r="H1984" s="28"/>
      <c r="I1984" s="28"/>
      <c r="J1984" s="28"/>
      <c r="K1984" s="28"/>
      <c r="L1984" s="28"/>
      <c r="M1984" s="22"/>
      <c r="N1984" s="22"/>
      <c r="O1984" s="22"/>
      <c r="P1984" s="22"/>
      <c r="Q1984" s="22"/>
      <c r="R1984" s="28"/>
      <c r="S1984" s="28"/>
      <c r="T1984" s="28"/>
      <c r="U1984" s="28"/>
      <c r="V1984" s="22"/>
      <c r="W1984" s="22"/>
      <c r="X1984" s="22"/>
      <c r="Y1984" s="22"/>
      <c r="Z1984" s="22"/>
      <c r="AA1984" s="22"/>
      <c r="AB1984" s="22"/>
      <c r="AC1984" s="22"/>
      <c r="AD1984" s="22"/>
    </row>
    <row r="1985" spans="1:30" ht="15.75" customHeight="1" x14ac:dyDescent="0.15">
      <c r="A1985" s="22"/>
      <c r="B1985" s="22"/>
      <c r="C1985" s="22"/>
      <c r="D1985" s="22"/>
      <c r="E1985" s="22"/>
      <c r="F1985" s="28"/>
      <c r="G1985" s="28"/>
      <c r="H1985" s="28"/>
      <c r="I1985" s="28"/>
      <c r="J1985" s="28"/>
      <c r="K1985" s="28"/>
      <c r="L1985" s="28"/>
      <c r="M1985" s="22"/>
      <c r="N1985" s="22"/>
      <c r="O1985" s="22"/>
      <c r="P1985" s="22"/>
      <c r="Q1985" s="22"/>
      <c r="R1985" s="28"/>
      <c r="S1985" s="28"/>
      <c r="T1985" s="28"/>
      <c r="U1985" s="28"/>
      <c r="V1985" s="22"/>
      <c r="W1985" s="22"/>
      <c r="X1985" s="22"/>
      <c r="Y1985" s="22"/>
      <c r="Z1985" s="22"/>
      <c r="AA1985" s="22"/>
      <c r="AB1985" s="22"/>
      <c r="AC1985" s="22"/>
      <c r="AD1985" s="22"/>
    </row>
    <row r="1986" spans="1:30" ht="15.75" customHeight="1" x14ac:dyDescent="0.15">
      <c r="A1986" s="22"/>
      <c r="B1986" s="22"/>
      <c r="C1986" s="22"/>
      <c r="D1986" s="22"/>
      <c r="E1986" s="22"/>
      <c r="F1986" s="28"/>
      <c r="G1986" s="28"/>
      <c r="H1986" s="28"/>
      <c r="I1986" s="28"/>
      <c r="J1986" s="28"/>
      <c r="K1986" s="28"/>
      <c r="L1986" s="28"/>
      <c r="M1986" s="22"/>
      <c r="N1986" s="22"/>
      <c r="O1986" s="22"/>
      <c r="P1986" s="22"/>
      <c r="Q1986" s="22"/>
      <c r="R1986" s="28"/>
      <c r="S1986" s="28"/>
      <c r="T1986" s="28"/>
      <c r="U1986" s="28"/>
      <c r="V1986" s="22"/>
      <c r="W1986" s="22"/>
      <c r="X1986" s="22"/>
      <c r="Y1986" s="22"/>
      <c r="Z1986" s="22"/>
      <c r="AA1986" s="22"/>
      <c r="AB1986" s="22"/>
      <c r="AC1986" s="22"/>
      <c r="AD1986" s="22"/>
    </row>
    <row r="1987" spans="1:30" ht="15.75" customHeight="1" x14ac:dyDescent="0.15">
      <c r="A1987" s="22"/>
      <c r="B1987" s="22"/>
      <c r="C1987" s="22"/>
      <c r="D1987" s="22"/>
      <c r="E1987" s="22"/>
      <c r="F1987" s="28"/>
      <c r="G1987" s="28"/>
      <c r="H1987" s="28"/>
      <c r="I1987" s="28"/>
      <c r="J1987" s="28"/>
      <c r="K1987" s="28"/>
      <c r="L1987" s="28"/>
      <c r="M1987" s="22"/>
      <c r="N1987" s="22"/>
      <c r="O1987" s="22"/>
      <c r="P1987" s="22"/>
      <c r="Q1987" s="22"/>
      <c r="R1987" s="28"/>
      <c r="S1987" s="28"/>
      <c r="T1987" s="28"/>
      <c r="U1987" s="28"/>
      <c r="V1987" s="22"/>
      <c r="W1987" s="22"/>
      <c r="X1987" s="22"/>
      <c r="Y1987" s="22"/>
      <c r="Z1987" s="22"/>
      <c r="AA1987" s="22"/>
      <c r="AB1987" s="22"/>
      <c r="AC1987" s="22"/>
      <c r="AD1987" s="22"/>
    </row>
    <row r="1988" spans="1:30" ht="15.75" customHeight="1" x14ac:dyDescent="0.15">
      <c r="A1988" s="22"/>
      <c r="B1988" s="22"/>
      <c r="C1988" s="22"/>
      <c r="D1988" s="22"/>
      <c r="E1988" s="22"/>
      <c r="F1988" s="28"/>
      <c r="G1988" s="28"/>
      <c r="H1988" s="28"/>
      <c r="I1988" s="28"/>
      <c r="J1988" s="28"/>
      <c r="K1988" s="28"/>
      <c r="L1988" s="28"/>
      <c r="M1988" s="22"/>
      <c r="N1988" s="22"/>
      <c r="O1988" s="22"/>
      <c r="P1988" s="22"/>
      <c r="Q1988" s="22"/>
      <c r="R1988" s="28"/>
      <c r="S1988" s="28"/>
      <c r="T1988" s="28"/>
      <c r="U1988" s="28"/>
      <c r="V1988" s="22"/>
      <c r="W1988" s="22"/>
      <c r="X1988" s="22"/>
      <c r="Y1988" s="22"/>
      <c r="Z1988" s="22"/>
      <c r="AA1988" s="22"/>
      <c r="AB1988" s="22"/>
      <c r="AC1988" s="22"/>
      <c r="AD1988" s="22"/>
    </row>
    <row r="1989" spans="1:30" ht="15.75" customHeight="1" x14ac:dyDescent="0.15">
      <c r="A1989" s="22"/>
      <c r="B1989" s="22"/>
      <c r="C1989" s="22"/>
      <c r="D1989" s="22"/>
      <c r="E1989" s="22"/>
      <c r="F1989" s="28"/>
      <c r="G1989" s="28"/>
      <c r="H1989" s="28"/>
      <c r="I1989" s="28"/>
      <c r="J1989" s="28"/>
      <c r="K1989" s="28"/>
      <c r="L1989" s="28"/>
      <c r="M1989" s="22"/>
      <c r="N1989" s="22"/>
      <c r="O1989" s="22"/>
      <c r="P1989" s="22"/>
      <c r="Q1989" s="22"/>
      <c r="R1989" s="28"/>
      <c r="S1989" s="28"/>
      <c r="T1989" s="28"/>
      <c r="U1989" s="28"/>
      <c r="V1989" s="22"/>
      <c r="W1989" s="22"/>
      <c r="X1989" s="22"/>
      <c r="Y1989" s="22"/>
      <c r="Z1989" s="22"/>
      <c r="AA1989" s="22"/>
      <c r="AB1989" s="22"/>
      <c r="AC1989" s="22"/>
      <c r="AD1989" s="22"/>
    </row>
    <row r="1990" spans="1:30" ht="15.75" customHeight="1" x14ac:dyDescent="0.15">
      <c r="A1990" s="22"/>
      <c r="B1990" s="22"/>
      <c r="C1990" s="22"/>
      <c r="D1990" s="22"/>
      <c r="E1990" s="22"/>
      <c r="F1990" s="28"/>
      <c r="G1990" s="28"/>
      <c r="H1990" s="28"/>
      <c r="I1990" s="28"/>
      <c r="J1990" s="28"/>
      <c r="K1990" s="28"/>
      <c r="L1990" s="28"/>
      <c r="M1990" s="22"/>
      <c r="N1990" s="22"/>
      <c r="O1990" s="22"/>
      <c r="P1990" s="22"/>
      <c r="Q1990" s="22"/>
      <c r="R1990" s="28"/>
      <c r="S1990" s="28"/>
      <c r="T1990" s="28"/>
      <c r="U1990" s="28"/>
      <c r="V1990" s="22"/>
      <c r="W1990" s="22"/>
      <c r="X1990" s="22"/>
      <c r="Y1990" s="22"/>
      <c r="Z1990" s="22"/>
      <c r="AA1990" s="22"/>
      <c r="AB1990" s="22"/>
      <c r="AC1990" s="22"/>
      <c r="AD1990" s="22"/>
    </row>
    <row r="1991" spans="1:30" ht="15.75" customHeight="1" x14ac:dyDescent="0.15">
      <c r="A1991" s="22"/>
      <c r="B1991" s="22"/>
      <c r="C1991" s="22"/>
      <c r="D1991" s="22"/>
      <c r="E1991" s="22"/>
      <c r="F1991" s="28"/>
      <c r="G1991" s="28"/>
      <c r="H1991" s="28"/>
      <c r="I1991" s="28"/>
      <c r="J1991" s="28"/>
      <c r="K1991" s="28"/>
      <c r="L1991" s="28"/>
      <c r="M1991" s="22"/>
      <c r="N1991" s="22"/>
      <c r="O1991" s="22"/>
      <c r="P1991" s="22"/>
      <c r="Q1991" s="22"/>
      <c r="R1991" s="28"/>
      <c r="S1991" s="28"/>
      <c r="T1991" s="28"/>
      <c r="U1991" s="28"/>
      <c r="V1991" s="22"/>
      <c r="W1991" s="22"/>
      <c r="X1991" s="22"/>
      <c r="Y1991" s="22"/>
      <c r="Z1991" s="22"/>
      <c r="AA1991" s="22"/>
      <c r="AB1991" s="22"/>
      <c r="AC1991" s="22"/>
      <c r="AD1991" s="22"/>
    </row>
    <row r="1992" spans="1:30" ht="15.75" customHeight="1" x14ac:dyDescent="0.15">
      <c r="A1992" s="22"/>
      <c r="B1992" s="22"/>
      <c r="C1992" s="22"/>
      <c r="D1992" s="22"/>
      <c r="E1992" s="22"/>
      <c r="F1992" s="28"/>
      <c r="G1992" s="28"/>
      <c r="H1992" s="28"/>
      <c r="I1992" s="28"/>
      <c r="J1992" s="28"/>
      <c r="K1992" s="28"/>
      <c r="L1992" s="28"/>
      <c r="M1992" s="22"/>
      <c r="N1992" s="22"/>
      <c r="O1992" s="22"/>
      <c r="P1992" s="22"/>
      <c r="Q1992" s="22"/>
      <c r="R1992" s="28"/>
      <c r="S1992" s="28"/>
      <c r="T1992" s="28"/>
      <c r="U1992" s="28"/>
      <c r="V1992" s="22"/>
      <c r="W1992" s="22"/>
      <c r="X1992" s="22"/>
      <c r="Y1992" s="22"/>
      <c r="Z1992" s="22"/>
      <c r="AA1992" s="22"/>
      <c r="AB1992" s="22"/>
      <c r="AC1992" s="22"/>
      <c r="AD1992" s="22"/>
    </row>
    <row r="1993" spans="1:30" ht="15.75" customHeight="1" x14ac:dyDescent="0.15">
      <c r="A1993" s="22"/>
      <c r="B1993" s="22"/>
      <c r="C1993" s="22"/>
      <c r="D1993" s="22"/>
      <c r="E1993" s="22"/>
      <c r="F1993" s="28"/>
      <c r="G1993" s="28"/>
      <c r="H1993" s="28"/>
      <c r="I1993" s="28"/>
      <c r="J1993" s="28"/>
      <c r="K1993" s="28"/>
      <c r="L1993" s="28"/>
      <c r="M1993" s="22"/>
      <c r="N1993" s="22"/>
      <c r="O1993" s="22"/>
      <c r="P1993" s="22"/>
      <c r="Q1993" s="22"/>
      <c r="R1993" s="28"/>
      <c r="S1993" s="28"/>
      <c r="T1993" s="28"/>
      <c r="U1993" s="28"/>
      <c r="V1993" s="22"/>
      <c r="W1993" s="22"/>
      <c r="X1993" s="22"/>
      <c r="Y1993" s="22"/>
      <c r="Z1993" s="22"/>
      <c r="AA1993" s="22"/>
      <c r="AB1993" s="22"/>
      <c r="AC1993" s="22"/>
      <c r="AD1993" s="22"/>
    </row>
    <row r="1994" spans="1:30" ht="15.75" customHeight="1" x14ac:dyDescent="0.15">
      <c r="A1994" s="22"/>
      <c r="B1994" s="22"/>
      <c r="C1994" s="22"/>
      <c r="D1994" s="22"/>
      <c r="E1994" s="22"/>
      <c r="F1994" s="28"/>
      <c r="G1994" s="28"/>
      <c r="H1994" s="28"/>
      <c r="I1994" s="28"/>
      <c r="J1994" s="28"/>
      <c r="K1994" s="28"/>
      <c r="L1994" s="28"/>
      <c r="M1994" s="22"/>
      <c r="N1994" s="22"/>
      <c r="O1994" s="22"/>
      <c r="P1994" s="22"/>
      <c r="Q1994" s="22"/>
      <c r="R1994" s="28"/>
      <c r="S1994" s="28"/>
      <c r="T1994" s="28"/>
      <c r="U1994" s="28"/>
      <c r="V1994" s="22"/>
      <c r="W1994" s="22"/>
      <c r="X1994" s="22"/>
      <c r="Y1994" s="22"/>
      <c r="Z1994" s="22"/>
      <c r="AA1994" s="22"/>
      <c r="AB1994" s="22"/>
      <c r="AC1994" s="22"/>
      <c r="AD1994" s="22"/>
    </row>
    <row r="1995" spans="1:30" ht="15.75" customHeight="1" x14ac:dyDescent="0.15">
      <c r="T1995" s="28"/>
      <c r="U1995" s="28"/>
      <c r="V1995" s="22"/>
      <c r="W1995" s="22"/>
      <c r="X1995" s="22"/>
      <c r="Y1995" s="22"/>
      <c r="Z1995" s="22"/>
      <c r="AA1995" s="22"/>
      <c r="AB1995" s="22"/>
      <c r="AC1995" s="22"/>
      <c r="AD1995" s="22"/>
    </row>
    <row r="1996" spans="1:30" ht="15.75" customHeight="1" x14ac:dyDescent="0.15">
      <c r="T1996" s="28"/>
      <c r="U1996" s="28"/>
      <c r="V1996" s="22"/>
      <c r="W1996" s="22"/>
      <c r="X1996" s="22"/>
      <c r="Y1996" s="22"/>
      <c r="Z1996" s="22"/>
      <c r="AA1996" s="22"/>
      <c r="AB1996" s="22"/>
      <c r="AC1996" s="22"/>
      <c r="AD1996" s="22"/>
    </row>
    <row r="1997" spans="1:30" ht="15.75" customHeight="1" x14ac:dyDescent="0.15">
      <c r="A1997" s="22"/>
      <c r="B1997" s="22"/>
      <c r="C1997" s="22"/>
      <c r="D1997" s="22"/>
      <c r="E1997" s="22"/>
      <c r="F1997" s="28"/>
      <c r="G1997" s="28"/>
      <c r="H1997" s="28"/>
      <c r="I1997" s="28"/>
      <c r="J1997" s="28"/>
      <c r="K1997" s="28"/>
      <c r="L1997" s="28"/>
      <c r="M1997" s="22"/>
      <c r="N1997" s="22"/>
      <c r="O1997" s="22"/>
      <c r="P1997" s="22"/>
      <c r="Q1997" s="22"/>
      <c r="R1997" s="28"/>
      <c r="S1997" s="28"/>
      <c r="T1997" s="28"/>
      <c r="U1997" s="28"/>
      <c r="V1997" s="22"/>
      <c r="W1997" s="22"/>
      <c r="X1997" s="22"/>
      <c r="Y1997" s="22"/>
      <c r="Z1997" s="22"/>
      <c r="AA1997" s="22"/>
      <c r="AB1997" s="22"/>
      <c r="AC1997" s="22"/>
      <c r="AD1997" s="22"/>
    </row>
    <row r="1998" spans="1:30" ht="15.75" customHeight="1" x14ac:dyDescent="0.15">
      <c r="A1998" s="22"/>
      <c r="B1998" s="22"/>
      <c r="C1998" s="22"/>
      <c r="D1998" s="22"/>
      <c r="E1998" s="22"/>
      <c r="F1998" s="28"/>
      <c r="G1998" s="28"/>
      <c r="H1998" s="28"/>
      <c r="I1998" s="28"/>
      <c r="J1998" s="28"/>
      <c r="K1998" s="28"/>
      <c r="L1998" s="28"/>
      <c r="M1998" s="22"/>
      <c r="N1998" s="22"/>
      <c r="O1998" s="22"/>
      <c r="P1998" s="22"/>
      <c r="Q1998" s="22"/>
      <c r="R1998" s="28"/>
      <c r="S1998" s="28"/>
      <c r="T1998" s="28"/>
      <c r="U1998" s="28"/>
      <c r="V1998" s="22"/>
      <c r="W1998" s="22"/>
      <c r="X1998" s="22"/>
      <c r="Y1998" s="22"/>
      <c r="Z1998" s="22"/>
      <c r="AA1998" s="22"/>
      <c r="AB1998" s="22"/>
      <c r="AC1998" s="22"/>
      <c r="AD1998" s="22"/>
    </row>
    <row r="1999" spans="1:30" ht="15.75" customHeight="1" x14ac:dyDescent="0.15">
      <c r="D1999" s="26" t="s">
        <v>2657</v>
      </c>
      <c r="E1999" s="26" t="s">
        <v>2617</v>
      </c>
      <c r="F1999" s="27" t="s">
        <v>2658</v>
      </c>
      <c r="G1999" s="27" t="s">
        <v>2659</v>
      </c>
      <c r="H1999" s="27" t="s">
        <v>2660</v>
      </c>
      <c r="I1999" s="27" t="s">
        <v>2661</v>
      </c>
      <c r="J1999" s="27" t="s">
        <v>2662</v>
      </c>
      <c r="K1999" s="27" t="s">
        <v>2663</v>
      </c>
      <c r="L1999" s="27" t="s">
        <v>2664</v>
      </c>
      <c r="M1999" s="26" t="s">
        <v>2665</v>
      </c>
      <c r="N1999" s="26" t="s">
        <v>2666</v>
      </c>
      <c r="O1999" s="26" t="s">
        <v>2667</v>
      </c>
      <c r="P1999" s="26" t="s">
        <v>2668</v>
      </c>
      <c r="Q1999" s="26" t="s">
        <v>2669</v>
      </c>
      <c r="R1999" s="27" t="s">
        <v>2670</v>
      </c>
      <c r="S1999" s="27" t="s">
        <v>2671</v>
      </c>
      <c r="T1999" s="27" t="s">
        <v>2632</v>
      </c>
      <c r="U1999" s="27" t="s">
        <v>2672</v>
      </c>
      <c r="V1999" s="26" t="s">
        <v>2673</v>
      </c>
      <c r="W1999" s="26" t="s">
        <v>2674</v>
      </c>
      <c r="X1999" s="26" t="s">
        <v>2675</v>
      </c>
      <c r="Y1999" s="26" t="s">
        <v>2676</v>
      </c>
      <c r="Z1999" s="26" t="s">
        <v>2677</v>
      </c>
      <c r="AA1999" s="26" t="s">
        <v>2678</v>
      </c>
      <c r="AB1999" s="26" t="s">
        <v>2679</v>
      </c>
      <c r="AC1999" s="26" t="s">
        <v>2680</v>
      </c>
      <c r="AD1999" s="26"/>
    </row>
    <row r="2000" spans="1:30" ht="15.75" customHeight="1" x14ac:dyDescent="0.15">
      <c r="F2000" s="28">
        <f t="shared" ref="F2000:L2000" si="0">SUM(F2:F1000)</f>
        <v>62090</v>
      </c>
      <c r="G2000" s="28">
        <f t="shared" si="0"/>
        <v>55623</v>
      </c>
      <c r="H2000" s="28">
        <f t="shared" si="0"/>
        <v>6112</v>
      </c>
      <c r="I2000" s="28">
        <f t="shared" si="0"/>
        <v>13575</v>
      </c>
      <c r="J2000" s="28">
        <f t="shared" si="0"/>
        <v>2315</v>
      </c>
      <c r="K2000" s="28">
        <f t="shared" si="0"/>
        <v>207</v>
      </c>
      <c r="L2000" s="28">
        <f t="shared" si="0"/>
        <v>1423</v>
      </c>
      <c r="P2000" s="22"/>
      <c r="Q2000" s="22"/>
      <c r="R2000" s="28">
        <f t="shared" ref="R2000:U2000" si="1">SUM(R2:R1000)</f>
        <v>369</v>
      </c>
      <c r="S2000" s="28">
        <f t="shared" si="1"/>
        <v>4793</v>
      </c>
      <c r="T2000" s="28">
        <f t="shared" si="1"/>
        <v>236</v>
      </c>
      <c r="U2000" s="28">
        <f t="shared" si="1"/>
        <v>630</v>
      </c>
      <c r="V2000" s="22"/>
      <c r="W2000" s="22"/>
      <c r="X2000" s="22"/>
      <c r="Y2000" s="22"/>
      <c r="Z2000" s="22"/>
      <c r="AA2000" s="22">
        <f>(0.692*(S2000+T2000)+0.73*U2000+0.865*(I2000-(J2000+K2000+L2000))+1.334+J2000+1.725*K2000+2.065*L2000)/(G2000+S2000-T2000+U2000+R2000)</f>
        <v>0.29228692852122468</v>
      </c>
      <c r="AB2000" s="22">
        <f>SUM(AB2:AB1000)</f>
        <v>6482.194494616735</v>
      </c>
      <c r="AC2000" s="22"/>
      <c r="AD2000" s="22"/>
    </row>
  </sheetData>
  <sortState xmlns:xlrd2="http://schemas.microsoft.com/office/spreadsheetml/2017/richdata2" ref="A2:AD360">
    <sortCondition descending="1" ref="F2:F360"/>
  </sortState>
  <hyperlinks>
    <hyperlink ref="B2" r:id="rId1" xr:uid="{4E7063B3-7864-DA4A-A749-7C20F212C4C2}"/>
    <hyperlink ref="B3" r:id="rId2" xr:uid="{65BB4B54-E1ED-9D4E-8966-7DFA7F0FBC1A}"/>
    <hyperlink ref="B4" r:id="rId3" xr:uid="{6EB77615-FB6C-0F4E-8525-0104DBDF2FF8}"/>
    <hyperlink ref="B5" r:id="rId4" xr:uid="{FE1653AC-D7D2-B947-AFAA-CEEDA0A6B9DD}"/>
    <hyperlink ref="B6" r:id="rId5" xr:uid="{B7A925A5-C66D-4B4C-AAE1-9FAA44A5530F}"/>
    <hyperlink ref="B7" r:id="rId6" xr:uid="{1676DA90-8A16-1C4E-A8FD-D7F9F6DC51EB}"/>
    <hyperlink ref="B8" r:id="rId7" xr:uid="{28D48DDD-D612-0E4A-B613-A6FF3A9BAB20}"/>
    <hyperlink ref="B9" r:id="rId8" xr:uid="{DEB5258B-CB67-474B-AF7B-9E6D1451F99D}"/>
    <hyperlink ref="B10" r:id="rId9" xr:uid="{27B879AE-56D6-9547-B2A0-E3E6859BEF87}"/>
    <hyperlink ref="B11" r:id="rId10" xr:uid="{9D454434-DBFF-C849-94C9-81CB11E7241A}"/>
    <hyperlink ref="B12" r:id="rId11" xr:uid="{A087677A-57FE-124D-9EDC-9E32869E170F}"/>
    <hyperlink ref="B13" r:id="rId12" xr:uid="{ABA021BB-3145-1A4F-AA72-4FE9C822E5B3}"/>
    <hyperlink ref="B14" r:id="rId13" xr:uid="{0E8A07EA-0266-C945-BB6A-E5DBA22F2C72}"/>
    <hyperlink ref="B15" r:id="rId14" xr:uid="{3EE094CB-D7EA-7A48-AC24-19704325E3C2}"/>
    <hyperlink ref="B16" r:id="rId15" xr:uid="{AC66DE5B-827E-D548-A7E5-61B9C5A8541C}"/>
    <hyperlink ref="B17" r:id="rId16" xr:uid="{CA8BD611-837C-E240-B622-2C8EFBE08D05}"/>
    <hyperlink ref="B18" r:id="rId17" xr:uid="{9C011DC8-F2D9-AE4C-91F2-4F480E5073EB}"/>
    <hyperlink ref="B19" r:id="rId18" xr:uid="{F15A9566-683E-D042-A1C1-B627F39A5E6C}"/>
    <hyperlink ref="B20" r:id="rId19" xr:uid="{94E446BC-E5D3-7745-A5A5-9AD9145E107A}"/>
    <hyperlink ref="B21" r:id="rId20" xr:uid="{42BD0C5B-6E03-8B41-B093-3062AE20B013}"/>
    <hyperlink ref="B22" r:id="rId21" xr:uid="{2B05E214-1223-D943-BD1C-1A338637771E}"/>
    <hyperlink ref="B23" r:id="rId22" xr:uid="{A06ECB22-71AD-F045-B7F8-62DD65C46611}"/>
    <hyperlink ref="B24" r:id="rId23" xr:uid="{9EE56B0A-3815-B541-ACDA-C968731510C3}"/>
    <hyperlink ref="B25" r:id="rId24" xr:uid="{3D491682-D99D-F443-8264-27F1409D3239}"/>
    <hyperlink ref="B26" r:id="rId25" xr:uid="{90A5555C-0D52-7B44-AC7B-53E248620D02}"/>
    <hyperlink ref="B27" r:id="rId26" xr:uid="{841F2645-6E05-834B-BC6F-FC6A7B0E57F4}"/>
    <hyperlink ref="B28" r:id="rId27" xr:uid="{D9E1F4FF-89D6-3B41-A935-DF8CF04B8F56}"/>
    <hyperlink ref="B29" r:id="rId28" xr:uid="{EEC51BED-29C2-C747-B414-1523CE97BCAC}"/>
    <hyperlink ref="B30" r:id="rId29" xr:uid="{300AEC2B-9E7B-8341-826A-E4889C8EDE4F}"/>
    <hyperlink ref="B31" r:id="rId30" xr:uid="{33C60A2C-86BA-5743-9A54-4FC60A0E7CEF}"/>
    <hyperlink ref="B32" r:id="rId31" xr:uid="{245DE472-1C61-214B-B68F-74ADE1261755}"/>
    <hyperlink ref="B33" r:id="rId32" xr:uid="{ABF4FB88-098D-DE4B-8FC7-FBA8344B96CF}"/>
    <hyperlink ref="B34" r:id="rId33" xr:uid="{6C560EF5-F9DA-8B41-941F-F321157EE1C6}"/>
    <hyperlink ref="B35" r:id="rId34" xr:uid="{D6117AF8-3F15-7742-9F44-3A59BEB401CD}"/>
    <hyperlink ref="B36" r:id="rId35" xr:uid="{8D58A99B-E93D-8748-98D8-CAD7124E8004}"/>
    <hyperlink ref="B37" r:id="rId36" xr:uid="{C6FF493D-3E47-8E44-8E73-91D8A0BED685}"/>
    <hyperlink ref="B38" r:id="rId37" xr:uid="{EF7F1B78-1293-6A48-BC3B-8018836EAFF7}"/>
    <hyperlink ref="B39" r:id="rId38" xr:uid="{F511BAA6-ACCB-3E43-BC42-1E18D607725E}"/>
    <hyperlink ref="B40" r:id="rId39" xr:uid="{A2106E9E-5E79-BD49-AD67-EDF1DEF1BA1D}"/>
    <hyperlink ref="B41" r:id="rId40" xr:uid="{0A3B10EC-458A-394D-BD60-867E23C9F1C2}"/>
    <hyperlink ref="B42" r:id="rId41" xr:uid="{E6326463-62AC-134E-ADB7-2CD8BB5DDF31}"/>
    <hyperlink ref="B43" r:id="rId42" xr:uid="{6A7940B6-A92E-0A4B-93E0-5E46DC4C2BC7}"/>
    <hyperlink ref="B44" r:id="rId43" xr:uid="{E517CA44-0EB6-4048-82EE-0132DAE8277F}"/>
    <hyperlink ref="B45" r:id="rId44" xr:uid="{1B9E807E-3690-C14A-9EC9-B2EC0F862BF3}"/>
    <hyperlink ref="B46" r:id="rId45" xr:uid="{02F25078-B0E7-DD44-A55B-CA01DA697AC3}"/>
    <hyperlink ref="B47" r:id="rId46" xr:uid="{46B8449D-DB88-D749-96AA-D0CC69E01369}"/>
    <hyperlink ref="B48" r:id="rId47" xr:uid="{88CC3F8C-7456-F244-AAE9-9354032D5C85}"/>
    <hyperlink ref="B49" r:id="rId48" xr:uid="{10D60C2E-18F8-4B41-AD69-58E5590CB4C6}"/>
    <hyperlink ref="B50" r:id="rId49" xr:uid="{265309DA-E85C-734B-B276-6FA322BC3A14}"/>
    <hyperlink ref="B51" r:id="rId50" xr:uid="{DF3A54B2-9A7E-9D4C-B1D0-19E09A1DE853}"/>
    <hyperlink ref="B52" r:id="rId51" xr:uid="{7A8165D5-EC59-7E46-BE19-6407AAB08B19}"/>
    <hyperlink ref="B53" r:id="rId52" xr:uid="{C068D170-CF4F-3142-8EC3-2B2A6BB9A83E}"/>
    <hyperlink ref="B54" r:id="rId53" xr:uid="{95E8F604-6A04-B440-A175-C744C71F9B02}"/>
    <hyperlink ref="B55" r:id="rId54" xr:uid="{DACA726A-944C-EA4C-B22F-5B022E70F40B}"/>
    <hyperlink ref="B56" r:id="rId55" xr:uid="{D74ECF27-7DAF-4549-A861-3808173CC2E2}"/>
    <hyperlink ref="B57" r:id="rId56" xr:uid="{F21600A4-ECF7-AE4A-82F3-29539A1BA4C3}"/>
    <hyperlink ref="B58" r:id="rId57" xr:uid="{D5D4036A-71D2-984E-8602-8CE5264254F7}"/>
    <hyperlink ref="B59" r:id="rId58" xr:uid="{4FA0000D-F426-9D46-9ADE-08620CC3FBDB}"/>
    <hyperlink ref="B60" r:id="rId59" xr:uid="{C7D322CF-CCF3-6B46-862E-6584EEEF8870}"/>
    <hyperlink ref="B61" r:id="rId60" xr:uid="{820CE497-EE7D-BD4C-B9F2-9923976CF8F8}"/>
    <hyperlink ref="B62" r:id="rId61" xr:uid="{00EFFCE7-3409-4141-B869-EB41EB71B6E1}"/>
    <hyperlink ref="B63" r:id="rId62" xr:uid="{8A8E5605-C145-DD47-853D-BA34E142C5C0}"/>
    <hyperlink ref="B64" r:id="rId63" xr:uid="{5F3C70BA-5168-554F-894A-30A4CFA4C6D1}"/>
    <hyperlink ref="B65" r:id="rId64" xr:uid="{BBC6AC82-1021-434F-8174-4BC2630CE522}"/>
    <hyperlink ref="B66" r:id="rId65" xr:uid="{C02AFF1E-8063-BD43-BF9B-0CEF9EC8990C}"/>
    <hyperlink ref="B67" r:id="rId66" xr:uid="{EE786EBB-7A02-4B4E-A93F-1C388E7B55C0}"/>
    <hyperlink ref="B68" r:id="rId67" xr:uid="{E1400FCB-C0CD-8F4F-A9D6-8B25037F9C25}"/>
    <hyperlink ref="B69" r:id="rId68" xr:uid="{97489626-0A54-274E-BA07-5FDB8893C8F1}"/>
    <hyperlink ref="B70" r:id="rId69" xr:uid="{AAE88DAC-BBEC-C34B-9C67-68CC0E9089FC}"/>
    <hyperlink ref="B71" r:id="rId70" xr:uid="{576F9A71-5A23-8043-915D-047EE9B200B3}"/>
    <hyperlink ref="B72" r:id="rId71" xr:uid="{C363C485-C843-A849-8520-9C4A48FF3646}"/>
    <hyperlink ref="B73" r:id="rId72" xr:uid="{DFCC5030-4421-924A-9DE1-67A13405A0EA}"/>
    <hyperlink ref="B74" r:id="rId73" xr:uid="{E3EFC178-BC98-8A49-A598-F66D5B95CF45}"/>
    <hyperlink ref="B75" r:id="rId74" xr:uid="{6D24A34D-85AA-124C-85D2-2F1B69807B23}"/>
    <hyperlink ref="B76" r:id="rId75" xr:uid="{EFBE953E-65BF-AC4C-B3BF-F8DC0A462FB8}"/>
    <hyperlink ref="B77" r:id="rId76" xr:uid="{D57D90D0-EAF0-674F-A214-3DC741B16299}"/>
    <hyperlink ref="B78" r:id="rId77" xr:uid="{E740F895-FEDB-6A43-ACFB-FBA6126C428E}"/>
    <hyperlink ref="B79" r:id="rId78" xr:uid="{49985C28-4D19-B54A-AF53-8A0B779BB5CA}"/>
    <hyperlink ref="B80" r:id="rId79" xr:uid="{C7D06D31-D2B3-F841-8995-54055D501356}"/>
    <hyperlink ref="B81" r:id="rId80" xr:uid="{7A3A995E-F517-3041-AB20-CCF07C7B2CF7}"/>
    <hyperlink ref="B82" r:id="rId81" xr:uid="{8652D112-5842-824A-AB2C-8A8CCDD3C9DB}"/>
    <hyperlink ref="B83" r:id="rId82" xr:uid="{ED1CAC34-BAEF-4F4A-B97B-D48FDB34F5C0}"/>
    <hyperlink ref="B84" r:id="rId83" xr:uid="{87F9C54D-D852-634C-B460-CA1DB434746F}"/>
    <hyperlink ref="B85" r:id="rId84" xr:uid="{D0741B69-A19E-234F-BA8A-D2D377674399}"/>
    <hyperlink ref="B86" r:id="rId85" xr:uid="{56596A0C-80E8-E140-9D01-491D03B4BA29}"/>
    <hyperlink ref="B87" r:id="rId86" xr:uid="{94AF57AD-0C5F-844B-A708-850B586895F6}"/>
    <hyperlink ref="B88" r:id="rId87" xr:uid="{9652B185-9751-F344-8112-AAF51DA386A8}"/>
    <hyperlink ref="B89" r:id="rId88" xr:uid="{B318181B-7302-824B-80ED-960AAED4A705}"/>
    <hyperlink ref="B90" r:id="rId89" xr:uid="{F99C0BDB-D45F-974F-8F52-5CE060AE0E8C}"/>
    <hyperlink ref="B91" r:id="rId90" xr:uid="{822FDFFA-2042-7644-94EC-C7C4720FB303}"/>
    <hyperlink ref="B92" r:id="rId91" xr:uid="{E686541D-9B2B-264C-9840-3F033491ED24}"/>
    <hyperlink ref="B93" r:id="rId92" xr:uid="{1BA83CC5-D64C-0548-8CB9-76748833A65B}"/>
    <hyperlink ref="B94" r:id="rId93" xr:uid="{312FDAFF-D021-5C4F-A0FE-D88F50D3D2D3}"/>
    <hyperlink ref="B95" r:id="rId94" xr:uid="{DA8B1D04-97E2-974A-81C8-1AF2E8B9F108}"/>
    <hyperlink ref="B96" r:id="rId95" xr:uid="{0A046D68-9FAA-6E41-9B31-C4D442D0DA4A}"/>
    <hyperlink ref="B97" r:id="rId96" xr:uid="{C8408D3D-738B-D54B-AB08-AC74DFD2E627}"/>
    <hyperlink ref="B98" r:id="rId97" xr:uid="{77CAA862-7EFD-D943-B98C-F8DFC762C771}"/>
    <hyperlink ref="B99" r:id="rId98" xr:uid="{5C2F6CFD-78E7-394B-B83C-A1F91D5EBA54}"/>
    <hyperlink ref="B100" r:id="rId99" xr:uid="{71C88F94-0C45-5448-A121-EB3CED5FA432}"/>
    <hyperlink ref="B101" r:id="rId100" xr:uid="{EF4920D4-84E3-6747-8B41-C1BF9245008A}"/>
    <hyperlink ref="B102" r:id="rId101" xr:uid="{59F2BF06-7EDD-514B-AFB9-C38ABDC23E64}"/>
    <hyperlink ref="B103" r:id="rId102" xr:uid="{C7894412-AA76-2845-8385-759C0AB8595E}"/>
    <hyperlink ref="B104" r:id="rId103" xr:uid="{3B8ADBFB-1DF9-F040-8C43-D131196D1D7F}"/>
    <hyperlink ref="B105" r:id="rId104" xr:uid="{31A13704-3342-CF4E-8EED-499B423EB483}"/>
    <hyperlink ref="B106" r:id="rId105" xr:uid="{124A03BD-8D93-F842-B89D-AFE4C0FDFF36}"/>
    <hyperlink ref="B107" r:id="rId106" xr:uid="{11DFE27D-8362-8245-A847-8AD7D8540AD4}"/>
    <hyperlink ref="B108" r:id="rId107" xr:uid="{5756BD15-57B2-FE49-9A20-12EDEB2A5E1D}"/>
    <hyperlink ref="B109" r:id="rId108" xr:uid="{B1892554-0B2D-B54C-BE5E-3B6AAB52AD45}"/>
    <hyperlink ref="B110" r:id="rId109" xr:uid="{4EDCA1FA-F965-8A40-81EB-C5CF56B7EA27}"/>
    <hyperlink ref="B111" r:id="rId110" xr:uid="{FB44F90B-EA08-4441-BD9C-E418023E0404}"/>
    <hyperlink ref="B112" r:id="rId111" xr:uid="{2B84F32B-C17D-2945-A4AA-CB726ABA984C}"/>
    <hyperlink ref="B113" r:id="rId112" xr:uid="{065B370B-193F-3B40-B3F8-E7C51E801B1C}"/>
    <hyperlink ref="B114" r:id="rId113" xr:uid="{722AB578-318F-D84D-919A-13605F8AAF20}"/>
    <hyperlink ref="B115" r:id="rId114" xr:uid="{05E1CED5-5911-2C46-B537-A734A2F90951}"/>
    <hyperlink ref="B116" r:id="rId115" xr:uid="{A3B0A09B-CA05-DA46-A168-FDD3AB2CFD91}"/>
    <hyperlink ref="B117" r:id="rId116" xr:uid="{FA0280D8-6869-0B4D-A09F-66810F0E0119}"/>
    <hyperlink ref="B118" r:id="rId117" xr:uid="{897D2BEA-8996-F64C-83CC-2566D0EB92F4}"/>
    <hyperlink ref="B119" r:id="rId118" xr:uid="{987B5B28-CEEB-6E43-9D7D-11CA90A8C82B}"/>
    <hyperlink ref="B120" r:id="rId119" xr:uid="{9B88C316-5D85-3F42-87E7-64E8E722E66A}"/>
    <hyperlink ref="B121" r:id="rId120" xr:uid="{B5DED6BD-4182-6041-A095-B131B44EA36F}"/>
    <hyperlink ref="B122" r:id="rId121" xr:uid="{3D3A51DA-5798-CE49-A93C-5F6E081E4684}"/>
    <hyperlink ref="B123" r:id="rId122" xr:uid="{FC0906EB-685E-C64A-823C-8780E1F2F2B4}"/>
    <hyperlink ref="B124" r:id="rId123" xr:uid="{22676081-A189-8545-BA7E-091B509CAAC4}"/>
    <hyperlink ref="B125" r:id="rId124" xr:uid="{4900CC17-108A-2748-A9D7-EE3890A8F411}"/>
    <hyperlink ref="B126" r:id="rId125" xr:uid="{B579B68F-FFD2-594D-A1C4-F90C3D1054C6}"/>
    <hyperlink ref="B127" r:id="rId126" xr:uid="{613FAAE4-F4A2-D549-8C82-1B199744ACBB}"/>
    <hyperlink ref="B128" r:id="rId127" xr:uid="{323C6300-25C8-7647-9AED-35A272C5AFB3}"/>
    <hyperlink ref="B129" r:id="rId128" xr:uid="{15D05186-7037-9945-96F1-F54E87E7255E}"/>
    <hyperlink ref="B130" r:id="rId129" xr:uid="{DC394E4A-FC78-424F-99A1-1B28394F98E5}"/>
    <hyperlink ref="B131" r:id="rId130" xr:uid="{58B81D34-6AEA-CB43-9725-618EAFCA991F}"/>
    <hyperlink ref="B132" r:id="rId131" xr:uid="{A8546072-F143-9A46-A3D1-3217818D073F}"/>
    <hyperlink ref="B133" r:id="rId132" xr:uid="{468A9FF4-059A-944E-ACC7-EC005612B790}"/>
    <hyperlink ref="B134" r:id="rId133" xr:uid="{F91387C5-D47D-6048-A9A2-DE2AA19F3454}"/>
    <hyperlink ref="B135" r:id="rId134" xr:uid="{B204D2C4-4A45-F045-A160-4485B8E8D605}"/>
    <hyperlink ref="B136" r:id="rId135" xr:uid="{BCF964B2-C5E5-4B4B-8895-0C7ED972ABFB}"/>
    <hyperlink ref="B137" r:id="rId136" xr:uid="{537AE618-E3B4-6B4F-9167-56408A118534}"/>
    <hyperlink ref="B138" r:id="rId137" xr:uid="{CC4A69A4-AAA6-4B42-9CD8-4B6A43C5F2EF}"/>
    <hyperlink ref="B139" r:id="rId138" xr:uid="{9418D2FB-C47C-2143-8163-6BAD004D393C}"/>
    <hyperlink ref="B140" r:id="rId139" xr:uid="{07E979B3-77B2-F449-A550-723DD7A5E422}"/>
    <hyperlink ref="B141" r:id="rId140" xr:uid="{DD6FDB29-6DAC-E14C-BDB2-028AA598EDDC}"/>
    <hyperlink ref="B142" r:id="rId141" xr:uid="{499CE4C1-0228-FB46-A9F7-8126710EC508}"/>
    <hyperlink ref="B143" r:id="rId142" xr:uid="{0909F21F-C656-1842-9C57-31716EBAD348}"/>
    <hyperlink ref="B144" r:id="rId143" xr:uid="{C5FAB94E-E654-F34D-9697-202F12E04CD1}"/>
    <hyperlink ref="B145" r:id="rId144" xr:uid="{7A77F0B8-819E-D847-89A1-6B11DA47643C}"/>
    <hyperlink ref="B146" r:id="rId145" xr:uid="{EA00EED3-BF49-344F-AAF0-0CF3F6D27A73}"/>
    <hyperlink ref="B147" r:id="rId146" xr:uid="{3181865D-5920-AC44-A17A-DAA9084C9F68}"/>
    <hyperlink ref="B148" r:id="rId147" xr:uid="{CD76BF49-3385-F54B-BF9F-0B213A36850F}"/>
    <hyperlink ref="B149" r:id="rId148" xr:uid="{733DD174-C145-D444-9EC6-99C019D90323}"/>
    <hyperlink ref="B150" r:id="rId149" xr:uid="{8E58B1AF-A2ED-C74D-9695-C5E507242C40}"/>
    <hyperlink ref="B151" r:id="rId150" xr:uid="{03A41252-5D20-3B4F-B619-3C8F9D70958B}"/>
    <hyperlink ref="B152" r:id="rId151" xr:uid="{BE24B7C8-A383-A24D-8EC7-F1D67BDC12D1}"/>
    <hyperlink ref="B153" r:id="rId152" xr:uid="{891E570C-DFEC-FE43-832E-412E47F17C7D}"/>
    <hyperlink ref="B154" r:id="rId153" xr:uid="{2242FE72-BA8B-374D-9109-397538278050}"/>
    <hyperlink ref="B155" r:id="rId154" xr:uid="{A9707590-F04E-E843-AF73-CBD92014C13B}"/>
    <hyperlink ref="B156" r:id="rId155" xr:uid="{B402B8BB-536B-B644-9FF7-A141625637AB}"/>
    <hyperlink ref="B157" r:id="rId156" xr:uid="{607821AC-2CA1-D44F-84D2-49EEF070561F}"/>
    <hyperlink ref="B158" r:id="rId157" xr:uid="{84790842-F05C-0841-9C3D-416B270B5635}"/>
    <hyperlink ref="B159" r:id="rId158" xr:uid="{4055A074-68B2-3946-B66A-6AB9A2D55519}"/>
    <hyperlink ref="B160" r:id="rId159" xr:uid="{13D303B6-FF76-2B4B-BCB5-5934A4F2F9DE}"/>
    <hyperlink ref="B161" r:id="rId160" xr:uid="{53A0552C-5D3D-424A-82E0-1A0FE2206E57}"/>
    <hyperlink ref="B162" r:id="rId161" xr:uid="{6E6EFA7A-B0A4-554F-9CE8-82C666F16A69}"/>
    <hyperlink ref="B163" r:id="rId162" xr:uid="{33E3B05C-F02B-F540-83FF-FB4409F71E08}"/>
    <hyperlink ref="B164" r:id="rId163" xr:uid="{A8FF765D-D0CE-AB4A-B224-6A13D38D55AF}"/>
    <hyperlink ref="B165" r:id="rId164" xr:uid="{8FC72394-F8AA-C343-B380-D06E14B1CC7E}"/>
    <hyperlink ref="B166" r:id="rId165" xr:uid="{F06D2214-C5D6-E942-8A48-2FF98ABE9030}"/>
    <hyperlink ref="B167" r:id="rId166" xr:uid="{AA4CBBF7-CA0E-8E4D-B28F-A60E36321A88}"/>
    <hyperlink ref="B168" r:id="rId167" xr:uid="{9BF25BA5-69C2-AB4C-AECA-5DD10605A19B}"/>
    <hyperlink ref="B169" r:id="rId168" xr:uid="{E4F68E51-DF9A-224E-81B8-6ED27580C88A}"/>
    <hyperlink ref="B170" r:id="rId169" xr:uid="{04E69C33-1E0A-E94E-A79C-5D00D2FF904B}"/>
    <hyperlink ref="B171" r:id="rId170" xr:uid="{4B7775B9-0695-0040-9EAE-D95B4139F594}"/>
    <hyperlink ref="B172" r:id="rId171" xr:uid="{CE60CE10-8256-BA4A-B5CF-0FF019DBAF77}"/>
    <hyperlink ref="B173" r:id="rId172" xr:uid="{CBA70061-CB98-1448-B598-701360410B74}"/>
    <hyperlink ref="B174" r:id="rId173" xr:uid="{B736E50C-8BEF-B947-836C-53003B201F72}"/>
    <hyperlink ref="B175" r:id="rId174" xr:uid="{79D4D59C-D1E2-B243-A22D-4763FC74F308}"/>
    <hyperlink ref="B176" r:id="rId175" xr:uid="{6E4ED633-8AA2-5A4E-9C48-27BF296CC93A}"/>
    <hyperlink ref="B177" r:id="rId176" xr:uid="{466A34F7-BB1D-8346-AF79-512BFEEA89F8}"/>
    <hyperlink ref="B178" r:id="rId177" xr:uid="{6EE030DC-20AB-C142-8F2D-5C53EE40BCC6}"/>
    <hyperlink ref="B179" r:id="rId178" xr:uid="{9C162145-CD75-6940-A016-B4D7BFF61DA5}"/>
    <hyperlink ref="B180" r:id="rId179" xr:uid="{438411FB-DDE2-5348-A8C6-DBABD400677A}"/>
    <hyperlink ref="B181" r:id="rId180" xr:uid="{C4666E4A-7248-6248-A27F-034D88867C4E}"/>
    <hyperlink ref="B182" r:id="rId181" xr:uid="{E9756050-114F-4741-8C9D-35B2684D2B4A}"/>
    <hyperlink ref="B183" r:id="rId182" xr:uid="{22E1CED2-AA2E-A44D-9225-0348177CC3DB}"/>
    <hyperlink ref="B184" r:id="rId183" xr:uid="{8CAF5478-86E9-4C43-B9D2-09AF047A2427}"/>
    <hyperlink ref="B185" r:id="rId184" xr:uid="{DB2FFE37-0FB9-EA43-B5C9-BB70116D23ED}"/>
    <hyperlink ref="B186" r:id="rId185" xr:uid="{09E87618-F3EF-1B47-B506-9EBE1848D0E8}"/>
    <hyperlink ref="B187" r:id="rId186" xr:uid="{4BABF4A7-26C4-5B4A-97C2-94037D41C42F}"/>
    <hyperlink ref="B188" r:id="rId187" xr:uid="{A0756B50-5ACA-6D49-9F4D-C54AC19DF621}"/>
    <hyperlink ref="B189" r:id="rId188" xr:uid="{77B97209-1176-9046-A8DC-531CC2B6D07C}"/>
    <hyperlink ref="B190" r:id="rId189" xr:uid="{CE54BB0E-D3B2-A244-8CC7-1D16DEE095FB}"/>
    <hyperlink ref="B191" r:id="rId190" xr:uid="{7FE5F836-C854-FF4E-B194-A24B92F839BB}"/>
    <hyperlink ref="B192" r:id="rId191" xr:uid="{BAC6996F-45B9-5149-A39F-475154FD553A}"/>
    <hyperlink ref="B193" r:id="rId192" xr:uid="{D916EB6F-7388-4E48-B9BC-34E08891FE2A}"/>
    <hyperlink ref="B194" r:id="rId193" xr:uid="{2BC28D7A-9746-3D42-AADD-B15C2E3B8B0E}"/>
    <hyperlink ref="B195" r:id="rId194" xr:uid="{13096C74-74BE-EC4E-BF4B-47782E2B9221}"/>
    <hyperlink ref="B196" r:id="rId195" xr:uid="{4F919736-2355-0C4C-869F-A0B3756AFE68}"/>
    <hyperlink ref="B197" r:id="rId196" xr:uid="{C0CCC17D-0F19-694E-B037-F05126807617}"/>
    <hyperlink ref="B198" r:id="rId197" xr:uid="{4A7ECB67-47C2-0142-B980-428E259675EA}"/>
    <hyperlink ref="B199" r:id="rId198" xr:uid="{C44672E3-60A6-5440-B8CF-590D30E03CBB}"/>
    <hyperlink ref="B200" r:id="rId199" xr:uid="{556711C6-98FB-E94F-96EF-665604F4658C}"/>
    <hyperlink ref="B201" r:id="rId200" xr:uid="{9FC064A9-2CF1-204D-B3C7-5D0B77280FC0}"/>
    <hyperlink ref="B202" r:id="rId201" xr:uid="{F28AF2EB-FDA5-044D-9462-A31E284DAAF4}"/>
    <hyperlink ref="B203" r:id="rId202" xr:uid="{38078336-F5EC-A144-96AB-6E1FABD5F80A}"/>
    <hyperlink ref="B204" r:id="rId203" xr:uid="{67A842AE-2BA8-9548-AA83-137295EC99A1}"/>
    <hyperlink ref="B205" r:id="rId204" xr:uid="{27F7D789-D0F2-3C4D-8C63-F7737EBD79D9}"/>
    <hyperlink ref="B206" r:id="rId205" xr:uid="{1731059B-0E85-634D-8007-CA47C280F90D}"/>
    <hyperlink ref="B207" r:id="rId206" xr:uid="{97A54901-A8A1-EB46-B45F-9E631AC3D959}"/>
    <hyperlink ref="B208" r:id="rId207" xr:uid="{5C4C76DE-B552-0149-AE61-529DD2526271}"/>
    <hyperlink ref="B209" r:id="rId208" xr:uid="{06EDE5FE-1CE5-D24F-9C79-D81D31D9546E}"/>
    <hyperlink ref="B210" r:id="rId209" xr:uid="{333C8595-5BA0-D44E-B760-39CD5E02229E}"/>
    <hyperlink ref="B211" r:id="rId210" xr:uid="{438EE434-58AC-CE4B-A15F-EDC2FBA19F43}"/>
    <hyperlink ref="B212" r:id="rId211" xr:uid="{40BE2501-CB9C-7A48-A907-944FBAF10852}"/>
    <hyperlink ref="B213" r:id="rId212" xr:uid="{9AE17CB0-D755-0E4A-A595-1D0931718887}"/>
    <hyperlink ref="B214" r:id="rId213" xr:uid="{30086378-7BF6-FD4C-A58F-4C175F4BDA1A}"/>
    <hyperlink ref="B215" r:id="rId214" xr:uid="{B6D3D955-468D-544A-93DA-455FF5169FFA}"/>
    <hyperlink ref="B216" r:id="rId215" xr:uid="{9DEDC798-C6C5-9D4F-84F3-2347926BC19F}"/>
    <hyperlink ref="B217" r:id="rId216" xr:uid="{4C90CBB9-2EC9-D14E-AC11-043870C60767}"/>
    <hyperlink ref="B218" r:id="rId217" xr:uid="{98529E91-E7A2-7E4B-A59E-29D501676974}"/>
    <hyperlink ref="B219" r:id="rId218" xr:uid="{BC8C3FEB-8CB2-114D-A157-E8F39E036784}"/>
    <hyperlink ref="B220" r:id="rId219" xr:uid="{1D3B0788-3E8E-A44D-B81D-303193583094}"/>
    <hyperlink ref="B221" r:id="rId220" xr:uid="{EBB0B0D1-F2A9-5240-8F0D-D0C3A40122C1}"/>
    <hyperlink ref="B222" r:id="rId221" xr:uid="{033026AA-A901-A544-AAB5-F30C030FEA6A}"/>
    <hyperlink ref="B223" r:id="rId222" xr:uid="{373B7927-6625-F54B-B5B4-0F4928F4EDA8}"/>
    <hyperlink ref="B224" r:id="rId223" xr:uid="{42C7BCAB-98AA-794A-836A-C01C1C5C7681}"/>
    <hyperlink ref="B225" r:id="rId224" xr:uid="{55C1D409-9FC4-A84C-A204-B60683249FBA}"/>
    <hyperlink ref="B226" r:id="rId225" xr:uid="{83EDBCCC-7521-F44A-9A7F-96B50A263998}"/>
    <hyperlink ref="B227" r:id="rId226" xr:uid="{D626A96C-B808-4945-8762-BDCA9C06CC18}"/>
    <hyperlink ref="B228" r:id="rId227" xr:uid="{BDCC2924-F398-CA4A-A27A-1FDE37133603}"/>
    <hyperlink ref="B229" r:id="rId228" xr:uid="{C09F2D65-BB18-4149-90FB-68A308D1D833}"/>
    <hyperlink ref="B230" r:id="rId229" xr:uid="{0DF473FE-75A1-BB45-9044-269C4E022776}"/>
    <hyperlink ref="B231" r:id="rId230" xr:uid="{4A614BE1-88EF-C947-910E-A598EFEA942C}"/>
    <hyperlink ref="B232" r:id="rId231" xr:uid="{CD7C7949-52D8-7D4C-93F1-3E4F1907A416}"/>
    <hyperlink ref="B233" r:id="rId232" xr:uid="{F202C652-5805-184E-9800-8C6E4B586F82}"/>
    <hyperlink ref="B234" r:id="rId233" xr:uid="{DA79453F-7CD0-EB4D-A740-1675D9C9FBD2}"/>
    <hyperlink ref="B235" r:id="rId234" xr:uid="{6B27FF63-963E-444B-8241-2A4FBF0914B0}"/>
    <hyperlink ref="B236" r:id="rId235" xr:uid="{1A9CB00C-351C-9644-B84C-A0CA793AF516}"/>
    <hyperlink ref="B237" r:id="rId236" xr:uid="{C3038F2F-2F9F-2648-B1EE-BDF40D2CD67A}"/>
    <hyperlink ref="B238" r:id="rId237" xr:uid="{6817BB18-C5C4-8E48-82BB-D2F7806870F1}"/>
    <hyperlink ref="B239" r:id="rId238" xr:uid="{AAB2B8FD-9B0B-D645-9185-6F4077D86EF1}"/>
    <hyperlink ref="B240" r:id="rId239" xr:uid="{EF5EFA93-A382-7E4A-95AC-5F348276A502}"/>
    <hyperlink ref="B241" r:id="rId240" xr:uid="{91967188-3CE1-4843-9792-C6F4986A93AC}"/>
    <hyperlink ref="B242" r:id="rId241" xr:uid="{9DC31643-2AA8-1C4A-911D-90CB3843FA77}"/>
    <hyperlink ref="B243" r:id="rId242" xr:uid="{F1E75C01-EFDD-2549-8C12-6E4E3956318B}"/>
    <hyperlink ref="B244" r:id="rId243" xr:uid="{87C53801-FFFE-974F-8ED3-A68F2B3B3FB0}"/>
    <hyperlink ref="B245" r:id="rId244" xr:uid="{D6E28D65-260B-C549-A684-4713456D2ACC}"/>
    <hyperlink ref="B246" r:id="rId245" xr:uid="{94BEB3EC-08BB-3E48-8175-2728CD82DCED}"/>
    <hyperlink ref="B247" r:id="rId246" xr:uid="{13B6FF10-A327-244D-9A3D-E8CC192963AE}"/>
    <hyperlink ref="B248" r:id="rId247" xr:uid="{C0B49DBC-A7F0-E04B-B8FF-5F904CFCD482}"/>
    <hyperlink ref="B249" r:id="rId248" xr:uid="{0384D617-68B8-D04C-A9CF-CEFF5DF9BCC1}"/>
    <hyperlink ref="B250" r:id="rId249" xr:uid="{A2915C9A-1D54-F54D-B74D-F866D4788B2F}"/>
    <hyperlink ref="B251" r:id="rId250" xr:uid="{0041FDA4-6F1C-C247-98A2-EE7270B57C20}"/>
    <hyperlink ref="B252" r:id="rId251" xr:uid="{49EA227A-99DD-A34A-A020-4CD9E46B7D97}"/>
    <hyperlink ref="B253" r:id="rId252" xr:uid="{9F398DED-4674-7B49-806E-1DDA68B7B5E7}"/>
    <hyperlink ref="B254" r:id="rId253" xr:uid="{4C605D68-3B66-784B-B6B8-67798DA3179B}"/>
    <hyperlink ref="B255" r:id="rId254" xr:uid="{7539C1DF-BA9F-BE4C-A794-D4485B23F49E}"/>
    <hyperlink ref="B256" r:id="rId255" xr:uid="{BBF29B79-6ED5-054D-89C1-3138C93967C3}"/>
    <hyperlink ref="B257" r:id="rId256" xr:uid="{4C4774F0-162D-3B44-82D9-EBEB4AAE6A93}"/>
    <hyperlink ref="B258" r:id="rId257" xr:uid="{C879DD8A-2A2A-8D42-A19A-AF454BDEC0C2}"/>
    <hyperlink ref="B259" r:id="rId258" xr:uid="{C6C1C51F-1C19-ED47-A52C-0BCB31D34B54}"/>
    <hyperlink ref="B260" r:id="rId259" xr:uid="{59FF929E-3239-2344-85DA-E6309B78C966}"/>
    <hyperlink ref="B261" r:id="rId260" xr:uid="{EA8A3722-1CF1-DF42-8C21-99AA4051D841}"/>
    <hyperlink ref="B262" r:id="rId261" xr:uid="{FBF6C35C-086F-C440-8168-941A546BF45B}"/>
    <hyperlink ref="B263" r:id="rId262" xr:uid="{97A02F84-0506-4B49-AFFC-CC7D597063A6}"/>
    <hyperlink ref="B264" r:id="rId263" xr:uid="{543931EB-6980-A04D-8D78-57E634BEDCEB}"/>
    <hyperlink ref="B265" r:id="rId264" xr:uid="{FABC651F-508C-094A-B242-5ADF0BED707A}"/>
    <hyperlink ref="B266" r:id="rId265" xr:uid="{A7685095-CE8F-4B4B-A3E0-5480861F2064}"/>
    <hyperlink ref="B267" r:id="rId266" xr:uid="{9B9F1ABC-6C09-894C-BBCC-298F18862D47}"/>
    <hyperlink ref="B268" r:id="rId267" xr:uid="{EE520CB5-8675-2B4E-9A26-1EDEED4735FE}"/>
    <hyperlink ref="B269" r:id="rId268" xr:uid="{DA11687B-1B6E-B842-8016-9F4FF775EE71}"/>
    <hyperlink ref="B270" r:id="rId269" xr:uid="{79085816-B7FD-184B-8EB0-9BD403BFC67E}"/>
    <hyperlink ref="B271" r:id="rId270" xr:uid="{31F47BDB-95C3-6644-B42E-BF829B062FB3}"/>
    <hyperlink ref="B272" r:id="rId271" xr:uid="{11D7082F-8A81-CA4C-A467-20B6DFA9B4E7}"/>
    <hyperlink ref="B273" r:id="rId272" xr:uid="{E59CA36A-5F06-4344-A4D4-A81D2DFBA564}"/>
    <hyperlink ref="B274" r:id="rId273" xr:uid="{DE265255-C7C4-EC48-A33E-01A2E109E2AA}"/>
    <hyperlink ref="B275" r:id="rId274" xr:uid="{93733D6B-6006-A84F-893A-4DCC725D6295}"/>
    <hyperlink ref="B276" r:id="rId275" xr:uid="{63C73CD7-6B2F-6A43-8C58-BDD9D7973CD2}"/>
    <hyperlink ref="B277" r:id="rId276" xr:uid="{EFEFA4B6-6808-7B43-8C13-68A2D239F6B2}"/>
    <hyperlink ref="B278" r:id="rId277" xr:uid="{630E87B1-9233-2941-8DCE-00C698E8ABF7}"/>
    <hyperlink ref="B279" r:id="rId278" xr:uid="{C2FDA599-10B6-BC44-A8A7-8B577835F7A6}"/>
    <hyperlink ref="B280" r:id="rId279" xr:uid="{C565E9CF-8A5D-0847-9889-86837563ED22}"/>
    <hyperlink ref="B281" r:id="rId280" xr:uid="{1C0B7CA0-F0CA-3E40-A7A8-84BB6D35DE37}"/>
    <hyperlink ref="B282" r:id="rId281" xr:uid="{FDC82F02-495A-C449-858A-E3308D15E698}"/>
    <hyperlink ref="B283" r:id="rId282" xr:uid="{49D35A43-7119-6E4A-8412-D32DB41FD7CE}"/>
    <hyperlink ref="B284" r:id="rId283" xr:uid="{5BBBD648-BEBF-6A4E-9A82-934EEB2D0406}"/>
    <hyperlink ref="B285" r:id="rId284" xr:uid="{BB247193-20D0-0543-BE89-8021450FA23A}"/>
    <hyperlink ref="B286" r:id="rId285" xr:uid="{84ECED35-5E28-DE4E-B803-233BF2B3CAB0}"/>
    <hyperlink ref="B287" r:id="rId286" xr:uid="{DCA93723-4897-E246-AF5D-4E67EE03D231}"/>
    <hyperlink ref="B288" r:id="rId287" xr:uid="{E1E632F1-3926-244D-8116-788BDD8E7B12}"/>
    <hyperlink ref="B289" r:id="rId288" xr:uid="{B4B465CE-DA93-E945-8AB9-47925EA46D64}"/>
    <hyperlink ref="B290" r:id="rId289" xr:uid="{874E94D8-F7CF-4C4A-A9C2-AB5656DDFF69}"/>
    <hyperlink ref="B291" r:id="rId290" xr:uid="{2EA819C5-CC42-C542-A4E9-0A9C461BB226}"/>
    <hyperlink ref="B292" r:id="rId291" xr:uid="{31A77209-5FE9-A046-BF86-9FE8376FA87A}"/>
    <hyperlink ref="B293" r:id="rId292" xr:uid="{90E29CEE-8E36-BA4F-BD45-6D8A2014AC15}"/>
    <hyperlink ref="B294" r:id="rId293" xr:uid="{E881DA9C-5DB1-2249-933D-E745BF4A277A}"/>
    <hyperlink ref="B295" r:id="rId294" xr:uid="{83E4D65B-9631-904D-8371-62603E8AC456}"/>
    <hyperlink ref="B296" r:id="rId295" xr:uid="{8EBB8A5B-7486-4D42-B691-756CDC94924D}"/>
    <hyperlink ref="B297" r:id="rId296" xr:uid="{538A6AD1-2F05-3D49-A46F-4BB66637C2A1}"/>
    <hyperlink ref="B298" r:id="rId297" xr:uid="{42F61F96-37E3-BF4F-871B-5E6492520409}"/>
    <hyperlink ref="B299" r:id="rId298" xr:uid="{ECB37D58-2A88-4F4C-9C6B-01B003643F1E}"/>
    <hyperlink ref="B300" r:id="rId299" xr:uid="{587D9E56-7F10-A547-970E-7AC897706EB8}"/>
    <hyperlink ref="B301" r:id="rId300" xr:uid="{6044878C-3E99-2441-AA2D-C8B96BB3113B}"/>
    <hyperlink ref="B302" r:id="rId301" xr:uid="{95D9A9F7-096B-E641-88D5-9E8AED79E179}"/>
    <hyperlink ref="B303" r:id="rId302" xr:uid="{85CC6183-76AE-7949-AEC1-8C1DF09BDDBB}"/>
    <hyperlink ref="B304" r:id="rId303" xr:uid="{F5C78867-436B-FC43-92CC-6BF43F38E4BC}"/>
    <hyperlink ref="B305" r:id="rId304" xr:uid="{67036B3F-C78D-7640-B1CF-A3AD11539B4D}"/>
    <hyperlink ref="B306" r:id="rId305" xr:uid="{056B3830-EC8B-8442-8C55-BA49D0696A68}"/>
    <hyperlink ref="B307" r:id="rId306" xr:uid="{68FF4249-32D2-B449-BFE7-55DB402E6846}"/>
    <hyperlink ref="B308" r:id="rId307" xr:uid="{575A31B0-598D-AB4B-B33E-392C6FFDBAB8}"/>
    <hyperlink ref="B309" r:id="rId308" xr:uid="{2AF51214-6526-B64F-9663-678917E4AF46}"/>
    <hyperlink ref="B310" r:id="rId309" xr:uid="{9EA2AEA1-C5F9-7C4F-B6FD-678BA4C16E92}"/>
    <hyperlink ref="B311" r:id="rId310" xr:uid="{8D64FD5C-5025-C844-9BD8-77BBB415BC5F}"/>
    <hyperlink ref="B312" r:id="rId311" xr:uid="{6EEF11DB-3510-EC49-8229-1332B7E16194}"/>
    <hyperlink ref="B313" r:id="rId312" xr:uid="{86A35B46-CEE2-AF4B-9071-1C52C3C89E19}"/>
    <hyperlink ref="B314" r:id="rId313" xr:uid="{95CADB21-9B08-A44F-8332-FA01E1B2A22A}"/>
    <hyperlink ref="B315" r:id="rId314" xr:uid="{9304A824-C604-9048-92E9-93B36BC7EC7F}"/>
    <hyperlink ref="B316" r:id="rId315" xr:uid="{F69F428E-A43A-C34A-B01B-D26C5182FCE1}"/>
    <hyperlink ref="B317" r:id="rId316" xr:uid="{C0767A9E-C8FE-B142-B843-30742289D845}"/>
    <hyperlink ref="B318" r:id="rId317" xr:uid="{441BA3F3-B527-D841-A10A-2F3BAB96F589}"/>
    <hyperlink ref="B319" r:id="rId318" xr:uid="{E4C5FFD6-EB0C-334C-B7E0-09C3499EA1CF}"/>
    <hyperlink ref="B320" r:id="rId319" xr:uid="{0B67AFFA-FD80-2940-B367-4BC1CBF11B83}"/>
    <hyperlink ref="B321" r:id="rId320" xr:uid="{2B9CB8DD-089D-3F44-BDEB-827953041EA2}"/>
    <hyperlink ref="B322" r:id="rId321" xr:uid="{6D071F89-05A9-BA47-945B-49F4B729FAAE}"/>
    <hyperlink ref="B323" r:id="rId322" xr:uid="{D0EB9867-B859-2D4B-9D7B-2C269DEF4EF8}"/>
    <hyperlink ref="B324" r:id="rId323" xr:uid="{D743F8DA-9A0B-A74E-927A-E21E11B2B319}"/>
    <hyperlink ref="B325" r:id="rId324" xr:uid="{DAB47506-C197-9C4E-90D3-9684B531AEAD}"/>
    <hyperlink ref="B326" r:id="rId325" xr:uid="{CF074FD8-9ACA-724A-80D6-8B34D699FFA9}"/>
    <hyperlink ref="B327" r:id="rId326" xr:uid="{6F88F3E9-C2EC-5F46-AA2B-5E5FF9C9A92C}"/>
    <hyperlink ref="B328" r:id="rId327" xr:uid="{363822CB-744F-524C-A8E3-08501552AC41}"/>
    <hyperlink ref="B329" r:id="rId328" xr:uid="{5389EADE-A85B-9B42-98C9-0F4744DA9F92}"/>
    <hyperlink ref="B330" r:id="rId329" xr:uid="{72C8F4B8-99C4-484E-B9C1-C0AA8FD5D8E1}"/>
    <hyperlink ref="B331" r:id="rId330" xr:uid="{45F33A11-30C2-A547-8897-EC8735A07E25}"/>
    <hyperlink ref="B332" r:id="rId331" xr:uid="{EA1A2799-E6A5-D246-9648-8ED128875BEE}"/>
    <hyperlink ref="B333" r:id="rId332" xr:uid="{86FE50B4-F5C2-2743-911F-FBBC4694CF32}"/>
    <hyperlink ref="B334" r:id="rId333" xr:uid="{EA15E3FD-CA8B-DF46-AB98-61D344061331}"/>
    <hyperlink ref="B335" r:id="rId334" xr:uid="{34872618-10CC-454F-BB1F-6D6DE962A2DB}"/>
    <hyperlink ref="B336" r:id="rId335" xr:uid="{8AFC56C2-9329-9C42-A063-86E35F92F3C0}"/>
    <hyperlink ref="B337" r:id="rId336" xr:uid="{FD173C34-D0D3-A142-A45D-18F38188235E}"/>
    <hyperlink ref="B338" r:id="rId337" xr:uid="{AF4FBAC2-FF0A-9844-BB6A-493A72355634}"/>
    <hyperlink ref="B339" r:id="rId338" xr:uid="{553C1BC9-C1C3-8D42-BF8A-28CA82E3908E}"/>
    <hyperlink ref="B340" r:id="rId339" xr:uid="{9D4B63D8-F8F9-5C49-B26B-DB4C523A0E81}"/>
    <hyperlink ref="B341" r:id="rId340" xr:uid="{EC37EDC8-D71A-4D4A-BDB9-27F0E9C2272D}"/>
    <hyperlink ref="B342" r:id="rId341" xr:uid="{0E80DF43-AE96-254C-AD13-E3F7CB69DC20}"/>
    <hyperlink ref="B343" r:id="rId342" xr:uid="{2F2F307C-3AAE-1746-8D37-E08E585C7BA4}"/>
    <hyperlink ref="B344" r:id="rId343" xr:uid="{B2EDF158-D938-6C4E-A2EE-A9B21D1B3552}"/>
    <hyperlink ref="B345" r:id="rId344" xr:uid="{236C0ADE-86F0-B44F-83B1-F24DD98E5304}"/>
    <hyperlink ref="B346" r:id="rId345" xr:uid="{2E56AD32-E5FA-6C4C-B93B-1B9B93F77F37}"/>
    <hyperlink ref="B347" r:id="rId346" xr:uid="{87844DA7-86DF-6A40-91FC-920DD31FE9EC}"/>
    <hyperlink ref="B348" r:id="rId347" xr:uid="{400E6DEA-8A33-434D-B3D7-4A70969F3BBE}"/>
    <hyperlink ref="B349" r:id="rId348" xr:uid="{93BCE4C3-F3EA-AA4B-A891-77A9AE203752}"/>
    <hyperlink ref="B350" r:id="rId349" xr:uid="{C0A59620-5D4B-6E42-9615-8168224F74CF}"/>
    <hyperlink ref="B351" r:id="rId350" xr:uid="{9A965E4F-0128-3744-98F8-A2F668055BCC}"/>
    <hyperlink ref="B352" r:id="rId351" xr:uid="{3D8C05A7-4F28-0444-B2C0-FB58FEB47D6D}"/>
    <hyperlink ref="B353" r:id="rId352" xr:uid="{32D2145F-4EDE-5F48-B928-636BD97DE32D}"/>
    <hyperlink ref="B354" r:id="rId353" xr:uid="{9AE3BC55-C9B1-044E-99C7-F79AD381DEF8}"/>
    <hyperlink ref="B355" r:id="rId354" xr:uid="{5ADB1C1B-1CA3-1144-B20A-6BCF6892A470}"/>
    <hyperlink ref="B356" r:id="rId355" xr:uid="{E65B8787-7723-A24C-B5DE-39E651B48AB4}"/>
    <hyperlink ref="B357" r:id="rId356" xr:uid="{85362A5A-3447-9148-81F4-02EAEB577D44}"/>
    <hyperlink ref="B358" r:id="rId357" xr:uid="{C6280009-3F61-514D-A8E5-BE7849C518B8}"/>
    <hyperlink ref="B359" r:id="rId358" xr:uid="{C65D25D0-6C99-B748-B9B0-EF4883ED050F}"/>
    <hyperlink ref="B360" r:id="rId359" xr:uid="{1BFCF1CE-0DAC-9840-9BF0-B8359A584F73}"/>
    <hyperlink ref="B361" r:id="rId360" xr:uid="{DCD746D6-E6F9-C24E-8F27-15669F5B2DC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D82A-AF2A-4748-AC7C-EF0A55C4FB45}">
  <dimension ref="A1:AB383"/>
  <sheetViews>
    <sheetView zoomScaleNormal="60" zoomScaleSheetLayoutView="100" workbookViewId="0">
      <selection activeCell="F61" sqref="F61"/>
    </sheetView>
  </sheetViews>
  <sheetFormatPr defaultRowHeight="12.75" x14ac:dyDescent="0.15"/>
  <sheetData>
    <row r="1" spans="1:28" x14ac:dyDescent="0.15">
      <c r="A1" t="s">
        <v>3780</v>
      </c>
      <c r="B1" t="s">
        <v>3781</v>
      </c>
      <c r="C1" t="s">
        <v>4100</v>
      </c>
      <c r="D1" t="s">
        <v>4101</v>
      </c>
      <c r="E1" t="s">
        <v>4102</v>
      </c>
      <c r="F1" t="s">
        <v>4103</v>
      </c>
      <c r="G1" t="s">
        <v>4104</v>
      </c>
      <c r="H1" t="s">
        <v>4105</v>
      </c>
      <c r="I1" t="s">
        <v>2637</v>
      </c>
      <c r="J1" t="s">
        <v>4106</v>
      </c>
      <c r="K1" t="s">
        <v>4107</v>
      </c>
      <c r="L1" t="s">
        <v>2643</v>
      </c>
      <c r="M1" t="s">
        <v>4108</v>
      </c>
      <c r="N1" t="s">
        <v>4109</v>
      </c>
      <c r="O1" t="s">
        <v>4110</v>
      </c>
      <c r="P1" t="s">
        <v>4111</v>
      </c>
      <c r="Q1" t="s">
        <v>4112</v>
      </c>
      <c r="R1" t="s">
        <v>4113</v>
      </c>
      <c r="S1" t="s">
        <v>4114</v>
      </c>
      <c r="T1" t="s">
        <v>4115</v>
      </c>
      <c r="U1" t="s">
        <v>4116</v>
      </c>
      <c r="V1" t="s">
        <v>4117</v>
      </c>
      <c r="W1" t="s">
        <v>4118</v>
      </c>
      <c r="X1" t="s">
        <v>3791</v>
      </c>
      <c r="Y1" t="s">
        <v>3792</v>
      </c>
      <c r="Z1" t="s">
        <v>3793</v>
      </c>
      <c r="AA1" t="s">
        <v>3794</v>
      </c>
      <c r="AB1" t="s">
        <v>4119</v>
      </c>
    </row>
    <row r="2" spans="1:28" x14ac:dyDescent="0.15">
      <c r="A2" t="s">
        <v>3799</v>
      </c>
      <c r="B2" t="s">
        <v>3800</v>
      </c>
      <c r="C2" t="s">
        <v>4120</v>
      </c>
      <c r="D2" t="s">
        <v>4121</v>
      </c>
      <c r="E2">
        <v>4.3</v>
      </c>
      <c r="F2">
        <v>159</v>
      </c>
      <c r="G2">
        <v>615</v>
      </c>
      <c r="H2">
        <v>21.2</v>
      </c>
      <c r="I2">
        <v>21.6</v>
      </c>
      <c r="J2">
        <v>24.4</v>
      </c>
      <c r="K2">
        <v>2.8</v>
      </c>
      <c r="L2">
        <v>2.33</v>
      </c>
      <c r="M2">
        <v>2.38</v>
      </c>
      <c r="N2">
        <v>2.2400000000000002</v>
      </c>
      <c r="O2">
        <v>2.85</v>
      </c>
      <c r="P2">
        <v>2.37</v>
      </c>
      <c r="Q2">
        <v>67</v>
      </c>
      <c r="R2">
        <v>68</v>
      </c>
      <c r="S2">
        <v>64</v>
      </c>
      <c r="T2">
        <v>81</v>
      </c>
      <c r="U2">
        <v>68</v>
      </c>
      <c r="V2">
        <v>6.5</v>
      </c>
      <c r="W2">
        <v>0.71399999999999997</v>
      </c>
      <c r="X2">
        <v>61.6</v>
      </c>
      <c r="Y2">
        <v>6.9</v>
      </c>
      <c r="Z2">
        <v>26.8</v>
      </c>
      <c r="AA2">
        <v>4.8</v>
      </c>
    </row>
    <row r="3" spans="1:28" x14ac:dyDescent="0.15">
      <c r="A3" t="s">
        <v>3805</v>
      </c>
      <c r="B3" t="s">
        <v>3806</v>
      </c>
      <c r="C3" t="s">
        <v>4120</v>
      </c>
      <c r="D3" t="s">
        <v>4121</v>
      </c>
      <c r="E3">
        <v>4.2</v>
      </c>
      <c r="F3">
        <v>166.3</v>
      </c>
      <c r="G3">
        <v>639</v>
      </c>
      <c r="H3">
        <v>20.8</v>
      </c>
      <c r="I3">
        <v>19.899999999999999</v>
      </c>
      <c r="J3">
        <v>23.2</v>
      </c>
      <c r="K3">
        <v>3.3</v>
      </c>
      <c r="L3">
        <v>2.6</v>
      </c>
      <c r="M3">
        <v>2.85</v>
      </c>
      <c r="N3">
        <v>2.56</v>
      </c>
      <c r="O3">
        <v>3.2</v>
      </c>
      <c r="P3">
        <v>2.92</v>
      </c>
      <c r="Q3">
        <v>69</v>
      </c>
      <c r="R3">
        <v>76</v>
      </c>
      <c r="S3">
        <v>68</v>
      </c>
      <c r="T3">
        <v>85</v>
      </c>
      <c r="U3">
        <v>77</v>
      </c>
      <c r="V3">
        <v>5.9</v>
      </c>
      <c r="W3">
        <v>0.71199999999999997</v>
      </c>
      <c r="X3">
        <v>51.9</v>
      </c>
      <c r="Y3">
        <v>8</v>
      </c>
      <c r="Z3">
        <v>33.6</v>
      </c>
      <c r="AA3">
        <v>6.5</v>
      </c>
    </row>
    <row r="4" spans="1:28" x14ac:dyDescent="0.15">
      <c r="A4" t="s">
        <v>1691</v>
      </c>
      <c r="B4" t="s">
        <v>3811</v>
      </c>
      <c r="C4" t="s">
        <v>4120</v>
      </c>
      <c r="D4" t="s">
        <v>4122</v>
      </c>
      <c r="E4">
        <v>3.9</v>
      </c>
      <c r="F4">
        <v>172.7</v>
      </c>
      <c r="G4">
        <v>731</v>
      </c>
      <c r="H4">
        <v>11.4</v>
      </c>
      <c r="I4">
        <v>17.100000000000001</v>
      </c>
      <c r="J4">
        <v>21.8</v>
      </c>
      <c r="K4">
        <v>4.7</v>
      </c>
      <c r="L4">
        <v>3.16</v>
      </c>
      <c r="M4">
        <v>3.52</v>
      </c>
      <c r="N4">
        <v>3.17</v>
      </c>
      <c r="O4">
        <v>3.36</v>
      </c>
      <c r="P4">
        <v>3.32</v>
      </c>
      <c r="Q4">
        <v>84</v>
      </c>
      <c r="R4">
        <v>93</v>
      </c>
      <c r="S4">
        <v>84</v>
      </c>
      <c r="T4">
        <v>89</v>
      </c>
      <c r="U4">
        <v>88</v>
      </c>
      <c r="V4">
        <v>5.9</v>
      </c>
      <c r="W4">
        <v>0.66200000000000003</v>
      </c>
      <c r="X4">
        <v>42.3</v>
      </c>
      <c r="Y4">
        <v>6.4</v>
      </c>
      <c r="Z4">
        <v>43.1</v>
      </c>
      <c r="AA4">
        <v>8.1</v>
      </c>
    </row>
    <row r="5" spans="1:28" x14ac:dyDescent="0.15">
      <c r="A5" t="s">
        <v>3812</v>
      </c>
      <c r="B5" t="s">
        <v>3813</v>
      </c>
      <c r="C5" t="s">
        <v>4120</v>
      </c>
      <c r="D5" t="s">
        <v>4122</v>
      </c>
      <c r="E5">
        <v>3.7</v>
      </c>
      <c r="F5">
        <v>123.7</v>
      </c>
      <c r="G5">
        <v>496</v>
      </c>
      <c r="H5">
        <v>18</v>
      </c>
      <c r="I5">
        <v>19.8</v>
      </c>
      <c r="J5">
        <v>27.2</v>
      </c>
      <c r="K5">
        <v>7.5</v>
      </c>
      <c r="L5">
        <v>2.27</v>
      </c>
      <c r="M5">
        <v>2.59</v>
      </c>
      <c r="N5">
        <v>2.12</v>
      </c>
      <c r="O5">
        <v>2.95</v>
      </c>
      <c r="P5">
        <v>2.63</v>
      </c>
      <c r="Q5">
        <v>65</v>
      </c>
      <c r="R5">
        <v>74</v>
      </c>
      <c r="S5">
        <v>61</v>
      </c>
      <c r="T5">
        <v>84</v>
      </c>
      <c r="U5">
        <v>75</v>
      </c>
      <c r="V5">
        <v>3.7</v>
      </c>
      <c r="W5">
        <v>0.69399999999999995</v>
      </c>
      <c r="X5">
        <v>57.7</v>
      </c>
      <c r="Y5">
        <v>7.4</v>
      </c>
      <c r="Z5">
        <v>27.7</v>
      </c>
      <c r="AA5">
        <v>7.1</v>
      </c>
    </row>
    <row r="6" spans="1:28" x14ac:dyDescent="0.15">
      <c r="A6" t="s">
        <v>3814</v>
      </c>
      <c r="B6" t="s">
        <v>3806</v>
      </c>
      <c r="C6" t="s">
        <v>4120</v>
      </c>
      <c r="D6" t="s">
        <v>4122</v>
      </c>
      <c r="E6">
        <v>3.6</v>
      </c>
      <c r="F6">
        <v>146</v>
      </c>
      <c r="G6">
        <v>568</v>
      </c>
      <c r="H6">
        <v>17.3</v>
      </c>
      <c r="I6">
        <v>16.899999999999999</v>
      </c>
      <c r="J6">
        <v>24.8</v>
      </c>
      <c r="K6">
        <v>7.9</v>
      </c>
      <c r="L6">
        <v>2.59</v>
      </c>
      <c r="M6">
        <v>3.32</v>
      </c>
      <c r="N6">
        <v>2.6</v>
      </c>
      <c r="O6">
        <v>3.46</v>
      </c>
      <c r="P6">
        <v>3.22</v>
      </c>
      <c r="Q6">
        <v>69</v>
      </c>
      <c r="R6">
        <v>88</v>
      </c>
      <c r="S6">
        <v>69</v>
      </c>
      <c r="T6">
        <v>92</v>
      </c>
      <c r="U6">
        <v>86</v>
      </c>
      <c r="V6">
        <v>2.5</v>
      </c>
      <c r="W6">
        <v>0.74099999999999999</v>
      </c>
      <c r="X6">
        <v>49.3</v>
      </c>
      <c r="Y6">
        <v>8.3000000000000007</v>
      </c>
      <c r="Z6">
        <v>35.9</v>
      </c>
      <c r="AA6">
        <v>6.4</v>
      </c>
      <c r="AB6">
        <v>0.9</v>
      </c>
    </row>
    <row r="7" spans="1:28" x14ac:dyDescent="0.15">
      <c r="A7" t="s">
        <v>3815</v>
      </c>
      <c r="B7" t="s">
        <v>3816</v>
      </c>
      <c r="C7" t="s">
        <v>4120</v>
      </c>
      <c r="D7" t="s">
        <v>4121</v>
      </c>
      <c r="E7">
        <v>3.4</v>
      </c>
      <c r="F7">
        <v>147</v>
      </c>
      <c r="G7">
        <v>572</v>
      </c>
      <c r="H7">
        <v>13.7</v>
      </c>
      <c r="I7">
        <v>20.3</v>
      </c>
      <c r="J7">
        <v>25.5</v>
      </c>
      <c r="K7">
        <v>5.2</v>
      </c>
      <c r="L7">
        <v>2.6</v>
      </c>
      <c r="M7">
        <v>2.71</v>
      </c>
      <c r="N7">
        <v>2.61</v>
      </c>
      <c r="O7">
        <v>3</v>
      </c>
      <c r="P7">
        <v>2.72</v>
      </c>
      <c r="Q7">
        <v>74</v>
      </c>
      <c r="R7">
        <v>77</v>
      </c>
      <c r="S7">
        <v>74</v>
      </c>
      <c r="T7">
        <v>86</v>
      </c>
      <c r="U7">
        <v>78</v>
      </c>
      <c r="V7">
        <v>5.8</v>
      </c>
      <c r="W7">
        <v>0.71399999999999997</v>
      </c>
      <c r="X7">
        <v>50.6</v>
      </c>
      <c r="Y7">
        <v>8.8000000000000007</v>
      </c>
      <c r="Z7">
        <v>32.200000000000003</v>
      </c>
      <c r="AA7">
        <v>8.3000000000000007</v>
      </c>
    </row>
    <row r="8" spans="1:28" x14ac:dyDescent="0.15">
      <c r="A8" t="s">
        <v>3817</v>
      </c>
      <c r="B8" t="s">
        <v>3818</v>
      </c>
      <c r="C8" t="s">
        <v>4120</v>
      </c>
      <c r="D8" t="s">
        <v>4121</v>
      </c>
      <c r="E8">
        <v>3.4</v>
      </c>
      <c r="F8">
        <v>162.30000000000001</v>
      </c>
      <c r="G8">
        <v>647</v>
      </c>
      <c r="H8">
        <v>8.5</v>
      </c>
      <c r="I8">
        <v>18.5</v>
      </c>
      <c r="J8">
        <v>23.5</v>
      </c>
      <c r="K8">
        <v>4.9000000000000004</v>
      </c>
      <c r="L8">
        <v>3.19</v>
      </c>
      <c r="M8">
        <v>3.21</v>
      </c>
      <c r="N8">
        <v>3.01</v>
      </c>
      <c r="O8">
        <v>3.14</v>
      </c>
      <c r="P8">
        <v>2.98</v>
      </c>
      <c r="Q8">
        <v>91</v>
      </c>
      <c r="R8">
        <v>92</v>
      </c>
      <c r="S8">
        <v>86</v>
      </c>
      <c r="T8">
        <v>90</v>
      </c>
      <c r="U8">
        <v>85</v>
      </c>
      <c r="V8">
        <v>6.4</v>
      </c>
      <c r="W8">
        <v>0.73799999999999999</v>
      </c>
      <c r="X8">
        <v>45.9</v>
      </c>
      <c r="Y8">
        <v>5.0999999999999996</v>
      </c>
      <c r="Z8">
        <v>39</v>
      </c>
      <c r="AA8">
        <v>10</v>
      </c>
    </row>
    <row r="9" spans="1:28" x14ac:dyDescent="0.15">
      <c r="A9" t="s">
        <v>3819</v>
      </c>
      <c r="B9" t="s">
        <v>3811</v>
      </c>
      <c r="C9" t="s">
        <v>4120</v>
      </c>
      <c r="D9" t="s">
        <v>4122</v>
      </c>
      <c r="E9">
        <v>3.3</v>
      </c>
      <c r="F9">
        <v>124.7</v>
      </c>
      <c r="G9">
        <v>506</v>
      </c>
      <c r="H9">
        <v>12.4</v>
      </c>
      <c r="I9">
        <v>19.2</v>
      </c>
      <c r="J9">
        <v>24.9</v>
      </c>
      <c r="K9">
        <v>5.7</v>
      </c>
      <c r="L9">
        <v>3.19</v>
      </c>
      <c r="M9">
        <v>3.14</v>
      </c>
      <c r="N9">
        <v>2.84</v>
      </c>
      <c r="O9">
        <v>3.19</v>
      </c>
      <c r="P9">
        <v>2.98</v>
      </c>
      <c r="Q9">
        <v>85</v>
      </c>
      <c r="R9">
        <v>83</v>
      </c>
      <c r="S9">
        <v>75</v>
      </c>
      <c r="T9">
        <v>85</v>
      </c>
      <c r="U9">
        <v>79</v>
      </c>
      <c r="V9">
        <v>7.5</v>
      </c>
      <c r="W9">
        <v>0.72399999999999998</v>
      </c>
      <c r="X9">
        <v>47.2</v>
      </c>
      <c r="Y9">
        <v>5</v>
      </c>
      <c r="Z9">
        <v>37.700000000000003</v>
      </c>
      <c r="AA9">
        <v>10.1</v>
      </c>
      <c r="AB9">
        <v>1.3</v>
      </c>
    </row>
    <row r="10" spans="1:28" x14ac:dyDescent="0.15">
      <c r="A10" t="s">
        <v>3820</v>
      </c>
      <c r="B10" t="s">
        <v>3800</v>
      </c>
      <c r="C10" t="s">
        <v>4120</v>
      </c>
      <c r="D10" t="s">
        <v>4122</v>
      </c>
      <c r="E10">
        <v>3.2</v>
      </c>
      <c r="F10">
        <v>154</v>
      </c>
      <c r="G10">
        <v>619</v>
      </c>
      <c r="H10">
        <v>15.1</v>
      </c>
      <c r="I10">
        <v>23.4</v>
      </c>
      <c r="J10">
        <v>28.3</v>
      </c>
      <c r="K10">
        <v>4.8</v>
      </c>
      <c r="L10">
        <v>2.59</v>
      </c>
      <c r="M10">
        <v>2.6</v>
      </c>
      <c r="N10">
        <v>2.6</v>
      </c>
      <c r="O10">
        <v>2.65</v>
      </c>
      <c r="P10">
        <v>2.31</v>
      </c>
      <c r="Q10">
        <v>74</v>
      </c>
      <c r="R10">
        <v>74</v>
      </c>
      <c r="S10">
        <v>74</v>
      </c>
      <c r="T10">
        <v>76</v>
      </c>
      <c r="U10">
        <v>66</v>
      </c>
      <c r="V10">
        <v>6.2</v>
      </c>
      <c r="W10">
        <v>0.70699999999999996</v>
      </c>
      <c r="X10">
        <v>39.5</v>
      </c>
      <c r="Y10">
        <v>8.5</v>
      </c>
      <c r="Z10">
        <v>39.799999999999997</v>
      </c>
      <c r="AA10">
        <v>12.2</v>
      </c>
    </row>
    <row r="11" spans="1:28" x14ac:dyDescent="0.15">
      <c r="A11" t="s">
        <v>2698</v>
      </c>
      <c r="B11" t="s">
        <v>3821</v>
      </c>
      <c r="C11" t="s">
        <v>4120</v>
      </c>
      <c r="D11" t="s">
        <v>4122</v>
      </c>
      <c r="E11">
        <v>3.2</v>
      </c>
      <c r="F11">
        <v>149.30000000000001</v>
      </c>
      <c r="G11">
        <v>588</v>
      </c>
      <c r="H11">
        <v>14.3</v>
      </c>
      <c r="I11">
        <v>17.5</v>
      </c>
      <c r="J11">
        <v>23.1</v>
      </c>
      <c r="K11">
        <v>5.6</v>
      </c>
      <c r="L11">
        <v>3</v>
      </c>
      <c r="M11">
        <v>3.09</v>
      </c>
      <c r="N11">
        <v>2.84</v>
      </c>
      <c r="O11">
        <v>3.41</v>
      </c>
      <c r="P11">
        <v>3.17</v>
      </c>
      <c r="Q11">
        <v>80</v>
      </c>
      <c r="R11">
        <v>82</v>
      </c>
      <c r="S11">
        <v>75</v>
      </c>
      <c r="T11">
        <v>91</v>
      </c>
      <c r="U11">
        <v>84</v>
      </c>
      <c r="V11">
        <v>7</v>
      </c>
      <c r="W11">
        <v>0.72799999999999998</v>
      </c>
      <c r="X11">
        <v>54.5</v>
      </c>
      <c r="Y11">
        <v>6.8</v>
      </c>
      <c r="Z11">
        <v>32.5</v>
      </c>
      <c r="AA11">
        <v>6.1</v>
      </c>
    </row>
    <row r="12" spans="1:28" x14ac:dyDescent="0.15">
      <c r="A12" t="s">
        <v>3823</v>
      </c>
      <c r="B12" t="s">
        <v>3824</v>
      </c>
      <c r="C12" t="s">
        <v>4120</v>
      </c>
      <c r="D12" t="s">
        <v>4121</v>
      </c>
      <c r="E12">
        <v>3.1</v>
      </c>
      <c r="F12">
        <v>161.30000000000001</v>
      </c>
      <c r="G12">
        <v>642</v>
      </c>
      <c r="H12">
        <v>6.3</v>
      </c>
      <c r="I12">
        <v>14.3</v>
      </c>
      <c r="J12">
        <v>18.7</v>
      </c>
      <c r="K12">
        <v>4.4000000000000004</v>
      </c>
      <c r="L12">
        <v>3.22</v>
      </c>
      <c r="M12">
        <v>3.35</v>
      </c>
      <c r="N12">
        <v>3.13</v>
      </c>
      <c r="O12">
        <v>3.52</v>
      </c>
      <c r="P12">
        <v>3.5</v>
      </c>
      <c r="Q12">
        <v>92</v>
      </c>
      <c r="R12">
        <v>96</v>
      </c>
      <c r="S12">
        <v>89</v>
      </c>
      <c r="T12">
        <v>101</v>
      </c>
      <c r="U12">
        <v>100</v>
      </c>
      <c r="V12">
        <v>6</v>
      </c>
      <c r="W12">
        <v>0.72399999999999998</v>
      </c>
      <c r="X12">
        <v>52.3</v>
      </c>
      <c r="Y12">
        <v>6</v>
      </c>
      <c r="Z12">
        <v>34.4</v>
      </c>
      <c r="AA12">
        <v>7.3</v>
      </c>
    </row>
    <row r="13" spans="1:28" x14ac:dyDescent="0.15">
      <c r="A13" t="s">
        <v>3825</v>
      </c>
      <c r="B13" t="s">
        <v>3811</v>
      </c>
      <c r="C13" t="s">
        <v>4120</v>
      </c>
      <c r="D13" t="s">
        <v>4122</v>
      </c>
      <c r="E13">
        <v>3</v>
      </c>
      <c r="F13">
        <v>147.69999999999999</v>
      </c>
      <c r="G13">
        <v>590</v>
      </c>
      <c r="H13">
        <v>6.5</v>
      </c>
      <c r="I13">
        <v>17.600000000000001</v>
      </c>
      <c r="J13">
        <v>23.6</v>
      </c>
      <c r="K13">
        <v>5.9</v>
      </c>
      <c r="L13">
        <v>3.28</v>
      </c>
      <c r="M13">
        <v>3.18</v>
      </c>
      <c r="N13">
        <v>3.34</v>
      </c>
      <c r="O13">
        <v>3.38</v>
      </c>
      <c r="P13">
        <v>3.2</v>
      </c>
      <c r="Q13">
        <v>87</v>
      </c>
      <c r="R13">
        <v>84</v>
      </c>
      <c r="S13">
        <v>89</v>
      </c>
      <c r="T13">
        <v>90</v>
      </c>
      <c r="U13">
        <v>85</v>
      </c>
      <c r="V13">
        <v>8.3000000000000007</v>
      </c>
      <c r="W13">
        <v>0.71599999999999997</v>
      </c>
      <c r="X13">
        <v>49</v>
      </c>
      <c r="Y13">
        <v>9.4</v>
      </c>
      <c r="Z13">
        <v>34.700000000000003</v>
      </c>
      <c r="AA13">
        <v>6.9</v>
      </c>
    </row>
    <row r="14" spans="1:28" x14ac:dyDescent="0.15">
      <c r="A14" t="s">
        <v>3826</v>
      </c>
      <c r="B14" t="s">
        <v>3827</v>
      </c>
      <c r="C14" t="s">
        <v>4120</v>
      </c>
      <c r="D14" t="s">
        <v>4122</v>
      </c>
      <c r="E14">
        <v>2.8</v>
      </c>
      <c r="F14">
        <v>159</v>
      </c>
      <c r="G14">
        <v>647</v>
      </c>
      <c r="H14">
        <v>6.1</v>
      </c>
      <c r="I14">
        <v>20.6</v>
      </c>
      <c r="J14">
        <v>26.4</v>
      </c>
      <c r="K14">
        <v>5.9</v>
      </c>
      <c r="L14">
        <v>3.4</v>
      </c>
      <c r="M14">
        <v>3</v>
      </c>
      <c r="N14">
        <v>3.41</v>
      </c>
      <c r="O14">
        <v>3.07</v>
      </c>
      <c r="P14">
        <v>2.83</v>
      </c>
      <c r="Q14">
        <v>90</v>
      </c>
      <c r="R14">
        <v>80</v>
      </c>
      <c r="S14">
        <v>90</v>
      </c>
      <c r="T14">
        <v>82</v>
      </c>
      <c r="U14">
        <v>75</v>
      </c>
      <c r="V14">
        <v>10.5</v>
      </c>
      <c r="W14">
        <v>0.69199999999999995</v>
      </c>
      <c r="X14">
        <v>48.6</v>
      </c>
      <c r="Y14">
        <v>6.8</v>
      </c>
      <c r="Z14">
        <v>39</v>
      </c>
      <c r="AA14">
        <v>5.6</v>
      </c>
    </row>
    <row r="15" spans="1:28" x14ac:dyDescent="0.15">
      <c r="A15" t="s">
        <v>3828</v>
      </c>
      <c r="B15" t="s">
        <v>3806</v>
      </c>
      <c r="C15" t="s">
        <v>4120</v>
      </c>
      <c r="D15" t="s">
        <v>4121</v>
      </c>
      <c r="E15">
        <v>2.7</v>
      </c>
      <c r="F15">
        <v>143</v>
      </c>
      <c r="G15">
        <v>566</v>
      </c>
      <c r="H15">
        <v>8.8000000000000007</v>
      </c>
      <c r="I15">
        <v>14.3</v>
      </c>
      <c r="J15">
        <v>19.100000000000001</v>
      </c>
      <c r="K15">
        <v>4.8</v>
      </c>
      <c r="L15">
        <v>3.33</v>
      </c>
      <c r="M15">
        <v>3.42</v>
      </c>
      <c r="N15">
        <v>3.17</v>
      </c>
      <c r="O15">
        <v>3.71</v>
      </c>
      <c r="P15">
        <v>3.65</v>
      </c>
      <c r="Q15">
        <v>88</v>
      </c>
      <c r="R15">
        <v>91</v>
      </c>
      <c r="S15">
        <v>84</v>
      </c>
      <c r="T15">
        <v>99</v>
      </c>
      <c r="U15">
        <v>97</v>
      </c>
      <c r="V15">
        <v>6.7</v>
      </c>
      <c r="W15">
        <v>0.69799999999999995</v>
      </c>
      <c r="X15">
        <v>50.5</v>
      </c>
      <c r="Y15">
        <v>7.3</v>
      </c>
      <c r="Z15">
        <v>34.1</v>
      </c>
      <c r="AA15">
        <v>8.1</v>
      </c>
    </row>
    <row r="16" spans="1:28" x14ac:dyDescent="0.15">
      <c r="A16" t="s">
        <v>3829</v>
      </c>
      <c r="B16" t="s">
        <v>3824</v>
      </c>
      <c r="C16" t="s">
        <v>4120</v>
      </c>
      <c r="D16" t="s">
        <v>4122</v>
      </c>
      <c r="E16">
        <v>2.6</v>
      </c>
      <c r="F16">
        <v>120.7</v>
      </c>
      <c r="G16">
        <v>492</v>
      </c>
      <c r="H16">
        <v>7.4</v>
      </c>
      <c r="I16">
        <v>17.899999999999999</v>
      </c>
      <c r="J16">
        <v>23.8</v>
      </c>
      <c r="K16">
        <v>5.9</v>
      </c>
      <c r="L16">
        <v>2.77</v>
      </c>
      <c r="M16">
        <v>3.09</v>
      </c>
      <c r="N16">
        <v>2.93</v>
      </c>
      <c r="O16">
        <v>3.09</v>
      </c>
      <c r="P16">
        <v>2.95</v>
      </c>
      <c r="Q16">
        <v>79</v>
      </c>
      <c r="R16">
        <v>88</v>
      </c>
      <c r="S16">
        <v>84</v>
      </c>
      <c r="T16">
        <v>88</v>
      </c>
      <c r="U16">
        <v>84</v>
      </c>
      <c r="V16">
        <v>5</v>
      </c>
      <c r="W16">
        <v>0.67500000000000004</v>
      </c>
      <c r="X16">
        <v>50.5</v>
      </c>
      <c r="Y16">
        <v>7.5</v>
      </c>
      <c r="Z16">
        <v>36.299999999999997</v>
      </c>
      <c r="AA16">
        <v>5.7</v>
      </c>
    </row>
    <row r="17" spans="1:28" x14ac:dyDescent="0.15">
      <c r="A17" t="s">
        <v>3830</v>
      </c>
      <c r="B17" t="s">
        <v>3831</v>
      </c>
      <c r="C17" t="s">
        <v>4120</v>
      </c>
      <c r="D17" t="s">
        <v>4122</v>
      </c>
      <c r="E17">
        <v>2.6</v>
      </c>
      <c r="F17">
        <v>135.30000000000001</v>
      </c>
      <c r="G17">
        <v>557</v>
      </c>
      <c r="H17">
        <v>7.6</v>
      </c>
      <c r="I17">
        <v>17.8</v>
      </c>
      <c r="J17">
        <v>23.2</v>
      </c>
      <c r="K17">
        <v>5.4</v>
      </c>
      <c r="L17">
        <v>3.26</v>
      </c>
      <c r="M17">
        <v>3.31</v>
      </c>
      <c r="N17">
        <v>3.24</v>
      </c>
      <c r="O17">
        <v>3.31</v>
      </c>
      <c r="P17">
        <v>3.18</v>
      </c>
      <c r="Q17">
        <v>87</v>
      </c>
      <c r="R17">
        <v>88</v>
      </c>
      <c r="S17">
        <v>86</v>
      </c>
      <c r="T17">
        <v>88</v>
      </c>
      <c r="U17">
        <v>84</v>
      </c>
      <c r="V17">
        <v>7</v>
      </c>
      <c r="W17">
        <v>0.69699999999999995</v>
      </c>
      <c r="X17">
        <v>43.4</v>
      </c>
      <c r="Y17">
        <v>8.6999999999999993</v>
      </c>
      <c r="Z17">
        <v>38.299999999999997</v>
      </c>
      <c r="AA17">
        <v>9.5</v>
      </c>
    </row>
    <row r="18" spans="1:28" x14ac:dyDescent="0.15">
      <c r="A18" t="s">
        <v>3832</v>
      </c>
      <c r="B18" t="s">
        <v>3824</v>
      </c>
      <c r="C18" t="s">
        <v>4120</v>
      </c>
      <c r="D18" t="s">
        <v>4122</v>
      </c>
      <c r="E18">
        <v>2.5</v>
      </c>
      <c r="F18">
        <v>106.3</v>
      </c>
      <c r="G18">
        <v>447</v>
      </c>
      <c r="H18">
        <v>7.8</v>
      </c>
      <c r="I18">
        <v>19.2</v>
      </c>
      <c r="J18">
        <v>24.4</v>
      </c>
      <c r="K18">
        <v>5.0999999999999996</v>
      </c>
      <c r="L18">
        <v>2.92</v>
      </c>
      <c r="M18">
        <v>2.95</v>
      </c>
      <c r="N18">
        <v>2.84</v>
      </c>
      <c r="O18">
        <v>2.92</v>
      </c>
      <c r="P18">
        <v>2.8</v>
      </c>
      <c r="Q18">
        <v>83</v>
      </c>
      <c r="R18">
        <v>84</v>
      </c>
      <c r="S18">
        <v>81</v>
      </c>
      <c r="T18">
        <v>83</v>
      </c>
      <c r="U18">
        <v>80</v>
      </c>
      <c r="V18">
        <v>6.1</v>
      </c>
      <c r="W18">
        <v>0.67800000000000005</v>
      </c>
      <c r="X18">
        <v>44</v>
      </c>
      <c r="Y18">
        <v>7.8</v>
      </c>
      <c r="Z18">
        <v>36.799999999999997</v>
      </c>
      <c r="AA18">
        <v>11.4</v>
      </c>
      <c r="AB18">
        <v>0.7</v>
      </c>
    </row>
    <row r="19" spans="1:28" x14ac:dyDescent="0.15">
      <c r="A19" t="s">
        <v>3833</v>
      </c>
      <c r="B19" t="s">
        <v>3813</v>
      </c>
      <c r="C19" t="s">
        <v>4120</v>
      </c>
      <c r="D19" t="s">
        <v>4121</v>
      </c>
      <c r="E19">
        <v>2.4</v>
      </c>
      <c r="F19">
        <v>160.69999999999999</v>
      </c>
      <c r="G19">
        <v>663</v>
      </c>
      <c r="H19">
        <v>2.2000000000000002</v>
      </c>
      <c r="I19">
        <v>16.899999999999999</v>
      </c>
      <c r="J19">
        <v>22</v>
      </c>
      <c r="K19">
        <v>5.0999999999999996</v>
      </c>
      <c r="L19">
        <v>3.27</v>
      </c>
      <c r="M19">
        <v>3.02</v>
      </c>
      <c r="N19">
        <v>3.38</v>
      </c>
      <c r="O19">
        <v>3.2</v>
      </c>
      <c r="P19">
        <v>3.12</v>
      </c>
      <c r="Q19">
        <v>93</v>
      </c>
      <c r="R19">
        <v>86</v>
      </c>
      <c r="S19">
        <v>96</v>
      </c>
      <c r="T19">
        <v>91</v>
      </c>
      <c r="U19">
        <v>89</v>
      </c>
      <c r="V19">
        <v>8.4</v>
      </c>
      <c r="W19">
        <v>0.67900000000000005</v>
      </c>
      <c r="X19">
        <v>50.5</v>
      </c>
      <c r="Y19">
        <v>8.9</v>
      </c>
      <c r="Z19">
        <v>33.299999999999997</v>
      </c>
      <c r="AA19">
        <v>7.2</v>
      </c>
    </row>
    <row r="20" spans="1:28" x14ac:dyDescent="0.15">
      <c r="A20" t="s">
        <v>3834</v>
      </c>
      <c r="B20" t="s">
        <v>3835</v>
      </c>
      <c r="C20" t="s">
        <v>4120</v>
      </c>
      <c r="D20" t="s">
        <v>4122</v>
      </c>
      <c r="E20">
        <v>2.4</v>
      </c>
      <c r="F20">
        <v>121.3</v>
      </c>
      <c r="G20">
        <v>475</v>
      </c>
      <c r="H20">
        <v>7.2</v>
      </c>
      <c r="I20">
        <v>17.5</v>
      </c>
      <c r="J20">
        <v>21.3</v>
      </c>
      <c r="K20">
        <v>3.8</v>
      </c>
      <c r="L20">
        <v>2.85</v>
      </c>
      <c r="M20">
        <v>3.09</v>
      </c>
      <c r="N20">
        <v>2.92</v>
      </c>
      <c r="O20">
        <v>3.26</v>
      </c>
      <c r="P20">
        <v>3.15</v>
      </c>
      <c r="Q20">
        <v>81</v>
      </c>
      <c r="R20">
        <v>88</v>
      </c>
      <c r="S20">
        <v>83</v>
      </c>
      <c r="T20">
        <v>93</v>
      </c>
      <c r="U20">
        <v>90</v>
      </c>
      <c r="V20">
        <v>5</v>
      </c>
      <c r="W20">
        <v>0.74299999999999999</v>
      </c>
      <c r="X20">
        <v>44.6</v>
      </c>
      <c r="Y20">
        <v>9</v>
      </c>
      <c r="Z20">
        <v>36.4</v>
      </c>
      <c r="AA20">
        <v>9.9</v>
      </c>
    </row>
    <row r="21" spans="1:28" x14ac:dyDescent="0.15">
      <c r="A21" t="s">
        <v>2721</v>
      </c>
      <c r="B21" t="s">
        <v>3821</v>
      </c>
      <c r="C21" t="s">
        <v>4120</v>
      </c>
      <c r="D21" t="s">
        <v>4122</v>
      </c>
      <c r="E21">
        <v>2.2999999999999998</v>
      </c>
      <c r="F21">
        <v>112</v>
      </c>
      <c r="G21">
        <v>480</v>
      </c>
      <c r="H21">
        <v>9.1</v>
      </c>
      <c r="I21">
        <v>12.7</v>
      </c>
      <c r="J21">
        <v>18.8</v>
      </c>
      <c r="K21">
        <v>6</v>
      </c>
      <c r="L21">
        <v>3.16</v>
      </c>
      <c r="M21">
        <v>3.82</v>
      </c>
      <c r="N21">
        <v>3.02</v>
      </c>
      <c r="O21">
        <v>3.79</v>
      </c>
      <c r="P21">
        <v>3.79</v>
      </c>
      <c r="Q21">
        <v>84</v>
      </c>
      <c r="R21">
        <v>101</v>
      </c>
      <c r="S21">
        <v>80</v>
      </c>
      <c r="T21">
        <v>101</v>
      </c>
      <c r="U21">
        <v>101</v>
      </c>
      <c r="V21">
        <v>3.6</v>
      </c>
      <c r="W21">
        <v>0.67100000000000004</v>
      </c>
      <c r="X21">
        <v>53.8</v>
      </c>
      <c r="Y21">
        <v>6.1</v>
      </c>
      <c r="Z21">
        <v>34.299999999999997</v>
      </c>
      <c r="AA21">
        <v>5.8</v>
      </c>
    </row>
    <row r="22" spans="1:28" x14ac:dyDescent="0.15">
      <c r="A22" t="s">
        <v>3836</v>
      </c>
      <c r="B22" t="s">
        <v>3813</v>
      </c>
      <c r="C22" t="s">
        <v>4120</v>
      </c>
      <c r="D22" t="s">
        <v>4122</v>
      </c>
      <c r="E22">
        <v>2.2000000000000002</v>
      </c>
      <c r="F22">
        <v>150</v>
      </c>
      <c r="G22">
        <v>614</v>
      </c>
      <c r="H22">
        <v>2.2999999999999998</v>
      </c>
      <c r="I22">
        <v>13.7</v>
      </c>
      <c r="J22">
        <v>19.899999999999999</v>
      </c>
      <c r="K22">
        <v>6.2</v>
      </c>
      <c r="L22">
        <v>3.27</v>
      </c>
      <c r="M22">
        <v>3.54</v>
      </c>
      <c r="N22">
        <v>3.36</v>
      </c>
      <c r="O22">
        <v>3.55</v>
      </c>
      <c r="P22">
        <v>3.58</v>
      </c>
      <c r="Q22">
        <v>93</v>
      </c>
      <c r="R22">
        <v>101</v>
      </c>
      <c r="S22">
        <v>96</v>
      </c>
      <c r="T22">
        <v>101</v>
      </c>
      <c r="U22">
        <v>102</v>
      </c>
      <c r="V22">
        <v>5.3</v>
      </c>
      <c r="W22">
        <v>0.70499999999999996</v>
      </c>
      <c r="X22">
        <v>46.2</v>
      </c>
      <c r="Y22">
        <v>7.2</v>
      </c>
      <c r="Z22">
        <v>38.799999999999997</v>
      </c>
      <c r="AA22">
        <v>7.8</v>
      </c>
    </row>
    <row r="23" spans="1:28" x14ac:dyDescent="0.15">
      <c r="A23" t="s">
        <v>2755</v>
      </c>
      <c r="B23" t="s">
        <v>3824</v>
      </c>
      <c r="C23" t="s">
        <v>4120</v>
      </c>
      <c r="D23" t="s">
        <v>4122</v>
      </c>
      <c r="E23">
        <v>2.1</v>
      </c>
      <c r="F23">
        <v>62.3</v>
      </c>
      <c r="G23">
        <v>249</v>
      </c>
      <c r="H23">
        <v>10.3</v>
      </c>
      <c r="I23">
        <v>22.9</v>
      </c>
      <c r="J23">
        <v>32.9</v>
      </c>
      <c r="K23">
        <v>10</v>
      </c>
      <c r="L23">
        <v>2.2000000000000002</v>
      </c>
      <c r="M23">
        <v>2.4300000000000002</v>
      </c>
      <c r="N23">
        <v>1.94</v>
      </c>
      <c r="O23">
        <v>2.68</v>
      </c>
      <c r="P23">
        <v>2.31</v>
      </c>
      <c r="Q23">
        <v>63</v>
      </c>
      <c r="R23">
        <v>69</v>
      </c>
      <c r="S23">
        <v>55</v>
      </c>
      <c r="T23">
        <v>77</v>
      </c>
      <c r="U23">
        <v>66</v>
      </c>
      <c r="V23">
        <v>3.8</v>
      </c>
      <c r="W23">
        <v>0.752</v>
      </c>
      <c r="X23">
        <v>52.9</v>
      </c>
      <c r="Y23">
        <v>8.1</v>
      </c>
      <c r="Z23">
        <v>27.9</v>
      </c>
      <c r="AA23">
        <v>11</v>
      </c>
      <c r="AB23">
        <v>2</v>
      </c>
    </row>
    <row r="24" spans="1:28" x14ac:dyDescent="0.15">
      <c r="A24" t="s">
        <v>3837</v>
      </c>
      <c r="B24" t="s">
        <v>3800</v>
      </c>
      <c r="C24" t="s">
        <v>4120</v>
      </c>
      <c r="D24" t="s">
        <v>4122</v>
      </c>
      <c r="E24">
        <v>2.1</v>
      </c>
      <c r="F24">
        <v>60</v>
      </c>
      <c r="G24">
        <v>238</v>
      </c>
      <c r="H24">
        <v>15.9</v>
      </c>
      <c r="I24">
        <v>27.3</v>
      </c>
      <c r="J24">
        <v>33.6</v>
      </c>
      <c r="K24">
        <v>6.3</v>
      </c>
      <c r="L24">
        <v>1.24</v>
      </c>
      <c r="M24">
        <v>1.83</v>
      </c>
      <c r="N24">
        <v>1.1000000000000001</v>
      </c>
      <c r="O24">
        <v>2.29</v>
      </c>
      <c r="P24">
        <v>1.78</v>
      </c>
      <c r="Q24">
        <v>36</v>
      </c>
      <c r="R24">
        <v>52</v>
      </c>
      <c r="S24">
        <v>31</v>
      </c>
      <c r="T24">
        <v>65</v>
      </c>
      <c r="U24">
        <v>51</v>
      </c>
      <c r="V24">
        <v>0</v>
      </c>
      <c r="W24">
        <v>0.66200000000000003</v>
      </c>
      <c r="X24">
        <v>65</v>
      </c>
      <c r="Y24">
        <v>5.8</v>
      </c>
      <c r="Z24">
        <v>24.1</v>
      </c>
      <c r="AA24">
        <v>5.0999999999999996</v>
      </c>
      <c r="AB24">
        <v>1.4</v>
      </c>
    </row>
    <row r="25" spans="1:28" x14ac:dyDescent="0.15">
      <c r="A25" t="s">
        <v>3838</v>
      </c>
      <c r="B25" t="s">
        <v>3818</v>
      </c>
      <c r="C25" t="s">
        <v>4120</v>
      </c>
      <c r="D25" t="s">
        <v>4122</v>
      </c>
      <c r="E25">
        <v>2.1</v>
      </c>
      <c r="F25">
        <v>156</v>
      </c>
      <c r="G25">
        <v>614</v>
      </c>
      <c r="H25">
        <v>-0.6</v>
      </c>
      <c r="I25">
        <v>13.8</v>
      </c>
      <c r="J25">
        <v>19.399999999999999</v>
      </c>
      <c r="K25">
        <v>5.5</v>
      </c>
      <c r="L25">
        <v>3.6</v>
      </c>
      <c r="M25">
        <v>3.63</v>
      </c>
      <c r="N25">
        <v>3.54</v>
      </c>
      <c r="O25">
        <v>3.57</v>
      </c>
      <c r="P25">
        <v>3.66</v>
      </c>
      <c r="Q25">
        <v>103</v>
      </c>
      <c r="R25">
        <v>104</v>
      </c>
      <c r="S25">
        <v>101</v>
      </c>
      <c r="T25">
        <v>102</v>
      </c>
      <c r="U25">
        <v>104</v>
      </c>
      <c r="V25">
        <v>6.5</v>
      </c>
      <c r="W25">
        <v>0.74099999999999999</v>
      </c>
      <c r="X25">
        <v>40.6</v>
      </c>
      <c r="Y25">
        <v>5.0999999999999996</v>
      </c>
      <c r="Z25">
        <v>43.9</v>
      </c>
      <c r="AA25">
        <v>10.4</v>
      </c>
    </row>
    <row r="26" spans="1:28" x14ac:dyDescent="0.15">
      <c r="A26" t="s">
        <v>2716</v>
      </c>
      <c r="B26" t="s">
        <v>3813</v>
      </c>
      <c r="C26" t="s">
        <v>4120</v>
      </c>
      <c r="D26" t="s">
        <v>4121</v>
      </c>
      <c r="E26">
        <v>2</v>
      </c>
      <c r="F26">
        <v>120.3</v>
      </c>
      <c r="G26">
        <v>485</v>
      </c>
      <c r="H26">
        <v>4.5999999999999996</v>
      </c>
      <c r="I26">
        <v>14.4</v>
      </c>
      <c r="J26">
        <v>19.8</v>
      </c>
      <c r="K26">
        <v>5.4</v>
      </c>
      <c r="L26">
        <v>3.43</v>
      </c>
      <c r="M26">
        <v>3.13</v>
      </c>
      <c r="N26">
        <v>3.14</v>
      </c>
      <c r="O26">
        <v>3.5</v>
      </c>
      <c r="P26">
        <v>3.31</v>
      </c>
      <c r="Q26">
        <v>98</v>
      </c>
      <c r="R26">
        <v>89</v>
      </c>
      <c r="S26">
        <v>90</v>
      </c>
      <c r="T26">
        <v>100</v>
      </c>
      <c r="U26">
        <v>94</v>
      </c>
      <c r="V26">
        <v>8.6999999999999993</v>
      </c>
      <c r="W26">
        <v>0.72599999999999998</v>
      </c>
      <c r="X26">
        <v>58.5</v>
      </c>
      <c r="Y26">
        <v>5.7</v>
      </c>
      <c r="Z26">
        <v>28.7</v>
      </c>
      <c r="AA26">
        <v>7.1</v>
      </c>
    </row>
    <row r="27" spans="1:28" x14ac:dyDescent="0.15">
      <c r="A27" t="s">
        <v>3839</v>
      </c>
      <c r="B27" t="s">
        <v>3800</v>
      </c>
      <c r="C27" t="s">
        <v>4120</v>
      </c>
      <c r="D27" t="s">
        <v>4122</v>
      </c>
      <c r="E27">
        <v>2</v>
      </c>
      <c r="F27">
        <v>180.3</v>
      </c>
      <c r="G27">
        <v>708</v>
      </c>
      <c r="H27">
        <v>2.6</v>
      </c>
      <c r="I27">
        <v>16.899999999999999</v>
      </c>
      <c r="J27">
        <v>21.9</v>
      </c>
      <c r="K27">
        <v>4.9000000000000004</v>
      </c>
      <c r="L27">
        <v>3.08</v>
      </c>
      <c r="M27">
        <v>3.27</v>
      </c>
      <c r="N27">
        <v>3.36</v>
      </c>
      <c r="O27">
        <v>3.3</v>
      </c>
      <c r="P27">
        <v>3.2</v>
      </c>
      <c r="Q27">
        <v>88</v>
      </c>
      <c r="R27">
        <v>93</v>
      </c>
      <c r="S27">
        <v>96</v>
      </c>
      <c r="T27">
        <v>94</v>
      </c>
      <c r="U27">
        <v>91</v>
      </c>
      <c r="V27">
        <v>5.7</v>
      </c>
      <c r="W27">
        <v>0.73199999999999998</v>
      </c>
      <c r="X27">
        <v>40.799999999999997</v>
      </c>
      <c r="Y27">
        <v>9.6</v>
      </c>
      <c r="Z27">
        <v>40.6</v>
      </c>
      <c r="AA27">
        <v>9</v>
      </c>
    </row>
    <row r="28" spans="1:28" x14ac:dyDescent="0.15">
      <c r="A28" t="s">
        <v>3840</v>
      </c>
      <c r="B28" t="s">
        <v>3811</v>
      </c>
      <c r="C28" t="s">
        <v>4120</v>
      </c>
      <c r="D28" t="s">
        <v>4122</v>
      </c>
      <c r="E28">
        <v>2</v>
      </c>
      <c r="F28">
        <v>80.3</v>
      </c>
      <c r="G28">
        <v>333</v>
      </c>
      <c r="H28">
        <v>7.3</v>
      </c>
      <c r="I28">
        <v>16.5</v>
      </c>
      <c r="J28">
        <v>23.7</v>
      </c>
      <c r="K28">
        <v>7.2</v>
      </c>
      <c r="L28">
        <v>3.2</v>
      </c>
      <c r="M28">
        <v>3.36</v>
      </c>
      <c r="N28">
        <v>2.93</v>
      </c>
      <c r="O28">
        <v>3.39</v>
      </c>
      <c r="P28">
        <v>3.26</v>
      </c>
      <c r="Q28">
        <v>85</v>
      </c>
      <c r="R28">
        <v>89</v>
      </c>
      <c r="S28">
        <v>78</v>
      </c>
      <c r="T28">
        <v>90</v>
      </c>
      <c r="U28">
        <v>87</v>
      </c>
      <c r="V28">
        <v>6.3</v>
      </c>
      <c r="W28">
        <v>0.70599999999999996</v>
      </c>
      <c r="X28">
        <v>44.9</v>
      </c>
      <c r="Y28">
        <v>5.8</v>
      </c>
      <c r="Z28">
        <v>39.1</v>
      </c>
      <c r="AA28">
        <v>10.199999999999999</v>
      </c>
      <c r="AB28">
        <v>1.4</v>
      </c>
    </row>
    <row r="29" spans="1:28" x14ac:dyDescent="0.15">
      <c r="A29" t="s">
        <v>3841</v>
      </c>
      <c r="B29" t="s">
        <v>3827</v>
      </c>
      <c r="C29" t="s">
        <v>4120</v>
      </c>
      <c r="D29" t="s">
        <v>4122</v>
      </c>
      <c r="E29">
        <v>2</v>
      </c>
      <c r="F29">
        <v>86.3</v>
      </c>
      <c r="G29">
        <v>341</v>
      </c>
      <c r="H29">
        <v>8</v>
      </c>
      <c r="I29">
        <v>16.100000000000001</v>
      </c>
      <c r="J29">
        <v>21.7</v>
      </c>
      <c r="K29">
        <v>5.6</v>
      </c>
      <c r="L29">
        <v>2.87</v>
      </c>
      <c r="M29">
        <v>3.17</v>
      </c>
      <c r="N29">
        <v>2.87</v>
      </c>
      <c r="O29">
        <v>3.54</v>
      </c>
      <c r="P29">
        <v>3.37</v>
      </c>
      <c r="Q29">
        <v>76</v>
      </c>
      <c r="R29">
        <v>84</v>
      </c>
      <c r="S29">
        <v>76</v>
      </c>
      <c r="T29">
        <v>94</v>
      </c>
      <c r="U29">
        <v>89</v>
      </c>
      <c r="V29">
        <v>5.3</v>
      </c>
      <c r="W29">
        <v>0.71499999999999997</v>
      </c>
      <c r="X29">
        <v>51.4</v>
      </c>
      <c r="Y29">
        <v>9.8000000000000007</v>
      </c>
      <c r="Z29">
        <v>31.4</v>
      </c>
      <c r="AA29">
        <v>7.3</v>
      </c>
    </row>
    <row r="30" spans="1:28" x14ac:dyDescent="0.15">
      <c r="A30" t="s">
        <v>3842</v>
      </c>
      <c r="B30" t="s">
        <v>3827</v>
      </c>
      <c r="C30" t="s">
        <v>4120</v>
      </c>
      <c r="D30" t="s">
        <v>4121</v>
      </c>
      <c r="E30">
        <v>2</v>
      </c>
      <c r="F30">
        <v>153</v>
      </c>
      <c r="G30">
        <v>610</v>
      </c>
      <c r="H30">
        <v>1.4</v>
      </c>
      <c r="I30">
        <v>16.7</v>
      </c>
      <c r="J30">
        <v>22.6</v>
      </c>
      <c r="K30">
        <v>5.9</v>
      </c>
      <c r="L30">
        <v>3.61</v>
      </c>
      <c r="M30">
        <v>3.48</v>
      </c>
      <c r="N30">
        <v>3.67</v>
      </c>
      <c r="O30">
        <v>3.47</v>
      </c>
      <c r="P30">
        <v>3.38</v>
      </c>
      <c r="Q30">
        <v>96</v>
      </c>
      <c r="R30">
        <v>92</v>
      </c>
      <c r="S30">
        <v>98</v>
      </c>
      <c r="T30">
        <v>92</v>
      </c>
      <c r="U30">
        <v>90</v>
      </c>
      <c r="V30">
        <v>8</v>
      </c>
      <c r="W30">
        <v>0.745</v>
      </c>
      <c r="X30">
        <v>38.9</v>
      </c>
      <c r="Y30">
        <v>8.6999999999999993</v>
      </c>
      <c r="Z30">
        <v>42.4</v>
      </c>
      <c r="AA30">
        <v>10.1</v>
      </c>
    </row>
    <row r="31" spans="1:28" x14ac:dyDescent="0.15">
      <c r="A31" t="s">
        <v>3843</v>
      </c>
      <c r="B31" t="s">
        <v>3821</v>
      </c>
      <c r="C31" t="s">
        <v>4120</v>
      </c>
      <c r="D31" t="s">
        <v>4122</v>
      </c>
      <c r="E31">
        <v>1.9</v>
      </c>
      <c r="F31">
        <v>163.69999999999999</v>
      </c>
      <c r="G31">
        <v>688</v>
      </c>
      <c r="H31">
        <v>0.8</v>
      </c>
      <c r="I31">
        <v>12.4</v>
      </c>
      <c r="J31">
        <v>21.8</v>
      </c>
      <c r="K31">
        <v>9.4</v>
      </c>
      <c r="L31">
        <v>3.77</v>
      </c>
      <c r="M31">
        <v>3.83</v>
      </c>
      <c r="N31">
        <v>3.72</v>
      </c>
      <c r="O31">
        <v>3.83</v>
      </c>
      <c r="P31">
        <v>3.79</v>
      </c>
      <c r="Q31">
        <v>100</v>
      </c>
      <c r="R31">
        <v>102</v>
      </c>
      <c r="S31">
        <v>99</v>
      </c>
      <c r="T31">
        <v>102</v>
      </c>
      <c r="U31">
        <v>101</v>
      </c>
      <c r="V31">
        <v>7.2</v>
      </c>
      <c r="W31">
        <v>0.71199999999999997</v>
      </c>
      <c r="X31">
        <v>49.6</v>
      </c>
      <c r="Y31">
        <v>7.9</v>
      </c>
      <c r="Z31">
        <v>35.5</v>
      </c>
      <c r="AA31">
        <v>7</v>
      </c>
    </row>
    <row r="32" spans="1:28" x14ac:dyDescent="0.15">
      <c r="A32" t="s">
        <v>3844</v>
      </c>
      <c r="B32" t="s">
        <v>3811</v>
      </c>
      <c r="C32" t="s">
        <v>4120</v>
      </c>
      <c r="D32" t="s">
        <v>4121</v>
      </c>
      <c r="E32">
        <v>1.9</v>
      </c>
      <c r="F32">
        <v>115</v>
      </c>
      <c r="G32">
        <v>457</v>
      </c>
      <c r="H32">
        <v>0.1</v>
      </c>
      <c r="I32">
        <v>10.1</v>
      </c>
      <c r="J32">
        <v>12.9</v>
      </c>
      <c r="K32">
        <v>2.8</v>
      </c>
      <c r="L32">
        <v>3.87</v>
      </c>
      <c r="M32">
        <v>3.87</v>
      </c>
      <c r="N32">
        <v>3.75</v>
      </c>
      <c r="O32">
        <v>4.0599999999999996</v>
      </c>
      <c r="P32">
        <v>4.33</v>
      </c>
      <c r="Q32">
        <v>103</v>
      </c>
      <c r="R32">
        <v>103</v>
      </c>
      <c r="S32">
        <v>100</v>
      </c>
      <c r="T32">
        <v>108</v>
      </c>
      <c r="U32">
        <v>115</v>
      </c>
      <c r="V32">
        <v>7.2</v>
      </c>
      <c r="W32">
        <v>0.73699999999999999</v>
      </c>
      <c r="X32">
        <v>45</v>
      </c>
      <c r="Y32">
        <v>7.6</v>
      </c>
      <c r="Z32">
        <v>37.4</v>
      </c>
      <c r="AA32">
        <v>9.9</v>
      </c>
      <c r="AB32">
        <v>0.6</v>
      </c>
    </row>
    <row r="33" spans="1:28" x14ac:dyDescent="0.15">
      <c r="A33" t="s">
        <v>3845</v>
      </c>
      <c r="B33" t="s">
        <v>3846</v>
      </c>
      <c r="C33" t="s">
        <v>4120</v>
      </c>
      <c r="D33" t="s">
        <v>4122</v>
      </c>
      <c r="E33">
        <v>1.8</v>
      </c>
      <c r="F33">
        <v>94.3</v>
      </c>
      <c r="G33">
        <v>402</v>
      </c>
      <c r="H33">
        <v>4.3</v>
      </c>
      <c r="I33">
        <v>13.4</v>
      </c>
      <c r="J33">
        <v>21.1</v>
      </c>
      <c r="K33">
        <v>7.7</v>
      </c>
      <c r="L33">
        <v>3.63</v>
      </c>
      <c r="M33">
        <v>3.58</v>
      </c>
      <c r="N33">
        <v>3.35</v>
      </c>
      <c r="O33">
        <v>3.72</v>
      </c>
      <c r="P33">
        <v>3.7</v>
      </c>
      <c r="Q33">
        <v>96</v>
      </c>
      <c r="R33">
        <v>95</v>
      </c>
      <c r="S33">
        <v>89</v>
      </c>
      <c r="T33">
        <v>99</v>
      </c>
      <c r="U33">
        <v>98</v>
      </c>
      <c r="V33">
        <v>7.1</v>
      </c>
      <c r="W33">
        <v>0.69299999999999995</v>
      </c>
      <c r="X33">
        <v>47</v>
      </c>
      <c r="Y33">
        <v>8.5</v>
      </c>
      <c r="Z33">
        <v>33.6</v>
      </c>
      <c r="AA33">
        <v>10.9</v>
      </c>
    </row>
    <row r="34" spans="1:28" x14ac:dyDescent="0.15">
      <c r="A34" t="s">
        <v>3847</v>
      </c>
      <c r="B34" t="s">
        <v>3835</v>
      </c>
      <c r="C34" t="s">
        <v>4120</v>
      </c>
      <c r="D34" t="s">
        <v>4121</v>
      </c>
      <c r="E34">
        <v>1.8</v>
      </c>
      <c r="F34">
        <v>60.7</v>
      </c>
      <c r="G34">
        <v>243</v>
      </c>
      <c r="H34">
        <v>9.8000000000000007</v>
      </c>
      <c r="I34">
        <v>28</v>
      </c>
      <c r="J34">
        <v>34.6</v>
      </c>
      <c r="K34">
        <v>6.6</v>
      </c>
      <c r="L34">
        <v>2.04</v>
      </c>
      <c r="M34">
        <v>1.96</v>
      </c>
      <c r="N34">
        <v>2.02</v>
      </c>
      <c r="O34">
        <v>2.12</v>
      </c>
      <c r="P34">
        <v>1.71</v>
      </c>
      <c r="Q34">
        <v>58</v>
      </c>
      <c r="R34">
        <v>56</v>
      </c>
      <c r="S34">
        <v>58</v>
      </c>
      <c r="T34">
        <v>61</v>
      </c>
      <c r="U34">
        <v>49</v>
      </c>
      <c r="V34">
        <v>7.7</v>
      </c>
      <c r="W34">
        <v>0.68400000000000005</v>
      </c>
      <c r="X34">
        <v>55.8</v>
      </c>
      <c r="Y34">
        <v>6.5</v>
      </c>
      <c r="Z34">
        <v>31.9</v>
      </c>
      <c r="AA34">
        <v>5.8</v>
      </c>
      <c r="AB34">
        <v>1.7</v>
      </c>
    </row>
    <row r="35" spans="1:28" x14ac:dyDescent="0.15">
      <c r="A35" t="s">
        <v>3848</v>
      </c>
      <c r="B35" t="s">
        <v>3827</v>
      </c>
      <c r="C35" t="s">
        <v>4120</v>
      </c>
      <c r="D35" t="s">
        <v>4121</v>
      </c>
      <c r="E35">
        <v>1.7</v>
      </c>
      <c r="F35">
        <v>119.3</v>
      </c>
      <c r="G35">
        <v>496</v>
      </c>
      <c r="H35">
        <v>3.2</v>
      </c>
      <c r="I35">
        <v>17.100000000000001</v>
      </c>
      <c r="J35">
        <v>23.4</v>
      </c>
      <c r="K35">
        <v>6.3</v>
      </c>
      <c r="L35">
        <v>3.41</v>
      </c>
      <c r="M35">
        <v>3.33</v>
      </c>
      <c r="N35">
        <v>3.51</v>
      </c>
      <c r="O35">
        <v>3.38</v>
      </c>
      <c r="P35">
        <v>3.27</v>
      </c>
      <c r="Q35">
        <v>91</v>
      </c>
      <c r="R35">
        <v>88</v>
      </c>
      <c r="S35">
        <v>93</v>
      </c>
      <c r="T35">
        <v>90</v>
      </c>
      <c r="U35">
        <v>87</v>
      </c>
      <c r="V35">
        <v>8.1999999999999993</v>
      </c>
      <c r="W35">
        <v>0.69299999999999995</v>
      </c>
      <c r="X35">
        <v>47</v>
      </c>
      <c r="Y35">
        <v>9.1999999999999993</v>
      </c>
      <c r="Z35">
        <v>36.9</v>
      </c>
      <c r="AA35">
        <v>6.8</v>
      </c>
      <c r="AB35">
        <v>0.6</v>
      </c>
    </row>
    <row r="36" spans="1:28" x14ac:dyDescent="0.15">
      <c r="A36" t="s">
        <v>3849</v>
      </c>
      <c r="B36" t="s">
        <v>3831</v>
      </c>
      <c r="C36" t="s">
        <v>4120</v>
      </c>
      <c r="D36" t="s">
        <v>4122</v>
      </c>
      <c r="E36">
        <v>1.7</v>
      </c>
      <c r="F36">
        <v>53</v>
      </c>
      <c r="G36">
        <v>222</v>
      </c>
      <c r="H36">
        <v>11</v>
      </c>
      <c r="I36">
        <v>25.7</v>
      </c>
      <c r="J36">
        <v>36</v>
      </c>
      <c r="K36">
        <v>10.4</v>
      </c>
      <c r="L36">
        <v>2.16</v>
      </c>
      <c r="M36">
        <v>2.4</v>
      </c>
      <c r="N36">
        <v>1.94</v>
      </c>
      <c r="O36">
        <v>2.5299999999999998</v>
      </c>
      <c r="P36">
        <v>2.15</v>
      </c>
      <c r="Q36">
        <v>57</v>
      </c>
      <c r="R36">
        <v>64</v>
      </c>
      <c r="S36">
        <v>52</v>
      </c>
      <c r="T36">
        <v>67</v>
      </c>
      <c r="U36">
        <v>57</v>
      </c>
      <c r="V36">
        <v>5.3</v>
      </c>
      <c r="W36">
        <v>0.65500000000000003</v>
      </c>
      <c r="X36">
        <v>45.4</v>
      </c>
      <c r="Y36">
        <v>6.7</v>
      </c>
      <c r="Z36">
        <v>37</v>
      </c>
      <c r="AA36">
        <v>10.9</v>
      </c>
      <c r="AB36">
        <v>1.5</v>
      </c>
    </row>
    <row r="37" spans="1:28" x14ac:dyDescent="0.15">
      <c r="A37" t="s">
        <v>3850</v>
      </c>
      <c r="B37" t="s">
        <v>3806</v>
      </c>
      <c r="C37" t="s">
        <v>4120</v>
      </c>
      <c r="D37" t="s">
        <v>4122</v>
      </c>
      <c r="E37">
        <v>1.7</v>
      </c>
      <c r="F37">
        <v>138.30000000000001</v>
      </c>
      <c r="G37">
        <v>552</v>
      </c>
      <c r="H37">
        <v>0.9</v>
      </c>
      <c r="I37">
        <v>12.1</v>
      </c>
      <c r="J37">
        <v>20.7</v>
      </c>
      <c r="K37">
        <v>8.5</v>
      </c>
      <c r="L37">
        <v>3.68</v>
      </c>
      <c r="M37">
        <v>3.53</v>
      </c>
      <c r="N37">
        <v>3.7</v>
      </c>
      <c r="O37">
        <v>3.91</v>
      </c>
      <c r="P37">
        <v>3.63</v>
      </c>
      <c r="Q37">
        <v>98</v>
      </c>
      <c r="R37">
        <v>94</v>
      </c>
      <c r="S37">
        <v>98</v>
      </c>
      <c r="T37">
        <v>104</v>
      </c>
      <c r="U37">
        <v>97</v>
      </c>
      <c r="V37">
        <v>9.4</v>
      </c>
      <c r="W37">
        <v>0.75</v>
      </c>
      <c r="X37">
        <v>58.6</v>
      </c>
      <c r="Y37">
        <v>8.1</v>
      </c>
      <c r="Z37">
        <v>29.8</v>
      </c>
      <c r="AA37">
        <v>3.4</v>
      </c>
    </row>
    <row r="38" spans="1:28" x14ac:dyDescent="0.15">
      <c r="A38" t="s">
        <v>3851</v>
      </c>
      <c r="B38" t="s">
        <v>3806</v>
      </c>
      <c r="C38" t="s">
        <v>4120</v>
      </c>
      <c r="D38" t="s">
        <v>4122</v>
      </c>
      <c r="E38">
        <v>1.7</v>
      </c>
      <c r="F38">
        <v>127</v>
      </c>
      <c r="G38">
        <v>523</v>
      </c>
      <c r="H38">
        <v>1.1000000000000001</v>
      </c>
      <c r="I38">
        <v>11.3</v>
      </c>
      <c r="J38">
        <v>18.899999999999999</v>
      </c>
      <c r="K38">
        <v>7.6</v>
      </c>
      <c r="L38">
        <v>3.5</v>
      </c>
      <c r="M38">
        <v>3.86</v>
      </c>
      <c r="N38">
        <v>3.68</v>
      </c>
      <c r="O38">
        <v>3.94</v>
      </c>
      <c r="P38">
        <v>3.99</v>
      </c>
      <c r="Q38">
        <v>93</v>
      </c>
      <c r="R38">
        <v>103</v>
      </c>
      <c r="S38">
        <v>98</v>
      </c>
      <c r="T38">
        <v>105</v>
      </c>
      <c r="U38">
        <v>106</v>
      </c>
      <c r="V38">
        <v>5.9</v>
      </c>
      <c r="W38">
        <v>0.71399999999999997</v>
      </c>
      <c r="X38">
        <v>46.7</v>
      </c>
      <c r="Y38">
        <v>8</v>
      </c>
      <c r="Z38">
        <v>39.700000000000003</v>
      </c>
      <c r="AA38">
        <v>5.6</v>
      </c>
    </row>
    <row r="39" spans="1:28" x14ac:dyDescent="0.15">
      <c r="A39" t="s">
        <v>3852</v>
      </c>
      <c r="B39" t="s">
        <v>3811</v>
      </c>
      <c r="C39" t="s">
        <v>4120</v>
      </c>
      <c r="D39" t="s">
        <v>4121</v>
      </c>
      <c r="E39">
        <v>1.7</v>
      </c>
      <c r="F39">
        <v>73.7</v>
      </c>
      <c r="G39">
        <v>306</v>
      </c>
      <c r="H39">
        <v>5.7</v>
      </c>
      <c r="I39">
        <v>19.3</v>
      </c>
      <c r="J39">
        <v>26.5</v>
      </c>
      <c r="K39">
        <v>7.2</v>
      </c>
      <c r="L39">
        <v>3.1</v>
      </c>
      <c r="M39">
        <v>3.18</v>
      </c>
      <c r="N39">
        <v>3.03</v>
      </c>
      <c r="O39">
        <v>3.09</v>
      </c>
      <c r="P39">
        <v>2.9</v>
      </c>
      <c r="Q39">
        <v>82</v>
      </c>
      <c r="R39">
        <v>84</v>
      </c>
      <c r="S39">
        <v>81</v>
      </c>
      <c r="T39">
        <v>82</v>
      </c>
      <c r="U39">
        <v>77</v>
      </c>
      <c r="V39">
        <v>7.1</v>
      </c>
      <c r="W39">
        <v>0.70499999999999996</v>
      </c>
      <c r="X39">
        <v>48.2</v>
      </c>
      <c r="Y39">
        <v>7.3</v>
      </c>
      <c r="Z39">
        <v>37.200000000000003</v>
      </c>
      <c r="AA39">
        <v>7.3</v>
      </c>
    </row>
    <row r="40" spans="1:28" x14ac:dyDescent="0.15">
      <c r="A40" t="s">
        <v>3853</v>
      </c>
      <c r="B40" t="s">
        <v>3811</v>
      </c>
      <c r="C40" t="s">
        <v>4120</v>
      </c>
      <c r="D40" t="s">
        <v>4122</v>
      </c>
      <c r="E40">
        <v>1.6</v>
      </c>
      <c r="F40">
        <v>52</v>
      </c>
      <c r="G40">
        <v>201</v>
      </c>
      <c r="H40">
        <v>8.1999999999999993</v>
      </c>
      <c r="I40">
        <v>17.899999999999999</v>
      </c>
      <c r="J40">
        <v>28.9</v>
      </c>
      <c r="K40">
        <v>10.9</v>
      </c>
      <c r="L40">
        <v>2.62</v>
      </c>
      <c r="M40">
        <v>3.3</v>
      </c>
      <c r="N40">
        <v>2.21</v>
      </c>
      <c r="O40">
        <v>3.37</v>
      </c>
      <c r="P40">
        <v>3.04</v>
      </c>
      <c r="Q40">
        <v>70</v>
      </c>
      <c r="R40">
        <v>88</v>
      </c>
      <c r="S40">
        <v>59</v>
      </c>
      <c r="T40">
        <v>89</v>
      </c>
      <c r="U40">
        <v>81</v>
      </c>
      <c r="V40">
        <v>3</v>
      </c>
      <c r="W40">
        <v>0.79</v>
      </c>
      <c r="X40">
        <v>40.700000000000003</v>
      </c>
      <c r="Y40">
        <v>3.4</v>
      </c>
      <c r="Z40">
        <v>44.1</v>
      </c>
      <c r="AA40">
        <v>11.9</v>
      </c>
      <c r="AB40">
        <v>1.7</v>
      </c>
    </row>
    <row r="41" spans="1:28" x14ac:dyDescent="0.15">
      <c r="A41" t="s">
        <v>3423</v>
      </c>
      <c r="B41" t="s">
        <v>3816</v>
      </c>
      <c r="C41" t="s">
        <v>4120</v>
      </c>
      <c r="D41" t="s">
        <v>4122</v>
      </c>
      <c r="E41">
        <v>1.6</v>
      </c>
      <c r="F41">
        <v>52.3</v>
      </c>
      <c r="G41">
        <v>197</v>
      </c>
      <c r="H41">
        <v>7.3</v>
      </c>
      <c r="I41">
        <v>21.8</v>
      </c>
      <c r="J41">
        <v>28.4</v>
      </c>
      <c r="K41">
        <v>6.6</v>
      </c>
      <c r="L41">
        <v>2.2599999999999998</v>
      </c>
      <c r="M41">
        <v>2.66</v>
      </c>
      <c r="N41">
        <v>2.12</v>
      </c>
      <c r="O41">
        <v>2.89</v>
      </c>
      <c r="P41">
        <v>2.48</v>
      </c>
      <c r="Q41">
        <v>65</v>
      </c>
      <c r="R41">
        <v>76</v>
      </c>
      <c r="S41">
        <v>61</v>
      </c>
      <c r="T41">
        <v>83</v>
      </c>
      <c r="U41">
        <v>71</v>
      </c>
      <c r="V41">
        <v>3.6</v>
      </c>
      <c r="W41">
        <v>0.74399999999999999</v>
      </c>
      <c r="X41">
        <v>49.2</v>
      </c>
      <c r="Y41">
        <v>6.5</v>
      </c>
      <c r="Z41">
        <v>35.5</v>
      </c>
      <c r="AA41">
        <v>8.9</v>
      </c>
      <c r="AB41">
        <v>2.5</v>
      </c>
    </row>
    <row r="42" spans="1:28" x14ac:dyDescent="0.15">
      <c r="A42" t="s">
        <v>3854</v>
      </c>
      <c r="B42" t="s">
        <v>3831</v>
      </c>
      <c r="C42" t="s">
        <v>4120</v>
      </c>
      <c r="D42" t="s">
        <v>4121</v>
      </c>
      <c r="E42">
        <v>1.5</v>
      </c>
      <c r="F42">
        <v>125.3</v>
      </c>
      <c r="G42">
        <v>509</v>
      </c>
      <c r="H42">
        <v>1.4</v>
      </c>
      <c r="I42">
        <v>16.899999999999999</v>
      </c>
      <c r="J42">
        <v>24.8</v>
      </c>
      <c r="K42">
        <v>7.9</v>
      </c>
      <c r="L42">
        <v>3.57</v>
      </c>
      <c r="M42">
        <v>3.39</v>
      </c>
      <c r="N42">
        <v>3.65</v>
      </c>
      <c r="O42">
        <v>3.41</v>
      </c>
      <c r="P42">
        <v>3.24</v>
      </c>
      <c r="Q42">
        <v>95</v>
      </c>
      <c r="R42">
        <v>90</v>
      </c>
      <c r="S42">
        <v>97</v>
      </c>
      <c r="T42">
        <v>91</v>
      </c>
      <c r="U42">
        <v>86</v>
      </c>
      <c r="V42">
        <v>8.9</v>
      </c>
      <c r="W42">
        <v>0.70599999999999996</v>
      </c>
      <c r="X42">
        <v>48.6</v>
      </c>
      <c r="Y42">
        <v>9.6</v>
      </c>
      <c r="Z42">
        <v>35</v>
      </c>
      <c r="AA42">
        <v>6.8</v>
      </c>
    </row>
    <row r="43" spans="1:28" x14ac:dyDescent="0.15">
      <c r="A43" t="s">
        <v>3855</v>
      </c>
      <c r="B43" t="s">
        <v>3831</v>
      </c>
      <c r="C43" t="s">
        <v>4120</v>
      </c>
      <c r="D43" t="s">
        <v>4121</v>
      </c>
      <c r="E43">
        <v>1.5</v>
      </c>
      <c r="F43">
        <v>111.7</v>
      </c>
      <c r="G43">
        <v>457</v>
      </c>
      <c r="H43">
        <v>1.2</v>
      </c>
      <c r="I43">
        <v>14.7</v>
      </c>
      <c r="J43">
        <v>20.8</v>
      </c>
      <c r="K43">
        <v>6.1</v>
      </c>
      <c r="L43">
        <v>3.32</v>
      </c>
      <c r="M43">
        <v>3.53</v>
      </c>
      <c r="N43">
        <v>3.66</v>
      </c>
      <c r="O43">
        <v>3.65</v>
      </c>
      <c r="P43">
        <v>3.6</v>
      </c>
      <c r="Q43">
        <v>88</v>
      </c>
      <c r="R43">
        <v>94</v>
      </c>
      <c r="S43">
        <v>97</v>
      </c>
      <c r="T43">
        <v>97</v>
      </c>
      <c r="U43">
        <v>96</v>
      </c>
      <c r="V43">
        <v>6.5</v>
      </c>
      <c r="W43">
        <v>0.72</v>
      </c>
      <c r="X43">
        <v>46.4</v>
      </c>
      <c r="Y43">
        <v>11.5</v>
      </c>
      <c r="Z43">
        <v>36.1</v>
      </c>
      <c r="AA43">
        <v>6.1</v>
      </c>
    </row>
    <row r="44" spans="1:28" x14ac:dyDescent="0.15">
      <c r="A44" t="s">
        <v>2840</v>
      </c>
      <c r="B44" t="s">
        <v>3835</v>
      </c>
      <c r="C44" t="s">
        <v>4120</v>
      </c>
      <c r="D44" t="s">
        <v>4121</v>
      </c>
      <c r="E44">
        <v>1.4</v>
      </c>
      <c r="F44">
        <v>35.299999999999997</v>
      </c>
      <c r="G44">
        <v>145</v>
      </c>
      <c r="H44">
        <v>8.1</v>
      </c>
      <c r="I44">
        <v>24.1</v>
      </c>
      <c r="J44">
        <v>31</v>
      </c>
      <c r="K44">
        <v>6.9</v>
      </c>
      <c r="L44">
        <v>1.55</v>
      </c>
      <c r="M44">
        <v>2.54</v>
      </c>
      <c r="N44">
        <v>1.47</v>
      </c>
      <c r="O44">
        <v>2.4900000000000002</v>
      </c>
      <c r="P44">
        <v>2.13</v>
      </c>
      <c r="Q44">
        <v>44</v>
      </c>
      <c r="R44">
        <v>73</v>
      </c>
      <c r="S44">
        <v>42</v>
      </c>
      <c r="T44">
        <v>71</v>
      </c>
      <c r="U44">
        <v>61</v>
      </c>
      <c r="V44">
        <v>0</v>
      </c>
      <c r="W44">
        <v>0.68200000000000005</v>
      </c>
      <c r="X44">
        <v>44.2</v>
      </c>
      <c r="Y44">
        <v>5.8</v>
      </c>
      <c r="Z44">
        <v>38.4</v>
      </c>
      <c r="AA44">
        <v>11.6</v>
      </c>
      <c r="AB44">
        <v>1.8</v>
      </c>
    </row>
    <row r="45" spans="1:28" x14ac:dyDescent="0.15">
      <c r="A45" t="s">
        <v>3856</v>
      </c>
      <c r="B45" t="s">
        <v>3811</v>
      </c>
      <c r="C45" t="s">
        <v>4120</v>
      </c>
      <c r="D45" t="s">
        <v>4121</v>
      </c>
      <c r="E45">
        <v>1.4</v>
      </c>
      <c r="F45">
        <v>34.700000000000003</v>
      </c>
      <c r="G45">
        <v>142</v>
      </c>
      <c r="H45">
        <v>7.6</v>
      </c>
      <c r="I45">
        <v>31</v>
      </c>
      <c r="J45">
        <v>37.299999999999997</v>
      </c>
      <c r="K45">
        <v>6.3</v>
      </c>
      <c r="L45">
        <v>1.9</v>
      </c>
      <c r="M45">
        <v>1.79</v>
      </c>
      <c r="N45">
        <v>1.84</v>
      </c>
      <c r="O45">
        <v>1.96</v>
      </c>
      <c r="P45">
        <v>1.43</v>
      </c>
      <c r="Q45">
        <v>50</v>
      </c>
      <c r="R45">
        <v>48</v>
      </c>
      <c r="S45">
        <v>49</v>
      </c>
      <c r="T45">
        <v>52</v>
      </c>
      <c r="U45">
        <v>38</v>
      </c>
      <c r="V45">
        <v>7.9</v>
      </c>
      <c r="W45">
        <v>0.64900000000000002</v>
      </c>
      <c r="X45">
        <v>43.6</v>
      </c>
      <c r="Y45">
        <v>7.7</v>
      </c>
      <c r="Z45">
        <v>38.5</v>
      </c>
      <c r="AA45">
        <v>10.3</v>
      </c>
      <c r="AB45">
        <v>1.7</v>
      </c>
    </row>
    <row r="46" spans="1:28" x14ac:dyDescent="0.15">
      <c r="A46" t="s">
        <v>2696</v>
      </c>
      <c r="B46" t="s">
        <v>3846</v>
      </c>
      <c r="C46" t="s">
        <v>4120</v>
      </c>
      <c r="D46" t="s">
        <v>4122</v>
      </c>
      <c r="E46">
        <v>1.4</v>
      </c>
      <c r="F46">
        <v>150.69999999999999</v>
      </c>
      <c r="G46">
        <v>625</v>
      </c>
      <c r="H46">
        <v>-4.5999999999999996</v>
      </c>
      <c r="I46">
        <v>13.1</v>
      </c>
      <c r="J46">
        <v>22.4</v>
      </c>
      <c r="K46">
        <v>9.3000000000000007</v>
      </c>
      <c r="L46">
        <v>3.95</v>
      </c>
      <c r="M46">
        <v>3.87</v>
      </c>
      <c r="N46">
        <v>4.0599999999999996</v>
      </c>
      <c r="O46">
        <v>3.8</v>
      </c>
      <c r="P46">
        <v>3.75</v>
      </c>
      <c r="Q46">
        <v>105</v>
      </c>
      <c r="R46">
        <v>103</v>
      </c>
      <c r="S46">
        <v>108</v>
      </c>
      <c r="T46">
        <v>101</v>
      </c>
      <c r="U46">
        <v>100</v>
      </c>
      <c r="V46">
        <v>7.9</v>
      </c>
      <c r="W46">
        <v>0.73299999999999998</v>
      </c>
      <c r="X46">
        <v>43.9</v>
      </c>
      <c r="Y46">
        <v>9.8000000000000007</v>
      </c>
      <c r="Z46">
        <v>38</v>
      </c>
      <c r="AA46">
        <v>8.3000000000000007</v>
      </c>
    </row>
    <row r="47" spans="1:28" x14ac:dyDescent="0.15">
      <c r="A47" t="s">
        <v>2768</v>
      </c>
      <c r="B47" t="s">
        <v>3835</v>
      </c>
      <c r="C47" t="s">
        <v>4120</v>
      </c>
      <c r="D47" t="s">
        <v>4122</v>
      </c>
      <c r="E47">
        <v>1.4</v>
      </c>
      <c r="F47">
        <v>56.7</v>
      </c>
      <c r="G47">
        <v>249</v>
      </c>
      <c r="H47">
        <v>6.6</v>
      </c>
      <c r="I47">
        <v>12.9</v>
      </c>
      <c r="J47">
        <v>22.1</v>
      </c>
      <c r="K47">
        <v>9.1999999999999993</v>
      </c>
      <c r="L47">
        <v>2.65</v>
      </c>
      <c r="M47">
        <v>3.51</v>
      </c>
      <c r="N47">
        <v>2.4500000000000002</v>
      </c>
      <c r="O47">
        <v>3.52</v>
      </c>
      <c r="P47">
        <v>3.33</v>
      </c>
      <c r="Q47">
        <v>76</v>
      </c>
      <c r="R47">
        <v>100</v>
      </c>
      <c r="S47">
        <v>70</v>
      </c>
      <c r="T47">
        <v>100</v>
      </c>
      <c r="U47">
        <v>95</v>
      </c>
      <c r="V47">
        <v>0</v>
      </c>
      <c r="W47">
        <v>0.66700000000000004</v>
      </c>
      <c r="X47">
        <v>62.3</v>
      </c>
      <c r="Y47">
        <v>4.4000000000000004</v>
      </c>
      <c r="Z47">
        <v>28.9</v>
      </c>
      <c r="AA47">
        <v>4.4000000000000004</v>
      </c>
      <c r="AB47">
        <v>1.5</v>
      </c>
    </row>
    <row r="48" spans="1:28" x14ac:dyDescent="0.15">
      <c r="A48" t="s">
        <v>3857</v>
      </c>
      <c r="B48" t="s">
        <v>3818</v>
      </c>
      <c r="C48" t="s">
        <v>4120</v>
      </c>
      <c r="D48" t="s">
        <v>4122</v>
      </c>
      <c r="E48">
        <v>1.4</v>
      </c>
      <c r="F48">
        <v>86.7</v>
      </c>
      <c r="G48">
        <v>364</v>
      </c>
      <c r="H48">
        <v>0.5</v>
      </c>
      <c r="I48">
        <v>14.8</v>
      </c>
      <c r="J48">
        <v>21.4</v>
      </c>
      <c r="K48">
        <v>6.6</v>
      </c>
      <c r="L48">
        <v>3.68</v>
      </c>
      <c r="M48">
        <v>3.57</v>
      </c>
      <c r="N48">
        <v>3.45</v>
      </c>
      <c r="O48">
        <v>3.41</v>
      </c>
      <c r="P48">
        <v>3.42</v>
      </c>
      <c r="Q48">
        <v>105</v>
      </c>
      <c r="R48">
        <v>102</v>
      </c>
      <c r="S48">
        <v>98</v>
      </c>
      <c r="T48">
        <v>97</v>
      </c>
      <c r="U48">
        <v>98</v>
      </c>
      <c r="V48">
        <v>7.3</v>
      </c>
      <c r="W48">
        <v>0.69399999999999995</v>
      </c>
      <c r="X48">
        <v>47.4</v>
      </c>
      <c r="Y48">
        <v>3.6</v>
      </c>
      <c r="Z48">
        <v>40.200000000000003</v>
      </c>
      <c r="AA48">
        <v>8.8000000000000007</v>
      </c>
    </row>
    <row r="49" spans="1:28" x14ac:dyDescent="0.15">
      <c r="A49" t="s">
        <v>3858</v>
      </c>
      <c r="B49" t="s">
        <v>3827</v>
      </c>
      <c r="C49" t="s">
        <v>4120</v>
      </c>
      <c r="D49" t="s">
        <v>4122</v>
      </c>
      <c r="E49">
        <v>1.3</v>
      </c>
      <c r="F49">
        <v>45.3</v>
      </c>
      <c r="G49">
        <v>177</v>
      </c>
      <c r="H49">
        <v>7.8</v>
      </c>
      <c r="I49">
        <v>24.9</v>
      </c>
      <c r="J49">
        <v>29.9</v>
      </c>
      <c r="K49">
        <v>5.0999999999999996</v>
      </c>
      <c r="L49">
        <v>1.97</v>
      </c>
      <c r="M49">
        <v>2.54</v>
      </c>
      <c r="N49">
        <v>2.15</v>
      </c>
      <c r="O49">
        <v>2.73</v>
      </c>
      <c r="P49">
        <v>2.2599999999999998</v>
      </c>
      <c r="Q49">
        <v>52</v>
      </c>
      <c r="R49">
        <v>68</v>
      </c>
      <c r="S49">
        <v>57</v>
      </c>
      <c r="T49">
        <v>73</v>
      </c>
      <c r="U49">
        <v>60</v>
      </c>
      <c r="V49">
        <v>3.6</v>
      </c>
      <c r="W49">
        <v>0.70799999999999996</v>
      </c>
      <c r="X49">
        <v>40.4</v>
      </c>
      <c r="Y49">
        <v>11.4</v>
      </c>
      <c r="Z49">
        <v>38.6</v>
      </c>
      <c r="AA49">
        <v>9.6999999999999993</v>
      </c>
      <c r="AB49">
        <v>1.7</v>
      </c>
    </row>
    <row r="50" spans="1:28" x14ac:dyDescent="0.15">
      <c r="A50" t="s">
        <v>2738</v>
      </c>
      <c r="B50" t="s">
        <v>3816</v>
      </c>
      <c r="C50" t="s">
        <v>4120</v>
      </c>
      <c r="D50" t="s">
        <v>4122</v>
      </c>
      <c r="E50">
        <v>1.3</v>
      </c>
      <c r="F50">
        <v>81.7</v>
      </c>
      <c r="G50">
        <v>325</v>
      </c>
      <c r="H50">
        <v>3.3</v>
      </c>
      <c r="I50">
        <v>18.8</v>
      </c>
      <c r="J50">
        <v>29.8</v>
      </c>
      <c r="K50">
        <v>11.1</v>
      </c>
      <c r="L50">
        <v>3.12</v>
      </c>
      <c r="M50">
        <v>3.15</v>
      </c>
      <c r="N50">
        <v>3.09</v>
      </c>
      <c r="O50">
        <v>3.17</v>
      </c>
      <c r="P50">
        <v>2.85</v>
      </c>
      <c r="Q50">
        <v>89</v>
      </c>
      <c r="R50">
        <v>90</v>
      </c>
      <c r="S50">
        <v>88</v>
      </c>
      <c r="T50">
        <v>90</v>
      </c>
      <c r="U50">
        <v>81</v>
      </c>
      <c r="V50">
        <v>5.8</v>
      </c>
      <c r="W50">
        <v>0.74</v>
      </c>
      <c r="X50">
        <v>40.200000000000003</v>
      </c>
      <c r="Y50">
        <v>11.2</v>
      </c>
      <c r="Z50">
        <v>35.200000000000003</v>
      </c>
      <c r="AA50">
        <v>13.4</v>
      </c>
    </row>
    <row r="51" spans="1:28" x14ac:dyDescent="0.15">
      <c r="A51" t="s">
        <v>3859</v>
      </c>
      <c r="B51" t="s">
        <v>3831</v>
      </c>
      <c r="C51" t="s">
        <v>4120</v>
      </c>
      <c r="D51" t="s">
        <v>4122</v>
      </c>
      <c r="E51">
        <v>1.3</v>
      </c>
      <c r="F51">
        <v>144.30000000000001</v>
      </c>
      <c r="G51">
        <v>576</v>
      </c>
      <c r="H51">
        <v>-2.6</v>
      </c>
      <c r="I51">
        <v>14.9</v>
      </c>
      <c r="J51">
        <v>19.600000000000001</v>
      </c>
      <c r="K51">
        <v>4.7</v>
      </c>
      <c r="L51">
        <v>3.87</v>
      </c>
      <c r="M51">
        <v>3.64</v>
      </c>
      <c r="N51">
        <v>3.94</v>
      </c>
      <c r="O51">
        <v>3.62</v>
      </c>
      <c r="P51">
        <v>3.63</v>
      </c>
      <c r="Q51">
        <v>103</v>
      </c>
      <c r="R51">
        <v>97</v>
      </c>
      <c r="S51">
        <v>105</v>
      </c>
      <c r="T51">
        <v>96</v>
      </c>
      <c r="U51">
        <v>96</v>
      </c>
      <c r="V51">
        <v>8.6999999999999993</v>
      </c>
      <c r="W51">
        <v>0.73</v>
      </c>
      <c r="X51">
        <v>41.2</v>
      </c>
      <c r="Y51">
        <v>7.5</v>
      </c>
      <c r="Z51">
        <v>42.6</v>
      </c>
      <c r="AA51">
        <v>8.6999999999999993</v>
      </c>
    </row>
    <row r="52" spans="1:28" x14ac:dyDescent="0.15">
      <c r="A52" t="s">
        <v>3860</v>
      </c>
      <c r="B52" t="s">
        <v>3818</v>
      </c>
      <c r="C52" t="s">
        <v>4120</v>
      </c>
      <c r="D52" t="s">
        <v>4122</v>
      </c>
      <c r="E52">
        <v>1.3</v>
      </c>
      <c r="F52">
        <v>104.3</v>
      </c>
      <c r="G52">
        <v>446</v>
      </c>
      <c r="H52">
        <v>-0.4</v>
      </c>
      <c r="I52">
        <v>13.7</v>
      </c>
      <c r="J52">
        <v>19.7</v>
      </c>
      <c r="K52">
        <v>6.1</v>
      </c>
      <c r="L52">
        <v>3.61</v>
      </c>
      <c r="M52">
        <v>3.92</v>
      </c>
      <c r="N52">
        <v>3.54</v>
      </c>
      <c r="O52">
        <v>3.54</v>
      </c>
      <c r="P52">
        <v>3.68</v>
      </c>
      <c r="Q52">
        <v>103</v>
      </c>
      <c r="R52">
        <v>112</v>
      </c>
      <c r="S52">
        <v>101</v>
      </c>
      <c r="T52">
        <v>101</v>
      </c>
      <c r="U52">
        <v>105</v>
      </c>
      <c r="V52">
        <v>5.7</v>
      </c>
      <c r="W52">
        <v>0.66200000000000003</v>
      </c>
      <c r="X52">
        <v>43</v>
      </c>
      <c r="Y52">
        <v>2.5</v>
      </c>
      <c r="Z52">
        <v>47.1</v>
      </c>
      <c r="AA52">
        <v>7.4</v>
      </c>
      <c r="AB52">
        <v>0.5</v>
      </c>
    </row>
    <row r="53" spans="1:28" x14ac:dyDescent="0.15">
      <c r="A53" t="s">
        <v>3861</v>
      </c>
      <c r="B53" t="s">
        <v>3816</v>
      </c>
      <c r="C53" t="s">
        <v>4120</v>
      </c>
      <c r="D53" t="s">
        <v>4122</v>
      </c>
      <c r="E53">
        <v>1.3</v>
      </c>
      <c r="F53">
        <v>68.3</v>
      </c>
      <c r="G53">
        <v>295</v>
      </c>
      <c r="H53">
        <v>4.2</v>
      </c>
      <c r="I53">
        <v>8.8000000000000007</v>
      </c>
      <c r="J53">
        <v>16.600000000000001</v>
      </c>
      <c r="K53">
        <v>7.8</v>
      </c>
      <c r="L53">
        <v>3.13</v>
      </c>
      <c r="M53">
        <v>3.62</v>
      </c>
      <c r="N53">
        <v>2.94</v>
      </c>
      <c r="O53">
        <v>3.89</v>
      </c>
      <c r="P53">
        <v>3.92</v>
      </c>
      <c r="Q53">
        <v>89</v>
      </c>
      <c r="R53">
        <v>103</v>
      </c>
      <c r="S53">
        <v>84</v>
      </c>
      <c r="T53">
        <v>111</v>
      </c>
      <c r="U53">
        <v>112</v>
      </c>
      <c r="V53">
        <v>3.6</v>
      </c>
      <c r="W53">
        <v>0.67300000000000004</v>
      </c>
      <c r="X53">
        <v>56.2</v>
      </c>
      <c r="Y53">
        <v>5.9</v>
      </c>
      <c r="Z53">
        <v>31.1</v>
      </c>
      <c r="AA53">
        <v>6.8</v>
      </c>
    </row>
    <row r="54" spans="1:28" x14ac:dyDescent="0.15">
      <c r="A54" t="s">
        <v>3862</v>
      </c>
      <c r="B54" t="s">
        <v>3821</v>
      </c>
      <c r="C54" t="s">
        <v>4120</v>
      </c>
      <c r="D54" t="s">
        <v>4121</v>
      </c>
      <c r="E54">
        <v>1.3</v>
      </c>
      <c r="F54">
        <v>78.3</v>
      </c>
      <c r="G54">
        <v>330</v>
      </c>
      <c r="H54">
        <v>3.2</v>
      </c>
      <c r="I54">
        <v>17.600000000000001</v>
      </c>
      <c r="J54">
        <v>22.1</v>
      </c>
      <c r="K54">
        <v>4.5</v>
      </c>
      <c r="L54">
        <v>3.57</v>
      </c>
      <c r="M54">
        <v>3.35</v>
      </c>
      <c r="N54">
        <v>3.39</v>
      </c>
      <c r="O54">
        <v>3.31</v>
      </c>
      <c r="P54">
        <v>3.24</v>
      </c>
      <c r="Q54">
        <v>95</v>
      </c>
      <c r="R54">
        <v>89</v>
      </c>
      <c r="S54">
        <v>90</v>
      </c>
      <c r="T54">
        <v>88</v>
      </c>
      <c r="U54">
        <v>86</v>
      </c>
      <c r="V54">
        <v>8.3000000000000007</v>
      </c>
      <c r="W54">
        <v>0.68700000000000006</v>
      </c>
      <c r="X54">
        <v>45.7</v>
      </c>
      <c r="Y54">
        <v>8.1</v>
      </c>
      <c r="Z54">
        <v>35.9</v>
      </c>
      <c r="AA54">
        <v>10.3</v>
      </c>
    </row>
    <row r="55" spans="1:28" x14ac:dyDescent="0.15">
      <c r="A55" t="s">
        <v>3863</v>
      </c>
      <c r="B55" t="s">
        <v>3824</v>
      </c>
      <c r="C55" t="s">
        <v>4120</v>
      </c>
      <c r="D55" t="s">
        <v>4122</v>
      </c>
      <c r="E55">
        <v>1.2</v>
      </c>
      <c r="F55">
        <v>71.7</v>
      </c>
      <c r="G55">
        <v>308</v>
      </c>
      <c r="H55">
        <v>2</v>
      </c>
      <c r="I55">
        <v>10.7</v>
      </c>
      <c r="J55">
        <v>18.5</v>
      </c>
      <c r="K55">
        <v>7.8</v>
      </c>
      <c r="L55">
        <v>3.3</v>
      </c>
      <c r="M55">
        <v>3.79</v>
      </c>
      <c r="N55">
        <v>3.25</v>
      </c>
      <c r="O55">
        <v>3.78</v>
      </c>
      <c r="P55">
        <v>3.93</v>
      </c>
      <c r="Q55">
        <v>94</v>
      </c>
      <c r="R55">
        <v>108</v>
      </c>
      <c r="S55">
        <v>93</v>
      </c>
      <c r="T55">
        <v>108</v>
      </c>
      <c r="U55">
        <v>112</v>
      </c>
      <c r="V55">
        <v>3.7</v>
      </c>
      <c r="W55">
        <v>0.66500000000000004</v>
      </c>
      <c r="X55">
        <v>43.8</v>
      </c>
      <c r="Y55">
        <v>8.5</v>
      </c>
      <c r="Z55">
        <v>36.6</v>
      </c>
      <c r="AA55">
        <v>11.2</v>
      </c>
    </row>
    <row r="56" spans="1:28" x14ac:dyDescent="0.15">
      <c r="A56" t="s">
        <v>3864</v>
      </c>
      <c r="B56" t="s">
        <v>3811</v>
      </c>
      <c r="C56" t="s">
        <v>4120</v>
      </c>
      <c r="D56" t="s">
        <v>4122</v>
      </c>
      <c r="E56">
        <v>1.2</v>
      </c>
      <c r="F56">
        <v>103.3</v>
      </c>
      <c r="G56">
        <v>438</v>
      </c>
      <c r="H56">
        <v>-4.0999999999999996</v>
      </c>
      <c r="I56">
        <v>9.8000000000000007</v>
      </c>
      <c r="J56">
        <v>15.3</v>
      </c>
      <c r="K56">
        <v>5.5</v>
      </c>
      <c r="L56">
        <v>4.07</v>
      </c>
      <c r="M56">
        <v>3.98</v>
      </c>
      <c r="N56">
        <v>4.1399999999999997</v>
      </c>
      <c r="O56">
        <v>4.1100000000000003</v>
      </c>
      <c r="P56">
        <v>4.2</v>
      </c>
      <c r="Q56">
        <v>108</v>
      </c>
      <c r="R56">
        <v>106</v>
      </c>
      <c r="S56">
        <v>110</v>
      </c>
      <c r="T56">
        <v>109</v>
      </c>
      <c r="U56">
        <v>112</v>
      </c>
      <c r="V56">
        <v>8.1999999999999993</v>
      </c>
      <c r="W56">
        <v>0.66500000000000004</v>
      </c>
      <c r="X56">
        <v>51.3</v>
      </c>
      <c r="Y56">
        <v>9.1</v>
      </c>
      <c r="Z56">
        <v>33.299999999999997</v>
      </c>
      <c r="AA56">
        <v>6.2</v>
      </c>
    </row>
    <row r="57" spans="1:28" x14ac:dyDescent="0.15">
      <c r="A57" t="s">
        <v>2783</v>
      </c>
      <c r="B57" t="s">
        <v>3800</v>
      </c>
      <c r="C57" t="s">
        <v>4120</v>
      </c>
      <c r="D57" t="s">
        <v>4122</v>
      </c>
      <c r="E57">
        <v>1.1000000000000001</v>
      </c>
      <c r="F57">
        <v>49</v>
      </c>
      <c r="G57">
        <v>207</v>
      </c>
      <c r="H57">
        <v>7.2</v>
      </c>
      <c r="I57">
        <v>17.899999999999999</v>
      </c>
      <c r="J57">
        <v>28</v>
      </c>
      <c r="K57">
        <v>10.1</v>
      </c>
      <c r="L57">
        <v>2.2799999999999998</v>
      </c>
      <c r="M57">
        <v>2.82</v>
      </c>
      <c r="N57">
        <v>2.17</v>
      </c>
      <c r="O57">
        <v>3.11</v>
      </c>
      <c r="P57">
        <v>2.92</v>
      </c>
      <c r="Q57">
        <v>65</v>
      </c>
      <c r="R57">
        <v>81</v>
      </c>
      <c r="S57">
        <v>62</v>
      </c>
      <c r="T57">
        <v>89</v>
      </c>
      <c r="U57">
        <v>83</v>
      </c>
      <c r="V57">
        <v>2.1</v>
      </c>
      <c r="W57">
        <v>0.66100000000000003</v>
      </c>
      <c r="X57">
        <v>53.2</v>
      </c>
      <c r="Y57">
        <v>8.1</v>
      </c>
      <c r="Z57">
        <v>29.8</v>
      </c>
      <c r="AA57">
        <v>8.9</v>
      </c>
      <c r="AB57">
        <v>1.7</v>
      </c>
    </row>
    <row r="58" spans="1:28" x14ac:dyDescent="0.15">
      <c r="A58" t="s">
        <v>3865</v>
      </c>
      <c r="B58" t="s">
        <v>3816</v>
      </c>
      <c r="C58" t="s">
        <v>4120</v>
      </c>
      <c r="D58" t="s">
        <v>4121</v>
      </c>
      <c r="E58">
        <v>1.1000000000000001</v>
      </c>
      <c r="F58">
        <v>126.7</v>
      </c>
      <c r="G58">
        <v>535</v>
      </c>
      <c r="H58">
        <v>-4</v>
      </c>
      <c r="I58">
        <v>19.100000000000001</v>
      </c>
      <c r="J58">
        <v>26.5</v>
      </c>
      <c r="K58">
        <v>7.5</v>
      </c>
      <c r="L58">
        <v>3.37</v>
      </c>
      <c r="M58">
        <v>3.04</v>
      </c>
      <c r="N58">
        <v>3.8</v>
      </c>
      <c r="O58">
        <v>3.02</v>
      </c>
      <c r="P58">
        <v>2.86</v>
      </c>
      <c r="Q58">
        <v>96</v>
      </c>
      <c r="R58">
        <v>87</v>
      </c>
      <c r="S58">
        <v>108</v>
      </c>
      <c r="T58">
        <v>86</v>
      </c>
      <c r="U58">
        <v>82</v>
      </c>
      <c r="V58">
        <v>8.8000000000000007</v>
      </c>
      <c r="W58">
        <v>0.66400000000000003</v>
      </c>
      <c r="X58">
        <v>40.9</v>
      </c>
      <c r="Y58">
        <v>12.6</v>
      </c>
      <c r="Z58">
        <v>38.299999999999997</v>
      </c>
      <c r="AA58">
        <v>8.1999999999999993</v>
      </c>
    </row>
    <row r="59" spans="1:28" x14ac:dyDescent="0.15">
      <c r="A59" t="s">
        <v>3866</v>
      </c>
      <c r="B59" t="s">
        <v>3806</v>
      </c>
      <c r="C59" t="s">
        <v>4120</v>
      </c>
      <c r="D59" t="s">
        <v>4122</v>
      </c>
      <c r="E59">
        <v>1</v>
      </c>
      <c r="F59">
        <v>44.7</v>
      </c>
      <c r="G59">
        <v>186</v>
      </c>
      <c r="H59">
        <v>6.5</v>
      </c>
      <c r="I59">
        <v>16.7</v>
      </c>
      <c r="J59">
        <v>26.9</v>
      </c>
      <c r="K59">
        <v>10.199999999999999</v>
      </c>
      <c r="L59">
        <v>2.76</v>
      </c>
      <c r="M59">
        <v>3</v>
      </c>
      <c r="N59">
        <v>2.41</v>
      </c>
      <c r="O59">
        <v>3.38</v>
      </c>
      <c r="P59">
        <v>3.18</v>
      </c>
      <c r="Q59">
        <v>73</v>
      </c>
      <c r="R59">
        <v>80</v>
      </c>
      <c r="S59">
        <v>64</v>
      </c>
      <c r="T59">
        <v>90</v>
      </c>
      <c r="U59">
        <v>84</v>
      </c>
      <c r="V59">
        <v>4.7</v>
      </c>
      <c r="W59">
        <v>0.71099999999999997</v>
      </c>
      <c r="X59">
        <v>52.7</v>
      </c>
      <c r="Y59">
        <v>8.9</v>
      </c>
      <c r="Z59">
        <v>27.7</v>
      </c>
      <c r="AA59">
        <v>10.7</v>
      </c>
      <c r="AB59">
        <v>1.6</v>
      </c>
    </row>
    <row r="60" spans="1:28" x14ac:dyDescent="0.15">
      <c r="A60" t="s">
        <v>3867</v>
      </c>
      <c r="B60" t="s">
        <v>3813</v>
      </c>
      <c r="C60" t="s">
        <v>4120</v>
      </c>
      <c r="D60" t="s">
        <v>4122</v>
      </c>
      <c r="E60">
        <v>1</v>
      </c>
      <c r="F60">
        <v>42.3</v>
      </c>
      <c r="G60">
        <v>176</v>
      </c>
      <c r="H60">
        <v>4.9000000000000004</v>
      </c>
      <c r="I60">
        <v>19.3</v>
      </c>
      <c r="J60">
        <v>26.7</v>
      </c>
      <c r="K60">
        <v>7.4</v>
      </c>
      <c r="L60">
        <v>2.69</v>
      </c>
      <c r="M60">
        <v>3.03</v>
      </c>
      <c r="N60">
        <v>2.46</v>
      </c>
      <c r="O60">
        <v>3.02</v>
      </c>
      <c r="P60">
        <v>2.84</v>
      </c>
      <c r="Q60">
        <v>77</v>
      </c>
      <c r="R60">
        <v>87</v>
      </c>
      <c r="S60">
        <v>70</v>
      </c>
      <c r="T60">
        <v>86</v>
      </c>
      <c r="U60">
        <v>81</v>
      </c>
      <c r="V60">
        <v>4</v>
      </c>
      <c r="W60">
        <v>0.70299999999999996</v>
      </c>
      <c r="X60">
        <v>49.1</v>
      </c>
      <c r="Y60">
        <v>6.3</v>
      </c>
      <c r="Z60">
        <v>33.9</v>
      </c>
      <c r="AA60">
        <v>10.7</v>
      </c>
      <c r="AB60">
        <v>1.9</v>
      </c>
    </row>
    <row r="61" spans="1:28" x14ac:dyDescent="0.15">
      <c r="A61" t="s">
        <v>3868</v>
      </c>
      <c r="B61" t="s">
        <v>3821</v>
      </c>
      <c r="C61" t="s">
        <v>4120</v>
      </c>
      <c r="D61" t="s">
        <v>4122</v>
      </c>
      <c r="E61">
        <v>1</v>
      </c>
      <c r="F61">
        <v>54</v>
      </c>
      <c r="G61">
        <v>240</v>
      </c>
      <c r="H61">
        <v>4.8</v>
      </c>
      <c r="I61">
        <v>11.3</v>
      </c>
      <c r="J61">
        <v>18.8</v>
      </c>
      <c r="K61">
        <v>7.5</v>
      </c>
      <c r="L61">
        <v>3.25</v>
      </c>
      <c r="M61">
        <v>3.84</v>
      </c>
      <c r="N61">
        <v>2.98</v>
      </c>
      <c r="O61">
        <v>3.88</v>
      </c>
      <c r="P61">
        <v>3.93</v>
      </c>
      <c r="Q61">
        <v>86</v>
      </c>
      <c r="R61">
        <v>102</v>
      </c>
      <c r="S61">
        <v>79</v>
      </c>
      <c r="T61">
        <v>103</v>
      </c>
      <c r="U61">
        <v>104</v>
      </c>
      <c r="V61">
        <v>4.2</v>
      </c>
      <c r="W61">
        <v>0.65700000000000003</v>
      </c>
      <c r="X61">
        <v>53.3</v>
      </c>
      <c r="Y61">
        <v>4.7</v>
      </c>
      <c r="Z61">
        <v>35.5</v>
      </c>
      <c r="AA61">
        <v>6.5</v>
      </c>
      <c r="AB61">
        <v>1.2</v>
      </c>
    </row>
    <row r="62" spans="1:28" x14ac:dyDescent="0.15">
      <c r="A62" t="s">
        <v>3869</v>
      </c>
      <c r="B62" t="s">
        <v>3816</v>
      </c>
      <c r="C62" t="s">
        <v>4120</v>
      </c>
      <c r="D62" t="s">
        <v>4121</v>
      </c>
      <c r="E62">
        <v>1</v>
      </c>
      <c r="F62">
        <v>38.700000000000003</v>
      </c>
      <c r="G62">
        <v>155</v>
      </c>
      <c r="H62">
        <v>5.7</v>
      </c>
      <c r="I62">
        <v>21.9</v>
      </c>
      <c r="J62">
        <v>25.8</v>
      </c>
      <c r="K62">
        <v>3.9</v>
      </c>
      <c r="L62">
        <v>2.56</v>
      </c>
      <c r="M62">
        <v>2.44</v>
      </c>
      <c r="N62">
        <v>2.19</v>
      </c>
      <c r="O62">
        <v>2.74</v>
      </c>
      <c r="P62">
        <v>2.38</v>
      </c>
      <c r="Q62">
        <v>73</v>
      </c>
      <c r="R62">
        <v>70</v>
      </c>
      <c r="S62">
        <v>63</v>
      </c>
      <c r="T62">
        <v>78</v>
      </c>
      <c r="U62">
        <v>68</v>
      </c>
      <c r="V62">
        <v>7.7</v>
      </c>
      <c r="W62">
        <v>0.69499999999999995</v>
      </c>
      <c r="X62">
        <v>61.1</v>
      </c>
      <c r="Y62">
        <v>2.8</v>
      </c>
      <c r="Z62">
        <v>29.6</v>
      </c>
      <c r="AA62">
        <v>6.5</v>
      </c>
      <c r="AB62">
        <v>1.7</v>
      </c>
    </row>
    <row r="63" spans="1:28" x14ac:dyDescent="0.15">
      <c r="A63" t="s">
        <v>3870</v>
      </c>
      <c r="B63" t="s">
        <v>3846</v>
      </c>
      <c r="C63" t="s">
        <v>4120</v>
      </c>
      <c r="D63" t="s">
        <v>4121</v>
      </c>
      <c r="E63">
        <v>0.9</v>
      </c>
      <c r="F63">
        <v>52.7</v>
      </c>
      <c r="G63">
        <v>208</v>
      </c>
      <c r="H63">
        <v>5.3</v>
      </c>
      <c r="I63">
        <v>14.9</v>
      </c>
      <c r="J63">
        <v>20.7</v>
      </c>
      <c r="K63">
        <v>5.8</v>
      </c>
      <c r="L63">
        <v>3.31</v>
      </c>
      <c r="M63">
        <v>3.22</v>
      </c>
      <c r="N63">
        <v>2.81</v>
      </c>
      <c r="O63">
        <v>3.51</v>
      </c>
      <c r="P63">
        <v>3.35</v>
      </c>
      <c r="Q63">
        <v>88</v>
      </c>
      <c r="R63">
        <v>86</v>
      </c>
      <c r="S63">
        <v>75</v>
      </c>
      <c r="T63">
        <v>93</v>
      </c>
      <c r="U63">
        <v>89</v>
      </c>
      <c r="V63">
        <v>7.9</v>
      </c>
      <c r="W63">
        <v>0.74099999999999999</v>
      </c>
      <c r="X63">
        <v>55</v>
      </c>
      <c r="Y63">
        <v>3.3</v>
      </c>
      <c r="Z63">
        <v>33.799999999999997</v>
      </c>
      <c r="AA63">
        <v>8</v>
      </c>
      <c r="AB63">
        <v>1.7</v>
      </c>
    </row>
    <row r="64" spans="1:28" x14ac:dyDescent="0.15">
      <c r="A64" t="s">
        <v>2790</v>
      </c>
      <c r="B64" t="s">
        <v>3831</v>
      </c>
      <c r="C64" t="s">
        <v>4120</v>
      </c>
      <c r="D64" t="s">
        <v>4121</v>
      </c>
      <c r="E64">
        <v>0.9</v>
      </c>
      <c r="F64">
        <v>47.3</v>
      </c>
      <c r="G64">
        <v>175</v>
      </c>
      <c r="H64">
        <v>2.8</v>
      </c>
      <c r="I64">
        <v>13.1</v>
      </c>
      <c r="J64">
        <v>19.399999999999999</v>
      </c>
      <c r="K64">
        <v>6.3</v>
      </c>
      <c r="L64">
        <v>3.35</v>
      </c>
      <c r="M64">
        <v>3.97</v>
      </c>
      <c r="N64">
        <v>3.15</v>
      </c>
      <c r="O64">
        <v>3.88</v>
      </c>
      <c r="P64">
        <v>4.0199999999999996</v>
      </c>
      <c r="Q64">
        <v>89</v>
      </c>
      <c r="R64">
        <v>106</v>
      </c>
      <c r="S64">
        <v>84</v>
      </c>
      <c r="T64">
        <v>103</v>
      </c>
      <c r="U64">
        <v>107</v>
      </c>
      <c r="V64">
        <v>4</v>
      </c>
      <c r="W64">
        <v>0.84</v>
      </c>
      <c r="X64">
        <v>36.200000000000003</v>
      </c>
      <c r="Y64">
        <v>5.5</v>
      </c>
      <c r="Z64">
        <v>45.7</v>
      </c>
      <c r="AA64">
        <v>12.6</v>
      </c>
    </row>
    <row r="65" spans="1:28" x14ac:dyDescent="0.15">
      <c r="A65" t="s">
        <v>3871</v>
      </c>
      <c r="B65" t="s">
        <v>3806</v>
      </c>
      <c r="C65" t="s">
        <v>4120</v>
      </c>
      <c r="D65" t="s">
        <v>4122</v>
      </c>
      <c r="E65">
        <v>0.9</v>
      </c>
      <c r="F65">
        <v>53.7</v>
      </c>
      <c r="G65">
        <v>214</v>
      </c>
      <c r="H65">
        <v>4.4000000000000004</v>
      </c>
      <c r="I65">
        <v>12.6</v>
      </c>
      <c r="J65">
        <v>26.2</v>
      </c>
      <c r="K65">
        <v>13.6</v>
      </c>
      <c r="L65">
        <v>3.4</v>
      </c>
      <c r="M65">
        <v>3.71</v>
      </c>
      <c r="N65">
        <v>2.95</v>
      </c>
      <c r="O65">
        <v>3.9</v>
      </c>
      <c r="P65">
        <v>3.73</v>
      </c>
      <c r="Q65">
        <v>90</v>
      </c>
      <c r="R65">
        <v>98</v>
      </c>
      <c r="S65">
        <v>78</v>
      </c>
      <c r="T65">
        <v>104</v>
      </c>
      <c r="U65">
        <v>99</v>
      </c>
      <c r="V65">
        <v>5.0999999999999996</v>
      </c>
      <c r="W65">
        <v>0.73799999999999999</v>
      </c>
      <c r="X65">
        <v>49.6</v>
      </c>
      <c r="Y65">
        <v>3.9</v>
      </c>
      <c r="Z65">
        <v>37</v>
      </c>
      <c r="AA65">
        <v>9.4</v>
      </c>
      <c r="AB65">
        <v>2</v>
      </c>
    </row>
    <row r="66" spans="1:28" x14ac:dyDescent="0.15">
      <c r="A66" t="s">
        <v>3872</v>
      </c>
      <c r="B66" t="s">
        <v>3816</v>
      </c>
      <c r="C66" t="s">
        <v>4120</v>
      </c>
      <c r="D66" t="s">
        <v>4121</v>
      </c>
      <c r="E66">
        <v>0.9</v>
      </c>
      <c r="F66">
        <v>66.3</v>
      </c>
      <c r="G66">
        <v>263</v>
      </c>
      <c r="H66">
        <v>1.5</v>
      </c>
      <c r="I66">
        <v>16</v>
      </c>
      <c r="J66">
        <v>20.5</v>
      </c>
      <c r="K66">
        <v>4.5999999999999996</v>
      </c>
      <c r="L66">
        <v>2.99</v>
      </c>
      <c r="M66">
        <v>3.13</v>
      </c>
      <c r="N66">
        <v>3.28</v>
      </c>
      <c r="O66">
        <v>3.35</v>
      </c>
      <c r="P66">
        <v>3.23</v>
      </c>
      <c r="Q66">
        <v>85</v>
      </c>
      <c r="R66">
        <v>89</v>
      </c>
      <c r="S66">
        <v>94</v>
      </c>
      <c r="T66">
        <v>96</v>
      </c>
      <c r="U66">
        <v>92</v>
      </c>
      <c r="V66">
        <v>5.6</v>
      </c>
      <c r="W66">
        <v>0.73</v>
      </c>
      <c r="X66">
        <v>50.5</v>
      </c>
      <c r="Y66">
        <v>12.1</v>
      </c>
      <c r="Z66">
        <v>30</v>
      </c>
      <c r="AA66">
        <v>7.4</v>
      </c>
    </row>
    <row r="67" spans="1:28" x14ac:dyDescent="0.15">
      <c r="A67" t="s">
        <v>2832</v>
      </c>
      <c r="B67" t="s">
        <v>3816</v>
      </c>
      <c r="C67" t="s">
        <v>4120</v>
      </c>
      <c r="D67" t="s">
        <v>4122</v>
      </c>
      <c r="E67">
        <v>0.9</v>
      </c>
      <c r="F67">
        <v>37.299999999999997</v>
      </c>
      <c r="G67">
        <v>153</v>
      </c>
      <c r="H67">
        <v>4.0999999999999996</v>
      </c>
      <c r="I67">
        <v>19</v>
      </c>
      <c r="J67">
        <v>27.5</v>
      </c>
      <c r="K67">
        <v>8.5</v>
      </c>
      <c r="L67">
        <v>2.57</v>
      </c>
      <c r="M67">
        <v>2.82</v>
      </c>
      <c r="N67">
        <v>2.46</v>
      </c>
      <c r="O67">
        <v>3.02</v>
      </c>
      <c r="P67">
        <v>2.79</v>
      </c>
      <c r="Q67">
        <v>73</v>
      </c>
      <c r="R67">
        <v>80</v>
      </c>
      <c r="S67">
        <v>70</v>
      </c>
      <c r="T67">
        <v>86</v>
      </c>
      <c r="U67">
        <v>80</v>
      </c>
      <c r="V67">
        <v>4.5</v>
      </c>
      <c r="W67">
        <v>0.69799999999999995</v>
      </c>
      <c r="X67">
        <v>44.7</v>
      </c>
      <c r="Y67">
        <v>8.5</v>
      </c>
      <c r="Z67">
        <v>35.1</v>
      </c>
      <c r="AA67">
        <v>11.7</v>
      </c>
    </row>
    <row r="68" spans="1:28" x14ac:dyDescent="0.15">
      <c r="A68" t="s">
        <v>2847</v>
      </c>
      <c r="B68" t="s">
        <v>3816</v>
      </c>
      <c r="C68" t="s">
        <v>4120</v>
      </c>
      <c r="D68" t="s">
        <v>4122</v>
      </c>
      <c r="E68">
        <v>0.9</v>
      </c>
      <c r="F68">
        <v>34</v>
      </c>
      <c r="G68">
        <v>147</v>
      </c>
      <c r="H68">
        <v>3.1</v>
      </c>
      <c r="I68">
        <v>11.6</v>
      </c>
      <c r="J68">
        <v>25.9</v>
      </c>
      <c r="K68">
        <v>14.3</v>
      </c>
      <c r="L68">
        <v>3.22</v>
      </c>
      <c r="M68">
        <v>3.75</v>
      </c>
      <c r="N68">
        <v>2.64</v>
      </c>
      <c r="O68">
        <v>3.81</v>
      </c>
      <c r="P68">
        <v>3.46</v>
      </c>
      <c r="Q68">
        <v>92</v>
      </c>
      <c r="R68">
        <v>107</v>
      </c>
      <c r="S68">
        <v>75</v>
      </c>
      <c r="T68">
        <v>109</v>
      </c>
      <c r="U68">
        <v>99</v>
      </c>
      <c r="V68">
        <v>0</v>
      </c>
      <c r="W68">
        <v>0.73499999999999999</v>
      </c>
      <c r="X68">
        <v>65.8</v>
      </c>
      <c r="Y68">
        <v>4.9000000000000004</v>
      </c>
      <c r="Z68">
        <v>20.7</v>
      </c>
      <c r="AA68">
        <v>8.5</v>
      </c>
    </row>
    <row r="69" spans="1:28" x14ac:dyDescent="0.15">
      <c r="A69" t="s">
        <v>3873</v>
      </c>
      <c r="B69" t="s">
        <v>3835</v>
      </c>
      <c r="C69" t="s">
        <v>4120</v>
      </c>
      <c r="D69" t="s">
        <v>4121</v>
      </c>
      <c r="E69">
        <v>0.9</v>
      </c>
      <c r="F69">
        <v>85.3</v>
      </c>
      <c r="G69">
        <v>341</v>
      </c>
      <c r="H69">
        <v>-1.3</v>
      </c>
      <c r="I69">
        <v>12.9</v>
      </c>
      <c r="J69">
        <v>17.899999999999999</v>
      </c>
      <c r="K69">
        <v>5</v>
      </c>
      <c r="L69">
        <v>3.54</v>
      </c>
      <c r="M69">
        <v>3.79</v>
      </c>
      <c r="N69">
        <v>3.66</v>
      </c>
      <c r="O69">
        <v>3.67</v>
      </c>
      <c r="P69">
        <v>3.76</v>
      </c>
      <c r="Q69">
        <v>101</v>
      </c>
      <c r="R69">
        <v>108</v>
      </c>
      <c r="S69">
        <v>104</v>
      </c>
      <c r="T69">
        <v>105</v>
      </c>
      <c r="U69">
        <v>107</v>
      </c>
      <c r="V69">
        <v>5.8</v>
      </c>
      <c r="W69">
        <v>0.72599999999999998</v>
      </c>
      <c r="X69">
        <v>47.5</v>
      </c>
      <c r="Y69">
        <v>5.0999999999999996</v>
      </c>
      <c r="Z69">
        <v>41.6</v>
      </c>
      <c r="AA69">
        <v>5.9</v>
      </c>
    </row>
    <row r="70" spans="1:28" x14ac:dyDescent="0.15">
      <c r="A70" t="s">
        <v>3874</v>
      </c>
      <c r="B70" t="s">
        <v>3800</v>
      </c>
      <c r="C70" t="s">
        <v>4120</v>
      </c>
      <c r="D70" t="s">
        <v>4122</v>
      </c>
      <c r="E70">
        <v>0.9</v>
      </c>
      <c r="F70">
        <v>51.3</v>
      </c>
      <c r="G70">
        <v>215</v>
      </c>
      <c r="H70">
        <v>6.2</v>
      </c>
      <c r="I70">
        <v>15.8</v>
      </c>
      <c r="J70">
        <v>24.7</v>
      </c>
      <c r="K70">
        <v>8.8000000000000007</v>
      </c>
      <c r="L70">
        <v>2.65</v>
      </c>
      <c r="M70">
        <v>2.73</v>
      </c>
      <c r="N70">
        <v>2.37</v>
      </c>
      <c r="O70">
        <v>3.27</v>
      </c>
      <c r="P70">
        <v>2.71</v>
      </c>
      <c r="Q70">
        <v>76</v>
      </c>
      <c r="R70">
        <v>78</v>
      </c>
      <c r="S70">
        <v>68</v>
      </c>
      <c r="T70">
        <v>93</v>
      </c>
      <c r="U70">
        <v>77</v>
      </c>
      <c r="V70">
        <v>5.9</v>
      </c>
      <c r="W70">
        <v>0.67100000000000004</v>
      </c>
      <c r="X70">
        <v>68.599999999999994</v>
      </c>
      <c r="Y70">
        <v>6.6</v>
      </c>
      <c r="Z70">
        <v>20.399999999999999</v>
      </c>
      <c r="AA70">
        <v>4.4000000000000004</v>
      </c>
      <c r="AB70">
        <v>1.3</v>
      </c>
    </row>
    <row r="71" spans="1:28" x14ac:dyDescent="0.15">
      <c r="A71" t="s">
        <v>3875</v>
      </c>
      <c r="B71" t="s">
        <v>3811</v>
      </c>
      <c r="C71" t="s">
        <v>4120</v>
      </c>
      <c r="D71" t="s">
        <v>4122</v>
      </c>
      <c r="E71">
        <v>0.8</v>
      </c>
      <c r="F71">
        <v>30.7</v>
      </c>
      <c r="G71">
        <v>123</v>
      </c>
      <c r="H71">
        <v>4.3</v>
      </c>
      <c r="I71">
        <v>12.2</v>
      </c>
      <c r="J71">
        <v>22.8</v>
      </c>
      <c r="K71">
        <v>10.6</v>
      </c>
      <c r="L71">
        <v>3.01</v>
      </c>
      <c r="M71">
        <v>3.7</v>
      </c>
      <c r="N71">
        <v>2.41</v>
      </c>
      <c r="O71">
        <v>3.92</v>
      </c>
      <c r="P71">
        <v>3.9</v>
      </c>
      <c r="Q71">
        <v>80</v>
      </c>
      <c r="R71">
        <v>98</v>
      </c>
      <c r="S71">
        <v>64</v>
      </c>
      <c r="T71">
        <v>104</v>
      </c>
      <c r="U71">
        <v>103</v>
      </c>
      <c r="V71">
        <v>2.4</v>
      </c>
      <c r="W71">
        <v>0.74099999999999999</v>
      </c>
      <c r="X71">
        <v>40.5</v>
      </c>
      <c r="Y71">
        <v>6.3</v>
      </c>
      <c r="Z71">
        <v>36.700000000000003</v>
      </c>
      <c r="AA71">
        <v>16.5</v>
      </c>
      <c r="AB71">
        <v>1.2</v>
      </c>
    </row>
    <row r="72" spans="1:28" x14ac:dyDescent="0.15">
      <c r="A72" t="s">
        <v>2848</v>
      </c>
      <c r="B72" t="s">
        <v>3846</v>
      </c>
      <c r="C72" t="s">
        <v>4120</v>
      </c>
      <c r="D72" t="s">
        <v>4121</v>
      </c>
      <c r="E72">
        <v>0.8</v>
      </c>
      <c r="F72">
        <v>34</v>
      </c>
      <c r="G72">
        <v>133</v>
      </c>
      <c r="H72">
        <v>4</v>
      </c>
      <c r="I72">
        <v>15.8</v>
      </c>
      <c r="J72">
        <v>24.1</v>
      </c>
      <c r="K72">
        <v>8.3000000000000007</v>
      </c>
      <c r="L72">
        <v>3.08</v>
      </c>
      <c r="M72">
        <v>3.39</v>
      </c>
      <c r="N72">
        <v>2.6</v>
      </c>
      <c r="O72">
        <v>3.59</v>
      </c>
      <c r="P72">
        <v>3.4</v>
      </c>
      <c r="Q72">
        <v>82</v>
      </c>
      <c r="R72">
        <v>90</v>
      </c>
      <c r="S72">
        <v>69</v>
      </c>
      <c r="T72">
        <v>95</v>
      </c>
      <c r="U72">
        <v>90</v>
      </c>
      <c r="V72">
        <v>4.8</v>
      </c>
      <c r="W72">
        <v>0.75900000000000001</v>
      </c>
      <c r="X72">
        <v>46</v>
      </c>
      <c r="Y72">
        <v>5.8</v>
      </c>
      <c r="Z72">
        <v>35.6</v>
      </c>
      <c r="AA72">
        <v>12.6</v>
      </c>
    </row>
    <row r="73" spans="1:28" x14ac:dyDescent="0.15">
      <c r="A73" t="s">
        <v>3876</v>
      </c>
      <c r="B73" t="s">
        <v>3846</v>
      </c>
      <c r="C73" t="s">
        <v>4120</v>
      </c>
      <c r="D73" t="s">
        <v>4121</v>
      </c>
      <c r="E73">
        <v>0.8</v>
      </c>
      <c r="F73">
        <v>117.3</v>
      </c>
      <c r="G73">
        <v>501</v>
      </c>
      <c r="H73">
        <v>-6.5</v>
      </c>
      <c r="I73">
        <v>10.8</v>
      </c>
      <c r="J73">
        <v>18.600000000000001</v>
      </c>
      <c r="K73">
        <v>7.8</v>
      </c>
      <c r="L73">
        <v>4.2</v>
      </c>
      <c r="M73">
        <v>4.03</v>
      </c>
      <c r="N73">
        <v>4.29</v>
      </c>
      <c r="O73">
        <v>4.01</v>
      </c>
      <c r="P73">
        <v>4.09</v>
      </c>
      <c r="Q73">
        <v>111</v>
      </c>
      <c r="R73">
        <v>107</v>
      </c>
      <c r="S73">
        <v>114</v>
      </c>
      <c r="T73">
        <v>107</v>
      </c>
      <c r="U73">
        <v>109</v>
      </c>
      <c r="V73">
        <v>8.4</v>
      </c>
      <c r="W73">
        <v>0.70399999999999996</v>
      </c>
      <c r="X73">
        <v>47.1</v>
      </c>
      <c r="Y73">
        <v>9.8000000000000007</v>
      </c>
      <c r="Z73">
        <v>35.6</v>
      </c>
      <c r="AA73">
        <v>7.6</v>
      </c>
    </row>
    <row r="74" spans="1:28" x14ac:dyDescent="0.15">
      <c r="A74" t="s">
        <v>3877</v>
      </c>
      <c r="B74" t="s">
        <v>3813</v>
      </c>
      <c r="C74" t="s">
        <v>4120</v>
      </c>
      <c r="D74" t="s">
        <v>4121</v>
      </c>
      <c r="E74">
        <v>0.8</v>
      </c>
      <c r="F74">
        <v>48</v>
      </c>
      <c r="G74">
        <v>203</v>
      </c>
      <c r="H74">
        <v>4.2</v>
      </c>
      <c r="I74">
        <v>9.4</v>
      </c>
      <c r="J74">
        <v>24.6</v>
      </c>
      <c r="K74">
        <v>15.3</v>
      </c>
      <c r="L74">
        <v>3.16</v>
      </c>
      <c r="M74">
        <v>3.6</v>
      </c>
      <c r="N74">
        <v>2.65</v>
      </c>
      <c r="O74">
        <v>3.84</v>
      </c>
      <c r="P74">
        <v>3.74</v>
      </c>
      <c r="Q74">
        <v>90</v>
      </c>
      <c r="R74">
        <v>103</v>
      </c>
      <c r="S74">
        <v>76</v>
      </c>
      <c r="T74">
        <v>110</v>
      </c>
      <c r="U74">
        <v>107</v>
      </c>
      <c r="V74">
        <v>2.1</v>
      </c>
      <c r="W74">
        <v>0.76500000000000001</v>
      </c>
      <c r="X74">
        <v>53.4</v>
      </c>
      <c r="Y74">
        <v>6.8</v>
      </c>
      <c r="Z74">
        <v>27.1</v>
      </c>
      <c r="AA74">
        <v>12.7</v>
      </c>
      <c r="AB74">
        <v>1.5</v>
      </c>
    </row>
    <row r="75" spans="1:28" x14ac:dyDescent="0.15">
      <c r="A75" t="s">
        <v>3878</v>
      </c>
      <c r="B75" t="s">
        <v>3818</v>
      </c>
      <c r="C75" t="s">
        <v>4120</v>
      </c>
      <c r="D75" t="s">
        <v>4121</v>
      </c>
      <c r="E75">
        <v>0.8</v>
      </c>
      <c r="F75">
        <v>95.7</v>
      </c>
      <c r="G75">
        <v>420</v>
      </c>
      <c r="H75">
        <v>-4.9000000000000004</v>
      </c>
      <c r="I75">
        <v>13.1</v>
      </c>
      <c r="J75">
        <v>21.4</v>
      </c>
      <c r="K75">
        <v>8.3000000000000007</v>
      </c>
      <c r="L75">
        <v>4.09</v>
      </c>
      <c r="M75">
        <v>4</v>
      </c>
      <c r="N75">
        <v>3.97</v>
      </c>
      <c r="O75">
        <v>3.53</v>
      </c>
      <c r="P75">
        <v>3.66</v>
      </c>
      <c r="Q75">
        <v>117</v>
      </c>
      <c r="R75">
        <v>114</v>
      </c>
      <c r="S75">
        <v>113</v>
      </c>
      <c r="T75">
        <v>101</v>
      </c>
      <c r="U75">
        <v>105</v>
      </c>
      <c r="V75">
        <v>7.1</v>
      </c>
      <c r="W75">
        <v>0.66900000000000004</v>
      </c>
      <c r="X75">
        <v>40.6</v>
      </c>
      <c r="Y75">
        <v>4.5999999999999996</v>
      </c>
      <c r="Z75">
        <v>44.8</v>
      </c>
      <c r="AA75">
        <v>10</v>
      </c>
      <c r="AB75">
        <v>1.4</v>
      </c>
    </row>
    <row r="76" spans="1:28" x14ac:dyDescent="0.15">
      <c r="A76" t="s">
        <v>3879</v>
      </c>
      <c r="B76" t="s">
        <v>3800</v>
      </c>
      <c r="C76" t="s">
        <v>4120</v>
      </c>
      <c r="D76" t="s">
        <v>4121</v>
      </c>
      <c r="E76">
        <v>0.8</v>
      </c>
      <c r="F76">
        <v>101.7</v>
      </c>
      <c r="G76">
        <v>402</v>
      </c>
      <c r="H76">
        <v>-0.2</v>
      </c>
      <c r="I76">
        <v>10.9</v>
      </c>
      <c r="J76">
        <v>15.4</v>
      </c>
      <c r="K76">
        <v>4.5</v>
      </c>
      <c r="L76">
        <v>3.34</v>
      </c>
      <c r="M76">
        <v>3.48</v>
      </c>
      <c r="N76">
        <v>3.52</v>
      </c>
      <c r="O76">
        <v>3.84</v>
      </c>
      <c r="P76">
        <v>3.86</v>
      </c>
      <c r="Q76">
        <v>95</v>
      </c>
      <c r="R76">
        <v>99</v>
      </c>
      <c r="S76">
        <v>100</v>
      </c>
      <c r="T76">
        <v>110</v>
      </c>
      <c r="U76">
        <v>110</v>
      </c>
      <c r="V76">
        <v>5.9</v>
      </c>
      <c r="W76">
        <v>0.71699999999999997</v>
      </c>
      <c r="X76">
        <v>53.3</v>
      </c>
      <c r="Y76">
        <v>9.1999999999999993</v>
      </c>
      <c r="Z76">
        <v>31.4</v>
      </c>
      <c r="AA76">
        <v>6</v>
      </c>
    </row>
    <row r="77" spans="1:28" x14ac:dyDescent="0.15">
      <c r="A77" t="s">
        <v>3880</v>
      </c>
      <c r="B77" t="s">
        <v>3831</v>
      </c>
      <c r="C77" t="s">
        <v>4120</v>
      </c>
      <c r="D77" t="s">
        <v>4121</v>
      </c>
      <c r="E77">
        <v>0.8</v>
      </c>
      <c r="F77">
        <v>20.7</v>
      </c>
      <c r="G77">
        <v>82</v>
      </c>
      <c r="H77">
        <v>4.9000000000000004</v>
      </c>
      <c r="I77">
        <v>19.5</v>
      </c>
      <c r="J77">
        <v>24.4</v>
      </c>
      <c r="K77">
        <v>4.9000000000000004</v>
      </c>
      <c r="L77">
        <v>1.78</v>
      </c>
      <c r="M77">
        <v>2.93</v>
      </c>
      <c r="N77">
        <v>1.61</v>
      </c>
      <c r="O77">
        <v>3.21</v>
      </c>
      <c r="P77">
        <v>2.97</v>
      </c>
      <c r="Q77">
        <v>47</v>
      </c>
      <c r="R77">
        <v>78</v>
      </c>
      <c r="S77">
        <v>43</v>
      </c>
      <c r="T77">
        <v>85</v>
      </c>
      <c r="U77">
        <v>79</v>
      </c>
      <c r="V77">
        <v>0</v>
      </c>
      <c r="W77">
        <v>0.63800000000000001</v>
      </c>
      <c r="X77">
        <v>44.8</v>
      </c>
      <c r="Y77">
        <v>8.6</v>
      </c>
      <c r="Z77">
        <v>34.5</v>
      </c>
      <c r="AA77">
        <v>12.1</v>
      </c>
    </row>
    <row r="78" spans="1:28" x14ac:dyDescent="0.15">
      <c r="A78" t="s">
        <v>3881</v>
      </c>
      <c r="B78" t="s">
        <v>3846</v>
      </c>
      <c r="C78" t="s">
        <v>4120</v>
      </c>
      <c r="D78" t="s">
        <v>4121</v>
      </c>
      <c r="E78">
        <v>0.8</v>
      </c>
      <c r="F78">
        <v>80.3</v>
      </c>
      <c r="G78">
        <v>357</v>
      </c>
      <c r="H78">
        <v>-3</v>
      </c>
      <c r="I78">
        <v>5</v>
      </c>
      <c r="J78">
        <v>13.2</v>
      </c>
      <c r="K78">
        <v>8.1</v>
      </c>
      <c r="L78">
        <v>4.38</v>
      </c>
      <c r="M78">
        <v>4.6500000000000004</v>
      </c>
      <c r="N78">
        <v>4.0999999999999996</v>
      </c>
      <c r="O78">
        <v>4.6100000000000003</v>
      </c>
      <c r="P78">
        <v>5.04</v>
      </c>
      <c r="Q78">
        <v>116</v>
      </c>
      <c r="R78">
        <v>123</v>
      </c>
      <c r="S78">
        <v>109</v>
      </c>
      <c r="T78">
        <v>122</v>
      </c>
      <c r="U78">
        <v>134</v>
      </c>
      <c r="V78">
        <v>5.7</v>
      </c>
      <c r="W78">
        <v>0.68</v>
      </c>
      <c r="X78">
        <v>41.1</v>
      </c>
      <c r="Y78">
        <v>8</v>
      </c>
      <c r="Z78">
        <v>38.5</v>
      </c>
      <c r="AA78">
        <v>12.4</v>
      </c>
    </row>
    <row r="79" spans="1:28" x14ac:dyDescent="0.15">
      <c r="A79" t="s">
        <v>3882</v>
      </c>
      <c r="B79" t="s">
        <v>3835</v>
      </c>
      <c r="C79" t="s">
        <v>4120</v>
      </c>
      <c r="D79" t="s">
        <v>4121</v>
      </c>
      <c r="E79">
        <v>0.8</v>
      </c>
      <c r="F79">
        <v>52</v>
      </c>
      <c r="G79">
        <v>211</v>
      </c>
      <c r="H79">
        <v>4.2</v>
      </c>
      <c r="I79">
        <v>17.100000000000001</v>
      </c>
      <c r="J79">
        <v>25.1</v>
      </c>
      <c r="K79">
        <v>8.1</v>
      </c>
      <c r="L79">
        <v>2.72</v>
      </c>
      <c r="M79">
        <v>3.22</v>
      </c>
      <c r="N79">
        <v>2.72</v>
      </c>
      <c r="O79">
        <v>3.23</v>
      </c>
      <c r="P79">
        <v>3.06</v>
      </c>
      <c r="Q79">
        <v>78</v>
      </c>
      <c r="R79">
        <v>92</v>
      </c>
      <c r="S79">
        <v>78</v>
      </c>
      <c r="T79">
        <v>92</v>
      </c>
      <c r="U79">
        <v>87</v>
      </c>
      <c r="V79">
        <v>3.1</v>
      </c>
      <c r="W79">
        <v>0.71299999999999997</v>
      </c>
      <c r="X79">
        <v>42</v>
      </c>
      <c r="Y79">
        <v>9.1999999999999993</v>
      </c>
      <c r="Z79">
        <v>37.4</v>
      </c>
      <c r="AA79">
        <v>11.4</v>
      </c>
      <c r="AB79">
        <v>1.5</v>
      </c>
    </row>
    <row r="80" spans="1:28" x14ac:dyDescent="0.15">
      <c r="A80" t="s">
        <v>3883</v>
      </c>
      <c r="B80" t="s">
        <v>3806</v>
      </c>
      <c r="C80" t="s">
        <v>4120</v>
      </c>
      <c r="D80" t="s">
        <v>4122</v>
      </c>
      <c r="E80">
        <v>0.8</v>
      </c>
      <c r="F80">
        <v>41.7</v>
      </c>
      <c r="G80">
        <v>166</v>
      </c>
      <c r="H80">
        <v>6.1</v>
      </c>
      <c r="I80">
        <v>15.1</v>
      </c>
      <c r="J80">
        <v>24.1</v>
      </c>
      <c r="K80">
        <v>9</v>
      </c>
      <c r="L80">
        <v>2.61</v>
      </c>
      <c r="M80">
        <v>3.35</v>
      </c>
      <c r="N80">
        <v>2.36</v>
      </c>
      <c r="O80">
        <v>3.65</v>
      </c>
      <c r="P80">
        <v>3.44</v>
      </c>
      <c r="Q80">
        <v>69</v>
      </c>
      <c r="R80">
        <v>89</v>
      </c>
      <c r="S80">
        <v>63</v>
      </c>
      <c r="T80">
        <v>97</v>
      </c>
      <c r="U80">
        <v>92</v>
      </c>
      <c r="V80">
        <v>2.2999999999999998</v>
      </c>
      <c r="W80">
        <v>0.71799999999999997</v>
      </c>
      <c r="X80">
        <v>54.1</v>
      </c>
      <c r="Y80">
        <v>5.5</v>
      </c>
      <c r="Z80">
        <v>33.9</v>
      </c>
      <c r="AA80">
        <v>6.4</v>
      </c>
      <c r="AB80">
        <v>0.9</v>
      </c>
    </row>
    <row r="81" spans="1:28" x14ac:dyDescent="0.15">
      <c r="A81" t="s">
        <v>3884</v>
      </c>
      <c r="B81" t="s">
        <v>3831</v>
      </c>
      <c r="C81" t="s">
        <v>4120</v>
      </c>
      <c r="D81" t="s">
        <v>4122</v>
      </c>
      <c r="E81">
        <v>0.7</v>
      </c>
      <c r="F81">
        <v>56.7</v>
      </c>
      <c r="G81">
        <v>226</v>
      </c>
      <c r="H81">
        <v>4.3</v>
      </c>
      <c r="I81">
        <v>19.899999999999999</v>
      </c>
      <c r="J81">
        <v>23.5</v>
      </c>
      <c r="K81">
        <v>3.5</v>
      </c>
      <c r="L81">
        <v>2.89</v>
      </c>
      <c r="M81">
        <v>3.06</v>
      </c>
      <c r="N81">
        <v>3.05</v>
      </c>
      <c r="O81">
        <v>3.15</v>
      </c>
      <c r="P81">
        <v>2.94</v>
      </c>
      <c r="Q81">
        <v>77</v>
      </c>
      <c r="R81">
        <v>81</v>
      </c>
      <c r="S81">
        <v>81</v>
      </c>
      <c r="T81">
        <v>84</v>
      </c>
      <c r="U81">
        <v>78</v>
      </c>
      <c r="V81">
        <v>6.5</v>
      </c>
      <c r="W81">
        <v>0.70399999999999996</v>
      </c>
      <c r="X81">
        <v>42.2</v>
      </c>
      <c r="Y81">
        <v>9.9</v>
      </c>
      <c r="Z81">
        <v>39.1</v>
      </c>
      <c r="AA81">
        <v>8.6999999999999993</v>
      </c>
      <c r="AB81">
        <v>1.5</v>
      </c>
    </row>
    <row r="82" spans="1:28" x14ac:dyDescent="0.15">
      <c r="A82" t="s">
        <v>2863</v>
      </c>
      <c r="B82" t="s">
        <v>3816</v>
      </c>
      <c r="C82" t="s">
        <v>4120</v>
      </c>
      <c r="D82" t="s">
        <v>4122</v>
      </c>
      <c r="E82">
        <v>0.7</v>
      </c>
      <c r="F82">
        <v>29.3</v>
      </c>
      <c r="G82">
        <v>110</v>
      </c>
      <c r="H82">
        <v>3.8</v>
      </c>
      <c r="I82">
        <v>24.5</v>
      </c>
      <c r="J82">
        <v>30</v>
      </c>
      <c r="K82">
        <v>5.5</v>
      </c>
      <c r="L82">
        <v>2.5099999999999998</v>
      </c>
      <c r="M82">
        <v>2.54</v>
      </c>
      <c r="N82">
        <v>2.2400000000000002</v>
      </c>
      <c r="O82">
        <v>2.7</v>
      </c>
      <c r="P82">
        <v>2.23</v>
      </c>
      <c r="Q82">
        <v>72</v>
      </c>
      <c r="R82">
        <v>72</v>
      </c>
      <c r="S82">
        <v>64</v>
      </c>
      <c r="T82">
        <v>77</v>
      </c>
      <c r="U82">
        <v>64</v>
      </c>
      <c r="V82">
        <v>6.7</v>
      </c>
      <c r="W82">
        <v>0.77900000000000003</v>
      </c>
      <c r="X82">
        <v>53.6</v>
      </c>
      <c r="Y82">
        <v>2.9</v>
      </c>
      <c r="Z82">
        <v>36.200000000000003</v>
      </c>
      <c r="AA82">
        <v>7.3</v>
      </c>
      <c r="AB82">
        <v>1.8</v>
      </c>
    </row>
    <row r="83" spans="1:28" x14ac:dyDescent="0.15">
      <c r="A83" t="s">
        <v>2779</v>
      </c>
      <c r="B83" t="s">
        <v>3821</v>
      </c>
      <c r="C83" t="s">
        <v>4120</v>
      </c>
      <c r="D83" t="s">
        <v>4122</v>
      </c>
      <c r="E83">
        <v>0.7</v>
      </c>
      <c r="F83">
        <v>52.3</v>
      </c>
      <c r="G83">
        <v>200</v>
      </c>
      <c r="H83">
        <v>4.2</v>
      </c>
      <c r="I83">
        <v>20</v>
      </c>
      <c r="J83">
        <v>23.5</v>
      </c>
      <c r="K83">
        <v>3.5</v>
      </c>
      <c r="L83">
        <v>2.99</v>
      </c>
      <c r="M83">
        <v>2.98</v>
      </c>
      <c r="N83">
        <v>2.97</v>
      </c>
      <c r="O83">
        <v>3.15</v>
      </c>
      <c r="P83">
        <v>2.88</v>
      </c>
      <c r="Q83">
        <v>79</v>
      </c>
      <c r="R83">
        <v>79</v>
      </c>
      <c r="S83">
        <v>79</v>
      </c>
      <c r="T83">
        <v>84</v>
      </c>
      <c r="U83">
        <v>77</v>
      </c>
      <c r="V83">
        <v>7.8</v>
      </c>
      <c r="W83">
        <v>0.76400000000000001</v>
      </c>
      <c r="X83">
        <v>47.9</v>
      </c>
      <c r="Y83">
        <v>6.4</v>
      </c>
      <c r="Z83">
        <v>39.299999999999997</v>
      </c>
      <c r="AA83">
        <v>6.4</v>
      </c>
      <c r="AB83">
        <v>1.9</v>
      </c>
    </row>
    <row r="84" spans="1:28" x14ac:dyDescent="0.15">
      <c r="A84" t="s">
        <v>3885</v>
      </c>
      <c r="B84" t="s">
        <v>3811</v>
      </c>
      <c r="C84" t="s">
        <v>4120</v>
      </c>
      <c r="D84" t="s">
        <v>4122</v>
      </c>
      <c r="E84">
        <v>0.7</v>
      </c>
      <c r="F84">
        <v>38</v>
      </c>
      <c r="G84">
        <v>157</v>
      </c>
      <c r="H84">
        <v>3</v>
      </c>
      <c r="I84">
        <v>17.2</v>
      </c>
      <c r="J84">
        <v>23.6</v>
      </c>
      <c r="K84">
        <v>6.4</v>
      </c>
      <c r="L84">
        <v>3.17</v>
      </c>
      <c r="M84">
        <v>3.23</v>
      </c>
      <c r="N84">
        <v>3.03</v>
      </c>
      <c r="O84">
        <v>3.39</v>
      </c>
      <c r="P84">
        <v>3.25</v>
      </c>
      <c r="Q84">
        <v>84</v>
      </c>
      <c r="R84">
        <v>86</v>
      </c>
      <c r="S84">
        <v>81</v>
      </c>
      <c r="T84">
        <v>90</v>
      </c>
      <c r="U84">
        <v>86</v>
      </c>
      <c r="V84">
        <v>6</v>
      </c>
      <c r="W84">
        <v>0.70499999999999996</v>
      </c>
      <c r="X84">
        <v>41.7</v>
      </c>
      <c r="Y84">
        <v>12</v>
      </c>
      <c r="Z84">
        <v>32.4</v>
      </c>
      <c r="AA84">
        <v>13.9</v>
      </c>
      <c r="AB84">
        <v>1.2</v>
      </c>
    </row>
    <row r="85" spans="1:28" x14ac:dyDescent="0.15">
      <c r="A85" t="s">
        <v>3886</v>
      </c>
      <c r="B85" t="s">
        <v>3824</v>
      </c>
      <c r="C85" t="s">
        <v>4120</v>
      </c>
      <c r="D85" t="s">
        <v>4121</v>
      </c>
      <c r="E85">
        <v>0.7</v>
      </c>
      <c r="F85">
        <v>44.3</v>
      </c>
      <c r="G85">
        <v>191</v>
      </c>
      <c r="H85">
        <v>0</v>
      </c>
      <c r="I85">
        <v>12</v>
      </c>
      <c r="J85">
        <v>23.6</v>
      </c>
      <c r="K85">
        <v>11.5</v>
      </c>
      <c r="L85">
        <v>3.41</v>
      </c>
      <c r="M85">
        <v>3.88</v>
      </c>
      <c r="N85">
        <v>3.5</v>
      </c>
      <c r="O85">
        <v>3.68</v>
      </c>
      <c r="P85">
        <v>3.66</v>
      </c>
      <c r="Q85">
        <v>97</v>
      </c>
      <c r="R85">
        <v>111</v>
      </c>
      <c r="S85">
        <v>100</v>
      </c>
      <c r="T85">
        <v>105</v>
      </c>
      <c r="U85">
        <v>105</v>
      </c>
      <c r="V85">
        <v>3.6</v>
      </c>
      <c r="W85">
        <v>0.72899999999999998</v>
      </c>
      <c r="X85">
        <v>44.5</v>
      </c>
      <c r="Y85">
        <v>9.1999999999999993</v>
      </c>
      <c r="Z85">
        <v>37</v>
      </c>
      <c r="AA85">
        <v>9.1999999999999993</v>
      </c>
    </row>
    <row r="86" spans="1:28" x14ac:dyDescent="0.15">
      <c r="A86" t="s">
        <v>3887</v>
      </c>
      <c r="B86" t="s">
        <v>3824</v>
      </c>
      <c r="C86" t="s">
        <v>4120</v>
      </c>
      <c r="D86" t="s">
        <v>4122</v>
      </c>
      <c r="E86">
        <v>0.7</v>
      </c>
      <c r="F86">
        <v>87.7</v>
      </c>
      <c r="G86">
        <v>367</v>
      </c>
      <c r="H86">
        <v>-4.5</v>
      </c>
      <c r="I86">
        <v>13.6</v>
      </c>
      <c r="J86">
        <v>24</v>
      </c>
      <c r="K86">
        <v>10.4</v>
      </c>
      <c r="L86">
        <v>3.86</v>
      </c>
      <c r="M86">
        <v>3.9</v>
      </c>
      <c r="N86">
        <v>4</v>
      </c>
      <c r="O86">
        <v>3.54</v>
      </c>
      <c r="P86">
        <v>3.6</v>
      </c>
      <c r="Q86">
        <v>110</v>
      </c>
      <c r="R86">
        <v>111</v>
      </c>
      <c r="S86">
        <v>114</v>
      </c>
      <c r="T86">
        <v>101</v>
      </c>
      <c r="U86">
        <v>103</v>
      </c>
      <c r="V86">
        <v>6.7</v>
      </c>
      <c r="W86">
        <v>0.746</v>
      </c>
      <c r="X86">
        <v>35.799999999999997</v>
      </c>
      <c r="Y86">
        <v>6</v>
      </c>
      <c r="Z86">
        <v>48.7</v>
      </c>
      <c r="AA86">
        <v>9.5</v>
      </c>
      <c r="AB86">
        <v>1.5</v>
      </c>
    </row>
    <row r="87" spans="1:28" x14ac:dyDescent="0.15">
      <c r="A87" t="s">
        <v>3888</v>
      </c>
      <c r="B87" t="s">
        <v>3831</v>
      </c>
      <c r="C87" t="s">
        <v>4120</v>
      </c>
      <c r="D87" t="s">
        <v>4122</v>
      </c>
      <c r="E87">
        <v>0.6</v>
      </c>
      <c r="F87">
        <v>46.7</v>
      </c>
      <c r="G87">
        <v>178</v>
      </c>
      <c r="H87">
        <v>5.6</v>
      </c>
      <c r="I87">
        <v>17.399999999999999</v>
      </c>
      <c r="J87">
        <v>22.5</v>
      </c>
      <c r="K87">
        <v>5.0999999999999996</v>
      </c>
      <c r="L87">
        <v>2.9</v>
      </c>
      <c r="M87">
        <v>2.98</v>
      </c>
      <c r="N87">
        <v>2.57</v>
      </c>
      <c r="O87">
        <v>3.46</v>
      </c>
      <c r="P87">
        <v>3.24</v>
      </c>
      <c r="Q87">
        <v>77</v>
      </c>
      <c r="R87">
        <v>79</v>
      </c>
      <c r="S87">
        <v>68</v>
      </c>
      <c r="T87">
        <v>92</v>
      </c>
      <c r="U87">
        <v>86</v>
      </c>
      <c r="V87">
        <v>5.9</v>
      </c>
      <c r="W87">
        <v>0.76800000000000002</v>
      </c>
      <c r="X87">
        <v>49.6</v>
      </c>
      <c r="Y87">
        <v>9.6</v>
      </c>
      <c r="Z87">
        <v>28.8</v>
      </c>
      <c r="AA87">
        <v>12</v>
      </c>
      <c r="AB87">
        <v>0.9</v>
      </c>
    </row>
    <row r="88" spans="1:28" x14ac:dyDescent="0.15">
      <c r="A88" t="s">
        <v>3889</v>
      </c>
      <c r="B88" t="s">
        <v>3821</v>
      </c>
      <c r="C88" t="s">
        <v>4120</v>
      </c>
      <c r="D88" t="s">
        <v>4122</v>
      </c>
      <c r="E88">
        <v>0.6</v>
      </c>
      <c r="F88">
        <v>47</v>
      </c>
      <c r="G88">
        <v>182</v>
      </c>
      <c r="H88">
        <v>4.4000000000000004</v>
      </c>
      <c r="I88">
        <v>13.2</v>
      </c>
      <c r="J88">
        <v>18.100000000000001</v>
      </c>
      <c r="K88">
        <v>4.9000000000000004</v>
      </c>
      <c r="L88">
        <v>2.86</v>
      </c>
      <c r="M88">
        <v>3.64</v>
      </c>
      <c r="N88">
        <v>2.81</v>
      </c>
      <c r="O88">
        <v>3.71</v>
      </c>
      <c r="P88">
        <v>3.95</v>
      </c>
      <c r="Q88">
        <v>76</v>
      </c>
      <c r="R88">
        <v>97</v>
      </c>
      <c r="S88">
        <v>75</v>
      </c>
      <c r="T88">
        <v>99</v>
      </c>
      <c r="U88">
        <v>105</v>
      </c>
      <c r="V88">
        <v>2.7</v>
      </c>
      <c r="W88">
        <v>0.76500000000000001</v>
      </c>
      <c r="X88">
        <v>32.6</v>
      </c>
      <c r="Y88">
        <v>11.4</v>
      </c>
      <c r="Z88">
        <v>40.1</v>
      </c>
      <c r="AA88">
        <v>15.9</v>
      </c>
      <c r="AB88">
        <v>1.5</v>
      </c>
    </row>
    <row r="89" spans="1:28" x14ac:dyDescent="0.15">
      <c r="A89" t="s">
        <v>3422</v>
      </c>
      <c r="B89" t="s">
        <v>3831</v>
      </c>
      <c r="C89" t="s">
        <v>4120</v>
      </c>
      <c r="D89" t="s">
        <v>4122</v>
      </c>
      <c r="E89">
        <v>0.6</v>
      </c>
      <c r="F89">
        <v>45.3</v>
      </c>
      <c r="G89">
        <v>176</v>
      </c>
      <c r="H89">
        <v>4.3</v>
      </c>
      <c r="I89">
        <v>18.2</v>
      </c>
      <c r="J89">
        <v>23.3</v>
      </c>
      <c r="K89">
        <v>5.0999999999999996</v>
      </c>
      <c r="L89">
        <v>2.98</v>
      </c>
      <c r="M89">
        <v>3.45</v>
      </c>
      <c r="N89">
        <v>2.84</v>
      </c>
      <c r="O89">
        <v>3.36</v>
      </c>
      <c r="P89">
        <v>3.21</v>
      </c>
      <c r="Q89">
        <v>79</v>
      </c>
      <c r="R89">
        <v>92</v>
      </c>
      <c r="S89">
        <v>76</v>
      </c>
      <c r="T89">
        <v>89</v>
      </c>
      <c r="U89">
        <v>85</v>
      </c>
      <c r="V89">
        <v>4.5</v>
      </c>
      <c r="W89">
        <v>0.74199999999999999</v>
      </c>
      <c r="X89">
        <v>37.4</v>
      </c>
      <c r="Y89">
        <v>8.1</v>
      </c>
      <c r="Z89">
        <v>41.5</v>
      </c>
      <c r="AA89">
        <v>13</v>
      </c>
      <c r="AB89">
        <v>1.2</v>
      </c>
    </row>
    <row r="90" spans="1:28" x14ac:dyDescent="0.15">
      <c r="A90" t="s">
        <v>2807</v>
      </c>
      <c r="B90" t="s">
        <v>3831</v>
      </c>
      <c r="C90" t="s">
        <v>4120</v>
      </c>
      <c r="D90" t="s">
        <v>4121</v>
      </c>
      <c r="E90">
        <v>0.6</v>
      </c>
      <c r="F90">
        <v>42.7</v>
      </c>
      <c r="G90">
        <v>171</v>
      </c>
      <c r="H90">
        <v>4.0999999999999996</v>
      </c>
      <c r="I90">
        <v>21.1</v>
      </c>
      <c r="J90">
        <v>30.4</v>
      </c>
      <c r="K90">
        <v>9.4</v>
      </c>
      <c r="L90">
        <v>3.02</v>
      </c>
      <c r="M90">
        <v>3.24</v>
      </c>
      <c r="N90">
        <v>2.83</v>
      </c>
      <c r="O90">
        <v>3.05</v>
      </c>
      <c r="P90">
        <v>2.71</v>
      </c>
      <c r="Q90">
        <v>80</v>
      </c>
      <c r="R90">
        <v>86</v>
      </c>
      <c r="S90">
        <v>75</v>
      </c>
      <c r="T90">
        <v>81</v>
      </c>
      <c r="U90">
        <v>72</v>
      </c>
      <c r="V90">
        <v>5.7</v>
      </c>
      <c r="W90">
        <v>0.76</v>
      </c>
      <c r="X90">
        <v>37.5</v>
      </c>
      <c r="Y90">
        <v>7.3</v>
      </c>
      <c r="Z90">
        <v>42.7</v>
      </c>
      <c r="AA90">
        <v>12.5</v>
      </c>
      <c r="AB90">
        <v>1.3</v>
      </c>
    </row>
    <row r="91" spans="1:28" x14ac:dyDescent="0.15">
      <c r="A91" t="s">
        <v>3890</v>
      </c>
      <c r="B91" t="s">
        <v>3806</v>
      </c>
      <c r="C91" t="s">
        <v>4120</v>
      </c>
      <c r="D91" t="s">
        <v>4121</v>
      </c>
      <c r="E91">
        <v>0.6</v>
      </c>
      <c r="F91">
        <v>53</v>
      </c>
      <c r="G91">
        <v>220</v>
      </c>
      <c r="H91">
        <v>-0.3</v>
      </c>
      <c r="I91">
        <v>7.3</v>
      </c>
      <c r="J91">
        <v>14.5</v>
      </c>
      <c r="K91">
        <v>7.3</v>
      </c>
      <c r="L91">
        <v>3.8</v>
      </c>
      <c r="M91">
        <v>4.53</v>
      </c>
      <c r="N91">
        <v>3.82</v>
      </c>
      <c r="O91">
        <v>4.38</v>
      </c>
      <c r="P91">
        <v>4.67</v>
      </c>
      <c r="Q91">
        <v>101</v>
      </c>
      <c r="R91">
        <v>120</v>
      </c>
      <c r="S91">
        <v>101</v>
      </c>
      <c r="T91">
        <v>116</v>
      </c>
      <c r="U91">
        <v>124</v>
      </c>
      <c r="V91">
        <v>3.7</v>
      </c>
      <c r="W91">
        <v>0.73299999999999998</v>
      </c>
      <c r="X91">
        <v>43.4</v>
      </c>
      <c r="Y91">
        <v>7.8</v>
      </c>
      <c r="Z91">
        <v>39.799999999999997</v>
      </c>
      <c r="AA91">
        <v>9</v>
      </c>
    </row>
    <row r="92" spans="1:28" x14ac:dyDescent="0.15">
      <c r="A92" t="s">
        <v>3891</v>
      </c>
      <c r="B92" t="s">
        <v>3824</v>
      </c>
      <c r="C92" t="s">
        <v>4120</v>
      </c>
      <c r="D92" t="s">
        <v>4122</v>
      </c>
      <c r="E92">
        <v>0.6</v>
      </c>
      <c r="F92">
        <v>32.700000000000003</v>
      </c>
      <c r="G92">
        <v>121</v>
      </c>
      <c r="H92">
        <v>3.6</v>
      </c>
      <c r="I92">
        <v>13.2</v>
      </c>
      <c r="J92">
        <v>18.2</v>
      </c>
      <c r="K92">
        <v>5</v>
      </c>
      <c r="L92">
        <v>2.76</v>
      </c>
      <c r="M92">
        <v>3.15</v>
      </c>
      <c r="N92">
        <v>2.38</v>
      </c>
      <c r="O92">
        <v>3.72</v>
      </c>
      <c r="P92">
        <v>3.44</v>
      </c>
      <c r="Q92">
        <v>79</v>
      </c>
      <c r="R92">
        <v>90</v>
      </c>
      <c r="S92">
        <v>68</v>
      </c>
      <c r="T92">
        <v>106</v>
      </c>
      <c r="U92">
        <v>98</v>
      </c>
      <c r="V92">
        <v>3.1</v>
      </c>
      <c r="W92">
        <v>0.79300000000000004</v>
      </c>
      <c r="X92">
        <v>58.7</v>
      </c>
      <c r="Y92">
        <v>6.5</v>
      </c>
      <c r="Z92">
        <v>26.1</v>
      </c>
      <c r="AA92">
        <v>8.6999999999999993</v>
      </c>
      <c r="AB92">
        <v>1.4</v>
      </c>
    </row>
    <row r="93" spans="1:28" x14ac:dyDescent="0.15">
      <c r="A93" t="s">
        <v>3892</v>
      </c>
      <c r="B93" t="s">
        <v>3824</v>
      </c>
      <c r="C93" t="s">
        <v>4120</v>
      </c>
      <c r="D93" t="s">
        <v>4122</v>
      </c>
      <c r="E93">
        <v>0.6</v>
      </c>
      <c r="F93">
        <v>47.7</v>
      </c>
      <c r="G93">
        <v>200</v>
      </c>
      <c r="H93">
        <v>2.7</v>
      </c>
      <c r="I93">
        <v>14.5</v>
      </c>
      <c r="J93">
        <v>23</v>
      </c>
      <c r="K93">
        <v>8.5</v>
      </c>
      <c r="L93">
        <v>3.2</v>
      </c>
      <c r="M93">
        <v>3.21</v>
      </c>
      <c r="N93">
        <v>2.99</v>
      </c>
      <c r="O93">
        <v>3.33</v>
      </c>
      <c r="P93">
        <v>3.28</v>
      </c>
      <c r="Q93">
        <v>91</v>
      </c>
      <c r="R93">
        <v>92</v>
      </c>
      <c r="S93">
        <v>85</v>
      </c>
      <c r="T93">
        <v>95</v>
      </c>
      <c r="U93">
        <v>94</v>
      </c>
      <c r="V93">
        <v>6.3</v>
      </c>
      <c r="W93">
        <v>0.69899999999999995</v>
      </c>
      <c r="X93">
        <v>46.7</v>
      </c>
      <c r="Y93">
        <v>6.6</v>
      </c>
      <c r="Z93">
        <v>35.799999999999997</v>
      </c>
      <c r="AA93">
        <v>10.9</v>
      </c>
      <c r="AB93">
        <v>1.4</v>
      </c>
    </row>
    <row r="94" spans="1:28" x14ac:dyDescent="0.15">
      <c r="A94" t="s">
        <v>3893</v>
      </c>
      <c r="B94" t="s">
        <v>3816</v>
      </c>
      <c r="C94" t="s">
        <v>4120</v>
      </c>
      <c r="D94" t="s">
        <v>4122</v>
      </c>
      <c r="E94">
        <v>0.6</v>
      </c>
      <c r="F94">
        <v>53.3</v>
      </c>
      <c r="G94">
        <v>217</v>
      </c>
      <c r="H94">
        <v>2.9</v>
      </c>
      <c r="I94">
        <v>6.5</v>
      </c>
      <c r="J94">
        <v>14.7</v>
      </c>
      <c r="K94">
        <v>8.3000000000000007</v>
      </c>
      <c r="L94">
        <v>3.08</v>
      </c>
      <c r="M94">
        <v>3.9</v>
      </c>
      <c r="N94">
        <v>2.96</v>
      </c>
      <c r="O94">
        <v>4.21</v>
      </c>
      <c r="P94">
        <v>3.92</v>
      </c>
      <c r="Q94">
        <v>88</v>
      </c>
      <c r="R94">
        <v>111</v>
      </c>
      <c r="S94">
        <v>85</v>
      </c>
      <c r="T94">
        <v>120</v>
      </c>
      <c r="U94">
        <v>112</v>
      </c>
      <c r="V94">
        <v>0</v>
      </c>
      <c r="W94">
        <v>0.71199999999999997</v>
      </c>
      <c r="X94">
        <v>62.4</v>
      </c>
      <c r="Y94">
        <v>7.4</v>
      </c>
      <c r="Z94">
        <v>25.3</v>
      </c>
      <c r="AA94">
        <v>4.9000000000000004</v>
      </c>
      <c r="AB94">
        <v>1.8</v>
      </c>
    </row>
    <row r="95" spans="1:28" x14ac:dyDescent="0.15">
      <c r="A95" t="s">
        <v>2753</v>
      </c>
      <c r="B95" t="s">
        <v>3831</v>
      </c>
      <c r="C95" t="s">
        <v>4120</v>
      </c>
      <c r="D95" t="s">
        <v>4122</v>
      </c>
      <c r="E95">
        <v>0.6</v>
      </c>
      <c r="F95">
        <v>63.7</v>
      </c>
      <c r="G95">
        <v>296</v>
      </c>
      <c r="H95">
        <v>-2.2999999999999998</v>
      </c>
      <c r="I95">
        <v>8.8000000000000007</v>
      </c>
      <c r="J95">
        <v>19.3</v>
      </c>
      <c r="K95">
        <v>10.5</v>
      </c>
      <c r="L95">
        <v>4.33</v>
      </c>
      <c r="M95">
        <v>4.3899999999999997</v>
      </c>
      <c r="N95">
        <v>4.08</v>
      </c>
      <c r="O95">
        <v>4.1500000000000004</v>
      </c>
      <c r="P95">
        <v>4.32</v>
      </c>
      <c r="Q95">
        <v>115</v>
      </c>
      <c r="R95">
        <v>117</v>
      </c>
      <c r="S95">
        <v>108</v>
      </c>
      <c r="T95">
        <v>110</v>
      </c>
      <c r="U95">
        <v>115</v>
      </c>
      <c r="V95">
        <v>6.9</v>
      </c>
      <c r="W95">
        <v>0.63600000000000001</v>
      </c>
      <c r="X95">
        <v>42.6</v>
      </c>
      <c r="Y95">
        <v>7.4</v>
      </c>
      <c r="Z95">
        <v>39.6</v>
      </c>
      <c r="AA95">
        <v>10.4</v>
      </c>
    </row>
    <row r="96" spans="1:28" x14ac:dyDescent="0.15">
      <c r="A96" t="s">
        <v>3894</v>
      </c>
      <c r="B96" t="s">
        <v>3806</v>
      </c>
      <c r="C96" t="s">
        <v>4120</v>
      </c>
      <c r="D96" t="s">
        <v>4121</v>
      </c>
      <c r="E96">
        <v>0.6</v>
      </c>
      <c r="F96">
        <v>31.7</v>
      </c>
      <c r="G96">
        <v>136</v>
      </c>
      <c r="H96">
        <v>3.7</v>
      </c>
      <c r="I96">
        <v>19.100000000000001</v>
      </c>
      <c r="J96">
        <v>24.3</v>
      </c>
      <c r="K96">
        <v>5.0999999999999996</v>
      </c>
      <c r="L96">
        <v>2.54</v>
      </c>
      <c r="M96">
        <v>2.72</v>
      </c>
      <c r="N96">
        <v>2.71</v>
      </c>
      <c r="O96">
        <v>3.04</v>
      </c>
      <c r="P96">
        <v>2.89</v>
      </c>
      <c r="Q96">
        <v>67</v>
      </c>
      <c r="R96">
        <v>72</v>
      </c>
      <c r="S96">
        <v>72</v>
      </c>
      <c r="T96">
        <v>81</v>
      </c>
      <c r="U96">
        <v>77</v>
      </c>
      <c r="V96">
        <v>6.3</v>
      </c>
      <c r="W96">
        <v>0.63400000000000001</v>
      </c>
      <c r="X96">
        <v>53.3</v>
      </c>
      <c r="Y96">
        <v>11.1</v>
      </c>
      <c r="Z96">
        <v>30</v>
      </c>
      <c r="AA96">
        <v>5.6</v>
      </c>
      <c r="AB96">
        <v>1.4</v>
      </c>
    </row>
    <row r="97" spans="1:28" x14ac:dyDescent="0.15">
      <c r="A97" t="s">
        <v>3895</v>
      </c>
      <c r="B97" t="s">
        <v>3835</v>
      </c>
      <c r="C97" t="s">
        <v>4120</v>
      </c>
      <c r="D97" t="s">
        <v>4121</v>
      </c>
      <c r="E97">
        <v>0.6</v>
      </c>
      <c r="F97">
        <v>143.30000000000001</v>
      </c>
      <c r="G97">
        <v>598</v>
      </c>
      <c r="H97">
        <v>-10.3</v>
      </c>
      <c r="I97">
        <v>8</v>
      </c>
      <c r="J97">
        <v>14</v>
      </c>
      <c r="K97">
        <v>6</v>
      </c>
      <c r="L97">
        <v>3.93</v>
      </c>
      <c r="M97">
        <v>4</v>
      </c>
      <c r="N97">
        <v>4.2</v>
      </c>
      <c r="O97">
        <v>4.01</v>
      </c>
      <c r="P97">
        <v>4.33</v>
      </c>
      <c r="Q97">
        <v>112</v>
      </c>
      <c r="R97">
        <v>114</v>
      </c>
      <c r="S97">
        <v>120</v>
      </c>
      <c r="T97">
        <v>114</v>
      </c>
      <c r="U97">
        <v>124</v>
      </c>
      <c r="V97">
        <v>6.5</v>
      </c>
      <c r="W97">
        <v>0.71199999999999997</v>
      </c>
      <c r="X97">
        <v>44.6</v>
      </c>
      <c r="Y97">
        <v>8.6999999999999993</v>
      </c>
      <c r="Z97">
        <v>39</v>
      </c>
      <c r="AA97">
        <v>7.8</v>
      </c>
    </row>
    <row r="98" spans="1:28" x14ac:dyDescent="0.15">
      <c r="A98" t="s">
        <v>3896</v>
      </c>
      <c r="B98" t="s">
        <v>3824</v>
      </c>
      <c r="C98" t="s">
        <v>4120</v>
      </c>
      <c r="D98" t="s">
        <v>4122</v>
      </c>
      <c r="E98">
        <v>0.6</v>
      </c>
      <c r="F98">
        <v>47.7</v>
      </c>
      <c r="G98">
        <v>191</v>
      </c>
      <c r="H98">
        <v>2.6</v>
      </c>
      <c r="I98">
        <v>19.899999999999999</v>
      </c>
      <c r="J98">
        <v>30.4</v>
      </c>
      <c r="K98">
        <v>10.5</v>
      </c>
      <c r="L98">
        <v>3.22</v>
      </c>
      <c r="M98">
        <v>2.93</v>
      </c>
      <c r="N98">
        <v>2.98</v>
      </c>
      <c r="O98">
        <v>2.94</v>
      </c>
      <c r="P98">
        <v>2.59</v>
      </c>
      <c r="Q98">
        <v>92</v>
      </c>
      <c r="R98">
        <v>84</v>
      </c>
      <c r="S98">
        <v>85</v>
      </c>
      <c r="T98">
        <v>84</v>
      </c>
      <c r="U98">
        <v>74</v>
      </c>
      <c r="V98">
        <v>8.3000000000000007</v>
      </c>
      <c r="W98">
        <v>0.72199999999999998</v>
      </c>
      <c r="X98">
        <v>42.9</v>
      </c>
      <c r="Y98">
        <v>3.6</v>
      </c>
      <c r="Z98">
        <v>42.9</v>
      </c>
      <c r="AA98">
        <v>10.7</v>
      </c>
      <c r="AB98">
        <v>1.5</v>
      </c>
    </row>
    <row r="99" spans="1:28" x14ac:dyDescent="0.15">
      <c r="A99" t="s">
        <v>3897</v>
      </c>
      <c r="B99" t="s">
        <v>3816</v>
      </c>
      <c r="C99" t="s">
        <v>4120</v>
      </c>
      <c r="D99" t="s">
        <v>4122</v>
      </c>
      <c r="E99">
        <v>0.6</v>
      </c>
      <c r="F99">
        <v>80</v>
      </c>
      <c r="G99">
        <v>330</v>
      </c>
      <c r="H99">
        <v>-3.2</v>
      </c>
      <c r="I99">
        <v>17.600000000000001</v>
      </c>
      <c r="J99">
        <v>24.8</v>
      </c>
      <c r="K99">
        <v>7.3</v>
      </c>
      <c r="L99">
        <v>3.81</v>
      </c>
      <c r="M99">
        <v>3.63</v>
      </c>
      <c r="N99">
        <v>3.89</v>
      </c>
      <c r="O99">
        <v>3.2</v>
      </c>
      <c r="P99">
        <v>3.1</v>
      </c>
      <c r="Q99">
        <v>109</v>
      </c>
      <c r="R99">
        <v>104</v>
      </c>
      <c r="S99">
        <v>111</v>
      </c>
      <c r="T99">
        <v>91</v>
      </c>
      <c r="U99">
        <v>89</v>
      </c>
      <c r="V99">
        <v>7.8</v>
      </c>
      <c r="W99">
        <v>0.73799999999999999</v>
      </c>
      <c r="X99">
        <v>39.5</v>
      </c>
      <c r="Y99">
        <v>5.7</v>
      </c>
      <c r="Z99">
        <v>45.7</v>
      </c>
      <c r="AA99">
        <v>9.1</v>
      </c>
    </row>
    <row r="100" spans="1:28" x14ac:dyDescent="0.15">
      <c r="A100" t="s">
        <v>3898</v>
      </c>
      <c r="B100" t="s">
        <v>3835</v>
      </c>
      <c r="C100" t="s">
        <v>4120</v>
      </c>
      <c r="D100" t="s">
        <v>4122</v>
      </c>
      <c r="E100">
        <v>0.6</v>
      </c>
      <c r="F100">
        <v>101.7</v>
      </c>
      <c r="G100">
        <v>428</v>
      </c>
      <c r="H100">
        <v>-5.3</v>
      </c>
      <c r="I100">
        <v>11.4</v>
      </c>
      <c r="J100">
        <v>19.399999999999999</v>
      </c>
      <c r="K100">
        <v>7.9</v>
      </c>
      <c r="L100">
        <v>3.68</v>
      </c>
      <c r="M100">
        <v>3.84</v>
      </c>
      <c r="N100">
        <v>4</v>
      </c>
      <c r="O100">
        <v>3.77</v>
      </c>
      <c r="P100">
        <v>3.87</v>
      </c>
      <c r="Q100">
        <v>105</v>
      </c>
      <c r="R100">
        <v>110</v>
      </c>
      <c r="S100">
        <v>114</v>
      </c>
      <c r="T100">
        <v>108</v>
      </c>
      <c r="U100">
        <v>110</v>
      </c>
      <c r="V100">
        <v>6.3</v>
      </c>
      <c r="W100">
        <v>0.70099999999999996</v>
      </c>
      <c r="X100">
        <v>44.4</v>
      </c>
      <c r="Y100">
        <v>8.1999999999999993</v>
      </c>
      <c r="Z100">
        <v>41.1</v>
      </c>
      <c r="AA100">
        <v>6.3</v>
      </c>
      <c r="AB100">
        <v>1.2</v>
      </c>
    </row>
    <row r="101" spans="1:28" x14ac:dyDescent="0.15">
      <c r="A101" t="s">
        <v>3899</v>
      </c>
      <c r="B101" t="s">
        <v>3821</v>
      </c>
      <c r="C101" t="s">
        <v>4120</v>
      </c>
      <c r="D101" t="s">
        <v>4122</v>
      </c>
      <c r="E101">
        <v>0.5</v>
      </c>
      <c r="F101">
        <v>53</v>
      </c>
      <c r="G101">
        <v>210</v>
      </c>
      <c r="H101">
        <v>3.7</v>
      </c>
      <c r="I101">
        <v>19.5</v>
      </c>
      <c r="J101">
        <v>26.7</v>
      </c>
      <c r="K101">
        <v>7.1</v>
      </c>
      <c r="L101">
        <v>2.86</v>
      </c>
      <c r="M101">
        <v>3.21</v>
      </c>
      <c r="N101">
        <v>3.08</v>
      </c>
      <c r="O101">
        <v>3.17</v>
      </c>
      <c r="P101">
        <v>2.89</v>
      </c>
      <c r="Q101">
        <v>76</v>
      </c>
      <c r="R101">
        <v>85</v>
      </c>
      <c r="S101">
        <v>82</v>
      </c>
      <c r="T101">
        <v>84</v>
      </c>
      <c r="U101">
        <v>77</v>
      </c>
      <c r="V101">
        <v>5.7</v>
      </c>
      <c r="W101">
        <v>0.754</v>
      </c>
      <c r="X101">
        <v>38.799999999999997</v>
      </c>
      <c r="Y101">
        <v>9</v>
      </c>
      <c r="Z101">
        <v>44.8</v>
      </c>
      <c r="AA101">
        <v>7.5</v>
      </c>
      <c r="AB101">
        <v>1.5</v>
      </c>
    </row>
    <row r="102" spans="1:28" x14ac:dyDescent="0.15">
      <c r="A102" t="s">
        <v>3900</v>
      </c>
      <c r="B102" t="s">
        <v>3824</v>
      </c>
      <c r="C102" t="s">
        <v>4120</v>
      </c>
      <c r="D102" t="s">
        <v>4122</v>
      </c>
      <c r="E102">
        <v>0.5</v>
      </c>
      <c r="F102">
        <v>54.7</v>
      </c>
      <c r="G102">
        <v>234</v>
      </c>
      <c r="H102">
        <v>-2.4</v>
      </c>
      <c r="I102">
        <v>8.1</v>
      </c>
      <c r="J102">
        <v>15.8</v>
      </c>
      <c r="K102">
        <v>7.7</v>
      </c>
      <c r="L102">
        <v>3.69</v>
      </c>
      <c r="M102">
        <v>4.03</v>
      </c>
      <c r="N102">
        <v>3.92</v>
      </c>
      <c r="O102">
        <v>3.97</v>
      </c>
      <c r="P102">
        <v>4.17</v>
      </c>
      <c r="Q102">
        <v>105</v>
      </c>
      <c r="R102">
        <v>115</v>
      </c>
      <c r="S102">
        <v>112</v>
      </c>
      <c r="T102">
        <v>113</v>
      </c>
      <c r="U102">
        <v>119</v>
      </c>
      <c r="V102">
        <v>5.3</v>
      </c>
      <c r="W102">
        <v>0.68799999999999994</v>
      </c>
      <c r="X102">
        <v>50</v>
      </c>
      <c r="Y102">
        <v>7.4</v>
      </c>
      <c r="Z102">
        <v>37.5</v>
      </c>
      <c r="AA102">
        <v>5.0999999999999996</v>
      </c>
    </row>
    <row r="103" spans="1:28" x14ac:dyDescent="0.15">
      <c r="A103" t="s">
        <v>2874</v>
      </c>
      <c r="B103" t="s">
        <v>3800</v>
      </c>
      <c r="C103" t="s">
        <v>4120</v>
      </c>
      <c r="D103" t="s">
        <v>4121</v>
      </c>
      <c r="E103">
        <v>0.5</v>
      </c>
      <c r="F103">
        <v>30.7</v>
      </c>
      <c r="G103">
        <v>131</v>
      </c>
      <c r="H103">
        <v>2.2999999999999998</v>
      </c>
      <c r="I103">
        <v>17.600000000000001</v>
      </c>
      <c r="J103">
        <v>26</v>
      </c>
      <c r="K103">
        <v>8.4</v>
      </c>
      <c r="L103">
        <v>3.29</v>
      </c>
      <c r="M103">
        <v>2.99</v>
      </c>
      <c r="N103">
        <v>2.82</v>
      </c>
      <c r="O103">
        <v>3.07</v>
      </c>
      <c r="P103">
        <v>2.94</v>
      </c>
      <c r="Q103">
        <v>94</v>
      </c>
      <c r="R103">
        <v>85</v>
      </c>
      <c r="S103">
        <v>81</v>
      </c>
      <c r="T103">
        <v>88</v>
      </c>
      <c r="U103">
        <v>84</v>
      </c>
      <c r="V103">
        <v>8.8000000000000007</v>
      </c>
      <c r="W103">
        <v>0.67100000000000004</v>
      </c>
      <c r="X103">
        <v>56.8</v>
      </c>
      <c r="Y103">
        <v>1.2</v>
      </c>
      <c r="Z103">
        <v>34.6</v>
      </c>
      <c r="AA103">
        <v>7.4</v>
      </c>
    </row>
    <row r="104" spans="1:28" x14ac:dyDescent="0.15">
      <c r="A104" t="s">
        <v>3901</v>
      </c>
      <c r="B104" t="s">
        <v>3827</v>
      </c>
      <c r="C104" t="s">
        <v>4120</v>
      </c>
      <c r="D104" t="s">
        <v>4122</v>
      </c>
      <c r="E104">
        <v>0.5</v>
      </c>
      <c r="F104">
        <v>66</v>
      </c>
      <c r="G104">
        <v>272</v>
      </c>
      <c r="H104">
        <v>-2</v>
      </c>
      <c r="I104">
        <v>12.5</v>
      </c>
      <c r="J104">
        <v>18.399999999999999</v>
      </c>
      <c r="K104">
        <v>5.9</v>
      </c>
      <c r="L104">
        <v>3.77</v>
      </c>
      <c r="M104">
        <v>3.97</v>
      </c>
      <c r="N104">
        <v>4.0599999999999996</v>
      </c>
      <c r="O104">
        <v>3.86</v>
      </c>
      <c r="P104">
        <v>4.0199999999999996</v>
      </c>
      <c r="Q104">
        <v>100</v>
      </c>
      <c r="R104">
        <v>105</v>
      </c>
      <c r="S104">
        <v>108</v>
      </c>
      <c r="T104">
        <v>102</v>
      </c>
      <c r="U104">
        <v>107</v>
      </c>
      <c r="V104">
        <v>6.6</v>
      </c>
      <c r="W104">
        <v>0.72199999999999998</v>
      </c>
      <c r="X104">
        <v>37.9</v>
      </c>
      <c r="Y104">
        <v>9.8000000000000007</v>
      </c>
      <c r="Z104">
        <v>43.4</v>
      </c>
      <c r="AA104">
        <v>8.9</v>
      </c>
    </row>
    <row r="105" spans="1:28" x14ac:dyDescent="0.15">
      <c r="A105" t="s">
        <v>3902</v>
      </c>
      <c r="B105" t="s">
        <v>3835</v>
      </c>
      <c r="C105" t="s">
        <v>4120</v>
      </c>
      <c r="D105" t="s">
        <v>4122</v>
      </c>
      <c r="E105">
        <v>0.5</v>
      </c>
      <c r="F105">
        <v>59.7</v>
      </c>
      <c r="G105">
        <v>241</v>
      </c>
      <c r="H105">
        <v>2.4</v>
      </c>
      <c r="I105">
        <v>18.3</v>
      </c>
      <c r="J105">
        <v>25.3</v>
      </c>
      <c r="K105">
        <v>7.1</v>
      </c>
      <c r="L105">
        <v>3.03</v>
      </c>
      <c r="M105">
        <v>3</v>
      </c>
      <c r="N105">
        <v>3.12</v>
      </c>
      <c r="O105">
        <v>2.9</v>
      </c>
      <c r="P105">
        <v>2.78</v>
      </c>
      <c r="Q105">
        <v>86</v>
      </c>
      <c r="R105">
        <v>86</v>
      </c>
      <c r="S105">
        <v>89</v>
      </c>
      <c r="T105">
        <v>83</v>
      </c>
      <c r="U105">
        <v>79</v>
      </c>
      <c r="V105">
        <v>6.5</v>
      </c>
      <c r="W105">
        <v>0.73699999999999999</v>
      </c>
      <c r="X105">
        <v>34.4</v>
      </c>
      <c r="Y105">
        <v>8.1</v>
      </c>
      <c r="Z105">
        <v>45</v>
      </c>
      <c r="AA105">
        <v>12.5</v>
      </c>
      <c r="AB105">
        <v>1.2</v>
      </c>
    </row>
    <row r="106" spans="1:28" x14ac:dyDescent="0.15">
      <c r="A106" t="s">
        <v>3903</v>
      </c>
      <c r="B106" t="s">
        <v>3846</v>
      </c>
      <c r="C106" t="s">
        <v>4120</v>
      </c>
      <c r="D106" t="s">
        <v>4121</v>
      </c>
      <c r="E106">
        <v>0.5</v>
      </c>
      <c r="F106">
        <v>66</v>
      </c>
      <c r="G106">
        <v>276</v>
      </c>
      <c r="H106">
        <v>0.3</v>
      </c>
      <c r="I106">
        <v>17.399999999999999</v>
      </c>
      <c r="J106">
        <v>24.3</v>
      </c>
      <c r="K106">
        <v>6.9</v>
      </c>
      <c r="L106">
        <v>3.99</v>
      </c>
      <c r="M106">
        <v>3.23</v>
      </c>
      <c r="N106">
        <v>3.73</v>
      </c>
      <c r="O106">
        <v>3.35</v>
      </c>
      <c r="P106">
        <v>3.22</v>
      </c>
      <c r="Q106">
        <v>106</v>
      </c>
      <c r="R106">
        <v>86</v>
      </c>
      <c r="S106">
        <v>99</v>
      </c>
      <c r="T106">
        <v>89</v>
      </c>
      <c r="U106">
        <v>86</v>
      </c>
      <c r="V106">
        <v>11.1</v>
      </c>
      <c r="W106">
        <v>0.69799999999999995</v>
      </c>
      <c r="X106">
        <v>42.6</v>
      </c>
      <c r="Y106">
        <v>8.1999999999999993</v>
      </c>
      <c r="Z106">
        <v>37.200000000000003</v>
      </c>
      <c r="AA106">
        <v>12</v>
      </c>
      <c r="AB106">
        <v>0.9</v>
      </c>
    </row>
    <row r="107" spans="1:28" x14ac:dyDescent="0.15">
      <c r="A107" t="s">
        <v>3904</v>
      </c>
      <c r="B107" t="s">
        <v>3813</v>
      </c>
      <c r="C107" t="s">
        <v>4120</v>
      </c>
      <c r="D107" t="s">
        <v>4121</v>
      </c>
      <c r="E107">
        <v>0.5</v>
      </c>
      <c r="F107">
        <v>39.299999999999997</v>
      </c>
      <c r="G107">
        <v>169</v>
      </c>
      <c r="H107">
        <v>2.1</v>
      </c>
      <c r="I107">
        <v>17.8</v>
      </c>
      <c r="J107">
        <v>24.9</v>
      </c>
      <c r="K107">
        <v>7.1</v>
      </c>
      <c r="L107">
        <v>3.34</v>
      </c>
      <c r="M107">
        <v>3.07</v>
      </c>
      <c r="N107">
        <v>3.02</v>
      </c>
      <c r="O107">
        <v>3.05</v>
      </c>
      <c r="P107">
        <v>2.98</v>
      </c>
      <c r="Q107">
        <v>95</v>
      </c>
      <c r="R107">
        <v>88</v>
      </c>
      <c r="S107">
        <v>86</v>
      </c>
      <c r="T107">
        <v>87</v>
      </c>
      <c r="U107">
        <v>85</v>
      </c>
      <c r="V107">
        <v>8</v>
      </c>
      <c r="W107">
        <v>0.68799999999999994</v>
      </c>
      <c r="X107">
        <v>49.5</v>
      </c>
      <c r="Y107">
        <v>4.5999999999999996</v>
      </c>
      <c r="Z107">
        <v>35.799999999999997</v>
      </c>
      <c r="AA107">
        <v>10.1</v>
      </c>
      <c r="AB107">
        <v>1.3</v>
      </c>
    </row>
    <row r="108" spans="1:28" x14ac:dyDescent="0.15">
      <c r="A108" t="s">
        <v>2759</v>
      </c>
      <c r="B108" t="s">
        <v>3827</v>
      </c>
      <c r="C108" t="s">
        <v>4120</v>
      </c>
      <c r="D108" t="s">
        <v>4122</v>
      </c>
      <c r="E108">
        <v>0.5</v>
      </c>
      <c r="F108">
        <v>60.7</v>
      </c>
      <c r="G108">
        <v>271</v>
      </c>
      <c r="H108">
        <v>-2.4</v>
      </c>
      <c r="I108">
        <v>8.1</v>
      </c>
      <c r="J108">
        <v>16.600000000000001</v>
      </c>
      <c r="K108">
        <v>8.5</v>
      </c>
      <c r="L108">
        <v>4.16</v>
      </c>
      <c r="M108">
        <v>4.47</v>
      </c>
      <c r="N108">
        <v>4.13</v>
      </c>
      <c r="O108">
        <v>4.2699999999999996</v>
      </c>
      <c r="P108">
        <v>4.43</v>
      </c>
      <c r="Q108">
        <v>111</v>
      </c>
      <c r="R108">
        <v>119</v>
      </c>
      <c r="S108">
        <v>110</v>
      </c>
      <c r="T108">
        <v>113</v>
      </c>
      <c r="U108">
        <v>118</v>
      </c>
      <c r="V108">
        <v>5.9</v>
      </c>
      <c r="W108">
        <v>0.66100000000000003</v>
      </c>
      <c r="X108">
        <v>48.5</v>
      </c>
      <c r="Y108">
        <v>8.1999999999999993</v>
      </c>
      <c r="Z108">
        <v>36.200000000000003</v>
      </c>
      <c r="AA108">
        <v>7.1</v>
      </c>
      <c r="AB108">
        <v>1</v>
      </c>
    </row>
    <row r="109" spans="1:28" x14ac:dyDescent="0.15">
      <c r="A109" t="s">
        <v>3905</v>
      </c>
      <c r="B109" t="s">
        <v>3846</v>
      </c>
      <c r="C109" t="s">
        <v>4120</v>
      </c>
      <c r="D109" t="s">
        <v>4121</v>
      </c>
      <c r="E109">
        <v>0.5</v>
      </c>
      <c r="F109">
        <v>35</v>
      </c>
      <c r="G109">
        <v>150</v>
      </c>
      <c r="H109">
        <v>4</v>
      </c>
      <c r="I109">
        <v>16</v>
      </c>
      <c r="J109">
        <v>26.7</v>
      </c>
      <c r="K109">
        <v>10.7</v>
      </c>
      <c r="L109">
        <v>2.94</v>
      </c>
      <c r="M109">
        <v>3.75</v>
      </c>
      <c r="N109">
        <v>2.7</v>
      </c>
      <c r="O109">
        <v>3.47</v>
      </c>
      <c r="P109">
        <v>3.34</v>
      </c>
      <c r="Q109">
        <v>78</v>
      </c>
      <c r="R109">
        <v>100</v>
      </c>
      <c r="S109">
        <v>72</v>
      </c>
      <c r="T109">
        <v>92</v>
      </c>
      <c r="U109">
        <v>89</v>
      </c>
      <c r="V109">
        <v>2.4</v>
      </c>
      <c r="W109">
        <v>0.67400000000000004</v>
      </c>
      <c r="X109">
        <v>47.7</v>
      </c>
      <c r="Y109">
        <v>4.5</v>
      </c>
      <c r="Z109">
        <v>39.799999999999997</v>
      </c>
      <c r="AA109">
        <v>8</v>
      </c>
      <c r="AB109">
        <v>0.7</v>
      </c>
    </row>
    <row r="110" spans="1:28" x14ac:dyDescent="0.15">
      <c r="A110" t="s">
        <v>2885</v>
      </c>
      <c r="B110" t="s">
        <v>3806</v>
      </c>
      <c r="C110" t="s">
        <v>4120</v>
      </c>
      <c r="D110" t="s">
        <v>4122</v>
      </c>
      <c r="E110">
        <v>0.5</v>
      </c>
      <c r="F110">
        <v>23</v>
      </c>
      <c r="G110">
        <v>94</v>
      </c>
      <c r="H110">
        <v>2.5</v>
      </c>
      <c r="I110">
        <v>18.100000000000001</v>
      </c>
      <c r="J110">
        <v>28.7</v>
      </c>
      <c r="K110">
        <v>10.6</v>
      </c>
      <c r="L110">
        <v>2.66</v>
      </c>
      <c r="M110">
        <v>2.92</v>
      </c>
      <c r="N110">
        <v>2.72</v>
      </c>
      <c r="O110">
        <v>3.33</v>
      </c>
      <c r="P110">
        <v>3.06</v>
      </c>
      <c r="Q110">
        <v>71</v>
      </c>
      <c r="R110">
        <v>77</v>
      </c>
      <c r="S110">
        <v>72</v>
      </c>
      <c r="T110">
        <v>89</v>
      </c>
      <c r="U110">
        <v>81</v>
      </c>
      <c r="V110">
        <v>5</v>
      </c>
      <c r="W110">
        <v>0.71399999999999997</v>
      </c>
      <c r="X110">
        <v>51.8</v>
      </c>
      <c r="Y110">
        <v>12.5</v>
      </c>
      <c r="Z110">
        <v>28.6</v>
      </c>
      <c r="AA110">
        <v>7.1</v>
      </c>
      <c r="AB110">
        <v>1.8</v>
      </c>
    </row>
    <row r="111" spans="1:28" x14ac:dyDescent="0.15">
      <c r="A111" t="s">
        <v>3906</v>
      </c>
      <c r="B111" t="s">
        <v>3816</v>
      </c>
      <c r="C111" t="s">
        <v>4120</v>
      </c>
      <c r="D111" t="s">
        <v>4122</v>
      </c>
      <c r="E111">
        <v>0.5</v>
      </c>
      <c r="F111">
        <v>33.299999999999997</v>
      </c>
      <c r="G111">
        <v>148</v>
      </c>
      <c r="H111">
        <v>-0.3</v>
      </c>
      <c r="I111">
        <v>8.8000000000000007</v>
      </c>
      <c r="J111">
        <v>17.600000000000001</v>
      </c>
      <c r="K111">
        <v>8.8000000000000007</v>
      </c>
      <c r="L111">
        <v>4.03</v>
      </c>
      <c r="M111">
        <v>3.95</v>
      </c>
      <c r="N111">
        <v>3.59</v>
      </c>
      <c r="O111">
        <v>4.04</v>
      </c>
      <c r="P111">
        <v>4.0999999999999996</v>
      </c>
      <c r="Q111">
        <v>115</v>
      </c>
      <c r="R111">
        <v>113</v>
      </c>
      <c r="S111">
        <v>103</v>
      </c>
      <c r="T111">
        <v>115</v>
      </c>
      <c r="U111">
        <v>117</v>
      </c>
      <c r="V111">
        <v>7</v>
      </c>
      <c r="W111">
        <v>0.67600000000000005</v>
      </c>
      <c r="X111">
        <v>55.1</v>
      </c>
      <c r="Y111">
        <v>4.7</v>
      </c>
      <c r="Z111">
        <v>31.8</v>
      </c>
      <c r="AA111">
        <v>8.4</v>
      </c>
    </row>
    <row r="112" spans="1:28" x14ac:dyDescent="0.15">
      <c r="A112" t="s">
        <v>3907</v>
      </c>
      <c r="B112" t="s">
        <v>3831</v>
      </c>
      <c r="C112" t="s">
        <v>4120</v>
      </c>
      <c r="D112" t="s">
        <v>4122</v>
      </c>
      <c r="E112">
        <v>0.4</v>
      </c>
      <c r="F112">
        <v>48</v>
      </c>
      <c r="G112">
        <v>189</v>
      </c>
      <c r="H112">
        <v>3.2</v>
      </c>
      <c r="I112">
        <v>14.8</v>
      </c>
      <c r="J112">
        <v>23.3</v>
      </c>
      <c r="K112">
        <v>8.5</v>
      </c>
      <c r="L112">
        <v>2.91</v>
      </c>
      <c r="M112">
        <v>3.82</v>
      </c>
      <c r="N112">
        <v>3.08</v>
      </c>
      <c r="O112">
        <v>3.5</v>
      </c>
      <c r="P112">
        <v>3.57</v>
      </c>
      <c r="Q112">
        <v>77</v>
      </c>
      <c r="R112">
        <v>101</v>
      </c>
      <c r="S112">
        <v>82</v>
      </c>
      <c r="T112">
        <v>93</v>
      </c>
      <c r="U112">
        <v>95</v>
      </c>
      <c r="V112">
        <v>2.7</v>
      </c>
      <c r="W112">
        <v>0.79700000000000004</v>
      </c>
      <c r="X112">
        <v>30.6</v>
      </c>
      <c r="Y112">
        <v>9.1</v>
      </c>
      <c r="Z112">
        <v>48.8</v>
      </c>
      <c r="AA112">
        <v>11.6</v>
      </c>
      <c r="AB112">
        <v>1.1000000000000001</v>
      </c>
    </row>
    <row r="113" spans="1:28" x14ac:dyDescent="0.15">
      <c r="A113" t="s">
        <v>3908</v>
      </c>
      <c r="B113" t="s">
        <v>3824</v>
      </c>
      <c r="C113" t="s">
        <v>4120</v>
      </c>
      <c r="D113" t="s">
        <v>4121</v>
      </c>
      <c r="E113">
        <v>0.4</v>
      </c>
      <c r="F113">
        <v>28.3</v>
      </c>
      <c r="G113">
        <v>119</v>
      </c>
      <c r="H113">
        <v>3.1</v>
      </c>
      <c r="I113">
        <v>9.1999999999999993</v>
      </c>
      <c r="J113">
        <v>14.3</v>
      </c>
      <c r="K113">
        <v>5</v>
      </c>
      <c r="L113">
        <v>2.4900000000000002</v>
      </c>
      <c r="M113">
        <v>3.58</v>
      </c>
      <c r="N113">
        <v>2.5</v>
      </c>
      <c r="O113">
        <v>3.8</v>
      </c>
      <c r="P113">
        <v>3.85</v>
      </c>
      <c r="Q113">
        <v>71</v>
      </c>
      <c r="R113">
        <v>102</v>
      </c>
      <c r="S113">
        <v>71</v>
      </c>
      <c r="T113">
        <v>108</v>
      </c>
      <c r="U113">
        <v>110</v>
      </c>
      <c r="V113">
        <v>0</v>
      </c>
      <c r="W113">
        <v>0.68400000000000005</v>
      </c>
      <c r="X113">
        <v>56.5</v>
      </c>
      <c r="Y113">
        <v>6.5</v>
      </c>
      <c r="Z113">
        <v>31.5</v>
      </c>
      <c r="AA113">
        <v>5.4</v>
      </c>
      <c r="AB113">
        <v>1</v>
      </c>
    </row>
    <row r="114" spans="1:28" x14ac:dyDescent="0.15">
      <c r="A114" t="s">
        <v>3909</v>
      </c>
      <c r="B114" t="s">
        <v>3813</v>
      </c>
      <c r="C114" t="s">
        <v>4120</v>
      </c>
      <c r="D114" t="s">
        <v>4122</v>
      </c>
      <c r="E114">
        <v>0.4</v>
      </c>
      <c r="F114">
        <v>64.3</v>
      </c>
      <c r="G114">
        <v>268</v>
      </c>
      <c r="H114">
        <v>-4.5</v>
      </c>
      <c r="I114">
        <v>14.6</v>
      </c>
      <c r="J114">
        <v>17.2</v>
      </c>
      <c r="K114">
        <v>2.6</v>
      </c>
      <c r="L114">
        <v>3.88</v>
      </c>
      <c r="M114">
        <v>3.35</v>
      </c>
      <c r="N114">
        <v>4.1500000000000004</v>
      </c>
      <c r="O114">
        <v>3.41</v>
      </c>
      <c r="P114">
        <v>3.53</v>
      </c>
      <c r="Q114">
        <v>111</v>
      </c>
      <c r="R114">
        <v>96</v>
      </c>
      <c r="S114">
        <v>119</v>
      </c>
      <c r="T114">
        <v>97</v>
      </c>
      <c r="U114">
        <v>101</v>
      </c>
      <c r="V114">
        <v>9.8000000000000007</v>
      </c>
      <c r="W114">
        <v>0.67300000000000004</v>
      </c>
      <c r="X114">
        <v>47.4</v>
      </c>
      <c r="Y114">
        <v>9</v>
      </c>
      <c r="Z114">
        <v>37</v>
      </c>
      <c r="AA114">
        <v>6.6</v>
      </c>
    </row>
    <row r="115" spans="1:28" x14ac:dyDescent="0.15">
      <c r="A115" t="s">
        <v>4123</v>
      </c>
      <c r="B115" t="s">
        <v>3846</v>
      </c>
      <c r="C115" t="s">
        <v>4120</v>
      </c>
      <c r="D115" t="s">
        <v>4122</v>
      </c>
      <c r="E115">
        <v>0.4</v>
      </c>
      <c r="F115">
        <v>7.7</v>
      </c>
      <c r="G115">
        <v>28</v>
      </c>
      <c r="H115">
        <v>2.8</v>
      </c>
      <c r="I115">
        <v>25</v>
      </c>
      <c r="J115">
        <v>25</v>
      </c>
      <c r="K115">
        <v>0</v>
      </c>
      <c r="L115">
        <v>1.31</v>
      </c>
      <c r="M115">
        <v>2.08</v>
      </c>
      <c r="N115">
        <v>0.41</v>
      </c>
      <c r="O115">
        <v>2.83</v>
      </c>
      <c r="P115">
        <v>2.09</v>
      </c>
      <c r="Q115">
        <v>35</v>
      </c>
      <c r="R115">
        <v>55</v>
      </c>
      <c r="S115">
        <v>11</v>
      </c>
      <c r="T115">
        <v>75</v>
      </c>
      <c r="U115">
        <v>55</v>
      </c>
      <c r="V115">
        <v>0</v>
      </c>
      <c r="W115">
        <v>0.71399999999999997</v>
      </c>
      <c r="X115">
        <v>66.7</v>
      </c>
      <c r="Y115">
        <v>0</v>
      </c>
      <c r="Z115">
        <v>23.8</v>
      </c>
      <c r="AA115">
        <v>9.5</v>
      </c>
    </row>
    <row r="116" spans="1:28" x14ac:dyDescent="0.15">
      <c r="A116" t="s">
        <v>3910</v>
      </c>
      <c r="B116" t="s">
        <v>3827</v>
      </c>
      <c r="C116" t="s">
        <v>4120</v>
      </c>
      <c r="D116" t="s">
        <v>4122</v>
      </c>
      <c r="E116">
        <v>0.4</v>
      </c>
      <c r="F116">
        <v>41.7</v>
      </c>
      <c r="G116">
        <v>168</v>
      </c>
      <c r="H116">
        <v>2.8</v>
      </c>
      <c r="I116">
        <v>17.3</v>
      </c>
      <c r="J116">
        <v>26.2</v>
      </c>
      <c r="K116">
        <v>8.9</v>
      </c>
      <c r="L116">
        <v>2.88</v>
      </c>
      <c r="M116">
        <v>3.53</v>
      </c>
      <c r="N116">
        <v>3.1</v>
      </c>
      <c r="O116">
        <v>3.42</v>
      </c>
      <c r="P116">
        <v>3.2</v>
      </c>
      <c r="Q116">
        <v>76</v>
      </c>
      <c r="R116">
        <v>94</v>
      </c>
      <c r="S116">
        <v>82</v>
      </c>
      <c r="T116">
        <v>91</v>
      </c>
      <c r="U116">
        <v>85</v>
      </c>
      <c r="V116">
        <v>3.9</v>
      </c>
      <c r="W116">
        <v>0.73299999999999998</v>
      </c>
      <c r="X116">
        <v>42.9</v>
      </c>
      <c r="Y116">
        <v>8.6</v>
      </c>
      <c r="Z116">
        <v>42.9</v>
      </c>
      <c r="AA116">
        <v>5.7</v>
      </c>
      <c r="AB116">
        <v>1.1000000000000001</v>
      </c>
    </row>
    <row r="117" spans="1:28" x14ac:dyDescent="0.15">
      <c r="A117" t="s">
        <v>3911</v>
      </c>
      <c r="B117" t="s">
        <v>3813</v>
      </c>
      <c r="C117" t="s">
        <v>4120</v>
      </c>
      <c r="D117" t="s">
        <v>4122</v>
      </c>
      <c r="E117">
        <v>0.4</v>
      </c>
      <c r="F117">
        <v>13</v>
      </c>
      <c r="G117">
        <v>49</v>
      </c>
      <c r="H117">
        <v>3.1</v>
      </c>
      <c r="I117">
        <v>30.6</v>
      </c>
      <c r="J117">
        <v>40.799999999999997</v>
      </c>
      <c r="K117">
        <v>10.199999999999999</v>
      </c>
      <c r="L117">
        <v>1.47</v>
      </c>
      <c r="M117">
        <v>2.12</v>
      </c>
      <c r="N117">
        <v>1.23</v>
      </c>
      <c r="O117">
        <v>2.1800000000000002</v>
      </c>
      <c r="P117">
        <v>1.55</v>
      </c>
      <c r="Q117">
        <v>42</v>
      </c>
      <c r="R117">
        <v>61</v>
      </c>
      <c r="S117">
        <v>35</v>
      </c>
      <c r="T117">
        <v>62</v>
      </c>
      <c r="U117">
        <v>44</v>
      </c>
      <c r="V117">
        <v>0</v>
      </c>
      <c r="W117">
        <v>0.73899999999999999</v>
      </c>
      <c r="X117">
        <v>52.2</v>
      </c>
      <c r="Y117">
        <v>4.3</v>
      </c>
      <c r="Z117">
        <v>34.799999999999997</v>
      </c>
      <c r="AA117">
        <v>8.6999999999999993</v>
      </c>
      <c r="AB117">
        <v>1.1000000000000001</v>
      </c>
    </row>
    <row r="118" spans="1:28" x14ac:dyDescent="0.15">
      <c r="A118" t="s">
        <v>3912</v>
      </c>
      <c r="B118" t="s">
        <v>3835</v>
      </c>
      <c r="C118" t="s">
        <v>4120</v>
      </c>
      <c r="D118" t="s">
        <v>4122</v>
      </c>
      <c r="E118">
        <v>0.4</v>
      </c>
      <c r="F118">
        <v>22.3</v>
      </c>
      <c r="G118">
        <v>95</v>
      </c>
      <c r="H118">
        <v>1.6</v>
      </c>
      <c r="I118">
        <v>13.7</v>
      </c>
      <c r="J118">
        <v>23.2</v>
      </c>
      <c r="K118">
        <v>9.5</v>
      </c>
      <c r="L118">
        <v>2.98</v>
      </c>
      <c r="M118">
        <v>3.31</v>
      </c>
      <c r="N118">
        <v>2.82</v>
      </c>
      <c r="O118">
        <v>3.57</v>
      </c>
      <c r="P118">
        <v>3.54</v>
      </c>
      <c r="Q118">
        <v>85</v>
      </c>
      <c r="R118">
        <v>94</v>
      </c>
      <c r="S118">
        <v>81</v>
      </c>
      <c r="T118">
        <v>102</v>
      </c>
      <c r="U118">
        <v>101</v>
      </c>
      <c r="V118">
        <v>3.6</v>
      </c>
      <c r="W118">
        <v>0.68300000000000005</v>
      </c>
      <c r="X118">
        <v>43.5</v>
      </c>
      <c r="Y118">
        <v>11.3</v>
      </c>
      <c r="Z118">
        <v>30.6</v>
      </c>
      <c r="AA118">
        <v>14.5</v>
      </c>
      <c r="AB118">
        <v>1.3</v>
      </c>
    </row>
    <row r="119" spans="1:28" x14ac:dyDescent="0.15">
      <c r="A119" t="s">
        <v>3913</v>
      </c>
      <c r="B119" t="s">
        <v>3806</v>
      </c>
      <c r="C119" t="s">
        <v>4120</v>
      </c>
      <c r="D119" t="s">
        <v>4121</v>
      </c>
      <c r="E119">
        <v>0.4</v>
      </c>
      <c r="F119">
        <v>48</v>
      </c>
      <c r="G119">
        <v>198</v>
      </c>
      <c r="H119">
        <v>-2</v>
      </c>
      <c r="I119">
        <v>9.1</v>
      </c>
      <c r="J119">
        <v>16.7</v>
      </c>
      <c r="K119">
        <v>7.6</v>
      </c>
      <c r="L119">
        <v>4.45</v>
      </c>
      <c r="M119">
        <v>4.1500000000000004</v>
      </c>
      <c r="N119">
        <v>4.16</v>
      </c>
      <c r="O119">
        <v>4.2</v>
      </c>
      <c r="P119">
        <v>4.3600000000000003</v>
      </c>
      <c r="Q119">
        <v>118</v>
      </c>
      <c r="R119">
        <v>110</v>
      </c>
      <c r="S119">
        <v>110</v>
      </c>
      <c r="T119">
        <v>112</v>
      </c>
      <c r="U119">
        <v>116</v>
      </c>
      <c r="V119">
        <v>8.6</v>
      </c>
      <c r="W119">
        <v>0.72499999999999998</v>
      </c>
      <c r="X119">
        <v>45.6</v>
      </c>
      <c r="Y119">
        <v>6.8</v>
      </c>
      <c r="Z119">
        <v>36.700000000000003</v>
      </c>
      <c r="AA119">
        <v>10.9</v>
      </c>
      <c r="AB119">
        <v>1</v>
      </c>
    </row>
    <row r="120" spans="1:28" x14ac:dyDescent="0.15">
      <c r="A120" t="s">
        <v>3914</v>
      </c>
      <c r="B120" t="s">
        <v>3816</v>
      </c>
      <c r="C120" t="s">
        <v>4120</v>
      </c>
      <c r="D120" t="s">
        <v>4121</v>
      </c>
      <c r="E120">
        <v>0.4</v>
      </c>
      <c r="F120">
        <v>40</v>
      </c>
      <c r="G120">
        <v>169</v>
      </c>
      <c r="H120">
        <v>2</v>
      </c>
      <c r="I120">
        <v>12.4</v>
      </c>
      <c r="J120">
        <v>19.5</v>
      </c>
      <c r="K120">
        <v>7.1</v>
      </c>
      <c r="L120">
        <v>3.61</v>
      </c>
      <c r="M120">
        <v>3.46</v>
      </c>
      <c r="N120">
        <v>3.05</v>
      </c>
      <c r="O120">
        <v>3.68</v>
      </c>
      <c r="P120">
        <v>3.58</v>
      </c>
      <c r="Q120">
        <v>103</v>
      </c>
      <c r="R120">
        <v>99</v>
      </c>
      <c r="S120">
        <v>87</v>
      </c>
      <c r="T120">
        <v>105</v>
      </c>
      <c r="U120">
        <v>102</v>
      </c>
      <c r="V120">
        <v>7</v>
      </c>
      <c r="W120">
        <v>0.71199999999999997</v>
      </c>
      <c r="X120">
        <v>58.1</v>
      </c>
      <c r="Y120">
        <v>5.0999999999999996</v>
      </c>
      <c r="Z120">
        <v>26.5</v>
      </c>
      <c r="AA120">
        <v>10.3</v>
      </c>
      <c r="AB120">
        <v>1.2</v>
      </c>
    </row>
    <row r="121" spans="1:28" x14ac:dyDescent="0.15">
      <c r="A121" t="s">
        <v>3915</v>
      </c>
      <c r="B121" t="s">
        <v>3827</v>
      </c>
      <c r="C121" t="s">
        <v>4120</v>
      </c>
      <c r="D121" t="s">
        <v>4121</v>
      </c>
      <c r="E121">
        <v>0.4</v>
      </c>
      <c r="F121">
        <v>44.7</v>
      </c>
      <c r="G121">
        <v>189</v>
      </c>
      <c r="H121">
        <v>-1.9</v>
      </c>
      <c r="I121">
        <v>10.1</v>
      </c>
      <c r="J121">
        <v>14.3</v>
      </c>
      <c r="K121">
        <v>4.2</v>
      </c>
      <c r="L121">
        <v>3.77</v>
      </c>
      <c r="M121">
        <v>4.37</v>
      </c>
      <c r="N121">
        <v>4.16</v>
      </c>
      <c r="O121">
        <v>4.07</v>
      </c>
      <c r="P121">
        <v>4.42</v>
      </c>
      <c r="Q121">
        <v>100</v>
      </c>
      <c r="R121">
        <v>116</v>
      </c>
      <c r="S121">
        <v>111</v>
      </c>
      <c r="T121">
        <v>108</v>
      </c>
      <c r="U121">
        <v>117</v>
      </c>
      <c r="V121">
        <v>5.3</v>
      </c>
      <c r="W121">
        <v>0.70299999999999996</v>
      </c>
      <c r="X121">
        <v>40.5</v>
      </c>
      <c r="Y121">
        <v>8.1</v>
      </c>
      <c r="Z121">
        <v>45.3</v>
      </c>
      <c r="AA121">
        <v>6.1</v>
      </c>
      <c r="AB121">
        <v>0.5</v>
      </c>
    </row>
    <row r="122" spans="1:28" x14ac:dyDescent="0.15">
      <c r="A122" t="s">
        <v>3916</v>
      </c>
      <c r="B122" t="s">
        <v>3824</v>
      </c>
      <c r="C122" t="s">
        <v>4120</v>
      </c>
      <c r="D122" t="s">
        <v>4122</v>
      </c>
      <c r="E122">
        <v>0.4</v>
      </c>
      <c r="F122">
        <v>38</v>
      </c>
      <c r="G122">
        <v>164</v>
      </c>
      <c r="H122">
        <v>2.2000000000000002</v>
      </c>
      <c r="I122">
        <v>9.1</v>
      </c>
      <c r="J122">
        <v>20.100000000000001</v>
      </c>
      <c r="K122">
        <v>11</v>
      </c>
      <c r="L122">
        <v>3.45</v>
      </c>
      <c r="M122">
        <v>3.86</v>
      </c>
      <c r="N122">
        <v>2.98</v>
      </c>
      <c r="O122">
        <v>3.89</v>
      </c>
      <c r="P122">
        <v>4.03</v>
      </c>
      <c r="Q122">
        <v>98</v>
      </c>
      <c r="R122">
        <v>110</v>
      </c>
      <c r="S122">
        <v>85</v>
      </c>
      <c r="T122">
        <v>111</v>
      </c>
      <c r="U122">
        <v>115</v>
      </c>
      <c r="V122">
        <v>3.6</v>
      </c>
      <c r="W122">
        <v>0.7</v>
      </c>
      <c r="X122">
        <v>42.2</v>
      </c>
      <c r="Y122">
        <v>6.4</v>
      </c>
      <c r="Z122">
        <v>35.799999999999997</v>
      </c>
      <c r="AA122">
        <v>15.6</v>
      </c>
      <c r="AB122">
        <v>0.8</v>
      </c>
    </row>
    <row r="123" spans="1:28" x14ac:dyDescent="0.15">
      <c r="A123" t="s">
        <v>3917</v>
      </c>
      <c r="B123" t="s">
        <v>3816</v>
      </c>
      <c r="C123" t="s">
        <v>4120</v>
      </c>
      <c r="D123" t="s">
        <v>4122</v>
      </c>
      <c r="E123">
        <v>0.4</v>
      </c>
      <c r="F123">
        <v>53</v>
      </c>
      <c r="G123">
        <v>225</v>
      </c>
      <c r="H123">
        <v>1.8</v>
      </c>
      <c r="I123">
        <v>9.3000000000000007</v>
      </c>
      <c r="J123">
        <v>16</v>
      </c>
      <c r="K123">
        <v>6.7</v>
      </c>
      <c r="L123">
        <v>3.39</v>
      </c>
      <c r="M123">
        <v>3.7</v>
      </c>
      <c r="N123">
        <v>3.17</v>
      </c>
      <c r="O123">
        <v>3.78</v>
      </c>
      <c r="P123">
        <v>3.87</v>
      </c>
      <c r="Q123">
        <v>97</v>
      </c>
      <c r="R123">
        <v>106</v>
      </c>
      <c r="S123">
        <v>91</v>
      </c>
      <c r="T123">
        <v>108</v>
      </c>
      <c r="U123">
        <v>111</v>
      </c>
      <c r="V123">
        <v>4.7</v>
      </c>
      <c r="W123">
        <v>0.71299999999999997</v>
      </c>
      <c r="X123">
        <v>55.2</v>
      </c>
      <c r="Y123">
        <v>5.5</v>
      </c>
      <c r="Z123">
        <v>31.9</v>
      </c>
      <c r="AA123">
        <v>7.4</v>
      </c>
      <c r="AB123">
        <v>1.2</v>
      </c>
    </row>
    <row r="124" spans="1:28" x14ac:dyDescent="0.15">
      <c r="A124" t="s">
        <v>3918</v>
      </c>
      <c r="B124" t="s">
        <v>3824</v>
      </c>
      <c r="C124" t="s">
        <v>4120</v>
      </c>
      <c r="D124" t="s">
        <v>4122</v>
      </c>
      <c r="E124">
        <v>0.3</v>
      </c>
      <c r="F124">
        <v>24.7</v>
      </c>
      <c r="G124">
        <v>107</v>
      </c>
      <c r="H124">
        <v>0.1</v>
      </c>
      <c r="I124">
        <v>11.2</v>
      </c>
      <c r="J124">
        <v>17.8</v>
      </c>
      <c r="K124">
        <v>6.5</v>
      </c>
      <c r="L124">
        <v>3</v>
      </c>
      <c r="M124">
        <v>3.9</v>
      </c>
      <c r="N124">
        <v>3.45</v>
      </c>
      <c r="O124">
        <v>3.78</v>
      </c>
      <c r="P124">
        <v>4</v>
      </c>
      <c r="Q124">
        <v>86</v>
      </c>
      <c r="R124">
        <v>111</v>
      </c>
      <c r="S124">
        <v>98</v>
      </c>
      <c r="T124">
        <v>108</v>
      </c>
      <c r="U124">
        <v>114</v>
      </c>
      <c r="V124">
        <v>2.6</v>
      </c>
      <c r="W124">
        <v>0.65</v>
      </c>
      <c r="X124">
        <v>41.3</v>
      </c>
      <c r="Y124">
        <v>10</v>
      </c>
      <c r="Z124">
        <v>41.3</v>
      </c>
      <c r="AA124">
        <v>7.5</v>
      </c>
    </row>
    <row r="125" spans="1:28" x14ac:dyDescent="0.15">
      <c r="A125" t="s">
        <v>3919</v>
      </c>
      <c r="B125" t="s">
        <v>3835</v>
      </c>
      <c r="C125" t="s">
        <v>4120</v>
      </c>
      <c r="D125" t="s">
        <v>4121</v>
      </c>
      <c r="E125">
        <v>0.3</v>
      </c>
      <c r="F125">
        <v>94</v>
      </c>
      <c r="G125">
        <v>387</v>
      </c>
      <c r="H125">
        <v>-7</v>
      </c>
      <c r="I125">
        <v>13.2</v>
      </c>
      <c r="J125">
        <v>20.399999999999999</v>
      </c>
      <c r="K125">
        <v>7.2</v>
      </c>
      <c r="L125">
        <v>4.2</v>
      </c>
      <c r="M125">
        <v>3.49</v>
      </c>
      <c r="N125">
        <v>4.22</v>
      </c>
      <c r="O125">
        <v>3.63</v>
      </c>
      <c r="P125">
        <v>3.63</v>
      </c>
      <c r="Q125">
        <v>120</v>
      </c>
      <c r="R125">
        <v>100</v>
      </c>
      <c r="S125">
        <v>120</v>
      </c>
      <c r="T125">
        <v>104</v>
      </c>
      <c r="U125">
        <v>104</v>
      </c>
      <c r="V125">
        <v>11.2</v>
      </c>
      <c r="W125">
        <v>0.71099999999999997</v>
      </c>
      <c r="X125">
        <v>50</v>
      </c>
      <c r="Y125">
        <v>7.3</v>
      </c>
      <c r="Z125">
        <v>35.299999999999997</v>
      </c>
      <c r="AA125">
        <v>7.3</v>
      </c>
      <c r="AB125">
        <v>0.8</v>
      </c>
    </row>
    <row r="126" spans="1:28" x14ac:dyDescent="0.15">
      <c r="A126" t="s">
        <v>3920</v>
      </c>
      <c r="B126" t="s">
        <v>3827</v>
      </c>
      <c r="C126" t="s">
        <v>4120</v>
      </c>
      <c r="D126" t="s">
        <v>4121</v>
      </c>
      <c r="E126">
        <v>0.3</v>
      </c>
      <c r="F126">
        <v>24.7</v>
      </c>
      <c r="G126">
        <v>109</v>
      </c>
      <c r="H126">
        <v>2.1</v>
      </c>
      <c r="I126">
        <v>11.9</v>
      </c>
      <c r="J126">
        <v>28.4</v>
      </c>
      <c r="K126">
        <v>16.5</v>
      </c>
      <c r="L126">
        <v>3.99</v>
      </c>
      <c r="M126">
        <v>3.85</v>
      </c>
      <c r="N126">
        <v>3</v>
      </c>
      <c r="O126">
        <v>3.9</v>
      </c>
      <c r="P126">
        <v>3.79</v>
      </c>
      <c r="Q126">
        <v>106</v>
      </c>
      <c r="R126">
        <v>102</v>
      </c>
      <c r="S126">
        <v>80</v>
      </c>
      <c r="T126">
        <v>104</v>
      </c>
      <c r="U126">
        <v>101</v>
      </c>
      <c r="V126">
        <v>6.7</v>
      </c>
      <c r="W126">
        <v>0.71899999999999997</v>
      </c>
      <c r="X126">
        <v>43.9</v>
      </c>
      <c r="Y126">
        <v>3.5</v>
      </c>
      <c r="Z126">
        <v>33.299999999999997</v>
      </c>
      <c r="AA126">
        <v>19.3</v>
      </c>
      <c r="AB126">
        <v>1.3</v>
      </c>
    </row>
    <row r="127" spans="1:28" x14ac:dyDescent="0.15">
      <c r="A127" t="s">
        <v>3921</v>
      </c>
      <c r="B127" t="s">
        <v>3818</v>
      </c>
      <c r="C127" t="s">
        <v>4120</v>
      </c>
      <c r="D127" t="s">
        <v>4122</v>
      </c>
      <c r="E127">
        <v>0.3</v>
      </c>
      <c r="F127">
        <v>41</v>
      </c>
      <c r="G127">
        <v>170</v>
      </c>
      <c r="H127">
        <v>1.6</v>
      </c>
      <c r="I127">
        <v>7.6</v>
      </c>
      <c r="J127">
        <v>18.2</v>
      </c>
      <c r="K127">
        <v>10.6</v>
      </c>
      <c r="L127">
        <v>3.6</v>
      </c>
      <c r="M127">
        <v>4.1100000000000003</v>
      </c>
      <c r="N127">
        <v>3.13</v>
      </c>
      <c r="O127">
        <v>4.13</v>
      </c>
      <c r="P127">
        <v>4.2699999999999996</v>
      </c>
      <c r="Q127">
        <v>103</v>
      </c>
      <c r="R127">
        <v>117</v>
      </c>
      <c r="S127">
        <v>89</v>
      </c>
      <c r="T127">
        <v>118</v>
      </c>
      <c r="U127">
        <v>122</v>
      </c>
      <c r="V127">
        <v>3.6</v>
      </c>
      <c r="W127">
        <v>0.746</v>
      </c>
      <c r="X127">
        <v>49.6</v>
      </c>
      <c r="Y127">
        <v>2.6</v>
      </c>
      <c r="Z127">
        <v>37.6</v>
      </c>
      <c r="AA127">
        <v>10.3</v>
      </c>
      <c r="AB127">
        <v>1</v>
      </c>
    </row>
    <row r="128" spans="1:28" x14ac:dyDescent="0.15">
      <c r="A128" t="s">
        <v>3922</v>
      </c>
      <c r="B128" t="s">
        <v>3846</v>
      </c>
      <c r="C128" t="s">
        <v>4120</v>
      </c>
      <c r="D128" t="s">
        <v>4122</v>
      </c>
      <c r="E128">
        <v>0.3</v>
      </c>
      <c r="F128">
        <v>41.3</v>
      </c>
      <c r="G128">
        <v>167</v>
      </c>
      <c r="H128">
        <v>1.6</v>
      </c>
      <c r="I128">
        <v>16.2</v>
      </c>
      <c r="J128">
        <v>22.8</v>
      </c>
      <c r="K128">
        <v>6.6</v>
      </c>
      <c r="L128">
        <v>3.36</v>
      </c>
      <c r="M128">
        <v>3.41</v>
      </c>
      <c r="N128">
        <v>3.39</v>
      </c>
      <c r="O128">
        <v>3.52</v>
      </c>
      <c r="P128">
        <v>3.39</v>
      </c>
      <c r="Q128">
        <v>89</v>
      </c>
      <c r="R128">
        <v>91</v>
      </c>
      <c r="S128">
        <v>90</v>
      </c>
      <c r="T128">
        <v>93</v>
      </c>
      <c r="U128">
        <v>90</v>
      </c>
      <c r="V128">
        <v>7.1</v>
      </c>
      <c r="W128">
        <v>0.754</v>
      </c>
      <c r="X128">
        <v>43.6</v>
      </c>
      <c r="Y128">
        <v>8.6</v>
      </c>
      <c r="Z128">
        <v>39.299999999999997</v>
      </c>
      <c r="AA128">
        <v>8.6</v>
      </c>
      <c r="AB128">
        <v>1.4</v>
      </c>
    </row>
    <row r="129" spans="1:28" x14ac:dyDescent="0.15">
      <c r="A129" t="s">
        <v>3923</v>
      </c>
      <c r="B129" t="s">
        <v>3800</v>
      </c>
      <c r="C129" t="s">
        <v>4120</v>
      </c>
      <c r="D129" t="s">
        <v>4122</v>
      </c>
      <c r="E129">
        <v>0.3</v>
      </c>
      <c r="F129">
        <v>13</v>
      </c>
      <c r="G129">
        <v>46</v>
      </c>
      <c r="H129">
        <v>2.7</v>
      </c>
      <c r="I129">
        <v>32.6</v>
      </c>
      <c r="J129">
        <v>37</v>
      </c>
      <c r="K129">
        <v>4.3</v>
      </c>
      <c r="L129">
        <v>1.78</v>
      </c>
      <c r="M129">
        <v>1.6</v>
      </c>
      <c r="N129">
        <v>1.43</v>
      </c>
      <c r="O129">
        <v>1.92</v>
      </c>
      <c r="P129">
        <v>0.93</v>
      </c>
      <c r="Q129">
        <v>51</v>
      </c>
      <c r="R129">
        <v>46</v>
      </c>
      <c r="S129">
        <v>41</v>
      </c>
      <c r="T129">
        <v>55</v>
      </c>
      <c r="U129">
        <v>27</v>
      </c>
      <c r="V129">
        <v>7.7</v>
      </c>
      <c r="W129">
        <v>0.76900000000000002</v>
      </c>
      <c r="X129">
        <v>44</v>
      </c>
      <c r="Y129">
        <v>4</v>
      </c>
      <c r="Z129">
        <v>40</v>
      </c>
      <c r="AA129">
        <v>12</v>
      </c>
      <c r="AB129">
        <v>1.2</v>
      </c>
    </row>
    <row r="130" spans="1:28" x14ac:dyDescent="0.15">
      <c r="A130" t="s">
        <v>3924</v>
      </c>
      <c r="B130" t="s">
        <v>3800</v>
      </c>
      <c r="C130" t="s">
        <v>4120</v>
      </c>
      <c r="D130" t="s">
        <v>4121</v>
      </c>
      <c r="E130">
        <v>0.3</v>
      </c>
      <c r="F130">
        <v>58</v>
      </c>
      <c r="G130">
        <v>240</v>
      </c>
      <c r="H130">
        <v>-3.4</v>
      </c>
      <c r="I130">
        <v>12.1</v>
      </c>
      <c r="J130">
        <v>18.3</v>
      </c>
      <c r="K130">
        <v>6.3</v>
      </c>
      <c r="L130">
        <v>4.21</v>
      </c>
      <c r="M130">
        <v>3.48</v>
      </c>
      <c r="N130">
        <v>4.0599999999999996</v>
      </c>
      <c r="O130">
        <v>3.64</v>
      </c>
      <c r="P130">
        <v>3.64</v>
      </c>
      <c r="Q130">
        <v>120</v>
      </c>
      <c r="R130">
        <v>100</v>
      </c>
      <c r="S130">
        <v>116</v>
      </c>
      <c r="T130">
        <v>104</v>
      </c>
      <c r="U130">
        <v>104</v>
      </c>
      <c r="V130">
        <v>11.4</v>
      </c>
      <c r="W130">
        <v>0.72499999999999998</v>
      </c>
      <c r="X130">
        <v>54.3</v>
      </c>
      <c r="Y130">
        <v>5.7</v>
      </c>
      <c r="Z130">
        <v>33.1</v>
      </c>
      <c r="AA130">
        <v>6.9</v>
      </c>
    </row>
    <row r="131" spans="1:28" x14ac:dyDescent="0.15">
      <c r="A131" t="s">
        <v>3925</v>
      </c>
      <c r="B131" t="s">
        <v>3835</v>
      </c>
      <c r="C131" t="s">
        <v>4120</v>
      </c>
      <c r="D131" t="s">
        <v>4122</v>
      </c>
      <c r="E131">
        <v>0.3</v>
      </c>
      <c r="F131">
        <v>137.69999999999999</v>
      </c>
      <c r="G131">
        <v>583</v>
      </c>
      <c r="H131">
        <v>-12.5</v>
      </c>
      <c r="I131">
        <v>10.5</v>
      </c>
      <c r="J131">
        <v>19.2</v>
      </c>
      <c r="K131">
        <v>8.6999999999999993</v>
      </c>
      <c r="L131">
        <v>3.97</v>
      </c>
      <c r="M131">
        <v>3.77</v>
      </c>
      <c r="N131">
        <v>4.38</v>
      </c>
      <c r="O131">
        <v>3.76</v>
      </c>
      <c r="P131">
        <v>3.85</v>
      </c>
      <c r="Q131">
        <v>113</v>
      </c>
      <c r="R131">
        <v>108</v>
      </c>
      <c r="S131">
        <v>125</v>
      </c>
      <c r="T131">
        <v>107</v>
      </c>
      <c r="U131">
        <v>110</v>
      </c>
      <c r="V131">
        <v>8.4</v>
      </c>
      <c r="W131">
        <v>0.71899999999999997</v>
      </c>
      <c r="X131">
        <v>46.6</v>
      </c>
      <c r="Y131">
        <v>9.6</v>
      </c>
      <c r="Z131">
        <v>38.5</v>
      </c>
      <c r="AA131">
        <v>5.4</v>
      </c>
    </row>
    <row r="132" spans="1:28" x14ac:dyDescent="0.15">
      <c r="A132" t="s">
        <v>3926</v>
      </c>
      <c r="B132" t="s">
        <v>3846</v>
      </c>
      <c r="C132" t="s">
        <v>4120</v>
      </c>
      <c r="D132" t="s">
        <v>4122</v>
      </c>
      <c r="E132">
        <v>0.3</v>
      </c>
      <c r="F132">
        <v>44.3</v>
      </c>
      <c r="G132">
        <v>179</v>
      </c>
      <c r="H132">
        <v>2.4</v>
      </c>
      <c r="I132">
        <v>14.5</v>
      </c>
      <c r="J132">
        <v>22.3</v>
      </c>
      <c r="K132">
        <v>7.8</v>
      </c>
      <c r="L132">
        <v>3.59</v>
      </c>
      <c r="M132">
        <v>3.4</v>
      </c>
      <c r="N132">
        <v>3.24</v>
      </c>
      <c r="O132">
        <v>3.61</v>
      </c>
      <c r="P132">
        <v>3.52</v>
      </c>
      <c r="Q132">
        <v>95</v>
      </c>
      <c r="R132">
        <v>90</v>
      </c>
      <c r="S132">
        <v>86</v>
      </c>
      <c r="T132">
        <v>96</v>
      </c>
      <c r="U132">
        <v>94</v>
      </c>
      <c r="V132">
        <v>7.5</v>
      </c>
      <c r="W132">
        <v>0.746</v>
      </c>
      <c r="X132">
        <v>45.8</v>
      </c>
      <c r="Y132">
        <v>9.3000000000000007</v>
      </c>
      <c r="Z132">
        <v>31.4</v>
      </c>
      <c r="AA132">
        <v>13.6</v>
      </c>
      <c r="AB132">
        <v>0.8</v>
      </c>
    </row>
    <row r="133" spans="1:28" x14ac:dyDescent="0.15">
      <c r="A133" t="s">
        <v>3927</v>
      </c>
      <c r="B133" t="s">
        <v>3821</v>
      </c>
      <c r="C133" t="s">
        <v>4120</v>
      </c>
      <c r="D133" t="s">
        <v>4121</v>
      </c>
      <c r="E133">
        <v>0.3</v>
      </c>
      <c r="F133">
        <v>13.3</v>
      </c>
      <c r="G133">
        <v>63</v>
      </c>
      <c r="H133">
        <v>1.4</v>
      </c>
      <c r="I133">
        <v>22.2</v>
      </c>
      <c r="J133">
        <v>27</v>
      </c>
      <c r="K133">
        <v>4.8</v>
      </c>
      <c r="L133">
        <v>2.2400000000000002</v>
      </c>
      <c r="M133">
        <v>3.48</v>
      </c>
      <c r="N133">
        <v>2.93</v>
      </c>
      <c r="O133">
        <v>2.63</v>
      </c>
      <c r="P133">
        <v>2.72</v>
      </c>
      <c r="Q133">
        <v>59</v>
      </c>
      <c r="R133">
        <v>92</v>
      </c>
      <c r="S133">
        <v>78</v>
      </c>
      <c r="T133">
        <v>70</v>
      </c>
      <c r="U133">
        <v>72</v>
      </c>
      <c r="V133">
        <v>3.9</v>
      </c>
      <c r="W133">
        <v>0.52400000000000002</v>
      </c>
      <c r="X133">
        <v>34.9</v>
      </c>
      <c r="Y133">
        <v>4.7</v>
      </c>
      <c r="Z133">
        <v>58.1</v>
      </c>
      <c r="AA133">
        <v>2.2999999999999998</v>
      </c>
    </row>
    <row r="134" spans="1:28" x14ac:dyDescent="0.15">
      <c r="A134" t="s">
        <v>3928</v>
      </c>
      <c r="B134" t="s">
        <v>3846</v>
      </c>
      <c r="C134" t="s">
        <v>4120</v>
      </c>
      <c r="D134" t="s">
        <v>4122</v>
      </c>
      <c r="E134">
        <v>0.3</v>
      </c>
      <c r="F134">
        <v>59.7</v>
      </c>
      <c r="G134">
        <v>231</v>
      </c>
      <c r="H134">
        <v>1.4</v>
      </c>
      <c r="I134">
        <v>13</v>
      </c>
      <c r="J134">
        <v>18.600000000000001</v>
      </c>
      <c r="K134">
        <v>5.6</v>
      </c>
      <c r="L134">
        <v>3.59</v>
      </c>
      <c r="M134">
        <v>3.53</v>
      </c>
      <c r="N134">
        <v>3.53</v>
      </c>
      <c r="O134">
        <v>3.85</v>
      </c>
      <c r="P134">
        <v>3.67</v>
      </c>
      <c r="Q134">
        <v>95</v>
      </c>
      <c r="R134">
        <v>94</v>
      </c>
      <c r="S134">
        <v>94</v>
      </c>
      <c r="T134">
        <v>102</v>
      </c>
      <c r="U134">
        <v>97</v>
      </c>
      <c r="V134">
        <v>8.1999999999999993</v>
      </c>
      <c r="W134">
        <v>0.76600000000000001</v>
      </c>
      <c r="X134">
        <v>56.2</v>
      </c>
      <c r="Y134">
        <v>7.7</v>
      </c>
      <c r="Z134">
        <v>30.8</v>
      </c>
      <c r="AA134">
        <v>5.3</v>
      </c>
      <c r="AB134">
        <v>1.3</v>
      </c>
    </row>
    <row r="135" spans="1:28" x14ac:dyDescent="0.15">
      <c r="A135" t="s">
        <v>3929</v>
      </c>
      <c r="B135" t="s">
        <v>3818</v>
      </c>
      <c r="C135" t="s">
        <v>4120</v>
      </c>
      <c r="D135" t="s">
        <v>4121</v>
      </c>
      <c r="E135">
        <v>0.3</v>
      </c>
      <c r="F135">
        <v>37</v>
      </c>
      <c r="G135">
        <v>145</v>
      </c>
      <c r="H135">
        <v>-2.1</v>
      </c>
      <c r="I135">
        <v>6.2</v>
      </c>
      <c r="J135">
        <v>15.2</v>
      </c>
      <c r="K135">
        <v>9</v>
      </c>
      <c r="L135">
        <v>4.2699999999999996</v>
      </c>
      <c r="M135">
        <v>4.13</v>
      </c>
      <c r="N135">
        <v>4.09</v>
      </c>
      <c r="O135">
        <v>4.2</v>
      </c>
      <c r="P135">
        <v>4.62</v>
      </c>
      <c r="Q135">
        <v>122</v>
      </c>
      <c r="R135">
        <v>118</v>
      </c>
      <c r="S135">
        <v>117</v>
      </c>
      <c r="T135">
        <v>120</v>
      </c>
      <c r="U135">
        <v>132</v>
      </c>
      <c r="V135">
        <v>6.8</v>
      </c>
      <c r="W135">
        <v>0.82099999999999995</v>
      </c>
      <c r="X135">
        <v>38.9</v>
      </c>
      <c r="Y135">
        <v>6.5</v>
      </c>
      <c r="Z135">
        <v>40.700000000000003</v>
      </c>
      <c r="AA135">
        <v>13.9</v>
      </c>
      <c r="AB135">
        <v>1.8</v>
      </c>
    </row>
    <row r="136" spans="1:28" x14ac:dyDescent="0.15">
      <c r="A136" t="s">
        <v>2828</v>
      </c>
      <c r="B136" t="s">
        <v>3818</v>
      </c>
      <c r="C136" t="s">
        <v>4120</v>
      </c>
      <c r="D136" t="s">
        <v>4122</v>
      </c>
      <c r="E136">
        <v>0.3</v>
      </c>
      <c r="F136">
        <v>38</v>
      </c>
      <c r="G136">
        <v>158</v>
      </c>
      <c r="H136">
        <v>1.4</v>
      </c>
      <c r="I136">
        <v>13.3</v>
      </c>
      <c r="J136">
        <v>25.9</v>
      </c>
      <c r="K136">
        <v>12.7</v>
      </c>
      <c r="L136">
        <v>3.34</v>
      </c>
      <c r="M136">
        <v>3.75</v>
      </c>
      <c r="N136">
        <v>3.13</v>
      </c>
      <c r="O136">
        <v>3.44</v>
      </c>
      <c r="P136">
        <v>3.42</v>
      </c>
      <c r="Q136">
        <v>95</v>
      </c>
      <c r="R136">
        <v>107</v>
      </c>
      <c r="S136">
        <v>89</v>
      </c>
      <c r="T136">
        <v>98</v>
      </c>
      <c r="U136">
        <v>98</v>
      </c>
      <c r="V136">
        <v>3.9</v>
      </c>
      <c r="W136">
        <v>0.73599999999999999</v>
      </c>
      <c r="X136">
        <v>34.5</v>
      </c>
      <c r="Y136">
        <v>5.8</v>
      </c>
      <c r="Z136">
        <v>44.8</v>
      </c>
      <c r="AA136">
        <v>14.9</v>
      </c>
      <c r="AB136">
        <v>1.1000000000000001</v>
      </c>
    </row>
    <row r="137" spans="1:28" x14ac:dyDescent="0.15">
      <c r="A137" t="s">
        <v>2804</v>
      </c>
      <c r="B137" t="s">
        <v>3806</v>
      </c>
      <c r="C137" t="s">
        <v>4120</v>
      </c>
      <c r="D137" t="s">
        <v>4122</v>
      </c>
      <c r="E137">
        <v>0.3</v>
      </c>
      <c r="F137">
        <v>43.3</v>
      </c>
      <c r="G137">
        <v>187</v>
      </c>
      <c r="H137">
        <v>-2.8</v>
      </c>
      <c r="I137">
        <v>11.8</v>
      </c>
      <c r="J137">
        <v>21.9</v>
      </c>
      <c r="K137">
        <v>10.199999999999999</v>
      </c>
      <c r="L137">
        <v>4.57</v>
      </c>
      <c r="M137">
        <v>3.97</v>
      </c>
      <c r="N137">
        <v>4.37</v>
      </c>
      <c r="O137">
        <v>3.91</v>
      </c>
      <c r="P137">
        <v>3.86</v>
      </c>
      <c r="Q137">
        <v>121</v>
      </c>
      <c r="R137">
        <v>105</v>
      </c>
      <c r="S137">
        <v>116</v>
      </c>
      <c r="T137">
        <v>104</v>
      </c>
      <c r="U137">
        <v>103</v>
      </c>
      <c r="V137">
        <v>11.8</v>
      </c>
      <c r="W137">
        <v>0.70299999999999996</v>
      </c>
      <c r="X137">
        <v>52.9</v>
      </c>
      <c r="Y137">
        <v>5.7</v>
      </c>
      <c r="Z137">
        <v>35.799999999999997</v>
      </c>
      <c r="AA137">
        <v>5.7</v>
      </c>
    </row>
    <row r="138" spans="1:28" x14ac:dyDescent="0.15">
      <c r="A138" t="s">
        <v>3930</v>
      </c>
      <c r="B138" t="s">
        <v>3806</v>
      </c>
      <c r="C138" t="s">
        <v>4120</v>
      </c>
      <c r="D138" t="s">
        <v>4122</v>
      </c>
      <c r="E138">
        <v>0.3</v>
      </c>
      <c r="F138">
        <v>21.7</v>
      </c>
      <c r="G138">
        <v>92</v>
      </c>
      <c r="H138">
        <v>1.9</v>
      </c>
      <c r="I138">
        <v>10.9</v>
      </c>
      <c r="J138">
        <v>18.5</v>
      </c>
      <c r="K138">
        <v>7.6</v>
      </c>
      <c r="L138">
        <v>3.14</v>
      </c>
      <c r="M138">
        <v>3.68</v>
      </c>
      <c r="N138">
        <v>2.93</v>
      </c>
      <c r="O138">
        <v>4</v>
      </c>
      <c r="P138">
        <v>4.08</v>
      </c>
      <c r="Q138">
        <v>83</v>
      </c>
      <c r="R138">
        <v>98</v>
      </c>
      <c r="S138">
        <v>78</v>
      </c>
      <c r="T138">
        <v>106</v>
      </c>
      <c r="U138">
        <v>108</v>
      </c>
      <c r="V138">
        <v>3.6</v>
      </c>
      <c r="W138">
        <v>0.70099999999999996</v>
      </c>
      <c r="X138">
        <v>47.7</v>
      </c>
      <c r="Y138">
        <v>9.1999999999999993</v>
      </c>
      <c r="Z138">
        <v>32.299999999999997</v>
      </c>
      <c r="AA138">
        <v>10.8</v>
      </c>
      <c r="AB138">
        <v>1.3</v>
      </c>
    </row>
    <row r="139" spans="1:28" x14ac:dyDescent="0.15">
      <c r="A139" t="s">
        <v>3931</v>
      </c>
      <c r="B139" t="s">
        <v>3818</v>
      </c>
      <c r="C139" t="s">
        <v>4120</v>
      </c>
      <c r="D139" t="s">
        <v>4122</v>
      </c>
      <c r="E139">
        <v>0.3</v>
      </c>
      <c r="F139">
        <v>48</v>
      </c>
      <c r="G139">
        <v>204</v>
      </c>
      <c r="H139">
        <v>0.2</v>
      </c>
      <c r="I139">
        <v>6.9</v>
      </c>
      <c r="J139">
        <v>16.2</v>
      </c>
      <c r="K139">
        <v>9.3000000000000007</v>
      </c>
      <c r="L139">
        <v>3.54</v>
      </c>
      <c r="M139">
        <v>4.01</v>
      </c>
      <c r="N139">
        <v>3.47</v>
      </c>
      <c r="O139">
        <v>4.04</v>
      </c>
      <c r="P139">
        <v>4.3099999999999996</v>
      </c>
      <c r="Q139">
        <v>101</v>
      </c>
      <c r="R139">
        <v>115</v>
      </c>
      <c r="S139">
        <v>99</v>
      </c>
      <c r="T139">
        <v>115</v>
      </c>
      <c r="U139">
        <v>123</v>
      </c>
      <c r="V139">
        <v>4.0999999999999996</v>
      </c>
      <c r="W139">
        <v>0.70499999999999996</v>
      </c>
      <c r="X139">
        <v>43.9</v>
      </c>
      <c r="Y139">
        <v>6.8</v>
      </c>
      <c r="Z139">
        <v>39.200000000000003</v>
      </c>
      <c r="AA139">
        <v>10.1</v>
      </c>
      <c r="AB139">
        <v>1.7</v>
      </c>
    </row>
    <row r="140" spans="1:28" x14ac:dyDescent="0.15">
      <c r="A140" t="s">
        <v>3932</v>
      </c>
      <c r="B140" t="s">
        <v>3824</v>
      </c>
      <c r="C140" t="s">
        <v>4120</v>
      </c>
      <c r="D140" t="s">
        <v>4122</v>
      </c>
      <c r="E140">
        <v>0.3</v>
      </c>
      <c r="F140">
        <v>11.3</v>
      </c>
      <c r="G140">
        <v>45</v>
      </c>
      <c r="H140">
        <v>1.9</v>
      </c>
      <c r="I140">
        <v>15.6</v>
      </c>
      <c r="J140">
        <v>26.7</v>
      </c>
      <c r="K140">
        <v>11.1</v>
      </c>
      <c r="L140">
        <v>2.1</v>
      </c>
      <c r="M140">
        <v>2.48</v>
      </c>
      <c r="N140">
        <v>1.83</v>
      </c>
      <c r="O140">
        <v>3.25</v>
      </c>
      <c r="P140">
        <v>2.64</v>
      </c>
      <c r="Q140">
        <v>60</v>
      </c>
      <c r="R140">
        <v>71</v>
      </c>
      <c r="S140">
        <v>52</v>
      </c>
      <c r="T140">
        <v>93</v>
      </c>
      <c r="U140">
        <v>75</v>
      </c>
      <c r="V140">
        <v>0</v>
      </c>
      <c r="W140">
        <v>0.67900000000000005</v>
      </c>
      <c r="X140">
        <v>66.7</v>
      </c>
      <c r="Y140">
        <v>11.1</v>
      </c>
      <c r="Z140">
        <v>14.8</v>
      </c>
      <c r="AA140">
        <v>7.4</v>
      </c>
      <c r="AB140">
        <v>1.1000000000000001</v>
      </c>
    </row>
    <row r="141" spans="1:28" x14ac:dyDescent="0.15">
      <c r="A141" t="s">
        <v>3933</v>
      </c>
      <c r="B141" t="s">
        <v>3846</v>
      </c>
      <c r="C141" t="s">
        <v>4120</v>
      </c>
      <c r="D141" t="s">
        <v>4122</v>
      </c>
      <c r="E141">
        <v>0.3</v>
      </c>
      <c r="F141">
        <v>85.3</v>
      </c>
      <c r="G141">
        <v>368</v>
      </c>
      <c r="H141">
        <v>-6.8</v>
      </c>
      <c r="I141">
        <v>9.5</v>
      </c>
      <c r="J141">
        <v>15.5</v>
      </c>
      <c r="K141">
        <v>6</v>
      </c>
      <c r="L141">
        <v>4.3099999999999996</v>
      </c>
      <c r="M141">
        <v>4.47</v>
      </c>
      <c r="N141">
        <v>4.5199999999999996</v>
      </c>
      <c r="O141">
        <v>4.0999999999999996</v>
      </c>
      <c r="P141">
        <v>4.47</v>
      </c>
      <c r="Q141">
        <v>115</v>
      </c>
      <c r="R141">
        <v>119</v>
      </c>
      <c r="S141">
        <v>120</v>
      </c>
      <c r="T141">
        <v>109</v>
      </c>
      <c r="U141">
        <v>119</v>
      </c>
      <c r="V141">
        <v>6.7</v>
      </c>
      <c r="W141">
        <v>0.70599999999999996</v>
      </c>
      <c r="X141">
        <v>37.5</v>
      </c>
      <c r="Y141">
        <v>9.3000000000000007</v>
      </c>
      <c r="Z141">
        <v>43.6</v>
      </c>
      <c r="AA141">
        <v>9.6</v>
      </c>
      <c r="AB141">
        <v>1.5</v>
      </c>
    </row>
    <row r="142" spans="1:28" x14ac:dyDescent="0.15">
      <c r="A142" t="s">
        <v>3934</v>
      </c>
      <c r="B142" t="s">
        <v>3811</v>
      </c>
      <c r="C142" t="s">
        <v>4120</v>
      </c>
      <c r="D142" t="s">
        <v>4121</v>
      </c>
      <c r="E142">
        <v>0.3</v>
      </c>
      <c r="F142">
        <v>38</v>
      </c>
      <c r="G142">
        <v>162</v>
      </c>
      <c r="H142">
        <v>0</v>
      </c>
      <c r="I142">
        <v>4.9000000000000004</v>
      </c>
      <c r="J142">
        <v>14.2</v>
      </c>
      <c r="K142">
        <v>9.3000000000000007</v>
      </c>
      <c r="L142">
        <v>3.98</v>
      </c>
      <c r="M142">
        <v>4.07</v>
      </c>
      <c r="N142">
        <v>3.75</v>
      </c>
      <c r="O142">
        <v>4.41</v>
      </c>
      <c r="P142">
        <v>4.28</v>
      </c>
      <c r="Q142">
        <v>106</v>
      </c>
      <c r="R142">
        <v>108</v>
      </c>
      <c r="S142">
        <v>100</v>
      </c>
      <c r="T142">
        <v>117</v>
      </c>
      <c r="U142">
        <v>114</v>
      </c>
      <c r="V142">
        <v>7.3</v>
      </c>
      <c r="W142">
        <v>0.72499999999999998</v>
      </c>
      <c r="X142">
        <v>60.3</v>
      </c>
      <c r="Y142">
        <v>5.8</v>
      </c>
      <c r="Z142">
        <v>29.8</v>
      </c>
      <c r="AA142">
        <v>4.0999999999999996</v>
      </c>
      <c r="AB142">
        <v>1.4</v>
      </c>
    </row>
    <row r="143" spans="1:28" x14ac:dyDescent="0.15">
      <c r="A143" t="s">
        <v>3935</v>
      </c>
      <c r="B143" t="s">
        <v>3806</v>
      </c>
      <c r="C143" t="s">
        <v>4120</v>
      </c>
      <c r="D143" t="s">
        <v>4122</v>
      </c>
      <c r="E143">
        <v>0.3</v>
      </c>
      <c r="F143">
        <v>28.7</v>
      </c>
      <c r="G143">
        <v>106</v>
      </c>
      <c r="H143">
        <v>2.5</v>
      </c>
      <c r="I143">
        <v>27.4</v>
      </c>
      <c r="J143">
        <v>31.1</v>
      </c>
      <c r="K143">
        <v>3.8</v>
      </c>
      <c r="L143">
        <v>3.28</v>
      </c>
      <c r="M143">
        <v>2.74</v>
      </c>
      <c r="N143">
        <v>2.91</v>
      </c>
      <c r="O143">
        <v>2.6</v>
      </c>
      <c r="P143">
        <v>2</v>
      </c>
      <c r="Q143">
        <v>87</v>
      </c>
      <c r="R143">
        <v>73</v>
      </c>
      <c r="S143">
        <v>77</v>
      </c>
      <c r="T143">
        <v>69</v>
      </c>
      <c r="U143">
        <v>53</v>
      </c>
      <c r="V143">
        <v>9.8000000000000007</v>
      </c>
      <c r="W143">
        <v>0.81</v>
      </c>
      <c r="X143">
        <v>34.299999999999997</v>
      </c>
      <c r="Y143">
        <v>4.5</v>
      </c>
      <c r="Z143">
        <v>46.3</v>
      </c>
      <c r="AA143">
        <v>14.9</v>
      </c>
      <c r="AB143">
        <v>0.5</v>
      </c>
    </row>
    <row r="144" spans="1:28" x14ac:dyDescent="0.15">
      <c r="A144" t="s">
        <v>2831</v>
      </c>
      <c r="B144" t="s">
        <v>3818</v>
      </c>
      <c r="C144" t="s">
        <v>4120</v>
      </c>
      <c r="D144" t="s">
        <v>4121</v>
      </c>
      <c r="E144">
        <v>0.2</v>
      </c>
      <c r="F144">
        <v>37.299999999999997</v>
      </c>
      <c r="G144">
        <v>179</v>
      </c>
      <c r="H144">
        <v>-0.1</v>
      </c>
      <c r="I144">
        <v>15.1</v>
      </c>
      <c r="J144">
        <v>30.7</v>
      </c>
      <c r="K144">
        <v>15.6</v>
      </c>
      <c r="L144">
        <v>4.0199999999999996</v>
      </c>
      <c r="M144">
        <v>3.74</v>
      </c>
      <c r="N144">
        <v>3.52</v>
      </c>
      <c r="O144">
        <v>3.18</v>
      </c>
      <c r="P144">
        <v>3.26</v>
      </c>
      <c r="Q144">
        <v>115</v>
      </c>
      <c r="R144">
        <v>107</v>
      </c>
      <c r="S144">
        <v>101</v>
      </c>
      <c r="T144">
        <v>91</v>
      </c>
      <c r="U144">
        <v>93</v>
      </c>
      <c r="V144">
        <v>7.1</v>
      </c>
      <c r="W144">
        <v>0.64800000000000002</v>
      </c>
      <c r="X144">
        <v>29.1</v>
      </c>
      <c r="Y144">
        <v>5.8</v>
      </c>
      <c r="Z144">
        <v>45.4</v>
      </c>
      <c r="AA144">
        <v>19.8</v>
      </c>
      <c r="AB144">
        <v>2</v>
      </c>
    </row>
    <row r="145" spans="1:28" x14ac:dyDescent="0.15">
      <c r="A145" t="s">
        <v>3936</v>
      </c>
      <c r="B145" t="s">
        <v>3827</v>
      </c>
      <c r="C145" t="s">
        <v>4120</v>
      </c>
      <c r="D145" t="s">
        <v>4122</v>
      </c>
      <c r="E145">
        <v>0.2</v>
      </c>
      <c r="F145">
        <v>19.7</v>
      </c>
      <c r="G145">
        <v>90</v>
      </c>
      <c r="H145">
        <v>1.6</v>
      </c>
      <c r="I145">
        <v>16.7</v>
      </c>
      <c r="J145">
        <v>28.9</v>
      </c>
      <c r="K145">
        <v>12.2</v>
      </c>
      <c r="L145">
        <v>2.99</v>
      </c>
      <c r="M145">
        <v>3.17</v>
      </c>
      <c r="N145">
        <v>3.06</v>
      </c>
      <c r="O145">
        <v>3.32</v>
      </c>
      <c r="P145">
        <v>3.21</v>
      </c>
      <c r="Q145">
        <v>79</v>
      </c>
      <c r="R145">
        <v>84</v>
      </c>
      <c r="S145">
        <v>81</v>
      </c>
      <c r="T145">
        <v>88</v>
      </c>
      <c r="U145">
        <v>85</v>
      </c>
      <c r="V145">
        <v>5.9</v>
      </c>
      <c r="W145">
        <v>0.60799999999999998</v>
      </c>
      <c r="X145">
        <v>53.1</v>
      </c>
      <c r="Y145">
        <v>12.2</v>
      </c>
      <c r="Z145">
        <v>28.6</v>
      </c>
      <c r="AA145">
        <v>6.1</v>
      </c>
      <c r="AB145">
        <v>1.2</v>
      </c>
    </row>
    <row r="146" spans="1:28" x14ac:dyDescent="0.15">
      <c r="A146" t="s">
        <v>3937</v>
      </c>
      <c r="B146" t="s">
        <v>3800</v>
      </c>
      <c r="C146" t="s">
        <v>4120</v>
      </c>
      <c r="D146" t="s">
        <v>4122</v>
      </c>
      <c r="E146">
        <v>0.2</v>
      </c>
      <c r="F146">
        <v>37</v>
      </c>
      <c r="G146">
        <v>165</v>
      </c>
      <c r="H146">
        <v>-1.1000000000000001</v>
      </c>
      <c r="I146">
        <v>18.2</v>
      </c>
      <c r="J146">
        <v>20.6</v>
      </c>
      <c r="K146">
        <v>2.4</v>
      </c>
      <c r="L146">
        <v>3.48</v>
      </c>
      <c r="M146">
        <v>3.02</v>
      </c>
      <c r="N146">
        <v>3.75</v>
      </c>
      <c r="O146">
        <v>2.98</v>
      </c>
      <c r="P146">
        <v>3.04</v>
      </c>
      <c r="Q146">
        <v>99</v>
      </c>
      <c r="R146">
        <v>86</v>
      </c>
      <c r="S146">
        <v>107</v>
      </c>
      <c r="T146">
        <v>85</v>
      </c>
      <c r="U146">
        <v>87</v>
      </c>
      <c r="V146">
        <v>10</v>
      </c>
      <c r="W146">
        <v>0.61199999999999999</v>
      </c>
      <c r="X146">
        <v>52</v>
      </c>
      <c r="Y146">
        <v>8</v>
      </c>
      <c r="Z146">
        <v>36</v>
      </c>
      <c r="AA146">
        <v>4</v>
      </c>
      <c r="AB146">
        <v>0.8</v>
      </c>
    </row>
    <row r="147" spans="1:28" x14ac:dyDescent="0.15">
      <c r="A147" t="s">
        <v>4124</v>
      </c>
      <c r="B147" t="s">
        <v>3806</v>
      </c>
      <c r="C147" t="s">
        <v>4120</v>
      </c>
      <c r="D147" t="s">
        <v>4121</v>
      </c>
      <c r="E147">
        <v>0.2</v>
      </c>
      <c r="F147">
        <v>5</v>
      </c>
      <c r="G147">
        <v>22</v>
      </c>
      <c r="H147">
        <v>1.6</v>
      </c>
      <c r="I147">
        <v>13.6</v>
      </c>
      <c r="J147">
        <v>18.2</v>
      </c>
      <c r="K147">
        <v>4.5</v>
      </c>
      <c r="L147">
        <v>2.14</v>
      </c>
      <c r="M147">
        <v>3.56</v>
      </c>
      <c r="N147">
        <v>1.1100000000000001</v>
      </c>
      <c r="O147">
        <v>3.66</v>
      </c>
      <c r="P147">
        <v>3.87</v>
      </c>
      <c r="Q147">
        <v>57</v>
      </c>
      <c r="R147">
        <v>94</v>
      </c>
      <c r="S147">
        <v>29</v>
      </c>
      <c r="T147">
        <v>97</v>
      </c>
      <c r="U147">
        <v>103</v>
      </c>
      <c r="V147">
        <v>0</v>
      </c>
      <c r="W147">
        <v>0.64700000000000002</v>
      </c>
      <c r="X147">
        <v>43.8</v>
      </c>
      <c r="Y147">
        <v>0</v>
      </c>
      <c r="Z147">
        <v>37.5</v>
      </c>
      <c r="AA147">
        <v>18.8</v>
      </c>
    </row>
    <row r="148" spans="1:28" x14ac:dyDescent="0.15">
      <c r="A148" t="s">
        <v>3938</v>
      </c>
      <c r="B148" t="s">
        <v>3811</v>
      </c>
      <c r="C148" t="s">
        <v>4120</v>
      </c>
      <c r="D148" t="s">
        <v>4121</v>
      </c>
      <c r="E148">
        <v>0.2</v>
      </c>
      <c r="F148">
        <v>60.7</v>
      </c>
      <c r="G148">
        <v>243</v>
      </c>
      <c r="H148">
        <v>-6.2</v>
      </c>
      <c r="I148">
        <v>4.9000000000000004</v>
      </c>
      <c r="J148">
        <v>12.3</v>
      </c>
      <c r="K148">
        <v>7.4</v>
      </c>
      <c r="L148">
        <v>4.6900000000000004</v>
      </c>
      <c r="M148">
        <v>4.34</v>
      </c>
      <c r="N148">
        <v>4.82</v>
      </c>
      <c r="O148">
        <v>4.6100000000000003</v>
      </c>
      <c r="P148">
        <v>4.7699999999999996</v>
      </c>
      <c r="Q148">
        <v>125</v>
      </c>
      <c r="R148">
        <v>115</v>
      </c>
      <c r="S148">
        <v>128</v>
      </c>
      <c r="T148">
        <v>123</v>
      </c>
      <c r="U148">
        <v>127</v>
      </c>
      <c r="V148">
        <v>9.6999999999999993</v>
      </c>
      <c r="W148">
        <v>0.74099999999999999</v>
      </c>
      <c r="X148">
        <v>52.6</v>
      </c>
      <c r="Y148">
        <v>9.5</v>
      </c>
      <c r="Z148">
        <v>31.1</v>
      </c>
      <c r="AA148">
        <v>6.8</v>
      </c>
      <c r="AB148">
        <v>0.3</v>
      </c>
    </row>
    <row r="149" spans="1:28" x14ac:dyDescent="0.15">
      <c r="A149" t="s">
        <v>3939</v>
      </c>
      <c r="B149" t="s">
        <v>3816</v>
      </c>
      <c r="C149" t="s">
        <v>4120</v>
      </c>
      <c r="D149" t="s">
        <v>4122</v>
      </c>
      <c r="E149">
        <v>0.2</v>
      </c>
      <c r="F149">
        <v>40</v>
      </c>
      <c r="G149">
        <v>158</v>
      </c>
      <c r="H149">
        <v>1.8</v>
      </c>
      <c r="I149">
        <v>8.1999999999999993</v>
      </c>
      <c r="J149">
        <v>17.100000000000001</v>
      </c>
      <c r="K149">
        <v>8.9</v>
      </c>
      <c r="L149">
        <v>3.19</v>
      </c>
      <c r="M149">
        <v>4.1100000000000003</v>
      </c>
      <c r="N149">
        <v>3.06</v>
      </c>
      <c r="O149">
        <v>4.1500000000000004</v>
      </c>
      <c r="P149">
        <v>4.5</v>
      </c>
      <c r="Q149">
        <v>91</v>
      </c>
      <c r="R149">
        <v>117</v>
      </c>
      <c r="S149">
        <v>87</v>
      </c>
      <c r="T149">
        <v>119</v>
      </c>
      <c r="U149">
        <v>128</v>
      </c>
      <c r="V149">
        <v>1.6</v>
      </c>
      <c r="W149">
        <v>0.78400000000000003</v>
      </c>
      <c r="X149">
        <v>37.4</v>
      </c>
      <c r="Y149">
        <v>7.8</v>
      </c>
      <c r="Z149">
        <v>40.9</v>
      </c>
      <c r="AA149">
        <v>13.9</v>
      </c>
      <c r="AB149">
        <v>1</v>
      </c>
    </row>
    <row r="150" spans="1:28" x14ac:dyDescent="0.15">
      <c r="A150" t="s">
        <v>3940</v>
      </c>
      <c r="B150" t="s">
        <v>3821</v>
      </c>
      <c r="C150" t="s">
        <v>4120</v>
      </c>
      <c r="D150" t="s">
        <v>4122</v>
      </c>
      <c r="E150">
        <v>0.2</v>
      </c>
      <c r="F150">
        <v>18.7</v>
      </c>
      <c r="G150">
        <v>86</v>
      </c>
      <c r="H150">
        <v>1.7</v>
      </c>
      <c r="I150">
        <v>20.9</v>
      </c>
      <c r="J150">
        <v>26.7</v>
      </c>
      <c r="K150">
        <v>5.8</v>
      </c>
      <c r="L150">
        <v>2.17</v>
      </c>
      <c r="M150">
        <v>2.4900000000000002</v>
      </c>
      <c r="N150">
        <v>2.99</v>
      </c>
      <c r="O150">
        <v>2.81</v>
      </c>
      <c r="P150">
        <v>2.76</v>
      </c>
      <c r="Q150">
        <v>58</v>
      </c>
      <c r="R150">
        <v>66</v>
      </c>
      <c r="S150">
        <v>80</v>
      </c>
      <c r="T150">
        <v>75</v>
      </c>
      <c r="U150">
        <v>73</v>
      </c>
      <c r="V150">
        <v>5.6</v>
      </c>
      <c r="W150">
        <v>0.56100000000000005</v>
      </c>
      <c r="X150">
        <v>49.1</v>
      </c>
      <c r="Y150">
        <v>18.2</v>
      </c>
      <c r="Z150">
        <v>29.1</v>
      </c>
      <c r="AA150">
        <v>3.6</v>
      </c>
      <c r="AB150">
        <v>1.1000000000000001</v>
      </c>
    </row>
    <row r="151" spans="1:28" x14ac:dyDescent="0.15">
      <c r="A151" t="s">
        <v>2889</v>
      </c>
      <c r="B151" t="s">
        <v>3800</v>
      </c>
      <c r="C151" t="s">
        <v>4120</v>
      </c>
      <c r="D151" t="s">
        <v>4121</v>
      </c>
      <c r="E151">
        <v>0.2</v>
      </c>
      <c r="F151">
        <v>23</v>
      </c>
      <c r="G151">
        <v>89</v>
      </c>
      <c r="H151">
        <v>2</v>
      </c>
      <c r="I151">
        <v>12.4</v>
      </c>
      <c r="J151">
        <v>21.3</v>
      </c>
      <c r="K151">
        <v>9</v>
      </c>
      <c r="L151">
        <v>3.25</v>
      </c>
      <c r="M151">
        <v>3.24</v>
      </c>
      <c r="N151">
        <v>2.62</v>
      </c>
      <c r="O151">
        <v>3.78</v>
      </c>
      <c r="P151">
        <v>3.24</v>
      </c>
      <c r="Q151">
        <v>93</v>
      </c>
      <c r="R151">
        <v>92</v>
      </c>
      <c r="S151">
        <v>75</v>
      </c>
      <c r="T151">
        <v>108</v>
      </c>
      <c r="U151">
        <v>93</v>
      </c>
      <c r="V151">
        <v>5.9</v>
      </c>
      <c r="W151">
        <v>0.71699999999999997</v>
      </c>
      <c r="X151">
        <v>66.7</v>
      </c>
      <c r="Y151">
        <v>5</v>
      </c>
      <c r="Z151">
        <v>20</v>
      </c>
      <c r="AA151">
        <v>8.3000000000000007</v>
      </c>
      <c r="AB151">
        <v>0.9</v>
      </c>
    </row>
    <row r="152" spans="1:28" x14ac:dyDescent="0.15">
      <c r="A152" t="s">
        <v>3941</v>
      </c>
      <c r="B152" t="s">
        <v>3806</v>
      </c>
      <c r="C152" t="s">
        <v>4120</v>
      </c>
      <c r="D152" t="s">
        <v>4122</v>
      </c>
      <c r="E152">
        <v>0.2</v>
      </c>
      <c r="F152">
        <v>16.3</v>
      </c>
      <c r="G152">
        <v>62</v>
      </c>
      <c r="H152">
        <v>1.9</v>
      </c>
      <c r="I152">
        <v>22.6</v>
      </c>
      <c r="J152">
        <v>29</v>
      </c>
      <c r="K152">
        <v>6.5</v>
      </c>
      <c r="L152">
        <v>2.4700000000000002</v>
      </c>
      <c r="M152">
        <v>2.68</v>
      </c>
      <c r="N152">
        <v>2.62</v>
      </c>
      <c r="O152">
        <v>3</v>
      </c>
      <c r="P152">
        <v>2.58</v>
      </c>
      <c r="Q152">
        <v>65</v>
      </c>
      <c r="R152">
        <v>71</v>
      </c>
      <c r="S152">
        <v>69</v>
      </c>
      <c r="T152">
        <v>80</v>
      </c>
      <c r="U152">
        <v>68</v>
      </c>
      <c r="V152">
        <v>6.3</v>
      </c>
      <c r="W152">
        <v>0.74399999999999999</v>
      </c>
      <c r="X152">
        <v>50</v>
      </c>
      <c r="Y152">
        <v>10</v>
      </c>
      <c r="Z152">
        <v>35</v>
      </c>
      <c r="AA152">
        <v>5</v>
      </c>
      <c r="AB152">
        <v>0.9</v>
      </c>
    </row>
    <row r="153" spans="1:28" x14ac:dyDescent="0.15">
      <c r="A153" t="s">
        <v>2883</v>
      </c>
      <c r="B153" t="s">
        <v>3813</v>
      </c>
      <c r="C153" t="s">
        <v>4120</v>
      </c>
      <c r="D153" t="s">
        <v>4122</v>
      </c>
      <c r="E153">
        <v>0.2</v>
      </c>
      <c r="F153">
        <v>24</v>
      </c>
      <c r="G153">
        <v>114</v>
      </c>
      <c r="H153">
        <v>1.4</v>
      </c>
      <c r="I153">
        <v>13.2</v>
      </c>
      <c r="J153">
        <v>28.1</v>
      </c>
      <c r="K153">
        <v>14.9</v>
      </c>
      <c r="L153">
        <v>3.29</v>
      </c>
      <c r="M153">
        <v>3.54</v>
      </c>
      <c r="N153">
        <v>3.02</v>
      </c>
      <c r="O153">
        <v>3.45</v>
      </c>
      <c r="P153">
        <v>3.39</v>
      </c>
      <c r="Q153">
        <v>94</v>
      </c>
      <c r="R153">
        <v>101</v>
      </c>
      <c r="S153">
        <v>86</v>
      </c>
      <c r="T153">
        <v>98</v>
      </c>
      <c r="U153">
        <v>97</v>
      </c>
      <c r="V153">
        <v>4.2</v>
      </c>
      <c r="W153">
        <v>0.629</v>
      </c>
      <c r="X153">
        <v>54</v>
      </c>
      <c r="Y153">
        <v>7.9</v>
      </c>
      <c r="Z153">
        <v>28.6</v>
      </c>
      <c r="AA153">
        <v>9.5</v>
      </c>
      <c r="AB153">
        <v>0.8</v>
      </c>
    </row>
    <row r="154" spans="1:28" x14ac:dyDescent="0.15">
      <c r="A154" t="s">
        <v>3942</v>
      </c>
      <c r="B154" t="s">
        <v>3821</v>
      </c>
      <c r="C154" t="s">
        <v>4120</v>
      </c>
      <c r="D154" t="s">
        <v>4122</v>
      </c>
      <c r="E154">
        <v>0.2</v>
      </c>
      <c r="F154">
        <v>99.3</v>
      </c>
      <c r="G154">
        <v>462</v>
      </c>
      <c r="H154">
        <v>-8.1999999999999993</v>
      </c>
      <c r="I154">
        <v>8.6999999999999993</v>
      </c>
      <c r="J154">
        <v>16</v>
      </c>
      <c r="K154">
        <v>7.4</v>
      </c>
      <c r="L154">
        <v>4.59</v>
      </c>
      <c r="M154">
        <v>4.25</v>
      </c>
      <c r="N154">
        <v>4.49</v>
      </c>
      <c r="O154">
        <v>4.1900000000000004</v>
      </c>
      <c r="P154">
        <v>4.34</v>
      </c>
      <c r="Q154">
        <v>122</v>
      </c>
      <c r="R154">
        <v>113</v>
      </c>
      <c r="S154">
        <v>119</v>
      </c>
      <c r="T154">
        <v>111</v>
      </c>
      <c r="U154">
        <v>115</v>
      </c>
      <c r="V154">
        <v>9.4</v>
      </c>
      <c r="W154">
        <v>0.629</v>
      </c>
      <c r="X154">
        <v>50.7</v>
      </c>
      <c r="Y154">
        <v>8.8000000000000007</v>
      </c>
      <c r="Z154">
        <v>33.700000000000003</v>
      </c>
      <c r="AA154">
        <v>6.7</v>
      </c>
      <c r="AB154">
        <v>0.8</v>
      </c>
    </row>
    <row r="155" spans="1:28" x14ac:dyDescent="0.15">
      <c r="A155" t="s">
        <v>3943</v>
      </c>
      <c r="B155" t="s">
        <v>3800</v>
      </c>
      <c r="C155" t="s">
        <v>4120</v>
      </c>
      <c r="D155" t="s">
        <v>4122</v>
      </c>
      <c r="E155">
        <v>0.2</v>
      </c>
      <c r="F155">
        <v>20.3</v>
      </c>
      <c r="G155">
        <v>81</v>
      </c>
      <c r="H155">
        <v>1.9</v>
      </c>
      <c r="I155">
        <v>23.5</v>
      </c>
      <c r="J155">
        <v>28.4</v>
      </c>
      <c r="K155">
        <v>4.9000000000000004</v>
      </c>
      <c r="L155">
        <v>2.62</v>
      </c>
      <c r="M155">
        <v>2.1800000000000002</v>
      </c>
      <c r="N155">
        <v>2.64</v>
      </c>
      <c r="O155">
        <v>2.42</v>
      </c>
      <c r="P155">
        <v>2.0699999999999998</v>
      </c>
      <c r="Q155">
        <v>75</v>
      </c>
      <c r="R155">
        <v>62</v>
      </c>
      <c r="S155">
        <v>75</v>
      </c>
      <c r="T155">
        <v>69</v>
      </c>
      <c r="U155">
        <v>59</v>
      </c>
      <c r="V155">
        <v>10.5</v>
      </c>
      <c r="W155">
        <v>0.76500000000000001</v>
      </c>
      <c r="X155">
        <v>55.8</v>
      </c>
      <c r="Y155">
        <v>7.7</v>
      </c>
      <c r="Z155">
        <v>30.8</v>
      </c>
      <c r="AA155">
        <v>5.8</v>
      </c>
      <c r="AB155">
        <v>0.9</v>
      </c>
    </row>
    <row r="156" spans="1:28" x14ac:dyDescent="0.15">
      <c r="A156" t="s">
        <v>3944</v>
      </c>
      <c r="B156" t="s">
        <v>3835</v>
      </c>
      <c r="C156" t="s">
        <v>4120</v>
      </c>
      <c r="D156" t="s">
        <v>4122</v>
      </c>
      <c r="E156">
        <v>0.2</v>
      </c>
      <c r="F156">
        <v>17.3</v>
      </c>
      <c r="G156">
        <v>81</v>
      </c>
      <c r="H156">
        <v>1.3</v>
      </c>
      <c r="I156">
        <v>4.9000000000000004</v>
      </c>
      <c r="J156">
        <v>12.3</v>
      </c>
      <c r="K156">
        <v>7.4</v>
      </c>
      <c r="L156">
        <v>2.87</v>
      </c>
      <c r="M156">
        <v>4.29</v>
      </c>
      <c r="N156">
        <v>2.87</v>
      </c>
      <c r="O156">
        <v>4.26</v>
      </c>
      <c r="P156">
        <v>4.66</v>
      </c>
      <c r="Q156">
        <v>82</v>
      </c>
      <c r="R156">
        <v>122</v>
      </c>
      <c r="S156">
        <v>82</v>
      </c>
      <c r="T156">
        <v>122</v>
      </c>
      <c r="U156">
        <v>133</v>
      </c>
      <c r="V156">
        <v>0</v>
      </c>
      <c r="W156">
        <v>0.63100000000000001</v>
      </c>
      <c r="X156">
        <v>49.2</v>
      </c>
      <c r="Y156">
        <v>6.3</v>
      </c>
      <c r="Z156">
        <v>36.5</v>
      </c>
      <c r="AA156">
        <v>7.9</v>
      </c>
      <c r="AB156">
        <v>0.3</v>
      </c>
    </row>
    <row r="157" spans="1:28" x14ac:dyDescent="0.15">
      <c r="A157" t="s">
        <v>3945</v>
      </c>
      <c r="B157" t="s">
        <v>3813</v>
      </c>
      <c r="C157" t="s">
        <v>4120</v>
      </c>
      <c r="D157" t="s">
        <v>4122</v>
      </c>
      <c r="E157">
        <v>0.2</v>
      </c>
      <c r="F157">
        <v>38</v>
      </c>
      <c r="G157">
        <v>177</v>
      </c>
      <c r="H157">
        <v>-3.2</v>
      </c>
      <c r="I157">
        <v>11.3</v>
      </c>
      <c r="J157">
        <v>22.6</v>
      </c>
      <c r="K157">
        <v>11.3</v>
      </c>
      <c r="L157">
        <v>4.16</v>
      </c>
      <c r="M157">
        <v>4.05</v>
      </c>
      <c r="N157">
        <v>4.25</v>
      </c>
      <c r="O157">
        <v>3.68</v>
      </c>
      <c r="P157">
        <v>3.76</v>
      </c>
      <c r="Q157">
        <v>119</v>
      </c>
      <c r="R157">
        <v>116</v>
      </c>
      <c r="S157">
        <v>121</v>
      </c>
      <c r="T157">
        <v>105</v>
      </c>
      <c r="U157">
        <v>107</v>
      </c>
      <c r="V157">
        <v>7.5</v>
      </c>
      <c r="W157">
        <v>0.66400000000000003</v>
      </c>
      <c r="X157">
        <v>45.1</v>
      </c>
      <c r="Y157">
        <v>8</v>
      </c>
      <c r="Z157">
        <v>39.799999999999997</v>
      </c>
      <c r="AA157">
        <v>7.1</v>
      </c>
    </row>
    <row r="158" spans="1:28" x14ac:dyDescent="0.15">
      <c r="A158" t="s">
        <v>3946</v>
      </c>
      <c r="B158" t="s">
        <v>3835</v>
      </c>
      <c r="C158" t="s">
        <v>4120</v>
      </c>
      <c r="D158" t="s">
        <v>4121</v>
      </c>
      <c r="E158">
        <v>0.2</v>
      </c>
      <c r="F158">
        <v>31.3</v>
      </c>
      <c r="G158">
        <v>127</v>
      </c>
      <c r="H158">
        <v>1.8</v>
      </c>
      <c r="I158">
        <v>15</v>
      </c>
      <c r="J158">
        <v>25.2</v>
      </c>
      <c r="K158">
        <v>10.199999999999999</v>
      </c>
      <c r="L158">
        <v>2.97</v>
      </c>
      <c r="M158">
        <v>3.4</v>
      </c>
      <c r="N158">
        <v>2.94</v>
      </c>
      <c r="O158">
        <v>3.5</v>
      </c>
      <c r="P158">
        <v>3.35</v>
      </c>
      <c r="Q158">
        <v>85</v>
      </c>
      <c r="R158">
        <v>97</v>
      </c>
      <c r="S158">
        <v>84</v>
      </c>
      <c r="T158">
        <v>100</v>
      </c>
      <c r="U158">
        <v>96</v>
      </c>
      <c r="V158">
        <v>3</v>
      </c>
      <c r="W158">
        <v>0.72199999999999998</v>
      </c>
      <c r="X158">
        <v>48.1</v>
      </c>
      <c r="Y158">
        <v>10.1</v>
      </c>
      <c r="Z158">
        <v>31.6</v>
      </c>
      <c r="AA158">
        <v>10.1</v>
      </c>
      <c r="AB158">
        <v>0.5</v>
      </c>
    </row>
    <row r="159" spans="1:28" x14ac:dyDescent="0.15">
      <c r="A159" t="s">
        <v>3947</v>
      </c>
      <c r="B159" t="s">
        <v>3800</v>
      </c>
      <c r="C159" t="s">
        <v>4120</v>
      </c>
      <c r="D159" t="s">
        <v>4122</v>
      </c>
      <c r="E159">
        <v>0.2</v>
      </c>
      <c r="F159">
        <v>39.700000000000003</v>
      </c>
      <c r="G159">
        <v>168</v>
      </c>
      <c r="H159">
        <v>-2.5</v>
      </c>
      <c r="I159">
        <v>7.7</v>
      </c>
      <c r="J159">
        <v>14.9</v>
      </c>
      <c r="K159">
        <v>7.1</v>
      </c>
      <c r="L159">
        <v>4.42</v>
      </c>
      <c r="M159">
        <v>4.45</v>
      </c>
      <c r="N159">
        <v>4.0999999999999996</v>
      </c>
      <c r="O159">
        <v>4.1500000000000004</v>
      </c>
      <c r="P159">
        <v>4.58</v>
      </c>
      <c r="Q159">
        <v>126</v>
      </c>
      <c r="R159">
        <v>127</v>
      </c>
      <c r="S159">
        <v>117</v>
      </c>
      <c r="T159">
        <v>118</v>
      </c>
      <c r="U159">
        <v>131</v>
      </c>
      <c r="V159">
        <v>6</v>
      </c>
      <c r="W159">
        <v>0.72399999999999998</v>
      </c>
      <c r="X159">
        <v>40.299999999999997</v>
      </c>
      <c r="Y159">
        <v>5.7</v>
      </c>
      <c r="Z159">
        <v>40.299999999999997</v>
      </c>
      <c r="AA159">
        <v>13.7</v>
      </c>
    </row>
    <row r="160" spans="1:28" x14ac:dyDescent="0.15">
      <c r="A160" t="s">
        <v>3887</v>
      </c>
      <c r="B160" t="s">
        <v>3831</v>
      </c>
      <c r="C160" t="s">
        <v>4120</v>
      </c>
      <c r="D160" t="s">
        <v>4122</v>
      </c>
      <c r="E160">
        <v>0.2</v>
      </c>
      <c r="F160">
        <v>12</v>
      </c>
      <c r="G160">
        <v>47</v>
      </c>
      <c r="H160">
        <v>1.7</v>
      </c>
      <c r="I160">
        <v>34</v>
      </c>
      <c r="J160">
        <v>40.4</v>
      </c>
      <c r="K160">
        <v>6.4</v>
      </c>
      <c r="L160">
        <v>3.14</v>
      </c>
      <c r="M160">
        <v>2.15</v>
      </c>
      <c r="N160">
        <v>2.4300000000000002</v>
      </c>
      <c r="O160">
        <v>1.84</v>
      </c>
      <c r="P160">
        <v>1.1399999999999999</v>
      </c>
      <c r="Q160">
        <v>83</v>
      </c>
      <c r="R160">
        <v>57</v>
      </c>
      <c r="S160">
        <v>65</v>
      </c>
      <c r="T160">
        <v>49</v>
      </c>
      <c r="U160">
        <v>30</v>
      </c>
      <c r="V160">
        <v>11.8</v>
      </c>
      <c r="W160">
        <v>0.72699999999999998</v>
      </c>
      <c r="X160">
        <v>26.1</v>
      </c>
      <c r="Y160">
        <v>0</v>
      </c>
      <c r="Z160">
        <v>52.2</v>
      </c>
      <c r="AA160">
        <v>21.7</v>
      </c>
      <c r="AB160">
        <v>0.8</v>
      </c>
    </row>
    <row r="161" spans="1:28" x14ac:dyDescent="0.15">
      <c r="A161" t="s">
        <v>3948</v>
      </c>
      <c r="B161" t="s">
        <v>3818</v>
      </c>
      <c r="C161" t="s">
        <v>4120</v>
      </c>
      <c r="D161" t="s">
        <v>4122</v>
      </c>
      <c r="E161">
        <v>0.2</v>
      </c>
      <c r="F161">
        <v>9</v>
      </c>
      <c r="G161">
        <v>36</v>
      </c>
      <c r="H161">
        <v>1.3</v>
      </c>
      <c r="I161">
        <v>19.399999999999999</v>
      </c>
      <c r="J161">
        <v>27.8</v>
      </c>
      <c r="K161">
        <v>8.3000000000000007</v>
      </c>
      <c r="L161">
        <v>1.94</v>
      </c>
      <c r="M161">
        <v>2.89</v>
      </c>
      <c r="N161">
        <v>2.09</v>
      </c>
      <c r="O161">
        <v>3.08</v>
      </c>
      <c r="P161">
        <v>2.75</v>
      </c>
      <c r="Q161">
        <v>55</v>
      </c>
      <c r="R161">
        <v>82</v>
      </c>
      <c r="S161">
        <v>60</v>
      </c>
      <c r="T161">
        <v>88</v>
      </c>
      <c r="U161">
        <v>79</v>
      </c>
      <c r="V161">
        <v>0</v>
      </c>
      <c r="W161">
        <v>0.69599999999999995</v>
      </c>
      <c r="X161">
        <v>59.1</v>
      </c>
      <c r="Y161">
        <v>4.5</v>
      </c>
      <c r="Z161">
        <v>36.4</v>
      </c>
      <c r="AA161">
        <v>0</v>
      </c>
      <c r="AB161">
        <v>0.8</v>
      </c>
    </row>
    <row r="162" spans="1:28" x14ac:dyDescent="0.15">
      <c r="A162" t="s">
        <v>3950</v>
      </c>
      <c r="B162" t="s">
        <v>3831</v>
      </c>
      <c r="C162" t="s">
        <v>4120</v>
      </c>
      <c r="D162" t="s">
        <v>4122</v>
      </c>
      <c r="E162">
        <v>0.2</v>
      </c>
      <c r="F162">
        <v>33.700000000000003</v>
      </c>
      <c r="G162">
        <v>149</v>
      </c>
      <c r="H162">
        <v>-1.8</v>
      </c>
      <c r="I162">
        <v>12.8</v>
      </c>
      <c r="J162">
        <v>20.8</v>
      </c>
      <c r="K162">
        <v>8.1</v>
      </c>
      <c r="L162">
        <v>4.3899999999999997</v>
      </c>
      <c r="M162">
        <v>3.86</v>
      </c>
      <c r="N162">
        <v>4.24</v>
      </c>
      <c r="O162">
        <v>3.78</v>
      </c>
      <c r="P162">
        <v>3.81</v>
      </c>
      <c r="Q162">
        <v>117</v>
      </c>
      <c r="R162">
        <v>102</v>
      </c>
      <c r="S162">
        <v>113</v>
      </c>
      <c r="T162">
        <v>101</v>
      </c>
      <c r="U162">
        <v>101</v>
      </c>
      <c r="V162">
        <v>10.6</v>
      </c>
      <c r="W162">
        <v>0.64</v>
      </c>
      <c r="X162">
        <v>48.6</v>
      </c>
      <c r="Y162">
        <v>6.7</v>
      </c>
      <c r="Z162">
        <v>38.1</v>
      </c>
      <c r="AA162">
        <v>6.7</v>
      </c>
      <c r="AB162">
        <v>0.7</v>
      </c>
    </row>
    <row r="163" spans="1:28" x14ac:dyDescent="0.15">
      <c r="A163" t="s">
        <v>3951</v>
      </c>
      <c r="B163" t="s">
        <v>3821</v>
      </c>
      <c r="C163" t="s">
        <v>4120</v>
      </c>
      <c r="D163" t="s">
        <v>4122</v>
      </c>
      <c r="E163">
        <v>0.2</v>
      </c>
      <c r="F163">
        <v>13</v>
      </c>
      <c r="G163">
        <v>63</v>
      </c>
      <c r="H163">
        <v>1.2</v>
      </c>
      <c r="I163">
        <v>4.8</v>
      </c>
      <c r="J163">
        <v>12.7</v>
      </c>
      <c r="K163">
        <v>7.9</v>
      </c>
      <c r="L163">
        <v>2.83</v>
      </c>
      <c r="M163">
        <v>4.5599999999999996</v>
      </c>
      <c r="N163">
        <v>2.99</v>
      </c>
      <c r="O163">
        <v>4.43</v>
      </c>
      <c r="P163">
        <v>4.71</v>
      </c>
      <c r="Q163">
        <v>75</v>
      </c>
      <c r="R163">
        <v>121</v>
      </c>
      <c r="S163">
        <v>79</v>
      </c>
      <c r="T163">
        <v>118</v>
      </c>
      <c r="U163">
        <v>125</v>
      </c>
      <c r="V163">
        <v>0</v>
      </c>
      <c r="W163">
        <v>0.56000000000000005</v>
      </c>
      <c r="X163">
        <v>51</v>
      </c>
      <c r="Y163">
        <v>6.1</v>
      </c>
      <c r="Z163">
        <v>38.799999999999997</v>
      </c>
      <c r="AA163">
        <v>4.0999999999999996</v>
      </c>
      <c r="AB163">
        <v>0.3</v>
      </c>
    </row>
    <row r="164" spans="1:28" x14ac:dyDescent="0.15">
      <c r="A164" t="s">
        <v>3952</v>
      </c>
      <c r="B164" t="s">
        <v>3827</v>
      </c>
      <c r="C164" t="s">
        <v>4120</v>
      </c>
      <c r="D164" t="s">
        <v>4122</v>
      </c>
      <c r="E164">
        <v>0.2</v>
      </c>
      <c r="F164">
        <v>9</v>
      </c>
      <c r="G164">
        <v>39</v>
      </c>
      <c r="H164">
        <v>1.4</v>
      </c>
      <c r="I164">
        <v>30.8</v>
      </c>
      <c r="J164">
        <v>35.9</v>
      </c>
      <c r="K164">
        <v>5.0999999999999996</v>
      </c>
      <c r="L164">
        <v>2.81</v>
      </c>
      <c r="M164">
        <v>2.54</v>
      </c>
      <c r="N164">
        <v>2.48</v>
      </c>
      <c r="O164">
        <v>1.88</v>
      </c>
      <c r="P164">
        <v>1.49</v>
      </c>
      <c r="Q164">
        <v>75</v>
      </c>
      <c r="R164">
        <v>68</v>
      </c>
      <c r="S164">
        <v>66</v>
      </c>
      <c r="T164">
        <v>50</v>
      </c>
      <c r="U164">
        <v>40</v>
      </c>
      <c r="V164">
        <v>8.3000000000000007</v>
      </c>
      <c r="W164">
        <v>0.65</v>
      </c>
      <c r="X164">
        <v>38.1</v>
      </c>
      <c r="Y164">
        <v>4.8</v>
      </c>
      <c r="Z164">
        <v>42.9</v>
      </c>
      <c r="AA164">
        <v>14.3</v>
      </c>
      <c r="AB164">
        <v>1</v>
      </c>
    </row>
    <row r="165" spans="1:28" x14ac:dyDescent="0.15">
      <c r="A165" t="s">
        <v>3953</v>
      </c>
      <c r="B165" t="s">
        <v>3813</v>
      </c>
      <c r="C165" t="s">
        <v>4120</v>
      </c>
      <c r="D165" t="s">
        <v>4122</v>
      </c>
      <c r="E165">
        <v>0.2</v>
      </c>
      <c r="F165">
        <v>11</v>
      </c>
      <c r="G165">
        <v>52</v>
      </c>
      <c r="H165">
        <v>0.8</v>
      </c>
      <c r="I165">
        <v>11.5</v>
      </c>
      <c r="J165">
        <v>21.2</v>
      </c>
      <c r="K165">
        <v>9.6</v>
      </c>
      <c r="L165">
        <v>3.71</v>
      </c>
      <c r="M165">
        <v>3.4</v>
      </c>
      <c r="N165">
        <v>2.93</v>
      </c>
      <c r="O165">
        <v>3.7</v>
      </c>
      <c r="P165">
        <v>3.49</v>
      </c>
      <c r="Q165">
        <v>106</v>
      </c>
      <c r="R165">
        <v>97</v>
      </c>
      <c r="S165">
        <v>84</v>
      </c>
      <c r="T165">
        <v>106</v>
      </c>
      <c r="U165">
        <v>100</v>
      </c>
      <c r="V165">
        <v>8.3000000000000007</v>
      </c>
      <c r="W165">
        <v>0.6</v>
      </c>
      <c r="X165">
        <v>63.9</v>
      </c>
      <c r="Y165">
        <v>2.8</v>
      </c>
      <c r="Z165">
        <v>25</v>
      </c>
      <c r="AA165">
        <v>8.3000000000000007</v>
      </c>
      <c r="AB165">
        <v>0.3</v>
      </c>
    </row>
    <row r="166" spans="1:28" x14ac:dyDescent="0.15">
      <c r="A166" t="s">
        <v>2813</v>
      </c>
      <c r="B166" t="s">
        <v>3824</v>
      </c>
      <c r="C166" t="s">
        <v>4120</v>
      </c>
      <c r="D166" t="s">
        <v>4122</v>
      </c>
      <c r="E166">
        <v>0.2</v>
      </c>
      <c r="F166">
        <v>41.3</v>
      </c>
      <c r="G166">
        <v>173</v>
      </c>
      <c r="H166">
        <v>-0.1</v>
      </c>
      <c r="I166">
        <v>10.4</v>
      </c>
      <c r="J166">
        <v>17.899999999999999</v>
      </c>
      <c r="K166">
        <v>7.5</v>
      </c>
      <c r="L166">
        <v>3.31</v>
      </c>
      <c r="M166">
        <v>3.6</v>
      </c>
      <c r="N166">
        <v>3.52</v>
      </c>
      <c r="O166">
        <v>3.89</v>
      </c>
      <c r="P166">
        <v>3.75</v>
      </c>
      <c r="Q166">
        <v>94</v>
      </c>
      <c r="R166">
        <v>103</v>
      </c>
      <c r="S166">
        <v>101</v>
      </c>
      <c r="T166">
        <v>111</v>
      </c>
      <c r="U166">
        <v>107</v>
      </c>
      <c r="V166">
        <v>5</v>
      </c>
      <c r="W166">
        <v>0.71399999999999997</v>
      </c>
      <c r="X166">
        <v>58.2</v>
      </c>
      <c r="Y166">
        <v>9</v>
      </c>
      <c r="Z166">
        <v>29.5</v>
      </c>
      <c r="AA166">
        <v>3.3</v>
      </c>
      <c r="AB166">
        <v>1.3</v>
      </c>
    </row>
    <row r="167" spans="1:28" x14ac:dyDescent="0.15">
      <c r="A167" t="s">
        <v>3954</v>
      </c>
      <c r="B167" t="s">
        <v>3846</v>
      </c>
      <c r="C167" t="s">
        <v>4120</v>
      </c>
      <c r="D167" t="s">
        <v>4122</v>
      </c>
      <c r="E167">
        <v>0.2</v>
      </c>
      <c r="F167">
        <v>54.3</v>
      </c>
      <c r="G167">
        <v>233</v>
      </c>
      <c r="H167">
        <v>-0.2</v>
      </c>
      <c r="I167">
        <v>7.3</v>
      </c>
      <c r="J167">
        <v>16.3</v>
      </c>
      <c r="K167">
        <v>9</v>
      </c>
      <c r="L167">
        <v>3.73</v>
      </c>
      <c r="M167">
        <v>4.38</v>
      </c>
      <c r="N167">
        <v>3.8</v>
      </c>
      <c r="O167">
        <v>4.22</v>
      </c>
      <c r="P167">
        <v>4.45</v>
      </c>
      <c r="Q167">
        <v>99</v>
      </c>
      <c r="R167">
        <v>116</v>
      </c>
      <c r="S167">
        <v>101</v>
      </c>
      <c r="T167">
        <v>112</v>
      </c>
      <c r="U167">
        <v>118</v>
      </c>
      <c r="V167">
        <v>3.9</v>
      </c>
      <c r="W167">
        <v>0.74099999999999999</v>
      </c>
      <c r="X167">
        <v>43.3</v>
      </c>
      <c r="Y167">
        <v>9.1999999999999993</v>
      </c>
      <c r="Z167">
        <v>38.4</v>
      </c>
      <c r="AA167">
        <v>9.1999999999999993</v>
      </c>
      <c r="AB167">
        <v>2</v>
      </c>
    </row>
    <row r="168" spans="1:28" x14ac:dyDescent="0.15">
      <c r="A168" t="s">
        <v>3955</v>
      </c>
      <c r="B168" t="s">
        <v>3818</v>
      </c>
      <c r="C168" t="s">
        <v>4120</v>
      </c>
      <c r="D168" t="s">
        <v>4122</v>
      </c>
      <c r="E168">
        <v>0.2</v>
      </c>
      <c r="F168">
        <v>43.7</v>
      </c>
      <c r="G168">
        <v>179</v>
      </c>
      <c r="H168">
        <v>-0.2</v>
      </c>
      <c r="I168">
        <v>18.399999999999999</v>
      </c>
      <c r="J168">
        <v>25.7</v>
      </c>
      <c r="K168">
        <v>7.3</v>
      </c>
      <c r="L168">
        <v>3.27</v>
      </c>
      <c r="M168">
        <v>3.08</v>
      </c>
      <c r="N168">
        <v>3.54</v>
      </c>
      <c r="O168">
        <v>3.06</v>
      </c>
      <c r="P168">
        <v>2.89</v>
      </c>
      <c r="Q168">
        <v>94</v>
      </c>
      <c r="R168">
        <v>88</v>
      </c>
      <c r="S168">
        <v>101</v>
      </c>
      <c r="T168">
        <v>87</v>
      </c>
      <c r="U168">
        <v>82</v>
      </c>
      <c r="V168">
        <v>8</v>
      </c>
      <c r="W168">
        <v>0.72599999999999998</v>
      </c>
      <c r="X168">
        <v>44.6</v>
      </c>
      <c r="Y168">
        <v>10.7</v>
      </c>
      <c r="Z168">
        <v>36.6</v>
      </c>
      <c r="AA168">
        <v>8</v>
      </c>
      <c r="AB168">
        <v>0.8</v>
      </c>
    </row>
    <row r="169" spans="1:28" x14ac:dyDescent="0.15">
      <c r="A169" t="s">
        <v>3006</v>
      </c>
      <c r="B169" t="s">
        <v>3846</v>
      </c>
      <c r="C169" t="s">
        <v>4120</v>
      </c>
      <c r="D169" t="s">
        <v>4121</v>
      </c>
      <c r="E169">
        <v>0.2</v>
      </c>
      <c r="F169">
        <v>5.7</v>
      </c>
      <c r="G169">
        <v>24</v>
      </c>
      <c r="H169">
        <v>1.2</v>
      </c>
      <c r="I169">
        <v>4.2</v>
      </c>
      <c r="J169">
        <v>8.3000000000000007</v>
      </c>
      <c r="K169">
        <v>4.2</v>
      </c>
      <c r="L169">
        <v>2.4300000000000002</v>
      </c>
      <c r="M169">
        <v>3.06</v>
      </c>
      <c r="N169">
        <v>1.55</v>
      </c>
      <c r="O169">
        <v>4.17</v>
      </c>
      <c r="P169">
        <v>4.3899999999999997</v>
      </c>
      <c r="Q169">
        <v>65</v>
      </c>
      <c r="R169">
        <v>81</v>
      </c>
      <c r="S169">
        <v>41</v>
      </c>
      <c r="T169">
        <v>111</v>
      </c>
      <c r="U169">
        <v>117</v>
      </c>
      <c r="V169">
        <v>0</v>
      </c>
      <c r="W169">
        <v>0.71399999999999997</v>
      </c>
      <c r="X169">
        <v>55.6</v>
      </c>
      <c r="Y169">
        <v>11.1</v>
      </c>
      <c r="Z169">
        <v>16.7</v>
      </c>
      <c r="AA169">
        <v>16.7</v>
      </c>
      <c r="AB169">
        <v>1.1000000000000001</v>
      </c>
    </row>
    <row r="170" spans="1:28" x14ac:dyDescent="0.15">
      <c r="A170" t="s">
        <v>3956</v>
      </c>
      <c r="B170" t="s">
        <v>3821</v>
      </c>
      <c r="C170" t="s">
        <v>4120</v>
      </c>
      <c r="D170" t="s">
        <v>4121</v>
      </c>
      <c r="E170">
        <v>0.2</v>
      </c>
      <c r="F170">
        <v>17.7</v>
      </c>
      <c r="G170">
        <v>78</v>
      </c>
      <c r="H170">
        <v>1.5</v>
      </c>
      <c r="I170">
        <v>14.1</v>
      </c>
      <c r="J170">
        <v>20.5</v>
      </c>
      <c r="K170">
        <v>6.4</v>
      </c>
      <c r="L170">
        <v>2.1800000000000002</v>
      </c>
      <c r="M170">
        <v>3.58</v>
      </c>
      <c r="N170">
        <v>2.99</v>
      </c>
      <c r="O170">
        <v>3.62</v>
      </c>
      <c r="P170">
        <v>3.66</v>
      </c>
      <c r="Q170">
        <v>58</v>
      </c>
      <c r="R170">
        <v>95</v>
      </c>
      <c r="S170">
        <v>79</v>
      </c>
      <c r="T170">
        <v>96</v>
      </c>
      <c r="U170">
        <v>97</v>
      </c>
      <c r="V170">
        <v>0</v>
      </c>
      <c r="W170">
        <v>0.63200000000000001</v>
      </c>
      <c r="X170">
        <v>46.3</v>
      </c>
      <c r="Y170">
        <v>13</v>
      </c>
      <c r="Z170">
        <v>38.9</v>
      </c>
      <c r="AA170">
        <v>1.9</v>
      </c>
      <c r="AB170">
        <v>0.8</v>
      </c>
    </row>
    <row r="171" spans="1:28" x14ac:dyDescent="0.15">
      <c r="A171" t="s">
        <v>3957</v>
      </c>
      <c r="B171" t="s">
        <v>3835</v>
      </c>
      <c r="C171" t="s">
        <v>4120</v>
      </c>
      <c r="D171" t="s">
        <v>4122</v>
      </c>
      <c r="E171">
        <v>0.1</v>
      </c>
      <c r="F171">
        <v>9.6999999999999993</v>
      </c>
      <c r="G171">
        <v>43</v>
      </c>
      <c r="H171">
        <v>0.7</v>
      </c>
      <c r="I171">
        <v>7</v>
      </c>
      <c r="J171">
        <v>16.3</v>
      </c>
      <c r="K171">
        <v>9.3000000000000007</v>
      </c>
      <c r="L171">
        <v>2.95</v>
      </c>
      <c r="M171">
        <v>4.3899999999999997</v>
      </c>
      <c r="N171">
        <v>2.85</v>
      </c>
      <c r="O171">
        <v>4.2300000000000004</v>
      </c>
      <c r="P171">
        <v>4.46</v>
      </c>
      <c r="Q171">
        <v>84</v>
      </c>
      <c r="R171">
        <v>125</v>
      </c>
      <c r="S171">
        <v>81</v>
      </c>
      <c r="T171">
        <v>121</v>
      </c>
      <c r="U171">
        <v>127</v>
      </c>
      <c r="V171">
        <v>0</v>
      </c>
      <c r="W171">
        <v>0.65600000000000003</v>
      </c>
      <c r="X171">
        <v>50</v>
      </c>
      <c r="Y171">
        <v>3.1</v>
      </c>
      <c r="Z171">
        <v>40.6</v>
      </c>
      <c r="AA171">
        <v>6.3</v>
      </c>
      <c r="AB171">
        <v>0.2</v>
      </c>
    </row>
    <row r="172" spans="1:28" x14ac:dyDescent="0.15">
      <c r="A172" t="s">
        <v>3958</v>
      </c>
      <c r="B172" t="s">
        <v>3821</v>
      </c>
      <c r="C172" t="s">
        <v>4120</v>
      </c>
      <c r="D172" t="s">
        <v>4122</v>
      </c>
      <c r="E172">
        <v>0.1</v>
      </c>
      <c r="F172">
        <v>6</v>
      </c>
      <c r="G172">
        <v>27</v>
      </c>
      <c r="H172">
        <v>1.3</v>
      </c>
      <c r="I172">
        <v>33.299999999999997</v>
      </c>
      <c r="J172">
        <v>40.700000000000003</v>
      </c>
      <c r="K172">
        <v>7.4</v>
      </c>
      <c r="L172">
        <v>0.97</v>
      </c>
      <c r="M172">
        <v>1.96</v>
      </c>
      <c r="N172">
        <v>1.88</v>
      </c>
      <c r="O172">
        <v>1.49</v>
      </c>
      <c r="P172">
        <v>1.3</v>
      </c>
      <c r="Q172">
        <v>26</v>
      </c>
      <c r="R172">
        <v>52</v>
      </c>
      <c r="S172">
        <v>50</v>
      </c>
      <c r="T172">
        <v>40</v>
      </c>
      <c r="U172">
        <v>35</v>
      </c>
      <c r="V172">
        <v>0</v>
      </c>
      <c r="W172">
        <v>0.53800000000000003</v>
      </c>
      <c r="X172">
        <v>41.7</v>
      </c>
      <c r="Y172">
        <v>16.7</v>
      </c>
      <c r="Z172">
        <v>41.7</v>
      </c>
      <c r="AA172">
        <v>0</v>
      </c>
      <c r="AB172">
        <v>0.9</v>
      </c>
    </row>
    <row r="173" spans="1:28" x14ac:dyDescent="0.15">
      <c r="A173" t="s">
        <v>3959</v>
      </c>
      <c r="B173" t="s">
        <v>3827</v>
      </c>
      <c r="C173" t="s">
        <v>4120</v>
      </c>
      <c r="D173" t="s">
        <v>4122</v>
      </c>
      <c r="E173">
        <v>0.1</v>
      </c>
      <c r="F173">
        <v>110</v>
      </c>
      <c r="G173">
        <v>476</v>
      </c>
      <c r="H173">
        <v>-11.7</v>
      </c>
      <c r="I173">
        <v>5.7</v>
      </c>
      <c r="J173">
        <v>12.4</v>
      </c>
      <c r="K173">
        <v>6.7</v>
      </c>
      <c r="L173">
        <v>4.5199999999999996</v>
      </c>
      <c r="M173">
        <v>4.8600000000000003</v>
      </c>
      <c r="N173">
        <v>4.7699999999999996</v>
      </c>
      <c r="O173">
        <v>4.51</v>
      </c>
      <c r="P173">
        <v>5.05</v>
      </c>
      <c r="Q173">
        <v>120</v>
      </c>
      <c r="R173">
        <v>129</v>
      </c>
      <c r="S173">
        <v>127</v>
      </c>
      <c r="T173">
        <v>120</v>
      </c>
      <c r="U173">
        <v>134</v>
      </c>
      <c r="V173">
        <v>6.1</v>
      </c>
      <c r="W173">
        <v>0.70499999999999996</v>
      </c>
      <c r="X173">
        <v>38.5</v>
      </c>
      <c r="Y173">
        <v>8.8000000000000007</v>
      </c>
      <c r="Z173">
        <v>43.9</v>
      </c>
      <c r="AA173">
        <v>8.8000000000000007</v>
      </c>
    </row>
    <row r="174" spans="1:28" x14ac:dyDescent="0.15">
      <c r="A174" t="s">
        <v>3960</v>
      </c>
      <c r="B174" t="s">
        <v>3816</v>
      </c>
      <c r="C174" t="s">
        <v>4120</v>
      </c>
      <c r="D174" t="s">
        <v>4122</v>
      </c>
      <c r="E174">
        <v>0.1</v>
      </c>
      <c r="F174">
        <v>8.6999999999999993</v>
      </c>
      <c r="G174">
        <v>37</v>
      </c>
      <c r="H174">
        <v>1</v>
      </c>
      <c r="I174">
        <v>8.1</v>
      </c>
      <c r="J174">
        <v>10.8</v>
      </c>
      <c r="K174">
        <v>2.7</v>
      </c>
      <c r="L174">
        <v>2.93</v>
      </c>
      <c r="M174">
        <v>3.79</v>
      </c>
      <c r="N174">
        <v>2.48</v>
      </c>
      <c r="O174">
        <v>4.07</v>
      </c>
      <c r="P174">
        <v>3.25</v>
      </c>
      <c r="Q174">
        <v>84</v>
      </c>
      <c r="R174">
        <v>108</v>
      </c>
      <c r="S174">
        <v>71</v>
      </c>
      <c r="T174">
        <v>116</v>
      </c>
      <c r="U174">
        <v>93</v>
      </c>
      <c r="V174">
        <v>0</v>
      </c>
      <c r="W174">
        <v>0.64500000000000002</v>
      </c>
      <c r="X174">
        <v>71</v>
      </c>
      <c r="Y174">
        <v>3.2</v>
      </c>
      <c r="Z174">
        <v>22.6</v>
      </c>
      <c r="AA174">
        <v>3.2</v>
      </c>
      <c r="AB174">
        <v>0.7</v>
      </c>
    </row>
    <row r="175" spans="1:28" x14ac:dyDescent="0.15">
      <c r="A175" t="s">
        <v>3961</v>
      </c>
      <c r="B175" t="s">
        <v>3827</v>
      </c>
      <c r="C175" t="s">
        <v>4120</v>
      </c>
      <c r="D175" t="s">
        <v>4122</v>
      </c>
      <c r="E175">
        <v>0.1</v>
      </c>
      <c r="F175">
        <v>43.3</v>
      </c>
      <c r="G175">
        <v>186</v>
      </c>
      <c r="H175">
        <v>0</v>
      </c>
      <c r="I175">
        <v>14</v>
      </c>
      <c r="J175">
        <v>21</v>
      </c>
      <c r="K175">
        <v>7</v>
      </c>
      <c r="L175">
        <v>3.85</v>
      </c>
      <c r="M175">
        <v>3.63</v>
      </c>
      <c r="N175">
        <v>3.76</v>
      </c>
      <c r="O175">
        <v>3.66</v>
      </c>
      <c r="P175">
        <v>3.42</v>
      </c>
      <c r="Q175">
        <v>102</v>
      </c>
      <c r="R175">
        <v>97</v>
      </c>
      <c r="S175">
        <v>100</v>
      </c>
      <c r="T175">
        <v>97</v>
      </c>
      <c r="U175">
        <v>91</v>
      </c>
      <c r="V175">
        <v>9.8000000000000007</v>
      </c>
      <c r="W175">
        <v>0.66900000000000004</v>
      </c>
      <c r="X175">
        <v>59.8</v>
      </c>
      <c r="Y175">
        <v>7.9</v>
      </c>
      <c r="Z175">
        <v>28.4</v>
      </c>
      <c r="AA175">
        <v>3.9</v>
      </c>
      <c r="AB175">
        <v>1.1000000000000001</v>
      </c>
    </row>
    <row r="176" spans="1:28" x14ac:dyDescent="0.15">
      <c r="A176" t="s">
        <v>3962</v>
      </c>
      <c r="B176" t="s">
        <v>3800</v>
      </c>
      <c r="C176" t="s">
        <v>4120</v>
      </c>
      <c r="D176" t="s">
        <v>4121</v>
      </c>
      <c r="E176">
        <v>0.1</v>
      </c>
      <c r="F176">
        <v>46</v>
      </c>
      <c r="G176">
        <v>187</v>
      </c>
      <c r="H176">
        <v>1.4</v>
      </c>
      <c r="I176">
        <v>11.2</v>
      </c>
      <c r="J176">
        <v>19.8</v>
      </c>
      <c r="K176">
        <v>8.6</v>
      </c>
      <c r="L176">
        <v>3.1</v>
      </c>
      <c r="M176">
        <v>3.6</v>
      </c>
      <c r="N176">
        <v>3.21</v>
      </c>
      <c r="O176">
        <v>3.73</v>
      </c>
      <c r="P176">
        <v>3.8</v>
      </c>
      <c r="Q176">
        <v>88</v>
      </c>
      <c r="R176">
        <v>103</v>
      </c>
      <c r="S176">
        <v>92</v>
      </c>
      <c r="T176">
        <v>106</v>
      </c>
      <c r="U176">
        <v>108</v>
      </c>
      <c r="V176">
        <v>3.3</v>
      </c>
      <c r="W176">
        <v>0.70199999999999996</v>
      </c>
      <c r="X176">
        <v>41.6</v>
      </c>
      <c r="Y176">
        <v>10.4</v>
      </c>
      <c r="Z176">
        <v>36.799999999999997</v>
      </c>
      <c r="AA176">
        <v>11.2</v>
      </c>
      <c r="AB176">
        <v>1.7</v>
      </c>
    </row>
    <row r="177" spans="1:28" x14ac:dyDescent="0.15">
      <c r="A177" t="s">
        <v>3963</v>
      </c>
      <c r="B177" t="s">
        <v>3835</v>
      </c>
      <c r="C177" t="s">
        <v>4120</v>
      </c>
      <c r="D177" t="s">
        <v>4122</v>
      </c>
      <c r="E177">
        <v>0.1</v>
      </c>
      <c r="F177">
        <v>17.7</v>
      </c>
      <c r="G177">
        <v>85</v>
      </c>
      <c r="H177">
        <v>0.7</v>
      </c>
      <c r="I177">
        <v>7.1</v>
      </c>
      <c r="J177">
        <v>14.1</v>
      </c>
      <c r="K177">
        <v>7.1</v>
      </c>
      <c r="L177">
        <v>3.16</v>
      </c>
      <c r="M177">
        <v>4.37</v>
      </c>
      <c r="N177">
        <v>3.16</v>
      </c>
      <c r="O177">
        <v>4.16</v>
      </c>
      <c r="P177">
        <v>4.26</v>
      </c>
      <c r="Q177">
        <v>90</v>
      </c>
      <c r="R177">
        <v>125</v>
      </c>
      <c r="S177">
        <v>90</v>
      </c>
      <c r="T177">
        <v>119</v>
      </c>
      <c r="U177">
        <v>122</v>
      </c>
      <c r="V177">
        <v>0</v>
      </c>
      <c r="W177">
        <v>0.6</v>
      </c>
      <c r="X177">
        <v>57.1</v>
      </c>
      <c r="Y177">
        <v>6.3</v>
      </c>
      <c r="Z177">
        <v>31.8</v>
      </c>
      <c r="AA177">
        <v>4.8</v>
      </c>
      <c r="AB177">
        <v>0.6</v>
      </c>
    </row>
    <row r="178" spans="1:28" x14ac:dyDescent="0.15">
      <c r="A178" t="s">
        <v>3964</v>
      </c>
      <c r="B178" t="s">
        <v>3813</v>
      </c>
      <c r="C178" t="s">
        <v>4120</v>
      </c>
      <c r="D178" t="s">
        <v>4121</v>
      </c>
      <c r="E178">
        <v>0.1</v>
      </c>
      <c r="F178">
        <v>43</v>
      </c>
      <c r="G178">
        <v>178</v>
      </c>
      <c r="H178">
        <v>-0.1</v>
      </c>
      <c r="I178">
        <v>18.5</v>
      </c>
      <c r="J178">
        <v>27</v>
      </c>
      <c r="K178">
        <v>8.4</v>
      </c>
      <c r="L178">
        <v>3.49</v>
      </c>
      <c r="M178">
        <v>3.14</v>
      </c>
      <c r="N178">
        <v>3.52</v>
      </c>
      <c r="O178">
        <v>2.99</v>
      </c>
      <c r="P178">
        <v>2.79</v>
      </c>
      <c r="Q178">
        <v>100</v>
      </c>
      <c r="R178">
        <v>90</v>
      </c>
      <c r="S178">
        <v>101</v>
      </c>
      <c r="T178">
        <v>85</v>
      </c>
      <c r="U178">
        <v>80</v>
      </c>
      <c r="V178">
        <v>8.8000000000000007</v>
      </c>
      <c r="W178">
        <v>0.74099999999999999</v>
      </c>
      <c r="X178">
        <v>41.3</v>
      </c>
      <c r="Y178">
        <v>6.4</v>
      </c>
      <c r="Z178">
        <v>43.1</v>
      </c>
      <c r="AA178">
        <v>9.1999999999999993</v>
      </c>
      <c r="AB178">
        <v>1.4</v>
      </c>
    </row>
    <row r="179" spans="1:28" x14ac:dyDescent="0.15">
      <c r="A179" t="s">
        <v>3965</v>
      </c>
      <c r="B179" t="s">
        <v>3827</v>
      </c>
      <c r="C179" t="s">
        <v>4120</v>
      </c>
      <c r="D179" t="s">
        <v>4122</v>
      </c>
      <c r="E179">
        <v>0.1</v>
      </c>
      <c r="F179">
        <v>30</v>
      </c>
      <c r="G179">
        <v>134</v>
      </c>
      <c r="H179">
        <v>-2</v>
      </c>
      <c r="I179">
        <v>10.4</v>
      </c>
      <c r="J179">
        <v>20.100000000000001</v>
      </c>
      <c r="K179">
        <v>9.6999999999999993</v>
      </c>
      <c r="L179">
        <v>4.34</v>
      </c>
      <c r="M179">
        <v>4.6100000000000003</v>
      </c>
      <c r="N179">
        <v>4.37</v>
      </c>
      <c r="O179">
        <v>4.0199999999999996</v>
      </c>
      <c r="P179">
        <v>4.26</v>
      </c>
      <c r="Q179">
        <v>115</v>
      </c>
      <c r="R179">
        <v>123</v>
      </c>
      <c r="S179">
        <v>116</v>
      </c>
      <c r="T179">
        <v>107</v>
      </c>
      <c r="U179">
        <v>113</v>
      </c>
      <c r="V179">
        <v>6</v>
      </c>
      <c r="W179">
        <v>0.65500000000000003</v>
      </c>
      <c r="X179">
        <v>35.6</v>
      </c>
      <c r="Y179">
        <v>8.9</v>
      </c>
      <c r="Z179">
        <v>44.4</v>
      </c>
      <c r="AA179">
        <v>11.1</v>
      </c>
      <c r="AB179">
        <v>0.2</v>
      </c>
    </row>
    <row r="180" spans="1:28" x14ac:dyDescent="0.15">
      <c r="A180" t="s">
        <v>3966</v>
      </c>
      <c r="B180" t="s">
        <v>3835</v>
      </c>
      <c r="C180" t="s">
        <v>4120</v>
      </c>
      <c r="D180" t="s">
        <v>4121</v>
      </c>
      <c r="E180">
        <v>0.1</v>
      </c>
      <c r="F180">
        <v>9.3000000000000007</v>
      </c>
      <c r="G180">
        <v>52</v>
      </c>
      <c r="H180">
        <v>1</v>
      </c>
      <c r="I180">
        <v>9.6</v>
      </c>
      <c r="J180">
        <v>17.3</v>
      </c>
      <c r="K180">
        <v>7.7</v>
      </c>
      <c r="L180">
        <v>2.52</v>
      </c>
      <c r="M180">
        <v>4</v>
      </c>
      <c r="N180">
        <v>2.76</v>
      </c>
      <c r="O180">
        <v>3.76</v>
      </c>
      <c r="P180">
        <v>3.92</v>
      </c>
      <c r="Q180">
        <v>72</v>
      </c>
      <c r="R180">
        <v>114</v>
      </c>
      <c r="S180">
        <v>79</v>
      </c>
      <c r="T180">
        <v>107</v>
      </c>
      <c r="U180">
        <v>112</v>
      </c>
      <c r="V180">
        <v>0</v>
      </c>
      <c r="W180">
        <v>0.46200000000000002</v>
      </c>
      <c r="X180">
        <v>57.9</v>
      </c>
      <c r="Y180">
        <v>5.3</v>
      </c>
      <c r="Z180">
        <v>34.200000000000003</v>
      </c>
      <c r="AA180">
        <v>2.6</v>
      </c>
      <c r="AB180">
        <v>0.5</v>
      </c>
    </row>
    <row r="181" spans="1:28" x14ac:dyDescent="0.15">
      <c r="A181" t="s">
        <v>3967</v>
      </c>
      <c r="B181" t="s">
        <v>3818</v>
      </c>
      <c r="C181" t="s">
        <v>4120</v>
      </c>
      <c r="D181" t="s">
        <v>4122</v>
      </c>
      <c r="E181">
        <v>0.1</v>
      </c>
      <c r="F181">
        <v>7</v>
      </c>
      <c r="G181">
        <v>29</v>
      </c>
      <c r="H181">
        <v>0.2</v>
      </c>
      <c r="I181">
        <v>-6.9</v>
      </c>
      <c r="J181">
        <v>10.3</v>
      </c>
      <c r="K181">
        <v>17.2</v>
      </c>
      <c r="L181">
        <v>4.88</v>
      </c>
      <c r="M181">
        <v>5.48</v>
      </c>
      <c r="N181">
        <v>3.19</v>
      </c>
      <c r="O181">
        <v>5.68</v>
      </c>
      <c r="P181">
        <v>5.92</v>
      </c>
      <c r="Q181">
        <v>139</v>
      </c>
      <c r="R181">
        <v>157</v>
      </c>
      <c r="S181">
        <v>91</v>
      </c>
      <c r="T181">
        <v>162</v>
      </c>
      <c r="U181">
        <v>169</v>
      </c>
      <c r="V181">
        <v>0</v>
      </c>
      <c r="W181">
        <v>0.85</v>
      </c>
      <c r="X181">
        <v>60</v>
      </c>
      <c r="Y181">
        <v>0</v>
      </c>
      <c r="Z181">
        <v>20</v>
      </c>
      <c r="AA181">
        <v>20</v>
      </c>
      <c r="AB181">
        <v>1.1000000000000001</v>
      </c>
    </row>
    <row r="182" spans="1:28" x14ac:dyDescent="0.15">
      <c r="A182" t="s">
        <v>3968</v>
      </c>
      <c r="B182" t="s">
        <v>3818</v>
      </c>
      <c r="C182" t="s">
        <v>4120</v>
      </c>
      <c r="D182" t="s">
        <v>4122</v>
      </c>
      <c r="E182">
        <v>0.1</v>
      </c>
      <c r="F182">
        <v>113.3</v>
      </c>
      <c r="G182">
        <v>474</v>
      </c>
      <c r="H182">
        <v>-13.5</v>
      </c>
      <c r="I182">
        <v>12.9</v>
      </c>
      <c r="J182">
        <v>18.8</v>
      </c>
      <c r="K182">
        <v>5.9</v>
      </c>
      <c r="L182">
        <v>4.7699999999999996</v>
      </c>
      <c r="M182">
        <v>3.68</v>
      </c>
      <c r="N182">
        <v>4.62</v>
      </c>
      <c r="O182">
        <v>3.57</v>
      </c>
      <c r="P182">
        <v>3.69</v>
      </c>
      <c r="Q182">
        <v>136</v>
      </c>
      <c r="R182">
        <v>105</v>
      </c>
      <c r="S182">
        <v>132</v>
      </c>
      <c r="T182">
        <v>102</v>
      </c>
      <c r="U182">
        <v>105</v>
      </c>
      <c r="V182">
        <v>12</v>
      </c>
      <c r="W182">
        <v>0.72</v>
      </c>
      <c r="X182">
        <v>44.3</v>
      </c>
      <c r="Y182">
        <v>5.5</v>
      </c>
      <c r="Z182">
        <v>40.5</v>
      </c>
      <c r="AA182">
        <v>9.8000000000000007</v>
      </c>
    </row>
    <row r="183" spans="1:28" x14ac:dyDescent="0.15">
      <c r="A183" t="s">
        <v>3969</v>
      </c>
      <c r="B183" t="s">
        <v>3816</v>
      </c>
      <c r="C183" t="s">
        <v>4120</v>
      </c>
      <c r="D183" t="s">
        <v>4121</v>
      </c>
      <c r="E183">
        <v>0.1</v>
      </c>
      <c r="F183">
        <v>15</v>
      </c>
      <c r="G183">
        <v>72</v>
      </c>
      <c r="H183">
        <v>0</v>
      </c>
      <c r="I183">
        <v>2.8</v>
      </c>
      <c r="J183">
        <v>12.5</v>
      </c>
      <c r="K183">
        <v>9.6999999999999993</v>
      </c>
      <c r="L183">
        <v>3.76</v>
      </c>
      <c r="M183">
        <v>4.9000000000000004</v>
      </c>
      <c r="N183">
        <v>3.53</v>
      </c>
      <c r="O183">
        <v>4.67</v>
      </c>
      <c r="P183">
        <v>4.72</v>
      </c>
      <c r="Q183">
        <v>107</v>
      </c>
      <c r="R183">
        <v>140</v>
      </c>
      <c r="S183">
        <v>101</v>
      </c>
      <c r="T183">
        <v>133</v>
      </c>
      <c r="U183">
        <v>135</v>
      </c>
      <c r="V183">
        <v>0</v>
      </c>
      <c r="W183">
        <v>0.57399999999999995</v>
      </c>
      <c r="X183">
        <v>58.5</v>
      </c>
      <c r="Y183">
        <v>5.7</v>
      </c>
      <c r="Z183">
        <v>30.2</v>
      </c>
      <c r="AA183">
        <v>5.7</v>
      </c>
      <c r="AB183">
        <v>1.1000000000000001</v>
      </c>
    </row>
    <row r="184" spans="1:28" x14ac:dyDescent="0.15">
      <c r="A184" t="s">
        <v>3970</v>
      </c>
      <c r="B184" t="s">
        <v>3835</v>
      </c>
      <c r="C184" t="s">
        <v>4120</v>
      </c>
      <c r="D184" t="s">
        <v>4122</v>
      </c>
      <c r="E184">
        <v>0.1</v>
      </c>
      <c r="F184">
        <v>33.700000000000003</v>
      </c>
      <c r="G184">
        <v>148</v>
      </c>
      <c r="H184">
        <v>-3</v>
      </c>
      <c r="I184">
        <v>8.8000000000000007</v>
      </c>
      <c r="J184">
        <v>17.600000000000001</v>
      </c>
      <c r="K184">
        <v>8.8000000000000007</v>
      </c>
      <c r="L184">
        <v>4.41</v>
      </c>
      <c r="M184">
        <v>4.32</v>
      </c>
      <c r="N184">
        <v>4.34</v>
      </c>
      <c r="O184">
        <v>4.04</v>
      </c>
      <c r="P184">
        <v>4.37</v>
      </c>
      <c r="Q184">
        <v>126</v>
      </c>
      <c r="R184">
        <v>123</v>
      </c>
      <c r="S184">
        <v>124</v>
      </c>
      <c r="T184">
        <v>115</v>
      </c>
      <c r="U184">
        <v>125</v>
      </c>
      <c r="V184">
        <v>7</v>
      </c>
      <c r="W184">
        <v>0.70199999999999996</v>
      </c>
      <c r="X184">
        <v>39.4</v>
      </c>
      <c r="Y184">
        <v>5.8</v>
      </c>
      <c r="Z184">
        <v>44.2</v>
      </c>
      <c r="AA184">
        <v>10.6</v>
      </c>
    </row>
    <row r="185" spans="1:28" x14ac:dyDescent="0.15">
      <c r="A185" t="s">
        <v>3971</v>
      </c>
      <c r="B185" t="s">
        <v>3821</v>
      </c>
      <c r="C185" t="s">
        <v>4120</v>
      </c>
      <c r="D185" t="s">
        <v>4122</v>
      </c>
      <c r="E185">
        <v>0.1</v>
      </c>
      <c r="F185">
        <v>12.7</v>
      </c>
      <c r="G185">
        <v>50</v>
      </c>
      <c r="H185">
        <v>1.3</v>
      </c>
      <c r="I185">
        <v>14</v>
      </c>
      <c r="J185">
        <v>24</v>
      </c>
      <c r="K185">
        <v>10</v>
      </c>
      <c r="L185">
        <v>2.67</v>
      </c>
      <c r="M185">
        <v>3.32</v>
      </c>
      <c r="N185">
        <v>2.76</v>
      </c>
      <c r="O185">
        <v>3.76</v>
      </c>
      <c r="P185">
        <v>3.24</v>
      </c>
      <c r="Q185">
        <v>71</v>
      </c>
      <c r="R185">
        <v>88</v>
      </c>
      <c r="S185">
        <v>73</v>
      </c>
      <c r="T185">
        <v>100</v>
      </c>
      <c r="U185">
        <v>86</v>
      </c>
      <c r="V185">
        <v>0</v>
      </c>
      <c r="W185">
        <v>0.78100000000000003</v>
      </c>
      <c r="X185">
        <v>62.5</v>
      </c>
      <c r="Y185">
        <v>12.5</v>
      </c>
      <c r="Z185">
        <v>21.9</v>
      </c>
      <c r="AA185">
        <v>3.1</v>
      </c>
      <c r="AB185">
        <v>0.6</v>
      </c>
    </row>
    <row r="186" spans="1:28" x14ac:dyDescent="0.15">
      <c r="A186" t="s">
        <v>3972</v>
      </c>
      <c r="B186" t="s">
        <v>3816</v>
      </c>
      <c r="C186" t="s">
        <v>4120</v>
      </c>
      <c r="D186" t="s">
        <v>4122</v>
      </c>
      <c r="E186">
        <v>0.1</v>
      </c>
      <c r="F186">
        <v>35.299999999999997</v>
      </c>
      <c r="G186">
        <v>141</v>
      </c>
      <c r="H186">
        <v>0.2</v>
      </c>
      <c r="I186">
        <v>8.5</v>
      </c>
      <c r="J186">
        <v>18.399999999999999</v>
      </c>
      <c r="K186">
        <v>9.9</v>
      </c>
      <c r="L186">
        <v>3.61</v>
      </c>
      <c r="M186">
        <v>3.99</v>
      </c>
      <c r="N186">
        <v>3.45</v>
      </c>
      <c r="O186">
        <v>3.98</v>
      </c>
      <c r="P186">
        <v>4.18</v>
      </c>
      <c r="Q186">
        <v>103</v>
      </c>
      <c r="R186">
        <v>114</v>
      </c>
      <c r="S186">
        <v>98</v>
      </c>
      <c r="T186">
        <v>114</v>
      </c>
      <c r="U186">
        <v>119</v>
      </c>
      <c r="V186">
        <v>3.9</v>
      </c>
      <c r="W186">
        <v>0.76300000000000001</v>
      </c>
      <c r="X186">
        <v>39.200000000000003</v>
      </c>
      <c r="Y186">
        <v>8.3000000000000007</v>
      </c>
      <c r="Z186">
        <v>38.1</v>
      </c>
      <c r="AA186">
        <v>14.4</v>
      </c>
      <c r="AB186">
        <v>1.7</v>
      </c>
    </row>
    <row r="187" spans="1:28" x14ac:dyDescent="0.15">
      <c r="A187" t="s">
        <v>2974</v>
      </c>
      <c r="B187" t="s">
        <v>3824</v>
      </c>
      <c r="C187" t="s">
        <v>4120</v>
      </c>
      <c r="D187" t="s">
        <v>4122</v>
      </c>
      <c r="E187">
        <v>0.1</v>
      </c>
      <c r="F187">
        <v>9</v>
      </c>
      <c r="G187">
        <v>40</v>
      </c>
      <c r="H187">
        <v>-0.4</v>
      </c>
      <c r="I187">
        <v>2.5</v>
      </c>
      <c r="J187">
        <v>15</v>
      </c>
      <c r="K187">
        <v>12.5</v>
      </c>
      <c r="L187">
        <v>3.49</v>
      </c>
      <c r="M187">
        <v>5.03</v>
      </c>
      <c r="N187">
        <v>3.89</v>
      </c>
      <c r="O187">
        <v>4.72</v>
      </c>
      <c r="P187">
        <v>5.26</v>
      </c>
      <c r="Q187">
        <v>100</v>
      </c>
      <c r="R187">
        <v>144</v>
      </c>
      <c r="S187">
        <v>111</v>
      </c>
      <c r="T187">
        <v>135</v>
      </c>
      <c r="U187">
        <v>150</v>
      </c>
      <c r="V187">
        <v>0</v>
      </c>
      <c r="W187">
        <v>0.69</v>
      </c>
      <c r="X187">
        <v>37</v>
      </c>
      <c r="Y187">
        <v>7.4</v>
      </c>
      <c r="Z187">
        <v>48.1</v>
      </c>
      <c r="AA187">
        <v>7.4</v>
      </c>
    </row>
    <row r="188" spans="1:28" x14ac:dyDescent="0.15">
      <c r="A188" t="s">
        <v>3973</v>
      </c>
      <c r="B188" t="s">
        <v>3824</v>
      </c>
      <c r="C188" t="s">
        <v>4120</v>
      </c>
      <c r="D188" t="s">
        <v>4122</v>
      </c>
      <c r="E188">
        <v>0.1</v>
      </c>
      <c r="F188">
        <v>11</v>
      </c>
      <c r="G188">
        <v>46</v>
      </c>
      <c r="H188">
        <v>0.3</v>
      </c>
      <c r="I188">
        <v>15.2</v>
      </c>
      <c r="J188">
        <v>30.4</v>
      </c>
      <c r="K188">
        <v>15.2</v>
      </c>
      <c r="L188">
        <v>3.71</v>
      </c>
      <c r="M188">
        <v>3.49</v>
      </c>
      <c r="N188">
        <v>3.23</v>
      </c>
      <c r="O188">
        <v>3.49</v>
      </c>
      <c r="P188">
        <v>3.27</v>
      </c>
      <c r="Q188">
        <v>106</v>
      </c>
      <c r="R188">
        <v>100</v>
      </c>
      <c r="S188">
        <v>92</v>
      </c>
      <c r="T188">
        <v>100</v>
      </c>
      <c r="U188">
        <v>93</v>
      </c>
      <c r="V188">
        <v>8.3000000000000007</v>
      </c>
      <c r="W188">
        <v>0.83299999999999996</v>
      </c>
      <c r="X188">
        <v>52</v>
      </c>
      <c r="Y188">
        <v>0</v>
      </c>
      <c r="Z188">
        <v>40</v>
      </c>
      <c r="AA188">
        <v>8</v>
      </c>
      <c r="AB188">
        <v>1.2</v>
      </c>
    </row>
    <row r="189" spans="1:28" x14ac:dyDescent="0.15">
      <c r="A189" t="s">
        <v>3974</v>
      </c>
      <c r="B189" t="s">
        <v>3818</v>
      </c>
      <c r="C189" t="s">
        <v>4120</v>
      </c>
      <c r="D189" t="s">
        <v>4122</v>
      </c>
      <c r="E189">
        <v>0.1</v>
      </c>
      <c r="F189">
        <v>43.3</v>
      </c>
      <c r="G189">
        <v>181</v>
      </c>
      <c r="H189">
        <v>-1.2</v>
      </c>
      <c r="I189">
        <v>18.2</v>
      </c>
      <c r="J189">
        <v>23.2</v>
      </c>
      <c r="K189">
        <v>5</v>
      </c>
      <c r="L189">
        <v>3.28</v>
      </c>
      <c r="M189">
        <v>2.81</v>
      </c>
      <c r="N189">
        <v>3.77</v>
      </c>
      <c r="O189">
        <v>2.98</v>
      </c>
      <c r="P189">
        <v>2.85</v>
      </c>
      <c r="Q189">
        <v>94</v>
      </c>
      <c r="R189">
        <v>80</v>
      </c>
      <c r="S189">
        <v>108</v>
      </c>
      <c r="T189">
        <v>85</v>
      </c>
      <c r="U189">
        <v>81</v>
      </c>
      <c r="V189">
        <v>10.9</v>
      </c>
      <c r="W189">
        <v>0.64500000000000002</v>
      </c>
      <c r="X189">
        <v>52.4</v>
      </c>
      <c r="Y189">
        <v>11.1</v>
      </c>
      <c r="Z189">
        <v>33.299999999999997</v>
      </c>
      <c r="AA189">
        <v>3.2</v>
      </c>
      <c r="AB189">
        <v>1.6</v>
      </c>
    </row>
    <row r="190" spans="1:28" x14ac:dyDescent="0.15">
      <c r="A190" t="s">
        <v>3975</v>
      </c>
      <c r="B190" t="s">
        <v>3821</v>
      </c>
      <c r="C190" t="s">
        <v>4120</v>
      </c>
      <c r="D190" t="s">
        <v>4122</v>
      </c>
      <c r="E190">
        <v>0.1</v>
      </c>
      <c r="F190">
        <v>21.3</v>
      </c>
      <c r="G190">
        <v>91</v>
      </c>
      <c r="H190">
        <v>0</v>
      </c>
      <c r="I190">
        <v>15.4</v>
      </c>
      <c r="J190">
        <v>23.1</v>
      </c>
      <c r="K190">
        <v>7.7</v>
      </c>
      <c r="L190">
        <v>4.12</v>
      </c>
      <c r="M190">
        <v>3.84</v>
      </c>
      <c r="N190">
        <v>3.77</v>
      </c>
      <c r="O190">
        <v>3.54</v>
      </c>
      <c r="P190">
        <v>3.62</v>
      </c>
      <c r="Q190">
        <v>110</v>
      </c>
      <c r="R190">
        <v>102</v>
      </c>
      <c r="S190">
        <v>100</v>
      </c>
      <c r="T190">
        <v>94</v>
      </c>
      <c r="U190">
        <v>96</v>
      </c>
      <c r="V190">
        <v>8.3000000000000007</v>
      </c>
      <c r="W190">
        <v>0.67800000000000005</v>
      </c>
      <c r="X190">
        <v>36.1</v>
      </c>
      <c r="Y190">
        <v>4.9000000000000004</v>
      </c>
      <c r="Z190">
        <v>45.9</v>
      </c>
      <c r="AA190">
        <v>13.1</v>
      </c>
      <c r="AB190">
        <v>1.4</v>
      </c>
    </row>
    <row r="191" spans="1:28" x14ac:dyDescent="0.15">
      <c r="A191" t="s">
        <v>3976</v>
      </c>
      <c r="B191" t="s">
        <v>3831</v>
      </c>
      <c r="C191" t="s">
        <v>4120</v>
      </c>
      <c r="D191" t="s">
        <v>4122</v>
      </c>
      <c r="E191">
        <v>0.1</v>
      </c>
      <c r="F191">
        <v>6.7</v>
      </c>
      <c r="G191">
        <v>34</v>
      </c>
      <c r="H191">
        <v>-0.1</v>
      </c>
      <c r="I191">
        <v>-2.9</v>
      </c>
      <c r="J191">
        <v>14.7</v>
      </c>
      <c r="K191">
        <v>17.600000000000001</v>
      </c>
      <c r="L191">
        <v>4.34</v>
      </c>
      <c r="M191">
        <v>6.11</v>
      </c>
      <c r="N191">
        <v>3.94</v>
      </c>
      <c r="O191">
        <v>5.64</v>
      </c>
      <c r="P191">
        <v>5.89</v>
      </c>
      <c r="Q191">
        <v>115</v>
      </c>
      <c r="R191">
        <v>162</v>
      </c>
      <c r="S191">
        <v>105</v>
      </c>
      <c r="T191">
        <v>150</v>
      </c>
      <c r="U191">
        <v>156</v>
      </c>
      <c r="V191">
        <v>0</v>
      </c>
      <c r="W191">
        <v>0.65200000000000002</v>
      </c>
      <c r="X191">
        <v>43.5</v>
      </c>
      <c r="Y191">
        <v>4.3</v>
      </c>
      <c r="Z191">
        <v>43.5</v>
      </c>
      <c r="AA191">
        <v>8.6999999999999993</v>
      </c>
    </row>
    <row r="192" spans="1:28" x14ac:dyDescent="0.15">
      <c r="A192" t="s">
        <v>3977</v>
      </c>
      <c r="B192" t="s">
        <v>3806</v>
      </c>
      <c r="C192" t="s">
        <v>4120</v>
      </c>
      <c r="D192" t="s">
        <v>4122</v>
      </c>
      <c r="E192">
        <v>0.1</v>
      </c>
      <c r="F192">
        <v>10.3</v>
      </c>
      <c r="G192">
        <v>46</v>
      </c>
      <c r="H192">
        <v>0.3</v>
      </c>
      <c r="I192">
        <v>23.9</v>
      </c>
      <c r="J192">
        <v>30.4</v>
      </c>
      <c r="K192">
        <v>6.5</v>
      </c>
      <c r="L192">
        <v>3.24</v>
      </c>
      <c r="M192">
        <v>2.09</v>
      </c>
      <c r="N192">
        <v>3.48</v>
      </c>
      <c r="O192">
        <v>2.0499999999999998</v>
      </c>
      <c r="P192">
        <v>1.9</v>
      </c>
      <c r="Q192">
        <v>86</v>
      </c>
      <c r="R192">
        <v>56</v>
      </c>
      <c r="S192">
        <v>92</v>
      </c>
      <c r="T192">
        <v>55</v>
      </c>
      <c r="U192">
        <v>50</v>
      </c>
      <c r="V192">
        <v>12.5</v>
      </c>
      <c r="W192">
        <v>0.63</v>
      </c>
      <c r="X192">
        <v>28.6</v>
      </c>
      <c r="Y192">
        <v>14.3</v>
      </c>
      <c r="Z192">
        <v>42.9</v>
      </c>
      <c r="AA192">
        <v>14.3</v>
      </c>
      <c r="AB192">
        <v>1.2</v>
      </c>
    </row>
    <row r="193" spans="1:28" x14ac:dyDescent="0.15">
      <c r="A193" t="s">
        <v>3978</v>
      </c>
      <c r="B193" t="s">
        <v>3811</v>
      </c>
      <c r="C193" t="s">
        <v>4120</v>
      </c>
      <c r="D193" t="s">
        <v>4122</v>
      </c>
      <c r="E193">
        <v>0.1</v>
      </c>
      <c r="F193">
        <v>14.7</v>
      </c>
      <c r="G193">
        <v>62</v>
      </c>
      <c r="H193">
        <v>0</v>
      </c>
      <c r="I193">
        <v>11.3</v>
      </c>
      <c r="J193">
        <v>22.6</v>
      </c>
      <c r="K193">
        <v>11.3</v>
      </c>
      <c r="L193">
        <v>4.6399999999999997</v>
      </c>
      <c r="M193">
        <v>3.91</v>
      </c>
      <c r="N193">
        <v>3.75</v>
      </c>
      <c r="O193">
        <v>3.97</v>
      </c>
      <c r="P193">
        <v>4.1100000000000003</v>
      </c>
      <c r="Q193">
        <v>123</v>
      </c>
      <c r="R193">
        <v>104</v>
      </c>
      <c r="S193">
        <v>100</v>
      </c>
      <c r="T193">
        <v>105</v>
      </c>
      <c r="U193">
        <v>109</v>
      </c>
      <c r="V193">
        <v>9.1</v>
      </c>
      <c r="W193">
        <v>0.76300000000000001</v>
      </c>
      <c r="X193">
        <v>34.200000000000003</v>
      </c>
      <c r="Y193">
        <v>7.9</v>
      </c>
      <c r="Z193">
        <v>34.200000000000003</v>
      </c>
      <c r="AA193">
        <v>23.7</v>
      </c>
      <c r="AB193">
        <v>0.7</v>
      </c>
    </row>
    <row r="194" spans="1:28" x14ac:dyDescent="0.15">
      <c r="A194" t="s">
        <v>3979</v>
      </c>
      <c r="B194" t="s">
        <v>3818</v>
      </c>
      <c r="C194" t="s">
        <v>4120</v>
      </c>
      <c r="D194" t="s">
        <v>4121</v>
      </c>
      <c r="E194">
        <v>0.1</v>
      </c>
      <c r="F194">
        <v>26.7</v>
      </c>
      <c r="G194">
        <v>124</v>
      </c>
      <c r="H194">
        <v>-0.5</v>
      </c>
      <c r="I194">
        <v>15.3</v>
      </c>
      <c r="J194">
        <v>29.8</v>
      </c>
      <c r="K194">
        <v>14.5</v>
      </c>
      <c r="L194">
        <v>3.5</v>
      </c>
      <c r="M194">
        <v>3.6</v>
      </c>
      <c r="N194">
        <v>3.66</v>
      </c>
      <c r="O194">
        <v>3.34</v>
      </c>
      <c r="P194">
        <v>3.25</v>
      </c>
      <c r="Q194">
        <v>100</v>
      </c>
      <c r="R194">
        <v>103</v>
      </c>
      <c r="S194">
        <v>105</v>
      </c>
      <c r="T194">
        <v>95</v>
      </c>
      <c r="U194">
        <v>93</v>
      </c>
      <c r="V194">
        <v>6.1</v>
      </c>
      <c r="W194">
        <v>0.621</v>
      </c>
      <c r="X194">
        <v>40.299999999999997</v>
      </c>
      <c r="Y194">
        <v>10.4</v>
      </c>
      <c r="Z194">
        <v>40.299999999999997</v>
      </c>
      <c r="AA194">
        <v>9</v>
      </c>
      <c r="AB194">
        <v>0.7</v>
      </c>
    </row>
    <row r="195" spans="1:28" x14ac:dyDescent="0.15">
      <c r="A195" t="s">
        <v>3980</v>
      </c>
      <c r="B195" t="s">
        <v>3813</v>
      </c>
      <c r="C195" t="s">
        <v>4120</v>
      </c>
      <c r="D195" t="s">
        <v>4121</v>
      </c>
      <c r="E195">
        <v>0.1</v>
      </c>
      <c r="F195">
        <v>143</v>
      </c>
      <c r="G195">
        <v>571</v>
      </c>
      <c r="H195">
        <v>-14.9</v>
      </c>
      <c r="I195">
        <v>10</v>
      </c>
      <c r="J195">
        <v>16.8</v>
      </c>
      <c r="K195">
        <v>6.8</v>
      </c>
      <c r="L195">
        <v>4.3600000000000003</v>
      </c>
      <c r="M195">
        <v>4.05</v>
      </c>
      <c r="N195">
        <v>4.5599999999999996</v>
      </c>
      <c r="O195">
        <v>3.94</v>
      </c>
      <c r="P195">
        <v>4.2</v>
      </c>
      <c r="Q195">
        <v>124</v>
      </c>
      <c r="R195">
        <v>116</v>
      </c>
      <c r="S195">
        <v>130</v>
      </c>
      <c r="T195">
        <v>113</v>
      </c>
      <c r="U195">
        <v>120</v>
      </c>
      <c r="V195">
        <v>8.1999999999999993</v>
      </c>
      <c r="W195">
        <v>0.77200000000000002</v>
      </c>
      <c r="X195">
        <v>40.5</v>
      </c>
      <c r="Y195">
        <v>7.4</v>
      </c>
      <c r="Z195">
        <v>42.6</v>
      </c>
      <c r="AA195">
        <v>9.5</v>
      </c>
    </row>
    <row r="196" spans="1:28" x14ac:dyDescent="0.15">
      <c r="A196" t="s">
        <v>4125</v>
      </c>
      <c r="B196" t="s">
        <v>3806</v>
      </c>
      <c r="C196" t="s">
        <v>4120</v>
      </c>
      <c r="D196" t="s">
        <v>4122</v>
      </c>
      <c r="E196">
        <v>0.1</v>
      </c>
      <c r="F196">
        <v>2</v>
      </c>
      <c r="G196">
        <v>10</v>
      </c>
      <c r="H196">
        <v>0.3</v>
      </c>
      <c r="I196">
        <v>10</v>
      </c>
      <c r="J196">
        <v>20</v>
      </c>
      <c r="K196">
        <v>10</v>
      </c>
      <c r="L196">
        <v>2.64</v>
      </c>
      <c r="M196">
        <v>4.41</v>
      </c>
      <c r="N196">
        <v>2.61</v>
      </c>
      <c r="O196">
        <v>4.0199999999999996</v>
      </c>
      <c r="P196">
        <v>4.05</v>
      </c>
      <c r="Q196">
        <v>70</v>
      </c>
      <c r="R196">
        <v>117</v>
      </c>
      <c r="S196">
        <v>69</v>
      </c>
      <c r="T196">
        <v>107</v>
      </c>
      <c r="U196">
        <v>108</v>
      </c>
      <c r="V196">
        <v>0</v>
      </c>
      <c r="W196">
        <v>0.57099999999999995</v>
      </c>
      <c r="X196">
        <v>57.1</v>
      </c>
      <c r="Y196">
        <v>0</v>
      </c>
      <c r="Z196">
        <v>42.9</v>
      </c>
      <c r="AA196">
        <v>0</v>
      </c>
      <c r="AB196">
        <v>1.3</v>
      </c>
    </row>
    <row r="197" spans="1:28" x14ac:dyDescent="0.15">
      <c r="A197" t="s">
        <v>4126</v>
      </c>
      <c r="B197" t="s">
        <v>3813</v>
      </c>
      <c r="C197" t="s">
        <v>4120</v>
      </c>
      <c r="D197" t="s">
        <v>4122</v>
      </c>
      <c r="E197">
        <v>0.1</v>
      </c>
      <c r="F197">
        <v>2.7</v>
      </c>
      <c r="G197">
        <v>12</v>
      </c>
      <c r="H197">
        <v>0.5</v>
      </c>
      <c r="I197">
        <v>16.7</v>
      </c>
      <c r="J197">
        <v>25</v>
      </c>
      <c r="K197">
        <v>8.3000000000000007</v>
      </c>
      <c r="L197">
        <v>2.04</v>
      </c>
      <c r="M197">
        <v>2.83</v>
      </c>
      <c r="N197">
        <v>2.0699999999999998</v>
      </c>
      <c r="O197">
        <v>3.19</v>
      </c>
      <c r="P197">
        <v>3.14</v>
      </c>
      <c r="Q197">
        <v>58</v>
      </c>
      <c r="R197">
        <v>81</v>
      </c>
      <c r="S197">
        <v>59</v>
      </c>
      <c r="T197">
        <v>91</v>
      </c>
      <c r="U197">
        <v>90</v>
      </c>
      <c r="V197">
        <v>0</v>
      </c>
      <c r="W197">
        <v>0.625</v>
      </c>
      <c r="X197">
        <v>50</v>
      </c>
      <c r="Y197">
        <v>12.5</v>
      </c>
      <c r="Z197">
        <v>25</v>
      </c>
      <c r="AA197">
        <v>12.5</v>
      </c>
      <c r="AB197">
        <v>0.4</v>
      </c>
    </row>
    <row r="198" spans="1:28" x14ac:dyDescent="0.15">
      <c r="A198" t="s">
        <v>3982</v>
      </c>
      <c r="B198" t="s">
        <v>3831</v>
      </c>
      <c r="C198" t="s">
        <v>4120</v>
      </c>
      <c r="D198" t="s">
        <v>4121</v>
      </c>
      <c r="E198">
        <v>0.1</v>
      </c>
      <c r="F198">
        <v>10</v>
      </c>
      <c r="G198">
        <v>38</v>
      </c>
      <c r="H198">
        <v>0.4</v>
      </c>
      <c r="I198">
        <v>21.1</v>
      </c>
      <c r="J198">
        <v>21.1</v>
      </c>
      <c r="K198">
        <v>0</v>
      </c>
      <c r="L198">
        <v>3.14</v>
      </c>
      <c r="M198">
        <v>3.14</v>
      </c>
      <c r="N198">
        <v>3.33</v>
      </c>
      <c r="O198">
        <v>3.1</v>
      </c>
      <c r="P198">
        <v>2.85</v>
      </c>
      <c r="Q198">
        <v>83</v>
      </c>
      <c r="R198">
        <v>83</v>
      </c>
      <c r="S198">
        <v>89</v>
      </c>
      <c r="T198">
        <v>82</v>
      </c>
      <c r="U198">
        <v>76</v>
      </c>
      <c r="V198">
        <v>8.3000000000000007</v>
      </c>
      <c r="W198">
        <v>0.78600000000000003</v>
      </c>
      <c r="X198">
        <v>51.7</v>
      </c>
      <c r="Y198">
        <v>6.9</v>
      </c>
      <c r="Z198">
        <v>37.9</v>
      </c>
      <c r="AA198">
        <v>3.5</v>
      </c>
      <c r="AB198">
        <v>0.4</v>
      </c>
    </row>
    <row r="199" spans="1:28" x14ac:dyDescent="0.15">
      <c r="A199" t="s">
        <v>3983</v>
      </c>
      <c r="B199" t="s">
        <v>3806</v>
      </c>
      <c r="C199" t="s">
        <v>4120</v>
      </c>
      <c r="D199" t="s">
        <v>4122</v>
      </c>
      <c r="E199">
        <v>0.1</v>
      </c>
      <c r="F199">
        <v>11.3</v>
      </c>
      <c r="G199">
        <v>53</v>
      </c>
      <c r="H199">
        <v>0.3</v>
      </c>
      <c r="I199">
        <v>9.4</v>
      </c>
      <c r="J199">
        <v>20.8</v>
      </c>
      <c r="K199">
        <v>11.3</v>
      </c>
      <c r="L199">
        <v>3.05</v>
      </c>
      <c r="M199">
        <v>3.78</v>
      </c>
      <c r="N199">
        <v>3.54</v>
      </c>
      <c r="O199">
        <v>4.12</v>
      </c>
      <c r="P199">
        <v>3.72</v>
      </c>
      <c r="Q199">
        <v>81</v>
      </c>
      <c r="R199">
        <v>100</v>
      </c>
      <c r="S199">
        <v>94</v>
      </c>
      <c r="T199">
        <v>109</v>
      </c>
      <c r="U199">
        <v>99</v>
      </c>
      <c r="V199">
        <v>0</v>
      </c>
      <c r="W199">
        <v>0.57099999999999995</v>
      </c>
      <c r="X199">
        <v>60</v>
      </c>
      <c r="Y199">
        <v>17.100000000000001</v>
      </c>
      <c r="Z199">
        <v>20</v>
      </c>
      <c r="AA199">
        <v>2.9</v>
      </c>
      <c r="AB199">
        <v>0.9</v>
      </c>
    </row>
    <row r="200" spans="1:28" x14ac:dyDescent="0.15">
      <c r="A200" t="s">
        <v>3984</v>
      </c>
      <c r="B200" t="s">
        <v>3835</v>
      </c>
      <c r="C200" t="s">
        <v>4120</v>
      </c>
      <c r="D200" t="s">
        <v>4122</v>
      </c>
      <c r="E200">
        <v>0</v>
      </c>
      <c r="F200">
        <v>25.3</v>
      </c>
      <c r="G200">
        <v>108</v>
      </c>
      <c r="H200">
        <v>0</v>
      </c>
      <c r="I200">
        <v>7.4</v>
      </c>
      <c r="J200">
        <v>19.399999999999999</v>
      </c>
      <c r="K200">
        <v>12</v>
      </c>
      <c r="L200">
        <v>3.71</v>
      </c>
      <c r="M200">
        <v>3.82</v>
      </c>
      <c r="N200">
        <v>3.5</v>
      </c>
      <c r="O200">
        <v>3.8</v>
      </c>
      <c r="P200">
        <v>3.94</v>
      </c>
      <c r="Q200">
        <v>106</v>
      </c>
      <c r="R200">
        <v>109</v>
      </c>
      <c r="S200">
        <v>100</v>
      </c>
      <c r="T200">
        <v>108</v>
      </c>
      <c r="U200">
        <v>113</v>
      </c>
      <c r="V200">
        <v>5.9</v>
      </c>
      <c r="W200">
        <v>0.746</v>
      </c>
      <c r="X200">
        <v>44.8</v>
      </c>
      <c r="Y200">
        <v>4.5</v>
      </c>
      <c r="Z200">
        <v>40.299999999999997</v>
      </c>
      <c r="AA200">
        <v>10.4</v>
      </c>
      <c r="AB200">
        <v>1.6</v>
      </c>
    </row>
    <row r="201" spans="1:28" x14ac:dyDescent="0.15">
      <c r="A201" t="s">
        <v>3985</v>
      </c>
      <c r="B201" t="s">
        <v>3806</v>
      </c>
      <c r="C201" t="s">
        <v>4120</v>
      </c>
      <c r="D201" t="s">
        <v>4121</v>
      </c>
      <c r="E201">
        <v>0</v>
      </c>
      <c r="F201">
        <v>8.3000000000000007</v>
      </c>
      <c r="G201">
        <v>45</v>
      </c>
      <c r="H201">
        <v>0</v>
      </c>
      <c r="I201">
        <v>0</v>
      </c>
      <c r="J201">
        <v>22.2</v>
      </c>
      <c r="K201">
        <v>22.2</v>
      </c>
      <c r="L201">
        <v>4.7</v>
      </c>
      <c r="M201">
        <v>5.69</v>
      </c>
      <c r="N201">
        <v>3.74</v>
      </c>
      <c r="O201">
        <v>5</v>
      </c>
      <c r="P201">
        <v>4.95</v>
      </c>
      <c r="Q201">
        <v>125</v>
      </c>
      <c r="R201">
        <v>151</v>
      </c>
      <c r="S201">
        <v>99</v>
      </c>
      <c r="T201">
        <v>133</v>
      </c>
      <c r="U201">
        <v>132</v>
      </c>
      <c r="V201">
        <v>0</v>
      </c>
      <c r="W201">
        <v>0.56499999999999995</v>
      </c>
      <c r="X201">
        <v>52.2</v>
      </c>
      <c r="Y201">
        <v>4.3</v>
      </c>
      <c r="Z201">
        <v>30.4</v>
      </c>
      <c r="AA201">
        <v>13</v>
      </c>
      <c r="AB201">
        <v>1.4</v>
      </c>
    </row>
    <row r="202" spans="1:28" x14ac:dyDescent="0.15">
      <c r="A202" t="s">
        <v>4127</v>
      </c>
      <c r="B202" t="s">
        <v>3813</v>
      </c>
      <c r="C202" t="s">
        <v>4120</v>
      </c>
      <c r="D202" t="s">
        <v>4121</v>
      </c>
      <c r="E202">
        <v>0</v>
      </c>
      <c r="F202">
        <v>5.7</v>
      </c>
      <c r="G202">
        <v>25</v>
      </c>
      <c r="H202">
        <v>0.2</v>
      </c>
      <c r="I202">
        <v>12</v>
      </c>
      <c r="J202">
        <v>24</v>
      </c>
      <c r="K202">
        <v>12</v>
      </c>
      <c r="L202">
        <v>2.63</v>
      </c>
      <c r="M202">
        <v>3.76</v>
      </c>
      <c r="N202">
        <v>3.15</v>
      </c>
      <c r="O202">
        <v>3.73</v>
      </c>
      <c r="P202">
        <v>3.72</v>
      </c>
      <c r="Q202">
        <v>75</v>
      </c>
      <c r="R202">
        <v>107</v>
      </c>
      <c r="S202">
        <v>90</v>
      </c>
      <c r="T202">
        <v>107</v>
      </c>
      <c r="U202">
        <v>106</v>
      </c>
      <c r="V202">
        <v>0</v>
      </c>
      <c r="W202">
        <v>0.625</v>
      </c>
      <c r="X202">
        <v>43.8</v>
      </c>
      <c r="Y202">
        <v>12.5</v>
      </c>
      <c r="Z202">
        <v>37.5</v>
      </c>
      <c r="AA202">
        <v>6.3</v>
      </c>
      <c r="AB202">
        <v>0.5</v>
      </c>
    </row>
    <row r="203" spans="1:28" x14ac:dyDescent="0.15">
      <c r="A203" t="s">
        <v>3986</v>
      </c>
      <c r="B203" t="s">
        <v>3811</v>
      </c>
      <c r="C203" t="s">
        <v>4120</v>
      </c>
      <c r="D203" t="s">
        <v>4121</v>
      </c>
      <c r="E203">
        <v>0</v>
      </c>
      <c r="F203">
        <v>7.7</v>
      </c>
      <c r="G203">
        <v>38</v>
      </c>
      <c r="H203">
        <v>0.1</v>
      </c>
      <c r="I203">
        <v>2.6</v>
      </c>
      <c r="J203">
        <v>15.8</v>
      </c>
      <c r="K203">
        <v>13.2</v>
      </c>
      <c r="L203">
        <v>3.53</v>
      </c>
      <c r="M203">
        <v>5.38</v>
      </c>
      <c r="N203">
        <v>3.63</v>
      </c>
      <c r="O203">
        <v>4.92</v>
      </c>
      <c r="P203">
        <v>5.23</v>
      </c>
      <c r="Q203">
        <v>94</v>
      </c>
      <c r="R203">
        <v>143</v>
      </c>
      <c r="S203">
        <v>96</v>
      </c>
      <c r="T203">
        <v>131</v>
      </c>
      <c r="U203">
        <v>139</v>
      </c>
      <c r="V203">
        <v>0</v>
      </c>
      <c r="W203">
        <v>0.59299999999999997</v>
      </c>
      <c r="X203">
        <v>40.700000000000003</v>
      </c>
      <c r="Y203">
        <v>7.4</v>
      </c>
      <c r="Z203">
        <v>44.4</v>
      </c>
      <c r="AA203">
        <v>7.4</v>
      </c>
      <c r="AB203">
        <v>0.5</v>
      </c>
    </row>
    <row r="204" spans="1:28" x14ac:dyDescent="0.15">
      <c r="A204" t="s">
        <v>4128</v>
      </c>
      <c r="B204" t="s">
        <v>3835</v>
      </c>
      <c r="C204" t="s">
        <v>4120</v>
      </c>
      <c r="D204" t="s">
        <v>4122</v>
      </c>
      <c r="E204">
        <v>0</v>
      </c>
      <c r="F204">
        <v>5.7</v>
      </c>
      <c r="G204">
        <v>21</v>
      </c>
      <c r="H204">
        <v>0.5</v>
      </c>
      <c r="I204">
        <v>9.5</v>
      </c>
      <c r="J204">
        <v>28.6</v>
      </c>
      <c r="K204">
        <v>19</v>
      </c>
      <c r="L204">
        <v>3.16</v>
      </c>
      <c r="M204">
        <v>4.29</v>
      </c>
      <c r="N204">
        <v>2.62</v>
      </c>
      <c r="O204">
        <v>4.1500000000000004</v>
      </c>
      <c r="P204">
        <v>4.3</v>
      </c>
      <c r="Q204">
        <v>90</v>
      </c>
      <c r="R204">
        <v>122</v>
      </c>
      <c r="S204">
        <v>75</v>
      </c>
      <c r="T204">
        <v>118</v>
      </c>
      <c r="U204">
        <v>123</v>
      </c>
      <c r="V204">
        <v>0</v>
      </c>
      <c r="W204">
        <v>1</v>
      </c>
      <c r="X204">
        <v>27.3</v>
      </c>
      <c r="Y204">
        <v>0</v>
      </c>
      <c r="Z204">
        <v>54.5</v>
      </c>
      <c r="AA204">
        <v>18.2</v>
      </c>
      <c r="AB204">
        <v>0.2</v>
      </c>
    </row>
    <row r="205" spans="1:28" x14ac:dyDescent="0.15">
      <c r="A205" t="s">
        <v>3987</v>
      </c>
      <c r="B205" t="s">
        <v>3824</v>
      </c>
      <c r="C205" t="s">
        <v>4120</v>
      </c>
      <c r="D205" t="s">
        <v>4122</v>
      </c>
      <c r="E205">
        <v>0</v>
      </c>
      <c r="F205">
        <v>8</v>
      </c>
      <c r="G205">
        <v>37</v>
      </c>
      <c r="H205">
        <v>0</v>
      </c>
      <c r="I205">
        <v>8.1</v>
      </c>
      <c r="J205">
        <v>18.899999999999999</v>
      </c>
      <c r="K205">
        <v>10.8</v>
      </c>
      <c r="L205">
        <v>4.54</v>
      </c>
      <c r="M205">
        <v>3.58</v>
      </c>
      <c r="N205">
        <v>3.52</v>
      </c>
      <c r="O205">
        <v>4.1100000000000003</v>
      </c>
      <c r="P205">
        <v>4.0199999999999996</v>
      </c>
      <c r="Q205">
        <v>129</v>
      </c>
      <c r="R205">
        <v>102</v>
      </c>
      <c r="S205">
        <v>101</v>
      </c>
      <c r="T205">
        <v>117</v>
      </c>
      <c r="U205">
        <v>115</v>
      </c>
      <c r="V205">
        <v>11.1</v>
      </c>
      <c r="W205">
        <v>0.68</v>
      </c>
      <c r="X205">
        <v>57.7</v>
      </c>
      <c r="Y205">
        <v>7.7</v>
      </c>
      <c r="Z205">
        <v>19.2</v>
      </c>
      <c r="AA205">
        <v>15.4</v>
      </c>
      <c r="AB205">
        <v>0.3</v>
      </c>
    </row>
    <row r="206" spans="1:28" x14ac:dyDescent="0.15">
      <c r="A206" t="s">
        <v>4129</v>
      </c>
      <c r="B206" t="s">
        <v>3806</v>
      </c>
      <c r="C206" t="s">
        <v>4120</v>
      </c>
      <c r="D206" t="s">
        <v>4122</v>
      </c>
      <c r="E206">
        <v>0</v>
      </c>
      <c r="F206">
        <v>2</v>
      </c>
      <c r="G206">
        <v>9</v>
      </c>
      <c r="H206">
        <v>0.3</v>
      </c>
      <c r="I206">
        <v>11.1</v>
      </c>
      <c r="J206">
        <v>11.1</v>
      </c>
      <c r="K206">
        <v>0</v>
      </c>
      <c r="L206">
        <v>2.14</v>
      </c>
      <c r="M206">
        <v>3.91</v>
      </c>
      <c r="N206">
        <v>2.52</v>
      </c>
      <c r="O206">
        <v>3.91</v>
      </c>
      <c r="P206">
        <v>4.47</v>
      </c>
      <c r="Q206">
        <v>57</v>
      </c>
      <c r="R206">
        <v>104</v>
      </c>
      <c r="S206">
        <v>67</v>
      </c>
      <c r="T206">
        <v>104</v>
      </c>
      <c r="U206">
        <v>119</v>
      </c>
      <c r="V206">
        <v>0</v>
      </c>
      <c r="W206">
        <v>0.625</v>
      </c>
      <c r="X206">
        <v>37.5</v>
      </c>
      <c r="Y206">
        <v>12.5</v>
      </c>
      <c r="Z206">
        <v>37.5</v>
      </c>
      <c r="AA206">
        <v>12.5</v>
      </c>
      <c r="AB206">
        <v>0.4</v>
      </c>
    </row>
    <row r="207" spans="1:28" x14ac:dyDescent="0.15">
      <c r="A207" t="s">
        <v>4130</v>
      </c>
      <c r="B207" t="s">
        <v>3818</v>
      </c>
      <c r="C207" t="s">
        <v>4120</v>
      </c>
      <c r="D207" t="s">
        <v>4122</v>
      </c>
      <c r="E207">
        <v>0</v>
      </c>
      <c r="F207">
        <v>1.7</v>
      </c>
      <c r="G207">
        <v>12</v>
      </c>
      <c r="H207">
        <v>0.2</v>
      </c>
      <c r="I207">
        <v>0</v>
      </c>
      <c r="J207">
        <v>8.3000000000000007</v>
      </c>
      <c r="K207">
        <v>8.3000000000000007</v>
      </c>
      <c r="L207">
        <v>3.76</v>
      </c>
      <c r="M207">
        <v>6.32</v>
      </c>
      <c r="N207">
        <v>2.95</v>
      </c>
      <c r="O207">
        <v>5.13</v>
      </c>
      <c r="P207">
        <v>5.74</v>
      </c>
      <c r="Q207">
        <v>107</v>
      </c>
      <c r="R207">
        <v>180</v>
      </c>
      <c r="S207">
        <v>84</v>
      </c>
      <c r="T207">
        <v>146</v>
      </c>
      <c r="U207">
        <v>164</v>
      </c>
      <c r="V207">
        <v>0</v>
      </c>
      <c r="W207">
        <v>0.4</v>
      </c>
      <c r="X207">
        <v>44.4</v>
      </c>
      <c r="Y207">
        <v>0</v>
      </c>
      <c r="Z207">
        <v>44.4</v>
      </c>
      <c r="AA207">
        <v>11.1</v>
      </c>
      <c r="AB207">
        <v>0.3</v>
      </c>
    </row>
    <row r="208" spans="1:28" x14ac:dyDescent="0.15">
      <c r="A208" t="s">
        <v>3988</v>
      </c>
      <c r="B208" t="s">
        <v>3816</v>
      </c>
      <c r="C208" t="s">
        <v>4120</v>
      </c>
      <c r="D208" t="s">
        <v>4122</v>
      </c>
      <c r="E208">
        <v>0</v>
      </c>
      <c r="F208">
        <v>57</v>
      </c>
      <c r="G208">
        <v>245</v>
      </c>
      <c r="H208">
        <v>-5.9</v>
      </c>
      <c r="I208">
        <v>16.3</v>
      </c>
      <c r="J208">
        <v>26.5</v>
      </c>
      <c r="K208">
        <v>10.199999999999999</v>
      </c>
      <c r="L208">
        <v>4.63</v>
      </c>
      <c r="M208">
        <v>3.77</v>
      </c>
      <c r="N208">
        <v>4.46</v>
      </c>
      <c r="O208">
        <v>3.25</v>
      </c>
      <c r="P208">
        <v>3.25</v>
      </c>
      <c r="Q208">
        <v>132</v>
      </c>
      <c r="R208">
        <v>108</v>
      </c>
      <c r="S208">
        <v>127</v>
      </c>
      <c r="T208">
        <v>93</v>
      </c>
      <c r="U208">
        <v>93</v>
      </c>
      <c r="V208">
        <v>10.9</v>
      </c>
      <c r="W208">
        <v>0.73</v>
      </c>
      <c r="X208">
        <v>35.6</v>
      </c>
      <c r="Y208">
        <v>2.7</v>
      </c>
      <c r="Z208">
        <v>51</v>
      </c>
      <c r="AA208">
        <v>10.7</v>
      </c>
      <c r="AB208">
        <v>0.7</v>
      </c>
    </row>
    <row r="209" spans="1:28" x14ac:dyDescent="0.15">
      <c r="A209" t="s">
        <v>4131</v>
      </c>
      <c r="B209" t="s">
        <v>3821</v>
      </c>
      <c r="C209" t="s">
        <v>4120</v>
      </c>
      <c r="D209" t="s">
        <v>4122</v>
      </c>
      <c r="E209">
        <v>0</v>
      </c>
      <c r="F209">
        <v>2.2999999999999998</v>
      </c>
      <c r="G209">
        <v>22</v>
      </c>
      <c r="H209">
        <v>-0.2</v>
      </c>
      <c r="I209">
        <v>-4.5</v>
      </c>
      <c r="J209">
        <v>4.5</v>
      </c>
      <c r="K209">
        <v>9.1</v>
      </c>
      <c r="L209">
        <v>4.8499999999999996</v>
      </c>
      <c r="M209">
        <v>7.89</v>
      </c>
      <c r="N209">
        <v>4.08</v>
      </c>
      <c r="O209">
        <v>6.77</v>
      </c>
      <c r="P209">
        <v>6.61</v>
      </c>
      <c r="Q209">
        <v>129</v>
      </c>
      <c r="R209">
        <v>210</v>
      </c>
      <c r="S209">
        <v>108</v>
      </c>
      <c r="T209">
        <v>180</v>
      </c>
      <c r="U209">
        <v>176</v>
      </c>
      <c r="V209">
        <v>0</v>
      </c>
      <c r="W209">
        <v>0.26300000000000001</v>
      </c>
      <c r="X209">
        <v>36.799999999999997</v>
      </c>
      <c r="Y209">
        <v>15.8</v>
      </c>
      <c r="Z209">
        <v>31.6</v>
      </c>
      <c r="AA209">
        <v>15.8</v>
      </c>
      <c r="AB209">
        <v>0.3</v>
      </c>
    </row>
    <row r="210" spans="1:28" x14ac:dyDescent="0.15">
      <c r="A210" t="s">
        <v>4132</v>
      </c>
      <c r="B210" t="s">
        <v>3831</v>
      </c>
      <c r="C210" t="s">
        <v>4120</v>
      </c>
      <c r="D210" t="s">
        <v>4122</v>
      </c>
      <c r="E210">
        <v>0</v>
      </c>
      <c r="F210">
        <v>1</v>
      </c>
      <c r="G210">
        <v>5</v>
      </c>
      <c r="H210">
        <v>0.5</v>
      </c>
      <c r="I210">
        <v>40</v>
      </c>
      <c r="J210">
        <v>60</v>
      </c>
      <c r="K210">
        <v>20</v>
      </c>
      <c r="L210">
        <v>0.14000000000000001</v>
      </c>
      <c r="M210">
        <v>0.14000000000000001</v>
      </c>
      <c r="N210">
        <v>0.28000000000000003</v>
      </c>
      <c r="O210">
        <v>0.44</v>
      </c>
      <c r="P210">
        <v>1.32</v>
      </c>
      <c r="Q210">
        <v>4</v>
      </c>
      <c r="R210">
        <v>4</v>
      </c>
      <c r="S210">
        <v>7</v>
      </c>
      <c r="T210">
        <v>12</v>
      </c>
      <c r="U210">
        <v>35</v>
      </c>
      <c r="W210">
        <v>0</v>
      </c>
      <c r="X210">
        <v>100</v>
      </c>
      <c r="Y210">
        <v>0</v>
      </c>
      <c r="Z210">
        <v>0</v>
      </c>
      <c r="AA210">
        <v>0</v>
      </c>
      <c r="AB210">
        <v>0.2</v>
      </c>
    </row>
    <row r="211" spans="1:28" x14ac:dyDescent="0.15">
      <c r="A211" t="s">
        <v>4133</v>
      </c>
      <c r="B211" t="s">
        <v>3813</v>
      </c>
      <c r="C211" t="s">
        <v>4120</v>
      </c>
      <c r="D211" t="s">
        <v>4122</v>
      </c>
      <c r="E211">
        <v>0</v>
      </c>
      <c r="F211">
        <v>3</v>
      </c>
      <c r="G211">
        <v>11</v>
      </c>
      <c r="H211">
        <v>0.3</v>
      </c>
      <c r="I211">
        <v>36.4</v>
      </c>
      <c r="J211">
        <v>36.4</v>
      </c>
      <c r="K211">
        <v>0</v>
      </c>
      <c r="L211">
        <v>1.49</v>
      </c>
      <c r="M211">
        <v>2.56</v>
      </c>
      <c r="N211">
        <v>2.61</v>
      </c>
      <c r="O211">
        <v>1.66</v>
      </c>
      <c r="P211">
        <v>0.7</v>
      </c>
      <c r="Q211">
        <v>43</v>
      </c>
      <c r="R211">
        <v>73</v>
      </c>
      <c r="S211">
        <v>75</v>
      </c>
      <c r="T211">
        <v>47</v>
      </c>
      <c r="U211">
        <v>20</v>
      </c>
      <c r="V211">
        <v>0</v>
      </c>
      <c r="W211">
        <v>0.66700000000000004</v>
      </c>
      <c r="X211">
        <v>33.299999999999997</v>
      </c>
      <c r="Y211">
        <v>16.7</v>
      </c>
      <c r="Z211">
        <v>50</v>
      </c>
      <c r="AA211">
        <v>0</v>
      </c>
      <c r="AB211">
        <v>0.5</v>
      </c>
    </row>
    <row r="212" spans="1:28" x14ac:dyDescent="0.15">
      <c r="A212" t="s">
        <v>3989</v>
      </c>
      <c r="B212" t="s">
        <v>3831</v>
      </c>
      <c r="C212" t="s">
        <v>4120</v>
      </c>
      <c r="D212" t="s">
        <v>4122</v>
      </c>
      <c r="E212">
        <v>0</v>
      </c>
      <c r="F212">
        <v>36.299999999999997</v>
      </c>
      <c r="G212">
        <v>157</v>
      </c>
      <c r="H212">
        <v>-0.4</v>
      </c>
      <c r="I212">
        <v>6.4</v>
      </c>
      <c r="J212">
        <v>19.100000000000001</v>
      </c>
      <c r="K212">
        <v>12.7</v>
      </c>
      <c r="L212">
        <v>3.58</v>
      </c>
      <c r="M212">
        <v>4.26</v>
      </c>
      <c r="N212">
        <v>3.87</v>
      </c>
      <c r="O212">
        <v>4.49</v>
      </c>
      <c r="P212">
        <v>4.51</v>
      </c>
      <c r="Q212">
        <v>95</v>
      </c>
      <c r="R212">
        <v>113</v>
      </c>
      <c r="S212">
        <v>103</v>
      </c>
      <c r="T212">
        <v>119</v>
      </c>
      <c r="U212">
        <v>120</v>
      </c>
      <c r="V212">
        <v>2.6</v>
      </c>
      <c r="W212">
        <v>0.66700000000000004</v>
      </c>
      <c r="X212">
        <v>49</v>
      </c>
      <c r="Y212">
        <v>13.5</v>
      </c>
      <c r="Z212">
        <v>30.8</v>
      </c>
      <c r="AA212">
        <v>6.7</v>
      </c>
      <c r="AB212">
        <v>0.6</v>
      </c>
    </row>
    <row r="213" spans="1:28" x14ac:dyDescent="0.15">
      <c r="A213" t="s">
        <v>2844</v>
      </c>
      <c r="B213" t="s">
        <v>3821</v>
      </c>
      <c r="C213" t="s">
        <v>4120</v>
      </c>
      <c r="D213" t="s">
        <v>4122</v>
      </c>
      <c r="E213">
        <v>0</v>
      </c>
      <c r="F213">
        <v>35</v>
      </c>
      <c r="G213">
        <v>136</v>
      </c>
      <c r="H213">
        <v>-0.6</v>
      </c>
      <c r="I213">
        <v>5.0999999999999996</v>
      </c>
      <c r="J213">
        <v>15.4</v>
      </c>
      <c r="K213">
        <v>10.3</v>
      </c>
      <c r="L213">
        <v>3.97</v>
      </c>
      <c r="M213">
        <v>4.54</v>
      </c>
      <c r="N213">
        <v>3.95</v>
      </c>
      <c r="O213">
        <v>4.6100000000000003</v>
      </c>
      <c r="P213">
        <v>4.76</v>
      </c>
      <c r="Q213">
        <v>105</v>
      </c>
      <c r="R213">
        <v>121</v>
      </c>
      <c r="S213">
        <v>105</v>
      </c>
      <c r="T213">
        <v>122</v>
      </c>
      <c r="U213">
        <v>126</v>
      </c>
      <c r="V213">
        <v>4.7</v>
      </c>
      <c r="W213">
        <v>0.73499999999999999</v>
      </c>
      <c r="X213">
        <v>52.5</v>
      </c>
      <c r="Y213">
        <v>4</v>
      </c>
      <c r="Z213">
        <v>39.4</v>
      </c>
      <c r="AA213">
        <v>4</v>
      </c>
      <c r="AB213">
        <v>0.8</v>
      </c>
    </row>
    <row r="214" spans="1:28" x14ac:dyDescent="0.15">
      <c r="A214" t="s">
        <v>3990</v>
      </c>
      <c r="B214" t="s">
        <v>3800</v>
      </c>
      <c r="C214" t="s">
        <v>4120</v>
      </c>
      <c r="D214" t="s">
        <v>4121</v>
      </c>
      <c r="E214">
        <v>0</v>
      </c>
      <c r="F214">
        <v>19</v>
      </c>
      <c r="G214">
        <v>86</v>
      </c>
      <c r="H214">
        <v>0.2</v>
      </c>
      <c r="I214">
        <v>5.8</v>
      </c>
      <c r="J214">
        <v>12.8</v>
      </c>
      <c r="K214">
        <v>7</v>
      </c>
      <c r="L214">
        <v>4.4800000000000004</v>
      </c>
      <c r="M214">
        <v>4.4000000000000004</v>
      </c>
      <c r="N214">
        <v>3.42</v>
      </c>
      <c r="O214">
        <v>4.33</v>
      </c>
      <c r="P214">
        <v>4.76</v>
      </c>
      <c r="Q214">
        <v>128</v>
      </c>
      <c r="R214">
        <v>126</v>
      </c>
      <c r="S214">
        <v>98</v>
      </c>
      <c r="T214">
        <v>124</v>
      </c>
      <c r="U214">
        <v>136</v>
      </c>
      <c r="V214">
        <v>5.9</v>
      </c>
      <c r="W214">
        <v>0.69699999999999995</v>
      </c>
      <c r="X214">
        <v>47.1</v>
      </c>
      <c r="Y214">
        <v>2.9</v>
      </c>
      <c r="Z214">
        <v>33.799999999999997</v>
      </c>
      <c r="AA214">
        <v>16.2</v>
      </c>
      <c r="AB214">
        <v>0.5</v>
      </c>
    </row>
    <row r="215" spans="1:28" x14ac:dyDescent="0.15">
      <c r="A215" t="s">
        <v>4134</v>
      </c>
      <c r="B215" t="s">
        <v>3811</v>
      </c>
      <c r="C215" t="s">
        <v>4120</v>
      </c>
      <c r="D215" t="s">
        <v>4122</v>
      </c>
      <c r="E215">
        <v>0</v>
      </c>
      <c r="F215">
        <v>6.3</v>
      </c>
      <c r="G215">
        <v>28</v>
      </c>
      <c r="H215">
        <v>-0.1</v>
      </c>
      <c r="I215">
        <v>14.3</v>
      </c>
      <c r="J215">
        <v>21.4</v>
      </c>
      <c r="K215">
        <v>7.1</v>
      </c>
      <c r="L215">
        <v>4.24</v>
      </c>
      <c r="M215">
        <v>3.31</v>
      </c>
      <c r="N215">
        <v>3.89</v>
      </c>
      <c r="O215">
        <v>3.6</v>
      </c>
      <c r="P215">
        <v>3.49</v>
      </c>
      <c r="Q215">
        <v>113</v>
      </c>
      <c r="R215">
        <v>88</v>
      </c>
      <c r="S215">
        <v>103</v>
      </c>
      <c r="T215">
        <v>96</v>
      </c>
      <c r="U215">
        <v>93</v>
      </c>
      <c r="V215">
        <v>14.3</v>
      </c>
      <c r="W215">
        <v>0.63200000000000001</v>
      </c>
      <c r="X215">
        <v>57.9</v>
      </c>
      <c r="Y215">
        <v>5.3</v>
      </c>
      <c r="Z215">
        <v>31.6</v>
      </c>
      <c r="AA215">
        <v>5.3</v>
      </c>
      <c r="AB215">
        <v>0.6</v>
      </c>
    </row>
    <row r="216" spans="1:28" x14ac:dyDescent="0.15">
      <c r="A216" t="s">
        <v>2998</v>
      </c>
      <c r="B216" t="s">
        <v>3831</v>
      </c>
      <c r="C216" t="s">
        <v>4120</v>
      </c>
      <c r="D216" t="s">
        <v>4122</v>
      </c>
      <c r="E216">
        <v>0</v>
      </c>
      <c r="F216">
        <v>6.7</v>
      </c>
      <c r="G216">
        <v>27</v>
      </c>
      <c r="H216">
        <v>-0.3</v>
      </c>
      <c r="I216">
        <v>18.5</v>
      </c>
      <c r="J216">
        <v>18.5</v>
      </c>
      <c r="K216">
        <v>0</v>
      </c>
      <c r="L216">
        <v>3.59</v>
      </c>
      <c r="M216">
        <v>3.59</v>
      </c>
      <c r="N216">
        <v>4.2</v>
      </c>
      <c r="O216">
        <v>3.26</v>
      </c>
      <c r="P216">
        <v>3.96</v>
      </c>
      <c r="Q216">
        <v>95</v>
      </c>
      <c r="R216">
        <v>95</v>
      </c>
      <c r="S216">
        <v>111</v>
      </c>
      <c r="T216">
        <v>87</v>
      </c>
      <c r="U216">
        <v>105</v>
      </c>
      <c r="V216">
        <v>7.1</v>
      </c>
      <c r="W216">
        <v>0.66700000000000004</v>
      </c>
      <c r="X216">
        <v>22.7</v>
      </c>
      <c r="Y216">
        <v>13.6</v>
      </c>
      <c r="Z216">
        <v>50</v>
      </c>
      <c r="AA216">
        <v>13.6</v>
      </c>
      <c r="AB216">
        <v>0.6</v>
      </c>
    </row>
    <row r="217" spans="1:28" x14ac:dyDescent="0.15">
      <c r="A217" t="s">
        <v>4135</v>
      </c>
      <c r="B217" t="s">
        <v>3824</v>
      </c>
      <c r="C217" t="s">
        <v>4120</v>
      </c>
      <c r="D217" t="s">
        <v>4122</v>
      </c>
      <c r="E217">
        <v>0</v>
      </c>
      <c r="F217">
        <v>5</v>
      </c>
      <c r="G217">
        <v>22</v>
      </c>
      <c r="H217">
        <v>0.1</v>
      </c>
      <c r="I217">
        <v>9.1</v>
      </c>
      <c r="J217">
        <v>18.2</v>
      </c>
      <c r="K217">
        <v>9.1</v>
      </c>
      <c r="L217">
        <v>3.96</v>
      </c>
      <c r="M217">
        <v>4.8099999999999996</v>
      </c>
      <c r="N217">
        <v>3.2</v>
      </c>
      <c r="O217">
        <v>3.98</v>
      </c>
      <c r="P217">
        <v>4.29</v>
      </c>
      <c r="Q217">
        <v>113</v>
      </c>
      <c r="R217">
        <v>137</v>
      </c>
      <c r="S217">
        <v>91</v>
      </c>
      <c r="T217">
        <v>114</v>
      </c>
      <c r="U217">
        <v>122</v>
      </c>
      <c r="V217">
        <v>0</v>
      </c>
      <c r="W217">
        <v>0.71399999999999997</v>
      </c>
      <c r="X217">
        <v>38.5</v>
      </c>
      <c r="Y217">
        <v>7.7</v>
      </c>
      <c r="Z217">
        <v>30.8</v>
      </c>
      <c r="AA217">
        <v>23.1</v>
      </c>
      <c r="AB217">
        <v>0.8</v>
      </c>
    </row>
    <row r="218" spans="1:28" x14ac:dyDescent="0.15">
      <c r="A218" t="s">
        <v>3949</v>
      </c>
      <c r="B218" t="s">
        <v>3811</v>
      </c>
      <c r="C218" t="s">
        <v>4120</v>
      </c>
      <c r="D218" t="s">
        <v>4122</v>
      </c>
      <c r="E218">
        <v>0</v>
      </c>
      <c r="F218">
        <v>13.3</v>
      </c>
      <c r="G218">
        <v>59</v>
      </c>
      <c r="H218">
        <v>-1</v>
      </c>
      <c r="I218">
        <v>15.3</v>
      </c>
      <c r="J218">
        <v>23.7</v>
      </c>
      <c r="K218">
        <v>8.5</v>
      </c>
      <c r="L218">
        <v>4.5599999999999996</v>
      </c>
      <c r="M218">
        <v>3.85</v>
      </c>
      <c r="N218">
        <v>4.43</v>
      </c>
      <c r="O218">
        <v>3.5</v>
      </c>
      <c r="P218">
        <v>3.47</v>
      </c>
      <c r="Q218">
        <v>121</v>
      </c>
      <c r="R218">
        <v>102</v>
      </c>
      <c r="S218">
        <v>118</v>
      </c>
      <c r="T218">
        <v>93</v>
      </c>
      <c r="U218">
        <v>92</v>
      </c>
      <c r="V218">
        <v>11.8</v>
      </c>
      <c r="W218">
        <v>0.69399999999999995</v>
      </c>
      <c r="X218">
        <v>47.4</v>
      </c>
      <c r="Y218">
        <v>7.9</v>
      </c>
      <c r="Z218">
        <v>36.799999999999997</v>
      </c>
      <c r="AA218">
        <v>7.9</v>
      </c>
      <c r="AB218">
        <v>1.3</v>
      </c>
    </row>
    <row r="219" spans="1:28" x14ac:dyDescent="0.15">
      <c r="A219" t="s">
        <v>3991</v>
      </c>
      <c r="B219" t="s">
        <v>3821</v>
      </c>
      <c r="C219" t="s">
        <v>4120</v>
      </c>
      <c r="D219" t="s">
        <v>4121</v>
      </c>
      <c r="E219">
        <v>0</v>
      </c>
      <c r="F219">
        <v>8.3000000000000007</v>
      </c>
      <c r="G219">
        <v>38</v>
      </c>
      <c r="H219">
        <v>0.1</v>
      </c>
      <c r="I219">
        <v>2.6</v>
      </c>
      <c r="J219">
        <v>23.7</v>
      </c>
      <c r="K219">
        <v>21.1</v>
      </c>
      <c r="L219">
        <v>3.5</v>
      </c>
      <c r="M219">
        <v>4.3499999999999996</v>
      </c>
      <c r="N219">
        <v>3.6</v>
      </c>
      <c r="O219">
        <v>4.6100000000000003</v>
      </c>
      <c r="P219">
        <v>4.5999999999999996</v>
      </c>
      <c r="Q219">
        <v>93</v>
      </c>
      <c r="R219">
        <v>116</v>
      </c>
      <c r="S219">
        <v>96</v>
      </c>
      <c r="T219">
        <v>122</v>
      </c>
      <c r="U219">
        <v>122</v>
      </c>
      <c r="V219">
        <v>0</v>
      </c>
      <c r="W219">
        <v>0.71399999999999997</v>
      </c>
      <c r="X219">
        <v>45</v>
      </c>
      <c r="Y219">
        <v>15</v>
      </c>
      <c r="Z219">
        <v>30</v>
      </c>
      <c r="AA219">
        <v>10</v>
      </c>
      <c r="AB219">
        <v>0.9</v>
      </c>
    </row>
    <row r="220" spans="1:28" x14ac:dyDescent="0.15">
      <c r="A220" t="s">
        <v>3992</v>
      </c>
      <c r="B220" t="s">
        <v>3831</v>
      </c>
      <c r="C220" t="s">
        <v>4120</v>
      </c>
      <c r="D220" t="s">
        <v>4122</v>
      </c>
      <c r="E220">
        <v>0</v>
      </c>
      <c r="F220">
        <v>7</v>
      </c>
      <c r="G220">
        <v>31</v>
      </c>
      <c r="H220">
        <v>0.1</v>
      </c>
      <c r="I220">
        <v>9.6999999999999993</v>
      </c>
      <c r="J220">
        <v>22.6</v>
      </c>
      <c r="K220">
        <v>12.9</v>
      </c>
      <c r="L220">
        <v>2.85</v>
      </c>
      <c r="M220">
        <v>4.2</v>
      </c>
      <c r="N220">
        <v>3.57</v>
      </c>
      <c r="O220">
        <v>4.1399999999999997</v>
      </c>
      <c r="P220">
        <v>4.1500000000000004</v>
      </c>
      <c r="Q220">
        <v>76</v>
      </c>
      <c r="R220">
        <v>112</v>
      </c>
      <c r="S220">
        <v>95</v>
      </c>
      <c r="T220">
        <v>110</v>
      </c>
      <c r="U220">
        <v>110</v>
      </c>
      <c r="V220">
        <v>0</v>
      </c>
      <c r="W220">
        <v>0.65</v>
      </c>
      <c r="X220">
        <v>40</v>
      </c>
      <c r="Y220">
        <v>15</v>
      </c>
      <c r="Z220">
        <v>40</v>
      </c>
      <c r="AA220">
        <v>5</v>
      </c>
      <c r="AB220">
        <v>0.3</v>
      </c>
    </row>
    <row r="221" spans="1:28" x14ac:dyDescent="0.15">
      <c r="A221" t="s">
        <v>3993</v>
      </c>
      <c r="B221" t="s">
        <v>3824</v>
      </c>
      <c r="C221" t="s">
        <v>4120</v>
      </c>
      <c r="D221" t="s">
        <v>4122</v>
      </c>
      <c r="E221">
        <v>0</v>
      </c>
      <c r="F221">
        <v>10</v>
      </c>
      <c r="G221">
        <v>57</v>
      </c>
      <c r="H221">
        <v>-1.1000000000000001</v>
      </c>
      <c r="I221">
        <v>-3.5</v>
      </c>
      <c r="J221">
        <v>21.1</v>
      </c>
      <c r="K221">
        <v>24.6</v>
      </c>
      <c r="L221">
        <v>5.26</v>
      </c>
      <c r="M221">
        <v>6.11</v>
      </c>
      <c r="N221">
        <v>4.3899999999999997</v>
      </c>
      <c r="O221">
        <v>5.7</v>
      </c>
      <c r="P221">
        <v>5.28</v>
      </c>
      <c r="Q221">
        <v>150</v>
      </c>
      <c r="R221">
        <v>175</v>
      </c>
      <c r="S221">
        <v>125</v>
      </c>
      <c r="T221">
        <v>163</v>
      </c>
      <c r="U221">
        <v>151</v>
      </c>
      <c r="V221">
        <v>0</v>
      </c>
      <c r="W221">
        <v>0.6</v>
      </c>
      <c r="X221">
        <v>62.1</v>
      </c>
      <c r="Y221">
        <v>3.5</v>
      </c>
      <c r="Z221">
        <v>27.6</v>
      </c>
      <c r="AA221">
        <v>6.9</v>
      </c>
    </row>
    <row r="222" spans="1:28" x14ac:dyDescent="0.15">
      <c r="A222" t="s">
        <v>3038</v>
      </c>
      <c r="B222" t="s">
        <v>3846</v>
      </c>
      <c r="C222" t="s">
        <v>4120</v>
      </c>
      <c r="D222" t="s">
        <v>4122</v>
      </c>
      <c r="E222">
        <v>0</v>
      </c>
      <c r="F222">
        <v>2</v>
      </c>
      <c r="G222">
        <v>9</v>
      </c>
      <c r="H222">
        <v>0.1</v>
      </c>
      <c r="I222">
        <v>11.1</v>
      </c>
      <c r="J222">
        <v>11.1</v>
      </c>
      <c r="K222">
        <v>0</v>
      </c>
      <c r="L222">
        <v>2.14</v>
      </c>
      <c r="M222">
        <v>4.5</v>
      </c>
      <c r="N222">
        <v>3.13</v>
      </c>
      <c r="O222">
        <v>3.86</v>
      </c>
      <c r="P222">
        <v>5.95</v>
      </c>
      <c r="Q222">
        <v>57</v>
      </c>
      <c r="R222">
        <v>120</v>
      </c>
      <c r="S222">
        <v>83</v>
      </c>
      <c r="T222">
        <v>103</v>
      </c>
      <c r="U222">
        <v>158</v>
      </c>
      <c r="V222">
        <v>0</v>
      </c>
      <c r="W222">
        <v>0.625</v>
      </c>
      <c r="X222">
        <v>14.3</v>
      </c>
      <c r="Y222">
        <v>14.3</v>
      </c>
      <c r="Z222">
        <v>57.1</v>
      </c>
      <c r="AA222">
        <v>14.3</v>
      </c>
      <c r="AB222">
        <v>0.4</v>
      </c>
    </row>
    <row r="223" spans="1:28" x14ac:dyDescent="0.15">
      <c r="A223" t="s">
        <v>4136</v>
      </c>
      <c r="B223" t="s">
        <v>3846</v>
      </c>
      <c r="C223" t="s">
        <v>4120</v>
      </c>
      <c r="D223" t="s">
        <v>4122</v>
      </c>
      <c r="E223">
        <v>0</v>
      </c>
      <c r="F223">
        <v>2</v>
      </c>
      <c r="G223">
        <v>7</v>
      </c>
      <c r="H223">
        <v>0</v>
      </c>
      <c r="I223">
        <v>14.3</v>
      </c>
      <c r="J223">
        <v>42.9</v>
      </c>
      <c r="K223">
        <v>28.6</v>
      </c>
      <c r="L223">
        <v>3.14</v>
      </c>
      <c r="M223">
        <v>4.32</v>
      </c>
      <c r="N223">
        <v>3.53</v>
      </c>
      <c r="O223">
        <v>3.91</v>
      </c>
      <c r="P223">
        <v>3.76</v>
      </c>
      <c r="Q223">
        <v>83</v>
      </c>
      <c r="R223">
        <v>115</v>
      </c>
      <c r="S223">
        <v>94</v>
      </c>
      <c r="T223">
        <v>104</v>
      </c>
      <c r="U223">
        <v>100</v>
      </c>
      <c r="V223">
        <v>0</v>
      </c>
      <c r="W223">
        <v>1</v>
      </c>
      <c r="X223">
        <v>0</v>
      </c>
      <c r="Y223">
        <v>0</v>
      </c>
      <c r="Z223">
        <v>100</v>
      </c>
      <c r="AA223">
        <v>0</v>
      </c>
      <c r="AB223">
        <v>0.7</v>
      </c>
    </row>
    <row r="224" spans="1:28" x14ac:dyDescent="0.15">
      <c r="A224" t="s">
        <v>4137</v>
      </c>
      <c r="B224" t="s">
        <v>3835</v>
      </c>
      <c r="C224" t="s">
        <v>4120</v>
      </c>
      <c r="D224" t="s">
        <v>4121</v>
      </c>
      <c r="E224">
        <v>0</v>
      </c>
      <c r="F224">
        <v>1</v>
      </c>
      <c r="G224">
        <v>3</v>
      </c>
      <c r="H224">
        <v>0.1</v>
      </c>
      <c r="I224">
        <v>33.299999999999997</v>
      </c>
      <c r="J224">
        <v>33.299999999999997</v>
      </c>
      <c r="K224">
        <v>0</v>
      </c>
      <c r="L224">
        <v>1.1599999999999999</v>
      </c>
      <c r="M224">
        <v>3.29</v>
      </c>
      <c r="N224">
        <v>2.15</v>
      </c>
      <c r="O224">
        <v>2.4300000000000002</v>
      </c>
      <c r="P224">
        <v>3.12</v>
      </c>
      <c r="Q224">
        <v>33</v>
      </c>
      <c r="R224">
        <v>94</v>
      </c>
      <c r="S224">
        <v>61</v>
      </c>
      <c r="T224">
        <v>69</v>
      </c>
      <c r="U224">
        <v>89</v>
      </c>
      <c r="V224">
        <v>0</v>
      </c>
      <c r="W224">
        <v>1</v>
      </c>
      <c r="X224">
        <v>0</v>
      </c>
      <c r="Y224">
        <v>0</v>
      </c>
      <c r="Z224">
        <v>100</v>
      </c>
      <c r="AA224">
        <v>0</v>
      </c>
      <c r="AB224">
        <v>0.1</v>
      </c>
    </row>
    <row r="225" spans="1:28" x14ac:dyDescent="0.15">
      <c r="A225" t="s">
        <v>4138</v>
      </c>
      <c r="B225" t="s">
        <v>3811</v>
      </c>
      <c r="C225" t="s">
        <v>4120</v>
      </c>
      <c r="D225" t="s">
        <v>4121</v>
      </c>
      <c r="E225">
        <v>0</v>
      </c>
      <c r="F225">
        <v>0.3</v>
      </c>
      <c r="G225">
        <v>3</v>
      </c>
      <c r="H225">
        <v>0</v>
      </c>
      <c r="I225">
        <v>-33.299999999999997</v>
      </c>
      <c r="J225">
        <v>0</v>
      </c>
      <c r="K225">
        <v>33.299999999999997</v>
      </c>
      <c r="L225">
        <v>12.14</v>
      </c>
      <c r="M225">
        <v>12.14</v>
      </c>
      <c r="N225">
        <v>3.46</v>
      </c>
      <c r="O225">
        <v>13.17</v>
      </c>
      <c r="P225">
        <v>9.92</v>
      </c>
      <c r="Q225">
        <v>322</v>
      </c>
      <c r="R225">
        <v>322</v>
      </c>
      <c r="S225">
        <v>92</v>
      </c>
      <c r="T225">
        <v>350</v>
      </c>
      <c r="U225">
        <v>263</v>
      </c>
      <c r="V225">
        <v>0</v>
      </c>
      <c r="W225">
        <v>0.5</v>
      </c>
      <c r="X225">
        <v>50</v>
      </c>
      <c r="Y225">
        <v>0</v>
      </c>
      <c r="Z225">
        <v>0</v>
      </c>
      <c r="AA225">
        <v>50</v>
      </c>
      <c r="AB225">
        <v>0.1</v>
      </c>
    </row>
    <row r="226" spans="1:28" x14ac:dyDescent="0.15">
      <c r="A226" t="s">
        <v>3994</v>
      </c>
      <c r="B226" t="s">
        <v>3824</v>
      </c>
      <c r="C226" t="s">
        <v>4120</v>
      </c>
      <c r="D226" t="s">
        <v>4122</v>
      </c>
      <c r="E226">
        <v>0</v>
      </c>
      <c r="F226">
        <v>28.7</v>
      </c>
      <c r="G226">
        <v>119</v>
      </c>
      <c r="H226">
        <v>-0.8</v>
      </c>
      <c r="I226">
        <v>16.8</v>
      </c>
      <c r="J226">
        <v>23.5</v>
      </c>
      <c r="K226">
        <v>6.7</v>
      </c>
      <c r="L226">
        <v>3.3</v>
      </c>
      <c r="M226">
        <v>3.02</v>
      </c>
      <c r="N226">
        <v>3.79</v>
      </c>
      <c r="O226">
        <v>3.08</v>
      </c>
      <c r="P226">
        <v>2.98</v>
      </c>
      <c r="Q226">
        <v>94</v>
      </c>
      <c r="R226">
        <v>86</v>
      </c>
      <c r="S226">
        <v>108</v>
      </c>
      <c r="T226">
        <v>88</v>
      </c>
      <c r="U226">
        <v>85</v>
      </c>
      <c r="V226">
        <v>8.6</v>
      </c>
      <c r="W226">
        <v>0.70899999999999996</v>
      </c>
      <c r="X226">
        <v>42.3</v>
      </c>
      <c r="Y226">
        <v>12.8</v>
      </c>
      <c r="Z226">
        <v>37.200000000000003</v>
      </c>
      <c r="AA226">
        <v>7.7</v>
      </c>
      <c r="AB226">
        <v>1.1000000000000001</v>
      </c>
    </row>
    <row r="227" spans="1:28" x14ac:dyDescent="0.15">
      <c r="A227" t="s">
        <v>3995</v>
      </c>
      <c r="B227" t="s">
        <v>3806</v>
      </c>
      <c r="C227" t="s">
        <v>4120</v>
      </c>
      <c r="D227" t="s">
        <v>4122</v>
      </c>
      <c r="E227">
        <v>0</v>
      </c>
      <c r="F227">
        <v>24.3</v>
      </c>
      <c r="G227">
        <v>111</v>
      </c>
      <c r="H227">
        <v>-0.6</v>
      </c>
      <c r="I227">
        <v>6.3</v>
      </c>
      <c r="J227">
        <v>17.100000000000001</v>
      </c>
      <c r="K227">
        <v>10.8</v>
      </c>
      <c r="L227">
        <v>4.25</v>
      </c>
      <c r="M227">
        <v>4.49</v>
      </c>
      <c r="N227">
        <v>4</v>
      </c>
      <c r="O227">
        <v>4.4800000000000004</v>
      </c>
      <c r="P227">
        <v>4.6399999999999997</v>
      </c>
      <c r="Q227">
        <v>113</v>
      </c>
      <c r="R227">
        <v>119</v>
      </c>
      <c r="S227">
        <v>106</v>
      </c>
      <c r="T227">
        <v>119</v>
      </c>
      <c r="U227">
        <v>123</v>
      </c>
      <c r="V227">
        <v>5.7</v>
      </c>
      <c r="W227">
        <v>0.67500000000000004</v>
      </c>
      <c r="X227">
        <v>46.8</v>
      </c>
      <c r="Y227">
        <v>8.9</v>
      </c>
      <c r="Z227">
        <v>34.200000000000003</v>
      </c>
      <c r="AA227">
        <v>10.1</v>
      </c>
      <c r="AB227">
        <v>1.2</v>
      </c>
    </row>
    <row r="228" spans="1:28" x14ac:dyDescent="0.15">
      <c r="A228" t="s">
        <v>3996</v>
      </c>
      <c r="B228" t="s">
        <v>3824</v>
      </c>
      <c r="C228" t="s">
        <v>4120</v>
      </c>
      <c r="D228" t="s">
        <v>4122</v>
      </c>
      <c r="E228">
        <v>0</v>
      </c>
      <c r="F228">
        <v>6.7</v>
      </c>
      <c r="G228">
        <v>30</v>
      </c>
      <c r="H228">
        <v>-0.1</v>
      </c>
      <c r="I228">
        <v>3.3</v>
      </c>
      <c r="J228">
        <v>30</v>
      </c>
      <c r="K228">
        <v>26.7</v>
      </c>
      <c r="L228">
        <v>4.0599999999999996</v>
      </c>
      <c r="M228">
        <v>4.54</v>
      </c>
      <c r="N228">
        <v>3.69</v>
      </c>
      <c r="O228">
        <v>4.7699999999999996</v>
      </c>
      <c r="P228">
        <v>4.4800000000000004</v>
      </c>
      <c r="Q228">
        <v>116</v>
      </c>
      <c r="R228">
        <v>130</v>
      </c>
      <c r="S228">
        <v>105</v>
      </c>
      <c r="T228">
        <v>136</v>
      </c>
      <c r="U228">
        <v>128</v>
      </c>
      <c r="V228">
        <v>0</v>
      </c>
      <c r="W228">
        <v>0.76900000000000002</v>
      </c>
      <c r="X228">
        <v>61.5</v>
      </c>
      <c r="Y228">
        <v>7.7</v>
      </c>
      <c r="Z228">
        <v>23.1</v>
      </c>
      <c r="AA228">
        <v>7.7</v>
      </c>
      <c r="AB228">
        <v>0.8</v>
      </c>
    </row>
    <row r="229" spans="1:28" x14ac:dyDescent="0.15">
      <c r="A229" t="s">
        <v>4139</v>
      </c>
      <c r="B229" t="s">
        <v>3813</v>
      </c>
      <c r="C229" t="s">
        <v>4120</v>
      </c>
      <c r="D229" t="s">
        <v>4121</v>
      </c>
      <c r="E229">
        <v>0</v>
      </c>
      <c r="F229">
        <v>3.3</v>
      </c>
      <c r="G229">
        <v>18</v>
      </c>
      <c r="H229">
        <v>-0.2</v>
      </c>
      <c r="I229">
        <v>0</v>
      </c>
      <c r="J229">
        <v>16.7</v>
      </c>
      <c r="K229">
        <v>16.7</v>
      </c>
      <c r="L229">
        <v>4.0599999999999996</v>
      </c>
      <c r="M229">
        <v>5.98</v>
      </c>
      <c r="N229">
        <v>4.05</v>
      </c>
      <c r="O229">
        <v>5.12</v>
      </c>
      <c r="P229">
        <v>5.27</v>
      </c>
      <c r="Q229">
        <v>116</v>
      </c>
      <c r="R229">
        <v>171</v>
      </c>
      <c r="S229">
        <v>116</v>
      </c>
      <c r="T229">
        <v>146</v>
      </c>
      <c r="U229">
        <v>150</v>
      </c>
      <c r="V229">
        <v>0</v>
      </c>
      <c r="W229">
        <v>0.5</v>
      </c>
      <c r="X229">
        <v>50</v>
      </c>
      <c r="Y229">
        <v>0</v>
      </c>
      <c r="Z229">
        <v>50</v>
      </c>
      <c r="AA229">
        <v>0</v>
      </c>
      <c r="AB229">
        <v>0.6</v>
      </c>
    </row>
    <row r="230" spans="1:28" x14ac:dyDescent="0.15">
      <c r="A230" t="s">
        <v>4140</v>
      </c>
      <c r="B230" t="s">
        <v>3831</v>
      </c>
      <c r="C230" t="s">
        <v>4120</v>
      </c>
      <c r="D230" t="s">
        <v>4121</v>
      </c>
      <c r="E230">
        <v>0</v>
      </c>
      <c r="F230">
        <v>3</v>
      </c>
      <c r="G230">
        <v>12</v>
      </c>
      <c r="H230">
        <v>-0.1</v>
      </c>
      <c r="I230">
        <v>25</v>
      </c>
      <c r="J230">
        <v>25</v>
      </c>
      <c r="K230">
        <v>0</v>
      </c>
      <c r="L230">
        <v>2.14</v>
      </c>
      <c r="M230">
        <v>3.32</v>
      </c>
      <c r="N230">
        <v>3.94</v>
      </c>
      <c r="O230">
        <v>2.62</v>
      </c>
      <c r="P230">
        <v>2.34</v>
      </c>
      <c r="Q230">
        <v>57</v>
      </c>
      <c r="R230">
        <v>88</v>
      </c>
      <c r="S230">
        <v>105</v>
      </c>
      <c r="T230">
        <v>69</v>
      </c>
      <c r="U230">
        <v>62</v>
      </c>
      <c r="V230">
        <v>0</v>
      </c>
      <c r="W230">
        <v>0.625</v>
      </c>
      <c r="X230">
        <v>37.5</v>
      </c>
      <c r="Y230">
        <v>25</v>
      </c>
      <c r="Z230">
        <v>37.5</v>
      </c>
      <c r="AA230">
        <v>0</v>
      </c>
      <c r="AB230">
        <v>0.3</v>
      </c>
    </row>
    <row r="231" spans="1:28" x14ac:dyDescent="0.15">
      <c r="A231" t="s">
        <v>4141</v>
      </c>
      <c r="B231" t="s">
        <v>3827</v>
      </c>
      <c r="C231" t="s">
        <v>4120</v>
      </c>
      <c r="D231" t="s">
        <v>4121</v>
      </c>
      <c r="E231">
        <v>0</v>
      </c>
      <c r="F231">
        <v>0.3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3.14</v>
      </c>
      <c r="M231">
        <v>6.68</v>
      </c>
      <c r="N231">
        <v>5.5</v>
      </c>
      <c r="O231">
        <v>4.96</v>
      </c>
      <c r="P231">
        <v>14.63</v>
      </c>
      <c r="Q231">
        <v>83</v>
      </c>
      <c r="R231">
        <v>177</v>
      </c>
      <c r="S231">
        <v>146</v>
      </c>
      <c r="T231">
        <v>132</v>
      </c>
      <c r="U231">
        <v>389</v>
      </c>
      <c r="V231">
        <v>0</v>
      </c>
      <c r="W231">
        <v>1</v>
      </c>
      <c r="X231">
        <v>0</v>
      </c>
      <c r="Y231">
        <v>0</v>
      </c>
      <c r="Z231">
        <v>100</v>
      </c>
      <c r="AA231">
        <v>0</v>
      </c>
    </row>
    <row r="232" spans="1:28" x14ac:dyDescent="0.15">
      <c r="A232" t="s">
        <v>3997</v>
      </c>
      <c r="B232" t="s">
        <v>3813</v>
      </c>
      <c r="C232" t="s">
        <v>4120</v>
      </c>
      <c r="D232" t="s">
        <v>4122</v>
      </c>
      <c r="E232">
        <v>0</v>
      </c>
      <c r="F232">
        <v>57.7</v>
      </c>
      <c r="G232">
        <v>255</v>
      </c>
      <c r="H232">
        <v>-6.9</v>
      </c>
      <c r="I232">
        <v>14.5</v>
      </c>
      <c r="J232">
        <v>22</v>
      </c>
      <c r="K232">
        <v>7.5</v>
      </c>
      <c r="L232">
        <v>4.24</v>
      </c>
      <c r="M232">
        <v>3.63</v>
      </c>
      <c r="N232">
        <v>4.58</v>
      </c>
      <c r="O232">
        <v>3.43</v>
      </c>
      <c r="P232">
        <v>3.54</v>
      </c>
      <c r="Q232">
        <v>121</v>
      </c>
      <c r="R232">
        <v>104</v>
      </c>
      <c r="S232">
        <v>131</v>
      </c>
      <c r="T232">
        <v>98</v>
      </c>
      <c r="U232">
        <v>101</v>
      </c>
      <c r="V232">
        <v>9.8000000000000007</v>
      </c>
      <c r="W232">
        <v>0.65500000000000003</v>
      </c>
      <c r="X232">
        <v>37.9</v>
      </c>
      <c r="Y232">
        <v>10.199999999999999</v>
      </c>
      <c r="Z232">
        <v>43.5</v>
      </c>
      <c r="AA232">
        <v>8.5</v>
      </c>
      <c r="AB232">
        <v>1.1000000000000001</v>
      </c>
    </row>
    <row r="233" spans="1:28" x14ac:dyDescent="0.15">
      <c r="A233" t="s">
        <v>3998</v>
      </c>
      <c r="B233" t="s">
        <v>3827</v>
      </c>
      <c r="C233" t="s">
        <v>4120</v>
      </c>
      <c r="D233" t="s">
        <v>4122</v>
      </c>
      <c r="E233">
        <v>0</v>
      </c>
      <c r="F233">
        <v>6</v>
      </c>
      <c r="G233">
        <v>29</v>
      </c>
      <c r="H233">
        <v>-0.2</v>
      </c>
      <c r="I233">
        <v>13.8</v>
      </c>
      <c r="J233">
        <v>27.6</v>
      </c>
      <c r="K233">
        <v>13.8</v>
      </c>
      <c r="L233">
        <v>2.4700000000000002</v>
      </c>
      <c r="M233">
        <v>3.85</v>
      </c>
      <c r="N233">
        <v>4.0599999999999996</v>
      </c>
      <c r="O233">
        <v>3.62</v>
      </c>
      <c r="P233">
        <v>3.58</v>
      </c>
      <c r="Q233">
        <v>66</v>
      </c>
      <c r="R233">
        <v>102</v>
      </c>
      <c r="S233">
        <v>108</v>
      </c>
      <c r="T233">
        <v>96</v>
      </c>
      <c r="U233">
        <v>95</v>
      </c>
      <c r="V233">
        <v>0</v>
      </c>
      <c r="W233">
        <v>0.47099999999999997</v>
      </c>
      <c r="X233">
        <v>35.299999999999997</v>
      </c>
      <c r="Y233">
        <v>23.5</v>
      </c>
      <c r="Z233">
        <v>41.2</v>
      </c>
      <c r="AA233">
        <v>0</v>
      </c>
      <c r="AB233">
        <v>0.3</v>
      </c>
    </row>
    <row r="234" spans="1:28" x14ac:dyDescent="0.15">
      <c r="A234" t="s">
        <v>4142</v>
      </c>
      <c r="B234" t="s">
        <v>3800</v>
      </c>
      <c r="C234" t="s">
        <v>4120</v>
      </c>
      <c r="D234" t="s">
        <v>4121</v>
      </c>
      <c r="E234">
        <v>0</v>
      </c>
      <c r="F234">
        <v>1</v>
      </c>
      <c r="G234">
        <v>8</v>
      </c>
      <c r="H234">
        <v>-0.2</v>
      </c>
      <c r="I234">
        <v>0</v>
      </c>
      <c r="J234">
        <v>12.5</v>
      </c>
      <c r="K234">
        <v>12.5</v>
      </c>
      <c r="L234">
        <v>4.16</v>
      </c>
      <c r="M234">
        <v>5.23</v>
      </c>
      <c r="N234">
        <v>4.47</v>
      </c>
      <c r="O234">
        <v>5.29</v>
      </c>
      <c r="P234">
        <v>4</v>
      </c>
      <c r="Q234">
        <v>119</v>
      </c>
      <c r="R234">
        <v>149</v>
      </c>
      <c r="S234">
        <v>128</v>
      </c>
      <c r="T234">
        <v>151</v>
      </c>
      <c r="U234">
        <v>114</v>
      </c>
      <c r="V234">
        <v>0</v>
      </c>
      <c r="W234">
        <v>0.33300000000000002</v>
      </c>
      <c r="X234">
        <v>66.7</v>
      </c>
      <c r="Y234">
        <v>16.7</v>
      </c>
      <c r="Z234">
        <v>16.7</v>
      </c>
      <c r="AA234">
        <v>0</v>
      </c>
      <c r="AB234">
        <v>1.1000000000000001</v>
      </c>
    </row>
    <row r="235" spans="1:28" x14ac:dyDescent="0.15">
      <c r="A235" t="s">
        <v>4143</v>
      </c>
      <c r="B235" t="s">
        <v>3816</v>
      </c>
      <c r="C235" t="s">
        <v>4120</v>
      </c>
      <c r="D235" t="s">
        <v>4121</v>
      </c>
      <c r="E235">
        <v>0</v>
      </c>
      <c r="F235">
        <v>4.3</v>
      </c>
      <c r="G235">
        <v>20</v>
      </c>
      <c r="H235">
        <v>-0.2</v>
      </c>
      <c r="I235">
        <v>0</v>
      </c>
      <c r="J235">
        <v>15</v>
      </c>
      <c r="K235">
        <v>15</v>
      </c>
      <c r="L235">
        <v>3.85</v>
      </c>
      <c r="M235">
        <v>5.33</v>
      </c>
      <c r="N235">
        <v>3.87</v>
      </c>
      <c r="O235">
        <v>5.03</v>
      </c>
      <c r="P235">
        <v>6.26</v>
      </c>
      <c r="Q235">
        <v>110</v>
      </c>
      <c r="R235">
        <v>152</v>
      </c>
      <c r="S235">
        <v>110</v>
      </c>
      <c r="T235">
        <v>144</v>
      </c>
      <c r="U235">
        <v>179</v>
      </c>
      <c r="V235">
        <v>0</v>
      </c>
      <c r="W235">
        <v>0.57099999999999995</v>
      </c>
      <c r="X235">
        <v>21.4</v>
      </c>
      <c r="Y235">
        <v>14.3</v>
      </c>
      <c r="Z235">
        <v>42.9</v>
      </c>
      <c r="AA235">
        <v>21.4</v>
      </c>
      <c r="AB235">
        <v>0.4</v>
      </c>
    </row>
    <row r="236" spans="1:28" x14ac:dyDescent="0.15">
      <c r="A236" t="s">
        <v>3999</v>
      </c>
      <c r="B236" t="s">
        <v>3818</v>
      </c>
      <c r="C236" t="s">
        <v>4120</v>
      </c>
      <c r="D236" t="s">
        <v>4121</v>
      </c>
      <c r="E236">
        <v>0</v>
      </c>
      <c r="F236">
        <v>19.7</v>
      </c>
      <c r="G236">
        <v>86</v>
      </c>
      <c r="H236">
        <v>-1.1000000000000001</v>
      </c>
      <c r="I236">
        <v>11.6</v>
      </c>
      <c r="J236">
        <v>20.9</v>
      </c>
      <c r="K236">
        <v>9.3000000000000007</v>
      </c>
      <c r="L236">
        <v>3.97</v>
      </c>
      <c r="M236">
        <v>4.2300000000000004</v>
      </c>
      <c r="N236">
        <v>4.05</v>
      </c>
      <c r="O236">
        <v>3.74</v>
      </c>
      <c r="P236">
        <v>3.76</v>
      </c>
      <c r="Q236">
        <v>113</v>
      </c>
      <c r="R236">
        <v>121</v>
      </c>
      <c r="S236">
        <v>116</v>
      </c>
      <c r="T236">
        <v>107</v>
      </c>
      <c r="U236">
        <v>107</v>
      </c>
      <c r="V236">
        <v>4.8</v>
      </c>
      <c r="W236">
        <v>0.75900000000000001</v>
      </c>
      <c r="X236">
        <v>51.9</v>
      </c>
      <c r="Y236">
        <v>9.3000000000000007</v>
      </c>
      <c r="Z236">
        <v>31.5</v>
      </c>
      <c r="AA236">
        <v>7.4</v>
      </c>
      <c r="AB236">
        <v>0.9</v>
      </c>
    </row>
    <row r="237" spans="1:28" x14ac:dyDescent="0.15">
      <c r="A237" t="s">
        <v>4000</v>
      </c>
      <c r="B237" t="s">
        <v>3818</v>
      </c>
      <c r="C237" t="s">
        <v>4120</v>
      </c>
      <c r="D237" t="s">
        <v>4122</v>
      </c>
      <c r="E237">
        <v>0</v>
      </c>
      <c r="F237">
        <v>30</v>
      </c>
      <c r="G237">
        <v>126</v>
      </c>
      <c r="H237">
        <v>-1.2</v>
      </c>
      <c r="I237">
        <v>7.1</v>
      </c>
      <c r="J237">
        <v>18.3</v>
      </c>
      <c r="K237">
        <v>11.1</v>
      </c>
      <c r="L237">
        <v>3.89</v>
      </c>
      <c r="M237">
        <v>4.16</v>
      </c>
      <c r="N237">
        <v>3.88</v>
      </c>
      <c r="O237">
        <v>4.16</v>
      </c>
      <c r="P237">
        <v>4.24</v>
      </c>
      <c r="Q237">
        <v>111</v>
      </c>
      <c r="R237">
        <v>119</v>
      </c>
      <c r="S237">
        <v>111</v>
      </c>
      <c r="T237">
        <v>119</v>
      </c>
      <c r="U237">
        <v>121</v>
      </c>
      <c r="V237">
        <v>5.4</v>
      </c>
      <c r="W237">
        <v>0.73299999999999998</v>
      </c>
      <c r="X237">
        <v>52.3</v>
      </c>
      <c r="Y237">
        <v>5.7</v>
      </c>
      <c r="Z237">
        <v>36.4</v>
      </c>
      <c r="AA237">
        <v>5.7</v>
      </c>
      <c r="AB237">
        <v>0.8</v>
      </c>
    </row>
    <row r="238" spans="1:28" x14ac:dyDescent="0.15">
      <c r="A238" t="s">
        <v>4144</v>
      </c>
      <c r="B238" t="s">
        <v>3827</v>
      </c>
      <c r="C238" t="s">
        <v>4120</v>
      </c>
      <c r="D238" t="s">
        <v>4121</v>
      </c>
      <c r="E238">
        <v>0</v>
      </c>
      <c r="F238">
        <v>1</v>
      </c>
      <c r="G238">
        <v>6</v>
      </c>
      <c r="H238">
        <v>-0.2</v>
      </c>
      <c r="I238">
        <v>16.7</v>
      </c>
      <c r="J238">
        <v>16.7</v>
      </c>
      <c r="K238">
        <v>0</v>
      </c>
      <c r="L238">
        <v>1.1399999999999999</v>
      </c>
      <c r="M238">
        <v>5.86</v>
      </c>
      <c r="N238">
        <v>5</v>
      </c>
      <c r="O238">
        <v>2.86</v>
      </c>
      <c r="P238">
        <v>6.56</v>
      </c>
      <c r="Q238">
        <v>30</v>
      </c>
      <c r="R238">
        <v>156</v>
      </c>
      <c r="S238">
        <v>133</v>
      </c>
      <c r="T238">
        <v>76</v>
      </c>
      <c r="U238">
        <v>174</v>
      </c>
      <c r="V238">
        <v>0</v>
      </c>
      <c r="W238">
        <v>0.4</v>
      </c>
      <c r="X238">
        <v>0</v>
      </c>
      <c r="Y238">
        <v>20</v>
      </c>
      <c r="Z238">
        <v>80</v>
      </c>
      <c r="AA238">
        <v>0</v>
      </c>
      <c r="AB238">
        <v>0.1</v>
      </c>
    </row>
    <row r="239" spans="1:28" x14ac:dyDescent="0.15">
      <c r="A239" t="s">
        <v>4001</v>
      </c>
      <c r="B239" t="s">
        <v>3811</v>
      </c>
      <c r="C239" t="s">
        <v>4120</v>
      </c>
      <c r="D239" t="s">
        <v>4122</v>
      </c>
      <c r="E239">
        <v>0</v>
      </c>
      <c r="F239">
        <v>8</v>
      </c>
      <c r="G239">
        <v>35</v>
      </c>
      <c r="H239">
        <v>-0.6</v>
      </c>
      <c r="I239">
        <v>8.6</v>
      </c>
      <c r="J239">
        <v>22.9</v>
      </c>
      <c r="K239">
        <v>14.3</v>
      </c>
      <c r="L239">
        <v>3.39</v>
      </c>
      <c r="M239">
        <v>5.16</v>
      </c>
      <c r="N239">
        <v>4.51</v>
      </c>
      <c r="O239">
        <v>4.25</v>
      </c>
      <c r="P239">
        <v>4.67</v>
      </c>
      <c r="Q239">
        <v>90</v>
      </c>
      <c r="R239">
        <v>137</v>
      </c>
      <c r="S239">
        <v>120</v>
      </c>
      <c r="T239">
        <v>113</v>
      </c>
      <c r="U239">
        <v>124</v>
      </c>
      <c r="V239">
        <v>0</v>
      </c>
      <c r="W239">
        <v>0.71399999999999997</v>
      </c>
      <c r="X239">
        <v>23.8</v>
      </c>
      <c r="Y239">
        <v>14.3</v>
      </c>
      <c r="Z239">
        <v>57.1</v>
      </c>
      <c r="AA239">
        <v>4.8</v>
      </c>
      <c r="AB239">
        <v>0.7</v>
      </c>
    </row>
    <row r="240" spans="1:28" x14ac:dyDescent="0.15">
      <c r="A240" t="s">
        <v>4145</v>
      </c>
      <c r="B240" t="s">
        <v>3818</v>
      </c>
      <c r="C240" t="s">
        <v>4120</v>
      </c>
      <c r="D240" t="s">
        <v>4122</v>
      </c>
      <c r="E240">
        <v>0</v>
      </c>
      <c r="F240">
        <v>7.3</v>
      </c>
      <c r="G240">
        <v>35</v>
      </c>
      <c r="H240">
        <v>-0.6</v>
      </c>
      <c r="I240">
        <v>2.9</v>
      </c>
      <c r="J240">
        <v>14.3</v>
      </c>
      <c r="K240">
        <v>11.4</v>
      </c>
      <c r="L240">
        <v>3.84</v>
      </c>
      <c r="M240">
        <v>5.44</v>
      </c>
      <c r="N240">
        <v>4.25</v>
      </c>
      <c r="O240">
        <v>4.68</v>
      </c>
      <c r="P240">
        <v>5.38</v>
      </c>
      <c r="Q240">
        <v>110</v>
      </c>
      <c r="R240">
        <v>155</v>
      </c>
      <c r="S240">
        <v>121</v>
      </c>
      <c r="T240">
        <v>134</v>
      </c>
      <c r="U240">
        <v>154</v>
      </c>
      <c r="V240">
        <v>0</v>
      </c>
      <c r="W240">
        <v>0.6</v>
      </c>
      <c r="X240">
        <v>32</v>
      </c>
      <c r="Y240">
        <v>12</v>
      </c>
      <c r="Z240">
        <v>44</v>
      </c>
      <c r="AA240">
        <v>12</v>
      </c>
      <c r="AB240">
        <v>0.1</v>
      </c>
    </row>
    <row r="241" spans="1:28" x14ac:dyDescent="0.15">
      <c r="A241" t="s">
        <v>4002</v>
      </c>
      <c r="B241" t="s">
        <v>3831</v>
      </c>
      <c r="C241" t="s">
        <v>4120</v>
      </c>
      <c r="D241" t="s">
        <v>4122</v>
      </c>
      <c r="E241">
        <v>0</v>
      </c>
      <c r="F241">
        <v>14.7</v>
      </c>
      <c r="G241">
        <v>56</v>
      </c>
      <c r="H241">
        <v>-0.2</v>
      </c>
      <c r="I241">
        <v>21.4</v>
      </c>
      <c r="J241">
        <v>25</v>
      </c>
      <c r="K241">
        <v>3.6</v>
      </c>
      <c r="L241">
        <v>4.09</v>
      </c>
      <c r="M241">
        <v>2.56</v>
      </c>
      <c r="N241">
        <v>3.88</v>
      </c>
      <c r="O241">
        <v>2.91</v>
      </c>
      <c r="P241">
        <v>2.5499999999999998</v>
      </c>
      <c r="Q241">
        <v>109</v>
      </c>
      <c r="R241">
        <v>68</v>
      </c>
      <c r="S241">
        <v>103</v>
      </c>
      <c r="T241">
        <v>77</v>
      </c>
      <c r="U241">
        <v>68</v>
      </c>
      <c r="V241">
        <v>16.7</v>
      </c>
      <c r="W241">
        <v>0.75700000000000001</v>
      </c>
      <c r="X241">
        <v>47.5</v>
      </c>
      <c r="Y241">
        <v>7.5</v>
      </c>
      <c r="Z241">
        <v>35</v>
      </c>
      <c r="AA241">
        <v>10</v>
      </c>
      <c r="AB241">
        <v>0.7</v>
      </c>
    </row>
    <row r="242" spans="1:28" x14ac:dyDescent="0.15">
      <c r="A242" t="s">
        <v>3013</v>
      </c>
      <c r="B242" t="s">
        <v>3811</v>
      </c>
      <c r="C242" t="s">
        <v>4120</v>
      </c>
      <c r="D242" t="s">
        <v>4122</v>
      </c>
      <c r="E242">
        <v>0</v>
      </c>
      <c r="F242">
        <v>5</v>
      </c>
      <c r="G242">
        <v>21</v>
      </c>
      <c r="H242">
        <v>-0.5</v>
      </c>
      <c r="I242">
        <v>19</v>
      </c>
      <c r="J242">
        <v>19</v>
      </c>
      <c r="K242">
        <v>0</v>
      </c>
      <c r="L242">
        <v>4.74</v>
      </c>
      <c r="M242">
        <v>4.26</v>
      </c>
      <c r="N242">
        <v>4.66</v>
      </c>
      <c r="O242">
        <v>3.13</v>
      </c>
      <c r="P242">
        <v>3.38</v>
      </c>
      <c r="Q242">
        <v>126</v>
      </c>
      <c r="R242">
        <v>113</v>
      </c>
      <c r="S242">
        <v>124</v>
      </c>
      <c r="T242">
        <v>83</v>
      </c>
      <c r="U242">
        <v>90</v>
      </c>
      <c r="V242">
        <v>10</v>
      </c>
      <c r="W242">
        <v>0.73299999999999998</v>
      </c>
      <c r="X242">
        <v>37.5</v>
      </c>
      <c r="Y242">
        <v>0</v>
      </c>
      <c r="Z242">
        <v>56.3</v>
      </c>
      <c r="AA242">
        <v>6.3</v>
      </c>
      <c r="AB242">
        <v>1.1000000000000001</v>
      </c>
    </row>
    <row r="243" spans="1:28" x14ac:dyDescent="0.15">
      <c r="A243" t="s">
        <v>4146</v>
      </c>
      <c r="B243" t="s">
        <v>3821</v>
      </c>
      <c r="C243" t="s">
        <v>4120</v>
      </c>
      <c r="D243" t="s">
        <v>4122</v>
      </c>
      <c r="E243">
        <v>0</v>
      </c>
      <c r="F243">
        <v>1</v>
      </c>
      <c r="G243">
        <v>9</v>
      </c>
      <c r="H243">
        <v>-0.2</v>
      </c>
      <c r="I243">
        <v>0</v>
      </c>
      <c r="J243">
        <v>22.2</v>
      </c>
      <c r="K243">
        <v>22.2</v>
      </c>
      <c r="L243">
        <v>5.14</v>
      </c>
      <c r="M243">
        <v>6.32</v>
      </c>
      <c r="N243">
        <v>4.91</v>
      </c>
      <c r="O243">
        <v>5.81</v>
      </c>
      <c r="P243">
        <v>4.75</v>
      </c>
      <c r="Q243">
        <v>137</v>
      </c>
      <c r="R243">
        <v>168</v>
      </c>
      <c r="S243">
        <v>130</v>
      </c>
      <c r="T243">
        <v>154</v>
      </c>
      <c r="U243">
        <v>126</v>
      </c>
      <c r="V243">
        <v>0</v>
      </c>
      <c r="W243">
        <v>0.2</v>
      </c>
      <c r="X243">
        <v>60</v>
      </c>
      <c r="Y243">
        <v>20</v>
      </c>
      <c r="Z243">
        <v>20</v>
      </c>
      <c r="AA243">
        <v>0</v>
      </c>
      <c r="AB243">
        <v>0.1</v>
      </c>
    </row>
    <row r="244" spans="1:28" x14ac:dyDescent="0.15">
      <c r="A244" t="s">
        <v>4147</v>
      </c>
      <c r="B244" t="s">
        <v>3835</v>
      </c>
      <c r="C244" t="s">
        <v>4120</v>
      </c>
      <c r="D244" t="s">
        <v>4122</v>
      </c>
      <c r="E244">
        <v>0</v>
      </c>
      <c r="F244">
        <v>0.3</v>
      </c>
      <c r="G244">
        <v>5</v>
      </c>
      <c r="H244">
        <v>-0.1</v>
      </c>
      <c r="I244">
        <v>0</v>
      </c>
      <c r="J244">
        <v>20</v>
      </c>
      <c r="K244">
        <v>20</v>
      </c>
      <c r="L244">
        <v>6.16</v>
      </c>
      <c r="M244">
        <v>9.36</v>
      </c>
      <c r="N244">
        <v>4.68</v>
      </c>
      <c r="O244">
        <v>-1.96</v>
      </c>
      <c r="P244">
        <v>2.89</v>
      </c>
      <c r="Q244">
        <v>176</v>
      </c>
      <c r="R244">
        <v>267</v>
      </c>
      <c r="S244">
        <v>134</v>
      </c>
      <c r="T244">
        <v>-56</v>
      </c>
      <c r="U244">
        <v>83</v>
      </c>
      <c r="V244">
        <v>0</v>
      </c>
      <c r="W244">
        <v>0</v>
      </c>
      <c r="X244">
        <v>50</v>
      </c>
      <c r="Y244">
        <v>0</v>
      </c>
      <c r="Z244">
        <v>50</v>
      </c>
      <c r="AA244">
        <v>0</v>
      </c>
      <c r="AB244">
        <v>0.7</v>
      </c>
    </row>
    <row r="245" spans="1:28" x14ac:dyDescent="0.15">
      <c r="A245" t="s">
        <v>4148</v>
      </c>
      <c r="B245" t="s">
        <v>3811</v>
      </c>
      <c r="C245" t="s">
        <v>4120</v>
      </c>
      <c r="D245" t="s">
        <v>4122</v>
      </c>
      <c r="E245">
        <v>0</v>
      </c>
      <c r="F245">
        <v>1.3</v>
      </c>
      <c r="G245">
        <v>11</v>
      </c>
      <c r="H245">
        <v>-0.5</v>
      </c>
      <c r="I245">
        <v>-27.3</v>
      </c>
      <c r="J245">
        <v>0</v>
      </c>
      <c r="K245">
        <v>27.3</v>
      </c>
      <c r="L245">
        <v>9.89</v>
      </c>
      <c r="M245">
        <v>11.66</v>
      </c>
      <c r="N245">
        <v>6.21</v>
      </c>
      <c r="O245">
        <v>11.2</v>
      </c>
      <c r="P245">
        <v>9.58</v>
      </c>
      <c r="Q245">
        <v>263</v>
      </c>
      <c r="R245">
        <v>310</v>
      </c>
      <c r="S245">
        <v>165</v>
      </c>
      <c r="T245">
        <v>297</v>
      </c>
      <c r="U245">
        <v>254</v>
      </c>
      <c r="V245">
        <v>0</v>
      </c>
      <c r="W245">
        <v>0.375</v>
      </c>
      <c r="X245">
        <v>37.5</v>
      </c>
      <c r="Y245">
        <v>12.5</v>
      </c>
      <c r="Z245">
        <v>25</v>
      </c>
      <c r="AA245">
        <v>25</v>
      </c>
      <c r="AB245">
        <v>1.3</v>
      </c>
    </row>
    <row r="246" spans="1:28" x14ac:dyDescent="0.15">
      <c r="A246" t="s">
        <v>4003</v>
      </c>
      <c r="B246" t="s">
        <v>3846</v>
      </c>
      <c r="C246" t="s">
        <v>4120</v>
      </c>
      <c r="D246" t="s">
        <v>4122</v>
      </c>
      <c r="E246">
        <v>0</v>
      </c>
      <c r="F246">
        <v>41.3</v>
      </c>
      <c r="G246">
        <v>173</v>
      </c>
      <c r="H246">
        <v>-1.2</v>
      </c>
      <c r="I246">
        <v>17.899999999999999</v>
      </c>
      <c r="J246">
        <v>22</v>
      </c>
      <c r="K246">
        <v>4</v>
      </c>
      <c r="L246">
        <v>4.01</v>
      </c>
      <c r="M246">
        <v>3.21</v>
      </c>
      <c r="N246">
        <v>4.03</v>
      </c>
      <c r="O246">
        <v>3.22</v>
      </c>
      <c r="P246">
        <v>3.2</v>
      </c>
      <c r="Q246">
        <v>107</v>
      </c>
      <c r="R246">
        <v>85</v>
      </c>
      <c r="S246">
        <v>107</v>
      </c>
      <c r="T246">
        <v>86</v>
      </c>
      <c r="U246">
        <v>85</v>
      </c>
      <c r="V246">
        <v>10.8</v>
      </c>
      <c r="W246">
        <v>0.70799999999999996</v>
      </c>
      <c r="X246">
        <v>36.799999999999997</v>
      </c>
      <c r="Y246">
        <v>11.2</v>
      </c>
      <c r="Z246">
        <v>39.200000000000003</v>
      </c>
      <c r="AA246">
        <v>12.8</v>
      </c>
      <c r="AB246">
        <v>1</v>
      </c>
    </row>
    <row r="247" spans="1:28" x14ac:dyDescent="0.15">
      <c r="A247" t="s">
        <v>4004</v>
      </c>
      <c r="B247" t="s">
        <v>3827</v>
      </c>
      <c r="C247" t="s">
        <v>4120</v>
      </c>
      <c r="D247" t="s">
        <v>4122</v>
      </c>
      <c r="E247">
        <v>0</v>
      </c>
      <c r="F247">
        <v>31.3</v>
      </c>
      <c r="G247">
        <v>134</v>
      </c>
      <c r="H247">
        <v>-0.8</v>
      </c>
      <c r="I247">
        <v>8.1999999999999993</v>
      </c>
      <c r="J247">
        <v>18.7</v>
      </c>
      <c r="K247">
        <v>10.4</v>
      </c>
      <c r="L247">
        <v>4.54</v>
      </c>
      <c r="M247">
        <v>4.24</v>
      </c>
      <c r="N247">
        <v>4.01</v>
      </c>
      <c r="O247">
        <v>4.29</v>
      </c>
      <c r="P247">
        <v>4.4400000000000004</v>
      </c>
      <c r="Q247">
        <v>121</v>
      </c>
      <c r="R247">
        <v>113</v>
      </c>
      <c r="S247">
        <v>106</v>
      </c>
      <c r="T247">
        <v>114</v>
      </c>
      <c r="U247">
        <v>118</v>
      </c>
      <c r="V247">
        <v>8.3000000000000007</v>
      </c>
      <c r="W247">
        <v>0.75800000000000001</v>
      </c>
      <c r="X247">
        <v>43.6</v>
      </c>
      <c r="Y247">
        <v>5.3</v>
      </c>
      <c r="Z247">
        <v>38.299999999999997</v>
      </c>
      <c r="AA247">
        <v>12.8</v>
      </c>
      <c r="AB247">
        <v>0.9</v>
      </c>
    </row>
    <row r="248" spans="1:28" x14ac:dyDescent="0.15">
      <c r="A248" t="s">
        <v>4005</v>
      </c>
      <c r="B248" t="s">
        <v>3835</v>
      </c>
      <c r="C248" t="s">
        <v>4120</v>
      </c>
      <c r="D248" t="s">
        <v>4122</v>
      </c>
      <c r="E248">
        <v>0</v>
      </c>
      <c r="F248">
        <v>8</v>
      </c>
      <c r="G248">
        <v>39</v>
      </c>
      <c r="H248">
        <v>-0.5</v>
      </c>
      <c r="I248">
        <v>-2.6</v>
      </c>
      <c r="J248">
        <v>15.4</v>
      </c>
      <c r="K248">
        <v>17.899999999999999</v>
      </c>
      <c r="L248">
        <v>4.29</v>
      </c>
      <c r="M248">
        <v>5.22</v>
      </c>
      <c r="N248">
        <v>4</v>
      </c>
      <c r="O248">
        <v>5.38</v>
      </c>
      <c r="P248">
        <v>4.72</v>
      </c>
      <c r="Q248">
        <v>122</v>
      </c>
      <c r="R248">
        <v>149</v>
      </c>
      <c r="S248">
        <v>114</v>
      </c>
      <c r="T248">
        <v>154</v>
      </c>
      <c r="U248">
        <v>135</v>
      </c>
      <c r="V248">
        <v>0</v>
      </c>
      <c r="W248">
        <v>0.61499999999999999</v>
      </c>
      <c r="X248">
        <v>69.2</v>
      </c>
      <c r="Y248">
        <v>3.9</v>
      </c>
      <c r="Z248">
        <v>26.9</v>
      </c>
      <c r="AA248">
        <v>0</v>
      </c>
      <c r="AB248">
        <v>0.2</v>
      </c>
    </row>
    <row r="249" spans="1:28" x14ac:dyDescent="0.15">
      <c r="A249" t="s">
        <v>4149</v>
      </c>
      <c r="B249" t="s">
        <v>3846</v>
      </c>
      <c r="C249" t="s">
        <v>4120</v>
      </c>
      <c r="D249" t="s">
        <v>4122</v>
      </c>
      <c r="E249">
        <v>0</v>
      </c>
      <c r="F249">
        <v>2</v>
      </c>
      <c r="G249">
        <v>14</v>
      </c>
      <c r="H249">
        <v>-0.4</v>
      </c>
      <c r="I249">
        <v>-7.1</v>
      </c>
      <c r="J249">
        <v>0</v>
      </c>
      <c r="K249">
        <v>7.1</v>
      </c>
      <c r="L249">
        <v>4.6399999999999997</v>
      </c>
      <c r="M249">
        <v>6.41</v>
      </c>
      <c r="N249">
        <v>5.1100000000000003</v>
      </c>
      <c r="O249">
        <v>6.65</v>
      </c>
      <c r="P249">
        <v>5.28</v>
      </c>
      <c r="Q249">
        <v>123</v>
      </c>
      <c r="R249">
        <v>170</v>
      </c>
      <c r="S249">
        <v>136</v>
      </c>
      <c r="T249">
        <v>177</v>
      </c>
      <c r="U249">
        <v>140</v>
      </c>
      <c r="V249">
        <v>0</v>
      </c>
      <c r="W249">
        <v>0.38500000000000001</v>
      </c>
      <c r="X249">
        <v>61.5</v>
      </c>
      <c r="Y249">
        <v>15.4</v>
      </c>
      <c r="Z249">
        <v>23.1</v>
      </c>
      <c r="AA249">
        <v>0</v>
      </c>
      <c r="AB249">
        <v>0.4</v>
      </c>
    </row>
    <row r="250" spans="1:28" x14ac:dyDescent="0.15">
      <c r="A250" t="s">
        <v>4006</v>
      </c>
      <c r="B250" t="s">
        <v>3813</v>
      </c>
      <c r="C250" t="s">
        <v>4120</v>
      </c>
      <c r="D250" t="s">
        <v>4122</v>
      </c>
      <c r="E250">
        <v>0</v>
      </c>
      <c r="F250">
        <v>24.3</v>
      </c>
      <c r="G250">
        <v>108</v>
      </c>
      <c r="H250">
        <v>-1.1000000000000001</v>
      </c>
      <c r="I250">
        <v>11.1</v>
      </c>
      <c r="J250">
        <v>19.399999999999999</v>
      </c>
      <c r="K250">
        <v>8.3000000000000007</v>
      </c>
      <c r="L250">
        <v>3.74</v>
      </c>
      <c r="M250">
        <v>4.16</v>
      </c>
      <c r="N250">
        <v>3.9</v>
      </c>
      <c r="O250">
        <v>3.79</v>
      </c>
      <c r="P250">
        <v>3.93</v>
      </c>
      <c r="Q250">
        <v>107</v>
      </c>
      <c r="R250">
        <v>119</v>
      </c>
      <c r="S250">
        <v>111</v>
      </c>
      <c r="T250">
        <v>108</v>
      </c>
      <c r="U250">
        <v>112</v>
      </c>
      <c r="V250">
        <v>5.3</v>
      </c>
      <c r="W250">
        <v>0.65300000000000002</v>
      </c>
      <c r="X250">
        <v>45.5</v>
      </c>
      <c r="Y250">
        <v>5.2</v>
      </c>
      <c r="Z250">
        <v>44.2</v>
      </c>
      <c r="AA250">
        <v>5.2</v>
      </c>
      <c r="AB250">
        <v>0.5</v>
      </c>
    </row>
    <row r="251" spans="1:28" x14ac:dyDescent="0.15">
      <c r="A251" t="s">
        <v>4007</v>
      </c>
      <c r="B251" t="s">
        <v>3813</v>
      </c>
      <c r="C251" t="s">
        <v>4120</v>
      </c>
      <c r="D251" t="s">
        <v>4121</v>
      </c>
      <c r="E251">
        <v>0</v>
      </c>
      <c r="F251">
        <v>16</v>
      </c>
      <c r="G251">
        <v>71</v>
      </c>
      <c r="H251">
        <v>-2.6</v>
      </c>
      <c r="I251">
        <v>5.6</v>
      </c>
      <c r="J251">
        <v>12.7</v>
      </c>
      <c r="K251">
        <v>7</v>
      </c>
      <c r="L251">
        <v>4.5999999999999996</v>
      </c>
      <c r="M251">
        <v>4.3</v>
      </c>
      <c r="N251">
        <v>5.0599999999999996</v>
      </c>
      <c r="O251">
        <v>4.18</v>
      </c>
      <c r="P251">
        <v>4.47</v>
      </c>
      <c r="Q251">
        <v>131</v>
      </c>
      <c r="R251">
        <v>123</v>
      </c>
      <c r="S251">
        <v>145</v>
      </c>
      <c r="T251">
        <v>119</v>
      </c>
      <c r="U251">
        <v>128</v>
      </c>
      <c r="V251">
        <v>9.1</v>
      </c>
      <c r="W251">
        <v>0.72199999999999998</v>
      </c>
      <c r="X251">
        <v>50.9</v>
      </c>
      <c r="Y251">
        <v>9.1</v>
      </c>
      <c r="Z251">
        <v>36.4</v>
      </c>
      <c r="AA251">
        <v>3.6</v>
      </c>
    </row>
    <row r="252" spans="1:28" x14ac:dyDescent="0.15">
      <c r="A252" t="s">
        <v>4008</v>
      </c>
      <c r="B252" t="s">
        <v>3811</v>
      </c>
      <c r="C252" t="s">
        <v>4120</v>
      </c>
      <c r="D252" t="s">
        <v>4122</v>
      </c>
      <c r="E252">
        <v>0</v>
      </c>
      <c r="F252">
        <v>8.3000000000000007</v>
      </c>
      <c r="G252">
        <v>42</v>
      </c>
      <c r="H252">
        <v>-1.5</v>
      </c>
      <c r="I252">
        <v>0</v>
      </c>
      <c r="J252">
        <v>11.9</v>
      </c>
      <c r="K252">
        <v>11.9</v>
      </c>
      <c r="L252">
        <v>6.86</v>
      </c>
      <c r="M252">
        <v>5.72</v>
      </c>
      <c r="N252">
        <v>5.28</v>
      </c>
      <c r="O252">
        <v>5.23</v>
      </c>
      <c r="P252">
        <v>6.46</v>
      </c>
      <c r="Q252">
        <v>182</v>
      </c>
      <c r="R252">
        <v>152</v>
      </c>
      <c r="S252">
        <v>140</v>
      </c>
      <c r="T252">
        <v>139</v>
      </c>
      <c r="U252">
        <v>172</v>
      </c>
      <c r="V252">
        <v>9.5</v>
      </c>
      <c r="W252">
        <v>0.63300000000000001</v>
      </c>
      <c r="X252">
        <v>29</v>
      </c>
      <c r="Y252">
        <v>3.2</v>
      </c>
      <c r="Z252">
        <v>45.2</v>
      </c>
      <c r="AA252">
        <v>22.6</v>
      </c>
      <c r="AB252">
        <v>1.1000000000000001</v>
      </c>
    </row>
    <row r="253" spans="1:28" x14ac:dyDescent="0.15">
      <c r="A253" t="s">
        <v>4009</v>
      </c>
      <c r="B253" t="s">
        <v>3806</v>
      </c>
      <c r="C253" t="s">
        <v>4120</v>
      </c>
      <c r="D253" t="s">
        <v>4122</v>
      </c>
      <c r="E253">
        <v>0</v>
      </c>
      <c r="F253">
        <v>19.3</v>
      </c>
      <c r="G253">
        <v>84</v>
      </c>
      <c r="H253">
        <v>-0.7</v>
      </c>
      <c r="I253">
        <v>11.9</v>
      </c>
      <c r="J253">
        <v>19</v>
      </c>
      <c r="K253">
        <v>7.1</v>
      </c>
      <c r="L253">
        <v>4.43</v>
      </c>
      <c r="M253">
        <v>3.88</v>
      </c>
      <c r="N253">
        <v>4.1100000000000003</v>
      </c>
      <c r="O253">
        <v>3.88</v>
      </c>
      <c r="P253">
        <v>3.96</v>
      </c>
      <c r="Q253">
        <v>118</v>
      </c>
      <c r="R253">
        <v>103</v>
      </c>
      <c r="S253">
        <v>109</v>
      </c>
      <c r="T253">
        <v>103</v>
      </c>
      <c r="U253">
        <v>105</v>
      </c>
      <c r="V253">
        <v>10.3</v>
      </c>
      <c r="W253">
        <v>0.67800000000000005</v>
      </c>
      <c r="X253">
        <v>47.5</v>
      </c>
      <c r="Y253">
        <v>4.9000000000000004</v>
      </c>
      <c r="Z253">
        <v>39.299999999999997</v>
      </c>
      <c r="AA253">
        <v>8.1999999999999993</v>
      </c>
      <c r="AB253">
        <v>1.1000000000000001</v>
      </c>
    </row>
    <row r="254" spans="1:28" x14ac:dyDescent="0.15">
      <c r="A254" t="s">
        <v>4150</v>
      </c>
      <c r="B254" t="s">
        <v>3811</v>
      </c>
      <c r="C254" t="s">
        <v>4120</v>
      </c>
      <c r="D254" t="s">
        <v>4122</v>
      </c>
      <c r="E254">
        <v>0</v>
      </c>
      <c r="F254">
        <v>1.7</v>
      </c>
      <c r="G254">
        <v>11</v>
      </c>
      <c r="H254">
        <v>-0.6</v>
      </c>
      <c r="I254">
        <v>-18.2</v>
      </c>
      <c r="J254">
        <v>9.1</v>
      </c>
      <c r="K254">
        <v>27.3</v>
      </c>
      <c r="L254">
        <v>7.34</v>
      </c>
      <c r="M254">
        <v>8.76</v>
      </c>
      <c r="N254">
        <v>6.27</v>
      </c>
      <c r="O254">
        <v>8.43</v>
      </c>
      <c r="P254">
        <v>7.74</v>
      </c>
      <c r="Q254">
        <v>195</v>
      </c>
      <c r="R254">
        <v>233</v>
      </c>
      <c r="S254">
        <v>167</v>
      </c>
      <c r="T254">
        <v>224</v>
      </c>
      <c r="U254">
        <v>206</v>
      </c>
      <c r="V254">
        <v>0</v>
      </c>
      <c r="W254">
        <v>0.57099999999999995</v>
      </c>
      <c r="X254">
        <v>42.9</v>
      </c>
      <c r="Y254">
        <v>14.3</v>
      </c>
      <c r="Z254">
        <v>28.6</v>
      </c>
      <c r="AA254">
        <v>14.3</v>
      </c>
      <c r="AB254">
        <v>0.2</v>
      </c>
    </row>
    <row r="255" spans="1:28" x14ac:dyDescent="0.15">
      <c r="A255" t="s">
        <v>4151</v>
      </c>
      <c r="B255" t="s">
        <v>3818</v>
      </c>
      <c r="C255" t="s">
        <v>4120</v>
      </c>
      <c r="D255" t="s">
        <v>4122</v>
      </c>
      <c r="E255">
        <v>0</v>
      </c>
      <c r="F255">
        <v>1</v>
      </c>
      <c r="G255">
        <v>5</v>
      </c>
      <c r="H255">
        <v>-0.5</v>
      </c>
      <c r="I255">
        <v>-20</v>
      </c>
      <c r="J255">
        <v>0</v>
      </c>
      <c r="K255">
        <v>20</v>
      </c>
      <c r="L255">
        <v>6.16</v>
      </c>
      <c r="M255">
        <v>7.23</v>
      </c>
      <c r="N255">
        <v>9</v>
      </c>
      <c r="O255">
        <v>7.49</v>
      </c>
      <c r="P255">
        <v>7.42</v>
      </c>
      <c r="Q255">
        <v>176</v>
      </c>
      <c r="R255">
        <v>206</v>
      </c>
      <c r="S255">
        <v>257</v>
      </c>
      <c r="T255">
        <v>214</v>
      </c>
      <c r="U255">
        <v>212</v>
      </c>
      <c r="V255">
        <v>0</v>
      </c>
      <c r="W255">
        <v>0.5</v>
      </c>
      <c r="X255">
        <v>50</v>
      </c>
      <c r="Y255">
        <v>25</v>
      </c>
      <c r="Z255">
        <v>25</v>
      </c>
      <c r="AA255">
        <v>0</v>
      </c>
      <c r="AB255">
        <v>0.3</v>
      </c>
    </row>
    <row r="256" spans="1:28" x14ac:dyDescent="0.15">
      <c r="A256" t="s">
        <v>4010</v>
      </c>
      <c r="B256" t="s">
        <v>3811</v>
      </c>
      <c r="C256" t="s">
        <v>4120</v>
      </c>
      <c r="D256" t="s">
        <v>4122</v>
      </c>
      <c r="E256">
        <v>0</v>
      </c>
      <c r="F256">
        <v>12</v>
      </c>
      <c r="G256">
        <v>61</v>
      </c>
      <c r="H256">
        <v>-2.2000000000000002</v>
      </c>
      <c r="I256">
        <v>8.1999999999999993</v>
      </c>
      <c r="J256">
        <v>24.6</v>
      </c>
      <c r="K256">
        <v>16.399999999999999</v>
      </c>
      <c r="L256">
        <v>5.31</v>
      </c>
      <c r="M256">
        <v>4.71</v>
      </c>
      <c r="N256">
        <v>5.31</v>
      </c>
      <c r="O256">
        <v>4.25</v>
      </c>
      <c r="P256">
        <v>4.3099999999999996</v>
      </c>
      <c r="Q256">
        <v>141</v>
      </c>
      <c r="R256">
        <v>125</v>
      </c>
      <c r="S256">
        <v>141</v>
      </c>
      <c r="T256">
        <v>113</v>
      </c>
      <c r="U256">
        <v>114</v>
      </c>
      <c r="V256">
        <v>11.1</v>
      </c>
      <c r="W256">
        <v>0.61799999999999999</v>
      </c>
      <c r="X256">
        <v>40</v>
      </c>
      <c r="Y256">
        <v>8.6</v>
      </c>
      <c r="Z256">
        <v>45.7</v>
      </c>
      <c r="AA256">
        <v>5.7</v>
      </c>
      <c r="AB256">
        <v>1</v>
      </c>
    </row>
    <row r="257" spans="1:28" x14ac:dyDescent="0.15">
      <c r="A257" t="s">
        <v>4011</v>
      </c>
      <c r="B257" t="s">
        <v>3827</v>
      </c>
      <c r="C257" t="s">
        <v>4120</v>
      </c>
      <c r="D257" t="s">
        <v>4122</v>
      </c>
      <c r="E257">
        <v>0</v>
      </c>
      <c r="F257">
        <v>26.7</v>
      </c>
      <c r="G257">
        <v>111</v>
      </c>
      <c r="H257">
        <v>-0.9</v>
      </c>
      <c r="I257">
        <v>10.8</v>
      </c>
      <c r="J257">
        <v>21.6</v>
      </c>
      <c r="K257">
        <v>10.8</v>
      </c>
      <c r="L257">
        <v>3.78</v>
      </c>
      <c r="M257">
        <v>3.95</v>
      </c>
      <c r="N257">
        <v>4.0999999999999996</v>
      </c>
      <c r="O257">
        <v>3.93</v>
      </c>
      <c r="P257">
        <v>3.9</v>
      </c>
      <c r="Q257">
        <v>100</v>
      </c>
      <c r="R257">
        <v>105</v>
      </c>
      <c r="S257">
        <v>109</v>
      </c>
      <c r="T257">
        <v>104</v>
      </c>
      <c r="U257">
        <v>104</v>
      </c>
      <c r="V257">
        <v>6.9</v>
      </c>
      <c r="W257">
        <v>0.76100000000000001</v>
      </c>
      <c r="X257">
        <v>48.6</v>
      </c>
      <c r="Y257">
        <v>10</v>
      </c>
      <c r="Z257">
        <v>37.1</v>
      </c>
      <c r="AA257">
        <v>4.3</v>
      </c>
      <c r="AB257">
        <v>0.7</v>
      </c>
    </row>
    <row r="258" spans="1:28" x14ac:dyDescent="0.15">
      <c r="A258" t="s">
        <v>4012</v>
      </c>
      <c r="B258" t="s">
        <v>3827</v>
      </c>
      <c r="C258" t="s">
        <v>4120</v>
      </c>
      <c r="D258" t="s">
        <v>4121</v>
      </c>
      <c r="E258">
        <v>0</v>
      </c>
      <c r="F258">
        <v>25.3</v>
      </c>
      <c r="G258">
        <v>117</v>
      </c>
      <c r="H258">
        <v>-1.1000000000000001</v>
      </c>
      <c r="I258">
        <v>12</v>
      </c>
      <c r="J258">
        <v>23.1</v>
      </c>
      <c r="K258">
        <v>11.1</v>
      </c>
      <c r="L258">
        <v>4.21</v>
      </c>
      <c r="M258">
        <v>4.3899999999999997</v>
      </c>
      <c r="N258">
        <v>4.1399999999999997</v>
      </c>
      <c r="O258">
        <v>3.83</v>
      </c>
      <c r="P258">
        <v>4.1900000000000004</v>
      </c>
      <c r="Q258">
        <v>112</v>
      </c>
      <c r="R258">
        <v>117</v>
      </c>
      <c r="S258">
        <v>110</v>
      </c>
      <c r="T258">
        <v>102</v>
      </c>
      <c r="U258">
        <v>111</v>
      </c>
      <c r="V258">
        <v>6.5</v>
      </c>
      <c r="W258">
        <v>0.65800000000000003</v>
      </c>
      <c r="X258">
        <v>29.2</v>
      </c>
      <c r="Y258">
        <v>6.9</v>
      </c>
      <c r="Z258">
        <v>51.4</v>
      </c>
      <c r="AA258">
        <v>12.5</v>
      </c>
      <c r="AB258">
        <v>1.2</v>
      </c>
    </row>
    <row r="259" spans="1:28" x14ac:dyDescent="0.15">
      <c r="A259" t="s">
        <v>4152</v>
      </c>
      <c r="B259" t="s">
        <v>3813</v>
      </c>
      <c r="C259" t="s">
        <v>4120</v>
      </c>
      <c r="D259" t="s">
        <v>4122</v>
      </c>
      <c r="E259">
        <v>0</v>
      </c>
      <c r="F259">
        <v>2.2999999999999998</v>
      </c>
      <c r="G259">
        <v>14</v>
      </c>
      <c r="H259">
        <v>-0.6</v>
      </c>
      <c r="I259">
        <v>-7.1</v>
      </c>
      <c r="J259">
        <v>21.4</v>
      </c>
      <c r="K259">
        <v>28.6</v>
      </c>
      <c r="L259">
        <v>5.73</v>
      </c>
      <c r="M259">
        <v>7.56</v>
      </c>
      <c r="N259">
        <v>5.86</v>
      </c>
      <c r="O259">
        <v>6.31</v>
      </c>
      <c r="P259">
        <v>6.26</v>
      </c>
      <c r="Q259">
        <v>164</v>
      </c>
      <c r="R259">
        <v>216</v>
      </c>
      <c r="S259">
        <v>167</v>
      </c>
      <c r="T259">
        <v>180</v>
      </c>
      <c r="U259">
        <v>179</v>
      </c>
      <c r="V259">
        <v>0</v>
      </c>
      <c r="W259">
        <v>0.42899999999999999</v>
      </c>
      <c r="X259">
        <v>33.299999999999997</v>
      </c>
      <c r="Y259">
        <v>0</v>
      </c>
      <c r="Z259">
        <v>66.7</v>
      </c>
      <c r="AA259">
        <v>0</v>
      </c>
      <c r="AB259">
        <v>0.5</v>
      </c>
    </row>
    <row r="260" spans="1:28" x14ac:dyDescent="0.15">
      <c r="A260" t="s">
        <v>4013</v>
      </c>
      <c r="B260" t="s">
        <v>3811</v>
      </c>
      <c r="C260" t="s">
        <v>4120</v>
      </c>
      <c r="D260" t="s">
        <v>4122</v>
      </c>
      <c r="E260">
        <v>0</v>
      </c>
      <c r="F260">
        <v>14</v>
      </c>
      <c r="G260">
        <v>57</v>
      </c>
      <c r="H260">
        <v>-0.9</v>
      </c>
      <c r="I260">
        <v>12.3</v>
      </c>
      <c r="J260">
        <v>17.5</v>
      </c>
      <c r="K260">
        <v>5.3</v>
      </c>
      <c r="L260">
        <v>4.21</v>
      </c>
      <c r="M260">
        <v>3.53</v>
      </c>
      <c r="N260">
        <v>4.42</v>
      </c>
      <c r="O260">
        <v>3.88</v>
      </c>
      <c r="P260">
        <v>3.97</v>
      </c>
      <c r="Q260">
        <v>112</v>
      </c>
      <c r="R260">
        <v>94</v>
      </c>
      <c r="S260">
        <v>117</v>
      </c>
      <c r="T260">
        <v>103</v>
      </c>
      <c r="U260">
        <v>105</v>
      </c>
      <c r="V260">
        <v>10.5</v>
      </c>
      <c r="W260">
        <v>0.71399999999999997</v>
      </c>
      <c r="X260">
        <v>41.9</v>
      </c>
      <c r="Y260">
        <v>13.9</v>
      </c>
      <c r="Z260">
        <v>32.6</v>
      </c>
      <c r="AA260">
        <v>11.6</v>
      </c>
      <c r="AB260">
        <v>0.5</v>
      </c>
    </row>
    <row r="261" spans="1:28" x14ac:dyDescent="0.15">
      <c r="A261" t="s">
        <v>4153</v>
      </c>
      <c r="B261" t="s">
        <v>3824</v>
      </c>
      <c r="C261" t="s">
        <v>4120</v>
      </c>
      <c r="D261" t="s">
        <v>4121</v>
      </c>
      <c r="E261">
        <v>0</v>
      </c>
      <c r="F261">
        <v>5</v>
      </c>
      <c r="G261">
        <v>20</v>
      </c>
      <c r="H261">
        <v>-0.9</v>
      </c>
      <c r="I261">
        <v>10</v>
      </c>
      <c r="J261">
        <v>15</v>
      </c>
      <c r="K261">
        <v>5</v>
      </c>
      <c r="L261">
        <v>5.16</v>
      </c>
      <c r="M261">
        <v>3.84</v>
      </c>
      <c r="N261">
        <v>5.5</v>
      </c>
      <c r="O261">
        <v>3.94</v>
      </c>
      <c r="P261">
        <v>4.18</v>
      </c>
      <c r="Q261">
        <v>147</v>
      </c>
      <c r="R261">
        <v>110</v>
      </c>
      <c r="S261">
        <v>157</v>
      </c>
      <c r="T261">
        <v>112</v>
      </c>
      <c r="U261">
        <v>119</v>
      </c>
      <c r="V261">
        <v>14.3</v>
      </c>
      <c r="W261">
        <v>0.73299999999999998</v>
      </c>
      <c r="X261">
        <v>46.7</v>
      </c>
      <c r="Y261">
        <v>6.7</v>
      </c>
      <c r="Z261">
        <v>40</v>
      </c>
      <c r="AA261">
        <v>6.7</v>
      </c>
    </row>
    <row r="262" spans="1:28" x14ac:dyDescent="0.15">
      <c r="A262" t="s">
        <v>2911</v>
      </c>
      <c r="B262" t="s">
        <v>3827</v>
      </c>
      <c r="C262" t="s">
        <v>4120</v>
      </c>
      <c r="D262" t="s">
        <v>4122</v>
      </c>
      <c r="E262">
        <v>0</v>
      </c>
      <c r="F262">
        <v>16.7</v>
      </c>
      <c r="G262">
        <v>66</v>
      </c>
      <c r="H262">
        <v>-0.9</v>
      </c>
      <c r="I262">
        <v>25.8</v>
      </c>
      <c r="J262">
        <v>30.3</v>
      </c>
      <c r="K262">
        <v>4.5</v>
      </c>
      <c r="L262">
        <v>3.98</v>
      </c>
      <c r="M262">
        <v>2.84</v>
      </c>
      <c r="N262">
        <v>4.2699999999999996</v>
      </c>
      <c r="O262">
        <v>2.6</v>
      </c>
      <c r="P262">
        <v>2.15</v>
      </c>
      <c r="Q262">
        <v>106</v>
      </c>
      <c r="R262">
        <v>76</v>
      </c>
      <c r="S262">
        <v>113</v>
      </c>
      <c r="T262">
        <v>69</v>
      </c>
      <c r="U262">
        <v>57</v>
      </c>
      <c r="V262">
        <v>14.3</v>
      </c>
      <c r="W262">
        <v>0.76300000000000001</v>
      </c>
      <c r="X262">
        <v>36.6</v>
      </c>
      <c r="Y262">
        <v>12.2</v>
      </c>
      <c r="Z262">
        <v>41.5</v>
      </c>
      <c r="AA262">
        <v>9.8000000000000007</v>
      </c>
      <c r="AB262">
        <v>1.2</v>
      </c>
    </row>
    <row r="263" spans="1:28" x14ac:dyDescent="0.15">
      <c r="A263" t="s">
        <v>4154</v>
      </c>
      <c r="B263" t="s">
        <v>3811</v>
      </c>
      <c r="C263" t="s">
        <v>4120</v>
      </c>
      <c r="D263" t="s">
        <v>4122</v>
      </c>
      <c r="E263">
        <v>0</v>
      </c>
      <c r="F263">
        <v>0</v>
      </c>
      <c r="G263">
        <v>3</v>
      </c>
      <c r="H263">
        <v>-0.3</v>
      </c>
      <c r="I263">
        <v>-33.299999999999997</v>
      </c>
      <c r="J263">
        <v>0</v>
      </c>
      <c r="K263">
        <v>33.299999999999997</v>
      </c>
      <c r="N263">
        <v>9.06</v>
      </c>
      <c r="P263">
        <v>9.92</v>
      </c>
      <c r="S263">
        <v>241</v>
      </c>
      <c r="U263">
        <v>263</v>
      </c>
      <c r="V263">
        <v>0</v>
      </c>
      <c r="W263">
        <v>0</v>
      </c>
      <c r="X263">
        <v>50</v>
      </c>
      <c r="Y263">
        <v>0</v>
      </c>
      <c r="Z263">
        <v>50</v>
      </c>
      <c r="AA263">
        <v>0</v>
      </c>
      <c r="AB263">
        <v>2.2999999999999998</v>
      </c>
    </row>
    <row r="264" spans="1:28" x14ac:dyDescent="0.15">
      <c r="A264" t="s">
        <v>4155</v>
      </c>
      <c r="B264" t="s">
        <v>3821</v>
      </c>
      <c r="C264" t="s">
        <v>4120</v>
      </c>
      <c r="D264" t="s">
        <v>4122</v>
      </c>
      <c r="E264">
        <v>0</v>
      </c>
      <c r="F264">
        <v>1</v>
      </c>
      <c r="G264">
        <v>16</v>
      </c>
      <c r="H264">
        <v>-1.1000000000000001</v>
      </c>
      <c r="I264">
        <v>-25</v>
      </c>
      <c r="J264">
        <v>6.3</v>
      </c>
      <c r="K264">
        <v>31.3</v>
      </c>
      <c r="L264">
        <v>16.14</v>
      </c>
      <c r="M264">
        <v>20.86</v>
      </c>
      <c r="N264">
        <v>7.8</v>
      </c>
      <c r="O264">
        <v>16.43</v>
      </c>
      <c r="P264">
        <v>8.44</v>
      </c>
      <c r="Q264">
        <v>429</v>
      </c>
      <c r="R264">
        <v>554</v>
      </c>
      <c r="S264">
        <v>207</v>
      </c>
      <c r="T264">
        <v>436</v>
      </c>
      <c r="U264">
        <v>224</v>
      </c>
      <c r="V264">
        <v>0</v>
      </c>
      <c r="W264">
        <v>0.2</v>
      </c>
      <c r="X264">
        <v>55.6</v>
      </c>
      <c r="Y264">
        <v>0</v>
      </c>
      <c r="Z264">
        <v>44.4</v>
      </c>
      <c r="AA264">
        <v>0</v>
      </c>
      <c r="AB264">
        <v>0.4</v>
      </c>
    </row>
    <row r="265" spans="1:28" x14ac:dyDescent="0.15">
      <c r="A265" t="s">
        <v>4014</v>
      </c>
      <c r="B265" t="s">
        <v>3813</v>
      </c>
      <c r="C265" t="s">
        <v>4120</v>
      </c>
      <c r="D265" t="s">
        <v>4122</v>
      </c>
      <c r="E265">
        <v>-0.1</v>
      </c>
      <c r="F265">
        <v>5.7</v>
      </c>
      <c r="G265">
        <v>33</v>
      </c>
      <c r="H265">
        <v>-0.7</v>
      </c>
      <c r="I265">
        <v>6.1</v>
      </c>
      <c r="J265">
        <v>27.3</v>
      </c>
      <c r="K265">
        <v>21.2</v>
      </c>
      <c r="L265">
        <v>4.92</v>
      </c>
      <c r="M265">
        <v>3.76</v>
      </c>
      <c r="N265">
        <v>4.46</v>
      </c>
      <c r="O265">
        <v>3.42</v>
      </c>
      <c r="P265">
        <v>3.69</v>
      </c>
      <c r="Q265">
        <v>141</v>
      </c>
      <c r="R265">
        <v>107</v>
      </c>
      <c r="S265">
        <v>127</v>
      </c>
      <c r="T265">
        <v>98</v>
      </c>
      <c r="U265">
        <v>105</v>
      </c>
      <c r="V265">
        <v>12.5</v>
      </c>
      <c r="W265">
        <v>0.5</v>
      </c>
      <c r="X265">
        <v>35.700000000000003</v>
      </c>
      <c r="Y265">
        <v>7.1</v>
      </c>
      <c r="Z265">
        <v>42.9</v>
      </c>
      <c r="AA265">
        <v>14.3</v>
      </c>
      <c r="AB265">
        <v>1</v>
      </c>
    </row>
    <row r="266" spans="1:28" x14ac:dyDescent="0.15">
      <c r="A266" t="s">
        <v>4015</v>
      </c>
      <c r="B266" t="s">
        <v>3835</v>
      </c>
      <c r="C266" t="s">
        <v>4120</v>
      </c>
      <c r="D266" t="s">
        <v>4122</v>
      </c>
      <c r="E266">
        <v>-0.1</v>
      </c>
      <c r="F266">
        <v>11</v>
      </c>
      <c r="G266">
        <v>51</v>
      </c>
      <c r="H266">
        <v>-0.7</v>
      </c>
      <c r="I266">
        <v>3.9</v>
      </c>
      <c r="J266">
        <v>21.6</v>
      </c>
      <c r="K266">
        <v>17.600000000000001</v>
      </c>
      <c r="L266">
        <v>3.89</v>
      </c>
      <c r="M266">
        <v>5.15</v>
      </c>
      <c r="N266">
        <v>4.0999999999999996</v>
      </c>
      <c r="O266">
        <v>4.37</v>
      </c>
      <c r="P266">
        <v>4.5</v>
      </c>
      <c r="Q266">
        <v>111</v>
      </c>
      <c r="R266">
        <v>147</v>
      </c>
      <c r="S266">
        <v>117</v>
      </c>
      <c r="T266">
        <v>125</v>
      </c>
      <c r="U266">
        <v>128</v>
      </c>
      <c r="V266">
        <v>0</v>
      </c>
      <c r="W266">
        <v>0.72399999999999998</v>
      </c>
      <c r="X266">
        <v>44.4</v>
      </c>
      <c r="Y266">
        <v>3.7</v>
      </c>
      <c r="Z266">
        <v>48.1</v>
      </c>
      <c r="AA266">
        <v>3.7</v>
      </c>
      <c r="AB266">
        <v>1</v>
      </c>
    </row>
    <row r="267" spans="1:28" x14ac:dyDescent="0.15">
      <c r="A267" t="s">
        <v>4016</v>
      </c>
      <c r="B267" t="s">
        <v>3835</v>
      </c>
      <c r="C267" t="s">
        <v>4120</v>
      </c>
      <c r="D267" t="s">
        <v>4122</v>
      </c>
      <c r="E267">
        <v>-0.1</v>
      </c>
      <c r="F267">
        <v>68.3</v>
      </c>
      <c r="G267">
        <v>277</v>
      </c>
      <c r="H267">
        <v>-4.8</v>
      </c>
      <c r="I267">
        <v>5.8</v>
      </c>
      <c r="J267">
        <v>11.6</v>
      </c>
      <c r="K267">
        <v>5.8</v>
      </c>
      <c r="L267">
        <v>4.24</v>
      </c>
      <c r="M267">
        <v>4.26</v>
      </c>
      <c r="N267">
        <v>4.2</v>
      </c>
      <c r="O267">
        <v>4.3099999999999996</v>
      </c>
      <c r="P267">
        <v>4.63</v>
      </c>
      <c r="Q267">
        <v>121</v>
      </c>
      <c r="R267">
        <v>122</v>
      </c>
      <c r="S267">
        <v>120</v>
      </c>
      <c r="T267">
        <v>123</v>
      </c>
      <c r="U267">
        <v>132</v>
      </c>
      <c r="V267">
        <v>6.5</v>
      </c>
      <c r="W267">
        <v>0.73399999999999999</v>
      </c>
      <c r="X267">
        <v>51.1</v>
      </c>
      <c r="Y267">
        <v>6.8</v>
      </c>
      <c r="Z267">
        <v>33.799999999999997</v>
      </c>
      <c r="AA267">
        <v>8.1999999999999993</v>
      </c>
      <c r="AB267">
        <v>0.7</v>
      </c>
    </row>
    <row r="268" spans="1:28" x14ac:dyDescent="0.15">
      <c r="A268" t="s">
        <v>4156</v>
      </c>
      <c r="B268" t="s">
        <v>3831</v>
      </c>
      <c r="C268" t="s">
        <v>4120</v>
      </c>
      <c r="D268" t="s">
        <v>4122</v>
      </c>
      <c r="E268">
        <v>-0.1</v>
      </c>
      <c r="F268">
        <v>0.7</v>
      </c>
      <c r="G268">
        <v>4</v>
      </c>
      <c r="H268">
        <v>-0.6</v>
      </c>
      <c r="I268">
        <v>-50</v>
      </c>
      <c r="J268">
        <v>0</v>
      </c>
      <c r="K268">
        <v>50</v>
      </c>
      <c r="L268">
        <v>12.14</v>
      </c>
      <c r="M268">
        <v>13.91</v>
      </c>
      <c r="N268">
        <v>14.7</v>
      </c>
      <c r="O268">
        <v>12.85</v>
      </c>
      <c r="P268">
        <v>11.82</v>
      </c>
      <c r="Q268">
        <v>322</v>
      </c>
      <c r="R268">
        <v>369</v>
      </c>
      <c r="S268">
        <v>391</v>
      </c>
      <c r="T268">
        <v>341</v>
      </c>
      <c r="U268">
        <v>314</v>
      </c>
      <c r="V268">
        <v>0</v>
      </c>
      <c r="W268">
        <v>1</v>
      </c>
      <c r="X268">
        <v>50</v>
      </c>
      <c r="Y268">
        <v>0</v>
      </c>
      <c r="Z268">
        <v>50</v>
      </c>
      <c r="AA268">
        <v>0</v>
      </c>
      <c r="AB268">
        <v>0.5</v>
      </c>
    </row>
    <row r="269" spans="1:28" x14ac:dyDescent="0.15">
      <c r="A269" t="s">
        <v>4017</v>
      </c>
      <c r="B269" t="s">
        <v>3846</v>
      </c>
      <c r="C269" t="s">
        <v>4120</v>
      </c>
      <c r="D269" t="s">
        <v>4122</v>
      </c>
      <c r="E269">
        <v>-0.1</v>
      </c>
      <c r="F269">
        <v>41.7</v>
      </c>
      <c r="G269">
        <v>168</v>
      </c>
      <c r="H269">
        <v>-5.2</v>
      </c>
      <c r="I269">
        <v>7.1</v>
      </c>
      <c r="J269">
        <v>12.5</v>
      </c>
      <c r="K269">
        <v>5.4</v>
      </c>
      <c r="L269">
        <v>4.34</v>
      </c>
      <c r="M269">
        <v>4.42</v>
      </c>
      <c r="N269">
        <v>5.0199999999999996</v>
      </c>
      <c r="O269">
        <v>4.4000000000000004</v>
      </c>
      <c r="P269">
        <v>4.99</v>
      </c>
      <c r="Q269">
        <v>115</v>
      </c>
      <c r="R269">
        <v>117</v>
      </c>
      <c r="S269">
        <v>133</v>
      </c>
      <c r="T269">
        <v>117</v>
      </c>
      <c r="U269">
        <v>133</v>
      </c>
      <c r="V269">
        <v>6.9</v>
      </c>
      <c r="W269">
        <v>0.73699999999999999</v>
      </c>
      <c r="X269">
        <v>34.1</v>
      </c>
      <c r="Y269">
        <v>13.8</v>
      </c>
      <c r="Z269">
        <v>42</v>
      </c>
      <c r="AA269">
        <v>10.1</v>
      </c>
    </row>
    <row r="270" spans="1:28" x14ac:dyDescent="0.15">
      <c r="A270" t="s">
        <v>4018</v>
      </c>
      <c r="B270" t="s">
        <v>3800</v>
      </c>
      <c r="C270" t="s">
        <v>4120</v>
      </c>
      <c r="D270" t="s">
        <v>4122</v>
      </c>
      <c r="E270">
        <v>-0.1</v>
      </c>
      <c r="F270">
        <v>10.7</v>
      </c>
      <c r="G270">
        <v>39</v>
      </c>
      <c r="H270">
        <v>-0.2</v>
      </c>
      <c r="I270">
        <v>10.3</v>
      </c>
      <c r="J270">
        <v>17.899999999999999</v>
      </c>
      <c r="K270">
        <v>7.7</v>
      </c>
      <c r="L270">
        <v>4.1900000000000004</v>
      </c>
      <c r="M270">
        <v>3.47</v>
      </c>
      <c r="N270">
        <v>3.76</v>
      </c>
      <c r="O270">
        <v>3.99</v>
      </c>
      <c r="P270">
        <v>3.69</v>
      </c>
      <c r="Q270">
        <v>120</v>
      </c>
      <c r="R270">
        <v>99</v>
      </c>
      <c r="S270">
        <v>107</v>
      </c>
      <c r="T270">
        <v>114</v>
      </c>
      <c r="U270">
        <v>105</v>
      </c>
      <c r="V270">
        <v>12.5</v>
      </c>
      <c r="W270">
        <v>0.81499999999999995</v>
      </c>
      <c r="X270">
        <v>61.5</v>
      </c>
      <c r="Y270">
        <v>7.7</v>
      </c>
      <c r="Z270">
        <v>19.2</v>
      </c>
      <c r="AA270">
        <v>11.5</v>
      </c>
      <c r="AB270">
        <v>0.8</v>
      </c>
    </row>
    <row r="271" spans="1:28" x14ac:dyDescent="0.15">
      <c r="A271" t="s">
        <v>4019</v>
      </c>
      <c r="B271" t="s">
        <v>3846</v>
      </c>
      <c r="C271" t="s">
        <v>4120</v>
      </c>
      <c r="D271" t="s">
        <v>4122</v>
      </c>
      <c r="E271">
        <v>-0.1</v>
      </c>
      <c r="F271">
        <v>8</v>
      </c>
      <c r="G271">
        <v>32</v>
      </c>
      <c r="H271">
        <v>-0.7</v>
      </c>
      <c r="I271">
        <v>9.4</v>
      </c>
      <c r="J271">
        <v>18.8</v>
      </c>
      <c r="K271">
        <v>9.4</v>
      </c>
      <c r="L271">
        <v>4.3899999999999997</v>
      </c>
      <c r="M271">
        <v>3.8</v>
      </c>
      <c r="N271">
        <v>4.62</v>
      </c>
      <c r="O271">
        <v>4.2</v>
      </c>
      <c r="P271">
        <v>4.21</v>
      </c>
      <c r="Q271">
        <v>117</v>
      </c>
      <c r="R271">
        <v>101</v>
      </c>
      <c r="S271">
        <v>123</v>
      </c>
      <c r="T271">
        <v>112</v>
      </c>
      <c r="U271">
        <v>112</v>
      </c>
      <c r="V271">
        <v>11.1</v>
      </c>
      <c r="W271">
        <v>0.77300000000000002</v>
      </c>
      <c r="X271">
        <v>47.8</v>
      </c>
      <c r="Y271">
        <v>13</v>
      </c>
      <c r="Z271">
        <v>30.4</v>
      </c>
      <c r="AA271">
        <v>8.6999999999999993</v>
      </c>
      <c r="AB271">
        <v>0.4</v>
      </c>
    </row>
    <row r="272" spans="1:28" x14ac:dyDescent="0.15">
      <c r="A272" t="s">
        <v>4020</v>
      </c>
      <c r="B272" t="s">
        <v>3811</v>
      </c>
      <c r="C272" t="s">
        <v>4120</v>
      </c>
      <c r="D272" t="s">
        <v>4122</v>
      </c>
      <c r="E272">
        <v>-0.1</v>
      </c>
      <c r="F272">
        <v>7.7</v>
      </c>
      <c r="G272">
        <v>36</v>
      </c>
      <c r="H272">
        <v>-1.5</v>
      </c>
      <c r="I272">
        <v>13.9</v>
      </c>
      <c r="J272">
        <v>25</v>
      </c>
      <c r="K272">
        <v>11.1</v>
      </c>
      <c r="L272">
        <v>5.75</v>
      </c>
      <c r="M272">
        <v>4.05</v>
      </c>
      <c r="N272">
        <v>5.46</v>
      </c>
      <c r="O272">
        <v>3.61</v>
      </c>
      <c r="P272">
        <v>3.72</v>
      </c>
      <c r="Q272">
        <v>153</v>
      </c>
      <c r="R272">
        <v>108</v>
      </c>
      <c r="S272">
        <v>145</v>
      </c>
      <c r="T272">
        <v>96</v>
      </c>
      <c r="U272">
        <v>99</v>
      </c>
      <c r="V272">
        <v>15.4</v>
      </c>
      <c r="W272">
        <v>0.66700000000000004</v>
      </c>
      <c r="X272">
        <v>36.4</v>
      </c>
      <c r="Y272">
        <v>4.5</v>
      </c>
      <c r="Z272">
        <v>50</v>
      </c>
      <c r="AA272">
        <v>9.1</v>
      </c>
      <c r="AB272">
        <v>0.3</v>
      </c>
    </row>
    <row r="273" spans="1:28" x14ac:dyDescent="0.15">
      <c r="A273" t="s">
        <v>4157</v>
      </c>
      <c r="B273" t="s">
        <v>3821</v>
      </c>
      <c r="C273" t="s">
        <v>4120</v>
      </c>
      <c r="D273" t="s">
        <v>4122</v>
      </c>
      <c r="E273">
        <v>-0.1</v>
      </c>
      <c r="F273">
        <v>2.2999999999999998</v>
      </c>
      <c r="G273">
        <v>10</v>
      </c>
      <c r="H273">
        <v>-0.9</v>
      </c>
      <c r="I273">
        <v>20</v>
      </c>
      <c r="J273">
        <v>20</v>
      </c>
      <c r="K273">
        <v>0</v>
      </c>
      <c r="L273">
        <v>7</v>
      </c>
      <c r="M273">
        <v>2.44</v>
      </c>
      <c r="N273">
        <v>7.41</v>
      </c>
      <c r="O273">
        <v>3.03</v>
      </c>
      <c r="P273">
        <v>2.46</v>
      </c>
      <c r="Q273">
        <v>186</v>
      </c>
      <c r="R273">
        <v>65</v>
      </c>
      <c r="S273">
        <v>197</v>
      </c>
      <c r="T273">
        <v>80</v>
      </c>
      <c r="U273">
        <v>65</v>
      </c>
      <c r="V273">
        <v>50</v>
      </c>
      <c r="W273">
        <v>0.71399999999999997</v>
      </c>
      <c r="X273">
        <v>62.5</v>
      </c>
      <c r="Y273">
        <v>12.5</v>
      </c>
      <c r="Z273">
        <v>25</v>
      </c>
      <c r="AA273">
        <v>0</v>
      </c>
      <c r="AB273">
        <v>0.4</v>
      </c>
    </row>
    <row r="274" spans="1:28" x14ac:dyDescent="0.15">
      <c r="A274" t="s">
        <v>4021</v>
      </c>
      <c r="B274" t="s">
        <v>3824</v>
      </c>
      <c r="C274" t="s">
        <v>4120</v>
      </c>
      <c r="D274" t="s">
        <v>4122</v>
      </c>
      <c r="E274">
        <v>-0.1</v>
      </c>
      <c r="F274">
        <v>37</v>
      </c>
      <c r="G274">
        <v>159</v>
      </c>
      <c r="H274">
        <v>-4.4000000000000004</v>
      </c>
      <c r="I274">
        <v>7.5</v>
      </c>
      <c r="J274">
        <v>16.399999999999999</v>
      </c>
      <c r="K274">
        <v>8.8000000000000007</v>
      </c>
      <c r="L274">
        <v>4.7300000000000004</v>
      </c>
      <c r="M274">
        <v>4.1500000000000004</v>
      </c>
      <c r="N274">
        <v>4.6399999999999997</v>
      </c>
      <c r="O274">
        <v>4.1100000000000003</v>
      </c>
      <c r="P274">
        <v>4.2699999999999996</v>
      </c>
      <c r="Q274">
        <v>135</v>
      </c>
      <c r="R274">
        <v>119</v>
      </c>
      <c r="S274">
        <v>133</v>
      </c>
      <c r="T274">
        <v>117</v>
      </c>
      <c r="U274">
        <v>122</v>
      </c>
      <c r="V274">
        <v>10.199999999999999</v>
      </c>
      <c r="W274">
        <v>0.72299999999999998</v>
      </c>
      <c r="X274">
        <v>51.7</v>
      </c>
      <c r="Y274">
        <v>6</v>
      </c>
      <c r="Z274">
        <v>35.299999999999997</v>
      </c>
      <c r="AA274">
        <v>6.9</v>
      </c>
    </row>
    <row r="275" spans="1:28" x14ac:dyDescent="0.15">
      <c r="A275" t="s">
        <v>4022</v>
      </c>
      <c r="B275" t="s">
        <v>3813</v>
      </c>
      <c r="C275" t="s">
        <v>4120</v>
      </c>
      <c r="D275" t="s">
        <v>4122</v>
      </c>
      <c r="E275">
        <v>-0.1</v>
      </c>
      <c r="F275">
        <v>17.7</v>
      </c>
      <c r="G275">
        <v>79</v>
      </c>
      <c r="H275">
        <v>-0.9</v>
      </c>
      <c r="I275">
        <v>10.1</v>
      </c>
      <c r="J275">
        <v>21.5</v>
      </c>
      <c r="K275">
        <v>11.4</v>
      </c>
      <c r="L275">
        <v>3.67</v>
      </c>
      <c r="M275">
        <v>4.0199999999999996</v>
      </c>
      <c r="N275">
        <v>3.98</v>
      </c>
      <c r="O275">
        <v>3.91</v>
      </c>
      <c r="P275">
        <v>3.91</v>
      </c>
      <c r="Q275">
        <v>105</v>
      </c>
      <c r="R275">
        <v>115</v>
      </c>
      <c r="S275">
        <v>114</v>
      </c>
      <c r="T275">
        <v>112</v>
      </c>
      <c r="U275">
        <v>112</v>
      </c>
      <c r="V275">
        <v>5</v>
      </c>
      <c r="W275">
        <v>0.64700000000000002</v>
      </c>
      <c r="X275">
        <v>51.9</v>
      </c>
      <c r="Y275">
        <v>9.6</v>
      </c>
      <c r="Z275">
        <v>34.6</v>
      </c>
      <c r="AA275">
        <v>3.9</v>
      </c>
      <c r="AB275">
        <v>1.1000000000000001</v>
      </c>
    </row>
    <row r="276" spans="1:28" x14ac:dyDescent="0.15">
      <c r="A276" t="s">
        <v>4023</v>
      </c>
      <c r="B276" t="s">
        <v>3821</v>
      </c>
      <c r="C276" t="s">
        <v>4120</v>
      </c>
      <c r="D276" t="s">
        <v>4121</v>
      </c>
      <c r="E276">
        <v>-0.1</v>
      </c>
      <c r="F276">
        <v>15</v>
      </c>
      <c r="G276">
        <v>67</v>
      </c>
      <c r="H276">
        <v>-2.9</v>
      </c>
      <c r="I276">
        <v>0</v>
      </c>
      <c r="J276">
        <v>20.9</v>
      </c>
      <c r="K276">
        <v>20.9</v>
      </c>
      <c r="L276">
        <v>6.47</v>
      </c>
      <c r="M276">
        <v>4.97</v>
      </c>
      <c r="N276">
        <v>5.73</v>
      </c>
      <c r="O276">
        <v>5.03</v>
      </c>
      <c r="P276">
        <v>5.08</v>
      </c>
      <c r="Q276">
        <v>172</v>
      </c>
      <c r="R276">
        <v>132</v>
      </c>
      <c r="S276">
        <v>152</v>
      </c>
      <c r="T276">
        <v>134</v>
      </c>
      <c r="U276">
        <v>135</v>
      </c>
      <c r="V276">
        <v>16.7</v>
      </c>
      <c r="W276">
        <v>0.80600000000000005</v>
      </c>
      <c r="X276">
        <v>52.6</v>
      </c>
      <c r="Y276">
        <v>0</v>
      </c>
      <c r="Z276">
        <v>36.799999999999997</v>
      </c>
      <c r="AA276">
        <v>10.5</v>
      </c>
      <c r="AB276">
        <v>0.4</v>
      </c>
    </row>
    <row r="277" spans="1:28" x14ac:dyDescent="0.15">
      <c r="A277" t="s">
        <v>4024</v>
      </c>
      <c r="B277" t="s">
        <v>3824</v>
      </c>
      <c r="C277" t="s">
        <v>4120</v>
      </c>
      <c r="D277" t="s">
        <v>4122</v>
      </c>
      <c r="E277">
        <v>-0.1</v>
      </c>
      <c r="F277">
        <v>29.3</v>
      </c>
      <c r="G277">
        <v>123</v>
      </c>
      <c r="H277">
        <v>-1.4</v>
      </c>
      <c r="I277">
        <v>15.4</v>
      </c>
      <c r="J277">
        <v>24.4</v>
      </c>
      <c r="K277">
        <v>8.9</v>
      </c>
      <c r="L277">
        <v>3.57</v>
      </c>
      <c r="M277">
        <v>3.51</v>
      </c>
      <c r="N277">
        <v>3.95</v>
      </c>
      <c r="O277">
        <v>3.31</v>
      </c>
      <c r="P277">
        <v>3.27</v>
      </c>
      <c r="Q277">
        <v>102</v>
      </c>
      <c r="R277">
        <v>100</v>
      </c>
      <c r="S277">
        <v>113</v>
      </c>
      <c r="T277">
        <v>95</v>
      </c>
      <c r="U277">
        <v>93</v>
      </c>
      <c r="V277">
        <v>7.3</v>
      </c>
      <c r="W277">
        <v>0.70499999999999996</v>
      </c>
      <c r="X277">
        <v>37.700000000000003</v>
      </c>
      <c r="Y277">
        <v>9.1</v>
      </c>
      <c r="Z277">
        <v>45.5</v>
      </c>
      <c r="AA277">
        <v>7.8</v>
      </c>
      <c r="AB277">
        <v>1.1000000000000001</v>
      </c>
    </row>
    <row r="278" spans="1:28" x14ac:dyDescent="0.15">
      <c r="A278" t="s">
        <v>4025</v>
      </c>
      <c r="B278" t="s">
        <v>3800</v>
      </c>
      <c r="C278" t="s">
        <v>4120</v>
      </c>
      <c r="D278" t="s">
        <v>4122</v>
      </c>
      <c r="E278">
        <v>-0.1</v>
      </c>
      <c r="F278">
        <v>19.7</v>
      </c>
      <c r="G278">
        <v>91</v>
      </c>
      <c r="H278">
        <v>-0.8</v>
      </c>
      <c r="I278">
        <v>14.3</v>
      </c>
      <c r="J278">
        <v>24.2</v>
      </c>
      <c r="K278">
        <v>9.9</v>
      </c>
      <c r="L278">
        <v>3.92</v>
      </c>
      <c r="M278">
        <v>3.96</v>
      </c>
      <c r="N278">
        <v>3.84</v>
      </c>
      <c r="O278">
        <v>3.41</v>
      </c>
      <c r="P278">
        <v>3.48</v>
      </c>
      <c r="Q278">
        <v>112</v>
      </c>
      <c r="R278">
        <v>113</v>
      </c>
      <c r="S278">
        <v>110</v>
      </c>
      <c r="T278">
        <v>97</v>
      </c>
      <c r="U278">
        <v>99</v>
      </c>
      <c r="V278">
        <v>6.7</v>
      </c>
      <c r="W278">
        <v>0.64300000000000002</v>
      </c>
      <c r="X278">
        <v>42.1</v>
      </c>
      <c r="Y278">
        <v>5.3</v>
      </c>
      <c r="Z278">
        <v>43.9</v>
      </c>
      <c r="AA278">
        <v>8.8000000000000007</v>
      </c>
      <c r="AB278">
        <v>0.8</v>
      </c>
    </row>
    <row r="279" spans="1:28" x14ac:dyDescent="0.15">
      <c r="A279" t="s">
        <v>4026</v>
      </c>
      <c r="B279" t="s">
        <v>3831</v>
      </c>
      <c r="C279" t="s">
        <v>4120</v>
      </c>
      <c r="D279" t="s">
        <v>4122</v>
      </c>
      <c r="E279">
        <v>-0.1</v>
      </c>
      <c r="F279">
        <v>6</v>
      </c>
      <c r="G279">
        <v>26</v>
      </c>
      <c r="H279">
        <v>-0.7</v>
      </c>
      <c r="I279">
        <v>3.8</v>
      </c>
      <c r="J279">
        <v>23.1</v>
      </c>
      <c r="K279">
        <v>19.2</v>
      </c>
      <c r="L279">
        <v>4.6399999999999997</v>
      </c>
      <c r="M279">
        <v>5.62</v>
      </c>
      <c r="N279">
        <v>5.0999999999999996</v>
      </c>
      <c r="O279">
        <v>4.75</v>
      </c>
      <c r="P279">
        <v>4.71</v>
      </c>
      <c r="Q279">
        <v>123</v>
      </c>
      <c r="R279">
        <v>149</v>
      </c>
      <c r="S279">
        <v>135</v>
      </c>
      <c r="T279">
        <v>126</v>
      </c>
      <c r="U279">
        <v>125</v>
      </c>
      <c r="V279">
        <v>0</v>
      </c>
      <c r="W279">
        <v>0.69199999999999995</v>
      </c>
      <c r="X279">
        <v>53.9</v>
      </c>
      <c r="Y279">
        <v>7.7</v>
      </c>
      <c r="Z279">
        <v>38.5</v>
      </c>
      <c r="AA279">
        <v>0</v>
      </c>
      <c r="AB279">
        <v>0.6</v>
      </c>
    </row>
    <row r="280" spans="1:28" x14ac:dyDescent="0.15">
      <c r="A280" t="s">
        <v>4158</v>
      </c>
      <c r="B280" t="s">
        <v>3846</v>
      </c>
      <c r="C280" t="s">
        <v>4120</v>
      </c>
      <c r="D280" t="s">
        <v>4122</v>
      </c>
      <c r="E280">
        <v>-0.1</v>
      </c>
      <c r="F280">
        <v>2</v>
      </c>
      <c r="G280">
        <v>10</v>
      </c>
      <c r="H280">
        <v>-0.7</v>
      </c>
      <c r="I280">
        <v>-10</v>
      </c>
      <c r="J280">
        <v>10</v>
      </c>
      <c r="K280">
        <v>20</v>
      </c>
      <c r="L280">
        <v>5.14</v>
      </c>
      <c r="M280">
        <v>7.5</v>
      </c>
      <c r="N280">
        <v>7.83</v>
      </c>
      <c r="O280">
        <v>6.44</v>
      </c>
      <c r="P280">
        <v>7.93</v>
      </c>
      <c r="Q280">
        <v>137</v>
      </c>
      <c r="R280">
        <v>199</v>
      </c>
      <c r="S280">
        <v>208</v>
      </c>
      <c r="T280">
        <v>171</v>
      </c>
      <c r="U280">
        <v>211</v>
      </c>
      <c r="V280">
        <v>0</v>
      </c>
      <c r="W280">
        <v>0.71399999999999997</v>
      </c>
      <c r="X280">
        <v>16.7</v>
      </c>
      <c r="Y280">
        <v>16.7</v>
      </c>
      <c r="Z280">
        <v>66.7</v>
      </c>
      <c r="AA280">
        <v>0</v>
      </c>
      <c r="AB280">
        <v>0.8</v>
      </c>
    </row>
    <row r="281" spans="1:28" x14ac:dyDescent="0.15">
      <c r="A281" t="s">
        <v>4027</v>
      </c>
      <c r="B281" t="s">
        <v>3800</v>
      </c>
      <c r="C281" t="s">
        <v>4120</v>
      </c>
      <c r="D281" t="s">
        <v>4121</v>
      </c>
      <c r="E281">
        <v>-0.1</v>
      </c>
      <c r="F281">
        <v>36</v>
      </c>
      <c r="G281">
        <v>158</v>
      </c>
      <c r="H281">
        <v>-4.0999999999999996</v>
      </c>
      <c r="I281">
        <v>12</v>
      </c>
      <c r="J281">
        <v>21.5</v>
      </c>
      <c r="K281">
        <v>9.5</v>
      </c>
      <c r="L281">
        <v>4.22</v>
      </c>
      <c r="M281">
        <v>4.22</v>
      </c>
      <c r="N281">
        <v>4.58</v>
      </c>
      <c r="O281">
        <v>3.71</v>
      </c>
      <c r="P281">
        <v>3.85</v>
      </c>
      <c r="Q281">
        <v>120</v>
      </c>
      <c r="R281">
        <v>121</v>
      </c>
      <c r="S281">
        <v>131</v>
      </c>
      <c r="T281">
        <v>106</v>
      </c>
      <c r="U281">
        <v>110</v>
      </c>
      <c r="V281">
        <v>7.1</v>
      </c>
      <c r="W281">
        <v>0.69599999999999995</v>
      </c>
      <c r="X281">
        <v>38.5</v>
      </c>
      <c r="Y281">
        <v>7.7</v>
      </c>
      <c r="Z281">
        <v>47.1</v>
      </c>
      <c r="AA281">
        <v>6.7</v>
      </c>
    </row>
    <row r="282" spans="1:28" x14ac:dyDescent="0.15">
      <c r="A282" t="s">
        <v>4159</v>
      </c>
      <c r="B282" t="s">
        <v>3821</v>
      </c>
      <c r="C282" t="s">
        <v>4120</v>
      </c>
      <c r="D282" t="s">
        <v>4122</v>
      </c>
      <c r="E282">
        <v>-0.1</v>
      </c>
      <c r="F282">
        <v>1</v>
      </c>
      <c r="G282">
        <v>9</v>
      </c>
      <c r="H282">
        <v>-1.4</v>
      </c>
      <c r="I282">
        <v>0</v>
      </c>
      <c r="J282">
        <v>11.1</v>
      </c>
      <c r="K282">
        <v>11.1</v>
      </c>
      <c r="L282">
        <v>17.14</v>
      </c>
      <c r="M282">
        <v>8.86</v>
      </c>
      <c r="N282">
        <v>10.96</v>
      </c>
      <c r="O282">
        <v>5.7</v>
      </c>
      <c r="P282">
        <v>5.81</v>
      </c>
      <c r="Q282">
        <v>455</v>
      </c>
      <c r="R282">
        <v>235</v>
      </c>
      <c r="S282">
        <v>291</v>
      </c>
      <c r="T282">
        <v>152</v>
      </c>
      <c r="U282">
        <v>154</v>
      </c>
      <c r="V282">
        <v>25</v>
      </c>
      <c r="W282">
        <v>0.33300000000000002</v>
      </c>
      <c r="X282">
        <v>42.9</v>
      </c>
      <c r="Y282">
        <v>0</v>
      </c>
      <c r="Z282">
        <v>57.1</v>
      </c>
      <c r="AA282">
        <v>0</v>
      </c>
      <c r="AB282">
        <v>0.2</v>
      </c>
    </row>
    <row r="283" spans="1:28" x14ac:dyDescent="0.15">
      <c r="A283" t="s">
        <v>4028</v>
      </c>
      <c r="B283" t="s">
        <v>3800</v>
      </c>
      <c r="C283" t="s">
        <v>4120</v>
      </c>
      <c r="D283" t="s">
        <v>4122</v>
      </c>
      <c r="E283">
        <v>-0.1</v>
      </c>
      <c r="F283">
        <v>10.3</v>
      </c>
      <c r="G283">
        <v>45</v>
      </c>
      <c r="H283">
        <v>-0.9</v>
      </c>
      <c r="I283">
        <v>6.7</v>
      </c>
      <c r="J283">
        <v>17.8</v>
      </c>
      <c r="K283">
        <v>11.1</v>
      </c>
      <c r="L283">
        <v>4.6100000000000003</v>
      </c>
      <c r="M283">
        <v>4.49</v>
      </c>
      <c r="N283">
        <v>4.3600000000000003</v>
      </c>
      <c r="O283">
        <v>4.28</v>
      </c>
      <c r="P283">
        <v>4.4000000000000004</v>
      </c>
      <c r="Q283">
        <v>132</v>
      </c>
      <c r="R283">
        <v>128</v>
      </c>
      <c r="S283">
        <v>124</v>
      </c>
      <c r="T283">
        <v>122</v>
      </c>
      <c r="U283">
        <v>126</v>
      </c>
      <c r="V283">
        <v>7.7</v>
      </c>
      <c r="W283">
        <v>0.63300000000000001</v>
      </c>
      <c r="X283">
        <v>53.3</v>
      </c>
      <c r="Y283">
        <v>3.3</v>
      </c>
      <c r="Z283">
        <v>36.700000000000003</v>
      </c>
      <c r="AA283">
        <v>6.7</v>
      </c>
      <c r="AB283">
        <v>0.4</v>
      </c>
    </row>
    <row r="284" spans="1:28" x14ac:dyDescent="0.15">
      <c r="A284" t="s">
        <v>4029</v>
      </c>
      <c r="B284" t="s">
        <v>3827</v>
      </c>
      <c r="C284" t="s">
        <v>4120</v>
      </c>
      <c r="D284" t="s">
        <v>4122</v>
      </c>
      <c r="E284">
        <v>-0.1</v>
      </c>
      <c r="F284">
        <v>6</v>
      </c>
      <c r="G284">
        <v>28</v>
      </c>
      <c r="H284">
        <v>-1.4</v>
      </c>
      <c r="I284">
        <v>7.1</v>
      </c>
      <c r="J284">
        <v>14.3</v>
      </c>
      <c r="K284">
        <v>7.1</v>
      </c>
      <c r="L284">
        <v>4.97</v>
      </c>
      <c r="M284">
        <v>5.56</v>
      </c>
      <c r="N284">
        <v>5.85</v>
      </c>
      <c r="O284">
        <v>4.37</v>
      </c>
      <c r="P284">
        <v>5.26</v>
      </c>
      <c r="Q284">
        <v>132</v>
      </c>
      <c r="R284">
        <v>148</v>
      </c>
      <c r="S284">
        <v>155</v>
      </c>
      <c r="T284">
        <v>116</v>
      </c>
      <c r="U284">
        <v>140</v>
      </c>
      <c r="V284">
        <v>7.1</v>
      </c>
      <c r="W284">
        <v>0.66700000000000004</v>
      </c>
      <c r="X284">
        <v>31.8</v>
      </c>
      <c r="Y284">
        <v>4.5</v>
      </c>
      <c r="Z284">
        <v>63.6</v>
      </c>
      <c r="AA284">
        <v>0</v>
      </c>
      <c r="AB284">
        <v>0.1</v>
      </c>
    </row>
    <row r="285" spans="1:28" x14ac:dyDescent="0.15">
      <c r="A285" t="s">
        <v>4160</v>
      </c>
      <c r="B285" t="s">
        <v>3816</v>
      </c>
      <c r="C285" t="s">
        <v>4120</v>
      </c>
      <c r="D285" t="s">
        <v>4121</v>
      </c>
      <c r="E285">
        <v>-0.1</v>
      </c>
      <c r="F285">
        <v>3</v>
      </c>
      <c r="G285">
        <v>14</v>
      </c>
      <c r="H285">
        <v>-1.1000000000000001</v>
      </c>
      <c r="I285">
        <v>-21.4</v>
      </c>
      <c r="J285">
        <v>7.1</v>
      </c>
      <c r="K285">
        <v>28.6</v>
      </c>
      <c r="L285">
        <v>6.49</v>
      </c>
      <c r="M285">
        <v>6.85</v>
      </c>
      <c r="N285">
        <v>8.0500000000000007</v>
      </c>
      <c r="O285">
        <v>7.54</v>
      </c>
      <c r="P285">
        <v>8.07</v>
      </c>
      <c r="Q285">
        <v>185</v>
      </c>
      <c r="R285">
        <v>196</v>
      </c>
      <c r="S285">
        <v>230</v>
      </c>
      <c r="T285">
        <v>215</v>
      </c>
      <c r="U285">
        <v>231</v>
      </c>
      <c r="V285">
        <v>0</v>
      </c>
      <c r="W285">
        <v>0.88900000000000001</v>
      </c>
      <c r="X285">
        <v>33.299999999999997</v>
      </c>
      <c r="Y285">
        <v>33.299999999999997</v>
      </c>
      <c r="Z285">
        <v>11.1</v>
      </c>
      <c r="AA285">
        <v>22.2</v>
      </c>
      <c r="AB285">
        <v>0.1</v>
      </c>
    </row>
    <row r="286" spans="1:28" x14ac:dyDescent="0.15">
      <c r="A286" t="s">
        <v>4030</v>
      </c>
      <c r="B286" t="s">
        <v>3806</v>
      </c>
      <c r="C286" t="s">
        <v>4120</v>
      </c>
      <c r="D286" t="s">
        <v>4121</v>
      </c>
      <c r="E286">
        <v>-0.1</v>
      </c>
      <c r="F286">
        <v>21.7</v>
      </c>
      <c r="G286">
        <v>99</v>
      </c>
      <c r="H286">
        <v>-1.1000000000000001</v>
      </c>
      <c r="I286">
        <v>3</v>
      </c>
      <c r="J286">
        <v>18.2</v>
      </c>
      <c r="K286">
        <v>15.2</v>
      </c>
      <c r="L286">
        <v>4.0199999999999996</v>
      </c>
      <c r="M286">
        <v>4.12</v>
      </c>
      <c r="N286">
        <v>4.24</v>
      </c>
      <c r="O286">
        <v>4.74</v>
      </c>
      <c r="P286">
        <v>4.5599999999999996</v>
      </c>
      <c r="Q286">
        <v>107</v>
      </c>
      <c r="R286">
        <v>110</v>
      </c>
      <c r="S286">
        <v>113</v>
      </c>
      <c r="T286">
        <v>126</v>
      </c>
      <c r="U286">
        <v>121</v>
      </c>
      <c r="V286">
        <v>5.6</v>
      </c>
      <c r="W286">
        <v>0.64600000000000002</v>
      </c>
      <c r="X286">
        <v>54.7</v>
      </c>
      <c r="Y286">
        <v>17.2</v>
      </c>
      <c r="Z286">
        <v>20.3</v>
      </c>
      <c r="AA286">
        <v>7.8</v>
      </c>
      <c r="AB286">
        <v>1</v>
      </c>
    </row>
    <row r="287" spans="1:28" x14ac:dyDescent="0.15">
      <c r="A287" t="s">
        <v>4031</v>
      </c>
      <c r="B287" t="s">
        <v>3818</v>
      </c>
      <c r="C287" t="s">
        <v>4120</v>
      </c>
      <c r="D287" t="s">
        <v>4121</v>
      </c>
      <c r="E287">
        <v>-0.1</v>
      </c>
      <c r="F287">
        <v>14.3</v>
      </c>
      <c r="G287">
        <v>71</v>
      </c>
      <c r="H287">
        <v>-1.6</v>
      </c>
      <c r="I287">
        <v>7</v>
      </c>
      <c r="J287">
        <v>15.5</v>
      </c>
      <c r="K287">
        <v>8.5</v>
      </c>
      <c r="L287">
        <v>4.9000000000000004</v>
      </c>
      <c r="M287">
        <v>4.0599999999999996</v>
      </c>
      <c r="N287">
        <v>4.41</v>
      </c>
      <c r="O287">
        <v>3.98</v>
      </c>
      <c r="P287">
        <v>3.56</v>
      </c>
      <c r="Q287">
        <v>140</v>
      </c>
      <c r="R287">
        <v>116</v>
      </c>
      <c r="S287">
        <v>126</v>
      </c>
      <c r="T287">
        <v>114</v>
      </c>
      <c r="U287">
        <v>102</v>
      </c>
      <c r="V287">
        <v>14.3</v>
      </c>
      <c r="W287">
        <v>0.62</v>
      </c>
      <c r="X287">
        <v>68.599999999999994</v>
      </c>
      <c r="Y287">
        <v>3.9</v>
      </c>
      <c r="Z287">
        <v>25.5</v>
      </c>
      <c r="AA287">
        <v>2</v>
      </c>
      <c r="AB287">
        <v>0.7</v>
      </c>
    </row>
    <row r="288" spans="1:28" x14ac:dyDescent="0.15">
      <c r="A288" t="s">
        <v>4161</v>
      </c>
      <c r="B288" t="s">
        <v>3813</v>
      </c>
      <c r="C288" t="s">
        <v>4120</v>
      </c>
      <c r="D288" t="s">
        <v>4121</v>
      </c>
      <c r="E288">
        <v>-0.1</v>
      </c>
      <c r="F288">
        <v>2.2999999999999998</v>
      </c>
      <c r="G288">
        <v>9</v>
      </c>
      <c r="H288">
        <v>-1.2</v>
      </c>
      <c r="I288">
        <v>11.1</v>
      </c>
      <c r="J288">
        <v>22.2</v>
      </c>
      <c r="K288">
        <v>11.1</v>
      </c>
      <c r="L288">
        <v>8.3000000000000007</v>
      </c>
      <c r="M288">
        <v>3.65</v>
      </c>
      <c r="N288">
        <v>9.51</v>
      </c>
      <c r="O288">
        <v>3.92</v>
      </c>
      <c r="P288">
        <v>3.96</v>
      </c>
      <c r="Q288">
        <v>237</v>
      </c>
      <c r="R288">
        <v>104</v>
      </c>
      <c r="S288">
        <v>272</v>
      </c>
      <c r="T288">
        <v>112</v>
      </c>
      <c r="U288">
        <v>113</v>
      </c>
      <c r="V288">
        <v>33.299999999999997</v>
      </c>
      <c r="W288">
        <v>0.8</v>
      </c>
      <c r="X288">
        <v>33.299999999999997</v>
      </c>
      <c r="Y288">
        <v>16.7</v>
      </c>
      <c r="Z288">
        <v>33.299999999999997</v>
      </c>
      <c r="AA288">
        <v>16.7</v>
      </c>
      <c r="AB288">
        <v>0.3</v>
      </c>
    </row>
    <row r="289" spans="1:28" x14ac:dyDescent="0.15">
      <c r="A289" t="s">
        <v>4162</v>
      </c>
      <c r="B289" t="s">
        <v>3824</v>
      </c>
      <c r="C289" t="s">
        <v>4120</v>
      </c>
      <c r="D289" t="s">
        <v>4121</v>
      </c>
      <c r="E289">
        <v>-0.1</v>
      </c>
      <c r="F289">
        <v>2</v>
      </c>
      <c r="G289">
        <v>13</v>
      </c>
      <c r="H289">
        <v>-1.1000000000000001</v>
      </c>
      <c r="I289">
        <v>-23.1</v>
      </c>
      <c r="J289">
        <v>7.7</v>
      </c>
      <c r="K289">
        <v>30.8</v>
      </c>
      <c r="L289">
        <v>8.16</v>
      </c>
      <c r="M289">
        <v>10.83</v>
      </c>
      <c r="N289">
        <v>7.91</v>
      </c>
      <c r="O289">
        <v>8.9600000000000009</v>
      </c>
      <c r="P289">
        <v>8.81</v>
      </c>
      <c r="Q289">
        <v>233</v>
      </c>
      <c r="R289">
        <v>309</v>
      </c>
      <c r="S289">
        <v>226</v>
      </c>
      <c r="T289">
        <v>256</v>
      </c>
      <c r="U289">
        <v>251</v>
      </c>
      <c r="V289">
        <v>0</v>
      </c>
      <c r="W289">
        <v>0.625</v>
      </c>
      <c r="X289">
        <v>37.5</v>
      </c>
      <c r="Y289">
        <v>0</v>
      </c>
      <c r="Z289">
        <v>62.5</v>
      </c>
      <c r="AA289">
        <v>0</v>
      </c>
    </row>
    <row r="290" spans="1:28" x14ac:dyDescent="0.15">
      <c r="A290" t="s">
        <v>3046</v>
      </c>
      <c r="B290" t="s">
        <v>3816</v>
      </c>
      <c r="C290" t="s">
        <v>4120</v>
      </c>
      <c r="D290" t="s">
        <v>4121</v>
      </c>
      <c r="E290">
        <v>-0.1</v>
      </c>
      <c r="F290">
        <v>1.3</v>
      </c>
      <c r="G290">
        <v>11</v>
      </c>
      <c r="H290">
        <v>-1.2</v>
      </c>
      <c r="I290">
        <v>-18.2</v>
      </c>
      <c r="J290">
        <v>9.1</v>
      </c>
      <c r="K290">
        <v>27.3</v>
      </c>
      <c r="L290">
        <v>8.41</v>
      </c>
      <c r="M290">
        <v>10.01</v>
      </c>
      <c r="N290">
        <v>10.66</v>
      </c>
      <c r="O290">
        <v>9.07</v>
      </c>
      <c r="P290">
        <v>7.62</v>
      </c>
      <c r="Q290">
        <v>240</v>
      </c>
      <c r="R290">
        <v>286</v>
      </c>
      <c r="S290">
        <v>304</v>
      </c>
      <c r="T290">
        <v>259</v>
      </c>
      <c r="U290">
        <v>218</v>
      </c>
      <c r="V290">
        <v>0</v>
      </c>
      <c r="W290">
        <v>0.42899999999999999</v>
      </c>
      <c r="X290">
        <v>33.299999999999997</v>
      </c>
      <c r="Y290">
        <v>33.299999999999997</v>
      </c>
      <c r="Z290">
        <v>33.299999999999997</v>
      </c>
      <c r="AA290">
        <v>0</v>
      </c>
      <c r="AB290">
        <v>0.3</v>
      </c>
    </row>
    <row r="291" spans="1:28" x14ac:dyDescent="0.15">
      <c r="A291" t="s">
        <v>4032</v>
      </c>
      <c r="B291" t="s">
        <v>3816</v>
      </c>
      <c r="C291" t="s">
        <v>4120</v>
      </c>
      <c r="D291" t="s">
        <v>4121</v>
      </c>
      <c r="E291">
        <v>-0.1</v>
      </c>
      <c r="F291">
        <v>27.7</v>
      </c>
      <c r="G291">
        <v>116</v>
      </c>
      <c r="H291">
        <v>-1.5</v>
      </c>
      <c r="I291">
        <v>11.2</v>
      </c>
      <c r="J291">
        <v>19.8</v>
      </c>
      <c r="K291">
        <v>8.6</v>
      </c>
      <c r="L291">
        <v>3.63</v>
      </c>
      <c r="M291">
        <v>3.77</v>
      </c>
      <c r="N291">
        <v>4.04</v>
      </c>
      <c r="O291">
        <v>3.73</v>
      </c>
      <c r="P291">
        <v>3.7</v>
      </c>
      <c r="Q291">
        <v>104</v>
      </c>
      <c r="R291">
        <v>108</v>
      </c>
      <c r="S291">
        <v>116</v>
      </c>
      <c r="T291">
        <v>106</v>
      </c>
      <c r="U291">
        <v>106</v>
      </c>
      <c r="V291">
        <v>6.7</v>
      </c>
      <c r="W291">
        <v>0.747</v>
      </c>
      <c r="X291">
        <v>53.2</v>
      </c>
      <c r="Y291">
        <v>8.9</v>
      </c>
      <c r="Z291">
        <v>35.4</v>
      </c>
      <c r="AA291">
        <v>2.5</v>
      </c>
      <c r="AB291">
        <v>0.8</v>
      </c>
    </row>
    <row r="292" spans="1:28" x14ac:dyDescent="0.15">
      <c r="A292" t="s">
        <v>4163</v>
      </c>
      <c r="B292" t="s">
        <v>3846</v>
      </c>
      <c r="C292" t="s">
        <v>4120</v>
      </c>
      <c r="D292" t="s">
        <v>4122</v>
      </c>
      <c r="E292">
        <v>-0.1</v>
      </c>
      <c r="F292">
        <v>2.7</v>
      </c>
      <c r="G292">
        <v>19</v>
      </c>
      <c r="H292">
        <v>-1</v>
      </c>
      <c r="I292">
        <v>5.3</v>
      </c>
      <c r="J292">
        <v>15.8</v>
      </c>
      <c r="K292">
        <v>10.5</v>
      </c>
      <c r="L292">
        <v>4.26</v>
      </c>
      <c r="M292">
        <v>6.92</v>
      </c>
      <c r="N292">
        <v>6.14</v>
      </c>
      <c r="O292">
        <v>4.53</v>
      </c>
      <c r="P292">
        <v>4.97</v>
      </c>
      <c r="Q292">
        <v>113</v>
      </c>
      <c r="R292">
        <v>184</v>
      </c>
      <c r="S292">
        <v>163</v>
      </c>
      <c r="T292">
        <v>120</v>
      </c>
      <c r="U292">
        <v>132</v>
      </c>
      <c r="V292">
        <v>0</v>
      </c>
      <c r="W292">
        <v>0.38500000000000001</v>
      </c>
      <c r="X292">
        <v>30.8</v>
      </c>
      <c r="Y292">
        <v>23.1</v>
      </c>
      <c r="Z292">
        <v>46.1</v>
      </c>
      <c r="AA292">
        <v>0</v>
      </c>
      <c r="AB292">
        <v>1</v>
      </c>
    </row>
    <row r="293" spans="1:28" x14ac:dyDescent="0.15">
      <c r="A293" t="s">
        <v>2913</v>
      </c>
      <c r="B293" t="s">
        <v>3800</v>
      </c>
      <c r="C293" t="s">
        <v>4120</v>
      </c>
      <c r="D293" t="s">
        <v>4122</v>
      </c>
      <c r="E293">
        <v>-0.1</v>
      </c>
      <c r="F293">
        <v>16</v>
      </c>
      <c r="G293">
        <v>70</v>
      </c>
      <c r="H293">
        <v>-0.7</v>
      </c>
      <c r="I293">
        <v>21.4</v>
      </c>
      <c r="J293">
        <v>31.4</v>
      </c>
      <c r="K293">
        <v>10</v>
      </c>
      <c r="L293">
        <v>4.54</v>
      </c>
      <c r="M293">
        <v>2.96</v>
      </c>
      <c r="N293">
        <v>3.92</v>
      </c>
      <c r="O293">
        <v>2.73</v>
      </c>
      <c r="P293">
        <v>2.52</v>
      </c>
      <c r="Q293">
        <v>129</v>
      </c>
      <c r="R293">
        <v>85</v>
      </c>
      <c r="S293">
        <v>112</v>
      </c>
      <c r="T293">
        <v>78</v>
      </c>
      <c r="U293">
        <v>72</v>
      </c>
      <c r="V293">
        <v>15.8</v>
      </c>
      <c r="W293">
        <v>0.69399999999999995</v>
      </c>
      <c r="X293">
        <v>44.7</v>
      </c>
      <c r="Y293">
        <v>5.3</v>
      </c>
      <c r="Z293">
        <v>34.200000000000003</v>
      </c>
      <c r="AA293">
        <v>15.8</v>
      </c>
      <c r="AB293">
        <v>1.2</v>
      </c>
    </row>
    <row r="294" spans="1:28" x14ac:dyDescent="0.15">
      <c r="A294" t="s">
        <v>4033</v>
      </c>
      <c r="B294" t="s">
        <v>3824</v>
      </c>
      <c r="C294" t="s">
        <v>4120</v>
      </c>
      <c r="D294" t="s">
        <v>4121</v>
      </c>
      <c r="E294">
        <v>-0.1</v>
      </c>
      <c r="F294">
        <v>13.3</v>
      </c>
      <c r="G294">
        <v>54</v>
      </c>
      <c r="H294">
        <v>-1.3</v>
      </c>
      <c r="I294">
        <v>22.2</v>
      </c>
      <c r="J294">
        <v>25.9</v>
      </c>
      <c r="K294">
        <v>3.7</v>
      </c>
      <c r="L294">
        <v>4.43</v>
      </c>
      <c r="M294">
        <v>2.79</v>
      </c>
      <c r="N294">
        <v>4.4400000000000004</v>
      </c>
      <c r="O294">
        <v>2.75</v>
      </c>
      <c r="P294">
        <v>2.5</v>
      </c>
      <c r="Q294">
        <v>127</v>
      </c>
      <c r="R294">
        <v>80</v>
      </c>
      <c r="S294">
        <v>127</v>
      </c>
      <c r="T294">
        <v>79</v>
      </c>
      <c r="U294">
        <v>71</v>
      </c>
      <c r="V294">
        <v>15.8</v>
      </c>
      <c r="W294">
        <v>0.68600000000000005</v>
      </c>
      <c r="X294">
        <v>43.2</v>
      </c>
      <c r="Y294">
        <v>5.4</v>
      </c>
      <c r="Z294">
        <v>43.2</v>
      </c>
      <c r="AA294">
        <v>8.1</v>
      </c>
      <c r="AB294">
        <v>0.9</v>
      </c>
    </row>
    <row r="295" spans="1:28" x14ac:dyDescent="0.15">
      <c r="A295" t="s">
        <v>4034</v>
      </c>
      <c r="B295" t="s">
        <v>3813</v>
      </c>
      <c r="C295" t="s">
        <v>4120</v>
      </c>
      <c r="D295" t="s">
        <v>4122</v>
      </c>
      <c r="E295">
        <v>-0.1</v>
      </c>
      <c r="F295">
        <v>16.7</v>
      </c>
      <c r="G295">
        <v>71</v>
      </c>
      <c r="H295">
        <v>-1.5</v>
      </c>
      <c r="I295">
        <v>8.5</v>
      </c>
      <c r="J295">
        <v>12.7</v>
      </c>
      <c r="K295">
        <v>4.2</v>
      </c>
      <c r="L295">
        <v>4.18</v>
      </c>
      <c r="M295">
        <v>3.96</v>
      </c>
      <c r="N295">
        <v>4.3600000000000003</v>
      </c>
      <c r="O295">
        <v>4.05</v>
      </c>
      <c r="P295">
        <v>4.34</v>
      </c>
      <c r="Q295">
        <v>119</v>
      </c>
      <c r="R295">
        <v>113</v>
      </c>
      <c r="S295">
        <v>125</v>
      </c>
      <c r="T295">
        <v>116</v>
      </c>
      <c r="U295">
        <v>124</v>
      </c>
      <c r="V295">
        <v>8.3000000000000007</v>
      </c>
      <c r="W295">
        <v>0.68400000000000005</v>
      </c>
      <c r="X295">
        <v>50.9</v>
      </c>
      <c r="Y295">
        <v>7</v>
      </c>
      <c r="Z295">
        <v>36.799999999999997</v>
      </c>
      <c r="AA295">
        <v>5.3</v>
      </c>
      <c r="AB295">
        <v>0.7</v>
      </c>
    </row>
    <row r="296" spans="1:28" x14ac:dyDescent="0.15">
      <c r="A296" t="s">
        <v>4164</v>
      </c>
      <c r="B296" t="s">
        <v>3831</v>
      </c>
      <c r="C296" t="s">
        <v>4120</v>
      </c>
      <c r="D296" t="s">
        <v>4122</v>
      </c>
      <c r="E296">
        <v>-0.1</v>
      </c>
      <c r="F296">
        <v>3.3</v>
      </c>
      <c r="G296">
        <v>17</v>
      </c>
      <c r="H296">
        <v>-1.2</v>
      </c>
      <c r="I296">
        <v>5.9</v>
      </c>
      <c r="J296">
        <v>17.600000000000001</v>
      </c>
      <c r="K296">
        <v>11.8</v>
      </c>
      <c r="L296">
        <v>7.04</v>
      </c>
      <c r="M296">
        <v>5.26</v>
      </c>
      <c r="N296">
        <v>6.91</v>
      </c>
      <c r="O296">
        <v>4.5199999999999996</v>
      </c>
      <c r="P296">
        <v>5.0199999999999996</v>
      </c>
      <c r="Q296">
        <v>187</v>
      </c>
      <c r="R296">
        <v>140</v>
      </c>
      <c r="S296">
        <v>183</v>
      </c>
      <c r="T296">
        <v>120</v>
      </c>
      <c r="U296">
        <v>133</v>
      </c>
      <c r="V296">
        <v>14.3</v>
      </c>
      <c r="W296">
        <v>0.63600000000000001</v>
      </c>
      <c r="X296">
        <v>33.299999999999997</v>
      </c>
      <c r="Y296">
        <v>8.3000000000000007</v>
      </c>
      <c r="Z296">
        <v>50</v>
      </c>
      <c r="AA296">
        <v>8.3000000000000007</v>
      </c>
      <c r="AB296">
        <v>0.6</v>
      </c>
    </row>
    <row r="297" spans="1:28" x14ac:dyDescent="0.15">
      <c r="A297" t="s">
        <v>3018</v>
      </c>
      <c r="B297" t="s">
        <v>3831</v>
      </c>
      <c r="C297" t="s">
        <v>4120</v>
      </c>
      <c r="D297" t="s">
        <v>4121</v>
      </c>
      <c r="E297">
        <v>-0.1</v>
      </c>
      <c r="F297">
        <v>4.7</v>
      </c>
      <c r="G297">
        <v>28</v>
      </c>
      <c r="H297">
        <v>-1.4</v>
      </c>
      <c r="I297">
        <v>0</v>
      </c>
      <c r="J297">
        <v>17.899999999999999</v>
      </c>
      <c r="K297">
        <v>17.899999999999999</v>
      </c>
      <c r="L297">
        <v>6.14</v>
      </c>
      <c r="M297">
        <v>7.66</v>
      </c>
      <c r="N297">
        <v>6.26</v>
      </c>
      <c r="O297">
        <v>5.33</v>
      </c>
      <c r="P297">
        <v>5.4</v>
      </c>
      <c r="Q297">
        <v>163</v>
      </c>
      <c r="R297">
        <v>203</v>
      </c>
      <c r="S297">
        <v>166</v>
      </c>
      <c r="T297">
        <v>141</v>
      </c>
      <c r="U297">
        <v>143</v>
      </c>
      <c r="V297">
        <v>0</v>
      </c>
      <c r="W297">
        <v>0.6</v>
      </c>
      <c r="X297">
        <v>40</v>
      </c>
      <c r="Y297">
        <v>13.3</v>
      </c>
      <c r="Z297">
        <v>40</v>
      </c>
      <c r="AA297">
        <v>6.7</v>
      </c>
    </row>
    <row r="298" spans="1:28" x14ac:dyDescent="0.15">
      <c r="A298" t="s">
        <v>4035</v>
      </c>
      <c r="B298" t="s">
        <v>3816</v>
      </c>
      <c r="C298" t="s">
        <v>4120</v>
      </c>
      <c r="D298" t="s">
        <v>4122</v>
      </c>
      <c r="E298">
        <v>-0.1</v>
      </c>
      <c r="F298">
        <v>14.7</v>
      </c>
      <c r="G298">
        <v>61</v>
      </c>
      <c r="H298">
        <v>-1.4</v>
      </c>
      <c r="I298">
        <v>8.1999999999999993</v>
      </c>
      <c r="J298">
        <v>14.8</v>
      </c>
      <c r="K298">
        <v>6.6</v>
      </c>
      <c r="L298">
        <v>4.5199999999999996</v>
      </c>
      <c r="M298">
        <v>3.77</v>
      </c>
      <c r="N298">
        <v>4.46</v>
      </c>
      <c r="O298">
        <v>4.1100000000000003</v>
      </c>
      <c r="P298">
        <v>4.41</v>
      </c>
      <c r="Q298">
        <v>129</v>
      </c>
      <c r="R298">
        <v>108</v>
      </c>
      <c r="S298">
        <v>127</v>
      </c>
      <c r="T298">
        <v>117</v>
      </c>
      <c r="U298">
        <v>126</v>
      </c>
      <c r="V298">
        <v>9.5</v>
      </c>
      <c r="W298">
        <v>0.69599999999999995</v>
      </c>
      <c r="X298">
        <v>42.5</v>
      </c>
      <c r="Y298">
        <v>12.8</v>
      </c>
      <c r="Z298">
        <v>29.8</v>
      </c>
      <c r="AA298">
        <v>14.9</v>
      </c>
      <c r="AB298">
        <v>0.6</v>
      </c>
    </row>
    <row r="299" spans="1:28" x14ac:dyDescent="0.15">
      <c r="A299" t="s">
        <v>4036</v>
      </c>
      <c r="B299" t="s">
        <v>3813</v>
      </c>
      <c r="C299" t="s">
        <v>4120</v>
      </c>
      <c r="D299" t="s">
        <v>4122</v>
      </c>
      <c r="E299">
        <v>-0.1</v>
      </c>
      <c r="F299">
        <v>5.3</v>
      </c>
      <c r="G299">
        <v>35</v>
      </c>
      <c r="H299">
        <v>-1.2</v>
      </c>
      <c r="I299">
        <v>-2.9</v>
      </c>
      <c r="J299">
        <v>11.4</v>
      </c>
      <c r="K299">
        <v>14.3</v>
      </c>
      <c r="L299">
        <v>5.79</v>
      </c>
      <c r="M299">
        <v>4.75</v>
      </c>
      <c r="N299">
        <v>5.03</v>
      </c>
      <c r="O299">
        <v>4.66</v>
      </c>
      <c r="P299">
        <v>5.12</v>
      </c>
      <c r="Q299">
        <v>165</v>
      </c>
      <c r="R299">
        <v>136</v>
      </c>
      <c r="S299">
        <v>144</v>
      </c>
      <c r="T299">
        <v>133</v>
      </c>
      <c r="U299">
        <v>146</v>
      </c>
      <c r="V299">
        <v>9.1</v>
      </c>
      <c r="W299">
        <v>0.44</v>
      </c>
      <c r="X299">
        <v>42.3</v>
      </c>
      <c r="Y299">
        <v>15.4</v>
      </c>
      <c r="Z299">
        <v>26.9</v>
      </c>
      <c r="AA299">
        <v>15.4</v>
      </c>
      <c r="AB299">
        <v>1.1000000000000001</v>
      </c>
    </row>
    <row r="300" spans="1:28" x14ac:dyDescent="0.15">
      <c r="A300" t="s">
        <v>4037</v>
      </c>
      <c r="B300" t="s">
        <v>3811</v>
      </c>
      <c r="C300" t="s">
        <v>4120</v>
      </c>
      <c r="D300" t="s">
        <v>4121</v>
      </c>
      <c r="E300">
        <v>-0.1</v>
      </c>
      <c r="F300">
        <v>4.7</v>
      </c>
      <c r="G300">
        <v>23</v>
      </c>
      <c r="H300">
        <v>-1.4</v>
      </c>
      <c r="I300">
        <v>8.6999999999999993</v>
      </c>
      <c r="J300">
        <v>17.399999999999999</v>
      </c>
      <c r="K300">
        <v>8.6999999999999993</v>
      </c>
      <c r="L300">
        <v>6.14</v>
      </c>
      <c r="M300">
        <v>5.12</v>
      </c>
      <c r="N300">
        <v>6.47</v>
      </c>
      <c r="O300">
        <v>4.13</v>
      </c>
      <c r="P300">
        <v>4.8099999999999996</v>
      </c>
      <c r="Q300">
        <v>163</v>
      </c>
      <c r="R300">
        <v>136</v>
      </c>
      <c r="S300">
        <v>172</v>
      </c>
      <c r="T300">
        <v>110</v>
      </c>
      <c r="U300">
        <v>128</v>
      </c>
      <c r="V300">
        <v>11.1</v>
      </c>
      <c r="W300">
        <v>0.66700000000000004</v>
      </c>
      <c r="X300">
        <v>26.7</v>
      </c>
      <c r="Y300">
        <v>13.3</v>
      </c>
      <c r="Z300">
        <v>46.7</v>
      </c>
      <c r="AA300">
        <v>13.3</v>
      </c>
      <c r="AB300">
        <v>0.6</v>
      </c>
    </row>
    <row r="301" spans="1:28" x14ac:dyDescent="0.15">
      <c r="A301" t="s">
        <v>4038</v>
      </c>
      <c r="B301" t="s">
        <v>3811</v>
      </c>
      <c r="C301" t="s">
        <v>4120</v>
      </c>
      <c r="D301" t="s">
        <v>4122</v>
      </c>
      <c r="E301">
        <v>-0.1</v>
      </c>
      <c r="F301">
        <v>14.7</v>
      </c>
      <c r="G301">
        <v>71</v>
      </c>
      <c r="H301">
        <v>-2.2999999999999998</v>
      </c>
      <c r="I301">
        <v>0</v>
      </c>
      <c r="J301">
        <v>14.1</v>
      </c>
      <c r="K301">
        <v>14.1</v>
      </c>
      <c r="L301">
        <v>5.59</v>
      </c>
      <c r="M301">
        <v>5.19</v>
      </c>
      <c r="N301">
        <v>5.13</v>
      </c>
      <c r="O301">
        <v>5.23</v>
      </c>
      <c r="P301">
        <v>5.26</v>
      </c>
      <c r="Q301">
        <v>149</v>
      </c>
      <c r="R301">
        <v>138</v>
      </c>
      <c r="S301">
        <v>136</v>
      </c>
      <c r="T301">
        <v>139</v>
      </c>
      <c r="U301">
        <v>140</v>
      </c>
      <c r="V301">
        <v>10</v>
      </c>
      <c r="W301">
        <v>0.61199999999999999</v>
      </c>
      <c r="X301">
        <v>54.9</v>
      </c>
      <c r="Y301">
        <v>5.9</v>
      </c>
      <c r="Z301">
        <v>33.299999999999997</v>
      </c>
      <c r="AA301">
        <v>5.9</v>
      </c>
      <c r="AB301">
        <v>0.7</v>
      </c>
    </row>
    <row r="302" spans="1:28" x14ac:dyDescent="0.15">
      <c r="A302" t="s">
        <v>4165</v>
      </c>
      <c r="B302" t="s">
        <v>3800</v>
      </c>
      <c r="C302" t="s">
        <v>4120</v>
      </c>
      <c r="D302" t="s">
        <v>4121</v>
      </c>
      <c r="E302">
        <v>-0.1</v>
      </c>
      <c r="F302">
        <v>2</v>
      </c>
      <c r="G302">
        <v>10</v>
      </c>
      <c r="H302">
        <v>-1.8</v>
      </c>
      <c r="I302">
        <v>20</v>
      </c>
      <c r="J302">
        <v>20</v>
      </c>
      <c r="K302">
        <v>0</v>
      </c>
      <c r="L302">
        <v>7.66</v>
      </c>
      <c r="M302">
        <v>3.29</v>
      </c>
      <c r="N302">
        <v>12.16</v>
      </c>
      <c r="O302">
        <v>2.5499999999999998</v>
      </c>
      <c r="P302">
        <v>3.44</v>
      </c>
      <c r="Q302">
        <v>219</v>
      </c>
      <c r="R302">
        <v>94</v>
      </c>
      <c r="S302">
        <v>347</v>
      </c>
      <c r="T302">
        <v>73</v>
      </c>
      <c r="U302">
        <v>98</v>
      </c>
      <c r="V302">
        <v>25</v>
      </c>
      <c r="W302">
        <v>0.57099999999999995</v>
      </c>
      <c r="X302">
        <v>12.5</v>
      </c>
      <c r="Y302">
        <v>37.5</v>
      </c>
      <c r="Z302">
        <v>50</v>
      </c>
      <c r="AA302">
        <v>0</v>
      </c>
      <c r="AB302">
        <v>0.2</v>
      </c>
    </row>
    <row r="303" spans="1:28" x14ac:dyDescent="0.15">
      <c r="A303" t="s">
        <v>4039</v>
      </c>
      <c r="B303" t="s">
        <v>3846</v>
      </c>
      <c r="C303" t="s">
        <v>4120</v>
      </c>
      <c r="D303" t="s">
        <v>4121</v>
      </c>
      <c r="E303">
        <v>-0.1</v>
      </c>
      <c r="F303">
        <v>14</v>
      </c>
      <c r="G303">
        <v>66</v>
      </c>
      <c r="H303">
        <v>-2.8</v>
      </c>
      <c r="I303">
        <v>4.5</v>
      </c>
      <c r="J303">
        <v>16.7</v>
      </c>
      <c r="K303">
        <v>12.1</v>
      </c>
      <c r="L303">
        <v>5.14</v>
      </c>
      <c r="M303">
        <v>5.3</v>
      </c>
      <c r="N303">
        <v>5.58</v>
      </c>
      <c r="O303">
        <v>4.6900000000000004</v>
      </c>
      <c r="P303">
        <v>5</v>
      </c>
      <c r="Q303">
        <v>137</v>
      </c>
      <c r="R303">
        <v>141</v>
      </c>
      <c r="S303">
        <v>148</v>
      </c>
      <c r="T303">
        <v>124</v>
      </c>
      <c r="U303">
        <v>133</v>
      </c>
      <c r="V303">
        <v>8</v>
      </c>
      <c r="W303">
        <v>0.66700000000000004</v>
      </c>
      <c r="X303">
        <v>40.4</v>
      </c>
      <c r="Y303">
        <v>6.4</v>
      </c>
      <c r="Z303">
        <v>51.1</v>
      </c>
      <c r="AA303">
        <v>2.1</v>
      </c>
    </row>
    <row r="304" spans="1:28" x14ac:dyDescent="0.15">
      <c r="A304" t="s">
        <v>4040</v>
      </c>
      <c r="B304" t="s">
        <v>3800</v>
      </c>
      <c r="C304" t="s">
        <v>4120</v>
      </c>
      <c r="D304" t="s">
        <v>4121</v>
      </c>
      <c r="E304">
        <v>-0.1</v>
      </c>
      <c r="F304">
        <v>22</v>
      </c>
      <c r="G304">
        <v>100</v>
      </c>
      <c r="H304">
        <v>-1</v>
      </c>
      <c r="I304">
        <v>9</v>
      </c>
      <c r="J304">
        <v>15</v>
      </c>
      <c r="K304">
        <v>6</v>
      </c>
      <c r="L304">
        <v>4.34</v>
      </c>
      <c r="M304">
        <v>4.13</v>
      </c>
      <c r="N304">
        <v>3.93</v>
      </c>
      <c r="O304">
        <v>3.83</v>
      </c>
      <c r="P304">
        <v>3.72</v>
      </c>
      <c r="Q304">
        <v>124</v>
      </c>
      <c r="R304">
        <v>118</v>
      </c>
      <c r="S304">
        <v>112</v>
      </c>
      <c r="T304">
        <v>109</v>
      </c>
      <c r="U304">
        <v>106</v>
      </c>
      <c r="V304">
        <v>8.6999999999999993</v>
      </c>
      <c r="W304">
        <v>0.66700000000000004</v>
      </c>
      <c r="X304">
        <v>64.3</v>
      </c>
      <c r="Y304">
        <v>2.9</v>
      </c>
      <c r="Z304">
        <v>28.6</v>
      </c>
      <c r="AA304">
        <v>4.3</v>
      </c>
      <c r="AB304">
        <v>1.2</v>
      </c>
    </row>
    <row r="305" spans="1:28" x14ac:dyDescent="0.15">
      <c r="A305" t="s">
        <v>4166</v>
      </c>
      <c r="B305" t="s">
        <v>3827</v>
      </c>
      <c r="C305" t="s">
        <v>4120</v>
      </c>
      <c r="D305" t="s">
        <v>4122</v>
      </c>
      <c r="E305">
        <v>-0.1</v>
      </c>
      <c r="F305">
        <v>6</v>
      </c>
      <c r="G305">
        <v>31</v>
      </c>
      <c r="H305">
        <v>-1.7</v>
      </c>
      <c r="I305">
        <v>-3.2</v>
      </c>
      <c r="J305">
        <v>6.5</v>
      </c>
      <c r="K305">
        <v>9.6999999999999993</v>
      </c>
      <c r="L305">
        <v>4.47</v>
      </c>
      <c r="M305">
        <v>6.83</v>
      </c>
      <c r="N305">
        <v>6.31</v>
      </c>
      <c r="O305">
        <v>5.63</v>
      </c>
      <c r="P305">
        <v>6.37</v>
      </c>
      <c r="Q305">
        <v>119</v>
      </c>
      <c r="R305">
        <v>182</v>
      </c>
      <c r="S305">
        <v>168</v>
      </c>
      <c r="T305">
        <v>150</v>
      </c>
      <c r="U305">
        <v>169</v>
      </c>
      <c r="V305">
        <v>0</v>
      </c>
      <c r="W305">
        <v>0.52</v>
      </c>
      <c r="X305">
        <v>36</v>
      </c>
      <c r="Y305">
        <v>16</v>
      </c>
      <c r="Z305">
        <v>48</v>
      </c>
      <c r="AA305">
        <v>0</v>
      </c>
      <c r="AB305">
        <v>0.4</v>
      </c>
    </row>
    <row r="306" spans="1:28" x14ac:dyDescent="0.15">
      <c r="A306" t="s">
        <v>4041</v>
      </c>
      <c r="B306" t="s">
        <v>3800</v>
      </c>
      <c r="C306" t="s">
        <v>4120</v>
      </c>
      <c r="D306" t="s">
        <v>4122</v>
      </c>
      <c r="E306">
        <v>-0.1</v>
      </c>
      <c r="F306">
        <v>8</v>
      </c>
      <c r="G306">
        <v>36</v>
      </c>
      <c r="H306">
        <v>-1.4</v>
      </c>
      <c r="I306">
        <v>2.8</v>
      </c>
      <c r="J306">
        <v>8.3000000000000007</v>
      </c>
      <c r="K306">
        <v>5.6</v>
      </c>
      <c r="L306">
        <v>5.16</v>
      </c>
      <c r="M306">
        <v>5.13</v>
      </c>
      <c r="N306">
        <v>5.15</v>
      </c>
      <c r="O306">
        <v>4.63</v>
      </c>
      <c r="P306">
        <v>5.0999999999999996</v>
      </c>
      <c r="Q306">
        <v>147</v>
      </c>
      <c r="R306">
        <v>147</v>
      </c>
      <c r="S306">
        <v>147</v>
      </c>
      <c r="T306">
        <v>132</v>
      </c>
      <c r="U306">
        <v>146</v>
      </c>
      <c r="V306">
        <v>7.7</v>
      </c>
      <c r="W306">
        <v>0.69</v>
      </c>
      <c r="X306">
        <v>53.3</v>
      </c>
      <c r="Y306">
        <v>3.3</v>
      </c>
      <c r="Z306">
        <v>40</v>
      </c>
      <c r="AA306">
        <v>3.3</v>
      </c>
      <c r="AB306">
        <v>0.5</v>
      </c>
    </row>
    <row r="307" spans="1:28" x14ac:dyDescent="0.15">
      <c r="A307" t="s">
        <v>4042</v>
      </c>
      <c r="B307" t="s">
        <v>3818</v>
      </c>
      <c r="C307" t="s">
        <v>4120</v>
      </c>
      <c r="D307" t="s">
        <v>4122</v>
      </c>
      <c r="E307">
        <v>-0.1</v>
      </c>
      <c r="F307">
        <v>9.6999999999999993</v>
      </c>
      <c r="G307">
        <v>43</v>
      </c>
      <c r="H307">
        <v>-1.7</v>
      </c>
      <c r="I307">
        <v>-7</v>
      </c>
      <c r="J307">
        <v>11.6</v>
      </c>
      <c r="K307">
        <v>18.600000000000001</v>
      </c>
      <c r="L307">
        <v>5.23</v>
      </c>
      <c r="M307">
        <v>6.22</v>
      </c>
      <c r="N307">
        <v>5.3</v>
      </c>
      <c r="O307">
        <v>5.78</v>
      </c>
      <c r="P307">
        <v>6.03</v>
      </c>
      <c r="Q307">
        <v>149</v>
      </c>
      <c r="R307">
        <v>178</v>
      </c>
      <c r="S307">
        <v>151</v>
      </c>
      <c r="T307">
        <v>165</v>
      </c>
      <c r="U307">
        <v>172</v>
      </c>
      <c r="V307">
        <v>0</v>
      </c>
      <c r="W307">
        <v>0.71399999999999997</v>
      </c>
      <c r="X307">
        <v>53.6</v>
      </c>
      <c r="Y307">
        <v>7.1</v>
      </c>
      <c r="Z307">
        <v>32.1</v>
      </c>
      <c r="AA307">
        <v>7.1</v>
      </c>
      <c r="AB307">
        <v>0.8</v>
      </c>
    </row>
    <row r="308" spans="1:28" x14ac:dyDescent="0.15">
      <c r="A308" t="s">
        <v>4043</v>
      </c>
      <c r="B308" t="s">
        <v>3821</v>
      </c>
      <c r="C308" t="s">
        <v>4120</v>
      </c>
      <c r="D308" t="s">
        <v>4122</v>
      </c>
      <c r="E308">
        <v>-0.1</v>
      </c>
      <c r="F308">
        <v>9</v>
      </c>
      <c r="G308">
        <v>42</v>
      </c>
      <c r="H308">
        <v>-1.6</v>
      </c>
      <c r="I308">
        <v>7.1</v>
      </c>
      <c r="J308">
        <v>16.7</v>
      </c>
      <c r="K308">
        <v>9.5</v>
      </c>
      <c r="L308">
        <v>6.14</v>
      </c>
      <c r="M308">
        <v>4.82</v>
      </c>
      <c r="N308">
        <v>5.3</v>
      </c>
      <c r="O308">
        <v>4.37</v>
      </c>
      <c r="P308">
        <v>4.53</v>
      </c>
      <c r="Q308">
        <v>163</v>
      </c>
      <c r="R308">
        <v>128</v>
      </c>
      <c r="S308">
        <v>141</v>
      </c>
      <c r="T308">
        <v>116</v>
      </c>
      <c r="U308">
        <v>120</v>
      </c>
      <c r="V308">
        <v>14.3</v>
      </c>
      <c r="W308">
        <v>0.60699999999999998</v>
      </c>
      <c r="X308">
        <v>53.3</v>
      </c>
      <c r="Y308">
        <v>0</v>
      </c>
      <c r="Z308">
        <v>40</v>
      </c>
      <c r="AA308">
        <v>6.7</v>
      </c>
      <c r="AB308">
        <v>0.7</v>
      </c>
    </row>
    <row r="309" spans="1:28" x14ac:dyDescent="0.15">
      <c r="A309" t="s">
        <v>2975</v>
      </c>
      <c r="B309" t="s">
        <v>3824</v>
      </c>
      <c r="C309" t="s">
        <v>4120</v>
      </c>
      <c r="D309" t="s">
        <v>4121</v>
      </c>
      <c r="E309">
        <v>-0.1</v>
      </c>
      <c r="F309">
        <v>9</v>
      </c>
      <c r="G309">
        <v>37</v>
      </c>
      <c r="H309">
        <v>-2.1</v>
      </c>
      <c r="I309">
        <v>13.5</v>
      </c>
      <c r="J309">
        <v>18.899999999999999</v>
      </c>
      <c r="K309">
        <v>5.4</v>
      </c>
      <c r="L309">
        <v>4.83</v>
      </c>
      <c r="M309">
        <v>3.24</v>
      </c>
      <c r="N309">
        <v>5.91</v>
      </c>
      <c r="O309">
        <v>3.29</v>
      </c>
      <c r="P309">
        <v>3.33</v>
      </c>
      <c r="Q309">
        <v>138</v>
      </c>
      <c r="R309">
        <v>93</v>
      </c>
      <c r="S309">
        <v>169</v>
      </c>
      <c r="T309">
        <v>94</v>
      </c>
      <c r="U309">
        <v>95</v>
      </c>
      <c r="V309">
        <v>18.2</v>
      </c>
      <c r="W309">
        <v>0.69199999999999995</v>
      </c>
      <c r="X309">
        <v>48.1</v>
      </c>
      <c r="Y309">
        <v>11.1</v>
      </c>
      <c r="Z309">
        <v>40.700000000000003</v>
      </c>
      <c r="AA309">
        <v>0</v>
      </c>
    </row>
    <row r="310" spans="1:28" x14ac:dyDescent="0.15">
      <c r="A310" t="s">
        <v>4044</v>
      </c>
      <c r="B310" t="s">
        <v>3821</v>
      </c>
      <c r="C310" t="s">
        <v>4120</v>
      </c>
      <c r="D310" t="s">
        <v>4121</v>
      </c>
      <c r="E310">
        <v>-0.1</v>
      </c>
      <c r="F310">
        <v>8.6999999999999993</v>
      </c>
      <c r="G310">
        <v>48</v>
      </c>
      <c r="H310">
        <v>-7.8</v>
      </c>
      <c r="I310">
        <v>-8.3000000000000007</v>
      </c>
      <c r="J310">
        <v>10.4</v>
      </c>
      <c r="K310">
        <v>18.8</v>
      </c>
      <c r="L310">
        <v>12.6</v>
      </c>
      <c r="M310">
        <v>7.96</v>
      </c>
      <c r="N310">
        <v>11.78</v>
      </c>
      <c r="O310">
        <v>6.46</v>
      </c>
      <c r="P310">
        <v>7.65</v>
      </c>
      <c r="Q310">
        <v>335</v>
      </c>
      <c r="R310">
        <v>211</v>
      </c>
      <c r="S310">
        <v>313</v>
      </c>
      <c r="T310">
        <v>172</v>
      </c>
      <c r="U310">
        <v>203</v>
      </c>
      <c r="V310">
        <v>20.8</v>
      </c>
      <c r="W310">
        <v>0.69</v>
      </c>
      <c r="X310">
        <v>29.4</v>
      </c>
      <c r="Y310">
        <v>0</v>
      </c>
      <c r="Z310">
        <v>61.8</v>
      </c>
      <c r="AA310">
        <v>8.8000000000000007</v>
      </c>
      <c r="AB310">
        <v>0.3</v>
      </c>
    </row>
    <row r="311" spans="1:28" x14ac:dyDescent="0.15">
      <c r="A311" t="s">
        <v>4167</v>
      </c>
      <c r="B311" t="s">
        <v>3806</v>
      </c>
      <c r="C311" t="s">
        <v>4120</v>
      </c>
      <c r="D311" t="s">
        <v>4122</v>
      </c>
      <c r="E311">
        <v>-0.1</v>
      </c>
      <c r="F311">
        <v>2</v>
      </c>
      <c r="G311">
        <v>11</v>
      </c>
      <c r="H311">
        <v>-2.2999999999999998</v>
      </c>
      <c r="I311">
        <v>-27.3</v>
      </c>
      <c r="J311">
        <v>0</v>
      </c>
      <c r="K311">
        <v>27.3</v>
      </c>
      <c r="L311">
        <v>14.14</v>
      </c>
      <c r="M311">
        <v>8.82</v>
      </c>
      <c r="N311">
        <v>16.82</v>
      </c>
      <c r="O311">
        <v>9.01</v>
      </c>
      <c r="P311">
        <v>7.83</v>
      </c>
      <c r="Q311">
        <v>376</v>
      </c>
      <c r="R311">
        <v>234</v>
      </c>
      <c r="S311">
        <v>447</v>
      </c>
      <c r="T311">
        <v>239</v>
      </c>
      <c r="U311">
        <v>208</v>
      </c>
      <c r="V311">
        <v>50</v>
      </c>
      <c r="W311">
        <v>0.57099999999999995</v>
      </c>
      <c r="X311">
        <v>62.5</v>
      </c>
      <c r="Y311">
        <v>12.5</v>
      </c>
      <c r="Z311">
        <v>25</v>
      </c>
      <c r="AA311">
        <v>0</v>
      </c>
      <c r="AB311">
        <v>0.1</v>
      </c>
    </row>
    <row r="312" spans="1:28" x14ac:dyDescent="0.15">
      <c r="A312" t="s">
        <v>4045</v>
      </c>
      <c r="B312" t="s">
        <v>3800</v>
      </c>
      <c r="C312" t="s">
        <v>4120</v>
      </c>
      <c r="D312" t="s">
        <v>4122</v>
      </c>
      <c r="E312">
        <v>-0.1</v>
      </c>
      <c r="F312">
        <v>24.3</v>
      </c>
      <c r="G312">
        <v>96</v>
      </c>
      <c r="H312">
        <v>-1.3</v>
      </c>
      <c r="I312">
        <v>10.4</v>
      </c>
      <c r="J312">
        <v>20.8</v>
      </c>
      <c r="K312">
        <v>10.4</v>
      </c>
      <c r="L312">
        <v>3.69</v>
      </c>
      <c r="M312">
        <v>3.59</v>
      </c>
      <c r="N312">
        <v>4.0599999999999996</v>
      </c>
      <c r="O312">
        <v>3.85</v>
      </c>
      <c r="P312">
        <v>3.82</v>
      </c>
      <c r="Q312">
        <v>105</v>
      </c>
      <c r="R312">
        <v>103</v>
      </c>
      <c r="S312">
        <v>116</v>
      </c>
      <c r="T312">
        <v>110</v>
      </c>
      <c r="U312">
        <v>109</v>
      </c>
      <c r="V312">
        <v>7.7</v>
      </c>
      <c r="W312">
        <v>0.68799999999999994</v>
      </c>
      <c r="X312">
        <v>48.4</v>
      </c>
      <c r="Y312">
        <v>10.9</v>
      </c>
      <c r="Z312">
        <v>34.4</v>
      </c>
      <c r="AA312">
        <v>6.3</v>
      </c>
      <c r="AB312">
        <v>0.8</v>
      </c>
    </row>
    <row r="313" spans="1:28" x14ac:dyDescent="0.15">
      <c r="A313" t="s">
        <v>4168</v>
      </c>
      <c r="B313" t="s">
        <v>3824</v>
      </c>
      <c r="C313" t="s">
        <v>4120</v>
      </c>
      <c r="D313" t="s">
        <v>4122</v>
      </c>
      <c r="E313">
        <v>-0.1</v>
      </c>
      <c r="F313">
        <v>9.3000000000000007</v>
      </c>
      <c r="G313">
        <v>42</v>
      </c>
      <c r="H313">
        <v>-2.2999999999999998</v>
      </c>
      <c r="I313">
        <v>4.8</v>
      </c>
      <c r="J313">
        <v>9.5</v>
      </c>
      <c r="K313">
        <v>4.8</v>
      </c>
      <c r="L313">
        <v>5.73</v>
      </c>
      <c r="M313">
        <v>4.2</v>
      </c>
      <c r="N313">
        <v>5.68</v>
      </c>
      <c r="O313">
        <v>4.42</v>
      </c>
      <c r="P313">
        <v>4.5999999999999996</v>
      </c>
      <c r="Q313">
        <v>164</v>
      </c>
      <c r="R313">
        <v>120</v>
      </c>
      <c r="S313">
        <v>162</v>
      </c>
      <c r="T313">
        <v>126</v>
      </c>
      <c r="U313">
        <v>131</v>
      </c>
      <c r="V313">
        <v>15.4</v>
      </c>
      <c r="W313">
        <v>0.64700000000000002</v>
      </c>
      <c r="X313">
        <v>55.6</v>
      </c>
      <c r="Y313">
        <v>8.3000000000000007</v>
      </c>
      <c r="Z313">
        <v>30.6</v>
      </c>
      <c r="AA313">
        <v>5.6</v>
      </c>
      <c r="AB313">
        <v>0.4</v>
      </c>
    </row>
    <row r="314" spans="1:28" x14ac:dyDescent="0.15">
      <c r="A314" t="s">
        <v>4169</v>
      </c>
      <c r="B314" t="s">
        <v>3816</v>
      </c>
      <c r="C314" t="s">
        <v>4120</v>
      </c>
      <c r="D314" t="s">
        <v>4121</v>
      </c>
      <c r="E314">
        <v>-0.1</v>
      </c>
      <c r="F314">
        <v>2</v>
      </c>
      <c r="G314">
        <v>13</v>
      </c>
      <c r="H314">
        <v>-1.5</v>
      </c>
      <c r="I314">
        <v>-15.4</v>
      </c>
      <c r="J314">
        <v>7.7</v>
      </c>
      <c r="K314">
        <v>23.1</v>
      </c>
      <c r="L314">
        <v>9.66</v>
      </c>
      <c r="M314">
        <v>10.73</v>
      </c>
      <c r="N314">
        <v>10.59</v>
      </c>
      <c r="O314">
        <v>7.62</v>
      </c>
      <c r="P314">
        <v>6.85</v>
      </c>
      <c r="Q314">
        <v>276</v>
      </c>
      <c r="R314">
        <v>306</v>
      </c>
      <c r="S314">
        <v>302</v>
      </c>
      <c r="T314">
        <v>217</v>
      </c>
      <c r="U314">
        <v>196</v>
      </c>
      <c r="V314">
        <v>0</v>
      </c>
      <c r="W314">
        <v>0.57099999999999995</v>
      </c>
      <c r="X314">
        <v>57.1</v>
      </c>
      <c r="Y314">
        <v>14.3</v>
      </c>
      <c r="Z314">
        <v>28.6</v>
      </c>
      <c r="AA314">
        <v>0</v>
      </c>
    </row>
    <row r="315" spans="1:28" x14ac:dyDescent="0.15">
      <c r="A315" t="s">
        <v>4046</v>
      </c>
      <c r="B315" t="s">
        <v>3846</v>
      </c>
      <c r="C315" t="s">
        <v>4120</v>
      </c>
      <c r="D315" t="s">
        <v>4122</v>
      </c>
      <c r="E315">
        <v>-0.1</v>
      </c>
      <c r="F315">
        <v>16</v>
      </c>
      <c r="G315">
        <v>68</v>
      </c>
      <c r="H315">
        <v>-3.4</v>
      </c>
      <c r="I315">
        <v>5.9</v>
      </c>
      <c r="J315">
        <v>16.2</v>
      </c>
      <c r="K315">
        <v>10.3</v>
      </c>
      <c r="L315">
        <v>5.51</v>
      </c>
      <c r="M315">
        <v>4.8499999999999996</v>
      </c>
      <c r="N315">
        <v>5.87</v>
      </c>
      <c r="O315">
        <v>4.54</v>
      </c>
      <c r="P315">
        <v>4.99</v>
      </c>
      <c r="Q315">
        <v>146</v>
      </c>
      <c r="R315">
        <v>129</v>
      </c>
      <c r="S315">
        <v>156</v>
      </c>
      <c r="T315">
        <v>121</v>
      </c>
      <c r="U315">
        <v>133</v>
      </c>
      <c r="V315">
        <v>10.7</v>
      </c>
      <c r="W315">
        <v>0.745</v>
      </c>
      <c r="X315">
        <v>36</v>
      </c>
      <c r="Y315">
        <v>8</v>
      </c>
      <c r="Z315">
        <v>48</v>
      </c>
      <c r="AA315">
        <v>8</v>
      </c>
    </row>
    <row r="316" spans="1:28" x14ac:dyDescent="0.15">
      <c r="A316" t="s">
        <v>4170</v>
      </c>
      <c r="B316" t="s">
        <v>3846</v>
      </c>
      <c r="C316" t="s">
        <v>4120</v>
      </c>
      <c r="D316" t="s">
        <v>4122</v>
      </c>
      <c r="E316">
        <v>-0.1</v>
      </c>
      <c r="F316">
        <v>3</v>
      </c>
      <c r="G316">
        <v>14</v>
      </c>
      <c r="H316">
        <v>-2.4</v>
      </c>
      <c r="I316">
        <v>-14.3</v>
      </c>
      <c r="J316">
        <v>0</v>
      </c>
      <c r="K316">
        <v>14.3</v>
      </c>
      <c r="L316">
        <v>9.4700000000000006</v>
      </c>
      <c r="M316">
        <v>7.11</v>
      </c>
      <c r="N316">
        <v>12.81</v>
      </c>
      <c r="O316">
        <v>6.82</v>
      </c>
      <c r="P316">
        <v>7.74</v>
      </c>
      <c r="Q316">
        <v>252</v>
      </c>
      <c r="R316">
        <v>189</v>
      </c>
      <c r="S316">
        <v>340</v>
      </c>
      <c r="T316">
        <v>181</v>
      </c>
      <c r="U316">
        <v>206</v>
      </c>
      <c r="V316">
        <v>20</v>
      </c>
      <c r="W316">
        <v>0.72699999999999998</v>
      </c>
      <c r="X316">
        <v>41.7</v>
      </c>
      <c r="Y316">
        <v>16.7</v>
      </c>
      <c r="Z316">
        <v>41.7</v>
      </c>
      <c r="AA316">
        <v>0</v>
      </c>
      <c r="AB316">
        <v>0.2</v>
      </c>
    </row>
    <row r="317" spans="1:28" x14ac:dyDescent="0.15">
      <c r="A317" t="s">
        <v>4047</v>
      </c>
      <c r="B317" t="s">
        <v>3816</v>
      </c>
      <c r="C317" t="s">
        <v>4120</v>
      </c>
      <c r="D317" t="s">
        <v>4121</v>
      </c>
      <c r="E317">
        <v>-0.1</v>
      </c>
      <c r="F317">
        <v>10</v>
      </c>
      <c r="G317">
        <v>50</v>
      </c>
      <c r="H317">
        <v>-1.4</v>
      </c>
      <c r="I317">
        <v>14</v>
      </c>
      <c r="J317">
        <v>26</v>
      </c>
      <c r="K317">
        <v>12</v>
      </c>
      <c r="L317">
        <v>4.66</v>
      </c>
      <c r="M317">
        <v>3.23</v>
      </c>
      <c r="N317">
        <v>4.63</v>
      </c>
      <c r="O317">
        <v>3.11</v>
      </c>
      <c r="P317">
        <v>3.25</v>
      </c>
      <c r="Q317">
        <v>133</v>
      </c>
      <c r="R317">
        <v>92</v>
      </c>
      <c r="S317">
        <v>132</v>
      </c>
      <c r="T317">
        <v>89</v>
      </c>
      <c r="U317">
        <v>93</v>
      </c>
      <c r="V317">
        <v>13.3</v>
      </c>
      <c r="W317">
        <v>0.58599999999999997</v>
      </c>
      <c r="X317">
        <v>36.700000000000003</v>
      </c>
      <c r="Y317">
        <v>13.3</v>
      </c>
      <c r="Z317">
        <v>36.700000000000003</v>
      </c>
      <c r="AA317">
        <v>13.3</v>
      </c>
      <c r="AB317">
        <v>1.3</v>
      </c>
    </row>
    <row r="318" spans="1:28" x14ac:dyDescent="0.15">
      <c r="A318" t="s">
        <v>4048</v>
      </c>
      <c r="B318" t="s">
        <v>3818</v>
      </c>
      <c r="C318" t="s">
        <v>4120</v>
      </c>
      <c r="D318" t="s">
        <v>4122</v>
      </c>
      <c r="E318">
        <v>-0.1</v>
      </c>
      <c r="F318">
        <v>18.3</v>
      </c>
      <c r="G318">
        <v>76</v>
      </c>
      <c r="H318">
        <v>-2.6</v>
      </c>
      <c r="I318">
        <v>19.7</v>
      </c>
      <c r="J318">
        <v>27.6</v>
      </c>
      <c r="K318">
        <v>7.9</v>
      </c>
      <c r="L318">
        <v>4.1399999999999997</v>
      </c>
      <c r="M318">
        <v>3.47</v>
      </c>
      <c r="N318">
        <v>4.8899999999999997</v>
      </c>
      <c r="O318">
        <v>2.99</v>
      </c>
      <c r="P318">
        <v>2.9</v>
      </c>
      <c r="Q318">
        <v>118</v>
      </c>
      <c r="R318">
        <v>99</v>
      </c>
      <c r="S318">
        <v>140</v>
      </c>
      <c r="T318">
        <v>85</v>
      </c>
      <c r="U318">
        <v>83</v>
      </c>
      <c r="V318">
        <v>10.7</v>
      </c>
      <c r="W318">
        <v>0.71099999999999997</v>
      </c>
      <c r="X318">
        <v>29.8</v>
      </c>
      <c r="Y318">
        <v>10.6</v>
      </c>
      <c r="Z318">
        <v>53.2</v>
      </c>
      <c r="AA318">
        <v>6.4</v>
      </c>
      <c r="AB318">
        <v>0.4</v>
      </c>
    </row>
    <row r="319" spans="1:28" x14ac:dyDescent="0.15">
      <c r="A319" t="s">
        <v>2995</v>
      </c>
      <c r="B319" t="s">
        <v>3824</v>
      </c>
      <c r="C319" t="s">
        <v>4120</v>
      </c>
      <c r="D319" t="s">
        <v>4122</v>
      </c>
      <c r="E319">
        <v>-0.1</v>
      </c>
      <c r="F319">
        <v>7</v>
      </c>
      <c r="G319">
        <v>41</v>
      </c>
      <c r="H319">
        <v>-2.4</v>
      </c>
      <c r="I319">
        <v>-4.9000000000000004</v>
      </c>
      <c r="J319">
        <v>17.100000000000001</v>
      </c>
      <c r="K319">
        <v>22</v>
      </c>
      <c r="L319">
        <v>7.3</v>
      </c>
      <c r="M319">
        <v>6.82</v>
      </c>
      <c r="N319">
        <v>6.26</v>
      </c>
      <c r="O319">
        <v>5.88</v>
      </c>
      <c r="P319">
        <v>5.68</v>
      </c>
      <c r="Q319">
        <v>209</v>
      </c>
      <c r="R319">
        <v>195</v>
      </c>
      <c r="S319">
        <v>179</v>
      </c>
      <c r="T319">
        <v>168</v>
      </c>
      <c r="U319">
        <v>162</v>
      </c>
      <c r="V319">
        <v>10</v>
      </c>
      <c r="W319">
        <v>0.56499999999999995</v>
      </c>
      <c r="X319">
        <v>56.5</v>
      </c>
      <c r="Y319">
        <v>0</v>
      </c>
      <c r="Z319">
        <v>39.1</v>
      </c>
      <c r="AA319">
        <v>4.3</v>
      </c>
    </row>
    <row r="320" spans="1:28" x14ac:dyDescent="0.15">
      <c r="A320" t="s">
        <v>4049</v>
      </c>
      <c r="B320" t="s">
        <v>3806</v>
      </c>
      <c r="C320" t="s">
        <v>4120</v>
      </c>
      <c r="D320" t="s">
        <v>4121</v>
      </c>
      <c r="E320">
        <v>-0.2</v>
      </c>
      <c r="F320">
        <v>4.7</v>
      </c>
      <c r="G320">
        <v>29</v>
      </c>
      <c r="H320">
        <v>-2.1</v>
      </c>
      <c r="I320">
        <v>-3.4</v>
      </c>
      <c r="J320">
        <v>17.2</v>
      </c>
      <c r="K320">
        <v>20.7</v>
      </c>
      <c r="L320">
        <v>7.64</v>
      </c>
      <c r="M320">
        <v>7.13</v>
      </c>
      <c r="N320">
        <v>7.41</v>
      </c>
      <c r="O320">
        <v>5.93</v>
      </c>
      <c r="P320">
        <v>5.88</v>
      </c>
      <c r="Q320">
        <v>203</v>
      </c>
      <c r="R320">
        <v>189</v>
      </c>
      <c r="S320">
        <v>197</v>
      </c>
      <c r="T320">
        <v>158</v>
      </c>
      <c r="U320">
        <v>156</v>
      </c>
      <c r="V320">
        <v>11.1</v>
      </c>
      <c r="W320">
        <v>0.52900000000000003</v>
      </c>
      <c r="X320">
        <v>41.2</v>
      </c>
      <c r="Y320">
        <v>5.9</v>
      </c>
      <c r="Z320">
        <v>52.9</v>
      </c>
      <c r="AA320">
        <v>0</v>
      </c>
      <c r="AB320">
        <v>0.2</v>
      </c>
    </row>
    <row r="321" spans="1:28" x14ac:dyDescent="0.15">
      <c r="A321" t="s">
        <v>4050</v>
      </c>
      <c r="B321" t="s">
        <v>3846</v>
      </c>
      <c r="C321" t="s">
        <v>4120</v>
      </c>
      <c r="D321" t="s">
        <v>4121</v>
      </c>
      <c r="E321">
        <v>-0.2</v>
      </c>
      <c r="F321">
        <v>13</v>
      </c>
      <c r="G321">
        <v>58</v>
      </c>
      <c r="H321">
        <v>-2.4</v>
      </c>
      <c r="I321">
        <v>8.6</v>
      </c>
      <c r="J321">
        <v>15.5</v>
      </c>
      <c r="K321">
        <v>6.9</v>
      </c>
      <c r="L321">
        <v>5.37</v>
      </c>
      <c r="M321">
        <v>5</v>
      </c>
      <c r="N321">
        <v>5.52</v>
      </c>
      <c r="O321">
        <v>4.1900000000000004</v>
      </c>
      <c r="P321">
        <v>4.7</v>
      </c>
      <c r="Q321">
        <v>143</v>
      </c>
      <c r="R321">
        <v>133</v>
      </c>
      <c r="S321">
        <v>147</v>
      </c>
      <c r="T321">
        <v>111</v>
      </c>
      <c r="U321">
        <v>125</v>
      </c>
      <c r="V321">
        <v>8.6999999999999993</v>
      </c>
      <c r="W321">
        <v>0.75</v>
      </c>
      <c r="X321">
        <v>34.1</v>
      </c>
      <c r="Y321">
        <v>9.8000000000000007</v>
      </c>
      <c r="Z321">
        <v>43.9</v>
      </c>
      <c r="AA321">
        <v>12.2</v>
      </c>
      <c r="AB321">
        <v>0.5</v>
      </c>
    </row>
    <row r="322" spans="1:28" x14ac:dyDescent="0.15">
      <c r="A322" t="s">
        <v>4051</v>
      </c>
      <c r="B322" t="s">
        <v>3835</v>
      </c>
      <c r="C322" t="s">
        <v>4120</v>
      </c>
      <c r="D322" t="s">
        <v>4122</v>
      </c>
      <c r="E322">
        <v>-0.2</v>
      </c>
      <c r="F322">
        <v>14</v>
      </c>
      <c r="G322">
        <v>66</v>
      </c>
      <c r="H322">
        <v>-2</v>
      </c>
      <c r="I322">
        <v>7.6</v>
      </c>
      <c r="J322">
        <v>19.7</v>
      </c>
      <c r="K322">
        <v>12.1</v>
      </c>
      <c r="L322">
        <v>4.88</v>
      </c>
      <c r="M322">
        <v>4.62</v>
      </c>
      <c r="N322">
        <v>4.75</v>
      </c>
      <c r="O322">
        <v>3.98</v>
      </c>
      <c r="P322">
        <v>4.29</v>
      </c>
      <c r="Q322">
        <v>139</v>
      </c>
      <c r="R322">
        <v>132</v>
      </c>
      <c r="S322">
        <v>136</v>
      </c>
      <c r="T322">
        <v>114</v>
      </c>
      <c r="U322">
        <v>123</v>
      </c>
      <c r="V322">
        <v>8</v>
      </c>
      <c r="W322">
        <v>0.66700000000000004</v>
      </c>
      <c r="X322">
        <v>38.6</v>
      </c>
      <c r="Y322">
        <v>4.5</v>
      </c>
      <c r="Z322">
        <v>47.7</v>
      </c>
      <c r="AA322">
        <v>9.1</v>
      </c>
      <c r="AB322">
        <v>0.8</v>
      </c>
    </row>
    <row r="323" spans="1:28" x14ac:dyDescent="0.15">
      <c r="A323" t="s">
        <v>4052</v>
      </c>
      <c r="B323" t="s">
        <v>3835</v>
      </c>
      <c r="C323" t="s">
        <v>4120</v>
      </c>
      <c r="D323" t="s">
        <v>4122</v>
      </c>
      <c r="E323">
        <v>-0.2</v>
      </c>
      <c r="F323">
        <v>17.7</v>
      </c>
      <c r="G323">
        <v>86</v>
      </c>
      <c r="H323">
        <v>-3.3</v>
      </c>
      <c r="I323">
        <v>12.8</v>
      </c>
      <c r="J323">
        <v>19.8</v>
      </c>
      <c r="K323">
        <v>7</v>
      </c>
      <c r="L323">
        <v>4.8</v>
      </c>
      <c r="M323">
        <v>4.28</v>
      </c>
      <c r="N323">
        <v>5.1100000000000003</v>
      </c>
      <c r="O323">
        <v>3.48</v>
      </c>
      <c r="P323">
        <v>3.8</v>
      </c>
      <c r="Q323">
        <v>137</v>
      </c>
      <c r="R323">
        <v>122</v>
      </c>
      <c r="S323">
        <v>146</v>
      </c>
      <c r="T323">
        <v>100</v>
      </c>
      <c r="U323">
        <v>108</v>
      </c>
      <c r="V323">
        <v>9.6999999999999993</v>
      </c>
      <c r="W323">
        <v>0.60299999999999998</v>
      </c>
      <c r="X323">
        <v>39.700000000000003</v>
      </c>
      <c r="Y323">
        <v>6.9</v>
      </c>
      <c r="Z323">
        <v>48.3</v>
      </c>
      <c r="AA323">
        <v>5.2</v>
      </c>
      <c r="AB323">
        <v>1.3</v>
      </c>
    </row>
    <row r="324" spans="1:28" x14ac:dyDescent="0.15">
      <c r="A324" t="s">
        <v>2909</v>
      </c>
      <c r="B324" t="s">
        <v>3813</v>
      </c>
      <c r="C324" t="s">
        <v>4120</v>
      </c>
      <c r="D324" t="s">
        <v>4122</v>
      </c>
      <c r="E324">
        <v>-0.2</v>
      </c>
      <c r="F324">
        <v>17</v>
      </c>
      <c r="G324">
        <v>74</v>
      </c>
      <c r="H324">
        <v>-1.8</v>
      </c>
      <c r="I324">
        <v>12.2</v>
      </c>
      <c r="J324">
        <v>17.600000000000001</v>
      </c>
      <c r="K324">
        <v>5.4</v>
      </c>
      <c r="L324">
        <v>3.45</v>
      </c>
      <c r="M324">
        <v>3.94</v>
      </c>
      <c r="N324">
        <v>4.51</v>
      </c>
      <c r="O324">
        <v>3.67</v>
      </c>
      <c r="P324">
        <v>3.8</v>
      </c>
      <c r="Q324">
        <v>99</v>
      </c>
      <c r="R324">
        <v>113</v>
      </c>
      <c r="S324">
        <v>129</v>
      </c>
      <c r="T324">
        <v>105</v>
      </c>
      <c r="U324">
        <v>108</v>
      </c>
      <c r="V324">
        <v>4.8</v>
      </c>
      <c r="W324">
        <v>0.66700000000000004</v>
      </c>
      <c r="X324">
        <v>47.3</v>
      </c>
      <c r="Y324">
        <v>14.6</v>
      </c>
      <c r="Z324">
        <v>36.4</v>
      </c>
      <c r="AA324">
        <v>1.8</v>
      </c>
      <c r="AB324">
        <v>1.2</v>
      </c>
    </row>
    <row r="325" spans="1:28" x14ac:dyDescent="0.15">
      <c r="A325" t="s">
        <v>4053</v>
      </c>
      <c r="B325" t="s">
        <v>3827</v>
      </c>
      <c r="C325" t="s">
        <v>4120</v>
      </c>
      <c r="D325" t="s">
        <v>4122</v>
      </c>
      <c r="E325">
        <v>-0.2</v>
      </c>
      <c r="F325">
        <v>14.7</v>
      </c>
      <c r="G325">
        <v>71</v>
      </c>
      <c r="H325">
        <v>-1.8</v>
      </c>
      <c r="I325">
        <v>5.6</v>
      </c>
      <c r="J325">
        <v>11.3</v>
      </c>
      <c r="K325">
        <v>5.6</v>
      </c>
      <c r="L325">
        <v>4.6399999999999997</v>
      </c>
      <c r="M325">
        <v>3.99</v>
      </c>
      <c r="N325">
        <v>4.87</v>
      </c>
      <c r="O325">
        <v>4.51</v>
      </c>
      <c r="P325">
        <v>4.7</v>
      </c>
      <c r="Q325">
        <v>123</v>
      </c>
      <c r="R325">
        <v>106</v>
      </c>
      <c r="S325">
        <v>129</v>
      </c>
      <c r="T325">
        <v>120</v>
      </c>
      <c r="U325">
        <v>125</v>
      </c>
      <c r="V325">
        <v>10.5</v>
      </c>
      <c r="W325">
        <v>0.54400000000000004</v>
      </c>
      <c r="X325">
        <v>50</v>
      </c>
      <c r="Y325">
        <v>16.100000000000001</v>
      </c>
      <c r="Z325">
        <v>25</v>
      </c>
      <c r="AA325">
        <v>8.9</v>
      </c>
      <c r="AB325">
        <v>0.9</v>
      </c>
    </row>
    <row r="326" spans="1:28" x14ac:dyDescent="0.15">
      <c r="A326" t="s">
        <v>4054</v>
      </c>
      <c r="B326" t="s">
        <v>3813</v>
      </c>
      <c r="C326" t="s">
        <v>4120</v>
      </c>
      <c r="D326" t="s">
        <v>4122</v>
      </c>
      <c r="E326">
        <v>-0.2</v>
      </c>
      <c r="F326">
        <v>9</v>
      </c>
      <c r="G326">
        <v>40</v>
      </c>
      <c r="H326">
        <v>-2.1</v>
      </c>
      <c r="I326">
        <v>25</v>
      </c>
      <c r="J326">
        <v>32.5</v>
      </c>
      <c r="K326">
        <v>7.5</v>
      </c>
      <c r="L326">
        <v>5.94</v>
      </c>
      <c r="M326">
        <v>2.79</v>
      </c>
      <c r="N326">
        <v>5.59</v>
      </c>
      <c r="O326">
        <v>2.31</v>
      </c>
      <c r="P326">
        <v>2.13</v>
      </c>
      <c r="Q326">
        <v>170</v>
      </c>
      <c r="R326">
        <v>80</v>
      </c>
      <c r="S326">
        <v>160</v>
      </c>
      <c r="T326">
        <v>66</v>
      </c>
      <c r="U326">
        <v>61</v>
      </c>
      <c r="V326">
        <v>27.3</v>
      </c>
      <c r="W326">
        <v>0.65</v>
      </c>
      <c r="X326">
        <v>50</v>
      </c>
      <c r="Y326">
        <v>0</v>
      </c>
      <c r="Z326">
        <v>45.5</v>
      </c>
      <c r="AA326">
        <v>4.5</v>
      </c>
      <c r="AB326">
        <v>0.7</v>
      </c>
    </row>
    <row r="327" spans="1:28" x14ac:dyDescent="0.15">
      <c r="A327" t="s">
        <v>4055</v>
      </c>
      <c r="B327" t="s">
        <v>3800</v>
      </c>
      <c r="C327" t="s">
        <v>4120</v>
      </c>
      <c r="D327" t="s">
        <v>4122</v>
      </c>
      <c r="E327">
        <v>-0.2</v>
      </c>
      <c r="F327">
        <v>12.7</v>
      </c>
      <c r="G327">
        <v>63</v>
      </c>
      <c r="H327">
        <v>-2.8</v>
      </c>
      <c r="I327">
        <v>3.2</v>
      </c>
      <c r="J327">
        <v>15.9</v>
      </c>
      <c r="K327">
        <v>12.7</v>
      </c>
      <c r="L327">
        <v>5.29</v>
      </c>
      <c r="M327">
        <v>4.67</v>
      </c>
      <c r="N327">
        <v>5.43</v>
      </c>
      <c r="O327">
        <v>4.46</v>
      </c>
      <c r="P327">
        <v>4.6399999999999997</v>
      </c>
      <c r="Q327">
        <v>151</v>
      </c>
      <c r="R327">
        <v>133</v>
      </c>
      <c r="S327">
        <v>155</v>
      </c>
      <c r="T327">
        <v>127</v>
      </c>
      <c r="U327">
        <v>132</v>
      </c>
      <c r="V327">
        <v>11.1</v>
      </c>
      <c r="W327">
        <v>0.628</v>
      </c>
      <c r="X327">
        <v>52.3</v>
      </c>
      <c r="Y327">
        <v>6.8</v>
      </c>
      <c r="Z327">
        <v>38.6</v>
      </c>
      <c r="AA327">
        <v>2.2999999999999998</v>
      </c>
    </row>
    <row r="328" spans="1:28" x14ac:dyDescent="0.15">
      <c r="A328" t="s">
        <v>2795</v>
      </c>
      <c r="B328" t="s">
        <v>3818</v>
      </c>
      <c r="C328" t="s">
        <v>4120</v>
      </c>
      <c r="D328" t="s">
        <v>4122</v>
      </c>
      <c r="E328">
        <v>-0.2</v>
      </c>
      <c r="F328">
        <v>45.3</v>
      </c>
      <c r="G328">
        <v>204</v>
      </c>
      <c r="H328">
        <v>-5.5</v>
      </c>
      <c r="I328">
        <v>9.3000000000000007</v>
      </c>
      <c r="J328">
        <v>20.6</v>
      </c>
      <c r="K328">
        <v>11.3</v>
      </c>
      <c r="L328">
        <v>4.46</v>
      </c>
      <c r="M328">
        <v>4.25</v>
      </c>
      <c r="N328">
        <v>4.6399999999999997</v>
      </c>
      <c r="O328">
        <v>3.93</v>
      </c>
      <c r="P328">
        <v>4.0199999999999996</v>
      </c>
      <c r="Q328">
        <v>127</v>
      </c>
      <c r="R328">
        <v>121</v>
      </c>
      <c r="S328">
        <v>133</v>
      </c>
      <c r="T328">
        <v>112</v>
      </c>
      <c r="U328">
        <v>115</v>
      </c>
      <c r="V328">
        <v>8.8000000000000007</v>
      </c>
      <c r="W328">
        <v>0.68500000000000005</v>
      </c>
      <c r="X328">
        <v>50</v>
      </c>
      <c r="Y328">
        <v>6.2</v>
      </c>
      <c r="Z328">
        <v>40</v>
      </c>
      <c r="AA328">
        <v>3.9</v>
      </c>
      <c r="AB328">
        <v>1.7</v>
      </c>
    </row>
    <row r="329" spans="1:28" x14ac:dyDescent="0.15">
      <c r="A329" t="s">
        <v>4171</v>
      </c>
      <c r="B329" t="s">
        <v>3818</v>
      </c>
      <c r="C329" t="s">
        <v>4120</v>
      </c>
      <c r="D329" t="s">
        <v>4121</v>
      </c>
      <c r="E329">
        <v>-0.2</v>
      </c>
      <c r="F329">
        <v>0.7</v>
      </c>
      <c r="G329">
        <v>8</v>
      </c>
      <c r="H329">
        <v>-1.8</v>
      </c>
      <c r="I329">
        <v>12.5</v>
      </c>
      <c r="J329">
        <v>12.5</v>
      </c>
      <c r="K329">
        <v>0</v>
      </c>
      <c r="L329">
        <v>24.16</v>
      </c>
      <c r="M329">
        <v>14.26</v>
      </c>
      <c r="N329">
        <v>14.43</v>
      </c>
      <c r="O329">
        <v>1.68</v>
      </c>
      <c r="P329">
        <v>8.17</v>
      </c>
      <c r="Q329">
        <v>690</v>
      </c>
      <c r="R329">
        <v>407</v>
      </c>
      <c r="S329">
        <v>412</v>
      </c>
      <c r="T329">
        <v>48</v>
      </c>
      <c r="U329">
        <v>233</v>
      </c>
      <c r="V329">
        <v>16.7</v>
      </c>
      <c r="W329">
        <v>0.2</v>
      </c>
      <c r="X329">
        <v>0</v>
      </c>
      <c r="Y329">
        <v>0</v>
      </c>
      <c r="Z329">
        <v>100</v>
      </c>
      <c r="AA329">
        <v>0</v>
      </c>
      <c r="AB329">
        <v>0.6</v>
      </c>
    </row>
    <row r="330" spans="1:28" x14ac:dyDescent="0.15">
      <c r="A330" t="s">
        <v>4056</v>
      </c>
      <c r="B330" t="s">
        <v>3831</v>
      </c>
      <c r="C330" t="s">
        <v>4120</v>
      </c>
      <c r="D330" t="s">
        <v>4121</v>
      </c>
      <c r="E330">
        <v>-0.2</v>
      </c>
      <c r="F330">
        <v>8</v>
      </c>
      <c r="G330">
        <v>41</v>
      </c>
      <c r="H330">
        <v>-2.2999999999999998</v>
      </c>
      <c r="I330">
        <v>0</v>
      </c>
      <c r="J330">
        <v>12.2</v>
      </c>
      <c r="K330">
        <v>12.2</v>
      </c>
      <c r="L330">
        <v>6.14</v>
      </c>
      <c r="M330">
        <v>6.88</v>
      </c>
      <c r="N330">
        <v>6.29</v>
      </c>
      <c r="O330">
        <v>5.23</v>
      </c>
      <c r="P330">
        <v>5.87</v>
      </c>
      <c r="Q330">
        <v>163</v>
      </c>
      <c r="R330">
        <v>183</v>
      </c>
      <c r="S330">
        <v>167</v>
      </c>
      <c r="T330">
        <v>139</v>
      </c>
      <c r="U330">
        <v>156</v>
      </c>
      <c r="V330">
        <v>5.9</v>
      </c>
      <c r="W330">
        <v>0.64300000000000002</v>
      </c>
      <c r="X330">
        <v>37.9</v>
      </c>
      <c r="Y330">
        <v>3.5</v>
      </c>
      <c r="Z330">
        <v>55.2</v>
      </c>
      <c r="AA330">
        <v>3.5</v>
      </c>
      <c r="AB330">
        <v>0.6</v>
      </c>
    </row>
    <row r="331" spans="1:28" x14ac:dyDescent="0.15">
      <c r="A331" t="s">
        <v>2996</v>
      </c>
      <c r="B331" t="s">
        <v>3818</v>
      </c>
      <c r="C331" t="s">
        <v>4120</v>
      </c>
      <c r="D331" t="s">
        <v>4122</v>
      </c>
      <c r="E331">
        <v>-0.2</v>
      </c>
      <c r="F331">
        <v>6.7</v>
      </c>
      <c r="G331">
        <v>36</v>
      </c>
      <c r="H331">
        <v>-2.5</v>
      </c>
      <c r="I331">
        <v>5.6</v>
      </c>
      <c r="J331">
        <v>16.7</v>
      </c>
      <c r="K331">
        <v>11.1</v>
      </c>
      <c r="L331">
        <v>7.06</v>
      </c>
      <c r="M331">
        <v>5.4</v>
      </c>
      <c r="N331">
        <v>6.39</v>
      </c>
      <c r="O331">
        <v>4.3499999999999996</v>
      </c>
      <c r="P331">
        <v>4.8</v>
      </c>
      <c r="Q331">
        <v>202</v>
      </c>
      <c r="R331">
        <v>154</v>
      </c>
      <c r="S331">
        <v>182</v>
      </c>
      <c r="T331">
        <v>124</v>
      </c>
      <c r="U331">
        <v>137</v>
      </c>
      <c r="V331">
        <v>13.3</v>
      </c>
      <c r="W331">
        <v>0.54200000000000004</v>
      </c>
      <c r="X331">
        <v>42.3</v>
      </c>
      <c r="Y331">
        <v>0</v>
      </c>
      <c r="Z331">
        <v>53.9</v>
      </c>
      <c r="AA331">
        <v>3.9</v>
      </c>
      <c r="AB331">
        <v>0.7</v>
      </c>
    </row>
    <row r="332" spans="1:28" x14ac:dyDescent="0.15">
      <c r="A332" t="s">
        <v>4057</v>
      </c>
      <c r="B332" t="s">
        <v>3816</v>
      </c>
      <c r="C332" t="s">
        <v>4120</v>
      </c>
      <c r="D332" t="s">
        <v>4122</v>
      </c>
      <c r="E332">
        <v>-0.2</v>
      </c>
      <c r="F332">
        <v>28.3</v>
      </c>
      <c r="G332">
        <v>120</v>
      </c>
      <c r="H332">
        <v>-2.2000000000000002</v>
      </c>
      <c r="I332">
        <v>4.2</v>
      </c>
      <c r="J332">
        <v>15</v>
      </c>
      <c r="K332">
        <v>10.8</v>
      </c>
      <c r="L332">
        <v>4.1500000000000004</v>
      </c>
      <c r="M332">
        <v>4.4400000000000004</v>
      </c>
      <c r="N332">
        <v>4.3</v>
      </c>
      <c r="O332">
        <v>4.53</v>
      </c>
      <c r="P332">
        <v>4.43</v>
      </c>
      <c r="Q332">
        <v>118</v>
      </c>
      <c r="R332">
        <v>127</v>
      </c>
      <c r="S332">
        <v>123</v>
      </c>
      <c r="T332">
        <v>129</v>
      </c>
      <c r="U332">
        <v>126</v>
      </c>
      <c r="V332">
        <v>4</v>
      </c>
      <c r="W332">
        <v>0.76200000000000001</v>
      </c>
      <c r="X332">
        <v>58.5</v>
      </c>
      <c r="Y332">
        <v>11</v>
      </c>
      <c r="Z332">
        <v>24.4</v>
      </c>
      <c r="AA332">
        <v>6.1</v>
      </c>
      <c r="AB332">
        <v>0.7</v>
      </c>
    </row>
    <row r="333" spans="1:28" x14ac:dyDescent="0.15">
      <c r="A333" t="s">
        <v>4058</v>
      </c>
      <c r="B333" t="s">
        <v>3821</v>
      </c>
      <c r="C333" t="s">
        <v>4120</v>
      </c>
      <c r="D333" t="s">
        <v>4122</v>
      </c>
      <c r="E333">
        <v>-0.2</v>
      </c>
      <c r="F333">
        <v>35</v>
      </c>
      <c r="G333">
        <v>146</v>
      </c>
      <c r="H333">
        <v>-2.4</v>
      </c>
      <c r="I333">
        <v>5.5</v>
      </c>
      <c r="J333">
        <v>15.1</v>
      </c>
      <c r="K333">
        <v>9.6</v>
      </c>
      <c r="L333">
        <v>4.63</v>
      </c>
      <c r="M333">
        <v>5.09</v>
      </c>
      <c r="N333">
        <v>4.45</v>
      </c>
      <c r="O333">
        <v>4.5599999999999996</v>
      </c>
      <c r="P333">
        <v>5.2</v>
      </c>
      <c r="Q333">
        <v>123</v>
      </c>
      <c r="R333">
        <v>135</v>
      </c>
      <c r="S333">
        <v>118</v>
      </c>
      <c r="T333">
        <v>121</v>
      </c>
      <c r="U333">
        <v>138</v>
      </c>
      <c r="V333">
        <v>4.8</v>
      </c>
      <c r="W333">
        <v>0.79400000000000004</v>
      </c>
      <c r="X333">
        <v>33.6</v>
      </c>
      <c r="Y333">
        <v>6.7</v>
      </c>
      <c r="Z333">
        <v>45.2</v>
      </c>
      <c r="AA333">
        <v>14.4</v>
      </c>
      <c r="AB333">
        <v>0.8</v>
      </c>
    </row>
    <row r="334" spans="1:28" x14ac:dyDescent="0.15">
      <c r="A334" t="s">
        <v>2870</v>
      </c>
      <c r="B334" t="s">
        <v>3824</v>
      </c>
      <c r="C334" t="s">
        <v>4120</v>
      </c>
      <c r="D334" t="s">
        <v>4122</v>
      </c>
      <c r="E334">
        <v>-0.2</v>
      </c>
      <c r="F334">
        <v>28.3</v>
      </c>
      <c r="G334">
        <v>136</v>
      </c>
      <c r="H334">
        <v>-3.2</v>
      </c>
      <c r="I334">
        <v>11.8</v>
      </c>
      <c r="J334">
        <v>22.1</v>
      </c>
      <c r="K334">
        <v>10.3</v>
      </c>
      <c r="L334">
        <v>4.33</v>
      </c>
      <c r="M334">
        <v>4.6399999999999997</v>
      </c>
      <c r="N334">
        <v>4.5</v>
      </c>
      <c r="O334">
        <v>3.65</v>
      </c>
      <c r="P334">
        <v>3.97</v>
      </c>
      <c r="Q334">
        <v>123</v>
      </c>
      <c r="R334">
        <v>133</v>
      </c>
      <c r="S334">
        <v>128</v>
      </c>
      <c r="T334">
        <v>104</v>
      </c>
      <c r="U334">
        <v>113</v>
      </c>
      <c r="V334">
        <v>5.9</v>
      </c>
      <c r="W334">
        <v>0.61199999999999999</v>
      </c>
      <c r="X334">
        <v>35.299999999999997</v>
      </c>
      <c r="Y334">
        <v>4.7</v>
      </c>
      <c r="Z334">
        <v>52.9</v>
      </c>
      <c r="AA334">
        <v>7.1</v>
      </c>
      <c r="AB334">
        <v>0.8</v>
      </c>
    </row>
    <row r="335" spans="1:28" x14ac:dyDescent="0.15">
      <c r="A335" t="s">
        <v>4059</v>
      </c>
      <c r="B335" t="s">
        <v>3827</v>
      </c>
      <c r="C335" t="s">
        <v>4120</v>
      </c>
      <c r="D335" t="s">
        <v>4122</v>
      </c>
      <c r="E335">
        <v>-0.2</v>
      </c>
      <c r="F335">
        <v>29.3</v>
      </c>
      <c r="G335">
        <v>133</v>
      </c>
      <c r="H335">
        <v>-3.1</v>
      </c>
      <c r="I335">
        <v>10.5</v>
      </c>
      <c r="J335">
        <v>18</v>
      </c>
      <c r="K335">
        <v>7.5</v>
      </c>
      <c r="L335">
        <v>4.26</v>
      </c>
      <c r="M335">
        <v>4.75</v>
      </c>
      <c r="N335">
        <v>4.75</v>
      </c>
      <c r="O335">
        <v>3.98</v>
      </c>
      <c r="P335">
        <v>4.2</v>
      </c>
      <c r="Q335">
        <v>113</v>
      </c>
      <c r="R335">
        <v>126</v>
      </c>
      <c r="S335">
        <v>126</v>
      </c>
      <c r="T335">
        <v>106</v>
      </c>
      <c r="U335">
        <v>112</v>
      </c>
      <c r="V335">
        <v>6.4</v>
      </c>
      <c r="W335">
        <v>0.63</v>
      </c>
      <c r="X335">
        <v>42.4</v>
      </c>
      <c r="Y335">
        <v>6.5</v>
      </c>
      <c r="Z335">
        <v>48.9</v>
      </c>
      <c r="AA335">
        <v>2.2000000000000002</v>
      </c>
      <c r="AB335">
        <v>0.7</v>
      </c>
    </row>
    <row r="336" spans="1:28" x14ac:dyDescent="0.15">
      <c r="A336" t="s">
        <v>4060</v>
      </c>
      <c r="B336" t="s">
        <v>3821</v>
      </c>
      <c r="C336" t="s">
        <v>4120</v>
      </c>
      <c r="D336" t="s">
        <v>4122</v>
      </c>
      <c r="E336">
        <v>-0.2</v>
      </c>
      <c r="F336">
        <v>35.700000000000003</v>
      </c>
      <c r="G336">
        <v>150</v>
      </c>
      <c r="H336">
        <v>-2.8</v>
      </c>
      <c r="I336">
        <v>10.7</v>
      </c>
      <c r="J336">
        <v>18</v>
      </c>
      <c r="K336">
        <v>7.3</v>
      </c>
      <c r="L336">
        <v>4.37</v>
      </c>
      <c r="M336">
        <v>4.01</v>
      </c>
      <c r="N336">
        <v>4.5199999999999996</v>
      </c>
      <c r="O336">
        <v>4.04</v>
      </c>
      <c r="P336">
        <v>4.17</v>
      </c>
      <c r="Q336">
        <v>116</v>
      </c>
      <c r="R336">
        <v>106</v>
      </c>
      <c r="S336">
        <v>120</v>
      </c>
      <c r="T336">
        <v>107</v>
      </c>
      <c r="U336">
        <v>111</v>
      </c>
      <c r="V336">
        <v>9.3000000000000007</v>
      </c>
      <c r="W336">
        <v>0.72</v>
      </c>
      <c r="X336">
        <v>41.4</v>
      </c>
      <c r="Y336">
        <v>9.9</v>
      </c>
      <c r="Z336">
        <v>39.6</v>
      </c>
      <c r="AA336">
        <v>9</v>
      </c>
      <c r="AB336">
        <v>0.5</v>
      </c>
    </row>
    <row r="337" spans="1:28" x14ac:dyDescent="0.15">
      <c r="A337" t="s">
        <v>3042</v>
      </c>
      <c r="B337" t="s">
        <v>3831</v>
      </c>
      <c r="C337" t="s">
        <v>4120</v>
      </c>
      <c r="D337" t="s">
        <v>4122</v>
      </c>
      <c r="E337">
        <v>-0.2</v>
      </c>
      <c r="F337">
        <v>2</v>
      </c>
      <c r="G337">
        <v>15</v>
      </c>
      <c r="H337">
        <v>-2.2999999999999998</v>
      </c>
      <c r="I337">
        <v>-13.3</v>
      </c>
      <c r="J337">
        <v>6.7</v>
      </c>
      <c r="K337">
        <v>20</v>
      </c>
      <c r="L337">
        <v>13.14</v>
      </c>
      <c r="M337">
        <v>8.41</v>
      </c>
      <c r="N337">
        <v>12</v>
      </c>
      <c r="O337">
        <v>8.02</v>
      </c>
      <c r="P337">
        <v>6.58</v>
      </c>
      <c r="Q337">
        <v>349</v>
      </c>
      <c r="R337">
        <v>223</v>
      </c>
      <c r="S337">
        <v>319</v>
      </c>
      <c r="T337">
        <v>213</v>
      </c>
      <c r="U337">
        <v>175</v>
      </c>
      <c r="V337">
        <v>33.299999999999997</v>
      </c>
      <c r="W337">
        <v>0.5</v>
      </c>
      <c r="X337">
        <v>54.5</v>
      </c>
      <c r="Y337">
        <v>18.2</v>
      </c>
      <c r="Z337">
        <v>27.3</v>
      </c>
      <c r="AA337">
        <v>0</v>
      </c>
    </row>
    <row r="338" spans="1:28" x14ac:dyDescent="0.15">
      <c r="A338" t="s">
        <v>4061</v>
      </c>
      <c r="B338" t="s">
        <v>3821</v>
      </c>
      <c r="C338" t="s">
        <v>4120</v>
      </c>
      <c r="D338" t="s">
        <v>4122</v>
      </c>
      <c r="E338">
        <v>-0.2</v>
      </c>
      <c r="F338">
        <v>11.3</v>
      </c>
      <c r="G338">
        <v>44</v>
      </c>
      <c r="H338">
        <v>-2.2999999999999998</v>
      </c>
      <c r="I338">
        <v>2.2999999999999998</v>
      </c>
      <c r="J338">
        <v>15.9</v>
      </c>
      <c r="K338">
        <v>13.6</v>
      </c>
      <c r="L338">
        <v>4.6399999999999997</v>
      </c>
      <c r="M338">
        <v>4.74</v>
      </c>
      <c r="N338">
        <v>6.1</v>
      </c>
      <c r="O338">
        <v>4.9000000000000004</v>
      </c>
      <c r="P338">
        <v>5.25</v>
      </c>
      <c r="Q338">
        <v>123</v>
      </c>
      <c r="R338">
        <v>126</v>
      </c>
      <c r="S338">
        <v>162</v>
      </c>
      <c r="T338">
        <v>130</v>
      </c>
      <c r="U338">
        <v>139</v>
      </c>
      <c r="V338">
        <v>7.1</v>
      </c>
      <c r="W338">
        <v>0.8</v>
      </c>
      <c r="X338">
        <v>35.5</v>
      </c>
      <c r="Y338">
        <v>19.399999999999999</v>
      </c>
      <c r="Z338">
        <v>38.700000000000003</v>
      </c>
      <c r="AA338">
        <v>6.5</v>
      </c>
      <c r="AB338">
        <v>0.9</v>
      </c>
    </row>
    <row r="339" spans="1:28" x14ac:dyDescent="0.15">
      <c r="A339" t="s">
        <v>4172</v>
      </c>
      <c r="B339" t="s">
        <v>3818</v>
      </c>
      <c r="C339" t="s">
        <v>4120</v>
      </c>
      <c r="D339" t="s">
        <v>4121</v>
      </c>
      <c r="E339">
        <v>-0.2</v>
      </c>
      <c r="F339">
        <v>1</v>
      </c>
      <c r="G339">
        <v>8</v>
      </c>
      <c r="H339">
        <v>-2.5</v>
      </c>
      <c r="I339">
        <v>-25</v>
      </c>
      <c r="J339">
        <v>0</v>
      </c>
      <c r="K339">
        <v>25</v>
      </c>
      <c r="L339">
        <v>25.16</v>
      </c>
      <c r="M339">
        <v>13.23</v>
      </c>
      <c r="N339">
        <v>32.71</v>
      </c>
      <c r="O339">
        <v>10.18</v>
      </c>
      <c r="P339">
        <v>9.34</v>
      </c>
      <c r="Q339">
        <v>718</v>
      </c>
      <c r="R339">
        <v>378</v>
      </c>
      <c r="S339">
        <v>934</v>
      </c>
      <c r="T339">
        <v>290</v>
      </c>
      <c r="U339">
        <v>267</v>
      </c>
      <c r="V339">
        <v>50</v>
      </c>
      <c r="W339">
        <v>0.75</v>
      </c>
      <c r="X339">
        <v>20</v>
      </c>
      <c r="Y339">
        <v>40</v>
      </c>
      <c r="Z339">
        <v>20</v>
      </c>
      <c r="AA339">
        <v>20</v>
      </c>
      <c r="AB339">
        <v>0.6</v>
      </c>
    </row>
    <row r="340" spans="1:28" x14ac:dyDescent="0.15">
      <c r="A340" t="s">
        <v>4062</v>
      </c>
      <c r="B340" t="s">
        <v>3846</v>
      </c>
      <c r="C340" t="s">
        <v>4120</v>
      </c>
      <c r="D340" t="s">
        <v>4122</v>
      </c>
      <c r="E340">
        <v>-0.2</v>
      </c>
      <c r="F340">
        <v>49</v>
      </c>
      <c r="G340">
        <v>209</v>
      </c>
      <c r="H340">
        <v>-7.5</v>
      </c>
      <c r="I340">
        <v>4.8</v>
      </c>
      <c r="J340">
        <v>10.5</v>
      </c>
      <c r="K340">
        <v>5.7</v>
      </c>
      <c r="L340">
        <v>5.16</v>
      </c>
      <c r="M340">
        <v>4.67</v>
      </c>
      <c r="N340">
        <v>5.26</v>
      </c>
      <c r="O340">
        <v>4.57</v>
      </c>
      <c r="P340">
        <v>5.1100000000000003</v>
      </c>
      <c r="Q340">
        <v>137</v>
      </c>
      <c r="R340">
        <v>124</v>
      </c>
      <c r="S340">
        <v>140</v>
      </c>
      <c r="T340">
        <v>121</v>
      </c>
      <c r="U340">
        <v>136</v>
      </c>
      <c r="V340">
        <v>9.4</v>
      </c>
      <c r="W340">
        <v>0.70899999999999996</v>
      </c>
      <c r="X340">
        <v>41.2</v>
      </c>
      <c r="Y340">
        <v>8.8000000000000007</v>
      </c>
      <c r="Z340">
        <v>40</v>
      </c>
      <c r="AA340">
        <v>10</v>
      </c>
      <c r="AB340">
        <v>1</v>
      </c>
    </row>
    <row r="341" spans="1:28" x14ac:dyDescent="0.15">
      <c r="A341" t="s">
        <v>4063</v>
      </c>
      <c r="B341" t="s">
        <v>3811</v>
      </c>
      <c r="C341" t="s">
        <v>4120</v>
      </c>
      <c r="D341" t="s">
        <v>4122</v>
      </c>
      <c r="E341">
        <v>-0.3</v>
      </c>
      <c r="F341">
        <v>24.7</v>
      </c>
      <c r="G341">
        <v>115</v>
      </c>
      <c r="H341">
        <v>-4</v>
      </c>
      <c r="I341">
        <v>8.6999999999999993</v>
      </c>
      <c r="J341">
        <v>18.3</v>
      </c>
      <c r="K341">
        <v>9.6</v>
      </c>
      <c r="L341">
        <v>5.29</v>
      </c>
      <c r="M341">
        <v>4.09</v>
      </c>
      <c r="N341">
        <v>5.18</v>
      </c>
      <c r="O341">
        <v>4.0999999999999996</v>
      </c>
      <c r="P341">
        <v>4.21</v>
      </c>
      <c r="Q341">
        <v>140</v>
      </c>
      <c r="R341">
        <v>109</v>
      </c>
      <c r="S341">
        <v>138</v>
      </c>
      <c r="T341">
        <v>109</v>
      </c>
      <c r="U341">
        <v>112</v>
      </c>
      <c r="V341">
        <v>14.3</v>
      </c>
      <c r="W341">
        <v>0.628</v>
      </c>
      <c r="X341">
        <v>49.4</v>
      </c>
      <c r="Y341">
        <v>8.4</v>
      </c>
      <c r="Z341">
        <v>36.1</v>
      </c>
      <c r="AA341">
        <v>6</v>
      </c>
      <c r="AB341">
        <v>0.8</v>
      </c>
    </row>
    <row r="342" spans="1:28" x14ac:dyDescent="0.15">
      <c r="A342" t="s">
        <v>4173</v>
      </c>
      <c r="B342" t="s">
        <v>3800</v>
      </c>
      <c r="C342" t="s">
        <v>4120</v>
      </c>
      <c r="D342" t="s">
        <v>4122</v>
      </c>
      <c r="E342">
        <v>-0.3</v>
      </c>
      <c r="F342">
        <v>13.7</v>
      </c>
      <c r="G342">
        <v>70</v>
      </c>
      <c r="H342">
        <v>-3.1</v>
      </c>
      <c r="I342">
        <v>11.4</v>
      </c>
      <c r="J342">
        <v>21.4</v>
      </c>
      <c r="K342">
        <v>10</v>
      </c>
      <c r="L342">
        <v>5.58</v>
      </c>
      <c r="M342">
        <v>4.3600000000000003</v>
      </c>
      <c r="N342">
        <v>5.37</v>
      </c>
      <c r="O342">
        <v>3.63</v>
      </c>
      <c r="P342">
        <v>3.84</v>
      </c>
      <c r="Q342">
        <v>159</v>
      </c>
      <c r="R342">
        <v>124</v>
      </c>
      <c r="S342">
        <v>153</v>
      </c>
      <c r="T342">
        <v>104</v>
      </c>
      <c r="U342">
        <v>110</v>
      </c>
      <c r="V342">
        <v>13.6</v>
      </c>
      <c r="W342">
        <v>0.59099999999999997</v>
      </c>
      <c r="X342">
        <v>48.9</v>
      </c>
      <c r="Y342">
        <v>2.2000000000000002</v>
      </c>
      <c r="Z342">
        <v>46.7</v>
      </c>
      <c r="AA342">
        <v>2.2000000000000002</v>
      </c>
      <c r="AB342">
        <v>1</v>
      </c>
    </row>
    <row r="343" spans="1:28" x14ac:dyDescent="0.15">
      <c r="A343" t="s">
        <v>4064</v>
      </c>
      <c r="B343" t="s">
        <v>3816</v>
      </c>
      <c r="C343" t="s">
        <v>4120</v>
      </c>
      <c r="D343" t="s">
        <v>4122</v>
      </c>
      <c r="E343">
        <v>-0.3</v>
      </c>
      <c r="F343">
        <v>61</v>
      </c>
      <c r="G343">
        <v>265</v>
      </c>
      <c r="H343">
        <v>-7.9</v>
      </c>
      <c r="I343">
        <v>8.6999999999999993</v>
      </c>
      <c r="J343">
        <v>16.2</v>
      </c>
      <c r="K343">
        <v>7.5</v>
      </c>
      <c r="L343">
        <v>4.75</v>
      </c>
      <c r="M343">
        <v>4.1399999999999997</v>
      </c>
      <c r="N343">
        <v>4.71</v>
      </c>
      <c r="O343">
        <v>4.05</v>
      </c>
      <c r="P343">
        <v>4.3099999999999996</v>
      </c>
      <c r="Q343">
        <v>136</v>
      </c>
      <c r="R343">
        <v>118</v>
      </c>
      <c r="S343">
        <v>135</v>
      </c>
      <c r="T343">
        <v>116</v>
      </c>
      <c r="U343">
        <v>123</v>
      </c>
      <c r="V343">
        <v>9.5</v>
      </c>
      <c r="W343">
        <v>0.66</v>
      </c>
      <c r="X343">
        <v>43.9</v>
      </c>
      <c r="Y343">
        <v>8.1</v>
      </c>
      <c r="Z343">
        <v>37.9</v>
      </c>
      <c r="AA343">
        <v>10.1</v>
      </c>
      <c r="AB343">
        <v>0.9</v>
      </c>
    </row>
    <row r="344" spans="1:28" x14ac:dyDescent="0.15">
      <c r="A344" t="s">
        <v>4065</v>
      </c>
      <c r="B344" t="s">
        <v>3824</v>
      </c>
      <c r="C344" t="s">
        <v>4120</v>
      </c>
      <c r="D344" t="s">
        <v>4121</v>
      </c>
      <c r="E344">
        <v>-0.3</v>
      </c>
      <c r="F344">
        <v>30.3</v>
      </c>
      <c r="G344">
        <v>140</v>
      </c>
      <c r="H344">
        <v>-3.7</v>
      </c>
      <c r="I344">
        <v>6.4</v>
      </c>
      <c r="J344">
        <v>17.100000000000001</v>
      </c>
      <c r="K344">
        <v>10.7</v>
      </c>
      <c r="L344">
        <v>4.91</v>
      </c>
      <c r="M344">
        <v>3.96</v>
      </c>
      <c r="N344">
        <v>4.62</v>
      </c>
      <c r="O344">
        <v>3.93</v>
      </c>
      <c r="P344">
        <v>4.16</v>
      </c>
      <c r="Q344">
        <v>140</v>
      </c>
      <c r="R344">
        <v>113</v>
      </c>
      <c r="S344">
        <v>132</v>
      </c>
      <c r="T344">
        <v>112</v>
      </c>
      <c r="U344">
        <v>119</v>
      </c>
      <c r="V344">
        <v>11.9</v>
      </c>
      <c r="W344">
        <v>0.69499999999999995</v>
      </c>
      <c r="X344">
        <v>50.5</v>
      </c>
      <c r="Y344">
        <v>5.3</v>
      </c>
      <c r="Z344">
        <v>35.799999999999997</v>
      </c>
      <c r="AA344">
        <v>8.4</v>
      </c>
      <c r="AB344">
        <v>0.9</v>
      </c>
    </row>
    <row r="345" spans="1:28" x14ac:dyDescent="0.15">
      <c r="A345" t="s">
        <v>4066</v>
      </c>
      <c r="B345" t="s">
        <v>3813</v>
      </c>
      <c r="C345" t="s">
        <v>4120</v>
      </c>
      <c r="D345" t="s">
        <v>4122</v>
      </c>
      <c r="E345">
        <v>-0.3</v>
      </c>
      <c r="F345">
        <v>39.700000000000003</v>
      </c>
      <c r="G345">
        <v>170</v>
      </c>
      <c r="H345">
        <v>-3.3</v>
      </c>
      <c r="I345">
        <v>2.9</v>
      </c>
      <c r="J345">
        <v>14.1</v>
      </c>
      <c r="K345">
        <v>11.2</v>
      </c>
      <c r="L345">
        <v>4.88</v>
      </c>
      <c r="M345">
        <v>4.53</v>
      </c>
      <c r="N345">
        <v>4.29</v>
      </c>
      <c r="O345">
        <v>4.47</v>
      </c>
      <c r="P345">
        <v>5</v>
      </c>
      <c r="Q345">
        <v>139</v>
      </c>
      <c r="R345">
        <v>129</v>
      </c>
      <c r="S345">
        <v>122</v>
      </c>
      <c r="T345">
        <v>128</v>
      </c>
      <c r="U345">
        <v>143</v>
      </c>
      <c r="V345">
        <v>7.3</v>
      </c>
      <c r="W345">
        <v>0.752</v>
      </c>
      <c r="X345">
        <v>39.799999999999997</v>
      </c>
      <c r="Y345">
        <v>4.9000000000000004</v>
      </c>
      <c r="Z345">
        <v>39</v>
      </c>
      <c r="AA345">
        <v>16.3</v>
      </c>
      <c r="AB345">
        <v>1.2</v>
      </c>
    </row>
    <row r="346" spans="1:28" x14ac:dyDescent="0.15">
      <c r="A346" t="s">
        <v>4067</v>
      </c>
      <c r="B346" t="s">
        <v>3811</v>
      </c>
      <c r="C346" t="s">
        <v>4120</v>
      </c>
      <c r="D346" t="s">
        <v>4122</v>
      </c>
      <c r="E346">
        <v>-0.3</v>
      </c>
      <c r="F346">
        <v>12.7</v>
      </c>
      <c r="G346">
        <v>54</v>
      </c>
      <c r="H346">
        <v>-3.8</v>
      </c>
      <c r="I346">
        <v>5.6</v>
      </c>
      <c r="J346">
        <v>11.1</v>
      </c>
      <c r="K346">
        <v>5.6</v>
      </c>
      <c r="L346">
        <v>7.01</v>
      </c>
      <c r="M346">
        <v>4.58</v>
      </c>
      <c r="N346">
        <v>6.67</v>
      </c>
      <c r="O346">
        <v>4.55</v>
      </c>
      <c r="P346">
        <v>4.97</v>
      </c>
      <c r="Q346">
        <v>186</v>
      </c>
      <c r="R346">
        <v>122</v>
      </c>
      <c r="S346">
        <v>177</v>
      </c>
      <c r="T346">
        <v>121</v>
      </c>
      <c r="U346">
        <v>132</v>
      </c>
      <c r="V346">
        <v>18.2</v>
      </c>
      <c r="W346">
        <v>0.73199999999999998</v>
      </c>
      <c r="X346">
        <v>46.7</v>
      </c>
      <c r="Y346">
        <v>4.4000000000000004</v>
      </c>
      <c r="Z346">
        <v>40</v>
      </c>
      <c r="AA346">
        <v>8.9</v>
      </c>
      <c r="AB346">
        <v>0.6</v>
      </c>
    </row>
    <row r="347" spans="1:28" x14ac:dyDescent="0.15">
      <c r="A347" t="s">
        <v>4068</v>
      </c>
      <c r="B347" t="s">
        <v>3846</v>
      </c>
      <c r="C347" t="s">
        <v>4120</v>
      </c>
      <c r="D347" t="s">
        <v>4122</v>
      </c>
      <c r="E347">
        <v>-0.3</v>
      </c>
      <c r="F347">
        <v>15.3</v>
      </c>
      <c r="G347">
        <v>74</v>
      </c>
      <c r="H347">
        <v>-3.8</v>
      </c>
      <c r="I347">
        <v>4.0999999999999996</v>
      </c>
      <c r="J347">
        <v>13.5</v>
      </c>
      <c r="K347">
        <v>9.5</v>
      </c>
      <c r="L347">
        <v>6.6</v>
      </c>
      <c r="M347">
        <v>4.97</v>
      </c>
      <c r="N347">
        <v>5.92</v>
      </c>
      <c r="O347">
        <v>4.55</v>
      </c>
      <c r="P347">
        <v>5.12</v>
      </c>
      <c r="Q347">
        <v>175</v>
      </c>
      <c r="R347">
        <v>132</v>
      </c>
      <c r="S347">
        <v>157</v>
      </c>
      <c r="T347">
        <v>121</v>
      </c>
      <c r="U347">
        <v>136</v>
      </c>
      <c r="V347">
        <v>12.9</v>
      </c>
      <c r="W347">
        <v>0.65400000000000003</v>
      </c>
      <c r="X347">
        <v>37.5</v>
      </c>
      <c r="Y347">
        <v>7.1</v>
      </c>
      <c r="Z347">
        <v>41.1</v>
      </c>
      <c r="AA347">
        <v>14.3</v>
      </c>
      <c r="AB347">
        <v>0.3</v>
      </c>
    </row>
    <row r="348" spans="1:28" x14ac:dyDescent="0.15">
      <c r="A348" t="s">
        <v>2943</v>
      </c>
      <c r="B348" t="s">
        <v>3816</v>
      </c>
      <c r="C348" t="s">
        <v>4120</v>
      </c>
      <c r="D348" t="s">
        <v>4122</v>
      </c>
      <c r="E348">
        <v>-0.3</v>
      </c>
      <c r="F348">
        <v>12</v>
      </c>
      <c r="G348">
        <v>51</v>
      </c>
      <c r="H348">
        <v>-2.6</v>
      </c>
      <c r="I348">
        <v>5.9</v>
      </c>
      <c r="J348">
        <v>19.600000000000001</v>
      </c>
      <c r="K348">
        <v>13.7</v>
      </c>
      <c r="L348">
        <v>5.41</v>
      </c>
      <c r="M348">
        <v>4.49</v>
      </c>
      <c r="N348">
        <v>5.68</v>
      </c>
      <c r="O348">
        <v>4.4000000000000004</v>
      </c>
      <c r="P348">
        <v>4.57</v>
      </c>
      <c r="Q348">
        <v>154</v>
      </c>
      <c r="R348">
        <v>128</v>
      </c>
      <c r="S348">
        <v>162</v>
      </c>
      <c r="T348">
        <v>126</v>
      </c>
      <c r="U348">
        <v>131</v>
      </c>
      <c r="V348">
        <v>11.8</v>
      </c>
      <c r="W348">
        <v>0.71899999999999997</v>
      </c>
      <c r="X348">
        <v>41.2</v>
      </c>
      <c r="Y348">
        <v>8.8000000000000007</v>
      </c>
      <c r="Z348">
        <v>41.2</v>
      </c>
      <c r="AA348">
        <v>8.8000000000000007</v>
      </c>
      <c r="AB348">
        <v>1</v>
      </c>
    </row>
    <row r="349" spans="1:28" x14ac:dyDescent="0.15">
      <c r="A349" t="s">
        <v>4069</v>
      </c>
      <c r="B349" t="s">
        <v>3821</v>
      </c>
      <c r="C349" t="s">
        <v>4120</v>
      </c>
      <c r="D349" t="s">
        <v>4122</v>
      </c>
      <c r="E349">
        <v>-0.3</v>
      </c>
      <c r="F349">
        <v>10.7</v>
      </c>
      <c r="G349">
        <v>61</v>
      </c>
      <c r="H349">
        <v>-4.3</v>
      </c>
      <c r="I349">
        <v>0</v>
      </c>
      <c r="J349">
        <v>13.1</v>
      </c>
      <c r="K349">
        <v>13.1</v>
      </c>
      <c r="L349">
        <v>7.83</v>
      </c>
      <c r="M349">
        <v>6.27</v>
      </c>
      <c r="N349">
        <v>6.92</v>
      </c>
      <c r="O349">
        <v>5.0599999999999996</v>
      </c>
      <c r="P349">
        <v>5.39</v>
      </c>
      <c r="Q349">
        <v>208</v>
      </c>
      <c r="R349">
        <v>167</v>
      </c>
      <c r="S349">
        <v>184</v>
      </c>
      <c r="T349">
        <v>135</v>
      </c>
      <c r="U349">
        <v>143</v>
      </c>
      <c r="V349">
        <v>13.6</v>
      </c>
      <c r="W349">
        <v>0.57499999999999996</v>
      </c>
      <c r="X349">
        <v>44.2</v>
      </c>
      <c r="Y349">
        <v>4.7</v>
      </c>
      <c r="Z349">
        <v>44.2</v>
      </c>
      <c r="AA349">
        <v>7</v>
      </c>
      <c r="AB349">
        <v>0.4</v>
      </c>
    </row>
    <row r="350" spans="1:28" x14ac:dyDescent="0.15">
      <c r="A350" t="s">
        <v>4070</v>
      </c>
      <c r="B350" t="s">
        <v>3824</v>
      </c>
      <c r="C350" t="s">
        <v>4120</v>
      </c>
      <c r="D350" t="s">
        <v>4122</v>
      </c>
      <c r="E350">
        <v>-0.3</v>
      </c>
      <c r="F350">
        <v>30</v>
      </c>
      <c r="G350">
        <v>144</v>
      </c>
      <c r="H350">
        <v>-6.8</v>
      </c>
      <c r="I350">
        <v>11.1</v>
      </c>
      <c r="J350">
        <v>21.5</v>
      </c>
      <c r="K350">
        <v>10.4</v>
      </c>
      <c r="L350">
        <v>5.29</v>
      </c>
      <c r="M350">
        <v>4.3600000000000003</v>
      </c>
      <c r="N350">
        <v>5.45</v>
      </c>
      <c r="O350">
        <v>3.74</v>
      </c>
      <c r="P350">
        <v>4.01</v>
      </c>
      <c r="Q350">
        <v>151</v>
      </c>
      <c r="R350">
        <v>125</v>
      </c>
      <c r="S350">
        <v>155</v>
      </c>
      <c r="T350">
        <v>107</v>
      </c>
      <c r="U350">
        <v>115</v>
      </c>
      <c r="V350">
        <v>11.1</v>
      </c>
      <c r="W350">
        <v>0.65900000000000003</v>
      </c>
      <c r="X350">
        <v>36.5</v>
      </c>
      <c r="Y350">
        <v>7.3</v>
      </c>
      <c r="Z350">
        <v>49</v>
      </c>
      <c r="AA350">
        <v>7.3</v>
      </c>
    </row>
    <row r="351" spans="1:28" x14ac:dyDescent="0.15">
      <c r="A351" t="s">
        <v>4071</v>
      </c>
      <c r="B351" t="s">
        <v>3816</v>
      </c>
      <c r="C351" t="s">
        <v>4120</v>
      </c>
      <c r="D351" t="s">
        <v>4121</v>
      </c>
      <c r="E351">
        <v>-0.3</v>
      </c>
      <c r="F351">
        <v>7.3</v>
      </c>
      <c r="G351">
        <v>38</v>
      </c>
      <c r="H351">
        <v>-4.2</v>
      </c>
      <c r="I351">
        <v>2.6</v>
      </c>
      <c r="J351">
        <v>13.2</v>
      </c>
      <c r="K351">
        <v>10.5</v>
      </c>
      <c r="L351">
        <v>6.98</v>
      </c>
      <c r="M351">
        <v>5.18</v>
      </c>
      <c r="N351">
        <v>8.8699999999999992</v>
      </c>
      <c r="O351">
        <v>4.71</v>
      </c>
      <c r="P351">
        <v>5.27</v>
      </c>
      <c r="Q351">
        <v>199</v>
      </c>
      <c r="R351">
        <v>148</v>
      </c>
      <c r="S351">
        <v>253</v>
      </c>
      <c r="T351">
        <v>134</v>
      </c>
      <c r="U351">
        <v>150</v>
      </c>
      <c r="V351">
        <v>15.4</v>
      </c>
      <c r="W351">
        <v>0.51900000000000002</v>
      </c>
      <c r="X351">
        <v>32.1</v>
      </c>
      <c r="Y351">
        <v>21.4</v>
      </c>
      <c r="Z351">
        <v>42.9</v>
      </c>
      <c r="AA351">
        <v>3.6</v>
      </c>
      <c r="AB351">
        <v>0.3</v>
      </c>
    </row>
    <row r="352" spans="1:28" x14ac:dyDescent="0.15">
      <c r="A352" t="s">
        <v>4072</v>
      </c>
      <c r="B352" t="s">
        <v>3811</v>
      </c>
      <c r="C352" t="s">
        <v>4120</v>
      </c>
      <c r="D352" t="s">
        <v>4122</v>
      </c>
      <c r="E352">
        <v>-0.3</v>
      </c>
      <c r="F352">
        <v>9.6999999999999993</v>
      </c>
      <c r="G352">
        <v>37</v>
      </c>
      <c r="H352">
        <v>-2.4</v>
      </c>
      <c r="I352">
        <v>5.4</v>
      </c>
      <c r="J352">
        <v>8.1</v>
      </c>
      <c r="K352">
        <v>2.7</v>
      </c>
      <c r="L352">
        <v>5.83</v>
      </c>
      <c r="M352">
        <v>4.3600000000000003</v>
      </c>
      <c r="N352">
        <v>6.53</v>
      </c>
      <c r="O352">
        <v>4.55</v>
      </c>
      <c r="P352">
        <v>4.63</v>
      </c>
      <c r="Q352">
        <v>155</v>
      </c>
      <c r="R352">
        <v>116</v>
      </c>
      <c r="S352">
        <v>174</v>
      </c>
      <c r="T352">
        <v>121</v>
      </c>
      <c r="U352">
        <v>123</v>
      </c>
      <c r="V352">
        <v>18.2</v>
      </c>
      <c r="W352">
        <v>0.76700000000000002</v>
      </c>
      <c r="X352">
        <v>56.3</v>
      </c>
      <c r="Y352">
        <v>9.4</v>
      </c>
      <c r="Z352">
        <v>31.3</v>
      </c>
      <c r="AA352">
        <v>3.1</v>
      </c>
      <c r="AB352">
        <v>1.7</v>
      </c>
    </row>
    <row r="353" spans="1:28" x14ac:dyDescent="0.15">
      <c r="A353" t="s">
        <v>4174</v>
      </c>
      <c r="B353" t="s">
        <v>3846</v>
      </c>
      <c r="C353" t="s">
        <v>4120</v>
      </c>
      <c r="D353" t="s">
        <v>4122</v>
      </c>
      <c r="E353">
        <v>-0.3</v>
      </c>
      <c r="F353">
        <v>5.3</v>
      </c>
      <c r="G353">
        <v>22</v>
      </c>
      <c r="H353">
        <v>-3.4</v>
      </c>
      <c r="I353">
        <v>18.2</v>
      </c>
      <c r="J353">
        <v>22.7</v>
      </c>
      <c r="K353">
        <v>4.5</v>
      </c>
      <c r="L353">
        <v>9.14</v>
      </c>
      <c r="M353">
        <v>3.82</v>
      </c>
      <c r="N353">
        <v>10.48</v>
      </c>
      <c r="O353">
        <v>3.29</v>
      </c>
      <c r="P353">
        <v>3.25</v>
      </c>
      <c r="Q353">
        <v>243</v>
      </c>
      <c r="R353">
        <v>101</v>
      </c>
      <c r="S353">
        <v>278</v>
      </c>
      <c r="T353">
        <v>87</v>
      </c>
      <c r="U353">
        <v>86</v>
      </c>
      <c r="V353">
        <v>33.299999999999997</v>
      </c>
      <c r="W353">
        <v>0.84599999999999997</v>
      </c>
      <c r="X353">
        <v>37.5</v>
      </c>
      <c r="Y353">
        <v>6.3</v>
      </c>
      <c r="Z353">
        <v>56.3</v>
      </c>
      <c r="AA353">
        <v>0</v>
      </c>
    </row>
    <row r="354" spans="1:28" x14ac:dyDescent="0.15">
      <c r="A354" t="s">
        <v>4073</v>
      </c>
      <c r="B354" t="s">
        <v>3811</v>
      </c>
      <c r="C354" t="s">
        <v>4120</v>
      </c>
      <c r="D354" t="s">
        <v>4121</v>
      </c>
      <c r="E354">
        <v>-0.3</v>
      </c>
      <c r="F354">
        <v>38</v>
      </c>
      <c r="G354">
        <v>160</v>
      </c>
      <c r="H354">
        <v>-5.2</v>
      </c>
      <c r="I354">
        <v>10.6</v>
      </c>
      <c r="J354">
        <v>19.399999999999999</v>
      </c>
      <c r="K354">
        <v>8.8000000000000007</v>
      </c>
      <c r="L354">
        <v>4.93</v>
      </c>
      <c r="M354">
        <v>3.65</v>
      </c>
      <c r="N354">
        <v>5.13</v>
      </c>
      <c r="O354">
        <v>3.9</v>
      </c>
      <c r="P354">
        <v>3.93</v>
      </c>
      <c r="Q354">
        <v>131</v>
      </c>
      <c r="R354">
        <v>97</v>
      </c>
      <c r="S354">
        <v>136</v>
      </c>
      <c r="T354">
        <v>104</v>
      </c>
      <c r="U354">
        <v>104</v>
      </c>
      <c r="V354">
        <v>15.6</v>
      </c>
      <c r="W354">
        <v>0.748</v>
      </c>
      <c r="X354">
        <v>47.8</v>
      </c>
      <c r="Y354">
        <v>11.7</v>
      </c>
      <c r="Z354">
        <v>32.4</v>
      </c>
      <c r="AA354">
        <v>8.1</v>
      </c>
      <c r="AB354">
        <v>1.1000000000000001</v>
      </c>
    </row>
    <row r="355" spans="1:28" x14ac:dyDescent="0.15">
      <c r="A355" t="s">
        <v>2923</v>
      </c>
      <c r="B355" t="s">
        <v>3821</v>
      </c>
      <c r="C355" t="s">
        <v>4120</v>
      </c>
      <c r="D355" t="s">
        <v>4122</v>
      </c>
      <c r="E355">
        <v>-0.3</v>
      </c>
      <c r="F355">
        <v>14.7</v>
      </c>
      <c r="G355">
        <v>75</v>
      </c>
      <c r="H355">
        <v>-3.5</v>
      </c>
      <c r="I355">
        <v>4</v>
      </c>
      <c r="J355">
        <v>14.7</v>
      </c>
      <c r="K355">
        <v>10.7</v>
      </c>
      <c r="L355">
        <v>5.05</v>
      </c>
      <c r="M355">
        <v>5.21</v>
      </c>
      <c r="N355">
        <v>5.88</v>
      </c>
      <c r="O355">
        <v>4.54</v>
      </c>
      <c r="P355">
        <v>4.91</v>
      </c>
      <c r="Q355">
        <v>134</v>
      </c>
      <c r="R355">
        <v>138</v>
      </c>
      <c r="S355">
        <v>156</v>
      </c>
      <c r="T355">
        <v>121</v>
      </c>
      <c r="U355">
        <v>130</v>
      </c>
      <c r="V355">
        <v>8</v>
      </c>
      <c r="W355">
        <v>0.60399999999999998</v>
      </c>
      <c r="X355">
        <v>40.4</v>
      </c>
      <c r="Y355">
        <v>11.5</v>
      </c>
      <c r="Z355">
        <v>46.1</v>
      </c>
      <c r="AA355">
        <v>1.9</v>
      </c>
      <c r="AB355">
        <v>1.3</v>
      </c>
    </row>
    <row r="356" spans="1:28" x14ac:dyDescent="0.15">
      <c r="A356" t="s">
        <v>4074</v>
      </c>
      <c r="B356" t="s">
        <v>3821</v>
      </c>
      <c r="C356" t="s">
        <v>4120</v>
      </c>
      <c r="D356" t="s">
        <v>4122</v>
      </c>
      <c r="E356">
        <v>-0.3</v>
      </c>
      <c r="F356">
        <v>43</v>
      </c>
      <c r="G356">
        <v>181</v>
      </c>
      <c r="H356">
        <v>-4.5999999999999996</v>
      </c>
      <c r="I356">
        <v>6.1</v>
      </c>
      <c r="J356">
        <v>13.3</v>
      </c>
      <c r="K356">
        <v>7.2</v>
      </c>
      <c r="L356">
        <v>4.51</v>
      </c>
      <c r="M356">
        <v>4.84</v>
      </c>
      <c r="N356">
        <v>4.82</v>
      </c>
      <c r="O356">
        <v>4.5</v>
      </c>
      <c r="P356">
        <v>4.91</v>
      </c>
      <c r="Q356">
        <v>120</v>
      </c>
      <c r="R356">
        <v>129</v>
      </c>
      <c r="S356">
        <v>128</v>
      </c>
      <c r="T356">
        <v>119</v>
      </c>
      <c r="U356">
        <v>130</v>
      </c>
      <c r="V356">
        <v>6.8</v>
      </c>
      <c r="W356">
        <v>0.71699999999999997</v>
      </c>
      <c r="X356">
        <v>42.9</v>
      </c>
      <c r="Y356">
        <v>5</v>
      </c>
      <c r="Z356">
        <v>47.9</v>
      </c>
      <c r="AA356">
        <v>4.3</v>
      </c>
      <c r="AB356">
        <v>0.5</v>
      </c>
    </row>
    <row r="357" spans="1:28" x14ac:dyDescent="0.15">
      <c r="A357" t="s">
        <v>4075</v>
      </c>
      <c r="B357" t="s">
        <v>3800</v>
      </c>
      <c r="C357" t="s">
        <v>4120</v>
      </c>
      <c r="D357" t="s">
        <v>4122</v>
      </c>
      <c r="E357">
        <v>-0.3</v>
      </c>
      <c r="F357">
        <v>7</v>
      </c>
      <c r="G357">
        <v>34</v>
      </c>
      <c r="H357">
        <v>-4.2</v>
      </c>
      <c r="I357">
        <v>-2.9</v>
      </c>
      <c r="J357">
        <v>11.8</v>
      </c>
      <c r="K357">
        <v>14.7</v>
      </c>
      <c r="L357">
        <v>9.3000000000000007</v>
      </c>
      <c r="M357">
        <v>5.25</v>
      </c>
      <c r="N357">
        <v>9.2899999999999991</v>
      </c>
      <c r="O357">
        <v>5.01</v>
      </c>
      <c r="P357">
        <v>5.34</v>
      </c>
      <c r="Q357">
        <v>266</v>
      </c>
      <c r="R357">
        <v>150</v>
      </c>
      <c r="S357">
        <v>265</v>
      </c>
      <c r="T357">
        <v>143</v>
      </c>
      <c r="U357">
        <v>152</v>
      </c>
      <c r="V357">
        <v>27.3</v>
      </c>
      <c r="W357">
        <v>0.72699999999999998</v>
      </c>
      <c r="X357">
        <v>52</v>
      </c>
      <c r="Y357">
        <v>4</v>
      </c>
      <c r="Z357">
        <v>40</v>
      </c>
      <c r="AA357">
        <v>4</v>
      </c>
      <c r="AB357">
        <v>0.4</v>
      </c>
    </row>
    <row r="358" spans="1:28" x14ac:dyDescent="0.15">
      <c r="A358" t="s">
        <v>4076</v>
      </c>
      <c r="B358" t="s">
        <v>3846</v>
      </c>
      <c r="C358" t="s">
        <v>4120</v>
      </c>
      <c r="D358" t="s">
        <v>4122</v>
      </c>
      <c r="E358">
        <v>-0.3</v>
      </c>
      <c r="F358">
        <v>8</v>
      </c>
      <c r="G358">
        <v>42</v>
      </c>
      <c r="H358">
        <v>-5.6</v>
      </c>
      <c r="I358">
        <v>2.4</v>
      </c>
      <c r="J358">
        <v>7.1</v>
      </c>
      <c r="K358">
        <v>4.8</v>
      </c>
      <c r="L358">
        <v>8.76</v>
      </c>
      <c r="M358">
        <v>6.1</v>
      </c>
      <c r="N358">
        <v>10.08</v>
      </c>
      <c r="O358">
        <v>4.9000000000000004</v>
      </c>
      <c r="P358">
        <v>5.47</v>
      </c>
      <c r="Q358">
        <v>233</v>
      </c>
      <c r="R358">
        <v>162</v>
      </c>
      <c r="S358">
        <v>268</v>
      </c>
      <c r="T358">
        <v>130</v>
      </c>
      <c r="U358">
        <v>145</v>
      </c>
      <c r="V358">
        <v>20</v>
      </c>
      <c r="W358">
        <v>0.65600000000000003</v>
      </c>
      <c r="X358">
        <v>42.9</v>
      </c>
      <c r="Y358">
        <v>14.3</v>
      </c>
      <c r="Z358">
        <v>42.9</v>
      </c>
      <c r="AA358">
        <v>0</v>
      </c>
      <c r="AB358">
        <v>0.2</v>
      </c>
    </row>
    <row r="359" spans="1:28" x14ac:dyDescent="0.15">
      <c r="A359" t="s">
        <v>4077</v>
      </c>
      <c r="B359" t="s">
        <v>3846</v>
      </c>
      <c r="C359" t="s">
        <v>4120</v>
      </c>
      <c r="D359" t="s">
        <v>4122</v>
      </c>
      <c r="E359">
        <v>-0.3</v>
      </c>
      <c r="F359">
        <v>39.299999999999997</v>
      </c>
      <c r="G359">
        <v>162</v>
      </c>
      <c r="H359">
        <v>-4.7</v>
      </c>
      <c r="I359">
        <v>5.6</v>
      </c>
      <c r="J359">
        <v>15.4</v>
      </c>
      <c r="K359">
        <v>9.9</v>
      </c>
      <c r="L359">
        <v>4.8899999999999997</v>
      </c>
      <c r="M359">
        <v>4.71</v>
      </c>
      <c r="N359">
        <v>4.99</v>
      </c>
      <c r="O359">
        <v>4.5599999999999996</v>
      </c>
      <c r="P359">
        <v>4.95</v>
      </c>
      <c r="Q359">
        <v>130</v>
      </c>
      <c r="R359">
        <v>125</v>
      </c>
      <c r="S359">
        <v>133</v>
      </c>
      <c r="T359">
        <v>121</v>
      </c>
      <c r="U359">
        <v>132</v>
      </c>
      <c r="V359">
        <v>8.1</v>
      </c>
      <c r="W359">
        <v>0.78100000000000003</v>
      </c>
      <c r="X359">
        <v>38.5</v>
      </c>
      <c r="Y359">
        <v>8.6</v>
      </c>
      <c r="Z359">
        <v>41.9</v>
      </c>
      <c r="AA359">
        <v>11.1</v>
      </c>
      <c r="AB359">
        <v>0.6</v>
      </c>
    </row>
    <row r="360" spans="1:28" x14ac:dyDescent="0.15">
      <c r="A360" t="s">
        <v>4078</v>
      </c>
      <c r="B360" t="s">
        <v>3827</v>
      </c>
      <c r="C360" t="s">
        <v>4120</v>
      </c>
      <c r="D360" t="s">
        <v>4122</v>
      </c>
      <c r="E360">
        <v>-0.3</v>
      </c>
      <c r="F360">
        <v>35</v>
      </c>
      <c r="G360">
        <v>158</v>
      </c>
      <c r="H360">
        <v>-3.7</v>
      </c>
      <c r="I360">
        <v>15.2</v>
      </c>
      <c r="J360">
        <v>25.9</v>
      </c>
      <c r="K360">
        <v>10.8</v>
      </c>
      <c r="L360">
        <v>4.6500000000000004</v>
      </c>
      <c r="M360">
        <v>3.5</v>
      </c>
      <c r="N360">
        <v>4.75</v>
      </c>
      <c r="O360">
        <v>3.49</v>
      </c>
      <c r="P360">
        <v>3.37</v>
      </c>
      <c r="Q360">
        <v>124</v>
      </c>
      <c r="R360">
        <v>93</v>
      </c>
      <c r="S360">
        <v>126</v>
      </c>
      <c r="T360">
        <v>93</v>
      </c>
      <c r="U360">
        <v>90</v>
      </c>
      <c r="V360">
        <v>18.2</v>
      </c>
      <c r="W360">
        <v>0.65200000000000002</v>
      </c>
      <c r="X360">
        <v>56.5</v>
      </c>
      <c r="Y360">
        <v>7.6</v>
      </c>
      <c r="Z360">
        <v>34.799999999999997</v>
      </c>
      <c r="AA360">
        <v>1.1000000000000001</v>
      </c>
      <c r="AB360">
        <v>1.3</v>
      </c>
    </row>
    <row r="361" spans="1:28" x14ac:dyDescent="0.15">
      <c r="A361" t="s">
        <v>4079</v>
      </c>
      <c r="B361" t="s">
        <v>3818</v>
      </c>
      <c r="C361" t="s">
        <v>4120</v>
      </c>
      <c r="D361" t="s">
        <v>4122</v>
      </c>
      <c r="E361">
        <v>-0.3</v>
      </c>
      <c r="F361">
        <v>41</v>
      </c>
      <c r="G361">
        <v>183</v>
      </c>
      <c r="H361">
        <v>-8.1999999999999993</v>
      </c>
      <c r="I361">
        <v>5.5</v>
      </c>
      <c r="J361">
        <v>14.8</v>
      </c>
      <c r="K361">
        <v>9.3000000000000007</v>
      </c>
      <c r="L361">
        <v>5.14</v>
      </c>
      <c r="M361">
        <v>4.72</v>
      </c>
      <c r="N361">
        <v>5.41</v>
      </c>
      <c r="O361">
        <v>4.32</v>
      </c>
      <c r="P361">
        <v>4.72</v>
      </c>
      <c r="Q361">
        <v>147</v>
      </c>
      <c r="R361">
        <v>135</v>
      </c>
      <c r="S361">
        <v>155</v>
      </c>
      <c r="T361">
        <v>123</v>
      </c>
      <c r="U361">
        <v>135</v>
      </c>
      <c r="V361">
        <v>9</v>
      </c>
      <c r="W361">
        <v>0.69199999999999995</v>
      </c>
      <c r="X361">
        <v>41.7</v>
      </c>
      <c r="Y361">
        <v>7.6</v>
      </c>
      <c r="Z361">
        <v>43.2</v>
      </c>
      <c r="AA361">
        <v>7.6</v>
      </c>
    </row>
    <row r="362" spans="1:28" x14ac:dyDescent="0.15">
      <c r="A362" t="s">
        <v>4080</v>
      </c>
      <c r="B362" t="s">
        <v>3835</v>
      </c>
      <c r="C362" t="s">
        <v>4120</v>
      </c>
      <c r="D362" t="s">
        <v>4122</v>
      </c>
      <c r="E362">
        <v>-0.4</v>
      </c>
      <c r="F362">
        <v>9.6999999999999993</v>
      </c>
      <c r="G362">
        <v>49</v>
      </c>
      <c r="H362">
        <v>-3.1</v>
      </c>
      <c r="I362">
        <v>2</v>
      </c>
      <c r="J362">
        <v>10.199999999999999</v>
      </c>
      <c r="K362">
        <v>8.1999999999999993</v>
      </c>
      <c r="L362">
        <v>4.71</v>
      </c>
      <c r="M362">
        <v>5.0199999999999996</v>
      </c>
      <c r="N362">
        <v>6.39</v>
      </c>
      <c r="O362">
        <v>4.75</v>
      </c>
      <c r="P362">
        <v>5.2</v>
      </c>
      <c r="Q362">
        <v>135</v>
      </c>
      <c r="R362">
        <v>143</v>
      </c>
      <c r="S362">
        <v>183</v>
      </c>
      <c r="T362">
        <v>136</v>
      </c>
      <c r="U362">
        <v>148</v>
      </c>
      <c r="V362">
        <v>6.7</v>
      </c>
      <c r="W362">
        <v>0.56399999999999995</v>
      </c>
      <c r="X362">
        <v>43.6</v>
      </c>
      <c r="Y362">
        <v>17.899999999999999</v>
      </c>
      <c r="Z362">
        <v>38.5</v>
      </c>
      <c r="AA362">
        <v>0</v>
      </c>
      <c r="AB362">
        <v>1.2</v>
      </c>
    </row>
    <row r="363" spans="1:28" x14ac:dyDescent="0.15">
      <c r="A363" t="s">
        <v>4081</v>
      </c>
      <c r="B363" t="s">
        <v>3821</v>
      </c>
      <c r="C363" t="s">
        <v>4120</v>
      </c>
      <c r="D363" t="s">
        <v>4122</v>
      </c>
      <c r="E363">
        <v>-0.4</v>
      </c>
      <c r="F363">
        <v>14</v>
      </c>
      <c r="G363">
        <v>68</v>
      </c>
      <c r="H363">
        <v>-4.2</v>
      </c>
      <c r="I363">
        <v>-1.5</v>
      </c>
      <c r="J363">
        <v>11.8</v>
      </c>
      <c r="K363">
        <v>13.2</v>
      </c>
      <c r="L363">
        <v>6.5</v>
      </c>
      <c r="M363">
        <v>5.57</v>
      </c>
      <c r="N363">
        <v>6.55</v>
      </c>
      <c r="O363">
        <v>5.2</v>
      </c>
      <c r="P363">
        <v>5.66</v>
      </c>
      <c r="Q363">
        <v>173</v>
      </c>
      <c r="R363">
        <v>148</v>
      </c>
      <c r="S363">
        <v>174</v>
      </c>
      <c r="T363">
        <v>138</v>
      </c>
      <c r="U363">
        <v>150</v>
      </c>
      <c r="V363">
        <v>12</v>
      </c>
      <c r="W363">
        <v>0.66700000000000004</v>
      </c>
      <c r="X363">
        <v>42.9</v>
      </c>
      <c r="Y363">
        <v>6.1</v>
      </c>
      <c r="Z363">
        <v>44.9</v>
      </c>
      <c r="AA363">
        <v>6.1</v>
      </c>
      <c r="AB363">
        <v>0.6</v>
      </c>
    </row>
    <row r="364" spans="1:28" x14ac:dyDescent="0.15">
      <c r="A364" t="s">
        <v>4082</v>
      </c>
      <c r="B364" t="s">
        <v>3816</v>
      </c>
      <c r="C364" t="s">
        <v>4120</v>
      </c>
      <c r="D364" t="s">
        <v>4121</v>
      </c>
      <c r="E364">
        <v>-0.4</v>
      </c>
      <c r="F364">
        <v>12.3</v>
      </c>
      <c r="G364">
        <v>55</v>
      </c>
      <c r="H364">
        <v>-3.6</v>
      </c>
      <c r="I364">
        <v>7.3</v>
      </c>
      <c r="J364">
        <v>14.5</v>
      </c>
      <c r="K364">
        <v>7.3</v>
      </c>
      <c r="L364">
        <v>6</v>
      </c>
      <c r="M364">
        <v>3.61</v>
      </c>
      <c r="N364">
        <v>6.23</v>
      </c>
      <c r="O364">
        <v>4.18</v>
      </c>
      <c r="P364">
        <v>4.1399999999999997</v>
      </c>
      <c r="Q364">
        <v>171</v>
      </c>
      <c r="R364">
        <v>103</v>
      </c>
      <c r="S364">
        <v>178</v>
      </c>
      <c r="T364">
        <v>119</v>
      </c>
      <c r="U364">
        <v>118</v>
      </c>
      <c r="V364">
        <v>23.1</v>
      </c>
      <c r="W364">
        <v>0.7</v>
      </c>
      <c r="X364">
        <v>53.5</v>
      </c>
      <c r="Y364">
        <v>16.3</v>
      </c>
      <c r="Z364">
        <v>20.9</v>
      </c>
      <c r="AA364">
        <v>9.3000000000000007</v>
      </c>
      <c r="AB364">
        <v>0.9</v>
      </c>
    </row>
    <row r="365" spans="1:28" x14ac:dyDescent="0.15">
      <c r="A365" t="s">
        <v>4083</v>
      </c>
      <c r="B365" t="s">
        <v>3824</v>
      </c>
      <c r="C365" t="s">
        <v>4120</v>
      </c>
      <c r="D365" t="s">
        <v>4122</v>
      </c>
      <c r="E365">
        <v>-0.4</v>
      </c>
      <c r="F365">
        <v>20.7</v>
      </c>
      <c r="G365">
        <v>92</v>
      </c>
      <c r="H365">
        <v>-2.9</v>
      </c>
      <c r="I365">
        <v>13</v>
      </c>
      <c r="J365">
        <v>23.9</v>
      </c>
      <c r="K365">
        <v>10.9</v>
      </c>
      <c r="L365">
        <v>4.66</v>
      </c>
      <c r="M365">
        <v>3.96</v>
      </c>
      <c r="N365">
        <v>4.8499999999999996</v>
      </c>
      <c r="O365">
        <v>3.59</v>
      </c>
      <c r="P365">
        <v>3.6</v>
      </c>
      <c r="Q365">
        <v>133</v>
      </c>
      <c r="R365">
        <v>113</v>
      </c>
      <c r="S365">
        <v>138</v>
      </c>
      <c r="T365">
        <v>103</v>
      </c>
      <c r="U365">
        <v>103</v>
      </c>
      <c r="V365">
        <v>11.5</v>
      </c>
      <c r="W365">
        <v>0.67300000000000004</v>
      </c>
      <c r="X365">
        <v>46.4</v>
      </c>
      <c r="Y365">
        <v>7.1</v>
      </c>
      <c r="Z365">
        <v>41.1</v>
      </c>
      <c r="AA365">
        <v>5.4</v>
      </c>
      <c r="AB365">
        <v>2</v>
      </c>
    </row>
    <row r="366" spans="1:28" x14ac:dyDescent="0.15">
      <c r="A366" t="s">
        <v>2746</v>
      </c>
      <c r="B366" t="s">
        <v>3846</v>
      </c>
      <c r="C366" t="s">
        <v>4120</v>
      </c>
      <c r="D366" t="s">
        <v>4121</v>
      </c>
      <c r="E366">
        <v>-0.4</v>
      </c>
      <c r="F366">
        <v>68.7</v>
      </c>
      <c r="G366">
        <v>307</v>
      </c>
      <c r="H366">
        <v>-10.5</v>
      </c>
      <c r="I366">
        <v>5.2</v>
      </c>
      <c r="J366">
        <v>15.3</v>
      </c>
      <c r="K366">
        <v>10.1</v>
      </c>
      <c r="L366">
        <v>5.05</v>
      </c>
      <c r="M366">
        <v>4.8600000000000003</v>
      </c>
      <c r="N366">
        <v>5.22</v>
      </c>
      <c r="O366">
        <v>4.59</v>
      </c>
      <c r="P366">
        <v>4.8600000000000003</v>
      </c>
      <c r="Q366">
        <v>134</v>
      </c>
      <c r="R366">
        <v>129</v>
      </c>
      <c r="S366">
        <v>139</v>
      </c>
      <c r="T366">
        <v>122</v>
      </c>
      <c r="U366">
        <v>129</v>
      </c>
      <c r="V366">
        <v>8.6999999999999993</v>
      </c>
      <c r="W366">
        <v>0.65600000000000003</v>
      </c>
      <c r="X366">
        <v>43.9</v>
      </c>
      <c r="Y366">
        <v>9.1</v>
      </c>
      <c r="Z366">
        <v>39.799999999999997</v>
      </c>
      <c r="AA366">
        <v>7.2</v>
      </c>
      <c r="AB366">
        <v>1.4</v>
      </c>
    </row>
    <row r="367" spans="1:28" x14ac:dyDescent="0.15">
      <c r="A367" t="s">
        <v>4084</v>
      </c>
      <c r="B367" t="s">
        <v>3800</v>
      </c>
      <c r="C367" t="s">
        <v>4120</v>
      </c>
      <c r="D367" t="s">
        <v>4122</v>
      </c>
      <c r="E367">
        <v>-0.4</v>
      </c>
      <c r="F367">
        <v>11.7</v>
      </c>
      <c r="G367">
        <v>48</v>
      </c>
      <c r="H367">
        <v>-2.7</v>
      </c>
      <c r="I367">
        <v>22.9</v>
      </c>
      <c r="J367">
        <v>31.3</v>
      </c>
      <c r="K367">
        <v>8.3000000000000007</v>
      </c>
      <c r="L367">
        <v>4.96</v>
      </c>
      <c r="M367">
        <v>2.81</v>
      </c>
      <c r="N367">
        <v>5.77</v>
      </c>
      <c r="O367">
        <v>2.7</v>
      </c>
      <c r="P367">
        <v>2.41</v>
      </c>
      <c r="Q367">
        <v>142</v>
      </c>
      <c r="R367">
        <v>80</v>
      </c>
      <c r="S367">
        <v>165</v>
      </c>
      <c r="T367">
        <v>77</v>
      </c>
      <c r="U367">
        <v>69</v>
      </c>
      <c r="V367">
        <v>18.8</v>
      </c>
      <c r="W367">
        <v>0.69199999999999995</v>
      </c>
      <c r="X367">
        <v>27.6</v>
      </c>
      <c r="Y367">
        <v>17.2</v>
      </c>
      <c r="Z367">
        <v>44.8</v>
      </c>
      <c r="AA367">
        <v>10.3</v>
      </c>
      <c r="AB367">
        <v>1.4</v>
      </c>
    </row>
    <row r="368" spans="1:28" x14ac:dyDescent="0.15">
      <c r="A368" t="s">
        <v>4085</v>
      </c>
      <c r="B368" t="s">
        <v>3806</v>
      </c>
      <c r="C368" t="s">
        <v>4120</v>
      </c>
      <c r="D368" t="s">
        <v>4122</v>
      </c>
      <c r="E368">
        <v>-0.4</v>
      </c>
      <c r="F368">
        <v>12</v>
      </c>
      <c r="G368">
        <v>52</v>
      </c>
      <c r="H368">
        <v>-3.6</v>
      </c>
      <c r="I368">
        <v>7.7</v>
      </c>
      <c r="J368">
        <v>17.3</v>
      </c>
      <c r="K368">
        <v>9.6</v>
      </c>
      <c r="L368">
        <v>6.39</v>
      </c>
      <c r="M368">
        <v>4.71</v>
      </c>
      <c r="N368">
        <v>6.81</v>
      </c>
      <c r="O368">
        <v>4.33</v>
      </c>
      <c r="P368">
        <v>4.49</v>
      </c>
      <c r="Q368">
        <v>170</v>
      </c>
      <c r="R368">
        <v>125</v>
      </c>
      <c r="S368">
        <v>181</v>
      </c>
      <c r="T368">
        <v>115</v>
      </c>
      <c r="U368">
        <v>119</v>
      </c>
      <c r="V368">
        <v>17.600000000000001</v>
      </c>
      <c r="W368">
        <v>0.82399999999999995</v>
      </c>
      <c r="X368">
        <v>47.2</v>
      </c>
      <c r="Y368">
        <v>5.6</v>
      </c>
      <c r="Z368">
        <v>44.4</v>
      </c>
      <c r="AA368">
        <v>2.8</v>
      </c>
      <c r="AB368">
        <v>1.2</v>
      </c>
    </row>
    <row r="369" spans="1:28" x14ac:dyDescent="0.15">
      <c r="A369" t="s">
        <v>4086</v>
      </c>
      <c r="B369" t="s">
        <v>3818</v>
      </c>
      <c r="C369" t="s">
        <v>4120</v>
      </c>
      <c r="D369" t="s">
        <v>4122</v>
      </c>
      <c r="E369">
        <v>-0.4</v>
      </c>
      <c r="F369">
        <v>11.7</v>
      </c>
      <c r="G369">
        <v>62</v>
      </c>
      <c r="H369">
        <v>-4.5</v>
      </c>
      <c r="I369">
        <v>-1.6</v>
      </c>
      <c r="J369">
        <v>8.1</v>
      </c>
      <c r="K369">
        <v>9.6999999999999993</v>
      </c>
      <c r="L369">
        <v>6.59</v>
      </c>
      <c r="M369">
        <v>6.19</v>
      </c>
      <c r="N369">
        <v>6.71</v>
      </c>
      <c r="O369">
        <v>5.23</v>
      </c>
      <c r="P369">
        <v>5.74</v>
      </c>
      <c r="Q369">
        <v>188</v>
      </c>
      <c r="R369">
        <v>177</v>
      </c>
      <c r="S369">
        <v>191</v>
      </c>
      <c r="T369">
        <v>149</v>
      </c>
      <c r="U369">
        <v>164</v>
      </c>
      <c r="V369">
        <v>9.1</v>
      </c>
      <c r="W369">
        <v>0.57399999999999995</v>
      </c>
      <c r="X369">
        <v>46.9</v>
      </c>
      <c r="Y369">
        <v>8.1999999999999993</v>
      </c>
      <c r="Z369">
        <v>40.799999999999997</v>
      </c>
      <c r="AA369">
        <v>4.0999999999999996</v>
      </c>
      <c r="AB369">
        <v>0.9</v>
      </c>
    </row>
    <row r="370" spans="1:28" x14ac:dyDescent="0.15">
      <c r="A370" t="s">
        <v>4087</v>
      </c>
      <c r="B370" t="s">
        <v>3835</v>
      </c>
      <c r="C370" t="s">
        <v>4120</v>
      </c>
      <c r="D370" t="s">
        <v>4121</v>
      </c>
      <c r="E370">
        <v>-0.4</v>
      </c>
      <c r="F370">
        <v>32.700000000000003</v>
      </c>
      <c r="G370">
        <v>142</v>
      </c>
      <c r="H370">
        <v>-4.4000000000000004</v>
      </c>
      <c r="I370">
        <v>9.9</v>
      </c>
      <c r="J370">
        <v>23.9</v>
      </c>
      <c r="K370">
        <v>14.1</v>
      </c>
      <c r="L370">
        <v>4.51</v>
      </c>
      <c r="M370">
        <v>3.89</v>
      </c>
      <c r="N370">
        <v>4.82</v>
      </c>
      <c r="O370">
        <v>3.9</v>
      </c>
      <c r="P370">
        <v>3.89</v>
      </c>
      <c r="Q370">
        <v>129</v>
      </c>
      <c r="R370">
        <v>111</v>
      </c>
      <c r="S370">
        <v>138</v>
      </c>
      <c r="T370">
        <v>111</v>
      </c>
      <c r="U370">
        <v>111</v>
      </c>
      <c r="V370">
        <v>10.5</v>
      </c>
      <c r="W370">
        <v>0.72299999999999998</v>
      </c>
      <c r="X370">
        <v>42.4</v>
      </c>
      <c r="Y370">
        <v>12.9</v>
      </c>
      <c r="Z370">
        <v>35.299999999999997</v>
      </c>
      <c r="AA370">
        <v>9.4</v>
      </c>
      <c r="AB370">
        <v>1.1000000000000001</v>
      </c>
    </row>
    <row r="371" spans="1:28" x14ac:dyDescent="0.15">
      <c r="A371" t="s">
        <v>4088</v>
      </c>
      <c r="B371" t="s">
        <v>3827</v>
      </c>
      <c r="C371" t="s">
        <v>4120</v>
      </c>
      <c r="D371" t="s">
        <v>4122</v>
      </c>
      <c r="E371">
        <v>-0.5</v>
      </c>
      <c r="F371">
        <v>23.3</v>
      </c>
      <c r="G371">
        <v>111</v>
      </c>
      <c r="H371">
        <v>-4.4000000000000004</v>
      </c>
      <c r="I371">
        <v>1.8</v>
      </c>
      <c r="J371">
        <v>20.7</v>
      </c>
      <c r="K371">
        <v>18.899999999999999</v>
      </c>
      <c r="L371">
        <v>5.54</v>
      </c>
      <c r="M371">
        <v>5.23</v>
      </c>
      <c r="N371">
        <v>5.58</v>
      </c>
      <c r="O371">
        <v>4.91</v>
      </c>
      <c r="P371">
        <v>5.03</v>
      </c>
      <c r="Q371">
        <v>147</v>
      </c>
      <c r="R371">
        <v>139</v>
      </c>
      <c r="S371">
        <v>148</v>
      </c>
      <c r="T371">
        <v>130</v>
      </c>
      <c r="U371">
        <v>134</v>
      </c>
      <c r="V371">
        <v>9.4</v>
      </c>
      <c r="W371">
        <v>0.68300000000000005</v>
      </c>
      <c r="X371">
        <v>41.3</v>
      </c>
      <c r="Y371">
        <v>7.9</v>
      </c>
      <c r="Z371">
        <v>42.9</v>
      </c>
      <c r="AA371">
        <v>7.9</v>
      </c>
      <c r="AB371">
        <v>1.1000000000000001</v>
      </c>
    </row>
    <row r="372" spans="1:28" x14ac:dyDescent="0.15">
      <c r="A372" t="s">
        <v>4089</v>
      </c>
      <c r="B372" t="s">
        <v>3821</v>
      </c>
      <c r="C372" t="s">
        <v>4120</v>
      </c>
      <c r="D372" t="s">
        <v>4122</v>
      </c>
      <c r="E372">
        <v>-0.5</v>
      </c>
      <c r="F372">
        <v>20.7</v>
      </c>
      <c r="G372">
        <v>95</v>
      </c>
      <c r="H372">
        <v>-5.3</v>
      </c>
      <c r="I372">
        <v>-1.1000000000000001</v>
      </c>
      <c r="J372">
        <v>13.7</v>
      </c>
      <c r="K372">
        <v>14.7</v>
      </c>
      <c r="L372">
        <v>5.95</v>
      </c>
      <c r="M372">
        <v>5.66</v>
      </c>
      <c r="N372">
        <v>6.39</v>
      </c>
      <c r="O372">
        <v>5.29</v>
      </c>
      <c r="P372">
        <v>5.87</v>
      </c>
      <c r="Q372">
        <v>158</v>
      </c>
      <c r="R372">
        <v>150</v>
      </c>
      <c r="S372">
        <v>170</v>
      </c>
      <c r="T372">
        <v>141</v>
      </c>
      <c r="U372">
        <v>156</v>
      </c>
      <c r="V372">
        <v>8.8000000000000007</v>
      </c>
      <c r="W372">
        <v>0.73399999999999999</v>
      </c>
      <c r="X372">
        <v>35.5</v>
      </c>
      <c r="Y372">
        <v>9.6999999999999993</v>
      </c>
      <c r="Z372">
        <v>45.2</v>
      </c>
      <c r="AA372">
        <v>9.6999999999999993</v>
      </c>
      <c r="AB372">
        <v>0.7</v>
      </c>
    </row>
    <row r="373" spans="1:28" x14ac:dyDescent="0.15">
      <c r="A373" t="s">
        <v>4090</v>
      </c>
      <c r="B373" t="s">
        <v>3813</v>
      </c>
      <c r="C373" t="s">
        <v>4120</v>
      </c>
      <c r="D373" t="s">
        <v>4121</v>
      </c>
      <c r="E373">
        <v>-0.5</v>
      </c>
      <c r="F373">
        <v>17.3</v>
      </c>
      <c r="G373">
        <v>77</v>
      </c>
      <c r="H373">
        <v>-5.4</v>
      </c>
      <c r="I373">
        <v>1.3</v>
      </c>
      <c r="J373">
        <v>14.3</v>
      </c>
      <c r="K373">
        <v>13</v>
      </c>
      <c r="L373">
        <v>5.87</v>
      </c>
      <c r="M373">
        <v>5.04</v>
      </c>
      <c r="N373">
        <v>6.65</v>
      </c>
      <c r="O373">
        <v>4.8600000000000003</v>
      </c>
      <c r="P373">
        <v>5.25</v>
      </c>
      <c r="Q373">
        <v>168</v>
      </c>
      <c r="R373">
        <v>144</v>
      </c>
      <c r="S373">
        <v>190</v>
      </c>
      <c r="T373">
        <v>139</v>
      </c>
      <c r="U373">
        <v>150</v>
      </c>
      <c r="V373">
        <v>11.5</v>
      </c>
      <c r="W373">
        <v>0.755</v>
      </c>
      <c r="X373">
        <v>41.8</v>
      </c>
      <c r="Y373">
        <v>10.9</v>
      </c>
      <c r="Z373">
        <v>41.8</v>
      </c>
      <c r="AA373">
        <v>5.5</v>
      </c>
      <c r="AB373">
        <v>0.8</v>
      </c>
    </row>
    <row r="374" spans="1:28" x14ac:dyDescent="0.15">
      <c r="A374" t="s">
        <v>4091</v>
      </c>
      <c r="B374" t="s">
        <v>3831</v>
      </c>
      <c r="C374" t="s">
        <v>4120</v>
      </c>
      <c r="D374" t="s">
        <v>4122</v>
      </c>
      <c r="E374">
        <v>-0.5</v>
      </c>
      <c r="F374">
        <v>91</v>
      </c>
      <c r="G374">
        <v>375</v>
      </c>
      <c r="H374">
        <v>-10.9</v>
      </c>
      <c r="I374">
        <v>14.1</v>
      </c>
      <c r="J374">
        <v>21.3</v>
      </c>
      <c r="K374">
        <v>7.2</v>
      </c>
      <c r="L374">
        <v>4.58</v>
      </c>
      <c r="M374">
        <v>3.68</v>
      </c>
      <c r="N374">
        <v>4.96</v>
      </c>
      <c r="O374">
        <v>3.69</v>
      </c>
      <c r="P374">
        <v>3.64</v>
      </c>
      <c r="Q374">
        <v>122</v>
      </c>
      <c r="R374">
        <v>98</v>
      </c>
      <c r="S374">
        <v>132</v>
      </c>
      <c r="T374">
        <v>98</v>
      </c>
      <c r="U374">
        <v>97</v>
      </c>
      <c r="V374">
        <v>13.9</v>
      </c>
      <c r="W374">
        <v>0.73</v>
      </c>
      <c r="X374">
        <v>47.7</v>
      </c>
      <c r="Y374">
        <v>10.199999999999999</v>
      </c>
      <c r="Z374">
        <v>37.5</v>
      </c>
      <c r="AA374">
        <v>4.7</v>
      </c>
      <c r="AB374">
        <v>1.2</v>
      </c>
    </row>
    <row r="375" spans="1:28" x14ac:dyDescent="0.15">
      <c r="A375" t="s">
        <v>4092</v>
      </c>
      <c r="B375" t="s">
        <v>3827</v>
      </c>
      <c r="C375" t="s">
        <v>4120</v>
      </c>
      <c r="D375" t="s">
        <v>4122</v>
      </c>
      <c r="E375">
        <v>-0.5</v>
      </c>
      <c r="F375">
        <v>13.3</v>
      </c>
      <c r="G375">
        <v>69</v>
      </c>
      <c r="H375">
        <v>-5.6</v>
      </c>
      <c r="I375">
        <v>1.4</v>
      </c>
      <c r="J375">
        <v>11.6</v>
      </c>
      <c r="K375">
        <v>10.1</v>
      </c>
      <c r="L375">
        <v>7.34</v>
      </c>
      <c r="M375">
        <v>6.27</v>
      </c>
      <c r="N375">
        <v>7.61</v>
      </c>
      <c r="O375">
        <v>5.0199999999999996</v>
      </c>
      <c r="P375">
        <v>5.59</v>
      </c>
      <c r="Q375">
        <v>195</v>
      </c>
      <c r="R375">
        <v>167</v>
      </c>
      <c r="S375">
        <v>202</v>
      </c>
      <c r="T375">
        <v>133</v>
      </c>
      <c r="U375">
        <v>148</v>
      </c>
      <c r="V375">
        <v>12</v>
      </c>
      <c r="W375">
        <v>0.68100000000000005</v>
      </c>
      <c r="X375">
        <v>37.5</v>
      </c>
      <c r="Y375">
        <v>10.4</v>
      </c>
      <c r="Z375">
        <v>43.8</v>
      </c>
      <c r="AA375">
        <v>8.3000000000000007</v>
      </c>
      <c r="AB375">
        <v>0.8</v>
      </c>
    </row>
    <row r="376" spans="1:28" x14ac:dyDescent="0.15">
      <c r="A376" t="s">
        <v>4093</v>
      </c>
      <c r="B376" t="s">
        <v>3806</v>
      </c>
      <c r="C376" t="s">
        <v>4120</v>
      </c>
      <c r="D376" t="s">
        <v>4122</v>
      </c>
      <c r="E376">
        <v>-0.5</v>
      </c>
      <c r="F376">
        <v>11.7</v>
      </c>
      <c r="G376">
        <v>50</v>
      </c>
      <c r="H376">
        <v>-4.3</v>
      </c>
      <c r="I376">
        <v>6</v>
      </c>
      <c r="J376">
        <v>12</v>
      </c>
      <c r="K376">
        <v>6</v>
      </c>
      <c r="L376">
        <v>7.34</v>
      </c>
      <c r="M376">
        <v>4.4000000000000004</v>
      </c>
      <c r="N376">
        <v>7.49</v>
      </c>
      <c r="O376">
        <v>4.5</v>
      </c>
      <c r="P376">
        <v>4.84</v>
      </c>
      <c r="Q376">
        <v>195</v>
      </c>
      <c r="R376">
        <v>117</v>
      </c>
      <c r="S376">
        <v>199</v>
      </c>
      <c r="T376">
        <v>119</v>
      </c>
      <c r="U376">
        <v>129</v>
      </c>
      <c r="V376">
        <v>22.2</v>
      </c>
      <c r="W376">
        <v>0.75700000000000001</v>
      </c>
      <c r="X376">
        <v>47.5</v>
      </c>
      <c r="Y376">
        <v>7.5</v>
      </c>
      <c r="Z376">
        <v>37.5</v>
      </c>
      <c r="AA376">
        <v>7.5</v>
      </c>
      <c r="AB376">
        <v>1.4</v>
      </c>
    </row>
    <row r="377" spans="1:28" x14ac:dyDescent="0.15">
      <c r="A377" t="s">
        <v>2938</v>
      </c>
      <c r="B377" t="s">
        <v>3827</v>
      </c>
      <c r="C377" t="s">
        <v>4120</v>
      </c>
      <c r="D377" t="s">
        <v>4122</v>
      </c>
      <c r="E377">
        <v>-0.6</v>
      </c>
      <c r="F377">
        <v>13</v>
      </c>
      <c r="G377">
        <v>62</v>
      </c>
      <c r="H377">
        <v>-7.1</v>
      </c>
      <c r="I377">
        <v>-8.1</v>
      </c>
      <c r="J377">
        <v>8.1</v>
      </c>
      <c r="K377">
        <v>16.100000000000001</v>
      </c>
      <c r="L377">
        <v>8.14</v>
      </c>
      <c r="M377">
        <v>7.23</v>
      </c>
      <c r="N377">
        <v>9.51</v>
      </c>
      <c r="O377">
        <v>6.14</v>
      </c>
      <c r="P377">
        <v>7.24</v>
      </c>
      <c r="Q377">
        <v>216</v>
      </c>
      <c r="R377">
        <v>192</v>
      </c>
      <c r="S377">
        <v>253</v>
      </c>
      <c r="T377">
        <v>163</v>
      </c>
      <c r="U377">
        <v>192</v>
      </c>
      <c r="V377">
        <v>11.5</v>
      </c>
      <c r="W377">
        <v>0.71399999999999997</v>
      </c>
      <c r="X377">
        <v>31.1</v>
      </c>
      <c r="Y377">
        <v>11.1</v>
      </c>
      <c r="Z377">
        <v>51.1</v>
      </c>
      <c r="AA377">
        <v>6.7</v>
      </c>
      <c r="AB377">
        <v>0.1</v>
      </c>
    </row>
    <row r="378" spans="1:28" x14ac:dyDescent="0.15">
      <c r="A378" t="s">
        <v>4094</v>
      </c>
      <c r="B378" t="s">
        <v>3800</v>
      </c>
      <c r="C378" t="s">
        <v>4120</v>
      </c>
      <c r="D378" t="s">
        <v>4121</v>
      </c>
      <c r="E378">
        <v>-0.6</v>
      </c>
      <c r="F378">
        <v>43.3</v>
      </c>
      <c r="G378">
        <v>182</v>
      </c>
      <c r="H378">
        <v>-5</v>
      </c>
      <c r="I378">
        <v>7.7</v>
      </c>
      <c r="J378">
        <v>14.8</v>
      </c>
      <c r="K378">
        <v>7.1</v>
      </c>
      <c r="L378">
        <v>4.45</v>
      </c>
      <c r="M378">
        <v>3.91</v>
      </c>
      <c r="N378">
        <v>4.63</v>
      </c>
      <c r="O378">
        <v>4.16</v>
      </c>
      <c r="P378">
        <v>4.1500000000000004</v>
      </c>
      <c r="Q378">
        <v>127</v>
      </c>
      <c r="R378">
        <v>112</v>
      </c>
      <c r="S378">
        <v>132</v>
      </c>
      <c r="T378">
        <v>119</v>
      </c>
      <c r="U378">
        <v>118</v>
      </c>
      <c r="V378">
        <v>10.6</v>
      </c>
      <c r="W378">
        <v>0.71899999999999997</v>
      </c>
      <c r="X378">
        <v>55.8</v>
      </c>
      <c r="Y378">
        <v>10.1</v>
      </c>
      <c r="Z378">
        <v>28.3</v>
      </c>
      <c r="AA378">
        <v>5.8</v>
      </c>
      <c r="AB378">
        <v>1</v>
      </c>
    </row>
    <row r="379" spans="1:28" x14ac:dyDescent="0.15">
      <c r="A379" t="s">
        <v>4095</v>
      </c>
      <c r="B379" t="s">
        <v>3821</v>
      </c>
      <c r="C379" t="s">
        <v>4120</v>
      </c>
      <c r="D379" t="s">
        <v>4121</v>
      </c>
      <c r="E379">
        <v>-0.6</v>
      </c>
      <c r="F379">
        <v>62.7</v>
      </c>
      <c r="G379">
        <v>273</v>
      </c>
      <c r="H379">
        <v>-11.2</v>
      </c>
      <c r="I379">
        <v>10.3</v>
      </c>
      <c r="J379">
        <v>16.100000000000001</v>
      </c>
      <c r="K379">
        <v>5.9</v>
      </c>
      <c r="L379">
        <v>5.13</v>
      </c>
      <c r="M379">
        <v>4.47</v>
      </c>
      <c r="N379">
        <v>5.45</v>
      </c>
      <c r="O379">
        <v>4</v>
      </c>
      <c r="P379">
        <v>4.3499999999999996</v>
      </c>
      <c r="Q379">
        <v>136</v>
      </c>
      <c r="R379">
        <v>119</v>
      </c>
      <c r="S379">
        <v>145</v>
      </c>
      <c r="T379">
        <v>106</v>
      </c>
      <c r="U379">
        <v>116</v>
      </c>
      <c r="V379">
        <v>10.7</v>
      </c>
      <c r="W379">
        <v>0.69</v>
      </c>
      <c r="X379">
        <v>38</v>
      </c>
      <c r="Y379">
        <v>8.1999999999999993</v>
      </c>
      <c r="Z379">
        <v>46.6</v>
      </c>
      <c r="AA379">
        <v>7.2</v>
      </c>
      <c r="AB379">
        <v>1.1000000000000001</v>
      </c>
    </row>
    <row r="380" spans="1:28" x14ac:dyDescent="0.15">
      <c r="A380" t="s">
        <v>4096</v>
      </c>
      <c r="B380" t="s">
        <v>3821</v>
      </c>
      <c r="C380" t="s">
        <v>4120</v>
      </c>
      <c r="D380" t="s">
        <v>4122</v>
      </c>
      <c r="E380">
        <v>-0.7</v>
      </c>
      <c r="F380">
        <v>11.7</v>
      </c>
      <c r="G380">
        <v>60</v>
      </c>
      <c r="H380">
        <v>-7.7</v>
      </c>
      <c r="I380">
        <v>-8.3000000000000007</v>
      </c>
      <c r="J380">
        <v>13.3</v>
      </c>
      <c r="K380">
        <v>21.7</v>
      </c>
      <c r="L380">
        <v>9.57</v>
      </c>
      <c r="M380">
        <v>6.53</v>
      </c>
      <c r="N380">
        <v>10.6</v>
      </c>
      <c r="O380">
        <v>6.33</v>
      </c>
      <c r="P380">
        <v>6.63</v>
      </c>
      <c r="Q380">
        <v>254</v>
      </c>
      <c r="R380">
        <v>173</v>
      </c>
      <c r="S380">
        <v>282</v>
      </c>
      <c r="T380">
        <v>168</v>
      </c>
      <c r="U380">
        <v>176</v>
      </c>
      <c r="V380">
        <v>22.2</v>
      </c>
      <c r="W380">
        <v>0.68600000000000005</v>
      </c>
      <c r="X380">
        <v>35.1</v>
      </c>
      <c r="Y380">
        <v>16.2</v>
      </c>
      <c r="Z380">
        <v>37.799999999999997</v>
      </c>
      <c r="AA380">
        <v>10.8</v>
      </c>
    </row>
    <row r="381" spans="1:28" x14ac:dyDescent="0.15">
      <c r="A381" t="s">
        <v>4097</v>
      </c>
      <c r="B381" t="s">
        <v>3806</v>
      </c>
      <c r="C381" t="s">
        <v>4120</v>
      </c>
      <c r="D381" t="s">
        <v>4121</v>
      </c>
      <c r="E381">
        <v>-0.7</v>
      </c>
      <c r="F381">
        <v>30.7</v>
      </c>
      <c r="G381">
        <v>130</v>
      </c>
      <c r="H381">
        <v>-5.4</v>
      </c>
      <c r="I381">
        <v>12.3</v>
      </c>
      <c r="J381">
        <v>23.8</v>
      </c>
      <c r="K381">
        <v>11.5</v>
      </c>
      <c r="L381">
        <v>5.55</v>
      </c>
      <c r="M381">
        <v>3.89</v>
      </c>
      <c r="N381">
        <v>5.48</v>
      </c>
      <c r="O381">
        <v>3.88</v>
      </c>
      <c r="P381">
        <v>3.84</v>
      </c>
      <c r="Q381">
        <v>147</v>
      </c>
      <c r="R381">
        <v>103</v>
      </c>
      <c r="S381">
        <v>146</v>
      </c>
      <c r="T381">
        <v>103</v>
      </c>
      <c r="U381">
        <v>102</v>
      </c>
      <c r="V381">
        <v>16.7</v>
      </c>
      <c r="W381">
        <v>0.753</v>
      </c>
      <c r="X381">
        <v>41.5</v>
      </c>
      <c r="Y381">
        <v>7.3</v>
      </c>
      <c r="Z381">
        <v>41.5</v>
      </c>
      <c r="AA381">
        <v>9.8000000000000007</v>
      </c>
      <c r="AB381">
        <v>1.6</v>
      </c>
    </row>
    <row r="382" spans="1:28" x14ac:dyDescent="0.15">
      <c r="A382" t="s">
        <v>4098</v>
      </c>
      <c r="B382" t="s">
        <v>3831</v>
      </c>
      <c r="C382" t="s">
        <v>4120</v>
      </c>
      <c r="D382" t="s">
        <v>4122</v>
      </c>
      <c r="E382">
        <v>-0.9</v>
      </c>
      <c r="F382">
        <v>36</v>
      </c>
      <c r="G382">
        <v>150</v>
      </c>
      <c r="H382">
        <v>-7.6</v>
      </c>
      <c r="I382">
        <v>8</v>
      </c>
      <c r="J382">
        <v>17.3</v>
      </c>
      <c r="K382">
        <v>9.3000000000000007</v>
      </c>
      <c r="L382">
        <v>5.56</v>
      </c>
      <c r="M382">
        <v>4.54</v>
      </c>
      <c r="N382">
        <v>5.93</v>
      </c>
      <c r="O382">
        <v>4.3099999999999996</v>
      </c>
      <c r="P382">
        <v>4.54</v>
      </c>
      <c r="Q382">
        <v>148</v>
      </c>
      <c r="R382">
        <v>120</v>
      </c>
      <c r="S382">
        <v>158</v>
      </c>
      <c r="T382">
        <v>114</v>
      </c>
      <c r="U382">
        <v>120</v>
      </c>
      <c r="V382">
        <v>13</v>
      </c>
      <c r="W382">
        <v>0.78200000000000003</v>
      </c>
      <c r="X382">
        <v>40.6</v>
      </c>
      <c r="Y382">
        <v>8.5</v>
      </c>
      <c r="Z382">
        <v>43.4</v>
      </c>
      <c r="AA382">
        <v>7.5</v>
      </c>
      <c r="AB382">
        <v>1.2</v>
      </c>
    </row>
    <row r="383" spans="1:28" x14ac:dyDescent="0.15">
      <c r="A383" t="s">
        <v>4099</v>
      </c>
      <c r="B383" t="s">
        <v>3831</v>
      </c>
      <c r="C383" t="s">
        <v>4120</v>
      </c>
      <c r="D383" t="s">
        <v>4121</v>
      </c>
      <c r="E383">
        <v>-0.9</v>
      </c>
      <c r="F383">
        <v>57.3</v>
      </c>
      <c r="G383">
        <v>257</v>
      </c>
      <c r="H383">
        <v>-14.4</v>
      </c>
      <c r="I383">
        <v>6.2</v>
      </c>
      <c r="J383">
        <v>14</v>
      </c>
      <c r="K383">
        <v>7.8</v>
      </c>
      <c r="L383">
        <v>5.48</v>
      </c>
      <c r="M383">
        <v>4.71</v>
      </c>
      <c r="N383">
        <v>6.17</v>
      </c>
      <c r="O383">
        <v>4.47</v>
      </c>
      <c r="P383">
        <v>4.83</v>
      </c>
      <c r="Q383">
        <v>145</v>
      </c>
      <c r="R383">
        <v>125</v>
      </c>
      <c r="S383">
        <v>164</v>
      </c>
      <c r="T383">
        <v>119</v>
      </c>
      <c r="U383">
        <v>128</v>
      </c>
      <c r="V383">
        <v>11.7</v>
      </c>
      <c r="W383">
        <v>0.68300000000000005</v>
      </c>
      <c r="X383">
        <v>40.6</v>
      </c>
      <c r="Y383">
        <v>11.7</v>
      </c>
      <c r="Z383">
        <v>42.6</v>
      </c>
      <c r="AA383">
        <v>5.0999999999999996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B9D95-D135-E64D-916A-CFEDE1B2F9CE}">
  <dimension ref="A1:S1022"/>
  <sheetViews>
    <sheetView zoomScaleNormal="60" zoomScaleSheetLayoutView="100" workbookViewId="0">
      <selection activeCell="E20" sqref="E20"/>
    </sheetView>
  </sheetViews>
  <sheetFormatPr defaultRowHeight="12.75" x14ac:dyDescent="0.15"/>
  <sheetData>
    <row r="1" spans="1:19" x14ac:dyDescent="0.15">
      <c r="A1" t="s">
        <v>3780</v>
      </c>
      <c r="B1" t="s">
        <v>3781</v>
      </c>
      <c r="C1" t="s">
        <v>3782</v>
      </c>
      <c r="D1" t="s">
        <v>3783</v>
      </c>
      <c r="E1" t="s">
        <v>3784</v>
      </c>
      <c r="F1" t="s">
        <v>3785</v>
      </c>
      <c r="G1" t="s">
        <v>3786</v>
      </c>
      <c r="H1" t="s">
        <v>3787</v>
      </c>
      <c r="I1" t="s">
        <v>3788</v>
      </c>
      <c r="J1" t="s">
        <v>3789</v>
      </c>
      <c r="K1" t="s">
        <v>3790</v>
      </c>
      <c r="L1" t="s">
        <v>3791</v>
      </c>
      <c r="M1" t="s">
        <v>3792</v>
      </c>
      <c r="N1" t="s">
        <v>3793</v>
      </c>
      <c r="O1" t="s">
        <v>3794</v>
      </c>
      <c r="P1" t="s">
        <v>3795</v>
      </c>
      <c r="Q1" t="s">
        <v>3796</v>
      </c>
      <c r="R1" t="s">
        <v>3797</v>
      </c>
      <c r="S1" t="s">
        <v>3798</v>
      </c>
    </row>
    <row r="2" spans="1:19" x14ac:dyDescent="0.15">
      <c r="A2" t="s">
        <v>3799</v>
      </c>
      <c r="B2" t="s">
        <v>3800</v>
      </c>
      <c r="C2" t="s">
        <v>3801</v>
      </c>
      <c r="D2">
        <v>50.9</v>
      </c>
      <c r="E2">
        <v>742</v>
      </c>
      <c r="F2">
        <v>34.799999999999997</v>
      </c>
      <c r="G2">
        <v>147.30000000000001</v>
      </c>
      <c r="H2">
        <v>-0.2</v>
      </c>
      <c r="I2">
        <v>0</v>
      </c>
      <c r="J2">
        <v>6.5</v>
      </c>
      <c r="K2">
        <v>15.3</v>
      </c>
      <c r="L2">
        <v>42.1</v>
      </c>
      <c r="M2">
        <v>7.4</v>
      </c>
      <c r="N2">
        <v>41.3</v>
      </c>
      <c r="O2">
        <v>9.1</v>
      </c>
      <c r="P2">
        <v>0.35299999999999998</v>
      </c>
      <c r="Q2">
        <v>0.377</v>
      </c>
      <c r="R2">
        <v>29.6</v>
      </c>
      <c r="S2">
        <v>17</v>
      </c>
    </row>
    <row r="3" spans="1:19" x14ac:dyDescent="0.15">
      <c r="A3" t="s">
        <v>3799</v>
      </c>
      <c r="B3" t="s">
        <v>3800</v>
      </c>
      <c r="C3" t="s">
        <v>3802</v>
      </c>
      <c r="D3">
        <v>79.5</v>
      </c>
      <c r="E3">
        <v>701</v>
      </c>
      <c r="F3">
        <v>32.799999999999997</v>
      </c>
      <c r="G3">
        <v>139.69999999999999</v>
      </c>
      <c r="H3">
        <v>15.7</v>
      </c>
      <c r="I3">
        <v>2.2000000000000002</v>
      </c>
      <c r="J3">
        <v>18.7</v>
      </c>
      <c r="K3">
        <v>29.8</v>
      </c>
      <c r="L3">
        <v>79.3</v>
      </c>
      <c r="M3">
        <v>5.7</v>
      </c>
      <c r="N3">
        <v>13.2</v>
      </c>
      <c r="O3">
        <v>1.9</v>
      </c>
      <c r="P3">
        <v>0.29399999999999998</v>
      </c>
      <c r="Q3">
        <v>0.28199999999999997</v>
      </c>
      <c r="R3">
        <v>31.4</v>
      </c>
      <c r="S3">
        <v>21.3</v>
      </c>
    </row>
    <row r="4" spans="1:19" x14ac:dyDescent="0.15">
      <c r="A4" t="s">
        <v>3799</v>
      </c>
      <c r="B4" t="s">
        <v>3800</v>
      </c>
      <c r="C4" t="s">
        <v>3803</v>
      </c>
      <c r="D4">
        <v>61.5</v>
      </c>
      <c r="E4">
        <v>424</v>
      </c>
      <c r="F4">
        <v>19.899999999999999</v>
      </c>
      <c r="G4">
        <v>129</v>
      </c>
      <c r="H4">
        <v>4.3</v>
      </c>
      <c r="I4">
        <v>1</v>
      </c>
      <c r="J4">
        <v>11.6</v>
      </c>
      <c r="K4">
        <v>23</v>
      </c>
      <c r="L4">
        <v>53.8</v>
      </c>
      <c r="M4">
        <v>10</v>
      </c>
      <c r="N4">
        <v>30</v>
      </c>
      <c r="O4">
        <v>6.3</v>
      </c>
      <c r="P4">
        <v>0.32500000000000001</v>
      </c>
      <c r="Q4">
        <v>0.27800000000000002</v>
      </c>
      <c r="R4">
        <v>34</v>
      </c>
      <c r="S4">
        <v>20.9</v>
      </c>
    </row>
    <row r="5" spans="1:19" x14ac:dyDescent="0.15">
      <c r="A5" t="s">
        <v>3799</v>
      </c>
      <c r="B5" t="s">
        <v>3800</v>
      </c>
      <c r="C5" t="s">
        <v>3804</v>
      </c>
      <c r="D5">
        <v>51.4</v>
      </c>
      <c r="E5">
        <v>210</v>
      </c>
      <c r="F5">
        <v>9.8000000000000007</v>
      </c>
      <c r="G5">
        <v>139.30000000000001</v>
      </c>
      <c r="H5">
        <v>0.1</v>
      </c>
      <c r="I5">
        <v>0.1</v>
      </c>
      <c r="J5">
        <v>15.7</v>
      </c>
      <c r="K5">
        <v>26.2</v>
      </c>
      <c r="L5">
        <v>57.7</v>
      </c>
      <c r="M5">
        <v>7.7</v>
      </c>
      <c r="N5">
        <v>32.700000000000003</v>
      </c>
      <c r="O5">
        <v>1.9</v>
      </c>
      <c r="P5">
        <v>0.34200000000000003</v>
      </c>
      <c r="Q5">
        <v>0.30099999999999999</v>
      </c>
      <c r="R5">
        <v>29.5</v>
      </c>
      <c r="S5">
        <v>17.100000000000001</v>
      </c>
    </row>
    <row r="6" spans="1:19" x14ac:dyDescent="0.15">
      <c r="A6" t="s">
        <v>3805</v>
      </c>
      <c r="B6" t="s">
        <v>3806</v>
      </c>
      <c r="C6" t="s">
        <v>3801</v>
      </c>
      <c r="D6">
        <v>56.4</v>
      </c>
      <c r="E6">
        <v>1008</v>
      </c>
      <c r="F6">
        <v>42.9</v>
      </c>
      <c r="G6">
        <v>147.6</v>
      </c>
      <c r="H6">
        <v>3.3</v>
      </c>
      <c r="I6">
        <v>0.3</v>
      </c>
      <c r="J6">
        <v>7.2</v>
      </c>
      <c r="K6">
        <v>13.8</v>
      </c>
      <c r="L6">
        <v>47.8</v>
      </c>
      <c r="M6">
        <v>5.5</v>
      </c>
      <c r="N6">
        <v>41.3</v>
      </c>
      <c r="O6">
        <v>5.5</v>
      </c>
      <c r="P6">
        <v>0.35899999999999999</v>
      </c>
      <c r="Q6">
        <v>0.37</v>
      </c>
      <c r="R6">
        <v>27.2</v>
      </c>
      <c r="S6">
        <v>14.9</v>
      </c>
    </row>
    <row r="7" spans="1:19" x14ac:dyDescent="0.15">
      <c r="A7" t="s">
        <v>3805</v>
      </c>
      <c r="B7" t="s">
        <v>3806</v>
      </c>
      <c r="C7" t="s">
        <v>3807</v>
      </c>
      <c r="D7">
        <v>62.5</v>
      </c>
      <c r="E7">
        <v>458</v>
      </c>
      <c r="F7">
        <v>19.5</v>
      </c>
      <c r="G7">
        <v>115.5</v>
      </c>
      <c r="H7">
        <v>4.9000000000000004</v>
      </c>
      <c r="I7">
        <v>1.1000000000000001</v>
      </c>
      <c r="J7">
        <v>13.8</v>
      </c>
      <c r="K7">
        <v>32.6</v>
      </c>
      <c r="L7">
        <v>54.3</v>
      </c>
      <c r="M7">
        <v>16.100000000000001</v>
      </c>
      <c r="N7">
        <v>23.5</v>
      </c>
      <c r="O7">
        <v>6.2</v>
      </c>
      <c r="P7">
        <v>0.31</v>
      </c>
      <c r="Q7">
        <v>0.3</v>
      </c>
      <c r="R7">
        <v>40.799999999999997</v>
      </c>
      <c r="S7">
        <v>23.9</v>
      </c>
    </row>
    <row r="8" spans="1:19" x14ac:dyDescent="0.15">
      <c r="A8" t="s">
        <v>3805</v>
      </c>
      <c r="B8" t="s">
        <v>3806</v>
      </c>
      <c r="C8" t="s">
        <v>3808</v>
      </c>
      <c r="D8">
        <v>69.099999999999994</v>
      </c>
      <c r="E8">
        <v>396</v>
      </c>
      <c r="F8">
        <v>16.899999999999999</v>
      </c>
      <c r="G8">
        <v>134.5</v>
      </c>
      <c r="H8">
        <v>7.1</v>
      </c>
      <c r="I8">
        <v>1.8</v>
      </c>
      <c r="J8">
        <v>22.7</v>
      </c>
      <c r="K8">
        <v>39</v>
      </c>
      <c r="L8">
        <v>62.6</v>
      </c>
      <c r="M8">
        <v>6</v>
      </c>
      <c r="N8">
        <v>25.3</v>
      </c>
      <c r="O8">
        <v>6</v>
      </c>
      <c r="P8">
        <v>0.30099999999999999</v>
      </c>
      <c r="Q8">
        <v>0.23899999999999999</v>
      </c>
      <c r="R8">
        <v>31.1</v>
      </c>
      <c r="S8">
        <v>27.4</v>
      </c>
    </row>
    <row r="9" spans="1:19" x14ac:dyDescent="0.15">
      <c r="A9" t="s">
        <v>3805</v>
      </c>
      <c r="B9" t="s">
        <v>3806</v>
      </c>
      <c r="C9" t="s">
        <v>3809</v>
      </c>
      <c r="D9">
        <v>59.5</v>
      </c>
      <c r="E9">
        <v>322</v>
      </c>
      <c r="F9">
        <v>13.7</v>
      </c>
      <c r="G9">
        <v>121.9</v>
      </c>
      <c r="H9">
        <v>2.9</v>
      </c>
      <c r="I9">
        <v>0.9</v>
      </c>
      <c r="J9">
        <v>15.8</v>
      </c>
      <c r="K9">
        <v>30.2</v>
      </c>
      <c r="L9">
        <v>39.4</v>
      </c>
      <c r="M9">
        <v>12.1</v>
      </c>
      <c r="N9">
        <v>36.4</v>
      </c>
      <c r="O9">
        <v>12.1</v>
      </c>
      <c r="P9">
        <v>0.318</v>
      </c>
      <c r="Q9">
        <v>0.33900000000000002</v>
      </c>
      <c r="R9">
        <v>33.5</v>
      </c>
      <c r="S9">
        <v>20.2</v>
      </c>
    </row>
    <row r="10" spans="1:19" x14ac:dyDescent="0.15">
      <c r="A10" t="s">
        <v>3805</v>
      </c>
      <c r="B10" t="s">
        <v>3806</v>
      </c>
      <c r="C10" t="s">
        <v>3810</v>
      </c>
      <c r="D10">
        <v>49.7</v>
      </c>
      <c r="E10">
        <v>98</v>
      </c>
      <c r="F10">
        <v>4.2</v>
      </c>
      <c r="G10">
        <v>126.2</v>
      </c>
      <c r="H10">
        <v>-0.2</v>
      </c>
      <c r="I10">
        <v>-0.2</v>
      </c>
      <c r="J10">
        <v>8.1999999999999993</v>
      </c>
      <c r="K10">
        <v>23.5</v>
      </c>
      <c r="L10">
        <v>71.400000000000006</v>
      </c>
      <c r="M10">
        <v>0</v>
      </c>
      <c r="N10">
        <v>28.6</v>
      </c>
      <c r="O10">
        <v>0</v>
      </c>
      <c r="P10">
        <v>0.312</v>
      </c>
      <c r="Q10">
        <v>0.52100000000000002</v>
      </c>
      <c r="R10">
        <v>28.6</v>
      </c>
      <c r="S10">
        <v>11.5</v>
      </c>
    </row>
    <row r="11" spans="1:19" x14ac:dyDescent="0.15">
      <c r="A11" t="s">
        <v>3805</v>
      </c>
      <c r="B11" t="s">
        <v>3806</v>
      </c>
      <c r="C11" t="s">
        <v>3804</v>
      </c>
      <c r="D11">
        <v>51.8</v>
      </c>
      <c r="E11">
        <v>67</v>
      </c>
      <c r="F11">
        <v>2.9</v>
      </c>
      <c r="G11">
        <v>132.80000000000001</v>
      </c>
      <c r="H11">
        <v>0.5</v>
      </c>
      <c r="I11">
        <v>0.8</v>
      </c>
      <c r="J11">
        <v>11.9</v>
      </c>
      <c r="K11">
        <v>25</v>
      </c>
      <c r="L11">
        <v>61.1</v>
      </c>
      <c r="M11">
        <v>0</v>
      </c>
      <c r="N11">
        <v>33.299999999999997</v>
      </c>
      <c r="O11">
        <v>5.6</v>
      </c>
      <c r="P11">
        <v>0.313</v>
      </c>
      <c r="Q11">
        <v>0.223</v>
      </c>
      <c r="R11">
        <v>32.799999999999997</v>
      </c>
      <c r="S11">
        <v>15.8</v>
      </c>
    </row>
    <row r="12" spans="1:19" x14ac:dyDescent="0.15">
      <c r="A12" t="s">
        <v>1691</v>
      </c>
      <c r="B12" t="s">
        <v>3811</v>
      </c>
      <c r="C12" t="s">
        <v>3801</v>
      </c>
      <c r="D12">
        <v>58.6</v>
      </c>
      <c r="E12">
        <v>991</v>
      </c>
      <c r="F12">
        <v>37.4</v>
      </c>
      <c r="G12">
        <v>148.19999999999999</v>
      </c>
      <c r="H12">
        <v>4.7</v>
      </c>
      <c r="I12">
        <v>0.5</v>
      </c>
      <c r="J12">
        <v>9.1999999999999993</v>
      </c>
      <c r="K12">
        <v>18.399999999999999</v>
      </c>
      <c r="L12">
        <v>36.4</v>
      </c>
      <c r="M12">
        <v>4.5</v>
      </c>
      <c r="N12">
        <v>48.9</v>
      </c>
      <c r="O12">
        <v>10.199999999999999</v>
      </c>
      <c r="P12">
        <v>0.35899999999999999</v>
      </c>
      <c r="Q12">
        <v>0.373</v>
      </c>
      <c r="R12">
        <v>28.1</v>
      </c>
      <c r="S12">
        <v>20.399999999999999</v>
      </c>
    </row>
    <row r="13" spans="1:19" x14ac:dyDescent="0.15">
      <c r="A13" t="s">
        <v>1691</v>
      </c>
      <c r="B13" t="s">
        <v>3811</v>
      </c>
      <c r="C13" t="s">
        <v>3808</v>
      </c>
      <c r="D13">
        <v>48.3</v>
      </c>
      <c r="E13">
        <v>368</v>
      </c>
      <c r="F13">
        <v>13.9</v>
      </c>
      <c r="G13">
        <v>139.6</v>
      </c>
      <c r="H13">
        <v>-1</v>
      </c>
      <c r="I13">
        <v>-0.3</v>
      </c>
      <c r="J13">
        <v>10.1</v>
      </c>
      <c r="K13">
        <v>18.5</v>
      </c>
      <c r="L13">
        <v>53.3</v>
      </c>
      <c r="M13">
        <v>8.6</v>
      </c>
      <c r="N13">
        <v>33.299999999999997</v>
      </c>
      <c r="O13">
        <v>4.8</v>
      </c>
      <c r="P13">
        <v>0.33400000000000002</v>
      </c>
      <c r="Q13">
        <v>0.39900000000000002</v>
      </c>
      <c r="R13">
        <v>21.7</v>
      </c>
      <c r="S13">
        <v>13.4</v>
      </c>
    </row>
    <row r="14" spans="1:19" x14ac:dyDescent="0.15">
      <c r="A14" t="s">
        <v>1691</v>
      </c>
      <c r="B14" t="s">
        <v>3811</v>
      </c>
      <c r="C14" t="s">
        <v>3803</v>
      </c>
      <c r="D14">
        <v>64.099999999999994</v>
      </c>
      <c r="E14">
        <v>317</v>
      </c>
      <c r="F14">
        <v>11.9</v>
      </c>
      <c r="G14">
        <v>134.6</v>
      </c>
      <c r="H14">
        <v>4.4000000000000004</v>
      </c>
      <c r="I14">
        <v>1.4</v>
      </c>
      <c r="J14">
        <v>19.600000000000001</v>
      </c>
      <c r="K14">
        <v>37.799999999999997</v>
      </c>
      <c r="L14">
        <v>45.6</v>
      </c>
      <c r="M14">
        <v>1.8</v>
      </c>
      <c r="N14">
        <v>47.4</v>
      </c>
      <c r="O14">
        <v>5.3</v>
      </c>
      <c r="P14">
        <v>0.34899999999999998</v>
      </c>
      <c r="Q14">
        <v>0.45200000000000001</v>
      </c>
      <c r="R14">
        <v>34.700000000000003</v>
      </c>
      <c r="S14">
        <v>34.299999999999997</v>
      </c>
    </row>
    <row r="15" spans="1:19" x14ac:dyDescent="0.15">
      <c r="A15" t="s">
        <v>1691</v>
      </c>
      <c r="B15" t="s">
        <v>3811</v>
      </c>
      <c r="C15" t="s">
        <v>3810</v>
      </c>
      <c r="D15">
        <v>55.5</v>
      </c>
      <c r="E15">
        <v>307</v>
      </c>
      <c r="F15">
        <v>11.6</v>
      </c>
      <c r="G15">
        <v>131.4</v>
      </c>
      <c r="H15">
        <v>1.5</v>
      </c>
      <c r="I15">
        <v>0.5</v>
      </c>
      <c r="J15">
        <v>12.4</v>
      </c>
      <c r="K15">
        <v>29.2</v>
      </c>
      <c r="L15">
        <v>35.6</v>
      </c>
      <c r="M15">
        <v>11.1</v>
      </c>
      <c r="N15">
        <v>37.799999999999997</v>
      </c>
      <c r="O15">
        <v>15.6</v>
      </c>
      <c r="P15">
        <v>0.32400000000000001</v>
      </c>
      <c r="Q15">
        <v>0.44600000000000001</v>
      </c>
      <c r="R15">
        <v>36.5</v>
      </c>
      <c r="S15">
        <v>18.3</v>
      </c>
    </row>
    <row r="16" spans="1:19" x14ac:dyDescent="0.15">
      <c r="A16" t="s">
        <v>1691</v>
      </c>
      <c r="B16" t="s">
        <v>3811</v>
      </c>
      <c r="C16" t="s">
        <v>3802</v>
      </c>
      <c r="D16">
        <v>48.4</v>
      </c>
      <c r="E16">
        <v>238</v>
      </c>
      <c r="F16">
        <v>9</v>
      </c>
      <c r="G16">
        <v>146.19999999999999</v>
      </c>
      <c r="H16">
        <v>-0.7</v>
      </c>
      <c r="I16">
        <v>-0.3</v>
      </c>
      <c r="J16">
        <v>8.8000000000000007</v>
      </c>
      <c r="K16">
        <v>17.5</v>
      </c>
      <c r="L16">
        <v>36.4</v>
      </c>
      <c r="M16">
        <v>4.5</v>
      </c>
      <c r="N16">
        <v>47.7</v>
      </c>
      <c r="O16">
        <v>11.4</v>
      </c>
      <c r="P16">
        <v>0.36</v>
      </c>
      <c r="Q16">
        <v>0.36499999999999999</v>
      </c>
      <c r="R16">
        <v>30.3</v>
      </c>
      <c r="S16">
        <v>6.1</v>
      </c>
    </row>
    <row r="17" spans="1:19" x14ac:dyDescent="0.15">
      <c r="A17" t="s">
        <v>1691</v>
      </c>
      <c r="B17" t="s">
        <v>3811</v>
      </c>
      <c r="C17" t="s">
        <v>3804</v>
      </c>
      <c r="D17">
        <v>47.4</v>
      </c>
      <c r="E17">
        <v>177</v>
      </c>
      <c r="F17">
        <v>6.7</v>
      </c>
      <c r="G17">
        <v>145.6</v>
      </c>
      <c r="H17">
        <v>-1</v>
      </c>
      <c r="I17">
        <v>-0.6</v>
      </c>
      <c r="J17">
        <v>7.9</v>
      </c>
      <c r="K17">
        <v>15.9</v>
      </c>
      <c r="L17">
        <v>39.5</v>
      </c>
      <c r="M17">
        <v>5.3</v>
      </c>
      <c r="N17">
        <v>47.4</v>
      </c>
      <c r="O17">
        <v>7.9</v>
      </c>
      <c r="P17">
        <v>0.36199999999999999</v>
      </c>
      <c r="Q17">
        <v>0.371</v>
      </c>
      <c r="R17">
        <v>24.3</v>
      </c>
      <c r="S17">
        <v>20.6</v>
      </c>
    </row>
    <row r="18" spans="1:19" x14ac:dyDescent="0.15">
      <c r="A18" t="s">
        <v>1691</v>
      </c>
      <c r="B18" t="s">
        <v>3811</v>
      </c>
      <c r="C18" t="s">
        <v>3807</v>
      </c>
      <c r="D18">
        <v>50.1</v>
      </c>
      <c r="E18">
        <v>150</v>
      </c>
      <c r="F18">
        <v>5.7</v>
      </c>
      <c r="G18">
        <v>121.8</v>
      </c>
      <c r="H18">
        <v>-0.1</v>
      </c>
      <c r="I18">
        <v>-0.1</v>
      </c>
      <c r="J18">
        <v>4</v>
      </c>
      <c r="K18">
        <v>9.6999999999999993</v>
      </c>
      <c r="L18">
        <v>58.3</v>
      </c>
      <c r="M18">
        <v>2.8</v>
      </c>
      <c r="N18">
        <v>33.299999999999997</v>
      </c>
      <c r="O18">
        <v>5.6</v>
      </c>
      <c r="P18">
        <v>0.30399999999999999</v>
      </c>
      <c r="Q18">
        <v>0.29399999999999998</v>
      </c>
      <c r="R18">
        <v>28</v>
      </c>
      <c r="S18">
        <v>8.3000000000000007</v>
      </c>
    </row>
    <row r="19" spans="1:19" x14ac:dyDescent="0.15">
      <c r="A19" t="s">
        <v>1691</v>
      </c>
      <c r="B19" t="s">
        <v>3811</v>
      </c>
      <c r="C19" t="s">
        <v>3809</v>
      </c>
      <c r="D19">
        <v>46.8</v>
      </c>
      <c r="E19">
        <v>105</v>
      </c>
      <c r="F19">
        <v>4</v>
      </c>
      <c r="G19">
        <v>134.30000000000001</v>
      </c>
      <c r="H19">
        <v>-1.2</v>
      </c>
      <c r="I19">
        <v>-1.1000000000000001</v>
      </c>
      <c r="J19">
        <v>14.3</v>
      </c>
      <c r="K19">
        <v>27.8</v>
      </c>
      <c r="L19">
        <v>30.8</v>
      </c>
      <c r="M19">
        <v>19.2</v>
      </c>
      <c r="N19">
        <v>50</v>
      </c>
      <c r="O19">
        <v>0</v>
      </c>
      <c r="P19">
        <v>0.39900000000000002</v>
      </c>
      <c r="Q19">
        <v>0.38300000000000001</v>
      </c>
      <c r="R19">
        <v>28.6</v>
      </c>
      <c r="S19">
        <v>26.5</v>
      </c>
    </row>
    <row r="20" spans="1:19" x14ac:dyDescent="0.15">
      <c r="A20" t="s">
        <v>3812</v>
      </c>
      <c r="B20" t="s">
        <v>3813</v>
      </c>
      <c r="C20" t="s">
        <v>3801</v>
      </c>
      <c r="D20">
        <v>59.7</v>
      </c>
      <c r="E20">
        <v>853</v>
      </c>
      <c r="F20">
        <v>46.9</v>
      </c>
      <c r="G20">
        <v>153.80000000000001</v>
      </c>
      <c r="H20">
        <v>5.2</v>
      </c>
      <c r="I20">
        <v>0.6</v>
      </c>
      <c r="J20">
        <v>6.2</v>
      </c>
      <c r="K20">
        <v>14.4</v>
      </c>
      <c r="L20">
        <v>55.4</v>
      </c>
      <c r="M20">
        <v>8.8000000000000007</v>
      </c>
      <c r="N20">
        <v>27</v>
      </c>
      <c r="O20">
        <v>8.8000000000000007</v>
      </c>
      <c r="P20">
        <v>0.32900000000000001</v>
      </c>
      <c r="Q20">
        <v>0.38300000000000001</v>
      </c>
      <c r="R20">
        <v>30.9</v>
      </c>
      <c r="S20">
        <v>16.5</v>
      </c>
    </row>
    <row r="21" spans="1:19" x14ac:dyDescent="0.15">
      <c r="A21" t="s">
        <v>3812</v>
      </c>
      <c r="B21" t="s">
        <v>3813</v>
      </c>
      <c r="C21" t="s">
        <v>3808</v>
      </c>
      <c r="D21">
        <v>53.1</v>
      </c>
      <c r="E21">
        <v>479</v>
      </c>
      <c r="F21">
        <v>26.4</v>
      </c>
      <c r="G21">
        <v>144.19999999999999</v>
      </c>
      <c r="H21">
        <v>0.9</v>
      </c>
      <c r="I21">
        <v>0.2</v>
      </c>
      <c r="J21">
        <v>18.600000000000001</v>
      </c>
      <c r="K21">
        <v>38.700000000000003</v>
      </c>
      <c r="L21">
        <v>64.7</v>
      </c>
      <c r="M21">
        <v>4.4000000000000004</v>
      </c>
      <c r="N21">
        <v>27.9</v>
      </c>
      <c r="O21">
        <v>2.9</v>
      </c>
      <c r="P21">
        <v>0.311</v>
      </c>
      <c r="Q21">
        <v>0.28299999999999997</v>
      </c>
      <c r="R21">
        <v>26.3</v>
      </c>
      <c r="S21">
        <v>19.600000000000001</v>
      </c>
    </row>
    <row r="22" spans="1:19" x14ac:dyDescent="0.15">
      <c r="A22" t="s">
        <v>3812</v>
      </c>
      <c r="B22" t="s">
        <v>3813</v>
      </c>
      <c r="C22" t="s">
        <v>3804</v>
      </c>
      <c r="D22">
        <v>61</v>
      </c>
      <c r="E22">
        <v>392</v>
      </c>
      <c r="F22">
        <v>21.6</v>
      </c>
      <c r="G22">
        <v>139.9</v>
      </c>
      <c r="H22">
        <v>3.9</v>
      </c>
      <c r="I22">
        <v>1</v>
      </c>
      <c r="J22">
        <v>22.4</v>
      </c>
      <c r="K22">
        <v>43.8</v>
      </c>
      <c r="L22">
        <v>54.1</v>
      </c>
      <c r="M22">
        <v>4.9000000000000004</v>
      </c>
      <c r="N22">
        <v>36.1</v>
      </c>
      <c r="O22">
        <v>4.9000000000000004</v>
      </c>
      <c r="P22">
        <v>0.33600000000000002</v>
      </c>
      <c r="Q22">
        <v>0.28799999999999998</v>
      </c>
      <c r="R22">
        <v>36.5</v>
      </c>
      <c r="S22">
        <v>27.2</v>
      </c>
    </row>
    <row r="23" spans="1:19" x14ac:dyDescent="0.15">
      <c r="A23" t="s">
        <v>3812</v>
      </c>
      <c r="B23" t="s">
        <v>3813</v>
      </c>
      <c r="C23" t="s">
        <v>3807</v>
      </c>
      <c r="D23">
        <v>51.2</v>
      </c>
      <c r="E23">
        <v>88</v>
      </c>
      <c r="F23">
        <v>4.8</v>
      </c>
      <c r="G23">
        <v>128.69999999999999</v>
      </c>
      <c r="H23">
        <v>0.3</v>
      </c>
      <c r="I23">
        <v>0.4</v>
      </c>
      <c r="J23">
        <v>15.9</v>
      </c>
      <c r="K23">
        <v>38.9</v>
      </c>
      <c r="L23">
        <v>26.7</v>
      </c>
      <c r="M23">
        <v>6.7</v>
      </c>
      <c r="N23">
        <v>46.7</v>
      </c>
      <c r="O23">
        <v>20</v>
      </c>
      <c r="P23">
        <v>0.30599999999999999</v>
      </c>
      <c r="Q23">
        <v>0.312</v>
      </c>
      <c r="R23">
        <v>34.1</v>
      </c>
      <c r="S23">
        <v>18.8</v>
      </c>
    </row>
    <row r="24" spans="1:19" x14ac:dyDescent="0.15">
      <c r="A24" t="s">
        <v>3814</v>
      </c>
      <c r="B24" t="s">
        <v>3806</v>
      </c>
      <c r="C24" t="s">
        <v>3801</v>
      </c>
      <c r="D24">
        <v>54.4</v>
      </c>
      <c r="E24">
        <v>712</v>
      </c>
      <c r="F24">
        <v>31.9</v>
      </c>
      <c r="G24">
        <v>154</v>
      </c>
      <c r="H24">
        <v>1.8</v>
      </c>
      <c r="I24">
        <v>0.3</v>
      </c>
      <c r="J24">
        <v>15.3</v>
      </c>
      <c r="K24">
        <v>26.5</v>
      </c>
      <c r="L24">
        <v>40.799999999999997</v>
      </c>
      <c r="M24">
        <v>8.3000000000000007</v>
      </c>
      <c r="N24">
        <v>46.7</v>
      </c>
      <c r="O24">
        <v>4.2</v>
      </c>
      <c r="P24">
        <v>0.379</v>
      </c>
      <c r="Q24">
        <v>0.28499999999999998</v>
      </c>
      <c r="R24">
        <v>29.1</v>
      </c>
      <c r="S24">
        <v>19.3</v>
      </c>
    </row>
    <row r="25" spans="1:19" x14ac:dyDescent="0.15">
      <c r="A25" t="s">
        <v>3814</v>
      </c>
      <c r="B25" t="s">
        <v>3806</v>
      </c>
      <c r="C25" t="s">
        <v>3804</v>
      </c>
      <c r="D25">
        <v>56.4</v>
      </c>
      <c r="E25">
        <v>410</v>
      </c>
      <c r="F25">
        <v>18.399999999999999</v>
      </c>
      <c r="G25">
        <v>146.6</v>
      </c>
      <c r="H25">
        <v>2.2000000000000002</v>
      </c>
      <c r="I25">
        <v>0.5</v>
      </c>
      <c r="J25">
        <v>12.2</v>
      </c>
      <c r="K25">
        <v>23.3</v>
      </c>
      <c r="L25">
        <v>47.9</v>
      </c>
      <c r="M25">
        <v>11.3</v>
      </c>
      <c r="N25">
        <v>32.4</v>
      </c>
      <c r="O25">
        <v>8.4</v>
      </c>
      <c r="P25">
        <v>0.33600000000000002</v>
      </c>
      <c r="Q25">
        <v>0.25700000000000001</v>
      </c>
      <c r="R25">
        <v>31.5</v>
      </c>
      <c r="S25">
        <v>20.2</v>
      </c>
    </row>
    <row r="26" spans="1:19" x14ac:dyDescent="0.15">
      <c r="A26" t="s">
        <v>3814</v>
      </c>
      <c r="B26" t="s">
        <v>3806</v>
      </c>
      <c r="C26" t="s">
        <v>3810</v>
      </c>
      <c r="D26">
        <v>54.6</v>
      </c>
      <c r="E26">
        <v>294</v>
      </c>
      <c r="F26">
        <v>13.2</v>
      </c>
      <c r="G26">
        <v>129.69999999999999</v>
      </c>
      <c r="H26">
        <v>1.2</v>
      </c>
      <c r="I26">
        <v>0.4</v>
      </c>
      <c r="J26">
        <v>11.2</v>
      </c>
      <c r="K26">
        <v>32</v>
      </c>
      <c r="L26">
        <v>43.9</v>
      </c>
      <c r="M26">
        <v>7.3</v>
      </c>
      <c r="N26">
        <v>43.9</v>
      </c>
      <c r="O26">
        <v>4.9000000000000004</v>
      </c>
      <c r="P26">
        <v>0.35499999999999998</v>
      </c>
      <c r="Q26">
        <v>0.23699999999999999</v>
      </c>
      <c r="R26">
        <v>39.5</v>
      </c>
      <c r="S26">
        <v>19.100000000000001</v>
      </c>
    </row>
    <row r="27" spans="1:19" x14ac:dyDescent="0.15">
      <c r="A27" t="s">
        <v>3814</v>
      </c>
      <c r="B27" t="s">
        <v>3806</v>
      </c>
      <c r="C27" t="s">
        <v>3809</v>
      </c>
      <c r="D27">
        <v>47.3</v>
      </c>
      <c r="E27">
        <v>249</v>
      </c>
      <c r="F27">
        <v>11.2</v>
      </c>
      <c r="G27">
        <v>141.6</v>
      </c>
      <c r="H27">
        <v>-1</v>
      </c>
      <c r="I27">
        <v>-0.4</v>
      </c>
      <c r="J27">
        <v>11.2</v>
      </c>
      <c r="K27">
        <v>25.7</v>
      </c>
      <c r="L27">
        <v>54.9</v>
      </c>
      <c r="M27">
        <v>7.8</v>
      </c>
      <c r="N27">
        <v>31.4</v>
      </c>
      <c r="O27">
        <v>5.9</v>
      </c>
      <c r="P27">
        <v>0.307</v>
      </c>
      <c r="Q27">
        <v>0.23100000000000001</v>
      </c>
      <c r="R27">
        <v>23.7</v>
      </c>
      <c r="S27">
        <v>18.2</v>
      </c>
    </row>
    <row r="28" spans="1:19" x14ac:dyDescent="0.15">
      <c r="A28" t="s">
        <v>3814</v>
      </c>
      <c r="B28" t="s">
        <v>3806</v>
      </c>
      <c r="C28" t="s">
        <v>3808</v>
      </c>
      <c r="D28">
        <v>56.2</v>
      </c>
      <c r="E28">
        <v>189</v>
      </c>
      <c r="F28">
        <v>8.5</v>
      </c>
      <c r="G28">
        <v>136.30000000000001</v>
      </c>
      <c r="H28">
        <v>1.9</v>
      </c>
      <c r="I28">
        <v>1</v>
      </c>
      <c r="J28">
        <v>23.8</v>
      </c>
      <c r="K28">
        <v>46.9</v>
      </c>
      <c r="L28">
        <v>66.7</v>
      </c>
      <c r="M28">
        <v>3.7</v>
      </c>
      <c r="N28">
        <v>25.9</v>
      </c>
      <c r="O28">
        <v>3.7</v>
      </c>
      <c r="P28">
        <v>0.30199999999999999</v>
      </c>
      <c r="Q28">
        <v>9.9000000000000005E-2</v>
      </c>
      <c r="R28">
        <v>27.5</v>
      </c>
      <c r="S28">
        <v>25</v>
      </c>
    </row>
    <row r="29" spans="1:19" x14ac:dyDescent="0.15">
      <c r="A29" t="s">
        <v>3814</v>
      </c>
      <c r="B29" t="s">
        <v>3806</v>
      </c>
      <c r="C29" t="s">
        <v>3802</v>
      </c>
      <c r="D29">
        <v>50.3</v>
      </c>
      <c r="E29">
        <v>187</v>
      </c>
      <c r="F29">
        <v>8.4</v>
      </c>
      <c r="G29">
        <v>150.80000000000001</v>
      </c>
      <c r="H29">
        <v>-0.1</v>
      </c>
      <c r="I29">
        <v>0</v>
      </c>
      <c r="J29">
        <v>6.4</v>
      </c>
      <c r="K29">
        <v>14.3</v>
      </c>
      <c r="L29">
        <v>70</v>
      </c>
      <c r="M29">
        <v>6.7</v>
      </c>
      <c r="N29">
        <v>13.3</v>
      </c>
      <c r="O29">
        <v>10</v>
      </c>
      <c r="P29">
        <v>0.27700000000000002</v>
      </c>
      <c r="Q29">
        <v>0.248</v>
      </c>
      <c r="R29">
        <v>23</v>
      </c>
      <c r="S29">
        <v>7.7</v>
      </c>
    </row>
    <row r="30" spans="1:19" x14ac:dyDescent="0.15">
      <c r="A30" t="s">
        <v>3814</v>
      </c>
      <c r="B30" t="s">
        <v>3806</v>
      </c>
      <c r="C30" t="s">
        <v>3803</v>
      </c>
      <c r="D30">
        <v>53.6</v>
      </c>
      <c r="E30">
        <v>152</v>
      </c>
      <c r="F30">
        <v>6.8</v>
      </c>
      <c r="G30">
        <v>138.6</v>
      </c>
      <c r="H30">
        <v>1</v>
      </c>
      <c r="I30">
        <v>0.7</v>
      </c>
      <c r="J30">
        <v>18.399999999999999</v>
      </c>
      <c r="K30">
        <v>38.9</v>
      </c>
      <c r="L30">
        <v>50</v>
      </c>
      <c r="M30">
        <v>13.6</v>
      </c>
      <c r="N30">
        <v>27.3</v>
      </c>
      <c r="O30">
        <v>9.1</v>
      </c>
      <c r="P30">
        <v>0.32</v>
      </c>
      <c r="Q30">
        <v>0.41899999999999998</v>
      </c>
      <c r="R30">
        <v>21.7</v>
      </c>
      <c r="S30">
        <v>22.9</v>
      </c>
    </row>
    <row r="31" spans="1:19" x14ac:dyDescent="0.15">
      <c r="A31" t="s">
        <v>3815</v>
      </c>
      <c r="B31" t="s">
        <v>3816</v>
      </c>
      <c r="C31" t="s">
        <v>3801</v>
      </c>
      <c r="D31">
        <v>54.7</v>
      </c>
      <c r="E31">
        <v>921</v>
      </c>
      <c r="F31">
        <v>43.6</v>
      </c>
      <c r="G31">
        <v>148.30000000000001</v>
      </c>
      <c r="H31">
        <v>2.1</v>
      </c>
      <c r="I31">
        <v>0.2</v>
      </c>
      <c r="J31">
        <v>7.1</v>
      </c>
      <c r="K31">
        <v>15.2</v>
      </c>
      <c r="L31">
        <v>47.1</v>
      </c>
      <c r="M31">
        <v>9.1999999999999993</v>
      </c>
      <c r="N31">
        <v>36.6</v>
      </c>
      <c r="O31">
        <v>7.2</v>
      </c>
      <c r="P31">
        <v>0.35199999999999998</v>
      </c>
      <c r="Q31">
        <v>0.35799999999999998</v>
      </c>
      <c r="R31">
        <v>27.6</v>
      </c>
      <c r="S31">
        <v>14.5</v>
      </c>
    </row>
    <row r="32" spans="1:19" x14ac:dyDescent="0.15">
      <c r="A32" t="s">
        <v>3815</v>
      </c>
      <c r="B32" t="s">
        <v>3816</v>
      </c>
      <c r="C32" t="s">
        <v>3804</v>
      </c>
      <c r="D32">
        <v>62.6</v>
      </c>
      <c r="E32">
        <v>398</v>
      </c>
      <c r="F32">
        <v>18.8</v>
      </c>
      <c r="G32">
        <v>135</v>
      </c>
      <c r="H32">
        <v>4.5999999999999996</v>
      </c>
      <c r="I32">
        <v>1.1000000000000001</v>
      </c>
      <c r="J32">
        <v>18.3</v>
      </c>
      <c r="K32">
        <v>29.1</v>
      </c>
      <c r="L32">
        <v>43.9</v>
      </c>
      <c r="M32">
        <v>6.1</v>
      </c>
      <c r="N32">
        <v>36.6</v>
      </c>
      <c r="O32">
        <v>13.4</v>
      </c>
      <c r="P32">
        <v>0.32100000000000001</v>
      </c>
      <c r="Q32">
        <v>0.27500000000000002</v>
      </c>
      <c r="R32">
        <v>29.1</v>
      </c>
      <c r="S32">
        <v>17.600000000000001</v>
      </c>
    </row>
    <row r="33" spans="1:19" x14ac:dyDescent="0.15">
      <c r="A33" t="s">
        <v>3815</v>
      </c>
      <c r="B33" t="s">
        <v>3816</v>
      </c>
      <c r="C33" t="s">
        <v>3803</v>
      </c>
      <c r="D33">
        <v>65.5</v>
      </c>
      <c r="E33">
        <v>315</v>
      </c>
      <c r="F33">
        <v>14.9</v>
      </c>
      <c r="G33">
        <v>127</v>
      </c>
      <c r="H33">
        <v>4.8</v>
      </c>
      <c r="I33">
        <v>1.5</v>
      </c>
      <c r="J33">
        <v>11.4</v>
      </c>
      <c r="K33">
        <v>27.5</v>
      </c>
      <c r="L33">
        <v>49</v>
      </c>
      <c r="M33">
        <v>11.8</v>
      </c>
      <c r="N33">
        <v>27.4</v>
      </c>
      <c r="O33">
        <v>11.8</v>
      </c>
      <c r="P33">
        <v>0.309</v>
      </c>
      <c r="Q33">
        <v>0.23200000000000001</v>
      </c>
      <c r="R33">
        <v>40</v>
      </c>
      <c r="S33">
        <v>27.4</v>
      </c>
    </row>
    <row r="34" spans="1:19" x14ac:dyDescent="0.15">
      <c r="A34" t="s">
        <v>3815</v>
      </c>
      <c r="B34" t="s">
        <v>3816</v>
      </c>
      <c r="C34" t="s">
        <v>3808</v>
      </c>
      <c r="D34">
        <v>55.7</v>
      </c>
      <c r="E34">
        <v>265</v>
      </c>
      <c r="F34">
        <v>12.5</v>
      </c>
      <c r="G34">
        <v>131.30000000000001</v>
      </c>
      <c r="H34">
        <v>1.4</v>
      </c>
      <c r="I34">
        <v>0.5</v>
      </c>
      <c r="J34">
        <v>21.9</v>
      </c>
      <c r="K34">
        <v>39.5</v>
      </c>
      <c r="L34">
        <v>57.5</v>
      </c>
      <c r="M34">
        <v>12.8</v>
      </c>
      <c r="N34">
        <v>27.7</v>
      </c>
      <c r="O34">
        <v>2.1</v>
      </c>
      <c r="P34">
        <v>0.33600000000000002</v>
      </c>
      <c r="Q34">
        <v>0.436</v>
      </c>
      <c r="R34">
        <v>26.4</v>
      </c>
      <c r="S34">
        <v>23.4</v>
      </c>
    </row>
    <row r="35" spans="1:19" x14ac:dyDescent="0.15">
      <c r="A35" t="s">
        <v>3815</v>
      </c>
      <c r="B35" t="s">
        <v>3816</v>
      </c>
      <c r="C35" t="s">
        <v>3802</v>
      </c>
      <c r="D35">
        <v>50</v>
      </c>
      <c r="E35">
        <v>155</v>
      </c>
      <c r="F35">
        <v>7.3</v>
      </c>
      <c r="G35">
        <v>147.4</v>
      </c>
      <c r="H35">
        <v>-0.1</v>
      </c>
      <c r="I35">
        <v>-0.1</v>
      </c>
      <c r="J35">
        <v>5.8</v>
      </c>
      <c r="K35">
        <v>10.6</v>
      </c>
      <c r="L35">
        <v>74.099999999999994</v>
      </c>
      <c r="M35">
        <v>7.4</v>
      </c>
      <c r="N35">
        <v>18.5</v>
      </c>
      <c r="O35">
        <v>0</v>
      </c>
      <c r="P35">
        <v>0.318</v>
      </c>
      <c r="Q35">
        <v>0.33400000000000002</v>
      </c>
      <c r="R35">
        <v>17.399999999999999</v>
      </c>
      <c r="S35">
        <v>11.4</v>
      </c>
    </row>
    <row r="36" spans="1:19" x14ac:dyDescent="0.15">
      <c r="A36" t="s">
        <v>3815</v>
      </c>
      <c r="B36" t="s">
        <v>3816</v>
      </c>
      <c r="C36" t="s">
        <v>3807</v>
      </c>
      <c r="D36">
        <v>48.5</v>
      </c>
      <c r="E36">
        <v>59</v>
      </c>
      <c r="F36">
        <v>2.8</v>
      </c>
      <c r="G36">
        <v>115.8</v>
      </c>
      <c r="H36">
        <v>-0.6</v>
      </c>
      <c r="I36">
        <v>-1</v>
      </c>
      <c r="J36">
        <v>1.7</v>
      </c>
      <c r="K36">
        <v>12.5</v>
      </c>
      <c r="L36">
        <v>40</v>
      </c>
      <c r="M36">
        <v>20</v>
      </c>
      <c r="N36">
        <v>40</v>
      </c>
      <c r="O36">
        <v>0</v>
      </c>
      <c r="P36">
        <v>0.36799999999999999</v>
      </c>
      <c r="Q36">
        <v>0.442</v>
      </c>
      <c r="R36">
        <v>33.9</v>
      </c>
      <c r="S36">
        <v>0</v>
      </c>
    </row>
    <row r="37" spans="1:19" x14ac:dyDescent="0.15">
      <c r="A37" t="s">
        <v>3817</v>
      </c>
      <c r="B37" t="s">
        <v>3818</v>
      </c>
      <c r="C37" t="s">
        <v>3803</v>
      </c>
      <c r="D37">
        <v>79.900000000000006</v>
      </c>
      <c r="E37">
        <v>707</v>
      </c>
      <c r="F37">
        <v>28.9</v>
      </c>
      <c r="G37">
        <v>133</v>
      </c>
      <c r="H37">
        <v>16</v>
      </c>
      <c r="I37">
        <v>2.2999999999999998</v>
      </c>
      <c r="J37">
        <v>18.399999999999999</v>
      </c>
      <c r="K37">
        <v>32.299999999999997</v>
      </c>
      <c r="L37">
        <v>23.8</v>
      </c>
      <c r="M37">
        <v>3.3</v>
      </c>
      <c r="N37">
        <v>49.2</v>
      </c>
      <c r="O37">
        <v>23.8</v>
      </c>
      <c r="P37">
        <v>0.313</v>
      </c>
      <c r="Q37">
        <v>0.254</v>
      </c>
      <c r="R37">
        <v>38.200000000000003</v>
      </c>
      <c r="S37">
        <v>25.3</v>
      </c>
    </row>
    <row r="38" spans="1:19" x14ac:dyDescent="0.15">
      <c r="A38" t="s">
        <v>3817</v>
      </c>
      <c r="B38" t="s">
        <v>3818</v>
      </c>
      <c r="C38" t="s">
        <v>3801</v>
      </c>
      <c r="D38">
        <v>41.6</v>
      </c>
      <c r="E38">
        <v>606</v>
      </c>
      <c r="F38">
        <v>24.8</v>
      </c>
      <c r="G38">
        <v>147.19999999999999</v>
      </c>
      <c r="H38">
        <v>-4.9000000000000004</v>
      </c>
      <c r="I38">
        <v>-0.8</v>
      </c>
      <c r="J38">
        <v>7.6</v>
      </c>
      <c r="K38">
        <v>16.8</v>
      </c>
      <c r="L38">
        <v>43.5</v>
      </c>
      <c r="M38">
        <v>2.2000000000000002</v>
      </c>
      <c r="N38">
        <v>50</v>
      </c>
      <c r="O38">
        <v>4.3</v>
      </c>
      <c r="P38">
        <v>0.373</v>
      </c>
      <c r="Q38">
        <v>0.371</v>
      </c>
      <c r="R38">
        <v>24.6</v>
      </c>
      <c r="S38">
        <v>14.4</v>
      </c>
    </row>
    <row r="39" spans="1:19" x14ac:dyDescent="0.15">
      <c r="A39" t="s">
        <v>3817</v>
      </c>
      <c r="B39" t="s">
        <v>3818</v>
      </c>
      <c r="C39" t="s">
        <v>3802</v>
      </c>
      <c r="D39">
        <v>49.4</v>
      </c>
      <c r="E39">
        <v>500</v>
      </c>
      <c r="F39">
        <v>20.5</v>
      </c>
      <c r="G39">
        <v>146.6</v>
      </c>
      <c r="H39">
        <v>-0.8</v>
      </c>
      <c r="I39">
        <v>-0.2</v>
      </c>
      <c r="J39">
        <v>6.4</v>
      </c>
      <c r="K39">
        <v>13.7</v>
      </c>
      <c r="L39">
        <v>68.900000000000006</v>
      </c>
      <c r="M39">
        <v>7.5</v>
      </c>
      <c r="N39">
        <v>21.7</v>
      </c>
      <c r="O39">
        <v>1.9</v>
      </c>
      <c r="P39">
        <v>0.32200000000000001</v>
      </c>
      <c r="Q39">
        <v>0.33500000000000002</v>
      </c>
      <c r="R39">
        <v>23.8</v>
      </c>
      <c r="S39">
        <v>7.9</v>
      </c>
    </row>
    <row r="40" spans="1:19" x14ac:dyDescent="0.15">
      <c r="A40" t="s">
        <v>3817</v>
      </c>
      <c r="B40" t="s">
        <v>3818</v>
      </c>
      <c r="C40" t="s">
        <v>3808</v>
      </c>
      <c r="D40">
        <v>48.5</v>
      </c>
      <c r="E40">
        <v>335</v>
      </c>
      <c r="F40">
        <v>13.7</v>
      </c>
      <c r="G40">
        <v>126.5</v>
      </c>
      <c r="H40">
        <v>-0.9</v>
      </c>
      <c r="I40">
        <v>-0.3</v>
      </c>
      <c r="J40">
        <v>20</v>
      </c>
      <c r="K40">
        <v>37.9</v>
      </c>
      <c r="L40">
        <v>42.6</v>
      </c>
      <c r="M40">
        <v>11.5</v>
      </c>
      <c r="N40">
        <v>41</v>
      </c>
      <c r="O40">
        <v>4.9000000000000004</v>
      </c>
      <c r="P40">
        <v>0.36399999999999999</v>
      </c>
      <c r="Q40">
        <v>0.25</v>
      </c>
      <c r="R40">
        <v>25.7</v>
      </c>
      <c r="S40">
        <v>22.1</v>
      </c>
    </row>
    <row r="41" spans="1:19" x14ac:dyDescent="0.15">
      <c r="A41" t="s">
        <v>3817</v>
      </c>
      <c r="B41" t="s">
        <v>3818</v>
      </c>
      <c r="C41" t="s">
        <v>3807</v>
      </c>
      <c r="D41">
        <v>52.3</v>
      </c>
      <c r="E41">
        <v>208</v>
      </c>
      <c r="F41">
        <v>8.5</v>
      </c>
      <c r="G41">
        <v>116.8</v>
      </c>
      <c r="H41">
        <v>0.4</v>
      </c>
      <c r="I41">
        <v>0.2</v>
      </c>
      <c r="J41">
        <v>8.1999999999999993</v>
      </c>
      <c r="K41">
        <v>23.3</v>
      </c>
      <c r="L41">
        <v>44.8</v>
      </c>
      <c r="M41">
        <v>6.9</v>
      </c>
      <c r="N41">
        <v>41.4</v>
      </c>
      <c r="O41">
        <v>6.9</v>
      </c>
      <c r="P41">
        <v>0.32700000000000001</v>
      </c>
      <c r="Q41">
        <v>0.49399999999999999</v>
      </c>
      <c r="R41">
        <v>37</v>
      </c>
      <c r="S41">
        <v>18.8</v>
      </c>
    </row>
    <row r="42" spans="1:19" x14ac:dyDescent="0.15">
      <c r="A42" t="s">
        <v>3817</v>
      </c>
      <c r="B42" t="s">
        <v>3818</v>
      </c>
      <c r="C42" t="s">
        <v>3804</v>
      </c>
      <c r="D42">
        <v>47.9</v>
      </c>
      <c r="E42">
        <v>86</v>
      </c>
      <c r="F42">
        <v>3.5</v>
      </c>
      <c r="G42">
        <v>139.69999999999999</v>
      </c>
      <c r="H42">
        <v>-0.8</v>
      </c>
      <c r="I42">
        <v>-0.9</v>
      </c>
      <c r="J42">
        <v>9.3000000000000007</v>
      </c>
      <c r="K42">
        <v>20.5</v>
      </c>
      <c r="L42">
        <v>52.9</v>
      </c>
      <c r="M42">
        <v>0</v>
      </c>
      <c r="N42">
        <v>41.2</v>
      </c>
      <c r="O42">
        <v>5.9</v>
      </c>
      <c r="P42">
        <v>0.33500000000000002</v>
      </c>
      <c r="Q42">
        <v>0.40500000000000003</v>
      </c>
      <c r="R42">
        <v>26.7</v>
      </c>
      <c r="S42">
        <v>7.1</v>
      </c>
    </row>
    <row r="43" spans="1:19" x14ac:dyDescent="0.15">
      <c r="A43" t="s">
        <v>3819</v>
      </c>
      <c r="B43" t="s">
        <v>3811</v>
      </c>
      <c r="C43" t="s">
        <v>3801</v>
      </c>
      <c r="D43">
        <v>57.7</v>
      </c>
      <c r="E43">
        <v>806</v>
      </c>
      <c r="F43">
        <v>40.4</v>
      </c>
      <c r="G43">
        <v>150.19999999999999</v>
      </c>
      <c r="H43">
        <v>4.0999999999999996</v>
      </c>
      <c r="I43">
        <v>0.5</v>
      </c>
      <c r="J43">
        <v>9.1999999999999993</v>
      </c>
      <c r="K43">
        <v>18.399999999999999</v>
      </c>
      <c r="L43">
        <v>36.1</v>
      </c>
      <c r="M43">
        <v>4.5999999999999996</v>
      </c>
      <c r="N43">
        <v>48.5</v>
      </c>
      <c r="O43">
        <v>10.8</v>
      </c>
      <c r="P43">
        <v>0.35599999999999998</v>
      </c>
      <c r="Q43">
        <v>0.376</v>
      </c>
      <c r="R43">
        <v>28.3</v>
      </c>
      <c r="S43">
        <v>18.8</v>
      </c>
    </row>
    <row r="44" spans="1:19" x14ac:dyDescent="0.15">
      <c r="A44" t="s">
        <v>3819</v>
      </c>
      <c r="B44" t="s">
        <v>3811</v>
      </c>
      <c r="C44" t="s">
        <v>3808</v>
      </c>
      <c r="D44">
        <v>63.8</v>
      </c>
      <c r="E44">
        <v>440</v>
      </c>
      <c r="F44">
        <v>22.1</v>
      </c>
      <c r="G44">
        <v>138.69999999999999</v>
      </c>
      <c r="H44">
        <v>5.5</v>
      </c>
      <c r="I44">
        <v>1.2</v>
      </c>
      <c r="J44">
        <v>24.3</v>
      </c>
      <c r="K44">
        <v>43.5</v>
      </c>
      <c r="L44">
        <v>53.7</v>
      </c>
      <c r="M44">
        <v>4.5</v>
      </c>
      <c r="N44">
        <v>32.799999999999997</v>
      </c>
      <c r="O44">
        <v>9</v>
      </c>
      <c r="P44">
        <v>0.312</v>
      </c>
      <c r="Q44">
        <v>0.308</v>
      </c>
      <c r="R44">
        <v>34.299999999999997</v>
      </c>
      <c r="S44">
        <v>23.2</v>
      </c>
    </row>
    <row r="45" spans="1:19" x14ac:dyDescent="0.15">
      <c r="A45" t="s">
        <v>3819</v>
      </c>
      <c r="B45" t="s">
        <v>3811</v>
      </c>
      <c r="C45" t="s">
        <v>3807</v>
      </c>
      <c r="D45">
        <v>49.9</v>
      </c>
      <c r="E45">
        <v>169</v>
      </c>
      <c r="F45">
        <v>8.5</v>
      </c>
      <c r="G45">
        <v>128.4</v>
      </c>
      <c r="H45">
        <v>-0.2</v>
      </c>
      <c r="I45">
        <v>-0.1</v>
      </c>
      <c r="J45">
        <v>7.7</v>
      </c>
      <c r="K45">
        <v>20.6</v>
      </c>
      <c r="L45">
        <v>51.5</v>
      </c>
      <c r="M45">
        <v>3</v>
      </c>
      <c r="N45">
        <v>39.4</v>
      </c>
      <c r="O45">
        <v>6.1</v>
      </c>
      <c r="P45">
        <v>0.316</v>
      </c>
      <c r="Q45">
        <v>0.30199999999999999</v>
      </c>
      <c r="R45">
        <v>30.2</v>
      </c>
      <c r="S45">
        <v>20.8</v>
      </c>
    </row>
    <row r="46" spans="1:19" x14ac:dyDescent="0.15">
      <c r="A46" t="s">
        <v>3819</v>
      </c>
      <c r="B46" t="s">
        <v>3811</v>
      </c>
      <c r="C46" t="s">
        <v>3803</v>
      </c>
      <c r="D46">
        <v>56.7</v>
      </c>
      <c r="E46">
        <v>155</v>
      </c>
      <c r="F46">
        <v>7.8</v>
      </c>
      <c r="G46">
        <v>135.1</v>
      </c>
      <c r="H46">
        <v>2.1</v>
      </c>
      <c r="I46">
        <v>1.4</v>
      </c>
      <c r="J46">
        <v>13.6</v>
      </c>
      <c r="K46">
        <v>28</v>
      </c>
      <c r="L46">
        <v>60</v>
      </c>
      <c r="M46">
        <v>6.7</v>
      </c>
      <c r="N46">
        <v>26.7</v>
      </c>
      <c r="O46">
        <v>6.7</v>
      </c>
      <c r="P46">
        <v>0.307</v>
      </c>
      <c r="Q46">
        <v>0.46300000000000002</v>
      </c>
      <c r="R46">
        <v>33.5</v>
      </c>
      <c r="S46">
        <v>20</v>
      </c>
    </row>
    <row r="47" spans="1:19" x14ac:dyDescent="0.15">
      <c r="A47" t="s">
        <v>3819</v>
      </c>
      <c r="B47" t="s">
        <v>3811</v>
      </c>
      <c r="C47" t="s">
        <v>3804</v>
      </c>
      <c r="D47">
        <v>49.5</v>
      </c>
      <c r="E47">
        <v>125</v>
      </c>
      <c r="F47">
        <v>6.3</v>
      </c>
      <c r="G47">
        <v>143.4</v>
      </c>
      <c r="H47">
        <v>-0.3</v>
      </c>
      <c r="I47">
        <v>-0.2</v>
      </c>
      <c r="J47">
        <v>8</v>
      </c>
      <c r="K47">
        <v>16.899999999999999</v>
      </c>
      <c r="L47">
        <v>50</v>
      </c>
      <c r="M47">
        <v>4.2</v>
      </c>
      <c r="N47">
        <v>29.2</v>
      </c>
      <c r="O47">
        <v>16.7</v>
      </c>
      <c r="P47">
        <v>0.28799999999999998</v>
      </c>
      <c r="Q47">
        <v>0.217</v>
      </c>
      <c r="R47">
        <v>23.2</v>
      </c>
      <c r="S47">
        <v>7.4</v>
      </c>
    </row>
    <row r="48" spans="1:19" x14ac:dyDescent="0.15">
      <c r="A48" t="s">
        <v>3819</v>
      </c>
      <c r="B48" t="s">
        <v>3811</v>
      </c>
      <c r="C48" t="s">
        <v>3810</v>
      </c>
      <c r="D48">
        <v>53</v>
      </c>
      <c r="E48">
        <v>118</v>
      </c>
      <c r="F48">
        <v>5.9</v>
      </c>
      <c r="G48">
        <v>130.69999999999999</v>
      </c>
      <c r="H48">
        <v>0.9</v>
      </c>
      <c r="I48">
        <v>0.8</v>
      </c>
      <c r="J48">
        <v>12.7</v>
      </c>
      <c r="K48">
        <v>23.8</v>
      </c>
      <c r="L48">
        <v>63</v>
      </c>
      <c r="M48">
        <v>7.4</v>
      </c>
      <c r="N48">
        <v>25.9</v>
      </c>
      <c r="O48">
        <v>3.7</v>
      </c>
      <c r="P48">
        <v>0.314</v>
      </c>
      <c r="Q48">
        <v>0.309</v>
      </c>
      <c r="R48">
        <v>28</v>
      </c>
      <c r="S48">
        <v>31</v>
      </c>
    </row>
    <row r="49" spans="1:19" x14ac:dyDescent="0.15">
      <c r="A49" t="s">
        <v>3819</v>
      </c>
      <c r="B49" t="s">
        <v>3811</v>
      </c>
      <c r="C49" t="s">
        <v>3809</v>
      </c>
      <c r="D49">
        <v>53.1</v>
      </c>
      <c r="E49">
        <v>109</v>
      </c>
      <c r="F49">
        <v>5.5</v>
      </c>
      <c r="G49">
        <v>131.69999999999999</v>
      </c>
      <c r="H49">
        <v>0.9</v>
      </c>
      <c r="I49">
        <v>0.8</v>
      </c>
      <c r="J49">
        <v>19.3</v>
      </c>
      <c r="K49">
        <v>43.8</v>
      </c>
      <c r="L49">
        <v>36.4</v>
      </c>
      <c r="M49">
        <v>9.1</v>
      </c>
      <c r="N49">
        <v>36.4</v>
      </c>
      <c r="O49">
        <v>18.2</v>
      </c>
      <c r="P49">
        <v>0.29699999999999999</v>
      </c>
      <c r="Q49">
        <v>0.28000000000000003</v>
      </c>
      <c r="R49">
        <v>31.2</v>
      </c>
      <c r="S49">
        <v>20</v>
      </c>
    </row>
    <row r="50" spans="1:19" x14ac:dyDescent="0.15">
      <c r="A50" t="s">
        <v>3819</v>
      </c>
      <c r="B50" t="s">
        <v>3811</v>
      </c>
      <c r="C50" t="s">
        <v>3802</v>
      </c>
      <c r="D50">
        <v>49.5</v>
      </c>
      <c r="E50">
        <v>71</v>
      </c>
      <c r="F50">
        <v>3.6</v>
      </c>
      <c r="G50">
        <v>146.80000000000001</v>
      </c>
      <c r="H50">
        <v>-0.2</v>
      </c>
      <c r="I50">
        <v>-0.3</v>
      </c>
      <c r="J50">
        <v>7</v>
      </c>
      <c r="K50">
        <v>13.5</v>
      </c>
      <c r="L50">
        <v>26.7</v>
      </c>
      <c r="M50">
        <v>6.7</v>
      </c>
      <c r="N50">
        <v>46.7</v>
      </c>
      <c r="O50">
        <v>20</v>
      </c>
      <c r="P50">
        <v>0.34200000000000003</v>
      </c>
      <c r="Q50">
        <v>0.34300000000000003</v>
      </c>
      <c r="R50">
        <v>26.8</v>
      </c>
      <c r="S50">
        <v>8.3000000000000007</v>
      </c>
    </row>
    <row r="51" spans="1:19" x14ac:dyDescent="0.15">
      <c r="A51" t="s">
        <v>3820</v>
      </c>
      <c r="B51" t="s">
        <v>3800</v>
      </c>
      <c r="C51" t="s">
        <v>3801</v>
      </c>
      <c r="D51">
        <v>57.1</v>
      </c>
      <c r="E51">
        <v>1204</v>
      </c>
      <c r="F51">
        <v>52.1</v>
      </c>
      <c r="G51">
        <v>150.1</v>
      </c>
      <c r="H51">
        <v>3.9</v>
      </c>
      <c r="I51">
        <v>0.3</v>
      </c>
      <c r="J51">
        <v>8.6</v>
      </c>
      <c r="K51">
        <v>16.2</v>
      </c>
      <c r="L51">
        <v>34.4</v>
      </c>
      <c r="M51">
        <v>8.6999999999999993</v>
      </c>
      <c r="N51">
        <v>41.7</v>
      </c>
      <c r="O51">
        <v>15.2</v>
      </c>
      <c r="P51">
        <v>0.33900000000000002</v>
      </c>
      <c r="Q51">
        <v>0.35799999999999998</v>
      </c>
      <c r="R51">
        <v>24.2</v>
      </c>
      <c r="S51">
        <v>12.6</v>
      </c>
    </row>
    <row r="52" spans="1:19" x14ac:dyDescent="0.15">
      <c r="A52" t="s">
        <v>3820</v>
      </c>
      <c r="B52" t="s">
        <v>3800</v>
      </c>
      <c r="C52" t="s">
        <v>3808</v>
      </c>
      <c r="D52">
        <v>80.3</v>
      </c>
      <c r="E52">
        <v>534</v>
      </c>
      <c r="F52">
        <v>23.1</v>
      </c>
      <c r="G52">
        <v>133.69999999999999</v>
      </c>
      <c r="H52">
        <v>13.9</v>
      </c>
      <c r="I52">
        <v>2.6</v>
      </c>
      <c r="J52">
        <v>27.7</v>
      </c>
      <c r="K52">
        <v>52.9</v>
      </c>
      <c r="L52">
        <v>55.4</v>
      </c>
      <c r="M52">
        <v>3.1</v>
      </c>
      <c r="N52">
        <v>30.8</v>
      </c>
      <c r="O52">
        <v>10.8</v>
      </c>
      <c r="P52">
        <v>0.29799999999999999</v>
      </c>
      <c r="Q52">
        <v>0.28899999999999998</v>
      </c>
      <c r="R52">
        <v>35.200000000000003</v>
      </c>
      <c r="S52">
        <v>30.2</v>
      </c>
    </row>
    <row r="53" spans="1:19" x14ac:dyDescent="0.15">
      <c r="A53" t="s">
        <v>3820</v>
      </c>
      <c r="B53" t="s">
        <v>3800</v>
      </c>
      <c r="C53" t="s">
        <v>3803</v>
      </c>
      <c r="D53">
        <v>50.4</v>
      </c>
      <c r="E53">
        <v>375</v>
      </c>
      <c r="F53">
        <v>16.2</v>
      </c>
      <c r="G53">
        <v>130.19999999999999</v>
      </c>
      <c r="H53">
        <v>-0.2</v>
      </c>
      <c r="I53">
        <v>-0.1</v>
      </c>
      <c r="J53">
        <v>9.6</v>
      </c>
      <c r="K53">
        <v>23.4</v>
      </c>
      <c r="L53">
        <v>38.6</v>
      </c>
      <c r="M53">
        <v>12.3</v>
      </c>
      <c r="N53">
        <v>45.6</v>
      </c>
      <c r="O53">
        <v>3.5</v>
      </c>
      <c r="P53">
        <v>0.375</v>
      </c>
      <c r="Q53">
        <v>0.47499999999999998</v>
      </c>
      <c r="R53">
        <v>33.9</v>
      </c>
      <c r="S53">
        <v>16.7</v>
      </c>
    </row>
    <row r="54" spans="1:19" x14ac:dyDescent="0.15">
      <c r="A54" t="s">
        <v>3820</v>
      </c>
      <c r="B54" t="s">
        <v>3800</v>
      </c>
      <c r="C54" t="s">
        <v>3807</v>
      </c>
      <c r="D54">
        <v>50.3</v>
      </c>
      <c r="E54">
        <v>195</v>
      </c>
      <c r="F54">
        <v>8.4</v>
      </c>
      <c r="G54">
        <v>116</v>
      </c>
      <c r="H54">
        <v>-0.1</v>
      </c>
      <c r="I54">
        <v>-0.1</v>
      </c>
      <c r="J54">
        <v>8.1999999999999993</v>
      </c>
      <c r="K54">
        <v>23.5</v>
      </c>
      <c r="L54">
        <v>31.3</v>
      </c>
      <c r="M54">
        <v>9.4</v>
      </c>
      <c r="N54">
        <v>46.9</v>
      </c>
      <c r="O54">
        <v>12.5</v>
      </c>
      <c r="P54">
        <v>0.33</v>
      </c>
      <c r="Q54">
        <v>0.25700000000000001</v>
      </c>
      <c r="R54">
        <v>34.9</v>
      </c>
      <c r="S54">
        <v>14.3</v>
      </c>
    </row>
    <row r="55" spans="1:19" x14ac:dyDescent="0.15">
      <c r="A55" t="s">
        <v>2698</v>
      </c>
      <c r="B55" t="s">
        <v>3821</v>
      </c>
      <c r="C55" t="s">
        <v>3802</v>
      </c>
      <c r="D55">
        <v>66.8</v>
      </c>
      <c r="E55">
        <v>1180</v>
      </c>
      <c r="F55">
        <v>54.5</v>
      </c>
      <c r="G55">
        <v>149.9</v>
      </c>
      <c r="H55">
        <v>10.8</v>
      </c>
      <c r="I55">
        <v>0.9</v>
      </c>
      <c r="J55">
        <v>8.6</v>
      </c>
      <c r="K55">
        <v>16.600000000000001</v>
      </c>
      <c r="L55">
        <v>54.6</v>
      </c>
      <c r="M55">
        <v>7</v>
      </c>
      <c r="N55">
        <v>31.8</v>
      </c>
      <c r="O55">
        <v>6.6</v>
      </c>
      <c r="P55">
        <v>0.33600000000000002</v>
      </c>
      <c r="Q55">
        <v>0.29599999999999999</v>
      </c>
      <c r="R55">
        <v>28.9</v>
      </c>
      <c r="S55">
        <v>24</v>
      </c>
    </row>
    <row r="56" spans="1:19" x14ac:dyDescent="0.15">
      <c r="A56" t="s">
        <v>2698</v>
      </c>
      <c r="B56" t="s">
        <v>3821</v>
      </c>
      <c r="C56" t="s">
        <v>3822</v>
      </c>
      <c r="D56">
        <v>54</v>
      </c>
      <c r="E56">
        <v>362</v>
      </c>
      <c r="F56">
        <v>16.7</v>
      </c>
      <c r="G56">
        <v>130.6</v>
      </c>
      <c r="H56">
        <v>1.1000000000000001</v>
      </c>
      <c r="I56">
        <v>0.3</v>
      </c>
      <c r="J56">
        <v>15.5</v>
      </c>
      <c r="K56">
        <v>37.6</v>
      </c>
      <c r="L56">
        <v>61.7</v>
      </c>
      <c r="M56">
        <v>12.8</v>
      </c>
      <c r="N56">
        <v>23.4</v>
      </c>
      <c r="O56">
        <v>2.1</v>
      </c>
      <c r="P56">
        <v>0.313</v>
      </c>
      <c r="Q56">
        <v>0.29599999999999999</v>
      </c>
      <c r="R56">
        <v>29</v>
      </c>
      <c r="S56">
        <v>24.3</v>
      </c>
    </row>
    <row r="57" spans="1:19" x14ac:dyDescent="0.15">
      <c r="A57" t="s">
        <v>2698</v>
      </c>
      <c r="B57" t="s">
        <v>3821</v>
      </c>
      <c r="C57" t="s">
        <v>3803</v>
      </c>
      <c r="D57">
        <v>57.5</v>
      </c>
      <c r="E57">
        <v>275</v>
      </c>
      <c r="F57">
        <v>12.7</v>
      </c>
      <c r="G57">
        <v>133.6</v>
      </c>
      <c r="H57">
        <v>2</v>
      </c>
      <c r="I57">
        <v>0.7</v>
      </c>
      <c r="J57">
        <v>17.399999999999999</v>
      </c>
      <c r="K57">
        <v>40.700000000000003</v>
      </c>
      <c r="L57">
        <v>46.3</v>
      </c>
      <c r="M57">
        <v>2.4</v>
      </c>
      <c r="N57">
        <v>39</v>
      </c>
      <c r="O57">
        <v>12.2</v>
      </c>
      <c r="P57">
        <v>0.314</v>
      </c>
      <c r="Q57">
        <v>0.27200000000000002</v>
      </c>
      <c r="R57">
        <v>36.4</v>
      </c>
      <c r="S57">
        <v>24.6</v>
      </c>
    </row>
    <row r="58" spans="1:19" x14ac:dyDescent="0.15">
      <c r="A58" t="s">
        <v>2698</v>
      </c>
      <c r="B58" t="s">
        <v>3821</v>
      </c>
      <c r="C58" t="s">
        <v>3809</v>
      </c>
      <c r="D58">
        <v>50.8</v>
      </c>
      <c r="E58">
        <v>191</v>
      </c>
      <c r="F58">
        <v>8.8000000000000007</v>
      </c>
      <c r="G58">
        <v>139.69999999999999</v>
      </c>
      <c r="H58">
        <v>0.1</v>
      </c>
      <c r="I58">
        <v>0</v>
      </c>
      <c r="J58">
        <v>12.6</v>
      </c>
      <c r="K58">
        <v>36.9</v>
      </c>
      <c r="L58">
        <v>72.2</v>
      </c>
      <c r="M58">
        <v>0</v>
      </c>
      <c r="N58">
        <v>22.2</v>
      </c>
      <c r="O58">
        <v>5.6</v>
      </c>
      <c r="P58">
        <v>0.26400000000000001</v>
      </c>
      <c r="Q58">
        <v>0.193</v>
      </c>
      <c r="R58">
        <v>19.399999999999999</v>
      </c>
      <c r="S58">
        <v>18.2</v>
      </c>
    </row>
    <row r="59" spans="1:19" x14ac:dyDescent="0.15">
      <c r="A59" t="s">
        <v>2698</v>
      </c>
      <c r="B59" t="s">
        <v>3821</v>
      </c>
      <c r="C59" t="s">
        <v>3804</v>
      </c>
      <c r="D59">
        <v>45.3</v>
      </c>
      <c r="E59">
        <v>145</v>
      </c>
      <c r="F59">
        <v>6.7</v>
      </c>
      <c r="G59">
        <v>141</v>
      </c>
      <c r="H59">
        <v>-1.7</v>
      </c>
      <c r="I59">
        <v>-1.2</v>
      </c>
      <c r="J59">
        <v>9</v>
      </c>
      <c r="K59">
        <v>19.399999999999999</v>
      </c>
      <c r="L59">
        <v>51.6</v>
      </c>
      <c r="M59">
        <v>6.5</v>
      </c>
      <c r="N59">
        <v>38.700000000000003</v>
      </c>
      <c r="O59">
        <v>3.2</v>
      </c>
      <c r="P59">
        <v>0.35199999999999998</v>
      </c>
      <c r="Q59">
        <v>0.42299999999999999</v>
      </c>
      <c r="R59">
        <v>23.4</v>
      </c>
      <c r="S59">
        <v>11.5</v>
      </c>
    </row>
    <row r="60" spans="1:19" x14ac:dyDescent="0.15">
      <c r="A60" t="s">
        <v>3823</v>
      </c>
      <c r="B60" t="s">
        <v>3824</v>
      </c>
      <c r="C60" t="s">
        <v>3802</v>
      </c>
      <c r="D60">
        <v>59</v>
      </c>
      <c r="E60">
        <v>590</v>
      </c>
      <c r="F60">
        <v>26.9</v>
      </c>
      <c r="G60">
        <v>141.80000000000001</v>
      </c>
      <c r="H60">
        <v>3.9</v>
      </c>
      <c r="I60">
        <v>0.7</v>
      </c>
      <c r="J60">
        <v>4.5999999999999996</v>
      </c>
      <c r="K60">
        <v>10.5</v>
      </c>
      <c r="L60">
        <v>62</v>
      </c>
      <c r="M60">
        <v>4.0999999999999996</v>
      </c>
      <c r="N60">
        <v>26.4</v>
      </c>
      <c r="O60">
        <v>7.4</v>
      </c>
      <c r="P60">
        <v>0.312</v>
      </c>
      <c r="Q60">
        <v>0.29499999999999998</v>
      </c>
      <c r="R60">
        <v>30.2</v>
      </c>
      <c r="S60">
        <v>13.5</v>
      </c>
    </row>
    <row r="61" spans="1:19" x14ac:dyDescent="0.15">
      <c r="A61" t="s">
        <v>3823</v>
      </c>
      <c r="B61" t="s">
        <v>3824</v>
      </c>
      <c r="C61" t="s">
        <v>3809</v>
      </c>
      <c r="D61">
        <v>55.5</v>
      </c>
      <c r="E61">
        <v>566</v>
      </c>
      <c r="F61">
        <v>25.8</v>
      </c>
      <c r="G61">
        <v>124.3</v>
      </c>
      <c r="H61">
        <v>2.2000000000000002</v>
      </c>
      <c r="I61">
        <v>0.4</v>
      </c>
      <c r="J61">
        <v>18</v>
      </c>
      <c r="K61">
        <v>29.6</v>
      </c>
      <c r="L61">
        <v>50</v>
      </c>
      <c r="M61">
        <v>5</v>
      </c>
      <c r="N61">
        <v>37.9</v>
      </c>
      <c r="O61">
        <v>7.1</v>
      </c>
      <c r="P61">
        <v>0.314</v>
      </c>
      <c r="Q61">
        <v>0.35399999999999998</v>
      </c>
      <c r="R61">
        <v>26.5</v>
      </c>
      <c r="S61">
        <v>17.8</v>
      </c>
    </row>
    <row r="62" spans="1:19" x14ac:dyDescent="0.15">
      <c r="A62" t="s">
        <v>3823</v>
      </c>
      <c r="B62" t="s">
        <v>3824</v>
      </c>
      <c r="C62" t="s">
        <v>3803</v>
      </c>
      <c r="D62">
        <v>58.6</v>
      </c>
      <c r="E62">
        <v>470</v>
      </c>
      <c r="F62">
        <v>21.4</v>
      </c>
      <c r="G62">
        <v>126.4</v>
      </c>
      <c r="H62">
        <v>3.3</v>
      </c>
      <c r="I62">
        <v>0.7</v>
      </c>
      <c r="J62">
        <v>13.4</v>
      </c>
      <c r="K62">
        <v>24.3</v>
      </c>
      <c r="L62">
        <v>37</v>
      </c>
      <c r="M62">
        <v>7</v>
      </c>
      <c r="N62">
        <v>43</v>
      </c>
      <c r="O62">
        <v>13</v>
      </c>
      <c r="P62">
        <v>0.33300000000000002</v>
      </c>
      <c r="Q62">
        <v>0.251</v>
      </c>
      <c r="R62">
        <v>32.299999999999997</v>
      </c>
      <c r="S62">
        <v>16</v>
      </c>
    </row>
    <row r="63" spans="1:19" x14ac:dyDescent="0.15">
      <c r="A63" t="s">
        <v>3823</v>
      </c>
      <c r="B63" t="s">
        <v>3824</v>
      </c>
      <c r="C63" t="s">
        <v>3801</v>
      </c>
      <c r="D63">
        <v>46.8</v>
      </c>
      <c r="E63">
        <v>375</v>
      </c>
      <c r="F63">
        <v>17.100000000000001</v>
      </c>
      <c r="G63">
        <v>143.30000000000001</v>
      </c>
      <c r="H63">
        <v>-1.6</v>
      </c>
      <c r="I63">
        <v>-0.4</v>
      </c>
      <c r="J63">
        <v>5.6</v>
      </c>
      <c r="K63">
        <v>11.7</v>
      </c>
      <c r="L63">
        <v>54.7</v>
      </c>
      <c r="M63">
        <v>8</v>
      </c>
      <c r="N63">
        <v>33.299999999999997</v>
      </c>
      <c r="O63">
        <v>4</v>
      </c>
      <c r="P63">
        <v>0.35299999999999998</v>
      </c>
      <c r="Q63">
        <v>0.34699999999999998</v>
      </c>
      <c r="R63">
        <v>22.9</v>
      </c>
      <c r="S63">
        <v>11.4</v>
      </c>
    </row>
    <row r="64" spans="1:19" x14ac:dyDescent="0.15">
      <c r="A64" t="s">
        <v>3823</v>
      </c>
      <c r="B64" t="s">
        <v>3824</v>
      </c>
      <c r="C64" t="s">
        <v>3804</v>
      </c>
      <c r="D64">
        <v>50.9</v>
      </c>
      <c r="E64">
        <v>127</v>
      </c>
      <c r="F64">
        <v>5.8</v>
      </c>
      <c r="G64">
        <v>134.30000000000001</v>
      </c>
      <c r="H64">
        <v>0.2</v>
      </c>
      <c r="I64">
        <v>0.1</v>
      </c>
      <c r="J64">
        <v>6.3</v>
      </c>
      <c r="K64">
        <v>13.1</v>
      </c>
      <c r="L64">
        <v>40</v>
      </c>
      <c r="M64">
        <v>15</v>
      </c>
      <c r="N64">
        <v>45</v>
      </c>
      <c r="O64">
        <v>0</v>
      </c>
      <c r="P64">
        <v>0.40100000000000002</v>
      </c>
      <c r="Q64">
        <v>0.47499999999999998</v>
      </c>
      <c r="R64">
        <v>32.299999999999997</v>
      </c>
      <c r="S64">
        <v>20</v>
      </c>
    </row>
    <row r="65" spans="1:19" x14ac:dyDescent="0.15">
      <c r="A65" t="s">
        <v>3823</v>
      </c>
      <c r="B65" t="s">
        <v>3824</v>
      </c>
      <c r="C65" t="s">
        <v>3807</v>
      </c>
      <c r="D65">
        <v>49.7</v>
      </c>
      <c r="E65">
        <v>67</v>
      </c>
      <c r="F65">
        <v>3</v>
      </c>
      <c r="G65">
        <v>108.3</v>
      </c>
      <c r="H65">
        <v>-0.2</v>
      </c>
      <c r="I65">
        <v>-0.2</v>
      </c>
      <c r="J65">
        <v>6</v>
      </c>
      <c r="K65">
        <v>16.7</v>
      </c>
      <c r="L65">
        <v>36.4</v>
      </c>
      <c r="M65">
        <v>9.1</v>
      </c>
      <c r="N65">
        <v>45.5</v>
      </c>
      <c r="O65">
        <v>9.1</v>
      </c>
      <c r="P65">
        <v>0.33400000000000002</v>
      </c>
      <c r="Q65">
        <v>0.32100000000000001</v>
      </c>
      <c r="R65">
        <v>26.9</v>
      </c>
      <c r="S65">
        <v>20</v>
      </c>
    </row>
    <row r="66" spans="1:19" x14ac:dyDescent="0.15">
      <c r="A66" t="s">
        <v>3825</v>
      </c>
      <c r="B66" t="s">
        <v>3811</v>
      </c>
      <c r="C66" t="s">
        <v>3801</v>
      </c>
      <c r="D66">
        <v>53.6</v>
      </c>
      <c r="E66">
        <v>1092</v>
      </c>
      <c r="F66">
        <v>46.1</v>
      </c>
      <c r="G66">
        <v>150.1</v>
      </c>
      <c r="H66">
        <v>1.4</v>
      </c>
      <c r="I66">
        <v>0.1</v>
      </c>
      <c r="J66">
        <v>9.9</v>
      </c>
      <c r="K66">
        <v>19.899999999999999</v>
      </c>
      <c r="L66">
        <v>41.5</v>
      </c>
      <c r="M66">
        <v>8.5</v>
      </c>
      <c r="N66">
        <v>42.1</v>
      </c>
      <c r="O66">
        <v>7.9</v>
      </c>
      <c r="P66">
        <v>0.36</v>
      </c>
      <c r="Q66">
        <v>0.30199999999999999</v>
      </c>
      <c r="R66">
        <v>26.5</v>
      </c>
      <c r="S66">
        <v>17.100000000000001</v>
      </c>
    </row>
    <row r="67" spans="1:19" x14ac:dyDescent="0.15">
      <c r="A67" t="s">
        <v>3825</v>
      </c>
      <c r="B67" t="s">
        <v>3811</v>
      </c>
      <c r="C67" t="s">
        <v>3808</v>
      </c>
      <c r="D67">
        <v>56.3</v>
      </c>
      <c r="E67">
        <v>484</v>
      </c>
      <c r="F67">
        <v>20.399999999999999</v>
      </c>
      <c r="G67">
        <v>138.9</v>
      </c>
      <c r="H67">
        <v>2.4</v>
      </c>
      <c r="I67">
        <v>0.5</v>
      </c>
      <c r="J67">
        <v>16.7</v>
      </c>
      <c r="K67">
        <v>29.1</v>
      </c>
      <c r="L67">
        <v>60.6</v>
      </c>
      <c r="M67">
        <v>9.6</v>
      </c>
      <c r="N67">
        <v>28.9</v>
      </c>
      <c r="O67">
        <v>1</v>
      </c>
      <c r="P67">
        <v>0.33300000000000002</v>
      </c>
      <c r="Q67">
        <v>0.36199999999999999</v>
      </c>
      <c r="R67">
        <v>27.5</v>
      </c>
      <c r="S67">
        <v>17.5</v>
      </c>
    </row>
    <row r="68" spans="1:19" x14ac:dyDescent="0.15">
      <c r="A68" t="s">
        <v>3825</v>
      </c>
      <c r="B68" t="s">
        <v>3811</v>
      </c>
      <c r="C68" t="s">
        <v>3804</v>
      </c>
      <c r="D68">
        <v>64.2</v>
      </c>
      <c r="E68">
        <v>403</v>
      </c>
      <c r="F68">
        <v>17</v>
      </c>
      <c r="G68">
        <v>139.9</v>
      </c>
      <c r="H68">
        <v>5.2</v>
      </c>
      <c r="I68">
        <v>1.3</v>
      </c>
      <c r="J68">
        <v>12.7</v>
      </c>
      <c r="K68">
        <v>25.1</v>
      </c>
      <c r="L68">
        <v>43.5</v>
      </c>
      <c r="M68">
        <v>15.9</v>
      </c>
      <c r="N68">
        <v>29</v>
      </c>
      <c r="O68">
        <v>11.6</v>
      </c>
      <c r="P68">
        <v>0.33200000000000002</v>
      </c>
      <c r="Q68">
        <v>0.40200000000000002</v>
      </c>
      <c r="R68">
        <v>36.200000000000003</v>
      </c>
      <c r="S68">
        <v>25.9</v>
      </c>
    </row>
    <row r="69" spans="1:19" x14ac:dyDescent="0.15">
      <c r="A69" t="s">
        <v>3825</v>
      </c>
      <c r="B69" t="s">
        <v>3811</v>
      </c>
      <c r="C69" t="s">
        <v>3807</v>
      </c>
      <c r="D69">
        <v>48.9</v>
      </c>
      <c r="E69">
        <v>277</v>
      </c>
      <c r="F69">
        <v>11.7</v>
      </c>
      <c r="G69">
        <v>123.6</v>
      </c>
      <c r="H69">
        <v>-0.6</v>
      </c>
      <c r="I69">
        <v>-0.2</v>
      </c>
      <c r="J69">
        <v>10.1</v>
      </c>
      <c r="K69">
        <v>25.2</v>
      </c>
      <c r="L69">
        <v>48.8</v>
      </c>
      <c r="M69">
        <v>7</v>
      </c>
      <c r="N69">
        <v>41.9</v>
      </c>
      <c r="O69">
        <v>2.2999999999999998</v>
      </c>
      <c r="P69">
        <v>0.33900000000000002</v>
      </c>
      <c r="Q69">
        <v>0.39500000000000002</v>
      </c>
      <c r="R69">
        <v>32.1</v>
      </c>
      <c r="S69">
        <v>16.899999999999999</v>
      </c>
    </row>
    <row r="70" spans="1:19" x14ac:dyDescent="0.15">
      <c r="A70" t="s">
        <v>3825</v>
      </c>
      <c r="B70" t="s">
        <v>3811</v>
      </c>
      <c r="C70" t="s">
        <v>3809</v>
      </c>
      <c r="D70">
        <v>52.8</v>
      </c>
      <c r="E70">
        <v>89</v>
      </c>
      <c r="F70">
        <v>3.8</v>
      </c>
      <c r="G70">
        <v>126.3</v>
      </c>
      <c r="H70">
        <v>0.8</v>
      </c>
      <c r="I70">
        <v>0.9</v>
      </c>
      <c r="J70">
        <v>12.4</v>
      </c>
      <c r="K70">
        <v>29.7</v>
      </c>
      <c r="L70">
        <v>57.9</v>
      </c>
      <c r="M70">
        <v>0</v>
      </c>
      <c r="N70">
        <v>26.3</v>
      </c>
      <c r="O70">
        <v>15.8</v>
      </c>
      <c r="P70">
        <v>0.252</v>
      </c>
      <c r="Q70">
        <v>0.16200000000000001</v>
      </c>
      <c r="R70">
        <v>23.6</v>
      </c>
      <c r="S70">
        <v>25</v>
      </c>
    </row>
    <row r="71" spans="1:19" x14ac:dyDescent="0.15">
      <c r="A71" t="s">
        <v>3826</v>
      </c>
      <c r="B71" t="s">
        <v>3827</v>
      </c>
      <c r="C71" t="s">
        <v>3801</v>
      </c>
      <c r="D71">
        <v>45.3</v>
      </c>
      <c r="E71">
        <v>926</v>
      </c>
      <c r="F71">
        <v>35.799999999999997</v>
      </c>
      <c r="G71">
        <v>149.9</v>
      </c>
      <c r="H71">
        <v>-4</v>
      </c>
      <c r="I71">
        <v>-0.4</v>
      </c>
      <c r="J71">
        <v>8.3000000000000007</v>
      </c>
      <c r="K71">
        <v>18.2</v>
      </c>
      <c r="L71">
        <v>34.799999999999997</v>
      </c>
      <c r="M71">
        <v>7.1</v>
      </c>
      <c r="N71">
        <v>50.3</v>
      </c>
      <c r="O71">
        <v>7.7</v>
      </c>
      <c r="P71">
        <v>0.373</v>
      </c>
      <c r="Q71">
        <v>0.42699999999999999</v>
      </c>
      <c r="R71">
        <v>25.7</v>
      </c>
      <c r="S71">
        <v>13</v>
      </c>
    </row>
    <row r="72" spans="1:19" x14ac:dyDescent="0.15">
      <c r="A72" t="s">
        <v>3826</v>
      </c>
      <c r="B72" t="s">
        <v>3827</v>
      </c>
      <c r="C72" t="s">
        <v>3808</v>
      </c>
      <c r="D72">
        <v>74.2</v>
      </c>
      <c r="E72">
        <v>674</v>
      </c>
      <c r="F72">
        <v>26</v>
      </c>
      <c r="G72">
        <v>140.30000000000001</v>
      </c>
      <c r="H72">
        <v>12.5</v>
      </c>
      <c r="I72">
        <v>1.9</v>
      </c>
      <c r="J72">
        <v>24.5</v>
      </c>
      <c r="K72">
        <v>40.1</v>
      </c>
      <c r="L72">
        <v>62.7</v>
      </c>
      <c r="M72">
        <v>6.3</v>
      </c>
      <c r="N72">
        <v>28.6</v>
      </c>
      <c r="O72">
        <v>2.4</v>
      </c>
      <c r="P72">
        <v>0.32</v>
      </c>
      <c r="Q72">
        <v>0.313</v>
      </c>
      <c r="R72">
        <v>32.299999999999997</v>
      </c>
      <c r="S72">
        <v>26.4</v>
      </c>
    </row>
    <row r="73" spans="1:19" x14ac:dyDescent="0.15">
      <c r="A73" t="s">
        <v>3826</v>
      </c>
      <c r="B73" t="s">
        <v>3827</v>
      </c>
      <c r="C73" t="s">
        <v>3804</v>
      </c>
      <c r="D73">
        <v>64</v>
      </c>
      <c r="E73">
        <v>568</v>
      </c>
      <c r="F73">
        <v>21.9</v>
      </c>
      <c r="G73">
        <v>135.4</v>
      </c>
      <c r="H73">
        <v>6.4</v>
      </c>
      <c r="I73">
        <v>1.1000000000000001</v>
      </c>
      <c r="J73">
        <v>16.2</v>
      </c>
      <c r="K73">
        <v>35.799999999999997</v>
      </c>
      <c r="L73">
        <v>53.6</v>
      </c>
      <c r="M73">
        <v>9.5</v>
      </c>
      <c r="N73">
        <v>29.8</v>
      </c>
      <c r="O73">
        <v>7.1</v>
      </c>
      <c r="P73">
        <v>0.32700000000000001</v>
      </c>
      <c r="Q73">
        <v>0.33100000000000002</v>
      </c>
      <c r="R73">
        <v>36.299999999999997</v>
      </c>
      <c r="S73">
        <v>21.7</v>
      </c>
    </row>
    <row r="74" spans="1:19" x14ac:dyDescent="0.15">
      <c r="A74" t="s">
        <v>3826</v>
      </c>
      <c r="B74" t="s">
        <v>3827</v>
      </c>
      <c r="C74" t="s">
        <v>3807</v>
      </c>
      <c r="D74">
        <v>48.6</v>
      </c>
      <c r="E74">
        <v>328</v>
      </c>
      <c r="F74">
        <v>12.7</v>
      </c>
      <c r="G74">
        <v>119.7</v>
      </c>
      <c r="H74">
        <v>-0.8</v>
      </c>
      <c r="I74">
        <v>-0.3</v>
      </c>
      <c r="J74">
        <v>7.9</v>
      </c>
      <c r="K74">
        <v>25</v>
      </c>
      <c r="L74">
        <v>47.6</v>
      </c>
      <c r="M74">
        <v>4.8</v>
      </c>
      <c r="N74">
        <v>40.5</v>
      </c>
      <c r="O74">
        <v>7.1</v>
      </c>
      <c r="P74">
        <v>0.32</v>
      </c>
      <c r="Q74">
        <v>0.46899999999999997</v>
      </c>
      <c r="R74">
        <v>34.1</v>
      </c>
      <c r="S74">
        <v>12.3</v>
      </c>
    </row>
    <row r="75" spans="1:19" x14ac:dyDescent="0.15">
      <c r="A75" t="s">
        <v>3826</v>
      </c>
      <c r="B75" t="s">
        <v>3827</v>
      </c>
      <c r="C75" t="s">
        <v>3802</v>
      </c>
      <c r="D75">
        <v>44.8</v>
      </c>
      <c r="E75">
        <v>60</v>
      </c>
      <c r="F75">
        <v>2.2999999999999998</v>
      </c>
      <c r="G75">
        <v>147.9</v>
      </c>
      <c r="H75">
        <v>-1.8</v>
      </c>
      <c r="I75">
        <v>-3</v>
      </c>
      <c r="J75">
        <v>1.7</v>
      </c>
      <c r="K75">
        <v>2.9</v>
      </c>
      <c r="L75">
        <v>41.2</v>
      </c>
      <c r="M75">
        <v>0</v>
      </c>
      <c r="N75">
        <v>58.8</v>
      </c>
      <c r="O75">
        <v>0</v>
      </c>
      <c r="P75">
        <v>0.40600000000000003</v>
      </c>
      <c r="Q75">
        <v>0.67200000000000004</v>
      </c>
      <c r="R75">
        <v>13.3</v>
      </c>
      <c r="S75">
        <v>7.1</v>
      </c>
    </row>
    <row r="76" spans="1:19" x14ac:dyDescent="0.15">
      <c r="A76" t="s">
        <v>3828</v>
      </c>
      <c r="B76" t="s">
        <v>3806</v>
      </c>
      <c r="C76" t="s">
        <v>3801</v>
      </c>
      <c r="D76">
        <v>59.3</v>
      </c>
      <c r="E76">
        <v>921</v>
      </c>
      <c r="F76">
        <v>42.7</v>
      </c>
      <c r="G76">
        <v>146.5</v>
      </c>
      <c r="H76">
        <v>5</v>
      </c>
      <c r="I76">
        <v>0.5</v>
      </c>
      <c r="J76">
        <v>9.1</v>
      </c>
      <c r="K76">
        <v>17.7</v>
      </c>
      <c r="L76">
        <v>47.8</v>
      </c>
      <c r="M76">
        <v>6.7</v>
      </c>
      <c r="N76">
        <v>38.200000000000003</v>
      </c>
      <c r="O76">
        <v>7.3</v>
      </c>
      <c r="P76">
        <v>0.35099999999999998</v>
      </c>
      <c r="Q76">
        <v>0.36</v>
      </c>
      <c r="R76">
        <v>29.2</v>
      </c>
      <c r="S76">
        <v>15.9</v>
      </c>
    </row>
    <row r="77" spans="1:19" x14ac:dyDescent="0.15">
      <c r="A77" t="s">
        <v>3828</v>
      </c>
      <c r="B77" t="s">
        <v>3806</v>
      </c>
      <c r="C77" t="s">
        <v>3802</v>
      </c>
      <c r="D77">
        <v>56.7</v>
      </c>
      <c r="E77">
        <v>511</v>
      </c>
      <c r="F77">
        <v>23.7</v>
      </c>
      <c r="G77">
        <v>137.6</v>
      </c>
      <c r="H77">
        <v>2.6</v>
      </c>
      <c r="I77">
        <v>0.5</v>
      </c>
      <c r="J77">
        <v>14.3</v>
      </c>
      <c r="K77">
        <v>26.9</v>
      </c>
      <c r="L77">
        <v>63.7</v>
      </c>
      <c r="M77">
        <v>8.8000000000000007</v>
      </c>
      <c r="N77">
        <v>22.6</v>
      </c>
      <c r="O77">
        <v>4.9000000000000004</v>
      </c>
      <c r="P77">
        <v>0.32</v>
      </c>
      <c r="Q77">
        <v>0.30599999999999999</v>
      </c>
      <c r="R77">
        <v>27.8</v>
      </c>
      <c r="S77">
        <v>18.600000000000001</v>
      </c>
    </row>
    <row r="78" spans="1:19" x14ac:dyDescent="0.15">
      <c r="A78" t="s">
        <v>3828</v>
      </c>
      <c r="B78" t="s">
        <v>3806</v>
      </c>
      <c r="C78" t="s">
        <v>3807</v>
      </c>
      <c r="D78">
        <v>51.7</v>
      </c>
      <c r="E78">
        <v>288</v>
      </c>
      <c r="F78">
        <v>13.4</v>
      </c>
      <c r="G78">
        <v>117.7</v>
      </c>
      <c r="H78">
        <v>0.2</v>
      </c>
      <c r="I78">
        <v>0.1</v>
      </c>
      <c r="J78">
        <v>8.3000000000000007</v>
      </c>
      <c r="K78">
        <v>23.1</v>
      </c>
      <c r="L78">
        <v>42.2</v>
      </c>
      <c r="M78">
        <v>11.1</v>
      </c>
      <c r="N78">
        <v>33.299999999999997</v>
      </c>
      <c r="O78">
        <v>13.3</v>
      </c>
      <c r="P78">
        <v>0.30299999999999999</v>
      </c>
      <c r="Q78">
        <v>0.32900000000000001</v>
      </c>
      <c r="R78">
        <v>33</v>
      </c>
      <c r="S78">
        <v>10.199999999999999</v>
      </c>
    </row>
    <row r="79" spans="1:19" x14ac:dyDescent="0.15">
      <c r="A79" t="s">
        <v>3828</v>
      </c>
      <c r="B79" t="s">
        <v>3806</v>
      </c>
      <c r="C79" t="s">
        <v>3809</v>
      </c>
      <c r="D79">
        <v>50</v>
      </c>
      <c r="E79">
        <v>266</v>
      </c>
      <c r="F79">
        <v>12.3</v>
      </c>
      <c r="G79">
        <v>126</v>
      </c>
      <c r="H79">
        <v>-0.3</v>
      </c>
      <c r="I79">
        <v>-0.1</v>
      </c>
      <c r="J79">
        <v>11.3</v>
      </c>
      <c r="K79">
        <v>22.9</v>
      </c>
      <c r="L79">
        <v>50</v>
      </c>
      <c r="M79">
        <v>3.5</v>
      </c>
      <c r="N79">
        <v>36.200000000000003</v>
      </c>
      <c r="O79">
        <v>10.3</v>
      </c>
      <c r="P79">
        <v>0.29899999999999999</v>
      </c>
      <c r="Q79">
        <v>0.307</v>
      </c>
      <c r="R79">
        <v>21.8</v>
      </c>
      <c r="S79">
        <v>13</v>
      </c>
    </row>
    <row r="80" spans="1:19" x14ac:dyDescent="0.15">
      <c r="A80" t="s">
        <v>3828</v>
      </c>
      <c r="B80" t="s">
        <v>3806</v>
      </c>
      <c r="C80" t="s">
        <v>3803</v>
      </c>
      <c r="D80">
        <v>46.7</v>
      </c>
      <c r="E80">
        <v>169</v>
      </c>
      <c r="F80">
        <v>7.8</v>
      </c>
      <c r="G80">
        <v>129.19999999999999</v>
      </c>
      <c r="H80">
        <v>-1.3</v>
      </c>
      <c r="I80">
        <v>-0.8</v>
      </c>
      <c r="J80">
        <v>9.5</v>
      </c>
      <c r="K80">
        <v>19.8</v>
      </c>
      <c r="L80">
        <v>31.4</v>
      </c>
      <c r="M80">
        <v>8.6</v>
      </c>
      <c r="N80">
        <v>51.4</v>
      </c>
      <c r="O80">
        <v>8.6</v>
      </c>
      <c r="P80">
        <v>0.36799999999999999</v>
      </c>
      <c r="Q80">
        <v>0.57199999999999995</v>
      </c>
      <c r="R80">
        <v>20.7</v>
      </c>
      <c r="S80">
        <v>20.399999999999999</v>
      </c>
    </row>
    <row r="81" spans="1:19" x14ac:dyDescent="0.15">
      <c r="A81" t="s">
        <v>3829</v>
      </c>
      <c r="B81" t="s">
        <v>3824</v>
      </c>
      <c r="C81" t="s">
        <v>3801</v>
      </c>
      <c r="D81">
        <v>53</v>
      </c>
      <c r="E81">
        <v>831</v>
      </c>
      <c r="F81">
        <v>48.7</v>
      </c>
      <c r="G81">
        <v>147.1</v>
      </c>
      <c r="H81">
        <v>1</v>
      </c>
      <c r="I81">
        <v>0.1</v>
      </c>
      <c r="J81">
        <v>5.9</v>
      </c>
      <c r="K81">
        <v>14.7</v>
      </c>
      <c r="L81">
        <v>44.2</v>
      </c>
      <c r="M81">
        <v>10.1</v>
      </c>
      <c r="N81">
        <v>42.6</v>
      </c>
      <c r="O81">
        <v>3.1</v>
      </c>
      <c r="P81">
        <v>0.378</v>
      </c>
      <c r="Q81">
        <v>0.39600000000000002</v>
      </c>
      <c r="R81">
        <v>31.9</v>
      </c>
      <c r="S81">
        <v>19</v>
      </c>
    </row>
    <row r="82" spans="1:19" x14ac:dyDescent="0.15">
      <c r="A82" t="s">
        <v>3829</v>
      </c>
      <c r="B82" t="s">
        <v>3824</v>
      </c>
      <c r="C82" t="s">
        <v>3809</v>
      </c>
      <c r="D82">
        <v>63.5</v>
      </c>
      <c r="E82">
        <v>469</v>
      </c>
      <c r="F82">
        <v>27.5</v>
      </c>
      <c r="G82">
        <v>132.4</v>
      </c>
      <c r="H82">
        <v>5.4</v>
      </c>
      <c r="I82">
        <v>1.2</v>
      </c>
      <c r="J82">
        <v>19.8</v>
      </c>
      <c r="K82">
        <v>33.299999999999997</v>
      </c>
      <c r="L82">
        <v>56.4</v>
      </c>
      <c r="M82">
        <v>3</v>
      </c>
      <c r="N82">
        <v>35.6</v>
      </c>
      <c r="O82">
        <v>5</v>
      </c>
      <c r="P82">
        <v>0.308</v>
      </c>
      <c r="Q82">
        <v>0.35899999999999999</v>
      </c>
      <c r="R82">
        <v>26.4</v>
      </c>
      <c r="S82">
        <v>23</v>
      </c>
    </row>
    <row r="83" spans="1:19" x14ac:dyDescent="0.15">
      <c r="A83" t="s">
        <v>3829</v>
      </c>
      <c r="B83" t="s">
        <v>3824</v>
      </c>
      <c r="C83" t="s">
        <v>3810</v>
      </c>
      <c r="D83">
        <v>40.799999999999997</v>
      </c>
      <c r="E83">
        <v>281</v>
      </c>
      <c r="F83">
        <v>16.5</v>
      </c>
      <c r="G83">
        <v>128.80000000000001</v>
      </c>
      <c r="H83">
        <v>-3.1</v>
      </c>
      <c r="I83">
        <v>-1.1000000000000001</v>
      </c>
      <c r="J83">
        <v>7.8</v>
      </c>
      <c r="K83">
        <v>19.100000000000001</v>
      </c>
      <c r="L83">
        <v>40.4</v>
      </c>
      <c r="M83">
        <v>7.7</v>
      </c>
      <c r="N83">
        <v>42.3</v>
      </c>
      <c r="O83">
        <v>9.6</v>
      </c>
      <c r="P83">
        <v>0.34100000000000003</v>
      </c>
      <c r="Q83">
        <v>0.38600000000000001</v>
      </c>
      <c r="R83">
        <v>26</v>
      </c>
      <c r="S83">
        <v>7</v>
      </c>
    </row>
    <row r="84" spans="1:19" x14ac:dyDescent="0.15">
      <c r="A84" t="s">
        <v>3830</v>
      </c>
      <c r="B84" t="s">
        <v>3831</v>
      </c>
      <c r="C84" t="s">
        <v>3801</v>
      </c>
      <c r="D84">
        <v>56.7</v>
      </c>
      <c r="E84">
        <v>745</v>
      </c>
      <c r="F84">
        <v>34</v>
      </c>
      <c r="G84">
        <v>148.5</v>
      </c>
      <c r="H84">
        <v>3.2</v>
      </c>
      <c r="I84">
        <v>0.4</v>
      </c>
      <c r="J84">
        <v>9.3000000000000007</v>
      </c>
      <c r="K84">
        <v>16.7</v>
      </c>
      <c r="L84">
        <v>39.9</v>
      </c>
      <c r="M84">
        <v>7.3</v>
      </c>
      <c r="N84">
        <v>43.5</v>
      </c>
      <c r="O84">
        <v>9.4</v>
      </c>
      <c r="P84">
        <v>0.35599999999999998</v>
      </c>
      <c r="Q84">
        <v>0.35299999999999998</v>
      </c>
      <c r="R84">
        <v>23.9</v>
      </c>
      <c r="S84">
        <v>15.4</v>
      </c>
    </row>
    <row r="85" spans="1:19" x14ac:dyDescent="0.15">
      <c r="A85" t="s">
        <v>3830</v>
      </c>
      <c r="B85" t="s">
        <v>3831</v>
      </c>
      <c r="C85" t="s">
        <v>3808</v>
      </c>
      <c r="D85">
        <v>53.4</v>
      </c>
      <c r="E85">
        <v>391</v>
      </c>
      <c r="F85">
        <v>17.8</v>
      </c>
      <c r="G85">
        <v>136.1</v>
      </c>
      <c r="H85">
        <v>0.9</v>
      </c>
      <c r="I85">
        <v>0.2</v>
      </c>
      <c r="J85">
        <v>20.7</v>
      </c>
      <c r="K85">
        <v>37.299999999999997</v>
      </c>
      <c r="L85">
        <v>48.7</v>
      </c>
      <c r="M85">
        <v>9.1999999999999993</v>
      </c>
      <c r="N85">
        <v>36.799999999999997</v>
      </c>
      <c r="O85">
        <v>5.3</v>
      </c>
      <c r="P85">
        <v>0.34499999999999997</v>
      </c>
      <c r="Q85">
        <v>0.41299999999999998</v>
      </c>
      <c r="R85">
        <v>27.1</v>
      </c>
      <c r="S85">
        <v>19.100000000000001</v>
      </c>
    </row>
    <row r="86" spans="1:19" x14ac:dyDescent="0.15">
      <c r="A86" t="s">
        <v>3830</v>
      </c>
      <c r="B86" t="s">
        <v>3831</v>
      </c>
      <c r="C86" t="s">
        <v>3804</v>
      </c>
      <c r="D86">
        <v>56.6</v>
      </c>
      <c r="E86">
        <v>271</v>
      </c>
      <c r="F86">
        <v>12.4</v>
      </c>
      <c r="G86">
        <v>142.4</v>
      </c>
      <c r="H86">
        <v>1.8</v>
      </c>
      <c r="I86">
        <v>0.6</v>
      </c>
      <c r="J86">
        <v>8.9</v>
      </c>
      <c r="K86">
        <v>17.5</v>
      </c>
      <c r="L86">
        <v>37.799999999999997</v>
      </c>
      <c r="M86">
        <v>6.7</v>
      </c>
      <c r="N86">
        <v>44.4</v>
      </c>
      <c r="O86">
        <v>11.1</v>
      </c>
      <c r="P86">
        <v>0.35099999999999998</v>
      </c>
      <c r="Q86">
        <v>0.38700000000000001</v>
      </c>
      <c r="R86">
        <v>25.8</v>
      </c>
      <c r="S86">
        <v>17.600000000000001</v>
      </c>
    </row>
    <row r="87" spans="1:19" x14ac:dyDescent="0.15">
      <c r="A87" t="s">
        <v>3830</v>
      </c>
      <c r="B87" t="s">
        <v>3831</v>
      </c>
      <c r="C87" t="s">
        <v>3807</v>
      </c>
      <c r="D87">
        <v>55.6</v>
      </c>
      <c r="E87">
        <v>262</v>
      </c>
      <c r="F87">
        <v>11.9</v>
      </c>
      <c r="G87">
        <v>125.6</v>
      </c>
      <c r="H87">
        <v>1.4</v>
      </c>
      <c r="I87">
        <v>0.5</v>
      </c>
      <c r="J87">
        <v>8.4</v>
      </c>
      <c r="K87">
        <v>23.9</v>
      </c>
      <c r="L87">
        <v>51.2</v>
      </c>
      <c r="M87">
        <v>12.2</v>
      </c>
      <c r="N87">
        <v>26.8</v>
      </c>
      <c r="O87">
        <v>9.8000000000000007</v>
      </c>
      <c r="P87">
        <v>0.3</v>
      </c>
      <c r="Q87">
        <v>0.17</v>
      </c>
      <c r="R87">
        <v>34</v>
      </c>
      <c r="S87">
        <v>19.8</v>
      </c>
    </row>
    <row r="88" spans="1:19" x14ac:dyDescent="0.15">
      <c r="A88" t="s">
        <v>3830</v>
      </c>
      <c r="B88" t="s">
        <v>3831</v>
      </c>
      <c r="C88" t="s">
        <v>3803</v>
      </c>
      <c r="D88">
        <v>53.9</v>
      </c>
      <c r="E88">
        <v>247</v>
      </c>
      <c r="F88">
        <v>11.3</v>
      </c>
      <c r="G88">
        <v>131.1</v>
      </c>
      <c r="H88">
        <v>0.9</v>
      </c>
      <c r="I88">
        <v>0.4</v>
      </c>
      <c r="J88">
        <v>13</v>
      </c>
      <c r="K88">
        <v>35.200000000000003</v>
      </c>
      <c r="L88">
        <v>35.5</v>
      </c>
      <c r="M88">
        <v>12.9</v>
      </c>
      <c r="N88">
        <v>38.700000000000003</v>
      </c>
      <c r="O88">
        <v>12.9</v>
      </c>
      <c r="P88">
        <v>0.33700000000000002</v>
      </c>
      <c r="Q88">
        <v>0.42</v>
      </c>
      <c r="R88">
        <v>38.1</v>
      </c>
      <c r="S88">
        <v>21.9</v>
      </c>
    </row>
    <row r="89" spans="1:19" x14ac:dyDescent="0.15">
      <c r="A89" t="s">
        <v>3830</v>
      </c>
      <c r="B89" t="s">
        <v>3831</v>
      </c>
      <c r="C89" t="s">
        <v>3802</v>
      </c>
      <c r="D89">
        <v>46</v>
      </c>
      <c r="E89">
        <v>187</v>
      </c>
      <c r="F89">
        <v>8.5</v>
      </c>
      <c r="G89">
        <v>145.9</v>
      </c>
      <c r="H89">
        <v>-1.5</v>
      </c>
      <c r="I89">
        <v>-0.8</v>
      </c>
      <c r="J89">
        <v>4.8</v>
      </c>
      <c r="K89">
        <v>9</v>
      </c>
      <c r="L89">
        <v>47.5</v>
      </c>
      <c r="M89">
        <v>7.5</v>
      </c>
      <c r="N89">
        <v>35</v>
      </c>
      <c r="O89">
        <v>10</v>
      </c>
      <c r="P89">
        <v>0.33800000000000002</v>
      </c>
      <c r="Q89">
        <v>0.35099999999999998</v>
      </c>
      <c r="R89">
        <v>17.100000000000001</v>
      </c>
      <c r="S89">
        <v>7.3</v>
      </c>
    </row>
    <row r="90" spans="1:19" x14ac:dyDescent="0.15">
      <c r="A90" t="s">
        <v>3830</v>
      </c>
      <c r="B90" t="s">
        <v>3831</v>
      </c>
      <c r="C90" t="s">
        <v>3809</v>
      </c>
      <c r="D90">
        <v>51.4</v>
      </c>
      <c r="E90">
        <v>90</v>
      </c>
      <c r="F90">
        <v>4.0999999999999996</v>
      </c>
      <c r="G90">
        <v>133.5</v>
      </c>
      <c r="H90">
        <v>0.4</v>
      </c>
      <c r="I90">
        <v>0.4</v>
      </c>
      <c r="J90">
        <v>21.1</v>
      </c>
      <c r="K90">
        <v>41.3</v>
      </c>
      <c r="L90">
        <v>53.9</v>
      </c>
      <c r="M90">
        <v>7.7</v>
      </c>
      <c r="N90">
        <v>30.8</v>
      </c>
      <c r="O90">
        <v>7.7</v>
      </c>
      <c r="P90">
        <v>0.30099999999999999</v>
      </c>
      <c r="Q90">
        <v>0.27300000000000002</v>
      </c>
      <c r="R90">
        <v>31.1</v>
      </c>
      <c r="S90">
        <v>13</v>
      </c>
    </row>
    <row r="91" spans="1:19" x14ac:dyDescent="0.15">
      <c r="A91" t="s">
        <v>3832</v>
      </c>
      <c r="B91" t="s">
        <v>3824</v>
      </c>
      <c r="C91" t="s">
        <v>3801</v>
      </c>
      <c r="D91">
        <v>54.1</v>
      </c>
      <c r="E91">
        <v>589</v>
      </c>
      <c r="F91">
        <v>34.9</v>
      </c>
      <c r="G91">
        <v>142.6</v>
      </c>
      <c r="H91">
        <v>1.5</v>
      </c>
      <c r="I91">
        <v>0.3</v>
      </c>
      <c r="J91">
        <v>6.3</v>
      </c>
      <c r="K91">
        <v>15.3</v>
      </c>
      <c r="L91">
        <v>39.799999999999997</v>
      </c>
      <c r="M91">
        <v>5.0999999999999996</v>
      </c>
      <c r="N91">
        <v>44.9</v>
      </c>
      <c r="O91">
        <v>10.199999999999999</v>
      </c>
      <c r="P91">
        <v>0.35199999999999998</v>
      </c>
      <c r="Q91">
        <v>0.28299999999999997</v>
      </c>
      <c r="R91">
        <v>29</v>
      </c>
      <c r="S91">
        <v>16.600000000000001</v>
      </c>
    </row>
    <row r="92" spans="1:19" x14ac:dyDescent="0.15">
      <c r="A92" t="s">
        <v>3832</v>
      </c>
      <c r="B92" t="s">
        <v>3824</v>
      </c>
      <c r="C92" t="s">
        <v>3803</v>
      </c>
      <c r="D92">
        <v>54.6</v>
      </c>
      <c r="E92">
        <v>345</v>
      </c>
      <c r="F92">
        <v>20.5</v>
      </c>
      <c r="G92">
        <v>125.8</v>
      </c>
      <c r="H92">
        <v>1.3</v>
      </c>
      <c r="I92">
        <v>0.4</v>
      </c>
      <c r="J92">
        <v>15.7</v>
      </c>
      <c r="K92">
        <v>36.5</v>
      </c>
      <c r="L92">
        <v>44.1</v>
      </c>
      <c r="M92">
        <v>8.5</v>
      </c>
      <c r="N92">
        <v>39</v>
      </c>
      <c r="O92">
        <v>8.5</v>
      </c>
      <c r="P92">
        <v>0.33700000000000002</v>
      </c>
      <c r="Q92">
        <v>0.51300000000000001</v>
      </c>
      <c r="R92">
        <v>35.1</v>
      </c>
      <c r="S92">
        <v>20.5</v>
      </c>
    </row>
    <row r="93" spans="1:19" x14ac:dyDescent="0.15">
      <c r="A93" t="s">
        <v>3832</v>
      </c>
      <c r="B93" t="s">
        <v>3824</v>
      </c>
      <c r="C93" t="s">
        <v>3804</v>
      </c>
      <c r="D93">
        <v>56.9</v>
      </c>
      <c r="E93">
        <v>340</v>
      </c>
      <c r="F93">
        <v>20.2</v>
      </c>
      <c r="G93">
        <v>137.19999999999999</v>
      </c>
      <c r="H93">
        <v>2.1</v>
      </c>
      <c r="I93">
        <v>0.6</v>
      </c>
      <c r="J93">
        <v>7.9</v>
      </c>
      <c r="K93">
        <v>14.7</v>
      </c>
      <c r="L93">
        <v>34.700000000000003</v>
      </c>
      <c r="M93">
        <v>5.6</v>
      </c>
      <c r="N93">
        <v>37.5</v>
      </c>
      <c r="O93">
        <v>22.2</v>
      </c>
      <c r="P93">
        <v>0.30199999999999999</v>
      </c>
      <c r="Q93">
        <v>0.32</v>
      </c>
      <c r="R93">
        <v>21.5</v>
      </c>
      <c r="S93">
        <v>9.1999999999999993</v>
      </c>
    </row>
    <row r="94" spans="1:19" x14ac:dyDescent="0.15">
      <c r="A94" t="s">
        <v>3832</v>
      </c>
      <c r="B94" t="s">
        <v>3824</v>
      </c>
      <c r="C94" t="s">
        <v>3809</v>
      </c>
      <c r="D94">
        <v>57.5</v>
      </c>
      <c r="E94">
        <v>298</v>
      </c>
      <c r="F94">
        <v>17.7</v>
      </c>
      <c r="G94">
        <v>136.9</v>
      </c>
      <c r="H94">
        <v>2.1</v>
      </c>
      <c r="I94">
        <v>0.7</v>
      </c>
      <c r="J94">
        <v>16.100000000000001</v>
      </c>
      <c r="K94">
        <v>32.4</v>
      </c>
      <c r="L94">
        <v>54.5</v>
      </c>
      <c r="M94">
        <v>14.6</v>
      </c>
      <c r="N94">
        <v>25.4</v>
      </c>
      <c r="O94">
        <v>5.5</v>
      </c>
      <c r="P94">
        <v>0.31</v>
      </c>
      <c r="Q94">
        <v>0.46100000000000002</v>
      </c>
      <c r="R94">
        <v>25.8</v>
      </c>
      <c r="S94">
        <v>21.9</v>
      </c>
    </row>
    <row r="95" spans="1:19" x14ac:dyDescent="0.15">
      <c r="A95" t="s">
        <v>3832</v>
      </c>
      <c r="B95" t="s">
        <v>3824</v>
      </c>
      <c r="C95" t="s">
        <v>3808</v>
      </c>
      <c r="D95">
        <v>51.5</v>
      </c>
      <c r="E95">
        <v>74</v>
      </c>
      <c r="F95">
        <v>4.4000000000000004</v>
      </c>
      <c r="G95">
        <v>128.80000000000001</v>
      </c>
      <c r="H95">
        <v>0.4</v>
      </c>
      <c r="I95">
        <v>0.6</v>
      </c>
      <c r="J95">
        <v>25.7</v>
      </c>
      <c r="K95">
        <v>54.3</v>
      </c>
      <c r="L95">
        <v>83.3</v>
      </c>
      <c r="M95">
        <v>0</v>
      </c>
      <c r="N95">
        <v>16.7</v>
      </c>
      <c r="O95">
        <v>0</v>
      </c>
      <c r="P95">
        <v>0.27300000000000002</v>
      </c>
      <c r="Q95">
        <v>0.14499999999999999</v>
      </c>
      <c r="R95">
        <v>25.7</v>
      </c>
      <c r="S95">
        <v>23.8</v>
      </c>
    </row>
    <row r="96" spans="1:19" x14ac:dyDescent="0.15">
      <c r="A96" t="s">
        <v>3833</v>
      </c>
      <c r="B96" t="s">
        <v>3813</v>
      </c>
      <c r="C96" t="s">
        <v>3801</v>
      </c>
      <c r="D96">
        <v>55.9</v>
      </c>
      <c r="E96">
        <v>1078</v>
      </c>
      <c r="F96">
        <v>44.5</v>
      </c>
      <c r="G96">
        <v>149.4</v>
      </c>
      <c r="H96">
        <v>3</v>
      </c>
      <c r="I96">
        <v>0.3</v>
      </c>
      <c r="J96">
        <v>7</v>
      </c>
      <c r="K96">
        <v>15.4</v>
      </c>
      <c r="L96">
        <v>46.5</v>
      </c>
      <c r="M96">
        <v>10.4</v>
      </c>
      <c r="N96">
        <v>33.700000000000003</v>
      </c>
      <c r="O96">
        <v>9.4</v>
      </c>
      <c r="P96">
        <v>0.34300000000000003</v>
      </c>
      <c r="Q96">
        <v>0.373</v>
      </c>
      <c r="R96">
        <v>27.8</v>
      </c>
      <c r="S96">
        <v>14.6</v>
      </c>
    </row>
    <row r="97" spans="1:19" x14ac:dyDescent="0.15">
      <c r="A97" t="s">
        <v>3833</v>
      </c>
      <c r="B97" t="s">
        <v>3813</v>
      </c>
      <c r="C97" t="s">
        <v>3803</v>
      </c>
      <c r="D97">
        <v>50.9</v>
      </c>
      <c r="E97">
        <v>500</v>
      </c>
      <c r="F97">
        <v>20.6</v>
      </c>
      <c r="G97">
        <v>129.6</v>
      </c>
      <c r="H97">
        <v>-0.1</v>
      </c>
      <c r="I97">
        <v>0</v>
      </c>
      <c r="J97">
        <v>10.8</v>
      </c>
      <c r="K97">
        <v>23.8</v>
      </c>
      <c r="L97">
        <v>45.6</v>
      </c>
      <c r="M97">
        <v>6.7</v>
      </c>
      <c r="N97">
        <v>41.1</v>
      </c>
      <c r="O97">
        <v>6.7</v>
      </c>
      <c r="P97">
        <v>0.34300000000000003</v>
      </c>
      <c r="Q97">
        <v>0.45400000000000001</v>
      </c>
      <c r="R97">
        <v>29.2</v>
      </c>
      <c r="S97">
        <v>14.8</v>
      </c>
    </row>
    <row r="98" spans="1:19" x14ac:dyDescent="0.15">
      <c r="A98" t="s">
        <v>3833</v>
      </c>
      <c r="B98" t="s">
        <v>3813</v>
      </c>
      <c r="C98" t="s">
        <v>3808</v>
      </c>
      <c r="D98">
        <v>56</v>
      </c>
      <c r="E98">
        <v>427</v>
      </c>
      <c r="F98">
        <v>17.600000000000001</v>
      </c>
      <c r="G98">
        <v>135.4</v>
      </c>
      <c r="H98">
        <v>2.1</v>
      </c>
      <c r="I98">
        <v>0.5</v>
      </c>
      <c r="J98">
        <v>19</v>
      </c>
      <c r="K98">
        <v>34.299999999999997</v>
      </c>
      <c r="L98">
        <v>55.8</v>
      </c>
      <c r="M98">
        <v>8.1</v>
      </c>
      <c r="N98">
        <v>34.9</v>
      </c>
      <c r="O98">
        <v>1.2</v>
      </c>
      <c r="P98">
        <v>0.34599999999999997</v>
      </c>
      <c r="Q98">
        <v>0.35299999999999998</v>
      </c>
      <c r="R98">
        <v>28.1</v>
      </c>
      <c r="S98">
        <v>22.1</v>
      </c>
    </row>
    <row r="99" spans="1:19" x14ac:dyDescent="0.15">
      <c r="A99" t="s">
        <v>3833</v>
      </c>
      <c r="B99" t="s">
        <v>3813</v>
      </c>
      <c r="C99" t="s">
        <v>3807</v>
      </c>
      <c r="D99">
        <v>58.2</v>
      </c>
      <c r="E99">
        <v>212</v>
      </c>
      <c r="F99">
        <v>8.8000000000000007</v>
      </c>
      <c r="G99">
        <v>109.9</v>
      </c>
      <c r="H99">
        <v>1.8</v>
      </c>
      <c r="I99">
        <v>0.9</v>
      </c>
      <c r="J99">
        <v>9.9</v>
      </c>
      <c r="K99">
        <v>24.1</v>
      </c>
      <c r="L99">
        <v>54.5</v>
      </c>
      <c r="M99">
        <v>6.1</v>
      </c>
      <c r="N99">
        <v>33.299999999999997</v>
      </c>
      <c r="O99">
        <v>6.1</v>
      </c>
      <c r="P99">
        <v>0.31</v>
      </c>
      <c r="Q99">
        <v>0.39100000000000001</v>
      </c>
      <c r="R99">
        <v>35.4</v>
      </c>
      <c r="S99">
        <v>20</v>
      </c>
    </row>
    <row r="100" spans="1:19" x14ac:dyDescent="0.15">
      <c r="A100" t="s">
        <v>3833</v>
      </c>
      <c r="B100" t="s">
        <v>3813</v>
      </c>
      <c r="C100" t="s">
        <v>3809</v>
      </c>
      <c r="D100">
        <v>47.9</v>
      </c>
      <c r="E100">
        <v>116</v>
      </c>
      <c r="F100">
        <v>4.8</v>
      </c>
      <c r="G100">
        <v>123.2</v>
      </c>
      <c r="H100">
        <v>-0.8</v>
      </c>
      <c r="I100">
        <v>-0.7</v>
      </c>
      <c r="J100">
        <v>12.1</v>
      </c>
      <c r="K100">
        <v>25</v>
      </c>
      <c r="L100">
        <v>50</v>
      </c>
      <c r="M100">
        <v>15.4</v>
      </c>
      <c r="N100">
        <v>26.9</v>
      </c>
      <c r="O100">
        <v>7.7</v>
      </c>
      <c r="P100">
        <v>0.311</v>
      </c>
      <c r="Q100">
        <v>0.34699999999999998</v>
      </c>
      <c r="R100">
        <v>21.6</v>
      </c>
      <c r="S100">
        <v>12.5</v>
      </c>
    </row>
    <row r="101" spans="1:19" x14ac:dyDescent="0.15">
      <c r="A101" t="s">
        <v>3833</v>
      </c>
      <c r="B101" t="s">
        <v>3813</v>
      </c>
      <c r="C101" t="s">
        <v>3804</v>
      </c>
      <c r="D101">
        <v>51.2</v>
      </c>
      <c r="E101">
        <v>90</v>
      </c>
      <c r="F101">
        <v>3.7</v>
      </c>
      <c r="G101">
        <v>135.80000000000001</v>
      </c>
      <c r="H101">
        <v>0.3</v>
      </c>
      <c r="I101">
        <v>0.3</v>
      </c>
      <c r="J101">
        <v>13.3</v>
      </c>
      <c r="K101">
        <v>33.299999999999997</v>
      </c>
      <c r="L101">
        <v>54.5</v>
      </c>
      <c r="M101">
        <v>9.1</v>
      </c>
      <c r="N101">
        <v>18.2</v>
      </c>
      <c r="O101">
        <v>18.2</v>
      </c>
      <c r="P101">
        <v>0.26700000000000002</v>
      </c>
      <c r="Q101">
        <v>7.9000000000000001E-2</v>
      </c>
      <c r="R101">
        <v>25.6</v>
      </c>
      <c r="S101">
        <v>15.4</v>
      </c>
    </row>
    <row r="102" spans="1:19" x14ac:dyDescent="0.15">
      <c r="A102" t="s">
        <v>3834</v>
      </c>
      <c r="B102" t="s">
        <v>3835</v>
      </c>
      <c r="C102" t="s">
        <v>3801</v>
      </c>
      <c r="D102">
        <v>48.3</v>
      </c>
      <c r="E102">
        <v>574</v>
      </c>
      <c r="F102">
        <v>35</v>
      </c>
      <c r="G102">
        <v>143.5</v>
      </c>
      <c r="H102">
        <v>-1.4</v>
      </c>
      <c r="I102">
        <v>-0.2</v>
      </c>
      <c r="J102">
        <v>3.8</v>
      </c>
      <c r="K102">
        <v>7.9</v>
      </c>
      <c r="L102">
        <v>32.9</v>
      </c>
      <c r="M102">
        <v>8</v>
      </c>
      <c r="N102">
        <v>45.3</v>
      </c>
      <c r="O102">
        <v>13.9</v>
      </c>
      <c r="P102">
        <v>0.34799999999999998</v>
      </c>
      <c r="Q102">
        <v>0.26900000000000002</v>
      </c>
      <c r="R102">
        <v>24.2</v>
      </c>
      <c r="S102">
        <v>11.8</v>
      </c>
    </row>
    <row r="103" spans="1:19" x14ac:dyDescent="0.15">
      <c r="A103" t="s">
        <v>3834</v>
      </c>
      <c r="B103" t="s">
        <v>3835</v>
      </c>
      <c r="C103" t="s">
        <v>3808</v>
      </c>
      <c r="D103">
        <v>60.3</v>
      </c>
      <c r="E103">
        <v>426</v>
      </c>
      <c r="F103">
        <v>26</v>
      </c>
      <c r="G103">
        <v>134.80000000000001</v>
      </c>
      <c r="H103">
        <v>3.8</v>
      </c>
      <c r="I103">
        <v>0.9</v>
      </c>
      <c r="J103">
        <v>16.2</v>
      </c>
      <c r="K103">
        <v>31.2</v>
      </c>
      <c r="L103">
        <v>57.8</v>
      </c>
      <c r="M103">
        <v>13.3</v>
      </c>
      <c r="N103">
        <v>22.9</v>
      </c>
      <c r="O103">
        <v>6</v>
      </c>
      <c r="P103">
        <v>0.315</v>
      </c>
      <c r="Q103">
        <v>0.29899999999999999</v>
      </c>
      <c r="R103">
        <v>31.9</v>
      </c>
      <c r="S103">
        <v>24.2</v>
      </c>
    </row>
    <row r="104" spans="1:19" x14ac:dyDescent="0.15">
      <c r="A104" t="s">
        <v>3834</v>
      </c>
      <c r="B104" t="s">
        <v>3835</v>
      </c>
      <c r="C104" t="s">
        <v>3804</v>
      </c>
      <c r="D104">
        <v>56.6</v>
      </c>
      <c r="E104">
        <v>337</v>
      </c>
      <c r="F104">
        <v>20.6</v>
      </c>
      <c r="G104">
        <v>138.5</v>
      </c>
      <c r="H104">
        <v>2</v>
      </c>
      <c r="I104">
        <v>0.6</v>
      </c>
      <c r="J104">
        <v>9.1999999999999993</v>
      </c>
      <c r="K104">
        <v>19.100000000000001</v>
      </c>
      <c r="L104">
        <v>40.9</v>
      </c>
      <c r="M104">
        <v>4.5</v>
      </c>
      <c r="N104">
        <v>43.9</v>
      </c>
      <c r="O104">
        <v>10.6</v>
      </c>
      <c r="P104">
        <v>0.34399999999999997</v>
      </c>
      <c r="Q104">
        <v>0.39600000000000002</v>
      </c>
      <c r="R104">
        <v>28.5</v>
      </c>
      <c r="S104">
        <v>23.3</v>
      </c>
    </row>
    <row r="105" spans="1:19" x14ac:dyDescent="0.15">
      <c r="A105" t="s">
        <v>3834</v>
      </c>
      <c r="B105" t="s">
        <v>3835</v>
      </c>
      <c r="C105" t="s">
        <v>3807</v>
      </c>
      <c r="D105">
        <v>57.8</v>
      </c>
      <c r="E105">
        <v>227</v>
      </c>
      <c r="F105">
        <v>13.9</v>
      </c>
      <c r="G105">
        <v>124.3</v>
      </c>
      <c r="H105">
        <v>1.8</v>
      </c>
      <c r="I105">
        <v>0.8</v>
      </c>
      <c r="J105">
        <v>5.3</v>
      </c>
      <c r="K105">
        <v>12.5</v>
      </c>
      <c r="L105">
        <v>51.2</v>
      </c>
      <c r="M105">
        <v>12.2</v>
      </c>
      <c r="N105">
        <v>29.3</v>
      </c>
      <c r="O105">
        <v>7.3</v>
      </c>
      <c r="P105">
        <v>0.311</v>
      </c>
      <c r="Q105">
        <v>0.26400000000000001</v>
      </c>
      <c r="R105">
        <v>33</v>
      </c>
      <c r="S105">
        <v>11.4</v>
      </c>
    </row>
    <row r="106" spans="1:19" x14ac:dyDescent="0.15">
      <c r="A106" t="s">
        <v>3834</v>
      </c>
      <c r="B106" t="s">
        <v>3835</v>
      </c>
      <c r="C106" t="s">
        <v>3803</v>
      </c>
      <c r="D106">
        <v>48.8</v>
      </c>
      <c r="E106">
        <v>74</v>
      </c>
      <c r="F106">
        <v>4.5</v>
      </c>
      <c r="G106">
        <v>131.5</v>
      </c>
      <c r="H106">
        <v>-0.5</v>
      </c>
      <c r="I106">
        <v>-0.6</v>
      </c>
      <c r="J106">
        <v>9.5</v>
      </c>
      <c r="K106">
        <v>25.9</v>
      </c>
      <c r="L106">
        <v>50</v>
      </c>
      <c r="M106">
        <v>12.5</v>
      </c>
      <c r="N106">
        <v>37.5</v>
      </c>
      <c r="O106">
        <v>0</v>
      </c>
      <c r="P106">
        <v>0.36399999999999999</v>
      </c>
      <c r="Q106">
        <v>0.47599999999999998</v>
      </c>
      <c r="R106">
        <v>18.899999999999999</v>
      </c>
      <c r="S106">
        <v>17.2</v>
      </c>
    </row>
    <row r="107" spans="1:19" x14ac:dyDescent="0.15">
      <c r="A107" t="s">
        <v>2721</v>
      </c>
      <c r="B107" t="s">
        <v>3821</v>
      </c>
      <c r="C107" t="s">
        <v>3802</v>
      </c>
      <c r="D107">
        <v>49.4</v>
      </c>
      <c r="E107">
        <v>832</v>
      </c>
      <c r="F107">
        <v>46.4</v>
      </c>
      <c r="G107">
        <v>145.80000000000001</v>
      </c>
      <c r="H107">
        <v>-1.2</v>
      </c>
      <c r="I107">
        <v>-0.1</v>
      </c>
      <c r="J107">
        <v>4.9000000000000004</v>
      </c>
      <c r="K107">
        <v>11.9</v>
      </c>
      <c r="L107">
        <v>57.4</v>
      </c>
      <c r="M107">
        <v>5.7</v>
      </c>
      <c r="N107">
        <v>31.3</v>
      </c>
      <c r="O107">
        <v>5.7</v>
      </c>
      <c r="P107">
        <v>0.33300000000000002</v>
      </c>
      <c r="Q107">
        <v>0.35</v>
      </c>
      <c r="R107">
        <v>28.1</v>
      </c>
      <c r="S107">
        <v>16.899999999999999</v>
      </c>
    </row>
    <row r="108" spans="1:19" x14ac:dyDescent="0.15">
      <c r="A108" t="s">
        <v>2721</v>
      </c>
      <c r="B108" t="s">
        <v>3821</v>
      </c>
      <c r="C108" t="s">
        <v>3803</v>
      </c>
      <c r="D108">
        <v>62.1</v>
      </c>
      <c r="E108">
        <v>425</v>
      </c>
      <c r="F108">
        <v>23.7</v>
      </c>
      <c r="G108">
        <v>134</v>
      </c>
      <c r="H108">
        <v>4.5</v>
      </c>
      <c r="I108">
        <v>1.1000000000000001</v>
      </c>
      <c r="J108">
        <v>18.399999999999999</v>
      </c>
      <c r="K108">
        <v>38</v>
      </c>
      <c r="L108">
        <v>54</v>
      </c>
      <c r="M108">
        <v>6.3</v>
      </c>
      <c r="N108">
        <v>30.2</v>
      </c>
      <c r="O108">
        <v>9.5</v>
      </c>
      <c r="P108">
        <v>0.308</v>
      </c>
      <c r="Q108">
        <v>0.39400000000000002</v>
      </c>
      <c r="R108">
        <v>34.799999999999997</v>
      </c>
      <c r="S108">
        <v>24.3</v>
      </c>
    </row>
    <row r="109" spans="1:19" x14ac:dyDescent="0.15">
      <c r="A109" t="s">
        <v>2721</v>
      </c>
      <c r="B109" t="s">
        <v>3821</v>
      </c>
      <c r="C109" t="s">
        <v>3801</v>
      </c>
      <c r="D109">
        <v>45.8</v>
      </c>
      <c r="E109">
        <v>253</v>
      </c>
      <c r="F109">
        <v>14.1</v>
      </c>
      <c r="G109">
        <v>145.1</v>
      </c>
      <c r="H109">
        <v>-1.4</v>
      </c>
      <c r="I109">
        <v>-0.6</v>
      </c>
      <c r="J109">
        <v>11.9</v>
      </c>
      <c r="K109">
        <v>23.6</v>
      </c>
      <c r="L109">
        <v>39.700000000000003</v>
      </c>
      <c r="M109">
        <v>10.3</v>
      </c>
      <c r="N109">
        <v>44.8</v>
      </c>
      <c r="O109">
        <v>5.2</v>
      </c>
      <c r="P109">
        <v>0.376</v>
      </c>
      <c r="Q109">
        <v>0.42199999999999999</v>
      </c>
      <c r="R109">
        <v>24.5</v>
      </c>
      <c r="S109">
        <v>17.5</v>
      </c>
    </row>
    <row r="110" spans="1:19" x14ac:dyDescent="0.15">
      <c r="A110" t="s">
        <v>2721</v>
      </c>
      <c r="B110" t="s">
        <v>3821</v>
      </c>
      <c r="C110" t="s">
        <v>3804</v>
      </c>
      <c r="D110">
        <v>49.1</v>
      </c>
      <c r="E110">
        <v>153</v>
      </c>
      <c r="F110">
        <v>8.5</v>
      </c>
      <c r="G110">
        <v>144.6</v>
      </c>
      <c r="H110">
        <v>-0.5</v>
      </c>
      <c r="I110">
        <v>-0.3</v>
      </c>
      <c r="J110">
        <v>6.5</v>
      </c>
      <c r="K110">
        <v>13.7</v>
      </c>
      <c r="L110">
        <v>36</v>
      </c>
      <c r="M110">
        <v>0</v>
      </c>
      <c r="N110">
        <v>60</v>
      </c>
      <c r="O110">
        <v>4</v>
      </c>
      <c r="P110">
        <v>0.39200000000000002</v>
      </c>
      <c r="Q110">
        <v>0.33500000000000002</v>
      </c>
      <c r="R110">
        <v>25.5</v>
      </c>
      <c r="S110">
        <v>13.9</v>
      </c>
    </row>
    <row r="111" spans="1:19" x14ac:dyDescent="0.15">
      <c r="A111" t="s">
        <v>2721</v>
      </c>
      <c r="B111" t="s">
        <v>3821</v>
      </c>
      <c r="C111" t="s">
        <v>3809</v>
      </c>
      <c r="D111">
        <v>44.1</v>
      </c>
      <c r="E111">
        <v>129</v>
      </c>
      <c r="F111">
        <v>7.2</v>
      </c>
      <c r="G111">
        <v>139.5</v>
      </c>
      <c r="H111">
        <v>-2.1</v>
      </c>
      <c r="I111">
        <v>-1.6</v>
      </c>
      <c r="J111">
        <v>8.5</v>
      </c>
      <c r="K111">
        <v>23.4</v>
      </c>
      <c r="L111">
        <v>65</v>
      </c>
      <c r="M111">
        <v>5</v>
      </c>
      <c r="N111">
        <v>30</v>
      </c>
      <c r="O111">
        <v>0</v>
      </c>
      <c r="P111">
        <v>0.309</v>
      </c>
      <c r="Q111">
        <v>0.34399999999999997</v>
      </c>
      <c r="R111">
        <v>11.6</v>
      </c>
      <c r="S111">
        <v>10.5</v>
      </c>
    </row>
    <row r="112" spans="1:19" x14ac:dyDescent="0.15">
      <c r="A112" t="s">
        <v>3836</v>
      </c>
      <c r="B112" t="s">
        <v>3813</v>
      </c>
      <c r="C112" t="s">
        <v>3801</v>
      </c>
      <c r="D112">
        <v>44.8</v>
      </c>
      <c r="E112">
        <v>871</v>
      </c>
      <c r="F112">
        <v>37.799999999999997</v>
      </c>
      <c r="G112">
        <v>141.30000000000001</v>
      </c>
      <c r="H112">
        <v>-4.0999999999999996</v>
      </c>
      <c r="I112">
        <v>-0.5</v>
      </c>
      <c r="J112">
        <v>3.8</v>
      </c>
      <c r="K112">
        <v>9.6999999999999993</v>
      </c>
      <c r="L112">
        <v>39.5</v>
      </c>
      <c r="M112">
        <v>7</v>
      </c>
      <c r="N112">
        <v>45.9</v>
      </c>
      <c r="O112">
        <v>7.6</v>
      </c>
      <c r="P112">
        <v>0.36499999999999999</v>
      </c>
      <c r="Q112">
        <v>0.30499999999999999</v>
      </c>
      <c r="R112">
        <v>26.2</v>
      </c>
      <c r="S112">
        <v>12.9</v>
      </c>
    </row>
    <row r="113" spans="1:19" x14ac:dyDescent="0.15">
      <c r="A113" t="s">
        <v>3836</v>
      </c>
      <c r="B113" t="s">
        <v>3813</v>
      </c>
      <c r="C113" t="s">
        <v>3804</v>
      </c>
      <c r="D113">
        <v>52.6</v>
      </c>
      <c r="E113">
        <v>454</v>
      </c>
      <c r="F113">
        <v>19.7</v>
      </c>
      <c r="G113">
        <v>133.30000000000001</v>
      </c>
      <c r="H113">
        <v>0.7</v>
      </c>
      <c r="I113">
        <v>0.1</v>
      </c>
      <c r="J113">
        <v>9.6999999999999993</v>
      </c>
      <c r="K113">
        <v>19.8</v>
      </c>
      <c r="L113">
        <v>51</v>
      </c>
      <c r="M113">
        <v>7.3</v>
      </c>
      <c r="N113">
        <v>35.4</v>
      </c>
      <c r="O113">
        <v>6.3</v>
      </c>
      <c r="P113">
        <v>0.33800000000000002</v>
      </c>
      <c r="Q113">
        <v>0.46600000000000003</v>
      </c>
      <c r="R113">
        <v>28</v>
      </c>
      <c r="S113">
        <v>12.4</v>
      </c>
    </row>
    <row r="114" spans="1:19" x14ac:dyDescent="0.15">
      <c r="A114" t="s">
        <v>3836</v>
      </c>
      <c r="B114" t="s">
        <v>3813</v>
      </c>
      <c r="C114" t="s">
        <v>3808</v>
      </c>
      <c r="D114">
        <v>56.1</v>
      </c>
      <c r="E114">
        <v>320</v>
      </c>
      <c r="F114">
        <v>13.9</v>
      </c>
      <c r="G114">
        <v>131.80000000000001</v>
      </c>
      <c r="H114">
        <v>1.7</v>
      </c>
      <c r="I114">
        <v>0.5</v>
      </c>
      <c r="J114">
        <v>16.3</v>
      </c>
      <c r="K114">
        <v>32.299999999999997</v>
      </c>
      <c r="L114">
        <v>64.3</v>
      </c>
      <c r="M114">
        <v>10.7</v>
      </c>
      <c r="N114">
        <v>16.100000000000001</v>
      </c>
      <c r="O114">
        <v>8.9</v>
      </c>
      <c r="P114">
        <v>0.28199999999999997</v>
      </c>
      <c r="Q114">
        <v>0.28899999999999998</v>
      </c>
      <c r="R114">
        <v>22.8</v>
      </c>
      <c r="S114">
        <v>20.3</v>
      </c>
    </row>
    <row r="115" spans="1:19" x14ac:dyDescent="0.15">
      <c r="A115" t="s">
        <v>3836</v>
      </c>
      <c r="B115" t="s">
        <v>3813</v>
      </c>
      <c r="C115" t="s">
        <v>3803</v>
      </c>
      <c r="D115">
        <v>48.5</v>
      </c>
      <c r="E115">
        <v>264</v>
      </c>
      <c r="F115">
        <v>11.4</v>
      </c>
      <c r="G115">
        <v>123.6</v>
      </c>
      <c r="H115">
        <v>-0.7</v>
      </c>
      <c r="I115">
        <v>-0.3</v>
      </c>
      <c r="J115">
        <v>6.8</v>
      </c>
      <c r="K115">
        <v>19.600000000000001</v>
      </c>
      <c r="L115">
        <v>36.4</v>
      </c>
      <c r="M115">
        <v>11.4</v>
      </c>
      <c r="N115">
        <v>45.5</v>
      </c>
      <c r="O115">
        <v>6.8</v>
      </c>
      <c r="P115">
        <v>0.36399999999999999</v>
      </c>
      <c r="Q115">
        <v>0.44700000000000001</v>
      </c>
      <c r="R115">
        <v>34.5</v>
      </c>
      <c r="S115">
        <v>15.1</v>
      </c>
    </row>
    <row r="116" spans="1:19" x14ac:dyDescent="0.15">
      <c r="A116" t="s">
        <v>3836</v>
      </c>
      <c r="B116" t="s">
        <v>3813</v>
      </c>
      <c r="C116" t="s">
        <v>3807</v>
      </c>
      <c r="D116">
        <v>53.3</v>
      </c>
      <c r="E116">
        <v>176</v>
      </c>
      <c r="F116">
        <v>7.6</v>
      </c>
      <c r="G116">
        <v>105.4</v>
      </c>
      <c r="H116">
        <v>0.9</v>
      </c>
      <c r="I116">
        <v>0.5</v>
      </c>
      <c r="J116">
        <v>13.1</v>
      </c>
      <c r="K116">
        <v>41.1</v>
      </c>
      <c r="L116">
        <v>42.1</v>
      </c>
      <c r="M116">
        <v>5.3</v>
      </c>
      <c r="N116">
        <v>47.4</v>
      </c>
      <c r="O116">
        <v>5.3</v>
      </c>
      <c r="P116">
        <v>0.34</v>
      </c>
      <c r="Q116">
        <v>0.37</v>
      </c>
      <c r="R116">
        <v>39.200000000000003</v>
      </c>
      <c r="S116">
        <v>26.9</v>
      </c>
    </row>
    <row r="117" spans="1:19" x14ac:dyDescent="0.15">
      <c r="A117" t="s">
        <v>3836</v>
      </c>
      <c r="B117" t="s">
        <v>3813</v>
      </c>
      <c r="C117" t="s">
        <v>3809</v>
      </c>
      <c r="D117">
        <v>51.8</v>
      </c>
      <c r="E117">
        <v>165</v>
      </c>
      <c r="F117">
        <v>7.2</v>
      </c>
      <c r="G117">
        <v>121.4</v>
      </c>
      <c r="H117">
        <v>0.4</v>
      </c>
      <c r="I117">
        <v>0.3</v>
      </c>
      <c r="J117">
        <v>13.9</v>
      </c>
      <c r="K117">
        <v>35.4</v>
      </c>
      <c r="L117">
        <v>39.299999999999997</v>
      </c>
      <c r="M117">
        <v>3.6</v>
      </c>
      <c r="N117">
        <v>42.9</v>
      </c>
      <c r="O117">
        <v>14.3</v>
      </c>
      <c r="P117">
        <v>0.308</v>
      </c>
      <c r="Q117">
        <v>0.308</v>
      </c>
      <c r="R117">
        <v>29.1</v>
      </c>
      <c r="S117">
        <v>25</v>
      </c>
    </row>
    <row r="118" spans="1:19" x14ac:dyDescent="0.15">
      <c r="A118" t="s">
        <v>3836</v>
      </c>
      <c r="B118" t="s">
        <v>3813</v>
      </c>
      <c r="C118" t="s">
        <v>3802</v>
      </c>
      <c r="D118">
        <v>48.7</v>
      </c>
      <c r="E118">
        <v>55</v>
      </c>
      <c r="F118">
        <v>2.4</v>
      </c>
      <c r="G118">
        <v>140.30000000000001</v>
      </c>
      <c r="H118">
        <v>-0.5</v>
      </c>
      <c r="I118">
        <v>-0.9</v>
      </c>
      <c r="J118">
        <v>3.6</v>
      </c>
      <c r="K118">
        <v>11.1</v>
      </c>
      <c r="L118">
        <v>14.3</v>
      </c>
      <c r="M118">
        <v>0</v>
      </c>
      <c r="N118">
        <v>57.1</v>
      </c>
      <c r="O118">
        <v>28.6</v>
      </c>
      <c r="P118">
        <v>0.33100000000000002</v>
      </c>
      <c r="Q118">
        <v>0</v>
      </c>
      <c r="R118">
        <v>12.7</v>
      </c>
      <c r="S118">
        <v>7.1</v>
      </c>
    </row>
    <row r="119" spans="1:19" x14ac:dyDescent="0.15">
      <c r="A119" t="s">
        <v>2755</v>
      </c>
      <c r="B119" t="s">
        <v>3824</v>
      </c>
      <c r="C119" t="s">
        <v>3804</v>
      </c>
      <c r="D119">
        <v>57.8</v>
      </c>
      <c r="E119">
        <v>510</v>
      </c>
      <c r="F119">
        <v>47.9</v>
      </c>
      <c r="G119">
        <v>139.80000000000001</v>
      </c>
      <c r="H119">
        <v>4.4000000000000004</v>
      </c>
      <c r="I119">
        <v>0.9</v>
      </c>
      <c r="J119">
        <v>15.3</v>
      </c>
      <c r="K119">
        <v>37.299999999999997</v>
      </c>
      <c r="L119">
        <v>56.2</v>
      </c>
      <c r="M119">
        <v>9.6</v>
      </c>
      <c r="N119">
        <v>26</v>
      </c>
      <c r="O119">
        <v>8.1999999999999993</v>
      </c>
      <c r="P119">
        <v>0.314</v>
      </c>
      <c r="Q119">
        <v>0.28899999999999998</v>
      </c>
      <c r="R119">
        <v>38.6</v>
      </c>
      <c r="S119">
        <v>22.1</v>
      </c>
    </row>
    <row r="120" spans="1:19" x14ac:dyDescent="0.15">
      <c r="A120" t="s">
        <v>2755</v>
      </c>
      <c r="B120" t="s">
        <v>3824</v>
      </c>
      <c r="C120" t="s">
        <v>3801</v>
      </c>
      <c r="D120">
        <v>59.9</v>
      </c>
      <c r="E120">
        <v>469</v>
      </c>
      <c r="F120">
        <v>44.1</v>
      </c>
      <c r="G120">
        <v>154.19999999999999</v>
      </c>
      <c r="H120">
        <v>5</v>
      </c>
      <c r="I120">
        <v>1.1000000000000001</v>
      </c>
      <c r="J120">
        <v>14.7</v>
      </c>
      <c r="K120">
        <v>31.2</v>
      </c>
      <c r="L120">
        <v>43.1</v>
      </c>
      <c r="M120">
        <v>5.9</v>
      </c>
      <c r="N120">
        <v>33.299999999999997</v>
      </c>
      <c r="O120">
        <v>17.600000000000001</v>
      </c>
      <c r="P120">
        <v>0.31</v>
      </c>
      <c r="Q120">
        <v>0.28699999999999998</v>
      </c>
      <c r="R120">
        <v>28.6</v>
      </c>
      <c r="S120">
        <v>23.5</v>
      </c>
    </row>
    <row r="121" spans="1:19" x14ac:dyDescent="0.15">
      <c r="A121" t="s">
        <v>2755</v>
      </c>
      <c r="B121" t="s">
        <v>3824</v>
      </c>
      <c r="C121" t="s">
        <v>3808</v>
      </c>
      <c r="D121">
        <v>52.7</v>
      </c>
      <c r="E121">
        <v>80</v>
      </c>
      <c r="F121">
        <v>7.5</v>
      </c>
      <c r="G121">
        <v>140</v>
      </c>
      <c r="H121">
        <v>1</v>
      </c>
      <c r="I121">
        <v>1.3</v>
      </c>
      <c r="J121">
        <v>20</v>
      </c>
      <c r="K121">
        <v>50</v>
      </c>
      <c r="L121">
        <v>77.8</v>
      </c>
      <c r="M121">
        <v>11.1</v>
      </c>
      <c r="N121">
        <v>11.1</v>
      </c>
      <c r="O121">
        <v>0</v>
      </c>
      <c r="P121">
        <v>0.28899999999999998</v>
      </c>
      <c r="Q121">
        <v>0</v>
      </c>
      <c r="R121">
        <v>35</v>
      </c>
      <c r="S121">
        <v>25.9</v>
      </c>
    </row>
    <row r="122" spans="1:19" x14ac:dyDescent="0.15">
      <c r="A122" t="s">
        <v>3837</v>
      </c>
      <c r="B122" t="s">
        <v>3800</v>
      </c>
      <c r="C122" t="s">
        <v>3804</v>
      </c>
      <c r="D122">
        <v>72.400000000000006</v>
      </c>
      <c r="E122">
        <v>402</v>
      </c>
      <c r="F122">
        <v>41.9</v>
      </c>
      <c r="G122">
        <v>141.5</v>
      </c>
      <c r="H122">
        <v>9.5</v>
      </c>
      <c r="I122">
        <v>2.4</v>
      </c>
      <c r="J122">
        <v>22.1</v>
      </c>
      <c r="K122">
        <v>47.1</v>
      </c>
      <c r="L122">
        <v>64.8</v>
      </c>
      <c r="M122">
        <v>3.7</v>
      </c>
      <c r="N122">
        <v>25.9</v>
      </c>
      <c r="O122">
        <v>5.6</v>
      </c>
      <c r="P122">
        <v>0.30299999999999999</v>
      </c>
      <c r="Q122">
        <v>0.32600000000000001</v>
      </c>
      <c r="R122">
        <v>48</v>
      </c>
      <c r="S122">
        <v>29.6</v>
      </c>
    </row>
    <row r="123" spans="1:19" x14ac:dyDescent="0.15">
      <c r="A123" t="s">
        <v>3837</v>
      </c>
      <c r="B123" t="s">
        <v>3800</v>
      </c>
      <c r="C123" t="s">
        <v>3801</v>
      </c>
      <c r="D123">
        <v>48.9</v>
      </c>
      <c r="E123">
        <v>368</v>
      </c>
      <c r="F123">
        <v>38.299999999999997</v>
      </c>
      <c r="G123">
        <v>158</v>
      </c>
      <c r="H123">
        <v>0.2</v>
      </c>
      <c r="I123">
        <v>0</v>
      </c>
      <c r="J123">
        <v>7.6</v>
      </c>
      <c r="K123">
        <v>17.600000000000001</v>
      </c>
      <c r="L123">
        <v>64.7</v>
      </c>
      <c r="M123">
        <v>9.8000000000000007</v>
      </c>
      <c r="N123">
        <v>23.5</v>
      </c>
      <c r="O123">
        <v>2</v>
      </c>
      <c r="P123">
        <v>0.34300000000000003</v>
      </c>
      <c r="Q123">
        <v>0.39400000000000002</v>
      </c>
      <c r="R123">
        <v>24.2</v>
      </c>
      <c r="S123">
        <v>17.899999999999999</v>
      </c>
    </row>
    <row r="124" spans="1:19" x14ac:dyDescent="0.15">
      <c r="A124" t="s">
        <v>3837</v>
      </c>
      <c r="B124" t="s">
        <v>3800</v>
      </c>
      <c r="C124" t="s">
        <v>3808</v>
      </c>
      <c r="D124">
        <v>59.9</v>
      </c>
      <c r="E124">
        <v>160</v>
      </c>
      <c r="F124">
        <v>16.7</v>
      </c>
      <c r="G124">
        <v>144.5</v>
      </c>
      <c r="H124">
        <v>3.5</v>
      </c>
      <c r="I124">
        <v>2.2000000000000002</v>
      </c>
      <c r="J124">
        <v>22.5</v>
      </c>
      <c r="K124">
        <v>40.5</v>
      </c>
      <c r="L124">
        <v>63</v>
      </c>
      <c r="M124">
        <v>3.7</v>
      </c>
      <c r="N124">
        <v>22.2</v>
      </c>
      <c r="O124">
        <v>11.1</v>
      </c>
      <c r="P124">
        <v>0.27400000000000002</v>
      </c>
      <c r="Q124">
        <v>0.16300000000000001</v>
      </c>
      <c r="R124">
        <v>32.5</v>
      </c>
      <c r="S124">
        <v>29.6</v>
      </c>
    </row>
    <row r="125" spans="1:19" x14ac:dyDescent="0.15">
      <c r="A125" t="s">
        <v>3838</v>
      </c>
      <c r="B125" t="s">
        <v>3818</v>
      </c>
      <c r="C125" t="s">
        <v>3801</v>
      </c>
      <c r="D125">
        <v>50.2</v>
      </c>
      <c r="E125">
        <v>976</v>
      </c>
      <c r="F125">
        <v>44.4</v>
      </c>
      <c r="G125">
        <v>148.19999999999999</v>
      </c>
      <c r="H125">
        <v>-0.8</v>
      </c>
      <c r="I125">
        <v>-0.1</v>
      </c>
      <c r="J125">
        <v>6.8</v>
      </c>
      <c r="K125">
        <v>13.7</v>
      </c>
      <c r="L125">
        <v>32.5</v>
      </c>
      <c r="M125">
        <v>3.7</v>
      </c>
      <c r="N125">
        <v>53.7</v>
      </c>
      <c r="O125">
        <v>10.1</v>
      </c>
      <c r="P125">
        <v>0.36699999999999999</v>
      </c>
      <c r="Q125">
        <v>0.41799999999999998</v>
      </c>
      <c r="R125">
        <v>26.9</v>
      </c>
      <c r="S125">
        <v>14.7</v>
      </c>
    </row>
    <row r="126" spans="1:19" x14ac:dyDescent="0.15">
      <c r="A126" t="s">
        <v>3838</v>
      </c>
      <c r="B126" t="s">
        <v>3818</v>
      </c>
      <c r="C126" t="s">
        <v>3803</v>
      </c>
      <c r="D126">
        <v>55.3</v>
      </c>
      <c r="E126">
        <v>678</v>
      </c>
      <c r="F126">
        <v>30.8</v>
      </c>
      <c r="G126">
        <v>128.6</v>
      </c>
      <c r="H126">
        <v>2.2000000000000002</v>
      </c>
      <c r="I126">
        <v>0.3</v>
      </c>
      <c r="J126">
        <v>11.8</v>
      </c>
      <c r="K126">
        <v>23.6</v>
      </c>
      <c r="L126">
        <v>40.4</v>
      </c>
      <c r="M126">
        <v>7.3</v>
      </c>
      <c r="N126">
        <v>39</v>
      </c>
      <c r="O126">
        <v>13.2</v>
      </c>
      <c r="P126">
        <v>0.32300000000000001</v>
      </c>
      <c r="Q126">
        <v>0.21099999999999999</v>
      </c>
      <c r="R126">
        <v>31.1</v>
      </c>
      <c r="S126">
        <v>15.3</v>
      </c>
    </row>
    <row r="127" spans="1:19" x14ac:dyDescent="0.15">
      <c r="A127" t="s">
        <v>3838</v>
      </c>
      <c r="B127" t="s">
        <v>3818</v>
      </c>
      <c r="C127" t="s">
        <v>3808</v>
      </c>
      <c r="D127">
        <v>47.6</v>
      </c>
      <c r="E127">
        <v>388</v>
      </c>
      <c r="F127">
        <v>17.600000000000001</v>
      </c>
      <c r="G127">
        <v>139.69999999999999</v>
      </c>
      <c r="H127">
        <v>-1.3</v>
      </c>
      <c r="I127">
        <v>-0.3</v>
      </c>
      <c r="J127">
        <v>13.9</v>
      </c>
      <c r="K127">
        <v>27.6</v>
      </c>
      <c r="L127">
        <v>54.4</v>
      </c>
      <c r="M127">
        <v>5.0999999999999996</v>
      </c>
      <c r="N127">
        <v>32.9</v>
      </c>
      <c r="O127">
        <v>7.6</v>
      </c>
      <c r="P127">
        <v>0.317</v>
      </c>
      <c r="Q127">
        <v>0.23200000000000001</v>
      </c>
      <c r="R127">
        <v>22.4</v>
      </c>
      <c r="S127">
        <v>16.8</v>
      </c>
    </row>
    <row r="128" spans="1:19" x14ac:dyDescent="0.15">
      <c r="A128" t="s">
        <v>3838</v>
      </c>
      <c r="B128" t="s">
        <v>3818</v>
      </c>
      <c r="C128" t="s">
        <v>3807</v>
      </c>
      <c r="D128">
        <v>50.2</v>
      </c>
      <c r="E128">
        <v>157</v>
      </c>
      <c r="F128">
        <v>7.1</v>
      </c>
      <c r="G128">
        <v>122.3</v>
      </c>
      <c r="H128">
        <v>-0.1</v>
      </c>
      <c r="I128">
        <v>-0.1</v>
      </c>
      <c r="J128">
        <v>4.5</v>
      </c>
      <c r="K128">
        <v>12.3</v>
      </c>
      <c r="L128">
        <v>46.9</v>
      </c>
      <c r="M128">
        <v>6.3</v>
      </c>
      <c r="N128">
        <v>43.8</v>
      </c>
      <c r="O128">
        <v>3.1</v>
      </c>
      <c r="P128">
        <v>0.33900000000000002</v>
      </c>
      <c r="Q128">
        <v>0.45600000000000002</v>
      </c>
      <c r="R128">
        <v>35</v>
      </c>
      <c r="S128">
        <v>9.5</v>
      </c>
    </row>
    <row r="129" spans="1:19" x14ac:dyDescent="0.15">
      <c r="A129" t="s">
        <v>2716</v>
      </c>
      <c r="B129" t="s">
        <v>3813</v>
      </c>
      <c r="C129" t="s">
        <v>3801</v>
      </c>
      <c r="D129">
        <v>51.3</v>
      </c>
      <c r="E129">
        <v>475</v>
      </c>
      <c r="F129">
        <v>28.6</v>
      </c>
      <c r="G129">
        <v>147.5</v>
      </c>
      <c r="H129">
        <v>0.1</v>
      </c>
      <c r="I129">
        <v>0</v>
      </c>
      <c r="J129">
        <v>5.3</v>
      </c>
      <c r="K129">
        <v>11.4</v>
      </c>
      <c r="L129">
        <v>45.4</v>
      </c>
      <c r="M129">
        <v>5.6</v>
      </c>
      <c r="N129">
        <v>40.700000000000003</v>
      </c>
      <c r="O129">
        <v>8.3000000000000007</v>
      </c>
      <c r="P129">
        <v>0.35</v>
      </c>
      <c r="Q129">
        <v>0.39800000000000002</v>
      </c>
      <c r="R129">
        <v>29.7</v>
      </c>
      <c r="S129">
        <v>13.6</v>
      </c>
    </row>
    <row r="130" spans="1:19" x14ac:dyDescent="0.15">
      <c r="A130" t="s">
        <v>2716</v>
      </c>
      <c r="B130" t="s">
        <v>3813</v>
      </c>
      <c r="C130" t="s">
        <v>3804</v>
      </c>
      <c r="D130">
        <v>63.9</v>
      </c>
      <c r="E130">
        <v>391</v>
      </c>
      <c r="F130">
        <v>23.6</v>
      </c>
      <c r="G130">
        <v>138.5</v>
      </c>
      <c r="H130">
        <v>5</v>
      </c>
      <c r="I130">
        <v>1.3</v>
      </c>
      <c r="J130">
        <v>12.5</v>
      </c>
      <c r="K130">
        <v>23.8</v>
      </c>
      <c r="L130">
        <v>53.9</v>
      </c>
      <c r="M130">
        <v>3.9</v>
      </c>
      <c r="N130">
        <v>30.8</v>
      </c>
      <c r="O130">
        <v>11.5</v>
      </c>
      <c r="P130">
        <v>0.30299999999999999</v>
      </c>
      <c r="Q130">
        <v>0.376</v>
      </c>
      <c r="R130">
        <v>32</v>
      </c>
      <c r="S130">
        <v>15.7</v>
      </c>
    </row>
    <row r="131" spans="1:19" x14ac:dyDescent="0.15">
      <c r="A131" t="s">
        <v>2716</v>
      </c>
      <c r="B131" t="s">
        <v>3813</v>
      </c>
      <c r="C131" t="s">
        <v>3822</v>
      </c>
      <c r="D131">
        <v>52.7</v>
      </c>
      <c r="E131">
        <v>298</v>
      </c>
      <c r="F131">
        <v>18</v>
      </c>
      <c r="G131">
        <v>124.8</v>
      </c>
      <c r="H131">
        <v>0.6</v>
      </c>
      <c r="I131">
        <v>0.2</v>
      </c>
      <c r="J131">
        <v>11.7</v>
      </c>
      <c r="K131">
        <v>27.6</v>
      </c>
      <c r="L131">
        <v>63.3</v>
      </c>
      <c r="M131">
        <v>10.199999999999999</v>
      </c>
      <c r="N131">
        <v>20.399999999999999</v>
      </c>
      <c r="O131">
        <v>6.1</v>
      </c>
      <c r="P131">
        <v>0.29099999999999998</v>
      </c>
      <c r="Q131">
        <v>0.19800000000000001</v>
      </c>
      <c r="R131">
        <v>27.9</v>
      </c>
      <c r="S131">
        <v>16.399999999999999</v>
      </c>
    </row>
    <row r="132" spans="1:19" x14ac:dyDescent="0.15">
      <c r="A132" t="s">
        <v>2716</v>
      </c>
      <c r="B132" t="s">
        <v>3813</v>
      </c>
      <c r="C132" t="s">
        <v>3802</v>
      </c>
      <c r="D132">
        <v>57.3</v>
      </c>
      <c r="E132">
        <v>207</v>
      </c>
      <c r="F132">
        <v>12.5</v>
      </c>
      <c r="G132">
        <v>146.5</v>
      </c>
      <c r="H132">
        <v>1.6</v>
      </c>
      <c r="I132">
        <v>0.8</v>
      </c>
      <c r="J132">
        <v>6.8</v>
      </c>
      <c r="K132">
        <v>13</v>
      </c>
      <c r="L132">
        <v>78</v>
      </c>
      <c r="M132">
        <v>2.4</v>
      </c>
      <c r="N132">
        <v>12.2</v>
      </c>
      <c r="O132">
        <v>7.3</v>
      </c>
      <c r="P132">
        <v>0.26900000000000002</v>
      </c>
      <c r="Q132">
        <v>0.27400000000000002</v>
      </c>
      <c r="R132">
        <v>26.1</v>
      </c>
      <c r="S132">
        <v>11.1</v>
      </c>
    </row>
    <row r="133" spans="1:19" x14ac:dyDescent="0.15">
      <c r="A133" t="s">
        <v>2716</v>
      </c>
      <c r="B133" t="s">
        <v>3813</v>
      </c>
      <c r="C133" t="s">
        <v>3803</v>
      </c>
      <c r="D133">
        <v>51.5</v>
      </c>
      <c r="E133">
        <v>159</v>
      </c>
      <c r="F133">
        <v>9.6</v>
      </c>
      <c r="G133">
        <v>131.9</v>
      </c>
      <c r="H133">
        <v>0.3</v>
      </c>
      <c r="I133">
        <v>0.2</v>
      </c>
      <c r="J133">
        <v>21.4</v>
      </c>
      <c r="K133">
        <v>34.299999999999997</v>
      </c>
      <c r="L133">
        <v>53.7</v>
      </c>
      <c r="M133">
        <v>9.8000000000000007</v>
      </c>
      <c r="N133">
        <v>34.1</v>
      </c>
      <c r="O133">
        <v>2.4</v>
      </c>
      <c r="P133">
        <v>0.34300000000000003</v>
      </c>
      <c r="Q133">
        <v>0.32800000000000001</v>
      </c>
      <c r="R133">
        <v>25.2</v>
      </c>
      <c r="S133">
        <v>24.5</v>
      </c>
    </row>
    <row r="134" spans="1:19" x14ac:dyDescent="0.15">
      <c r="A134" t="s">
        <v>2716</v>
      </c>
      <c r="B134" t="s">
        <v>3813</v>
      </c>
      <c r="C134" t="s">
        <v>3809</v>
      </c>
      <c r="D134">
        <v>52.9</v>
      </c>
      <c r="E134">
        <v>126</v>
      </c>
      <c r="F134">
        <v>7.6</v>
      </c>
      <c r="G134">
        <v>133.9</v>
      </c>
      <c r="H134">
        <v>0.8</v>
      </c>
      <c r="I134">
        <v>0.7</v>
      </c>
      <c r="J134">
        <v>12.7</v>
      </c>
      <c r="K134">
        <v>26.7</v>
      </c>
      <c r="L134">
        <v>76.2</v>
      </c>
      <c r="M134">
        <v>4.8</v>
      </c>
      <c r="N134">
        <v>19.100000000000001</v>
      </c>
      <c r="O134">
        <v>0</v>
      </c>
      <c r="P134">
        <v>0.28000000000000003</v>
      </c>
      <c r="Q134">
        <v>0.223</v>
      </c>
      <c r="R134">
        <v>19.100000000000001</v>
      </c>
      <c r="S134">
        <v>18.5</v>
      </c>
    </row>
    <row r="135" spans="1:19" x14ac:dyDescent="0.15">
      <c r="A135" t="s">
        <v>3839</v>
      </c>
      <c r="B135" t="s">
        <v>3800</v>
      </c>
      <c r="C135" t="s">
        <v>3801</v>
      </c>
      <c r="D135">
        <v>48</v>
      </c>
      <c r="E135">
        <v>1076</v>
      </c>
      <c r="F135">
        <v>38.799999999999997</v>
      </c>
      <c r="G135">
        <v>145.1</v>
      </c>
      <c r="H135">
        <v>-2.5</v>
      </c>
      <c r="I135">
        <v>-0.2</v>
      </c>
      <c r="J135">
        <v>5.7</v>
      </c>
      <c r="K135">
        <v>12.2</v>
      </c>
      <c r="L135">
        <v>28.8</v>
      </c>
      <c r="M135">
        <v>10.3</v>
      </c>
      <c r="N135">
        <v>49.5</v>
      </c>
      <c r="O135">
        <v>11.4</v>
      </c>
      <c r="P135">
        <v>0.36799999999999999</v>
      </c>
      <c r="Q135">
        <v>0.35899999999999999</v>
      </c>
      <c r="R135">
        <v>26</v>
      </c>
      <c r="S135">
        <v>12.5</v>
      </c>
    </row>
    <row r="136" spans="1:19" x14ac:dyDescent="0.15">
      <c r="A136" t="s">
        <v>3839</v>
      </c>
      <c r="B136" t="s">
        <v>3800</v>
      </c>
      <c r="C136" t="s">
        <v>3804</v>
      </c>
      <c r="D136">
        <v>62.3</v>
      </c>
      <c r="E136">
        <v>500</v>
      </c>
      <c r="F136">
        <v>18</v>
      </c>
      <c r="G136">
        <v>139.80000000000001</v>
      </c>
      <c r="H136">
        <v>5.0999999999999996</v>
      </c>
      <c r="I136">
        <v>1</v>
      </c>
      <c r="J136">
        <v>12.6</v>
      </c>
      <c r="K136">
        <v>24.8</v>
      </c>
      <c r="L136">
        <v>40.200000000000003</v>
      </c>
      <c r="M136">
        <v>13.4</v>
      </c>
      <c r="N136">
        <v>32.9</v>
      </c>
      <c r="O136">
        <v>13.4</v>
      </c>
      <c r="P136">
        <v>0.33200000000000002</v>
      </c>
      <c r="Q136">
        <v>0.313</v>
      </c>
      <c r="R136">
        <v>31.2</v>
      </c>
      <c r="S136">
        <v>16.399999999999999</v>
      </c>
    </row>
    <row r="137" spans="1:19" x14ac:dyDescent="0.15">
      <c r="A137" t="s">
        <v>3839</v>
      </c>
      <c r="B137" t="s">
        <v>3800</v>
      </c>
      <c r="C137" t="s">
        <v>3809</v>
      </c>
      <c r="D137">
        <v>55.2</v>
      </c>
      <c r="E137">
        <v>418</v>
      </c>
      <c r="F137">
        <v>15.1</v>
      </c>
      <c r="G137">
        <v>130.5</v>
      </c>
      <c r="H137">
        <v>1.7</v>
      </c>
      <c r="I137">
        <v>0.4</v>
      </c>
      <c r="J137">
        <v>21.1</v>
      </c>
      <c r="K137">
        <v>45.1</v>
      </c>
      <c r="L137">
        <v>55</v>
      </c>
      <c r="M137">
        <v>8.3000000000000007</v>
      </c>
      <c r="N137">
        <v>33.299999999999997</v>
      </c>
      <c r="O137">
        <v>3.3</v>
      </c>
      <c r="P137">
        <v>0.31900000000000001</v>
      </c>
      <c r="Q137">
        <v>0.245</v>
      </c>
      <c r="R137">
        <v>24.6</v>
      </c>
      <c r="S137">
        <v>19.100000000000001</v>
      </c>
    </row>
    <row r="138" spans="1:19" x14ac:dyDescent="0.15">
      <c r="A138" t="s">
        <v>3839</v>
      </c>
      <c r="B138" t="s">
        <v>3800</v>
      </c>
      <c r="C138" t="s">
        <v>3802</v>
      </c>
      <c r="D138">
        <v>50.6</v>
      </c>
      <c r="E138">
        <v>345</v>
      </c>
      <c r="F138">
        <v>12.4</v>
      </c>
      <c r="G138">
        <v>138.30000000000001</v>
      </c>
      <c r="H138">
        <v>-0.1</v>
      </c>
      <c r="I138">
        <v>0</v>
      </c>
      <c r="J138">
        <v>9.6</v>
      </c>
      <c r="K138">
        <v>17.899999999999999</v>
      </c>
      <c r="L138">
        <v>49.3</v>
      </c>
      <c r="M138">
        <v>9.3000000000000007</v>
      </c>
      <c r="N138">
        <v>33.299999999999997</v>
      </c>
      <c r="O138">
        <v>8</v>
      </c>
      <c r="P138">
        <v>0.34300000000000003</v>
      </c>
      <c r="Q138">
        <v>0.23300000000000001</v>
      </c>
      <c r="R138">
        <v>23.5</v>
      </c>
      <c r="S138">
        <v>13.7</v>
      </c>
    </row>
    <row r="139" spans="1:19" x14ac:dyDescent="0.15">
      <c r="A139" t="s">
        <v>3839</v>
      </c>
      <c r="B139" t="s">
        <v>3800</v>
      </c>
      <c r="C139" t="s">
        <v>3803</v>
      </c>
      <c r="D139">
        <v>52.8</v>
      </c>
      <c r="E139">
        <v>246</v>
      </c>
      <c r="F139">
        <v>8.9</v>
      </c>
      <c r="G139">
        <v>123.5</v>
      </c>
      <c r="H139">
        <v>0.5</v>
      </c>
      <c r="I139">
        <v>0.2</v>
      </c>
      <c r="J139">
        <v>11.4</v>
      </c>
      <c r="K139">
        <v>26.9</v>
      </c>
      <c r="L139">
        <v>43.2</v>
      </c>
      <c r="M139">
        <v>5.4</v>
      </c>
      <c r="N139">
        <v>43.2</v>
      </c>
      <c r="O139">
        <v>8.1</v>
      </c>
      <c r="P139">
        <v>0.34100000000000003</v>
      </c>
      <c r="Q139">
        <v>0.38100000000000001</v>
      </c>
      <c r="R139">
        <v>30.5</v>
      </c>
      <c r="S139">
        <v>13</v>
      </c>
    </row>
    <row r="140" spans="1:19" x14ac:dyDescent="0.15">
      <c r="A140" t="s">
        <v>3839</v>
      </c>
      <c r="B140" t="s">
        <v>3800</v>
      </c>
      <c r="C140" t="s">
        <v>3807</v>
      </c>
      <c r="D140">
        <v>44.3</v>
      </c>
      <c r="E140">
        <v>190</v>
      </c>
      <c r="F140">
        <v>6.8</v>
      </c>
      <c r="G140">
        <v>104.5</v>
      </c>
      <c r="H140">
        <v>-2.1</v>
      </c>
      <c r="I140">
        <v>-1.1000000000000001</v>
      </c>
      <c r="J140">
        <v>5.3</v>
      </c>
      <c r="K140">
        <v>13.9</v>
      </c>
      <c r="L140">
        <v>39.5</v>
      </c>
      <c r="M140">
        <v>9.3000000000000007</v>
      </c>
      <c r="N140">
        <v>51.2</v>
      </c>
      <c r="O140">
        <v>0</v>
      </c>
      <c r="P140">
        <v>0.36899999999999999</v>
      </c>
      <c r="Q140">
        <v>0.34300000000000003</v>
      </c>
      <c r="R140">
        <v>33.200000000000003</v>
      </c>
      <c r="S140">
        <v>7.1</v>
      </c>
    </row>
    <row r="141" spans="1:19" x14ac:dyDescent="0.15">
      <c r="A141" t="s">
        <v>3840</v>
      </c>
      <c r="B141" t="s">
        <v>3811</v>
      </c>
      <c r="C141" t="s">
        <v>3801</v>
      </c>
      <c r="D141">
        <v>57.7</v>
      </c>
      <c r="E141">
        <v>645</v>
      </c>
      <c r="F141">
        <v>50</v>
      </c>
      <c r="G141">
        <v>151.30000000000001</v>
      </c>
      <c r="H141">
        <v>3.9</v>
      </c>
      <c r="I141">
        <v>0.6</v>
      </c>
      <c r="J141">
        <v>14.3</v>
      </c>
      <c r="K141">
        <v>25.1</v>
      </c>
      <c r="L141">
        <v>34.9</v>
      </c>
      <c r="M141">
        <v>5.5</v>
      </c>
      <c r="N141">
        <v>49.5</v>
      </c>
      <c r="O141">
        <v>10.1</v>
      </c>
      <c r="P141">
        <v>0.36199999999999999</v>
      </c>
      <c r="Q141">
        <v>0.32300000000000001</v>
      </c>
      <c r="R141">
        <v>27.8</v>
      </c>
      <c r="S141">
        <v>18.8</v>
      </c>
    </row>
    <row r="142" spans="1:19" x14ac:dyDescent="0.15">
      <c r="A142" t="s">
        <v>3840</v>
      </c>
      <c r="B142" t="s">
        <v>3811</v>
      </c>
      <c r="C142" t="s">
        <v>3804</v>
      </c>
      <c r="D142">
        <v>58.4</v>
      </c>
      <c r="E142">
        <v>265</v>
      </c>
      <c r="F142">
        <v>20.5</v>
      </c>
      <c r="G142">
        <v>140.1</v>
      </c>
      <c r="H142">
        <v>2.2999999999999998</v>
      </c>
      <c r="I142">
        <v>0.9</v>
      </c>
      <c r="J142">
        <v>14</v>
      </c>
      <c r="K142">
        <v>29.1</v>
      </c>
      <c r="L142">
        <v>52.8</v>
      </c>
      <c r="M142">
        <v>3.8</v>
      </c>
      <c r="N142">
        <v>28.3</v>
      </c>
      <c r="O142">
        <v>15.1</v>
      </c>
      <c r="P142">
        <v>0.28799999999999998</v>
      </c>
      <c r="Q142">
        <v>0.27</v>
      </c>
      <c r="R142">
        <v>34</v>
      </c>
      <c r="S142">
        <v>18.899999999999999</v>
      </c>
    </row>
    <row r="143" spans="1:19" x14ac:dyDescent="0.15">
      <c r="A143" t="s">
        <v>3840</v>
      </c>
      <c r="B143" t="s">
        <v>3811</v>
      </c>
      <c r="C143" t="s">
        <v>3808</v>
      </c>
      <c r="D143">
        <v>51.5</v>
      </c>
      <c r="E143">
        <v>211</v>
      </c>
      <c r="F143">
        <v>16.399999999999999</v>
      </c>
      <c r="G143">
        <v>138.69999999999999</v>
      </c>
      <c r="H143">
        <v>0.3</v>
      </c>
      <c r="I143">
        <v>0.2</v>
      </c>
      <c r="J143">
        <v>17.100000000000001</v>
      </c>
      <c r="K143">
        <v>36.4</v>
      </c>
      <c r="L143">
        <v>56.8</v>
      </c>
      <c r="M143">
        <v>5.4</v>
      </c>
      <c r="N143">
        <v>29.7</v>
      </c>
      <c r="O143">
        <v>8.1</v>
      </c>
      <c r="P143">
        <v>0.307</v>
      </c>
      <c r="Q143">
        <v>0.39900000000000002</v>
      </c>
      <c r="R143">
        <v>27</v>
      </c>
      <c r="S143">
        <v>21.4</v>
      </c>
    </row>
    <row r="144" spans="1:19" x14ac:dyDescent="0.15">
      <c r="A144" t="s">
        <v>3840</v>
      </c>
      <c r="B144" t="s">
        <v>3811</v>
      </c>
      <c r="C144" t="s">
        <v>3807</v>
      </c>
      <c r="D144">
        <v>50</v>
      </c>
      <c r="E144">
        <v>64</v>
      </c>
      <c r="F144">
        <v>5</v>
      </c>
      <c r="G144">
        <v>124.5</v>
      </c>
      <c r="H144">
        <v>-0.1</v>
      </c>
      <c r="I144">
        <v>-0.1</v>
      </c>
      <c r="J144">
        <v>7.8</v>
      </c>
      <c r="K144">
        <v>29.4</v>
      </c>
      <c r="L144">
        <v>50</v>
      </c>
      <c r="M144">
        <v>25</v>
      </c>
      <c r="N144">
        <v>25</v>
      </c>
      <c r="O144">
        <v>0</v>
      </c>
      <c r="P144">
        <v>0.34699999999999998</v>
      </c>
      <c r="Q144">
        <v>0.435</v>
      </c>
      <c r="R144">
        <v>37.5</v>
      </c>
      <c r="S144">
        <v>16.7</v>
      </c>
    </row>
    <row r="145" spans="1:19" x14ac:dyDescent="0.15">
      <c r="A145" t="s">
        <v>3840</v>
      </c>
      <c r="B145" t="s">
        <v>3811</v>
      </c>
      <c r="C145" t="s">
        <v>3802</v>
      </c>
      <c r="D145">
        <v>47.2</v>
      </c>
      <c r="E145">
        <v>53</v>
      </c>
      <c r="F145">
        <v>4.0999999999999996</v>
      </c>
      <c r="G145">
        <v>144.6</v>
      </c>
      <c r="H145">
        <v>-1</v>
      </c>
      <c r="I145">
        <v>-1.8</v>
      </c>
      <c r="J145">
        <v>15.1</v>
      </c>
      <c r="K145">
        <v>33.299999999999997</v>
      </c>
      <c r="L145">
        <v>30</v>
      </c>
      <c r="M145">
        <v>0</v>
      </c>
      <c r="N145">
        <v>60</v>
      </c>
      <c r="O145">
        <v>10</v>
      </c>
      <c r="P145">
        <v>0.38500000000000001</v>
      </c>
      <c r="Q145">
        <v>0.80900000000000005</v>
      </c>
      <c r="R145">
        <v>22.6</v>
      </c>
      <c r="S145">
        <v>10</v>
      </c>
    </row>
    <row r="146" spans="1:19" x14ac:dyDescent="0.15">
      <c r="A146" t="s">
        <v>3841</v>
      </c>
      <c r="B146" t="s">
        <v>3827</v>
      </c>
      <c r="C146" t="s">
        <v>3803</v>
      </c>
      <c r="D146">
        <v>61.9</v>
      </c>
      <c r="E146">
        <v>511</v>
      </c>
      <c r="F146">
        <v>36.799999999999997</v>
      </c>
      <c r="G146">
        <v>133.30000000000001</v>
      </c>
      <c r="H146">
        <v>5</v>
      </c>
      <c r="I146">
        <v>1</v>
      </c>
      <c r="J146">
        <v>12.5</v>
      </c>
      <c r="K146">
        <v>27.4</v>
      </c>
      <c r="L146">
        <v>37.799999999999997</v>
      </c>
      <c r="M146">
        <v>7.3</v>
      </c>
      <c r="N146">
        <v>39</v>
      </c>
      <c r="O146">
        <v>15.8</v>
      </c>
      <c r="P146">
        <v>0.317</v>
      </c>
      <c r="Q146">
        <v>0.34599999999999997</v>
      </c>
      <c r="R146">
        <v>34.4</v>
      </c>
      <c r="S146">
        <v>15.5</v>
      </c>
    </row>
    <row r="147" spans="1:19" x14ac:dyDescent="0.15">
      <c r="A147" t="s">
        <v>3841</v>
      </c>
      <c r="B147" t="s">
        <v>3827</v>
      </c>
      <c r="C147" t="s">
        <v>3808</v>
      </c>
      <c r="D147">
        <v>53.1</v>
      </c>
      <c r="E147">
        <v>410</v>
      </c>
      <c r="F147">
        <v>29.5</v>
      </c>
      <c r="G147">
        <v>136.5</v>
      </c>
      <c r="H147">
        <v>0.8</v>
      </c>
      <c r="I147">
        <v>0.2</v>
      </c>
      <c r="J147">
        <v>19</v>
      </c>
      <c r="K147">
        <v>34.1</v>
      </c>
      <c r="L147">
        <v>67.5</v>
      </c>
      <c r="M147">
        <v>8.4</v>
      </c>
      <c r="N147">
        <v>22.9</v>
      </c>
      <c r="O147">
        <v>1.2</v>
      </c>
      <c r="P147">
        <v>0.312</v>
      </c>
      <c r="Q147">
        <v>0.23799999999999999</v>
      </c>
      <c r="R147">
        <v>25.1</v>
      </c>
      <c r="S147">
        <v>16.7</v>
      </c>
    </row>
    <row r="148" spans="1:19" x14ac:dyDescent="0.15">
      <c r="A148" t="s">
        <v>3841</v>
      </c>
      <c r="B148" t="s">
        <v>3827</v>
      </c>
      <c r="C148" t="s">
        <v>3801</v>
      </c>
      <c r="D148">
        <v>50.6</v>
      </c>
      <c r="E148">
        <v>326</v>
      </c>
      <c r="F148">
        <v>23.5</v>
      </c>
      <c r="G148">
        <v>147.80000000000001</v>
      </c>
      <c r="H148">
        <v>-0.1</v>
      </c>
      <c r="I148">
        <v>0</v>
      </c>
      <c r="J148">
        <v>9.1999999999999993</v>
      </c>
      <c r="K148">
        <v>19</v>
      </c>
      <c r="L148">
        <v>37.5</v>
      </c>
      <c r="M148">
        <v>16.7</v>
      </c>
      <c r="N148">
        <v>43.8</v>
      </c>
      <c r="O148">
        <v>2.1</v>
      </c>
      <c r="P148">
        <v>0.39500000000000002</v>
      </c>
      <c r="Q148">
        <v>0.372</v>
      </c>
      <c r="R148">
        <v>28.8</v>
      </c>
      <c r="S148">
        <v>16.5</v>
      </c>
    </row>
    <row r="149" spans="1:19" x14ac:dyDescent="0.15">
      <c r="A149" t="s">
        <v>3841</v>
      </c>
      <c r="B149" t="s">
        <v>3827</v>
      </c>
      <c r="C149" t="s">
        <v>3802</v>
      </c>
      <c r="D149">
        <v>50.4</v>
      </c>
      <c r="E149">
        <v>82</v>
      </c>
      <c r="F149">
        <v>5.9</v>
      </c>
      <c r="G149">
        <v>146.9</v>
      </c>
      <c r="H149">
        <v>0</v>
      </c>
      <c r="I149">
        <v>0</v>
      </c>
      <c r="J149">
        <v>7.3</v>
      </c>
      <c r="K149">
        <v>13.9</v>
      </c>
      <c r="L149">
        <v>63.6</v>
      </c>
      <c r="M149">
        <v>9.1</v>
      </c>
      <c r="N149">
        <v>22.7</v>
      </c>
      <c r="O149">
        <v>4.5</v>
      </c>
      <c r="P149">
        <v>0.32200000000000001</v>
      </c>
      <c r="Q149">
        <v>0.34599999999999997</v>
      </c>
      <c r="R149">
        <v>23.2</v>
      </c>
      <c r="S149">
        <v>15.4</v>
      </c>
    </row>
    <row r="150" spans="1:19" x14ac:dyDescent="0.15">
      <c r="A150" t="s">
        <v>3841</v>
      </c>
      <c r="B150" t="s">
        <v>3827</v>
      </c>
      <c r="C150" t="s">
        <v>3807</v>
      </c>
      <c r="D150">
        <v>53.2</v>
      </c>
      <c r="E150">
        <v>56</v>
      </c>
      <c r="F150">
        <v>4</v>
      </c>
      <c r="G150">
        <v>121.6</v>
      </c>
      <c r="H150">
        <v>1</v>
      </c>
      <c r="I150">
        <v>1.8</v>
      </c>
      <c r="J150">
        <v>5.4</v>
      </c>
      <c r="K150">
        <v>13</v>
      </c>
      <c r="L150">
        <v>42.9</v>
      </c>
      <c r="M150">
        <v>0</v>
      </c>
      <c r="N150">
        <v>28.6</v>
      </c>
      <c r="O150">
        <v>28.6</v>
      </c>
      <c r="P150">
        <v>0.23300000000000001</v>
      </c>
      <c r="Q150">
        <v>0.29599999999999999</v>
      </c>
      <c r="R150">
        <v>32.1</v>
      </c>
      <c r="S150">
        <v>14.3</v>
      </c>
    </row>
    <row r="151" spans="1:19" x14ac:dyDescent="0.15">
      <c r="A151" t="s">
        <v>3842</v>
      </c>
      <c r="B151" t="s">
        <v>3827</v>
      </c>
      <c r="C151" t="s">
        <v>3801</v>
      </c>
      <c r="D151">
        <v>51</v>
      </c>
      <c r="E151">
        <v>845</v>
      </c>
      <c r="F151">
        <v>36.4</v>
      </c>
      <c r="G151">
        <v>143.4</v>
      </c>
      <c r="H151">
        <v>-0.2</v>
      </c>
      <c r="I151">
        <v>0</v>
      </c>
      <c r="J151">
        <v>7.6</v>
      </c>
      <c r="K151">
        <v>16.2</v>
      </c>
      <c r="L151">
        <v>31.9</v>
      </c>
      <c r="M151">
        <v>8.1999999999999993</v>
      </c>
      <c r="N151">
        <v>48.1</v>
      </c>
      <c r="O151">
        <v>11.8</v>
      </c>
      <c r="P151">
        <v>0.36</v>
      </c>
      <c r="Q151">
        <v>0.373</v>
      </c>
      <c r="R151">
        <v>27.2</v>
      </c>
      <c r="S151">
        <v>14.1</v>
      </c>
    </row>
    <row r="152" spans="1:19" x14ac:dyDescent="0.15">
      <c r="A152" t="s">
        <v>3842</v>
      </c>
      <c r="B152" t="s">
        <v>3827</v>
      </c>
      <c r="C152" t="s">
        <v>3804</v>
      </c>
      <c r="D152">
        <v>56.9</v>
      </c>
      <c r="E152">
        <v>474</v>
      </c>
      <c r="F152">
        <v>20.399999999999999</v>
      </c>
      <c r="G152">
        <v>135.9</v>
      </c>
      <c r="H152">
        <v>2.6</v>
      </c>
      <c r="I152">
        <v>0.5</v>
      </c>
      <c r="J152">
        <v>9.5</v>
      </c>
      <c r="K152">
        <v>18.399999999999999</v>
      </c>
      <c r="L152">
        <v>39.799999999999997</v>
      </c>
      <c r="M152">
        <v>8.6</v>
      </c>
      <c r="N152">
        <v>38.700000000000003</v>
      </c>
      <c r="O152">
        <v>12.9</v>
      </c>
      <c r="P152">
        <v>0.33600000000000002</v>
      </c>
      <c r="Q152">
        <v>0.28299999999999997</v>
      </c>
      <c r="R152">
        <v>30.2</v>
      </c>
      <c r="S152">
        <v>16.3</v>
      </c>
    </row>
    <row r="153" spans="1:19" x14ac:dyDescent="0.15">
      <c r="A153" t="s">
        <v>3842</v>
      </c>
      <c r="B153" t="s">
        <v>3827</v>
      </c>
      <c r="C153" t="s">
        <v>3803</v>
      </c>
      <c r="D153">
        <v>47.9</v>
      </c>
      <c r="E153">
        <v>384</v>
      </c>
      <c r="F153">
        <v>16.5</v>
      </c>
      <c r="G153">
        <v>126.4</v>
      </c>
      <c r="H153">
        <v>-1.2</v>
      </c>
      <c r="I153">
        <v>-0.3</v>
      </c>
      <c r="J153">
        <v>12</v>
      </c>
      <c r="K153">
        <v>24.1</v>
      </c>
      <c r="L153">
        <v>37.200000000000003</v>
      </c>
      <c r="M153">
        <v>4.7</v>
      </c>
      <c r="N153">
        <v>50</v>
      </c>
      <c r="O153">
        <v>8.1</v>
      </c>
      <c r="P153">
        <v>0.35599999999999998</v>
      </c>
      <c r="Q153">
        <v>0.20599999999999999</v>
      </c>
      <c r="R153">
        <v>28.4</v>
      </c>
      <c r="S153">
        <v>16.7</v>
      </c>
    </row>
    <row r="154" spans="1:19" x14ac:dyDescent="0.15">
      <c r="A154" t="s">
        <v>3842</v>
      </c>
      <c r="B154" t="s">
        <v>3827</v>
      </c>
      <c r="C154" t="s">
        <v>3808</v>
      </c>
      <c r="D154">
        <v>68</v>
      </c>
      <c r="E154">
        <v>295</v>
      </c>
      <c r="F154">
        <v>12.7</v>
      </c>
      <c r="G154">
        <v>131.69999999999999</v>
      </c>
      <c r="H154">
        <v>5.4</v>
      </c>
      <c r="I154">
        <v>1.8</v>
      </c>
      <c r="J154">
        <v>27.1</v>
      </c>
      <c r="K154">
        <v>43.7</v>
      </c>
      <c r="L154">
        <v>50.9</v>
      </c>
      <c r="M154">
        <v>11.3</v>
      </c>
      <c r="N154">
        <v>30.2</v>
      </c>
      <c r="O154">
        <v>7.5</v>
      </c>
      <c r="P154">
        <v>0.32700000000000001</v>
      </c>
      <c r="Q154">
        <v>0.32900000000000001</v>
      </c>
      <c r="R154">
        <v>34.6</v>
      </c>
      <c r="S154">
        <v>29.1</v>
      </c>
    </row>
    <row r="155" spans="1:19" x14ac:dyDescent="0.15">
      <c r="A155" t="s">
        <v>3842</v>
      </c>
      <c r="B155" t="s">
        <v>3827</v>
      </c>
      <c r="C155" t="s">
        <v>3807</v>
      </c>
      <c r="D155">
        <v>46.3</v>
      </c>
      <c r="E155">
        <v>163</v>
      </c>
      <c r="F155">
        <v>7</v>
      </c>
      <c r="G155">
        <v>118.2</v>
      </c>
      <c r="H155">
        <v>-1.4</v>
      </c>
      <c r="I155">
        <v>-0.9</v>
      </c>
      <c r="J155">
        <v>3.7</v>
      </c>
      <c r="K155">
        <v>12.2</v>
      </c>
      <c r="L155">
        <v>33.299999999999997</v>
      </c>
      <c r="M155">
        <v>8.3000000000000007</v>
      </c>
      <c r="N155">
        <v>54.2</v>
      </c>
      <c r="O155">
        <v>4.2</v>
      </c>
      <c r="P155">
        <v>0.36299999999999999</v>
      </c>
      <c r="Q155">
        <v>0.49299999999999999</v>
      </c>
      <c r="R155">
        <v>32.5</v>
      </c>
      <c r="S155">
        <v>0</v>
      </c>
    </row>
    <row r="156" spans="1:19" x14ac:dyDescent="0.15">
      <c r="A156" t="s">
        <v>3842</v>
      </c>
      <c r="B156" t="s">
        <v>3827</v>
      </c>
      <c r="C156" t="s">
        <v>3809</v>
      </c>
      <c r="D156">
        <v>53.1</v>
      </c>
      <c r="E156">
        <v>163</v>
      </c>
      <c r="F156">
        <v>7</v>
      </c>
      <c r="G156">
        <v>128.1</v>
      </c>
      <c r="H156">
        <v>0.9</v>
      </c>
      <c r="I156">
        <v>0.5</v>
      </c>
      <c r="J156">
        <v>15.9</v>
      </c>
      <c r="K156">
        <v>29.9</v>
      </c>
      <c r="L156">
        <v>42.4</v>
      </c>
      <c r="M156">
        <v>18.2</v>
      </c>
      <c r="N156">
        <v>30.3</v>
      </c>
      <c r="O156">
        <v>9.1</v>
      </c>
      <c r="P156">
        <v>0.32500000000000001</v>
      </c>
      <c r="Q156">
        <v>0.442</v>
      </c>
      <c r="R156">
        <v>30.1</v>
      </c>
      <c r="S156">
        <v>21.4</v>
      </c>
    </row>
    <row r="157" spans="1:19" x14ac:dyDescent="0.15">
      <c r="A157" t="s">
        <v>3843</v>
      </c>
      <c r="B157" t="s">
        <v>3821</v>
      </c>
      <c r="C157" t="s">
        <v>3809</v>
      </c>
      <c r="D157">
        <v>63.2</v>
      </c>
      <c r="E157">
        <v>1187</v>
      </c>
      <c r="F157">
        <v>42.3</v>
      </c>
      <c r="G157">
        <v>127.8</v>
      </c>
      <c r="H157">
        <v>8.3000000000000007</v>
      </c>
      <c r="I157">
        <v>0.7</v>
      </c>
      <c r="J157">
        <v>16.899999999999999</v>
      </c>
      <c r="K157">
        <v>32.6</v>
      </c>
      <c r="L157">
        <v>50.7</v>
      </c>
      <c r="M157">
        <v>8.1</v>
      </c>
      <c r="N157">
        <v>37.6</v>
      </c>
      <c r="O157">
        <v>3.6</v>
      </c>
      <c r="P157">
        <v>0.32900000000000001</v>
      </c>
      <c r="Q157">
        <v>0.35</v>
      </c>
      <c r="R157">
        <v>30.4</v>
      </c>
      <c r="S157">
        <v>21.7</v>
      </c>
    </row>
    <row r="158" spans="1:19" x14ac:dyDescent="0.15">
      <c r="A158" t="s">
        <v>3843</v>
      </c>
      <c r="B158" t="s">
        <v>3821</v>
      </c>
      <c r="C158" t="s">
        <v>3803</v>
      </c>
      <c r="D158">
        <v>52.7</v>
      </c>
      <c r="E158">
        <v>543</v>
      </c>
      <c r="F158">
        <v>19.399999999999999</v>
      </c>
      <c r="G158">
        <v>122.2</v>
      </c>
      <c r="H158">
        <v>0.8</v>
      </c>
      <c r="I158">
        <v>0.1</v>
      </c>
      <c r="J158">
        <v>8.6999999999999993</v>
      </c>
      <c r="K158">
        <v>21.9</v>
      </c>
      <c r="L158">
        <v>34.5</v>
      </c>
      <c r="M158">
        <v>6.9</v>
      </c>
      <c r="N158">
        <v>43.7</v>
      </c>
      <c r="O158">
        <v>14.9</v>
      </c>
      <c r="P158">
        <v>0.32900000000000001</v>
      </c>
      <c r="Q158">
        <v>0.28100000000000003</v>
      </c>
      <c r="R158">
        <v>30.6</v>
      </c>
      <c r="S158">
        <v>13.6</v>
      </c>
    </row>
    <row r="159" spans="1:19" x14ac:dyDescent="0.15">
      <c r="A159" t="s">
        <v>3843</v>
      </c>
      <c r="B159" t="s">
        <v>3821</v>
      </c>
      <c r="C159" t="s">
        <v>3802</v>
      </c>
      <c r="D159">
        <v>44.1</v>
      </c>
      <c r="E159">
        <v>541</v>
      </c>
      <c r="F159">
        <v>19.3</v>
      </c>
      <c r="G159">
        <v>140.19999999999999</v>
      </c>
      <c r="H159">
        <v>-3.4</v>
      </c>
      <c r="I159">
        <v>-0.6</v>
      </c>
      <c r="J159">
        <v>3.5</v>
      </c>
      <c r="K159">
        <v>10.5</v>
      </c>
      <c r="L159">
        <v>55.4</v>
      </c>
      <c r="M159">
        <v>6</v>
      </c>
      <c r="N159">
        <v>32.5</v>
      </c>
      <c r="O159">
        <v>6</v>
      </c>
      <c r="P159">
        <v>0.33700000000000002</v>
      </c>
      <c r="Q159">
        <v>0.30199999999999999</v>
      </c>
      <c r="R159">
        <v>24.2</v>
      </c>
      <c r="S159">
        <v>18.399999999999999</v>
      </c>
    </row>
    <row r="160" spans="1:19" x14ac:dyDescent="0.15">
      <c r="A160" t="s">
        <v>3843</v>
      </c>
      <c r="B160" t="s">
        <v>3821</v>
      </c>
      <c r="C160" t="s">
        <v>3801</v>
      </c>
      <c r="D160">
        <v>41.1</v>
      </c>
      <c r="E160">
        <v>301</v>
      </c>
      <c r="F160">
        <v>10.7</v>
      </c>
      <c r="G160">
        <v>142.5</v>
      </c>
      <c r="H160">
        <v>-3.2</v>
      </c>
      <c r="I160">
        <v>-1.1000000000000001</v>
      </c>
      <c r="J160">
        <v>2</v>
      </c>
      <c r="K160">
        <v>9.1</v>
      </c>
      <c r="L160">
        <v>57.1</v>
      </c>
      <c r="M160">
        <v>11.4</v>
      </c>
      <c r="N160">
        <v>25.7</v>
      </c>
      <c r="O160">
        <v>5.7</v>
      </c>
      <c r="P160">
        <v>0.34</v>
      </c>
      <c r="Q160">
        <v>0.46200000000000002</v>
      </c>
      <c r="R160">
        <v>25.9</v>
      </c>
      <c r="S160">
        <v>13.6</v>
      </c>
    </row>
    <row r="161" spans="1:19" x14ac:dyDescent="0.15">
      <c r="A161" t="s">
        <v>3843</v>
      </c>
      <c r="B161" t="s">
        <v>3821</v>
      </c>
      <c r="C161" t="s">
        <v>3804</v>
      </c>
      <c r="D161">
        <v>49.8</v>
      </c>
      <c r="E161">
        <v>193</v>
      </c>
      <c r="F161">
        <v>6.9</v>
      </c>
      <c r="G161">
        <v>133.9</v>
      </c>
      <c r="H161">
        <v>-0.3</v>
      </c>
      <c r="I161">
        <v>-0.1</v>
      </c>
      <c r="J161">
        <v>3.6</v>
      </c>
      <c r="K161">
        <v>11.5</v>
      </c>
      <c r="L161">
        <v>42.9</v>
      </c>
      <c r="M161">
        <v>14.3</v>
      </c>
      <c r="N161">
        <v>28.6</v>
      </c>
      <c r="O161">
        <v>14.3</v>
      </c>
      <c r="P161">
        <v>0.32</v>
      </c>
      <c r="Q161">
        <v>0.41099999999999998</v>
      </c>
      <c r="R161">
        <v>25.4</v>
      </c>
      <c r="S161">
        <v>11.1</v>
      </c>
    </row>
    <row r="162" spans="1:19" x14ac:dyDescent="0.15">
      <c r="A162" t="s">
        <v>3844</v>
      </c>
      <c r="B162" t="s">
        <v>3811</v>
      </c>
      <c r="C162" t="s">
        <v>3804</v>
      </c>
      <c r="D162">
        <v>52</v>
      </c>
      <c r="E162">
        <v>498</v>
      </c>
      <c r="F162">
        <v>30.2</v>
      </c>
      <c r="G162">
        <v>130.19999999999999</v>
      </c>
      <c r="H162">
        <v>0.4</v>
      </c>
      <c r="I162">
        <v>0.1</v>
      </c>
      <c r="J162">
        <v>7.8</v>
      </c>
      <c r="K162">
        <v>15</v>
      </c>
      <c r="L162">
        <v>29.2</v>
      </c>
      <c r="M162">
        <v>8.8000000000000007</v>
      </c>
      <c r="N162">
        <v>46</v>
      </c>
      <c r="O162">
        <v>15.9</v>
      </c>
      <c r="P162">
        <v>0.35</v>
      </c>
      <c r="Q162">
        <v>0.35</v>
      </c>
      <c r="R162">
        <v>30.5</v>
      </c>
      <c r="S162">
        <v>7.1</v>
      </c>
    </row>
    <row r="163" spans="1:19" x14ac:dyDescent="0.15">
      <c r="A163" t="s">
        <v>3844</v>
      </c>
      <c r="B163" t="s">
        <v>3811</v>
      </c>
      <c r="C163" t="s">
        <v>3808</v>
      </c>
      <c r="D163">
        <v>47</v>
      </c>
      <c r="E163">
        <v>367</v>
      </c>
      <c r="F163">
        <v>22.3</v>
      </c>
      <c r="G163">
        <v>131.6</v>
      </c>
      <c r="H163">
        <v>-1.5</v>
      </c>
      <c r="I163">
        <v>-0.4</v>
      </c>
      <c r="J163">
        <v>10.3</v>
      </c>
      <c r="K163">
        <v>18.2</v>
      </c>
      <c r="L163">
        <v>62.6</v>
      </c>
      <c r="M163">
        <v>9.9</v>
      </c>
      <c r="N163">
        <v>25.3</v>
      </c>
      <c r="O163">
        <v>2.2000000000000002</v>
      </c>
      <c r="P163">
        <v>0.32100000000000001</v>
      </c>
      <c r="Q163">
        <v>0.251</v>
      </c>
      <c r="R163">
        <v>20.7</v>
      </c>
      <c r="S163">
        <v>9.6999999999999993</v>
      </c>
    </row>
    <row r="164" spans="1:19" x14ac:dyDescent="0.15">
      <c r="A164" t="s">
        <v>3844</v>
      </c>
      <c r="B164" t="s">
        <v>3811</v>
      </c>
      <c r="C164" t="s">
        <v>3801</v>
      </c>
      <c r="D164">
        <v>53</v>
      </c>
      <c r="E164">
        <v>325</v>
      </c>
      <c r="F164">
        <v>19.7</v>
      </c>
      <c r="G164">
        <v>138.4</v>
      </c>
      <c r="H164">
        <v>0.7</v>
      </c>
      <c r="I164">
        <v>0.2</v>
      </c>
      <c r="J164">
        <v>7.1</v>
      </c>
      <c r="K164">
        <v>18.100000000000001</v>
      </c>
      <c r="L164">
        <v>40.9</v>
      </c>
      <c r="M164">
        <v>4.5</v>
      </c>
      <c r="N164">
        <v>42.4</v>
      </c>
      <c r="O164">
        <v>12.1</v>
      </c>
      <c r="P164">
        <v>0.34100000000000003</v>
      </c>
      <c r="Q164">
        <v>0.42799999999999999</v>
      </c>
      <c r="R164">
        <v>32.299999999999997</v>
      </c>
      <c r="S164">
        <v>17.5</v>
      </c>
    </row>
    <row r="165" spans="1:19" x14ac:dyDescent="0.15">
      <c r="A165" t="s">
        <v>3844</v>
      </c>
      <c r="B165" t="s">
        <v>3811</v>
      </c>
      <c r="C165" t="s">
        <v>3803</v>
      </c>
      <c r="D165">
        <v>53.5</v>
      </c>
      <c r="E165">
        <v>205</v>
      </c>
      <c r="F165">
        <v>12.4</v>
      </c>
      <c r="G165">
        <v>121.1</v>
      </c>
      <c r="H165">
        <v>0.7</v>
      </c>
      <c r="I165">
        <v>0.3</v>
      </c>
      <c r="J165">
        <v>5.8</v>
      </c>
      <c r="K165">
        <v>14.8</v>
      </c>
      <c r="L165">
        <v>30</v>
      </c>
      <c r="M165">
        <v>10</v>
      </c>
      <c r="N165">
        <v>47.5</v>
      </c>
      <c r="O165">
        <v>12.5</v>
      </c>
      <c r="P165">
        <v>0.35199999999999998</v>
      </c>
      <c r="Q165">
        <v>0.13100000000000001</v>
      </c>
      <c r="R165">
        <v>35.1</v>
      </c>
      <c r="S165">
        <v>15.4</v>
      </c>
    </row>
    <row r="166" spans="1:19" x14ac:dyDescent="0.15">
      <c r="A166" t="s">
        <v>3844</v>
      </c>
      <c r="B166" t="s">
        <v>3811</v>
      </c>
      <c r="C166" t="s">
        <v>3802</v>
      </c>
      <c r="D166">
        <v>53</v>
      </c>
      <c r="E166">
        <v>159</v>
      </c>
      <c r="F166">
        <v>9.6999999999999993</v>
      </c>
      <c r="G166">
        <v>136.69999999999999</v>
      </c>
      <c r="H166">
        <v>0.8</v>
      </c>
      <c r="I166">
        <v>0.5</v>
      </c>
      <c r="J166">
        <v>5</v>
      </c>
      <c r="K166">
        <v>8.3000000000000007</v>
      </c>
      <c r="L166">
        <v>62.8</v>
      </c>
      <c r="M166">
        <v>2</v>
      </c>
      <c r="N166">
        <v>27.4</v>
      </c>
      <c r="O166">
        <v>7.8</v>
      </c>
      <c r="P166">
        <v>0.308</v>
      </c>
      <c r="Q166">
        <v>0.32200000000000001</v>
      </c>
      <c r="R166">
        <v>21.4</v>
      </c>
      <c r="S166">
        <v>12.5</v>
      </c>
    </row>
    <row r="167" spans="1:19" x14ac:dyDescent="0.15">
      <c r="A167" t="s">
        <v>3844</v>
      </c>
      <c r="B167" t="s">
        <v>3811</v>
      </c>
      <c r="C167" t="s">
        <v>3807</v>
      </c>
      <c r="D167">
        <v>49.6</v>
      </c>
      <c r="E167">
        <v>58</v>
      </c>
      <c r="F167">
        <v>3.5</v>
      </c>
      <c r="G167">
        <v>95.5</v>
      </c>
      <c r="H167">
        <v>-0.2</v>
      </c>
      <c r="I167">
        <v>-0.3</v>
      </c>
      <c r="J167">
        <v>3.5</v>
      </c>
      <c r="K167">
        <v>12.5</v>
      </c>
      <c r="L167">
        <v>42.9</v>
      </c>
      <c r="M167">
        <v>14.3</v>
      </c>
      <c r="N167">
        <v>28.6</v>
      </c>
      <c r="O167">
        <v>14.3</v>
      </c>
      <c r="P167">
        <v>0.29699999999999999</v>
      </c>
      <c r="Q167">
        <v>0.42</v>
      </c>
      <c r="R167">
        <v>32.799999999999997</v>
      </c>
      <c r="S167">
        <v>14.3</v>
      </c>
    </row>
    <row r="168" spans="1:19" x14ac:dyDescent="0.15">
      <c r="A168" t="s">
        <v>3845</v>
      </c>
      <c r="B168" t="s">
        <v>3846</v>
      </c>
      <c r="C168" t="s">
        <v>3801</v>
      </c>
      <c r="D168">
        <v>56.2</v>
      </c>
      <c r="E168">
        <v>890</v>
      </c>
      <c r="F168">
        <v>55.1</v>
      </c>
      <c r="G168">
        <v>149.19999999999999</v>
      </c>
      <c r="H168">
        <v>3</v>
      </c>
      <c r="I168">
        <v>0.3</v>
      </c>
      <c r="J168">
        <v>5.3</v>
      </c>
      <c r="K168">
        <v>11.3</v>
      </c>
      <c r="L168">
        <v>45.1</v>
      </c>
      <c r="M168">
        <v>10.5</v>
      </c>
      <c r="N168">
        <v>31.5</v>
      </c>
      <c r="O168">
        <v>13</v>
      </c>
      <c r="P168">
        <v>0.32900000000000001</v>
      </c>
      <c r="Q168">
        <v>0.36699999999999999</v>
      </c>
      <c r="R168">
        <v>27.4</v>
      </c>
      <c r="S168">
        <v>13.6</v>
      </c>
    </row>
    <row r="169" spans="1:19" x14ac:dyDescent="0.15">
      <c r="A169" t="s">
        <v>3845</v>
      </c>
      <c r="B169" t="s">
        <v>3846</v>
      </c>
      <c r="C169" t="s">
        <v>3808</v>
      </c>
      <c r="D169">
        <v>54.8</v>
      </c>
      <c r="E169">
        <v>315</v>
      </c>
      <c r="F169">
        <v>19.5</v>
      </c>
      <c r="G169">
        <v>135</v>
      </c>
      <c r="H169">
        <v>1.3</v>
      </c>
      <c r="I169">
        <v>0.4</v>
      </c>
      <c r="J169">
        <v>19.399999999999999</v>
      </c>
      <c r="K169">
        <v>36.799999999999997</v>
      </c>
      <c r="L169">
        <v>54.9</v>
      </c>
      <c r="M169">
        <v>3.9</v>
      </c>
      <c r="N169">
        <v>29.4</v>
      </c>
      <c r="O169">
        <v>11.8</v>
      </c>
      <c r="P169">
        <v>0.29399999999999998</v>
      </c>
      <c r="Q169">
        <v>0.224</v>
      </c>
      <c r="R169">
        <v>26.4</v>
      </c>
      <c r="S169">
        <v>18.8</v>
      </c>
    </row>
    <row r="170" spans="1:19" x14ac:dyDescent="0.15">
      <c r="A170" t="s">
        <v>3845</v>
      </c>
      <c r="B170" t="s">
        <v>3846</v>
      </c>
      <c r="C170" t="s">
        <v>3809</v>
      </c>
      <c r="D170">
        <v>48.4</v>
      </c>
      <c r="E170">
        <v>157</v>
      </c>
      <c r="F170">
        <v>9.6999999999999993</v>
      </c>
      <c r="G170">
        <v>132.30000000000001</v>
      </c>
      <c r="H170">
        <v>-0.7</v>
      </c>
      <c r="I170">
        <v>-0.4</v>
      </c>
      <c r="J170">
        <v>11.5</v>
      </c>
      <c r="K170">
        <v>27.3</v>
      </c>
      <c r="L170">
        <v>58.1</v>
      </c>
      <c r="M170">
        <v>6.5</v>
      </c>
      <c r="N170">
        <v>29</v>
      </c>
      <c r="O170">
        <v>6.5</v>
      </c>
      <c r="P170">
        <v>0.29599999999999999</v>
      </c>
      <c r="Q170">
        <v>0.39</v>
      </c>
      <c r="R170">
        <v>28.7</v>
      </c>
      <c r="S170">
        <v>9.1</v>
      </c>
    </row>
    <row r="171" spans="1:19" x14ac:dyDescent="0.15">
      <c r="A171" t="s">
        <v>3845</v>
      </c>
      <c r="B171" t="s">
        <v>3846</v>
      </c>
      <c r="C171" t="s">
        <v>3803</v>
      </c>
      <c r="D171">
        <v>53</v>
      </c>
      <c r="E171">
        <v>128</v>
      </c>
      <c r="F171">
        <v>7.9</v>
      </c>
      <c r="G171">
        <v>129.9</v>
      </c>
      <c r="H171">
        <v>0.9</v>
      </c>
      <c r="I171">
        <v>0.7</v>
      </c>
      <c r="J171">
        <v>17.2</v>
      </c>
      <c r="K171">
        <v>38.6</v>
      </c>
      <c r="L171">
        <v>35.299999999999997</v>
      </c>
      <c r="M171">
        <v>5.9</v>
      </c>
      <c r="N171">
        <v>52.9</v>
      </c>
      <c r="O171">
        <v>5.9</v>
      </c>
      <c r="P171">
        <v>0.371</v>
      </c>
      <c r="Q171">
        <v>0.41399999999999998</v>
      </c>
      <c r="R171">
        <v>36.700000000000003</v>
      </c>
      <c r="S171">
        <v>26.3</v>
      </c>
    </row>
    <row r="172" spans="1:19" x14ac:dyDescent="0.15">
      <c r="A172" t="s">
        <v>3845</v>
      </c>
      <c r="B172" t="s">
        <v>3846</v>
      </c>
      <c r="C172" t="s">
        <v>3804</v>
      </c>
      <c r="D172">
        <v>49.9</v>
      </c>
      <c r="E172">
        <v>125</v>
      </c>
      <c r="F172">
        <v>7.7</v>
      </c>
      <c r="G172">
        <v>133</v>
      </c>
      <c r="H172">
        <v>-0.2</v>
      </c>
      <c r="I172">
        <v>-0.1</v>
      </c>
      <c r="J172">
        <v>13.6</v>
      </c>
      <c r="K172">
        <v>26.6</v>
      </c>
      <c r="L172">
        <v>27.3</v>
      </c>
      <c r="M172">
        <v>9.1</v>
      </c>
      <c r="N172">
        <v>59.1</v>
      </c>
      <c r="O172">
        <v>4.5</v>
      </c>
      <c r="P172">
        <v>0.41399999999999998</v>
      </c>
      <c r="Q172">
        <v>0.47399999999999998</v>
      </c>
      <c r="R172">
        <v>33.6</v>
      </c>
      <c r="S172">
        <v>22.2</v>
      </c>
    </row>
    <row r="173" spans="1:19" x14ac:dyDescent="0.15">
      <c r="A173" t="s">
        <v>3847</v>
      </c>
      <c r="B173" t="s">
        <v>3835</v>
      </c>
      <c r="C173" t="s">
        <v>3801</v>
      </c>
      <c r="D173">
        <v>56.8</v>
      </c>
      <c r="E173">
        <v>459</v>
      </c>
      <c r="F173">
        <v>46.8</v>
      </c>
      <c r="G173">
        <v>149.69999999999999</v>
      </c>
      <c r="H173">
        <v>3.6</v>
      </c>
      <c r="I173">
        <v>0.8</v>
      </c>
      <c r="J173">
        <v>13.7</v>
      </c>
      <c r="K173">
        <v>28.5</v>
      </c>
      <c r="L173">
        <v>45.8</v>
      </c>
      <c r="M173">
        <v>5.0999999999999996</v>
      </c>
      <c r="N173">
        <v>42.4</v>
      </c>
      <c r="O173">
        <v>6.8</v>
      </c>
      <c r="P173">
        <v>0.35699999999999998</v>
      </c>
      <c r="Q173">
        <v>0.40200000000000002</v>
      </c>
      <c r="R173">
        <v>32.200000000000003</v>
      </c>
      <c r="S173">
        <v>22.9</v>
      </c>
    </row>
    <row r="174" spans="1:19" x14ac:dyDescent="0.15">
      <c r="A174" t="s">
        <v>3847</v>
      </c>
      <c r="B174" t="s">
        <v>3835</v>
      </c>
      <c r="C174" t="s">
        <v>3809</v>
      </c>
      <c r="D174">
        <v>74.099999999999994</v>
      </c>
      <c r="E174">
        <v>312</v>
      </c>
      <c r="F174">
        <v>31.8</v>
      </c>
      <c r="G174">
        <v>136.19999999999999</v>
      </c>
      <c r="H174">
        <v>8.5</v>
      </c>
      <c r="I174">
        <v>2.7</v>
      </c>
      <c r="J174">
        <v>30.8</v>
      </c>
      <c r="K174">
        <v>52.2</v>
      </c>
      <c r="L174">
        <v>63.3</v>
      </c>
      <c r="M174">
        <v>8.1999999999999993</v>
      </c>
      <c r="N174">
        <v>24.5</v>
      </c>
      <c r="O174">
        <v>4.0999999999999996</v>
      </c>
      <c r="P174">
        <v>0.29399999999999998</v>
      </c>
      <c r="Q174">
        <v>0.27400000000000002</v>
      </c>
      <c r="R174">
        <v>38.799999999999997</v>
      </c>
      <c r="S174">
        <v>31.1</v>
      </c>
    </row>
    <row r="175" spans="1:19" x14ac:dyDescent="0.15">
      <c r="A175" t="s">
        <v>3847</v>
      </c>
      <c r="B175" t="s">
        <v>3835</v>
      </c>
      <c r="C175" t="s">
        <v>3803</v>
      </c>
      <c r="D175">
        <v>52.5</v>
      </c>
      <c r="E175">
        <v>163</v>
      </c>
      <c r="F175">
        <v>16.600000000000001</v>
      </c>
      <c r="G175">
        <v>130.5</v>
      </c>
      <c r="H175">
        <v>1.1000000000000001</v>
      </c>
      <c r="I175">
        <v>0.7</v>
      </c>
      <c r="J175">
        <v>12.3</v>
      </c>
      <c r="K175">
        <v>33.9</v>
      </c>
      <c r="L175">
        <v>61.9</v>
      </c>
      <c r="M175">
        <v>0</v>
      </c>
      <c r="N175">
        <v>28.6</v>
      </c>
      <c r="O175">
        <v>9.5</v>
      </c>
      <c r="P175">
        <v>0.28899999999999998</v>
      </c>
      <c r="Q175">
        <v>0.28999999999999998</v>
      </c>
      <c r="R175">
        <v>35</v>
      </c>
      <c r="S175">
        <v>27.9</v>
      </c>
    </row>
    <row r="176" spans="1:19" x14ac:dyDescent="0.15">
      <c r="A176" t="s">
        <v>3848</v>
      </c>
      <c r="B176" t="s">
        <v>3827</v>
      </c>
      <c r="C176" t="s">
        <v>3801</v>
      </c>
      <c r="D176">
        <v>42.9</v>
      </c>
      <c r="E176">
        <v>581</v>
      </c>
      <c r="F176">
        <v>31.4</v>
      </c>
      <c r="G176">
        <v>145.30000000000001</v>
      </c>
      <c r="H176">
        <v>-4.0999999999999996</v>
      </c>
      <c r="I176">
        <v>-0.7</v>
      </c>
      <c r="J176">
        <v>7.2</v>
      </c>
      <c r="K176">
        <v>16.100000000000001</v>
      </c>
      <c r="L176">
        <v>43.6</v>
      </c>
      <c r="M176">
        <v>10</v>
      </c>
      <c r="N176">
        <v>41.8</v>
      </c>
      <c r="O176">
        <v>4.5</v>
      </c>
      <c r="P176">
        <v>0.372</v>
      </c>
      <c r="Q176">
        <v>0.438</v>
      </c>
      <c r="R176">
        <v>24.3</v>
      </c>
      <c r="S176">
        <v>19.100000000000001</v>
      </c>
    </row>
    <row r="177" spans="1:19" x14ac:dyDescent="0.15">
      <c r="A177" t="s">
        <v>3848</v>
      </c>
      <c r="B177" t="s">
        <v>3827</v>
      </c>
      <c r="C177" t="s">
        <v>3803</v>
      </c>
      <c r="D177">
        <v>67.2</v>
      </c>
      <c r="E177">
        <v>516</v>
      </c>
      <c r="F177">
        <v>27.9</v>
      </c>
      <c r="G177">
        <v>131.4</v>
      </c>
      <c r="H177">
        <v>7.6</v>
      </c>
      <c r="I177">
        <v>1.5</v>
      </c>
      <c r="J177">
        <v>19.8</v>
      </c>
      <c r="K177">
        <v>37.6</v>
      </c>
      <c r="L177">
        <v>41.4</v>
      </c>
      <c r="M177">
        <v>10</v>
      </c>
      <c r="N177">
        <v>40</v>
      </c>
      <c r="O177">
        <v>8.6</v>
      </c>
      <c r="P177">
        <v>0.34300000000000003</v>
      </c>
      <c r="Q177">
        <v>0.34</v>
      </c>
      <c r="R177">
        <v>38.4</v>
      </c>
      <c r="S177">
        <v>27.4</v>
      </c>
    </row>
    <row r="178" spans="1:19" x14ac:dyDescent="0.15">
      <c r="A178" t="s">
        <v>3848</v>
      </c>
      <c r="B178" t="s">
        <v>3827</v>
      </c>
      <c r="C178" t="s">
        <v>3802</v>
      </c>
      <c r="D178">
        <v>52.2</v>
      </c>
      <c r="E178">
        <v>425</v>
      </c>
      <c r="F178">
        <v>23</v>
      </c>
      <c r="G178">
        <v>138</v>
      </c>
      <c r="H178">
        <v>0.6</v>
      </c>
      <c r="I178">
        <v>0.1</v>
      </c>
      <c r="J178">
        <v>14.1</v>
      </c>
      <c r="K178">
        <v>25.6</v>
      </c>
      <c r="L178">
        <v>60.7</v>
      </c>
      <c r="M178">
        <v>2.2999999999999998</v>
      </c>
      <c r="N178">
        <v>30.3</v>
      </c>
      <c r="O178">
        <v>6.7</v>
      </c>
      <c r="P178">
        <v>0.31900000000000001</v>
      </c>
      <c r="Q178">
        <v>0.19500000000000001</v>
      </c>
      <c r="R178">
        <v>24.7</v>
      </c>
      <c r="S178">
        <v>16.899999999999999</v>
      </c>
    </row>
    <row r="179" spans="1:19" x14ac:dyDescent="0.15">
      <c r="A179" t="s">
        <v>3848</v>
      </c>
      <c r="B179" t="s">
        <v>3827</v>
      </c>
      <c r="C179" t="s">
        <v>3804</v>
      </c>
      <c r="D179">
        <v>48.4</v>
      </c>
      <c r="E179">
        <v>248</v>
      </c>
      <c r="F179">
        <v>13.4</v>
      </c>
      <c r="G179">
        <v>138.1</v>
      </c>
      <c r="H179">
        <v>-0.7</v>
      </c>
      <c r="I179">
        <v>-0.3</v>
      </c>
      <c r="J179">
        <v>8.5</v>
      </c>
      <c r="K179">
        <v>17.2</v>
      </c>
      <c r="L179">
        <v>36.5</v>
      </c>
      <c r="M179">
        <v>17.3</v>
      </c>
      <c r="N179">
        <v>36.5</v>
      </c>
      <c r="O179">
        <v>9.6</v>
      </c>
      <c r="P179">
        <v>0.36199999999999999</v>
      </c>
      <c r="Q179">
        <v>0.53100000000000003</v>
      </c>
      <c r="R179">
        <v>25.4</v>
      </c>
      <c r="S179">
        <v>16.899999999999999</v>
      </c>
    </row>
    <row r="180" spans="1:19" x14ac:dyDescent="0.15">
      <c r="A180" t="s">
        <v>3848</v>
      </c>
      <c r="B180" t="s">
        <v>3827</v>
      </c>
      <c r="C180" t="s">
        <v>3807</v>
      </c>
      <c r="D180">
        <v>49.2</v>
      </c>
      <c r="E180">
        <v>51</v>
      </c>
      <c r="F180">
        <v>2.8</v>
      </c>
      <c r="G180">
        <v>120.5</v>
      </c>
      <c r="H180">
        <v>-0.3</v>
      </c>
      <c r="I180">
        <v>-0.6</v>
      </c>
      <c r="J180">
        <v>5.9</v>
      </c>
      <c r="K180">
        <v>13</v>
      </c>
      <c r="L180">
        <v>45.5</v>
      </c>
      <c r="M180">
        <v>18.2</v>
      </c>
      <c r="N180">
        <v>27.3</v>
      </c>
      <c r="O180">
        <v>9.1</v>
      </c>
      <c r="P180">
        <v>0.315</v>
      </c>
      <c r="Q180">
        <v>0.35899999999999999</v>
      </c>
      <c r="R180">
        <v>17.600000000000001</v>
      </c>
      <c r="S180">
        <v>0</v>
      </c>
    </row>
    <row r="181" spans="1:19" x14ac:dyDescent="0.15">
      <c r="A181" t="s">
        <v>3849</v>
      </c>
      <c r="B181" t="s">
        <v>3831</v>
      </c>
      <c r="C181" t="s">
        <v>3801</v>
      </c>
      <c r="D181">
        <v>51.9</v>
      </c>
      <c r="E181">
        <v>485</v>
      </c>
      <c r="F181">
        <v>54.4</v>
      </c>
      <c r="G181">
        <v>152.5</v>
      </c>
      <c r="H181">
        <v>1.6</v>
      </c>
      <c r="I181">
        <v>0.3</v>
      </c>
      <c r="J181">
        <v>11.8</v>
      </c>
      <c r="K181">
        <v>23.4</v>
      </c>
      <c r="L181">
        <v>39.200000000000003</v>
      </c>
      <c r="M181">
        <v>4</v>
      </c>
      <c r="N181">
        <v>44.6</v>
      </c>
      <c r="O181">
        <v>12.2</v>
      </c>
      <c r="P181">
        <v>0.34399999999999997</v>
      </c>
      <c r="Q181">
        <v>0.36599999999999999</v>
      </c>
      <c r="R181">
        <v>28.9</v>
      </c>
      <c r="S181">
        <v>21.1</v>
      </c>
    </row>
    <row r="182" spans="1:19" x14ac:dyDescent="0.15">
      <c r="A182" t="s">
        <v>3849</v>
      </c>
      <c r="B182" t="s">
        <v>3831</v>
      </c>
      <c r="C182" t="s">
        <v>3808</v>
      </c>
      <c r="D182">
        <v>68</v>
      </c>
      <c r="E182">
        <v>396</v>
      </c>
      <c r="F182">
        <v>44.4</v>
      </c>
      <c r="G182">
        <v>140.19999999999999</v>
      </c>
      <c r="H182">
        <v>7.7</v>
      </c>
      <c r="I182">
        <v>1.9</v>
      </c>
      <c r="J182">
        <v>27.3</v>
      </c>
      <c r="K182">
        <v>52.7</v>
      </c>
      <c r="L182">
        <v>53.5</v>
      </c>
      <c r="M182">
        <v>9.3000000000000007</v>
      </c>
      <c r="N182">
        <v>27.9</v>
      </c>
      <c r="O182">
        <v>9.3000000000000007</v>
      </c>
      <c r="P182">
        <v>0.311</v>
      </c>
      <c r="Q182">
        <v>0.36399999999999999</v>
      </c>
      <c r="R182">
        <v>40.700000000000003</v>
      </c>
      <c r="S182">
        <v>30.9</v>
      </c>
    </row>
    <row r="183" spans="1:19" x14ac:dyDescent="0.15">
      <c r="A183" t="s">
        <v>3850</v>
      </c>
      <c r="B183" t="s">
        <v>3806</v>
      </c>
      <c r="C183" t="s">
        <v>3801</v>
      </c>
      <c r="D183">
        <v>44.6</v>
      </c>
      <c r="E183">
        <v>738</v>
      </c>
      <c r="F183">
        <v>33.700000000000003</v>
      </c>
      <c r="G183">
        <v>151.4</v>
      </c>
      <c r="H183">
        <v>-3.8</v>
      </c>
      <c r="I183">
        <v>-0.5</v>
      </c>
      <c r="J183">
        <v>4.5999999999999996</v>
      </c>
      <c r="K183">
        <v>10.3</v>
      </c>
      <c r="L183">
        <v>54</v>
      </c>
      <c r="M183">
        <v>11.3</v>
      </c>
      <c r="N183">
        <v>30.7</v>
      </c>
      <c r="O183">
        <v>4</v>
      </c>
      <c r="P183">
        <v>0.35399999999999998</v>
      </c>
      <c r="Q183">
        <v>0.307</v>
      </c>
      <c r="R183">
        <v>23.4</v>
      </c>
      <c r="S183">
        <v>11.5</v>
      </c>
    </row>
    <row r="184" spans="1:19" x14ac:dyDescent="0.15">
      <c r="A184" t="s">
        <v>3850</v>
      </c>
      <c r="B184" t="s">
        <v>3806</v>
      </c>
      <c r="C184" t="s">
        <v>3810</v>
      </c>
      <c r="D184">
        <v>57.3</v>
      </c>
      <c r="E184">
        <v>430</v>
      </c>
      <c r="F184">
        <v>19.600000000000001</v>
      </c>
      <c r="G184">
        <v>132.1</v>
      </c>
      <c r="H184">
        <v>2.6</v>
      </c>
      <c r="I184">
        <v>0.6</v>
      </c>
      <c r="J184">
        <v>15.1</v>
      </c>
      <c r="K184">
        <v>40.9</v>
      </c>
      <c r="L184">
        <v>53.5</v>
      </c>
      <c r="M184">
        <v>4.7</v>
      </c>
      <c r="N184">
        <v>39.5</v>
      </c>
      <c r="O184">
        <v>2.2999999999999998</v>
      </c>
      <c r="P184">
        <v>0.34399999999999997</v>
      </c>
      <c r="Q184">
        <v>0.34</v>
      </c>
      <c r="R184">
        <v>36.700000000000003</v>
      </c>
      <c r="S184">
        <v>23.9</v>
      </c>
    </row>
    <row r="185" spans="1:19" x14ac:dyDescent="0.15">
      <c r="A185" t="s">
        <v>3850</v>
      </c>
      <c r="B185" t="s">
        <v>3806</v>
      </c>
      <c r="C185" t="s">
        <v>3808</v>
      </c>
      <c r="D185">
        <v>64.5</v>
      </c>
      <c r="E185">
        <v>398</v>
      </c>
      <c r="F185">
        <v>18.2</v>
      </c>
      <c r="G185">
        <v>143.1</v>
      </c>
      <c r="H185">
        <v>5.3</v>
      </c>
      <c r="I185">
        <v>1.3</v>
      </c>
      <c r="J185">
        <v>17.100000000000001</v>
      </c>
      <c r="K185">
        <v>35</v>
      </c>
      <c r="L185">
        <v>65.7</v>
      </c>
      <c r="M185">
        <v>10</v>
      </c>
      <c r="N185">
        <v>22.9</v>
      </c>
      <c r="O185">
        <v>1.4</v>
      </c>
      <c r="P185">
        <v>0.316</v>
      </c>
      <c r="Q185">
        <v>0.36599999999999999</v>
      </c>
      <c r="R185">
        <v>32.200000000000003</v>
      </c>
      <c r="S185">
        <v>25.7</v>
      </c>
    </row>
    <row r="186" spans="1:19" x14ac:dyDescent="0.15">
      <c r="A186" t="s">
        <v>3850</v>
      </c>
      <c r="B186" t="s">
        <v>3806</v>
      </c>
      <c r="C186" t="s">
        <v>3804</v>
      </c>
      <c r="D186">
        <v>45.7</v>
      </c>
      <c r="E186">
        <v>279</v>
      </c>
      <c r="F186">
        <v>12.8</v>
      </c>
      <c r="G186">
        <v>144.80000000000001</v>
      </c>
      <c r="H186">
        <v>-1.6</v>
      </c>
      <c r="I186">
        <v>-0.6</v>
      </c>
      <c r="J186">
        <v>8.6</v>
      </c>
      <c r="K186">
        <v>19.5</v>
      </c>
      <c r="L186">
        <v>52.9</v>
      </c>
      <c r="M186">
        <v>3.9</v>
      </c>
      <c r="N186">
        <v>41.2</v>
      </c>
      <c r="O186">
        <v>2</v>
      </c>
      <c r="P186">
        <v>0.35499999999999998</v>
      </c>
      <c r="Q186">
        <v>0.27</v>
      </c>
      <c r="R186">
        <v>22.2</v>
      </c>
      <c r="S186">
        <v>15.5</v>
      </c>
    </row>
    <row r="187" spans="1:19" x14ac:dyDescent="0.15">
      <c r="A187" t="s">
        <v>3850</v>
      </c>
      <c r="B187" t="s">
        <v>3806</v>
      </c>
      <c r="C187" t="s">
        <v>3809</v>
      </c>
      <c r="D187">
        <v>56.7</v>
      </c>
      <c r="E187">
        <v>221</v>
      </c>
      <c r="F187">
        <v>10.1</v>
      </c>
      <c r="G187">
        <v>148.80000000000001</v>
      </c>
      <c r="H187">
        <v>1.5</v>
      </c>
      <c r="I187">
        <v>0.7</v>
      </c>
      <c r="J187">
        <v>4.5</v>
      </c>
      <c r="K187">
        <v>9.8000000000000007</v>
      </c>
      <c r="L187">
        <v>69.2</v>
      </c>
      <c r="M187">
        <v>3.9</v>
      </c>
      <c r="N187">
        <v>21.1</v>
      </c>
      <c r="O187">
        <v>5.8</v>
      </c>
      <c r="P187">
        <v>0.27</v>
      </c>
      <c r="Q187">
        <v>0.28399999999999997</v>
      </c>
      <c r="R187">
        <v>24</v>
      </c>
      <c r="S187">
        <v>9.1</v>
      </c>
    </row>
    <row r="188" spans="1:19" x14ac:dyDescent="0.15">
      <c r="A188" t="s">
        <v>3850</v>
      </c>
      <c r="B188" t="s">
        <v>3806</v>
      </c>
      <c r="C188" t="s">
        <v>3803</v>
      </c>
      <c r="D188">
        <v>46.9</v>
      </c>
      <c r="E188">
        <v>99</v>
      </c>
      <c r="F188">
        <v>4.5</v>
      </c>
      <c r="G188">
        <v>138.30000000000001</v>
      </c>
      <c r="H188">
        <v>-1.1000000000000001</v>
      </c>
      <c r="I188">
        <v>-1.2</v>
      </c>
      <c r="J188">
        <v>16.2</v>
      </c>
      <c r="K188">
        <v>43.2</v>
      </c>
      <c r="L188">
        <v>53.9</v>
      </c>
      <c r="M188">
        <v>7.7</v>
      </c>
      <c r="N188">
        <v>30.8</v>
      </c>
      <c r="O188">
        <v>7.7</v>
      </c>
      <c r="P188">
        <v>0.317</v>
      </c>
      <c r="Q188">
        <v>0.26800000000000002</v>
      </c>
      <c r="R188">
        <v>23.2</v>
      </c>
      <c r="S188">
        <v>15.5</v>
      </c>
    </row>
    <row r="189" spans="1:19" x14ac:dyDescent="0.15">
      <c r="A189" t="s">
        <v>3851</v>
      </c>
      <c r="B189" t="s">
        <v>3806</v>
      </c>
      <c r="C189" t="s">
        <v>3801</v>
      </c>
      <c r="D189">
        <v>48</v>
      </c>
      <c r="E189">
        <v>784</v>
      </c>
      <c r="F189">
        <v>39.9</v>
      </c>
      <c r="G189">
        <v>147.6</v>
      </c>
      <c r="H189">
        <v>-1.9</v>
      </c>
      <c r="I189">
        <v>-0.2</v>
      </c>
      <c r="J189">
        <v>7.1</v>
      </c>
      <c r="K189">
        <v>14.9</v>
      </c>
      <c r="L189">
        <v>41.8</v>
      </c>
      <c r="M189">
        <v>7.2</v>
      </c>
      <c r="N189">
        <v>45.1</v>
      </c>
      <c r="O189">
        <v>5.9</v>
      </c>
      <c r="P189">
        <v>0.36899999999999999</v>
      </c>
      <c r="Q189">
        <v>0.39200000000000002</v>
      </c>
      <c r="R189">
        <v>27.6</v>
      </c>
      <c r="S189">
        <v>15.4</v>
      </c>
    </row>
    <row r="190" spans="1:19" x14ac:dyDescent="0.15">
      <c r="A190" t="s">
        <v>3851</v>
      </c>
      <c r="B190" t="s">
        <v>3806</v>
      </c>
      <c r="C190" t="s">
        <v>3804</v>
      </c>
      <c r="D190">
        <v>45.7</v>
      </c>
      <c r="E190">
        <v>320</v>
      </c>
      <c r="F190">
        <v>16.3</v>
      </c>
      <c r="G190">
        <v>140.4</v>
      </c>
      <c r="H190">
        <v>-1.8</v>
      </c>
      <c r="I190">
        <v>-0.6</v>
      </c>
      <c r="J190">
        <v>12.8</v>
      </c>
      <c r="K190">
        <v>22.6</v>
      </c>
      <c r="L190">
        <v>52.6</v>
      </c>
      <c r="M190">
        <v>9.1999999999999993</v>
      </c>
      <c r="N190">
        <v>35.5</v>
      </c>
      <c r="O190">
        <v>2.6</v>
      </c>
      <c r="P190">
        <v>0.35199999999999998</v>
      </c>
      <c r="Q190">
        <v>0.30599999999999999</v>
      </c>
      <c r="R190">
        <v>26.6</v>
      </c>
      <c r="S190">
        <v>14.1</v>
      </c>
    </row>
    <row r="191" spans="1:19" x14ac:dyDescent="0.15">
      <c r="A191" t="s">
        <v>3851</v>
      </c>
      <c r="B191" t="s">
        <v>3806</v>
      </c>
      <c r="C191" t="s">
        <v>3808</v>
      </c>
      <c r="D191">
        <v>52.5</v>
      </c>
      <c r="E191">
        <v>291</v>
      </c>
      <c r="F191">
        <v>14.8</v>
      </c>
      <c r="G191">
        <v>137.6</v>
      </c>
      <c r="H191">
        <v>0.5</v>
      </c>
      <c r="I191">
        <v>0.2</v>
      </c>
      <c r="J191">
        <v>16.8</v>
      </c>
      <c r="K191">
        <v>31.4</v>
      </c>
      <c r="L191">
        <v>55.4</v>
      </c>
      <c r="M191">
        <v>5.4</v>
      </c>
      <c r="N191">
        <v>33.9</v>
      </c>
      <c r="O191">
        <v>5.4</v>
      </c>
      <c r="P191">
        <v>0.32600000000000001</v>
      </c>
      <c r="Q191">
        <v>0.39100000000000001</v>
      </c>
      <c r="R191">
        <v>25.4</v>
      </c>
      <c r="S191">
        <v>17.5</v>
      </c>
    </row>
    <row r="192" spans="1:19" x14ac:dyDescent="0.15">
      <c r="A192" t="s">
        <v>3851</v>
      </c>
      <c r="B192" t="s">
        <v>3806</v>
      </c>
      <c r="C192" t="s">
        <v>3807</v>
      </c>
      <c r="D192">
        <v>53.2</v>
      </c>
      <c r="E192">
        <v>289</v>
      </c>
      <c r="F192">
        <v>14.7</v>
      </c>
      <c r="G192">
        <v>122.6</v>
      </c>
      <c r="H192">
        <v>0.7</v>
      </c>
      <c r="I192">
        <v>0.2</v>
      </c>
      <c r="J192">
        <v>11.1</v>
      </c>
      <c r="K192">
        <v>29.4</v>
      </c>
      <c r="L192">
        <v>42.5</v>
      </c>
      <c r="M192">
        <v>7.5</v>
      </c>
      <c r="N192">
        <v>40</v>
      </c>
      <c r="O192">
        <v>10</v>
      </c>
      <c r="P192">
        <v>0.317</v>
      </c>
      <c r="Q192">
        <v>0.26300000000000001</v>
      </c>
      <c r="R192">
        <v>36.299999999999997</v>
      </c>
      <c r="S192">
        <v>20.8</v>
      </c>
    </row>
    <row r="193" spans="1:19" x14ac:dyDescent="0.15">
      <c r="A193" t="s">
        <v>3851</v>
      </c>
      <c r="B193" t="s">
        <v>3806</v>
      </c>
      <c r="C193" t="s">
        <v>3810</v>
      </c>
      <c r="D193">
        <v>48</v>
      </c>
      <c r="E193">
        <v>154</v>
      </c>
      <c r="F193">
        <v>7.8</v>
      </c>
      <c r="G193">
        <v>131.69999999999999</v>
      </c>
      <c r="H193">
        <v>-0.8</v>
      </c>
      <c r="I193">
        <v>-0.5</v>
      </c>
      <c r="J193">
        <v>15.6</v>
      </c>
      <c r="K193">
        <v>32.9</v>
      </c>
      <c r="L193">
        <v>32</v>
      </c>
      <c r="M193">
        <v>16</v>
      </c>
      <c r="N193">
        <v>44</v>
      </c>
      <c r="O193">
        <v>8</v>
      </c>
      <c r="P193">
        <v>0.36899999999999999</v>
      </c>
      <c r="Q193">
        <v>0.21199999999999999</v>
      </c>
      <c r="R193">
        <v>27.9</v>
      </c>
      <c r="S193">
        <v>12.5</v>
      </c>
    </row>
    <row r="194" spans="1:19" x14ac:dyDescent="0.15">
      <c r="A194" t="s">
        <v>3851</v>
      </c>
      <c r="B194" t="s">
        <v>3806</v>
      </c>
      <c r="C194" t="s">
        <v>3803</v>
      </c>
      <c r="D194">
        <v>53.3</v>
      </c>
      <c r="E194">
        <v>129</v>
      </c>
      <c r="F194">
        <v>6.6</v>
      </c>
      <c r="G194">
        <v>133</v>
      </c>
      <c r="H194">
        <v>1</v>
      </c>
      <c r="I194">
        <v>0.7</v>
      </c>
      <c r="J194">
        <v>17.100000000000001</v>
      </c>
      <c r="K194">
        <v>39.299999999999997</v>
      </c>
      <c r="L194">
        <v>52.9</v>
      </c>
      <c r="M194">
        <v>11.8</v>
      </c>
      <c r="N194">
        <v>29.4</v>
      </c>
      <c r="O194">
        <v>5.9</v>
      </c>
      <c r="P194">
        <v>0.32800000000000001</v>
      </c>
      <c r="Q194">
        <v>0.32900000000000001</v>
      </c>
      <c r="R194">
        <v>37.200000000000003</v>
      </c>
      <c r="S194">
        <v>19.100000000000001</v>
      </c>
    </row>
    <row r="195" spans="1:19" x14ac:dyDescent="0.15">
      <c r="A195" t="s">
        <v>3852</v>
      </c>
      <c r="B195" t="s">
        <v>3811</v>
      </c>
      <c r="C195" t="s">
        <v>3801</v>
      </c>
      <c r="D195">
        <v>51.8</v>
      </c>
      <c r="E195">
        <v>464</v>
      </c>
      <c r="F195">
        <v>40.299999999999997</v>
      </c>
      <c r="G195">
        <v>149</v>
      </c>
      <c r="H195">
        <v>0.3</v>
      </c>
      <c r="I195">
        <v>0.1</v>
      </c>
      <c r="J195">
        <v>8.6</v>
      </c>
      <c r="K195">
        <v>18.600000000000001</v>
      </c>
      <c r="L195">
        <v>42.5</v>
      </c>
      <c r="M195">
        <v>13.8</v>
      </c>
      <c r="N195">
        <v>38.799999999999997</v>
      </c>
      <c r="O195">
        <v>5</v>
      </c>
      <c r="P195">
        <v>0.372</v>
      </c>
      <c r="Q195">
        <v>0.42199999999999999</v>
      </c>
      <c r="R195">
        <v>28.9</v>
      </c>
      <c r="S195">
        <v>23.9</v>
      </c>
    </row>
    <row r="196" spans="1:19" x14ac:dyDescent="0.15">
      <c r="A196" t="s">
        <v>3852</v>
      </c>
      <c r="B196" t="s">
        <v>3811</v>
      </c>
      <c r="C196" t="s">
        <v>3803</v>
      </c>
      <c r="D196">
        <v>58</v>
      </c>
      <c r="E196">
        <v>196</v>
      </c>
      <c r="F196">
        <v>17</v>
      </c>
      <c r="G196">
        <v>131.9</v>
      </c>
      <c r="H196">
        <v>2.5</v>
      </c>
      <c r="I196">
        <v>1.3</v>
      </c>
      <c r="J196">
        <v>14.8</v>
      </c>
      <c r="K196">
        <v>29</v>
      </c>
      <c r="L196">
        <v>47.4</v>
      </c>
      <c r="M196">
        <v>2.6</v>
      </c>
      <c r="N196">
        <v>39.5</v>
      </c>
      <c r="O196">
        <v>10.5</v>
      </c>
      <c r="P196">
        <v>0.31900000000000001</v>
      </c>
      <c r="Q196">
        <v>0.33300000000000002</v>
      </c>
      <c r="R196">
        <v>38.799999999999997</v>
      </c>
      <c r="S196">
        <v>18.3</v>
      </c>
    </row>
    <row r="197" spans="1:19" x14ac:dyDescent="0.15">
      <c r="A197" t="s">
        <v>3852</v>
      </c>
      <c r="B197" t="s">
        <v>3811</v>
      </c>
      <c r="C197" t="s">
        <v>3802</v>
      </c>
      <c r="D197">
        <v>48.6</v>
      </c>
      <c r="E197">
        <v>156</v>
      </c>
      <c r="F197">
        <v>13.6</v>
      </c>
      <c r="G197">
        <v>141.9</v>
      </c>
      <c r="H197">
        <v>-0.6</v>
      </c>
      <c r="I197">
        <v>-0.4</v>
      </c>
      <c r="J197">
        <v>13.5</v>
      </c>
      <c r="K197">
        <v>30.9</v>
      </c>
      <c r="L197">
        <v>48</v>
      </c>
      <c r="M197">
        <v>0</v>
      </c>
      <c r="N197">
        <v>40</v>
      </c>
      <c r="O197">
        <v>12</v>
      </c>
      <c r="P197">
        <v>0.32600000000000001</v>
      </c>
      <c r="Q197">
        <v>0.40899999999999997</v>
      </c>
      <c r="R197">
        <v>25</v>
      </c>
      <c r="S197">
        <v>38.9</v>
      </c>
    </row>
    <row r="198" spans="1:19" x14ac:dyDescent="0.15">
      <c r="A198" t="s">
        <v>3852</v>
      </c>
      <c r="B198" t="s">
        <v>3811</v>
      </c>
      <c r="C198" t="s">
        <v>3804</v>
      </c>
      <c r="D198">
        <v>54.4</v>
      </c>
      <c r="E198">
        <v>137</v>
      </c>
      <c r="F198">
        <v>11.9</v>
      </c>
      <c r="G198">
        <v>135.9</v>
      </c>
      <c r="H198">
        <v>1.3</v>
      </c>
      <c r="I198">
        <v>1</v>
      </c>
      <c r="J198">
        <v>16.8</v>
      </c>
      <c r="K198">
        <v>35.9</v>
      </c>
      <c r="L198">
        <v>60</v>
      </c>
      <c r="M198">
        <v>0</v>
      </c>
      <c r="N198">
        <v>35</v>
      </c>
      <c r="O198">
        <v>5</v>
      </c>
      <c r="P198">
        <v>0.31900000000000001</v>
      </c>
      <c r="Q198">
        <v>0.224</v>
      </c>
      <c r="R198">
        <v>42.3</v>
      </c>
      <c r="S198">
        <v>30.8</v>
      </c>
    </row>
    <row r="199" spans="1:19" x14ac:dyDescent="0.15">
      <c r="A199" t="s">
        <v>3852</v>
      </c>
      <c r="B199" t="s">
        <v>3811</v>
      </c>
      <c r="C199" t="s">
        <v>3808</v>
      </c>
      <c r="D199">
        <v>54.9</v>
      </c>
      <c r="E199">
        <v>134</v>
      </c>
      <c r="F199">
        <v>11.6</v>
      </c>
      <c r="G199">
        <v>137.5</v>
      </c>
      <c r="H199">
        <v>1.5</v>
      </c>
      <c r="I199">
        <v>1.1000000000000001</v>
      </c>
      <c r="J199">
        <v>23.1</v>
      </c>
      <c r="K199">
        <v>44.9</v>
      </c>
      <c r="L199">
        <v>55.6</v>
      </c>
      <c r="M199">
        <v>5.6</v>
      </c>
      <c r="N199">
        <v>33.299999999999997</v>
      </c>
      <c r="O199">
        <v>5.6</v>
      </c>
      <c r="P199">
        <v>0.32400000000000001</v>
      </c>
      <c r="Q199">
        <v>0.126</v>
      </c>
      <c r="R199">
        <v>32.799999999999997</v>
      </c>
      <c r="S199">
        <v>27.8</v>
      </c>
    </row>
    <row r="200" spans="1:19" x14ac:dyDescent="0.15">
      <c r="A200" t="s">
        <v>3852</v>
      </c>
      <c r="B200" t="s">
        <v>3811</v>
      </c>
      <c r="C200" t="s">
        <v>3810</v>
      </c>
      <c r="D200">
        <v>49.7</v>
      </c>
      <c r="E200">
        <v>62</v>
      </c>
      <c r="F200">
        <v>5.4</v>
      </c>
      <c r="G200">
        <v>130.80000000000001</v>
      </c>
      <c r="H200">
        <v>-0.2</v>
      </c>
      <c r="I200">
        <v>-0.3</v>
      </c>
      <c r="J200">
        <v>11.3</v>
      </c>
      <c r="K200">
        <v>26.9</v>
      </c>
      <c r="L200">
        <v>50</v>
      </c>
      <c r="M200">
        <v>10</v>
      </c>
      <c r="N200">
        <v>30</v>
      </c>
      <c r="O200">
        <v>10</v>
      </c>
      <c r="P200">
        <v>0.315</v>
      </c>
      <c r="Q200">
        <v>8.6999999999999994E-2</v>
      </c>
      <c r="R200">
        <v>21</v>
      </c>
      <c r="S200">
        <v>10.5</v>
      </c>
    </row>
    <row r="201" spans="1:19" x14ac:dyDescent="0.15">
      <c r="A201" t="s">
        <v>3853</v>
      </c>
      <c r="B201" t="s">
        <v>3811</v>
      </c>
      <c r="C201" t="s">
        <v>3801</v>
      </c>
      <c r="D201">
        <v>54.4</v>
      </c>
      <c r="E201">
        <v>605</v>
      </c>
      <c r="F201">
        <v>70.099999999999994</v>
      </c>
      <c r="G201">
        <v>152.6</v>
      </c>
      <c r="H201">
        <v>3.2</v>
      </c>
      <c r="I201">
        <v>0.5</v>
      </c>
      <c r="J201">
        <v>15</v>
      </c>
      <c r="K201">
        <v>28</v>
      </c>
      <c r="L201">
        <v>33.299999999999997</v>
      </c>
      <c r="M201">
        <v>3.7</v>
      </c>
      <c r="N201">
        <v>50.6</v>
      </c>
      <c r="O201">
        <v>12.3</v>
      </c>
      <c r="P201">
        <v>0.35399999999999998</v>
      </c>
      <c r="Q201">
        <v>0.24199999999999999</v>
      </c>
      <c r="R201">
        <v>29.9</v>
      </c>
      <c r="S201">
        <v>18.2</v>
      </c>
    </row>
    <row r="202" spans="1:19" x14ac:dyDescent="0.15">
      <c r="A202" t="s">
        <v>3853</v>
      </c>
      <c r="B202" t="s">
        <v>3811</v>
      </c>
      <c r="C202" t="s">
        <v>3808</v>
      </c>
      <c r="D202">
        <v>54</v>
      </c>
      <c r="E202">
        <v>159</v>
      </c>
      <c r="F202">
        <v>18.399999999999999</v>
      </c>
      <c r="G202">
        <v>140</v>
      </c>
      <c r="H202">
        <v>1.6</v>
      </c>
      <c r="I202">
        <v>1</v>
      </c>
      <c r="J202">
        <v>19.5</v>
      </c>
      <c r="K202">
        <v>35.6</v>
      </c>
      <c r="L202">
        <v>57.7</v>
      </c>
      <c r="M202">
        <v>3.9</v>
      </c>
      <c r="N202">
        <v>23.1</v>
      </c>
      <c r="O202">
        <v>15.4</v>
      </c>
      <c r="P202">
        <v>0.26800000000000002</v>
      </c>
      <c r="Q202">
        <v>0.26700000000000002</v>
      </c>
      <c r="R202">
        <v>27.7</v>
      </c>
      <c r="S202">
        <v>19.2</v>
      </c>
    </row>
    <row r="203" spans="1:19" x14ac:dyDescent="0.15">
      <c r="A203" t="s">
        <v>3853</v>
      </c>
      <c r="B203" t="s">
        <v>3811</v>
      </c>
      <c r="C203" t="s">
        <v>3804</v>
      </c>
      <c r="D203">
        <v>48.3</v>
      </c>
      <c r="E203">
        <v>95</v>
      </c>
      <c r="F203">
        <v>11</v>
      </c>
      <c r="G203">
        <v>139.69999999999999</v>
      </c>
      <c r="H203">
        <v>-0.4</v>
      </c>
      <c r="I203">
        <v>-0.4</v>
      </c>
      <c r="J203">
        <v>14.7</v>
      </c>
      <c r="K203">
        <v>37.799999999999997</v>
      </c>
      <c r="L203">
        <v>54.5</v>
      </c>
      <c r="M203">
        <v>0</v>
      </c>
      <c r="N203">
        <v>45.5</v>
      </c>
      <c r="O203">
        <v>0</v>
      </c>
      <c r="P203">
        <v>0.36</v>
      </c>
      <c r="Q203">
        <v>0.158</v>
      </c>
      <c r="R203">
        <v>29.5</v>
      </c>
      <c r="S203">
        <v>18.5</v>
      </c>
    </row>
    <row r="204" spans="1:19" x14ac:dyDescent="0.15">
      <c r="A204" t="s">
        <v>3423</v>
      </c>
      <c r="B204" t="s">
        <v>3816</v>
      </c>
      <c r="C204" t="s">
        <v>3801</v>
      </c>
      <c r="D204">
        <v>57.8</v>
      </c>
      <c r="E204">
        <v>494</v>
      </c>
      <c r="F204">
        <v>61.2</v>
      </c>
      <c r="G204">
        <v>154.19999999999999</v>
      </c>
      <c r="H204">
        <v>4.3</v>
      </c>
      <c r="I204">
        <v>0.9</v>
      </c>
      <c r="J204">
        <v>13.6</v>
      </c>
      <c r="K204">
        <v>25.5</v>
      </c>
      <c r="L204">
        <v>38</v>
      </c>
      <c r="M204">
        <v>8.4</v>
      </c>
      <c r="N204">
        <v>40.9</v>
      </c>
      <c r="O204">
        <v>12.7</v>
      </c>
      <c r="P204">
        <v>0.34399999999999997</v>
      </c>
      <c r="Q204">
        <v>0.29499999999999998</v>
      </c>
      <c r="R204">
        <v>29.6</v>
      </c>
      <c r="S204">
        <v>18.899999999999999</v>
      </c>
    </row>
    <row r="205" spans="1:19" x14ac:dyDescent="0.15">
      <c r="A205" t="s">
        <v>3423</v>
      </c>
      <c r="B205" t="s">
        <v>3816</v>
      </c>
      <c r="C205" t="s">
        <v>3808</v>
      </c>
      <c r="D205">
        <v>54.5</v>
      </c>
      <c r="E205">
        <v>165</v>
      </c>
      <c r="F205">
        <v>20.399999999999999</v>
      </c>
      <c r="G205">
        <v>145.30000000000001</v>
      </c>
      <c r="H205">
        <v>1.7</v>
      </c>
      <c r="I205">
        <v>1.1000000000000001</v>
      </c>
      <c r="J205">
        <v>22.4</v>
      </c>
      <c r="K205">
        <v>40.700000000000003</v>
      </c>
      <c r="L205">
        <v>64.3</v>
      </c>
      <c r="M205">
        <v>7.1</v>
      </c>
      <c r="N205">
        <v>25</v>
      </c>
      <c r="O205">
        <v>3.6</v>
      </c>
      <c r="P205">
        <v>0.309</v>
      </c>
      <c r="Q205">
        <v>0.19800000000000001</v>
      </c>
      <c r="R205">
        <v>30.9</v>
      </c>
      <c r="S205">
        <v>20.9</v>
      </c>
    </row>
    <row r="206" spans="1:19" x14ac:dyDescent="0.15">
      <c r="A206" t="s">
        <v>3423</v>
      </c>
      <c r="B206" t="s">
        <v>3816</v>
      </c>
      <c r="C206" t="s">
        <v>3803</v>
      </c>
      <c r="D206">
        <v>52.9</v>
      </c>
      <c r="E206">
        <v>79</v>
      </c>
      <c r="F206">
        <v>9.8000000000000007</v>
      </c>
      <c r="G206">
        <v>141.1</v>
      </c>
      <c r="H206">
        <v>1.1000000000000001</v>
      </c>
      <c r="I206">
        <v>1.4</v>
      </c>
      <c r="J206">
        <v>22.8</v>
      </c>
      <c r="K206">
        <v>42.9</v>
      </c>
      <c r="L206">
        <v>78.599999999999994</v>
      </c>
      <c r="M206">
        <v>0</v>
      </c>
      <c r="N206">
        <v>21.4</v>
      </c>
      <c r="O206">
        <v>0</v>
      </c>
      <c r="P206">
        <v>0.29399999999999998</v>
      </c>
      <c r="Q206">
        <v>0.31900000000000001</v>
      </c>
      <c r="R206">
        <v>38</v>
      </c>
      <c r="S206">
        <v>23.3</v>
      </c>
    </row>
    <row r="207" spans="1:19" x14ac:dyDescent="0.15">
      <c r="A207" t="s">
        <v>3854</v>
      </c>
      <c r="B207" t="s">
        <v>3831</v>
      </c>
      <c r="C207" t="s">
        <v>3801</v>
      </c>
      <c r="D207">
        <v>43.4</v>
      </c>
      <c r="E207">
        <v>835</v>
      </c>
      <c r="F207">
        <v>42.5</v>
      </c>
      <c r="G207">
        <v>145.5</v>
      </c>
      <c r="H207">
        <v>-4.9000000000000004</v>
      </c>
      <c r="I207">
        <v>-0.6</v>
      </c>
      <c r="J207">
        <v>6.5</v>
      </c>
      <c r="K207">
        <v>15.6</v>
      </c>
      <c r="L207">
        <v>46.1</v>
      </c>
      <c r="M207">
        <v>10.6</v>
      </c>
      <c r="N207">
        <v>36.9</v>
      </c>
      <c r="O207">
        <v>6.4</v>
      </c>
      <c r="P207">
        <v>0.35799999999999998</v>
      </c>
      <c r="Q207">
        <v>0.39400000000000002</v>
      </c>
      <c r="R207">
        <v>27.3</v>
      </c>
      <c r="S207">
        <v>18</v>
      </c>
    </row>
    <row r="208" spans="1:19" x14ac:dyDescent="0.15">
      <c r="A208" t="s">
        <v>3854</v>
      </c>
      <c r="B208" t="s">
        <v>3831</v>
      </c>
      <c r="C208" t="s">
        <v>3803</v>
      </c>
      <c r="D208">
        <v>59.8</v>
      </c>
      <c r="E208">
        <v>418</v>
      </c>
      <c r="F208">
        <v>21.3</v>
      </c>
      <c r="G208">
        <v>129.80000000000001</v>
      </c>
      <c r="H208">
        <v>3.5</v>
      </c>
      <c r="I208">
        <v>0.8</v>
      </c>
      <c r="J208">
        <v>17</v>
      </c>
      <c r="K208">
        <v>33.5</v>
      </c>
      <c r="L208">
        <v>46.1</v>
      </c>
      <c r="M208">
        <v>9.1999999999999993</v>
      </c>
      <c r="N208">
        <v>38.5</v>
      </c>
      <c r="O208">
        <v>6.2</v>
      </c>
      <c r="P208">
        <v>0.34399999999999997</v>
      </c>
      <c r="Q208">
        <v>0.35599999999999998</v>
      </c>
      <c r="R208">
        <v>33.5</v>
      </c>
      <c r="S208">
        <v>22.1</v>
      </c>
    </row>
    <row r="209" spans="1:19" x14ac:dyDescent="0.15">
      <c r="A209" t="s">
        <v>3854</v>
      </c>
      <c r="B209" t="s">
        <v>3831</v>
      </c>
      <c r="C209" t="s">
        <v>3807</v>
      </c>
      <c r="D209">
        <v>62.8</v>
      </c>
      <c r="E209">
        <v>289</v>
      </c>
      <c r="F209">
        <v>14.7</v>
      </c>
      <c r="G209">
        <v>122.5</v>
      </c>
      <c r="H209">
        <v>3.7</v>
      </c>
      <c r="I209">
        <v>1.3</v>
      </c>
      <c r="J209">
        <v>13.8</v>
      </c>
      <c r="K209">
        <v>30.3</v>
      </c>
      <c r="L209">
        <v>68.3</v>
      </c>
      <c r="M209">
        <v>4.9000000000000004</v>
      </c>
      <c r="N209">
        <v>24.4</v>
      </c>
      <c r="O209">
        <v>2.4</v>
      </c>
      <c r="P209">
        <v>0.29799999999999999</v>
      </c>
      <c r="Q209">
        <v>0.30499999999999999</v>
      </c>
      <c r="R209">
        <v>33.9</v>
      </c>
      <c r="S209">
        <v>24.7</v>
      </c>
    </row>
    <row r="210" spans="1:19" x14ac:dyDescent="0.15">
      <c r="A210" t="s">
        <v>3854</v>
      </c>
      <c r="B210" t="s">
        <v>3831</v>
      </c>
      <c r="C210" t="s">
        <v>3809</v>
      </c>
      <c r="D210">
        <v>57.5</v>
      </c>
      <c r="E210">
        <v>268</v>
      </c>
      <c r="F210">
        <v>13.7</v>
      </c>
      <c r="G210">
        <v>132.30000000000001</v>
      </c>
      <c r="H210">
        <v>1.9</v>
      </c>
      <c r="I210">
        <v>0.7</v>
      </c>
      <c r="J210">
        <v>18.7</v>
      </c>
      <c r="K210">
        <v>35</v>
      </c>
      <c r="L210">
        <v>50.9</v>
      </c>
      <c r="M210">
        <v>12.7</v>
      </c>
      <c r="N210">
        <v>29.1</v>
      </c>
      <c r="O210">
        <v>7.3</v>
      </c>
      <c r="P210">
        <v>0.311</v>
      </c>
      <c r="Q210">
        <v>0.29199999999999998</v>
      </c>
      <c r="R210">
        <v>29.9</v>
      </c>
      <c r="S210">
        <v>22.3</v>
      </c>
    </row>
    <row r="211" spans="1:19" x14ac:dyDescent="0.15">
      <c r="A211" t="s">
        <v>3854</v>
      </c>
      <c r="B211" t="s">
        <v>3831</v>
      </c>
      <c r="C211" t="s">
        <v>3804</v>
      </c>
      <c r="D211">
        <v>52.6</v>
      </c>
      <c r="E211">
        <v>153</v>
      </c>
      <c r="F211">
        <v>7.8</v>
      </c>
      <c r="G211">
        <v>138.5</v>
      </c>
      <c r="H211">
        <v>0.7</v>
      </c>
      <c r="I211">
        <v>0.5</v>
      </c>
      <c r="J211">
        <v>10.5</v>
      </c>
      <c r="K211">
        <v>21.1</v>
      </c>
      <c r="L211">
        <v>28.6</v>
      </c>
      <c r="M211">
        <v>4.8</v>
      </c>
      <c r="N211">
        <v>47.6</v>
      </c>
      <c r="O211">
        <v>19.100000000000001</v>
      </c>
      <c r="P211">
        <v>0.33600000000000002</v>
      </c>
      <c r="Q211">
        <v>0.245</v>
      </c>
      <c r="R211">
        <v>31.4</v>
      </c>
      <c r="S211">
        <v>24.3</v>
      </c>
    </row>
    <row r="212" spans="1:19" x14ac:dyDescent="0.15">
      <c r="A212" t="s">
        <v>3855</v>
      </c>
      <c r="B212" t="s">
        <v>3831</v>
      </c>
      <c r="C212" t="s">
        <v>3801</v>
      </c>
      <c r="D212">
        <v>51.1</v>
      </c>
      <c r="E212">
        <v>813</v>
      </c>
      <c r="F212">
        <v>45.8</v>
      </c>
      <c r="G212">
        <v>144.5</v>
      </c>
      <c r="H212">
        <v>-0.1</v>
      </c>
      <c r="I212">
        <v>0</v>
      </c>
      <c r="J212">
        <v>6.2</v>
      </c>
      <c r="K212">
        <v>12.9</v>
      </c>
      <c r="L212">
        <v>35.6</v>
      </c>
      <c r="M212">
        <v>13.8</v>
      </c>
      <c r="N212">
        <v>41.9</v>
      </c>
      <c r="O212">
        <v>8.8000000000000007</v>
      </c>
      <c r="P212">
        <v>0.36699999999999999</v>
      </c>
      <c r="Q212">
        <v>0.371</v>
      </c>
      <c r="R212">
        <v>28.4</v>
      </c>
      <c r="S212">
        <v>16.7</v>
      </c>
    </row>
    <row r="213" spans="1:19" x14ac:dyDescent="0.15">
      <c r="A213" t="s">
        <v>3855</v>
      </c>
      <c r="B213" t="s">
        <v>3831</v>
      </c>
      <c r="C213" t="s">
        <v>3808</v>
      </c>
      <c r="D213">
        <v>58.3</v>
      </c>
      <c r="E213">
        <v>348</v>
      </c>
      <c r="F213">
        <v>19.600000000000001</v>
      </c>
      <c r="G213">
        <v>132.6</v>
      </c>
      <c r="H213">
        <v>2.6</v>
      </c>
      <c r="I213">
        <v>0.8</v>
      </c>
      <c r="J213">
        <v>19.3</v>
      </c>
      <c r="K213">
        <v>38.5</v>
      </c>
      <c r="L213">
        <v>65</v>
      </c>
      <c r="M213">
        <v>8.3000000000000007</v>
      </c>
      <c r="N213">
        <v>23.3</v>
      </c>
      <c r="O213">
        <v>3.3</v>
      </c>
      <c r="P213">
        <v>0.308</v>
      </c>
      <c r="Q213">
        <v>0.28799999999999998</v>
      </c>
      <c r="R213">
        <v>29.3</v>
      </c>
      <c r="S213">
        <v>26.7</v>
      </c>
    </row>
    <row r="214" spans="1:19" x14ac:dyDescent="0.15">
      <c r="A214" t="s">
        <v>3855</v>
      </c>
      <c r="B214" t="s">
        <v>3831</v>
      </c>
      <c r="C214" t="s">
        <v>3803</v>
      </c>
      <c r="D214">
        <v>48.4</v>
      </c>
      <c r="E214">
        <v>291</v>
      </c>
      <c r="F214">
        <v>16.399999999999999</v>
      </c>
      <c r="G214">
        <v>130</v>
      </c>
      <c r="H214">
        <v>-0.8</v>
      </c>
      <c r="I214">
        <v>-0.3</v>
      </c>
      <c r="J214">
        <v>13.1</v>
      </c>
      <c r="K214">
        <v>29.2</v>
      </c>
      <c r="L214">
        <v>38.6</v>
      </c>
      <c r="M214">
        <v>15.9</v>
      </c>
      <c r="N214">
        <v>40.9</v>
      </c>
      <c r="O214">
        <v>4.5</v>
      </c>
      <c r="P214">
        <v>0.37</v>
      </c>
      <c r="Q214">
        <v>0.25900000000000001</v>
      </c>
      <c r="R214">
        <v>28.5</v>
      </c>
      <c r="S214">
        <v>16</v>
      </c>
    </row>
    <row r="215" spans="1:19" x14ac:dyDescent="0.15">
      <c r="A215" t="s">
        <v>3855</v>
      </c>
      <c r="B215" t="s">
        <v>3831</v>
      </c>
      <c r="C215" t="s">
        <v>3807</v>
      </c>
      <c r="D215">
        <v>47.5</v>
      </c>
      <c r="E215">
        <v>226</v>
      </c>
      <c r="F215">
        <v>12.7</v>
      </c>
      <c r="G215">
        <v>121</v>
      </c>
      <c r="H215">
        <v>-0.9</v>
      </c>
      <c r="I215">
        <v>-0.4</v>
      </c>
      <c r="J215">
        <v>5.8</v>
      </c>
      <c r="K215">
        <v>15.5</v>
      </c>
      <c r="L215">
        <v>61.5</v>
      </c>
      <c r="M215">
        <v>7.7</v>
      </c>
      <c r="N215">
        <v>30.8</v>
      </c>
      <c r="O215">
        <v>0</v>
      </c>
      <c r="P215">
        <v>0.32300000000000001</v>
      </c>
      <c r="Q215">
        <v>0.19900000000000001</v>
      </c>
      <c r="R215">
        <v>30.5</v>
      </c>
      <c r="S215">
        <v>13.8</v>
      </c>
    </row>
    <row r="216" spans="1:19" x14ac:dyDescent="0.15">
      <c r="A216" t="s">
        <v>3855</v>
      </c>
      <c r="B216" t="s">
        <v>3831</v>
      </c>
      <c r="C216" t="s">
        <v>3809</v>
      </c>
      <c r="D216">
        <v>52.5</v>
      </c>
      <c r="E216">
        <v>96</v>
      </c>
      <c r="F216">
        <v>5.4</v>
      </c>
      <c r="G216">
        <v>125.4</v>
      </c>
      <c r="H216">
        <v>0.7</v>
      </c>
      <c r="I216">
        <v>0.8</v>
      </c>
      <c r="J216">
        <v>26</v>
      </c>
      <c r="K216">
        <v>43.1</v>
      </c>
      <c r="L216">
        <v>54.2</v>
      </c>
      <c r="M216">
        <v>4.2</v>
      </c>
      <c r="N216">
        <v>33.299999999999997</v>
      </c>
      <c r="O216">
        <v>8.3000000000000007</v>
      </c>
      <c r="P216">
        <v>0.29799999999999999</v>
      </c>
      <c r="Q216">
        <v>0.27300000000000002</v>
      </c>
      <c r="R216">
        <v>32.299999999999997</v>
      </c>
      <c r="S216">
        <v>19.5</v>
      </c>
    </row>
    <row r="217" spans="1:19" x14ac:dyDescent="0.15">
      <c r="A217" t="s">
        <v>2840</v>
      </c>
      <c r="B217" t="s">
        <v>3835</v>
      </c>
      <c r="C217" t="s">
        <v>3801</v>
      </c>
      <c r="D217">
        <v>56.6</v>
      </c>
      <c r="E217">
        <v>419</v>
      </c>
      <c r="F217">
        <v>74</v>
      </c>
      <c r="G217">
        <v>153.19999999999999</v>
      </c>
      <c r="H217">
        <v>3.3</v>
      </c>
      <c r="I217">
        <v>0.8</v>
      </c>
      <c r="J217">
        <v>15.8</v>
      </c>
      <c r="K217">
        <v>29.5</v>
      </c>
      <c r="L217">
        <v>39.700000000000003</v>
      </c>
      <c r="M217">
        <v>4.8</v>
      </c>
      <c r="N217">
        <v>42.9</v>
      </c>
      <c r="O217">
        <v>12.7</v>
      </c>
      <c r="P217">
        <v>0.34</v>
      </c>
      <c r="Q217">
        <v>0.30299999999999999</v>
      </c>
      <c r="R217">
        <v>29.1</v>
      </c>
      <c r="S217">
        <v>25</v>
      </c>
    </row>
    <row r="218" spans="1:19" x14ac:dyDescent="0.15">
      <c r="A218" t="s">
        <v>2840</v>
      </c>
      <c r="B218" t="s">
        <v>3835</v>
      </c>
      <c r="C218" t="s">
        <v>3808</v>
      </c>
      <c r="D218">
        <v>51.5</v>
      </c>
      <c r="E218">
        <v>57</v>
      </c>
      <c r="F218">
        <v>10.1</v>
      </c>
      <c r="G218">
        <v>137.19999999999999</v>
      </c>
      <c r="H218">
        <v>0.6</v>
      </c>
      <c r="I218">
        <v>1</v>
      </c>
      <c r="J218">
        <v>17.5</v>
      </c>
      <c r="K218">
        <v>40</v>
      </c>
      <c r="L218">
        <v>40</v>
      </c>
      <c r="M218">
        <v>20</v>
      </c>
      <c r="N218">
        <v>40</v>
      </c>
      <c r="O218">
        <v>0</v>
      </c>
      <c r="P218">
        <v>0.39700000000000002</v>
      </c>
      <c r="Q218">
        <v>0.17399999999999999</v>
      </c>
      <c r="R218">
        <v>31.6</v>
      </c>
      <c r="S218">
        <v>30.8</v>
      </c>
    </row>
    <row r="219" spans="1:19" x14ac:dyDescent="0.15">
      <c r="A219" t="s">
        <v>2840</v>
      </c>
      <c r="B219" t="s">
        <v>3835</v>
      </c>
      <c r="C219" t="s">
        <v>3802</v>
      </c>
      <c r="D219">
        <v>50.2</v>
      </c>
      <c r="E219">
        <v>51</v>
      </c>
      <c r="F219">
        <v>9</v>
      </c>
      <c r="G219">
        <v>149</v>
      </c>
      <c r="H219">
        <v>0.2</v>
      </c>
      <c r="I219">
        <v>0.3</v>
      </c>
      <c r="J219">
        <v>11.8</v>
      </c>
      <c r="K219">
        <v>19.399999999999999</v>
      </c>
      <c r="L219">
        <v>66.7</v>
      </c>
      <c r="M219">
        <v>8.3000000000000007</v>
      </c>
      <c r="N219">
        <v>25</v>
      </c>
      <c r="O219">
        <v>0</v>
      </c>
      <c r="P219">
        <v>0.33800000000000002</v>
      </c>
      <c r="Q219">
        <v>0.36699999999999999</v>
      </c>
      <c r="R219">
        <v>23.5</v>
      </c>
      <c r="S219">
        <v>20</v>
      </c>
    </row>
    <row r="220" spans="1:19" x14ac:dyDescent="0.15">
      <c r="A220" t="s">
        <v>3856</v>
      </c>
      <c r="B220" t="s">
        <v>3811</v>
      </c>
      <c r="C220" t="s">
        <v>3801</v>
      </c>
      <c r="D220">
        <v>61.3</v>
      </c>
      <c r="E220">
        <v>358</v>
      </c>
      <c r="F220">
        <v>59.7</v>
      </c>
      <c r="G220">
        <v>148.19999999999999</v>
      </c>
      <c r="H220">
        <v>4.7</v>
      </c>
      <c r="I220">
        <v>1.3</v>
      </c>
      <c r="J220">
        <v>13.4</v>
      </c>
      <c r="K220">
        <v>25.8</v>
      </c>
      <c r="L220">
        <v>42.2</v>
      </c>
      <c r="M220">
        <v>6.7</v>
      </c>
      <c r="N220">
        <v>40</v>
      </c>
      <c r="O220">
        <v>11.1</v>
      </c>
      <c r="P220">
        <v>0.34300000000000003</v>
      </c>
      <c r="Q220">
        <v>0.41199999999999998</v>
      </c>
      <c r="R220">
        <v>29.1</v>
      </c>
      <c r="S220">
        <v>23.1</v>
      </c>
    </row>
    <row r="221" spans="1:19" x14ac:dyDescent="0.15">
      <c r="A221" t="s">
        <v>3856</v>
      </c>
      <c r="B221" t="s">
        <v>3811</v>
      </c>
      <c r="C221" t="s">
        <v>3803</v>
      </c>
      <c r="D221">
        <v>59.8</v>
      </c>
      <c r="E221">
        <v>155</v>
      </c>
      <c r="F221">
        <v>25.8</v>
      </c>
      <c r="G221">
        <v>131.80000000000001</v>
      </c>
      <c r="H221">
        <v>3.5</v>
      </c>
      <c r="I221">
        <v>2.2999999999999998</v>
      </c>
      <c r="J221">
        <v>23.9</v>
      </c>
      <c r="K221">
        <v>48.7</v>
      </c>
      <c r="L221">
        <v>38.9</v>
      </c>
      <c r="M221">
        <v>5.6</v>
      </c>
      <c r="N221">
        <v>38.9</v>
      </c>
      <c r="O221">
        <v>16.7</v>
      </c>
      <c r="P221">
        <v>0.31</v>
      </c>
      <c r="Q221">
        <v>0.26</v>
      </c>
      <c r="R221">
        <v>39.4</v>
      </c>
      <c r="S221">
        <v>35</v>
      </c>
    </row>
    <row r="222" spans="1:19" x14ac:dyDescent="0.15">
      <c r="A222" t="s">
        <v>2696</v>
      </c>
      <c r="B222" t="s">
        <v>3846</v>
      </c>
      <c r="C222" t="s">
        <v>3801</v>
      </c>
      <c r="D222">
        <v>46.7</v>
      </c>
      <c r="E222">
        <v>1088</v>
      </c>
      <c r="F222">
        <v>42.6</v>
      </c>
      <c r="G222">
        <v>152.80000000000001</v>
      </c>
      <c r="H222">
        <v>-3.3</v>
      </c>
      <c r="I222">
        <v>-0.3</v>
      </c>
      <c r="J222">
        <v>9.6999999999999993</v>
      </c>
      <c r="K222">
        <v>19.899999999999999</v>
      </c>
      <c r="L222">
        <v>34.700000000000003</v>
      </c>
      <c r="M222">
        <v>9.6999999999999993</v>
      </c>
      <c r="N222">
        <v>44.9</v>
      </c>
      <c r="O222">
        <v>10.8</v>
      </c>
      <c r="P222">
        <v>0.35899999999999999</v>
      </c>
      <c r="Q222">
        <v>0.307</v>
      </c>
      <c r="R222">
        <v>26.2</v>
      </c>
      <c r="S222">
        <v>15.8</v>
      </c>
    </row>
    <row r="223" spans="1:19" x14ac:dyDescent="0.15">
      <c r="A223" t="s">
        <v>2696</v>
      </c>
      <c r="B223" t="s">
        <v>3846</v>
      </c>
      <c r="C223" t="s">
        <v>3809</v>
      </c>
      <c r="D223">
        <v>58</v>
      </c>
      <c r="E223">
        <v>618</v>
      </c>
      <c r="F223">
        <v>24.2</v>
      </c>
      <c r="G223">
        <v>139.1</v>
      </c>
      <c r="H223">
        <v>3.6</v>
      </c>
      <c r="I223">
        <v>0.6</v>
      </c>
      <c r="J223">
        <v>17.5</v>
      </c>
      <c r="K223">
        <v>35.200000000000003</v>
      </c>
      <c r="L223">
        <v>45.5</v>
      </c>
      <c r="M223">
        <v>9.1</v>
      </c>
      <c r="N223">
        <v>38.6</v>
      </c>
      <c r="O223">
        <v>6.8</v>
      </c>
      <c r="P223">
        <v>0.32800000000000001</v>
      </c>
      <c r="Q223">
        <v>0.38700000000000001</v>
      </c>
      <c r="R223">
        <v>31.6</v>
      </c>
      <c r="S223">
        <v>16.8</v>
      </c>
    </row>
    <row r="224" spans="1:19" x14ac:dyDescent="0.15">
      <c r="A224" t="s">
        <v>2696</v>
      </c>
      <c r="B224" t="s">
        <v>3846</v>
      </c>
      <c r="C224" t="s">
        <v>3804</v>
      </c>
      <c r="D224">
        <v>47.7</v>
      </c>
      <c r="E224">
        <v>518</v>
      </c>
      <c r="F224">
        <v>20.3</v>
      </c>
      <c r="G224">
        <v>142.19999999999999</v>
      </c>
      <c r="H224">
        <v>-1.6</v>
      </c>
      <c r="I224">
        <v>-0.3</v>
      </c>
      <c r="J224">
        <v>10</v>
      </c>
      <c r="K224">
        <v>20.6</v>
      </c>
      <c r="L224">
        <v>44</v>
      </c>
      <c r="M224">
        <v>8</v>
      </c>
      <c r="N224">
        <v>40</v>
      </c>
      <c r="O224">
        <v>8</v>
      </c>
      <c r="P224">
        <v>0.34899999999999998</v>
      </c>
      <c r="Q224">
        <v>0.34200000000000003</v>
      </c>
      <c r="R224">
        <v>25.7</v>
      </c>
      <c r="S224">
        <v>15.3</v>
      </c>
    </row>
    <row r="225" spans="1:19" x14ac:dyDescent="0.15">
      <c r="A225" t="s">
        <v>2696</v>
      </c>
      <c r="B225" t="s">
        <v>3846</v>
      </c>
      <c r="C225" t="s">
        <v>3822</v>
      </c>
      <c r="D225">
        <v>47.4</v>
      </c>
      <c r="E225">
        <v>322</v>
      </c>
      <c r="F225">
        <v>12.6</v>
      </c>
      <c r="G225">
        <v>131.1</v>
      </c>
      <c r="H225">
        <v>-1.2</v>
      </c>
      <c r="I225">
        <v>-0.4</v>
      </c>
      <c r="J225">
        <v>11.2</v>
      </c>
      <c r="K225">
        <v>32.4</v>
      </c>
      <c r="L225">
        <v>68.599999999999994</v>
      </c>
      <c r="M225">
        <v>17.100000000000001</v>
      </c>
      <c r="N225">
        <v>11.4</v>
      </c>
      <c r="O225">
        <v>2.9</v>
      </c>
      <c r="P225">
        <v>0.29499999999999998</v>
      </c>
      <c r="Q225">
        <v>0.38200000000000001</v>
      </c>
      <c r="R225">
        <v>27.9</v>
      </c>
      <c r="S225">
        <v>15.8</v>
      </c>
    </row>
    <row r="226" spans="1:19" x14ac:dyDescent="0.15">
      <c r="A226" t="s">
        <v>2768</v>
      </c>
      <c r="B226" t="s">
        <v>3835</v>
      </c>
      <c r="C226" t="s">
        <v>3801</v>
      </c>
      <c r="D226">
        <v>56</v>
      </c>
      <c r="E226">
        <v>350</v>
      </c>
      <c r="F226">
        <v>37.4</v>
      </c>
      <c r="G226">
        <v>151.5</v>
      </c>
      <c r="H226">
        <v>2.1</v>
      </c>
      <c r="I226">
        <v>0.6</v>
      </c>
      <c r="J226">
        <v>10</v>
      </c>
      <c r="K226">
        <v>19.100000000000001</v>
      </c>
      <c r="L226">
        <v>51.1</v>
      </c>
      <c r="M226">
        <v>2.2000000000000002</v>
      </c>
      <c r="N226">
        <v>37.799999999999997</v>
      </c>
      <c r="O226">
        <v>8.9</v>
      </c>
      <c r="P226">
        <v>0.33700000000000002</v>
      </c>
      <c r="Q226">
        <v>0.36899999999999999</v>
      </c>
      <c r="R226">
        <v>26.6</v>
      </c>
      <c r="S226">
        <v>16.5</v>
      </c>
    </row>
    <row r="227" spans="1:19" x14ac:dyDescent="0.15">
      <c r="A227" t="s">
        <v>2768</v>
      </c>
      <c r="B227" t="s">
        <v>3835</v>
      </c>
      <c r="C227" t="s">
        <v>3802</v>
      </c>
      <c r="D227">
        <v>44.5</v>
      </c>
      <c r="E227">
        <v>262</v>
      </c>
      <c r="F227">
        <v>28</v>
      </c>
      <c r="G227">
        <v>148.4</v>
      </c>
      <c r="H227">
        <v>-1.7</v>
      </c>
      <c r="I227">
        <v>-0.7</v>
      </c>
      <c r="J227">
        <v>7.3</v>
      </c>
      <c r="K227">
        <v>14.6</v>
      </c>
      <c r="L227">
        <v>71.7</v>
      </c>
      <c r="M227">
        <v>1.7</v>
      </c>
      <c r="N227">
        <v>25</v>
      </c>
      <c r="O227">
        <v>1.7</v>
      </c>
      <c r="P227">
        <v>0.316</v>
      </c>
      <c r="Q227">
        <v>0.26900000000000002</v>
      </c>
      <c r="R227">
        <v>25.2</v>
      </c>
      <c r="S227">
        <v>7.4</v>
      </c>
    </row>
    <row r="228" spans="1:19" x14ac:dyDescent="0.15">
      <c r="A228" t="s">
        <v>2768</v>
      </c>
      <c r="B228" t="s">
        <v>3835</v>
      </c>
      <c r="C228" t="s">
        <v>3822</v>
      </c>
      <c r="D228">
        <v>52.8</v>
      </c>
      <c r="E228">
        <v>109</v>
      </c>
      <c r="F228">
        <v>11.6</v>
      </c>
      <c r="G228">
        <v>127.1</v>
      </c>
      <c r="H228">
        <v>0.9</v>
      </c>
      <c r="I228">
        <v>0.8</v>
      </c>
      <c r="J228">
        <v>10.1</v>
      </c>
      <c r="K228">
        <v>29.7</v>
      </c>
      <c r="L228">
        <v>81.3</v>
      </c>
      <c r="M228">
        <v>18.8</v>
      </c>
      <c r="N228">
        <v>0</v>
      </c>
      <c r="O228">
        <v>0</v>
      </c>
      <c r="P228">
        <v>0.28100000000000003</v>
      </c>
      <c r="Q228">
        <v>0.27500000000000002</v>
      </c>
      <c r="R228">
        <v>34.9</v>
      </c>
      <c r="S228">
        <v>22.9</v>
      </c>
    </row>
    <row r="229" spans="1:19" x14ac:dyDescent="0.15">
      <c r="A229" t="s">
        <v>2768</v>
      </c>
      <c r="B229" t="s">
        <v>3835</v>
      </c>
      <c r="C229" t="s">
        <v>3803</v>
      </c>
      <c r="D229">
        <v>48.4</v>
      </c>
      <c r="E229">
        <v>108</v>
      </c>
      <c r="F229">
        <v>11.5</v>
      </c>
      <c r="G229">
        <v>136.19999999999999</v>
      </c>
      <c r="H229">
        <v>-0.6</v>
      </c>
      <c r="I229">
        <v>-0.6</v>
      </c>
      <c r="J229">
        <v>8.3000000000000007</v>
      </c>
      <c r="K229">
        <v>23.1</v>
      </c>
      <c r="L229">
        <v>33.299999999999997</v>
      </c>
      <c r="M229">
        <v>11.1</v>
      </c>
      <c r="N229">
        <v>44.4</v>
      </c>
      <c r="O229">
        <v>11.1</v>
      </c>
      <c r="P229">
        <v>0.35099999999999998</v>
      </c>
      <c r="Q229">
        <v>0.49</v>
      </c>
      <c r="R229">
        <v>35.200000000000003</v>
      </c>
      <c r="S229">
        <v>18.899999999999999</v>
      </c>
    </row>
    <row r="230" spans="1:19" x14ac:dyDescent="0.15">
      <c r="A230" t="s">
        <v>2768</v>
      </c>
      <c r="B230" t="s">
        <v>3835</v>
      </c>
      <c r="C230" t="s">
        <v>3809</v>
      </c>
      <c r="D230">
        <v>50.9</v>
      </c>
      <c r="E230">
        <v>108</v>
      </c>
      <c r="F230">
        <v>11.5</v>
      </c>
      <c r="G230">
        <v>132</v>
      </c>
      <c r="H230">
        <v>0.3</v>
      </c>
      <c r="I230">
        <v>0.2</v>
      </c>
      <c r="J230">
        <v>12</v>
      </c>
      <c r="K230">
        <v>30.2</v>
      </c>
      <c r="L230">
        <v>71.400000000000006</v>
      </c>
      <c r="M230">
        <v>0</v>
      </c>
      <c r="N230">
        <v>28.6</v>
      </c>
      <c r="O230">
        <v>0</v>
      </c>
      <c r="P230">
        <v>0.29199999999999998</v>
      </c>
      <c r="Q230">
        <v>0.249</v>
      </c>
      <c r="R230">
        <v>24.1</v>
      </c>
      <c r="S230">
        <v>20.399999999999999</v>
      </c>
    </row>
    <row r="231" spans="1:19" x14ac:dyDescent="0.15">
      <c r="A231" t="s">
        <v>3857</v>
      </c>
      <c r="B231" t="s">
        <v>3818</v>
      </c>
      <c r="C231" t="s">
        <v>3801</v>
      </c>
      <c r="D231">
        <v>57.7</v>
      </c>
      <c r="E231">
        <v>639</v>
      </c>
      <c r="F231">
        <v>46.2</v>
      </c>
      <c r="G231">
        <v>146.30000000000001</v>
      </c>
      <c r="H231">
        <v>3.4</v>
      </c>
      <c r="I231">
        <v>0.5</v>
      </c>
      <c r="J231">
        <v>9.1</v>
      </c>
      <c r="K231">
        <v>20.399999999999999</v>
      </c>
      <c r="L231">
        <v>33</v>
      </c>
      <c r="M231">
        <v>3.4</v>
      </c>
      <c r="N231">
        <v>48.9</v>
      </c>
      <c r="O231">
        <v>14.8</v>
      </c>
      <c r="P231">
        <v>0.34300000000000003</v>
      </c>
      <c r="Q231">
        <v>0.35399999999999998</v>
      </c>
      <c r="R231">
        <v>29.1</v>
      </c>
      <c r="S231">
        <v>16.399999999999999</v>
      </c>
    </row>
    <row r="232" spans="1:19" x14ac:dyDescent="0.15">
      <c r="A232" t="s">
        <v>3857</v>
      </c>
      <c r="B232" t="s">
        <v>3818</v>
      </c>
      <c r="C232" t="s">
        <v>3803</v>
      </c>
      <c r="D232">
        <v>54.6</v>
      </c>
      <c r="E232">
        <v>274</v>
      </c>
      <c r="F232">
        <v>19.8</v>
      </c>
      <c r="G232">
        <v>130.4</v>
      </c>
      <c r="H232">
        <v>1.1000000000000001</v>
      </c>
      <c r="I232">
        <v>0.4</v>
      </c>
      <c r="J232">
        <v>10.6</v>
      </c>
      <c r="K232">
        <v>20.6</v>
      </c>
      <c r="L232">
        <v>50.8</v>
      </c>
      <c r="M232">
        <v>1.5</v>
      </c>
      <c r="N232">
        <v>44.8</v>
      </c>
      <c r="O232">
        <v>3</v>
      </c>
      <c r="P232">
        <v>0.34799999999999998</v>
      </c>
      <c r="Q232">
        <v>0.28000000000000003</v>
      </c>
      <c r="R232">
        <v>30.7</v>
      </c>
      <c r="S232">
        <v>18.399999999999999</v>
      </c>
    </row>
    <row r="233" spans="1:19" x14ac:dyDescent="0.15">
      <c r="A233" t="s">
        <v>3857</v>
      </c>
      <c r="B233" t="s">
        <v>3818</v>
      </c>
      <c r="C233" t="s">
        <v>3808</v>
      </c>
      <c r="D233">
        <v>45.1</v>
      </c>
      <c r="E233">
        <v>245</v>
      </c>
      <c r="F233">
        <v>17.7</v>
      </c>
      <c r="G233">
        <v>133.4</v>
      </c>
      <c r="H233">
        <v>-1.6</v>
      </c>
      <c r="I233">
        <v>-0.7</v>
      </c>
      <c r="J233">
        <v>20</v>
      </c>
      <c r="K233">
        <v>38.6</v>
      </c>
      <c r="L233">
        <v>52.9</v>
      </c>
      <c r="M233">
        <v>5.9</v>
      </c>
      <c r="N233">
        <v>33.299999999999997</v>
      </c>
      <c r="O233">
        <v>7.8</v>
      </c>
      <c r="P233">
        <v>0.32</v>
      </c>
      <c r="Q233">
        <v>0.48199999999999998</v>
      </c>
      <c r="R233">
        <v>26.1</v>
      </c>
      <c r="S233">
        <v>17.7</v>
      </c>
    </row>
    <row r="234" spans="1:19" x14ac:dyDescent="0.15">
      <c r="A234" t="s">
        <v>3857</v>
      </c>
      <c r="B234" t="s">
        <v>3818</v>
      </c>
      <c r="C234" t="s">
        <v>3807</v>
      </c>
      <c r="D234">
        <v>45</v>
      </c>
      <c r="E234">
        <v>169</v>
      </c>
      <c r="F234">
        <v>12.2</v>
      </c>
      <c r="G234">
        <v>114.8</v>
      </c>
      <c r="H234">
        <v>-1.8</v>
      </c>
      <c r="I234">
        <v>-1.1000000000000001</v>
      </c>
      <c r="J234">
        <v>3</v>
      </c>
      <c r="K234">
        <v>13.5</v>
      </c>
      <c r="L234">
        <v>66.7</v>
      </c>
      <c r="M234">
        <v>0</v>
      </c>
      <c r="N234">
        <v>33.299999999999997</v>
      </c>
      <c r="O234">
        <v>0</v>
      </c>
      <c r="P234">
        <v>0.312</v>
      </c>
      <c r="Q234">
        <v>0.379</v>
      </c>
      <c r="R234">
        <v>29.6</v>
      </c>
      <c r="S234">
        <v>5.9</v>
      </c>
    </row>
    <row r="235" spans="1:19" x14ac:dyDescent="0.15">
      <c r="A235" t="s">
        <v>3858</v>
      </c>
      <c r="B235" t="s">
        <v>3827</v>
      </c>
      <c r="C235" t="s">
        <v>3801</v>
      </c>
      <c r="D235">
        <v>55.5</v>
      </c>
      <c r="E235">
        <v>382</v>
      </c>
      <c r="F235">
        <v>55.7</v>
      </c>
      <c r="G235">
        <v>152</v>
      </c>
      <c r="H235">
        <v>2.7</v>
      </c>
      <c r="I235">
        <v>0.7</v>
      </c>
      <c r="J235">
        <v>8.6</v>
      </c>
      <c r="K235">
        <v>16.8</v>
      </c>
      <c r="L235">
        <v>38.4</v>
      </c>
      <c r="M235">
        <v>12.3</v>
      </c>
      <c r="N235">
        <v>37</v>
      </c>
      <c r="O235">
        <v>12.3</v>
      </c>
      <c r="P235">
        <v>0.34499999999999997</v>
      </c>
      <c r="Q235">
        <v>0.26300000000000001</v>
      </c>
      <c r="R235">
        <v>27.8</v>
      </c>
      <c r="S235">
        <v>20.5</v>
      </c>
    </row>
    <row r="236" spans="1:19" x14ac:dyDescent="0.15">
      <c r="A236" t="s">
        <v>3858</v>
      </c>
      <c r="B236" t="s">
        <v>3827</v>
      </c>
      <c r="C236" t="s">
        <v>3808</v>
      </c>
      <c r="D236">
        <v>56.2</v>
      </c>
      <c r="E236">
        <v>255</v>
      </c>
      <c r="F236">
        <v>37.200000000000003</v>
      </c>
      <c r="G236">
        <v>141.4</v>
      </c>
      <c r="H236">
        <v>2.2000000000000002</v>
      </c>
      <c r="I236">
        <v>0.8</v>
      </c>
      <c r="J236">
        <v>29.4</v>
      </c>
      <c r="K236">
        <v>50.3</v>
      </c>
      <c r="L236">
        <v>47.2</v>
      </c>
      <c r="M236">
        <v>8.3000000000000007</v>
      </c>
      <c r="N236">
        <v>44.4</v>
      </c>
      <c r="O236">
        <v>0</v>
      </c>
      <c r="P236">
        <v>0.376</v>
      </c>
      <c r="Q236">
        <v>0.38500000000000001</v>
      </c>
      <c r="R236">
        <v>35.299999999999997</v>
      </c>
      <c r="S236">
        <v>26.4</v>
      </c>
    </row>
    <row r="237" spans="1:19" x14ac:dyDescent="0.15">
      <c r="A237" t="s">
        <v>2738</v>
      </c>
      <c r="B237" t="s">
        <v>3816</v>
      </c>
      <c r="C237" t="s">
        <v>3801</v>
      </c>
      <c r="D237">
        <v>49</v>
      </c>
      <c r="E237">
        <v>544</v>
      </c>
      <c r="F237">
        <v>46.4</v>
      </c>
      <c r="G237">
        <v>152.69999999999999</v>
      </c>
      <c r="H237">
        <v>-1</v>
      </c>
      <c r="I237">
        <v>-0.2</v>
      </c>
      <c r="J237">
        <v>9</v>
      </c>
      <c r="K237">
        <v>20.9</v>
      </c>
      <c r="L237">
        <v>30.3</v>
      </c>
      <c r="M237">
        <v>12.4</v>
      </c>
      <c r="N237">
        <v>39.299999999999997</v>
      </c>
      <c r="O237">
        <v>18</v>
      </c>
      <c r="P237">
        <v>0.33300000000000002</v>
      </c>
      <c r="Q237">
        <v>0.29799999999999999</v>
      </c>
      <c r="R237">
        <v>27.2</v>
      </c>
      <c r="S237">
        <v>19.3</v>
      </c>
    </row>
    <row r="238" spans="1:19" x14ac:dyDescent="0.15">
      <c r="A238" t="s">
        <v>2738</v>
      </c>
      <c r="B238" t="s">
        <v>3816</v>
      </c>
      <c r="C238" t="s">
        <v>3822</v>
      </c>
      <c r="D238">
        <v>68.7</v>
      </c>
      <c r="E238">
        <v>252</v>
      </c>
      <c r="F238">
        <v>21.5</v>
      </c>
      <c r="G238">
        <v>129.9</v>
      </c>
      <c r="H238">
        <v>5</v>
      </c>
      <c r="I238">
        <v>2</v>
      </c>
      <c r="J238">
        <v>19.100000000000001</v>
      </c>
      <c r="K238">
        <v>48.5</v>
      </c>
      <c r="L238">
        <v>43.3</v>
      </c>
      <c r="M238">
        <v>13.3</v>
      </c>
      <c r="N238">
        <v>30</v>
      </c>
      <c r="O238">
        <v>13.3</v>
      </c>
      <c r="P238">
        <v>0.30099999999999999</v>
      </c>
      <c r="Q238">
        <v>0.34100000000000003</v>
      </c>
      <c r="R238">
        <v>41.3</v>
      </c>
      <c r="S238">
        <v>34.299999999999997</v>
      </c>
    </row>
    <row r="239" spans="1:19" x14ac:dyDescent="0.15">
      <c r="A239" t="s">
        <v>2738</v>
      </c>
      <c r="B239" t="s">
        <v>3816</v>
      </c>
      <c r="C239" t="s">
        <v>3804</v>
      </c>
      <c r="D239">
        <v>44.9</v>
      </c>
      <c r="E239">
        <v>217</v>
      </c>
      <c r="F239">
        <v>18.5</v>
      </c>
      <c r="G239">
        <v>143.9</v>
      </c>
      <c r="H239">
        <v>-1.5</v>
      </c>
      <c r="I239">
        <v>-0.7</v>
      </c>
      <c r="J239">
        <v>9.6999999999999993</v>
      </c>
      <c r="K239">
        <v>24.1</v>
      </c>
      <c r="L239">
        <v>45.5</v>
      </c>
      <c r="M239">
        <v>6.1</v>
      </c>
      <c r="N239">
        <v>39.4</v>
      </c>
      <c r="O239">
        <v>9.1</v>
      </c>
      <c r="P239">
        <v>0.33900000000000002</v>
      </c>
      <c r="Q239">
        <v>0.30399999999999999</v>
      </c>
      <c r="R239">
        <v>30.9</v>
      </c>
      <c r="S239">
        <v>16</v>
      </c>
    </row>
    <row r="240" spans="1:19" x14ac:dyDescent="0.15">
      <c r="A240" t="s">
        <v>2738</v>
      </c>
      <c r="B240" t="s">
        <v>3816</v>
      </c>
      <c r="C240" t="s">
        <v>3808</v>
      </c>
      <c r="D240">
        <v>57.2</v>
      </c>
      <c r="E240">
        <v>110</v>
      </c>
      <c r="F240">
        <v>9.4</v>
      </c>
      <c r="G240">
        <v>140.1</v>
      </c>
      <c r="H240">
        <v>2.2999999999999998</v>
      </c>
      <c r="I240">
        <v>2.1</v>
      </c>
      <c r="J240">
        <v>29.1</v>
      </c>
      <c r="K240">
        <v>61.5</v>
      </c>
      <c r="L240">
        <v>62.5</v>
      </c>
      <c r="M240">
        <v>12.5</v>
      </c>
      <c r="N240">
        <v>25</v>
      </c>
      <c r="O240">
        <v>0</v>
      </c>
      <c r="P240">
        <v>0.33200000000000002</v>
      </c>
      <c r="Q240">
        <v>0.55200000000000005</v>
      </c>
      <c r="R240">
        <v>40</v>
      </c>
      <c r="S240">
        <v>37.5</v>
      </c>
    </row>
    <row r="241" spans="1:19" x14ac:dyDescent="0.15">
      <c r="A241" t="s">
        <v>3859</v>
      </c>
      <c r="B241" t="s">
        <v>3831</v>
      </c>
      <c r="C241" t="s">
        <v>3801</v>
      </c>
      <c r="D241">
        <v>41.6</v>
      </c>
      <c r="E241">
        <v>615</v>
      </c>
      <c r="F241">
        <v>28.6</v>
      </c>
      <c r="G241">
        <v>146.5</v>
      </c>
      <c r="H241">
        <v>-5</v>
      </c>
      <c r="I241">
        <v>-0.8</v>
      </c>
      <c r="J241">
        <v>5.5</v>
      </c>
      <c r="K241">
        <v>11.7</v>
      </c>
      <c r="L241">
        <v>34.200000000000003</v>
      </c>
      <c r="M241">
        <v>10</v>
      </c>
      <c r="N241">
        <v>50</v>
      </c>
      <c r="O241">
        <v>5.8</v>
      </c>
      <c r="P241">
        <v>0.38400000000000001</v>
      </c>
      <c r="Q241">
        <v>0.46100000000000002</v>
      </c>
      <c r="R241">
        <v>23.7</v>
      </c>
      <c r="S241">
        <v>12.6</v>
      </c>
    </row>
    <row r="242" spans="1:19" x14ac:dyDescent="0.15">
      <c r="A242" t="s">
        <v>3859</v>
      </c>
      <c r="B242" t="s">
        <v>3831</v>
      </c>
      <c r="C242" t="s">
        <v>3809</v>
      </c>
      <c r="D242">
        <v>69.599999999999994</v>
      </c>
      <c r="E242">
        <v>484</v>
      </c>
      <c r="F242">
        <v>22.5</v>
      </c>
      <c r="G242">
        <v>119.8</v>
      </c>
      <c r="H242">
        <v>8.3000000000000007</v>
      </c>
      <c r="I242">
        <v>1.7</v>
      </c>
      <c r="J242">
        <v>24.4</v>
      </c>
      <c r="K242">
        <v>39.1</v>
      </c>
      <c r="L242">
        <v>39.6</v>
      </c>
      <c r="M242">
        <v>5.2</v>
      </c>
      <c r="N242">
        <v>40.6</v>
      </c>
      <c r="O242">
        <v>14.6</v>
      </c>
      <c r="P242">
        <v>0.30599999999999999</v>
      </c>
      <c r="Q242">
        <v>0.317</v>
      </c>
      <c r="R242">
        <v>36.4</v>
      </c>
      <c r="S242">
        <v>23.9</v>
      </c>
    </row>
    <row r="243" spans="1:19" x14ac:dyDescent="0.15">
      <c r="A243" t="s">
        <v>3859</v>
      </c>
      <c r="B243" t="s">
        <v>3831</v>
      </c>
      <c r="C243" t="s">
        <v>3803</v>
      </c>
      <c r="D243">
        <v>59.9</v>
      </c>
      <c r="E243">
        <v>313</v>
      </c>
      <c r="F243">
        <v>14.6</v>
      </c>
      <c r="G243">
        <v>128.5</v>
      </c>
      <c r="H243">
        <v>3</v>
      </c>
      <c r="I243">
        <v>1</v>
      </c>
      <c r="J243">
        <v>10.9</v>
      </c>
      <c r="K243">
        <v>24.1</v>
      </c>
      <c r="L243">
        <v>51.9</v>
      </c>
      <c r="M243">
        <v>5.6</v>
      </c>
      <c r="N243">
        <v>33.299999999999997</v>
      </c>
      <c r="O243">
        <v>9.3000000000000007</v>
      </c>
      <c r="P243">
        <v>0.315</v>
      </c>
      <c r="Q243">
        <v>0.223</v>
      </c>
      <c r="R243">
        <v>34.200000000000003</v>
      </c>
      <c r="S243">
        <v>17.2</v>
      </c>
    </row>
    <row r="244" spans="1:19" x14ac:dyDescent="0.15">
      <c r="A244" t="s">
        <v>3859</v>
      </c>
      <c r="B244" t="s">
        <v>3831</v>
      </c>
      <c r="C244" t="s">
        <v>3804</v>
      </c>
      <c r="D244">
        <v>52.3</v>
      </c>
      <c r="E244">
        <v>259</v>
      </c>
      <c r="F244">
        <v>12</v>
      </c>
      <c r="G244">
        <v>140.80000000000001</v>
      </c>
      <c r="H244">
        <v>0.4</v>
      </c>
      <c r="I244">
        <v>0.2</v>
      </c>
      <c r="J244">
        <v>7</v>
      </c>
      <c r="K244">
        <v>15.3</v>
      </c>
      <c r="L244">
        <v>44.6</v>
      </c>
      <c r="M244">
        <v>8.9</v>
      </c>
      <c r="N244">
        <v>32.1</v>
      </c>
      <c r="O244">
        <v>14.3</v>
      </c>
      <c r="P244">
        <v>0.315</v>
      </c>
      <c r="Q244">
        <v>0.34300000000000003</v>
      </c>
      <c r="R244">
        <v>30.1</v>
      </c>
      <c r="S244">
        <v>14.8</v>
      </c>
    </row>
    <row r="245" spans="1:19" x14ac:dyDescent="0.15">
      <c r="A245" t="s">
        <v>3859</v>
      </c>
      <c r="B245" t="s">
        <v>3831</v>
      </c>
      <c r="C245" t="s">
        <v>3808</v>
      </c>
      <c r="D245">
        <v>47.3</v>
      </c>
      <c r="E245">
        <v>238</v>
      </c>
      <c r="F245">
        <v>11.1</v>
      </c>
      <c r="G245">
        <v>133.30000000000001</v>
      </c>
      <c r="H245">
        <v>-1</v>
      </c>
      <c r="I245">
        <v>-0.4</v>
      </c>
      <c r="J245">
        <v>17.2</v>
      </c>
      <c r="K245">
        <v>31.8</v>
      </c>
      <c r="L245">
        <v>40.4</v>
      </c>
      <c r="M245">
        <v>6.4</v>
      </c>
      <c r="N245">
        <v>51.1</v>
      </c>
      <c r="O245">
        <v>2.1</v>
      </c>
      <c r="P245">
        <v>0.38500000000000001</v>
      </c>
      <c r="Q245">
        <v>0.29699999999999999</v>
      </c>
      <c r="R245">
        <v>26.1</v>
      </c>
      <c r="S245">
        <v>20.2</v>
      </c>
    </row>
    <row r="246" spans="1:19" x14ac:dyDescent="0.15">
      <c r="A246" t="s">
        <v>3859</v>
      </c>
      <c r="B246" t="s">
        <v>3831</v>
      </c>
      <c r="C246" t="s">
        <v>3802</v>
      </c>
      <c r="D246">
        <v>44.8</v>
      </c>
      <c r="E246">
        <v>190</v>
      </c>
      <c r="F246">
        <v>8.8000000000000007</v>
      </c>
      <c r="G246">
        <v>141.19999999999999</v>
      </c>
      <c r="H246">
        <v>-1.9</v>
      </c>
      <c r="I246">
        <v>-1</v>
      </c>
      <c r="J246">
        <v>5.8</v>
      </c>
      <c r="K246">
        <v>13.6</v>
      </c>
      <c r="L246">
        <v>46.3</v>
      </c>
      <c r="M246">
        <v>7.3</v>
      </c>
      <c r="N246">
        <v>46.3</v>
      </c>
      <c r="O246">
        <v>0</v>
      </c>
      <c r="P246">
        <v>0.39200000000000002</v>
      </c>
      <c r="Q246">
        <v>0.28299999999999997</v>
      </c>
      <c r="R246">
        <v>28.9</v>
      </c>
      <c r="S246">
        <v>8.3000000000000007</v>
      </c>
    </row>
    <row r="247" spans="1:19" x14ac:dyDescent="0.15">
      <c r="A247" t="s">
        <v>3859</v>
      </c>
      <c r="B247" t="s">
        <v>3831</v>
      </c>
      <c r="C247" t="s">
        <v>3807</v>
      </c>
      <c r="D247">
        <v>48.1</v>
      </c>
      <c r="E247">
        <v>52</v>
      </c>
      <c r="F247">
        <v>2.4</v>
      </c>
      <c r="G247">
        <v>105.9</v>
      </c>
      <c r="H247">
        <v>-0.7</v>
      </c>
      <c r="I247">
        <v>-1.3</v>
      </c>
      <c r="J247">
        <v>3.9</v>
      </c>
      <c r="K247">
        <v>13.3</v>
      </c>
      <c r="L247">
        <v>33.299999999999997</v>
      </c>
      <c r="M247">
        <v>8.3000000000000007</v>
      </c>
      <c r="N247">
        <v>41.7</v>
      </c>
      <c r="O247">
        <v>16.7</v>
      </c>
      <c r="P247">
        <v>0.307</v>
      </c>
      <c r="Q247">
        <v>0.35699999999999998</v>
      </c>
      <c r="R247">
        <v>21.1</v>
      </c>
      <c r="S247">
        <v>0</v>
      </c>
    </row>
    <row r="248" spans="1:19" x14ac:dyDescent="0.15">
      <c r="A248" t="s">
        <v>3860</v>
      </c>
      <c r="B248" t="s">
        <v>3818</v>
      </c>
      <c r="C248" t="s">
        <v>3801</v>
      </c>
      <c r="D248">
        <v>44</v>
      </c>
      <c r="E248">
        <v>604</v>
      </c>
      <c r="F248">
        <v>36.4</v>
      </c>
      <c r="G248">
        <v>146</v>
      </c>
      <c r="H248">
        <v>-3.4</v>
      </c>
      <c r="I248">
        <v>-0.6</v>
      </c>
      <c r="J248">
        <v>4.5</v>
      </c>
      <c r="K248">
        <v>9.8000000000000007</v>
      </c>
      <c r="L248">
        <v>43.1</v>
      </c>
      <c r="M248">
        <v>3.3</v>
      </c>
      <c r="N248">
        <v>51.2</v>
      </c>
      <c r="O248">
        <v>2.4</v>
      </c>
      <c r="P248">
        <v>0.38300000000000001</v>
      </c>
      <c r="Q248">
        <v>0.34100000000000003</v>
      </c>
      <c r="R248">
        <v>26.7</v>
      </c>
      <c r="S248">
        <v>11.8</v>
      </c>
    </row>
    <row r="249" spans="1:19" x14ac:dyDescent="0.15">
      <c r="A249" t="s">
        <v>3860</v>
      </c>
      <c r="B249" t="s">
        <v>3818</v>
      </c>
      <c r="C249" t="s">
        <v>3808</v>
      </c>
      <c r="D249">
        <v>47.1</v>
      </c>
      <c r="E249">
        <v>285</v>
      </c>
      <c r="F249">
        <v>17.2</v>
      </c>
      <c r="G249">
        <v>132.5</v>
      </c>
      <c r="H249">
        <v>-1.1000000000000001</v>
      </c>
      <c r="I249">
        <v>-0.4</v>
      </c>
      <c r="J249">
        <v>18.600000000000001</v>
      </c>
      <c r="K249">
        <v>36.799999999999997</v>
      </c>
      <c r="L249">
        <v>42.9</v>
      </c>
      <c r="M249">
        <v>0</v>
      </c>
      <c r="N249">
        <v>46.9</v>
      </c>
      <c r="O249">
        <v>10.199999999999999</v>
      </c>
      <c r="P249">
        <v>0.33600000000000002</v>
      </c>
      <c r="Q249">
        <v>0.437</v>
      </c>
      <c r="R249">
        <v>25.6</v>
      </c>
      <c r="S249">
        <v>20.3</v>
      </c>
    </row>
    <row r="250" spans="1:19" x14ac:dyDescent="0.15">
      <c r="A250" t="s">
        <v>3860</v>
      </c>
      <c r="B250" t="s">
        <v>3818</v>
      </c>
      <c r="C250" t="s">
        <v>3803</v>
      </c>
      <c r="D250">
        <v>56.5</v>
      </c>
      <c r="E250">
        <v>252</v>
      </c>
      <c r="F250">
        <v>15.2</v>
      </c>
      <c r="G250">
        <v>127.9</v>
      </c>
      <c r="H250">
        <v>1.7</v>
      </c>
      <c r="I250">
        <v>0.7</v>
      </c>
      <c r="J250">
        <v>12.7</v>
      </c>
      <c r="K250">
        <v>26</v>
      </c>
      <c r="L250">
        <v>25.6</v>
      </c>
      <c r="M250">
        <v>0</v>
      </c>
      <c r="N250">
        <v>53.9</v>
      </c>
      <c r="O250">
        <v>20.5</v>
      </c>
      <c r="P250">
        <v>0.32400000000000001</v>
      </c>
      <c r="Q250">
        <v>0.36899999999999999</v>
      </c>
      <c r="R250">
        <v>27</v>
      </c>
      <c r="S250">
        <v>18.5</v>
      </c>
    </row>
    <row r="251" spans="1:19" x14ac:dyDescent="0.15">
      <c r="A251" t="s">
        <v>3860</v>
      </c>
      <c r="B251" t="s">
        <v>3818</v>
      </c>
      <c r="C251" t="s">
        <v>3804</v>
      </c>
      <c r="D251">
        <v>48.2</v>
      </c>
      <c r="E251">
        <v>242</v>
      </c>
      <c r="F251">
        <v>14.6</v>
      </c>
      <c r="G251">
        <v>137</v>
      </c>
      <c r="H251">
        <v>-0.6</v>
      </c>
      <c r="I251">
        <v>-0.3</v>
      </c>
      <c r="J251">
        <v>9.9</v>
      </c>
      <c r="K251">
        <v>19.399999999999999</v>
      </c>
      <c r="L251">
        <v>45.3</v>
      </c>
      <c r="M251">
        <v>1.9</v>
      </c>
      <c r="N251">
        <v>47.2</v>
      </c>
      <c r="O251">
        <v>5.7</v>
      </c>
      <c r="P251">
        <v>0.35699999999999998</v>
      </c>
      <c r="Q251">
        <v>0.502</v>
      </c>
      <c r="R251">
        <v>26.4</v>
      </c>
      <c r="S251">
        <v>10.9</v>
      </c>
    </row>
    <row r="252" spans="1:19" x14ac:dyDescent="0.15">
      <c r="A252" t="s">
        <v>3860</v>
      </c>
      <c r="B252" t="s">
        <v>3818</v>
      </c>
      <c r="C252" t="s">
        <v>3807</v>
      </c>
      <c r="D252">
        <v>47.8</v>
      </c>
      <c r="E252">
        <v>143</v>
      </c>
      <c r="F252">
        <v>8.6</v>
      </c>
      <c r="G252">
        <v>115</v>
      </c>
      <c r="H252">
        <v>-0.8</v>
      </c>
      <c r="I252">
        <v>-0.6</v>
      </c>
      <c r="J252">
        <v>7.7</v>
      </c>
      <c r="K252">
        <v>26.8</v>
      </c>
      <c r="L252">
        <v>23.5</v>
      </c>
      <c r="M252">
        <v>0</v>
      </c>
      <c r="N252">
        <v>52.9</v>
      </c>
      <c r="O252">
        <v>23.5</v>
      </c>
      <c r="P252">
        <v>0.29599999999999999</v>
      </c>
      <c r="Q252">
        <v>0.38200000000000001</v>
      </c>
      <c r="R252">
        <v>24.5</v>
      </c>
      <c r="S252">
        <v>11.1</v>
      </c>
    </row>
    <row r="253" spans="1:19" x14ac:dyDescent="0.15">
      <c r="A253" t="s">
        <v>3860</v>
      </c>
      <c r="B253" t="s">
        <v>3818</v>
      </c>
      <c r="C253" t="s">
        <v>3802</v>
      </c>
      <c r="D253">
        <v>47.9</v>
      </c>
      <c r="E253">
        <v>134</v>
      </c>
      <c r="F253">
        <v>8.1</v>
      </c>
      <c r="G253">
        <v>143.4</v>
      </c>
      <c r="H253">
        <v>-0.8</v>
      </c>
      <c r="I253">
        <v>-0.6</v>
      </c>
      <c r="J253">
        <v>5.2</v>
      </c>
      <c r="K253">
        <v>10.8</v>
      </c>
      <c r="L253">
        <v>60</v>
      </c>
      <c r="M253">
        <v>10</v>
      </c>
      <c r="N253">
        <v>26.7</v>
      </c>
      <c r="O253">
        <v>3.3</v>
      </c>
      <c r="P253">
        <v>0.33800000000000002</v>
      </c>
      <c r="Q253">
        <v>0.42199999999999999</v>
      </c>
      <c r="R253">
        <v>23.9</v>
      </c>
      <c r="S253">
        <v>4</v>
      </c>
    </row>
    <row r="254" spans="1:19" x14ac:dyDescent="0.15">
      <c r="A254" t="s">
        <v>3861</v>
      </c>
      <c r="B254" t="s">
        <v>3816</v>
      </c>
      <c r="C254" t="s">
        <v>3801</v>
      </c>
      <c r="D254">
        <v>37.200000000000003</v>
      </c>
      <c r="E254">
        <v>274</v>
      </c>
      <c r="F254">
        <v>27.6</v>
      </c>
      <c r="G254">
        <v>144.80000000000001</v>
      </c>
      <c r="H254">
        <v>-4.0999999999999996</v>
      </c>
      <c r="I254">
        <v>-1.5</v>
      </c>
      <c r="J254">
        <v>2.2000000000000002</v>
      </c>
      <c r="K254">
        <v>6.2</v>
      </c>
      <c r="L254">
        <v>54</v>
      </c>
      <c r="M254">
        <v>7.9</v>
      </c>
      <c r="N254">
        <v>34.9</v>
      </c>
      <c r="O254">
        <v>3.2</v>
      </c>
      <c r="P254">
        <v>0.35799999999999998</v>
      </c>
      <c r="Q254">
        <v>0.46</v>
      </c>
      <c r="R254">
        <v>26.6</v>
      </c>
      <c r="S254">
        <v>11.1</v>
      </c>
    </row>
    <row r="255" spans="1:19" x14ac:dyDescent="0.15">
      <c r="A255" t="s">
        <v>3861</v>
      </c>
      <c r="B255" t="s">
        <v>3816</v>
      </c>
      <c r="C255" t="s">
        <v>3808</v>
      </c>
      <c r="D255">
        <v>61.9</v>
      </c>
      <c r="E255">
        <v>214</v>
      </c>
      <c r="F255">
        <v>21.6</v>
      </c>
      <c r="G255">
        <v>137.1</v>
      </c>
      <c r="H255">
        <v>2.8</v>
      </c>
      <c r="I255">
        <v>1.3</v>
      </c>
      <c r="J255">
        <v>12.6</v>
      </c>
      <c r="K255">
        <v>20.6</v>
      </c>
      <c r="L255">
        <v>65.5</v>
      </c>
      <c r="M255">
        <v>8.6</v>
      </c>
      <c r="N255">
        <v>20.7</v>
      </c>
      <c r="O255">
        <v>5.2</v>
      </c>
      <c r="P255">
        <v>0.29699999999999999</v>
      </c>
      <c r="Q255">
        <v>0.33300000000000002</v>
      </c>
      <c r="R255">
        <v>24.8</v>
      </c>
      <c r="S255">
        <v>16.7</v>
      </c>
    </row>
    <row r="256" spans="1:19" x14ac:dyDescent="0.15">
      <c r="A256" t="s">
        <v>3861</v>
      </c>
      <c r="B256" t="s">
        <v>3816</v>
      </c>
      <c r="C256" t="s">
        <v>3803</v>
      </c>
      <c r="D256">
        <v>49.7</v>
      </c>
      <c r="E256">
        <v>202</v>
      </c>
      <c r="F256">
        <v>20.399999999999999</v>
      </c>
      <c r="G256">
        <v>130.69999999999999</v>
      </c>
      <c r="H256">
        <v>-0.3</v>
      </c>
      <c r="I256">
        <v>-0.1</v>
      </c>
      <c r="J256">
        <v>12.4</v>
      </c>
      <c r="K256">
        <v>29.8</v>
      </c>
      <c r="L256">
        <v>37</v>
      </c>
      <c r="M256">
        <v>0</v>
      </c>
      <c r="N256">
        <v>48.1</v>
      </c>
      <c r="O256">
        <v>14.8</v>
      </c>
      <c r="P256">
        <v>0.32400000000000001</v>
      </c>
      <c r="Q256">
        <v>0.19600000000000001</v>
      </c>
      <c r="R256">
        <v>33.200000000000003</v>
      </c>
      <c r="S256">
        <v>14.1</v>
      </c>
    </row>
    <row r="257" spans="1:19" x14ac:dyDescent="0.15">
      <c r="A257" t="s">
        <v>3861</v>
      </c>
      <c r="B257" t="s">
        <v>3816</v>
      </c>
      <c r="C257" t="s">
        <v>3804</v>
      </c>
      <c r="D257">
        <v>50.7</v>
      </c>
      <c r="E257">
        <v>141</v>
      </c>
      <c r="F257">
        <v>14.2</v>
      </c>
      <c r="G257">
        <v>140.30000000000001</v>
      </c>
      <c r="H257">
        <v>0.1</v>
      </c>
      <c r="I257">
        <v>0.1</v>
      </c>
      <c r="J257">
        <v>4.3</v>
      </c>
      <c r="K257">
        <v>9</v>
      </c>
      <c r="L257">
        <v>51.5</v>
      </c>
      <c r="M257">
        <v>3</v>
      </c>
      <c r="N257">
        <v>30.3</v>
      </c>
      <c r="O257">
        <v>15.2</v>
      </c>
      <c r="P257">
        <v>0.29099999999999998</v>
      </c>
      <c r="Q257">
        <v>0.35899999999999999</v>
      </c>
      <c r="R257">
        <v>23.4</v>
      </c>
      <c r="S257">
        <v>6.5</v>
      </c>
    </row>
    <row r="258" spans="1:19" x14ac:dyDescent="0.15">
      <c r="A258" t="s">
        <v>3861</v>
      </c>
      <c r="B258" t="s">
        <v>3816</v>
      </c>
      <c r="C258" t="s">
        <v>3802</v>
      </c>
      <c r="D258">
        <v>49.6</v>
      </c>
      <c r="E258">
        <v>99</v>
      </c>
      <c r="F258">
        <v>10</v>
      </c>
      <c r="G258">
        <v>142.6</v>
      </c>
      <c r="H258">
        <v>-0.2</v>
      </c>
      <c r="I258">
        <v>-0.2</v>
      </c>
      <c r="J258">
        <v>6.1</v>
      </c>
      <c r="K258">
        <v>12.2</v>
      </c>
      <c r="L258">
        <v>52.4</v>
      </c>
      <c r="M258">
        <v>4.8</v>
      </c>
      <c r="N258">
        <v>42.9</v>
      </c>
      <c r="O258">
        <v>0</v>
      </c>
      <c r="P258">
        <v>0.376</v>
      </c>
      <c r="Q258">
        <v>0.27100000000000002</v>
      </c>
      <c r="R258">
        <v>27.3</v>
      </c>
      <c r="S258">
        <v>6.3</v>
      </c>
    </row>
    <row r="259" spans="1:19" x14ac:dyDescent="0.15">
      <c r="A259" t="s">
        <v>3862</v>
      </c>
      <c r="B259" t="s">
        <v>3821</v>
      </c>
      <c r="C259" t="s">
        <v>3801</v>
      </c>
      <c r="D259">
        <v>59.3</v>
      </c>
      <c r="E259">
        <v>551</v>
      </c>
      <c r="F259">
        <v>43.4</v>
      </c>
      <c r="G259">
        <v>147.9</v>
      </c>
      <c r="H259">
        <v>4</v>
      </c>
      <c r="I259">
        <v>0.7</v>
      </c>
      <c r="J259">
        <v>10.3</v>
      </c>
      <c r="K259">
        <v>19.3</v>
      </c>
      <c r="L259">
        <v>35.200000000000003</v>
      </c>
      <c r="M259">
        <v>9.3000000000000007</v>
      </c>
      <c r="N259">
        <v>41.7</v>
      </c>
      <c r="O259">
        <v>13.9</v>
      </c>
      <c r="P259">
        <v>0.34300000000000003</v>
      </c>
      <c r="Q259">
        <v>0.39100000000000001</v>
      </c>
      <c r="R259">
        <v>26.3</v>
      </c>
      <c r="S259">
        <v>17.3</v>
      </c>
    </row>
    <row r="260" spans="1:19" x14ac:dyDescent="0.15">
      <c r="A260" t="s">
        <v>3862</v>
      </c>
      <c r="B260" t="s">
        <v>3821</v>
      </c>
      <c r="C260" t="s">
        <v>3803</v>
      </c>
      <c r="D260">
        <v>58</v>
      </c>
      <c r="E260">
        <v>345</v>
      </c>
      <c r="F260">
        <v>27.2</v>
      </c>
      <c r="G260">
        <v>127.1</v>
      </c>
      <c r="H260">
        <v>2.5</v>
      </c>
      <c r="I260">
        <v>0.7</v>
      </c>
      <c r="J260">
        <v>9.3000000000000007</v>
      </c>
      <c r="K260">
        <v>24.1</v>
      </c>
      <c r="L260">
        <v>64.3</v>
      </c>
      <c r="M260">
        <v>7.1</v>
      </c>
      <c r="N260">
        <v>21.4</v>
      </c>
      <c r="O260">
        <v>7.1</v>
      </c>
      <c r="P260">
        <v>0.29399999999999998</v>
      </c>
      <c r="Q260">
        <v>0.26</v>
      </c>
      <c r="R260">
        <v>29</v>
      </c>
      <c r="S260">
        <v>20.100000000000001</v>
      </c>
    </row>
    <row r="261" spans="1:19" x14ac:dyDescent="0.15">
      <c r="A261" t="s">
        <v>3862</v>
      </c>
      <c r="B261" t="s">
        <v>3821</v>
      </c>
      <c r="C261" t="s">
        <v>3808</v>
      </c>
      <c r="D261">
        <v>51.2</v>
      </c>
      <c r="E261">
        <v>260</v>
      </c>
      <c r="F261">
        <v>20.5</v>
      </c>
      <c r="G261">
        <v>136.9</v>
      </c>
      <c r="H261">
        <v>0.1</v>
      </c>
      <c r="I261">
        <v>0</v>
      </c>
      <c r="J261">
        <v>20.399999999999999</v>
      </c>
      <c r="K261">
        <v>38.1</v>
      </c>
      <c r="L261">
        <v>44.2</v>
      </c>
      <c r="M261">
        <v>7</v>
      </c>
      <c r="N261">
        <v>41.9</v>
      </c>
      <c r="O261">
        <v>7</v>
      </c>
      <c r="P261">
        <v>0.34899999999999998</v>
      </c>
      <c r="Q261">
        <v>0.46</v>
      </c>
      <c r="R261">
        <v>33.9</v>
      </c>
      <c r="S261">
        <v>14.3</v>
      </c>
    </row>
    <row r="262" spans="1:19" x14ac:dyDescent="0.15">
      <c r="A262" t="s">
        <v>3862</v>
      </c>
      <c r="B262" t="s">
        <v>3821</v>
      </c>
      <c r="C262" t="s">
        <v>3804</v>
      </c>
      <c r="D262">
        <v>47.1</v>
      </c>
      <c r="E262">
        <v>91</v>
      </c>
      <c r="F262">
        <v>7.2</v>
      </c>
      <c r="G262">
        <v>135.9</v>
      </c>
      <c r="H262">
        <v>-1</v>
      </c>
      <c r="I262">
        <v>-1.1000000000000001</v>
      </c>
      <c r="J262">
        <v>12.1</v>
      </c>
      <c r="K262">
        <v>29.7</v>
      </c>
      <c r="L262">
        <v>33.299999999999997</v>
      </c>
      <c r="M262">
        <v>8.3000000000000007</v>
      </c>
      <c r="N262">
        <v>41.7</v>
      </c>
      <c r="O262">
        <v>16.7</v>
      </c>
      <c r="P262">
        <v>0.33400000000000002</v>
      </c>
      <c r="Q262">
        <v>0.36199999999999999</v>
      </c>
      <c r="R262">
        <v>26.4</v>
      </c>
      <c r="S262">
        <v>16.7</v>
      </c>
    </row>
    <row r="263" spans="1:19" x14ac:dyDescent="0.15">
      <c r="A263" t="s">
        <v>3863</v>
      </c>
      <c r="B263" t="s">
        <v>3824</v>
      </c>
      <c r="C263" t="s">
        <v>3801</v>
      </c>
      <c r="D263">
        <v>46.7</v>
      </c>
      <c r="E263">
        <v>490</v>
      </c>
      <c r="F263">
        <v>43.4</v>
      </c>
      <c r="G263">
        <v>147.4</v>
      </c>
      <c r="H263">
        <v>-2</v>
      </c>
      <c r="I263">
        <v>-0.4</v>
      </c>
      <c r="J263">
        <v>8.4</v>
      </c>
      <c r="K263">
        <v>16.2</v>
      </c>
      <c r="L263">
        <v>30.6</v>
      </c>
      <c r="M263">
        <v>10.199999999999999</v>
      </c>
      <c r="N263">
        <v>51</v>
      </c>
      <c r="O263">
        <v>8.1999999999999993</v>
      </c>
      <c r="P263">
        <v>0.38</v>
      </c>
      <c r="Q263">
        <v>0.42599999999999999</v>
      </c>
      <c r="R263">
        <v>26.3</v>
      </c>
      <c r="S263">
        <v>15.3</v>
      </c>
    </row>
    <row r="264" spans="1:19" x14ac:dyDescent="0.15">
      <c r="A264" t="s">
        <v>3863</v>
      </c>
      <c r="B264" t="s">
        <v>3824</v>
      </c>
      <c r="C264" t="s">
        <v>3803</v>
      </c>
      <c r="D264">
        <v>55.9</v>
      </c>
      <c r="E264">
        <v>242</v>
      </c>
      <c r="F264">
        <v>21.4</v>
      </c>
      <c r="G264">
        <v>131.19999999999999</v>
      </c>
      <c r="H264">
        <v>1.4</v>
      </c>
      <c r="I264">
        <v>0.6</v>
      </c>
      <c r="J264">
        <v>11.2</v>
      </c>
      <c r="K264">
        <v>23.9</v>
      </c>
      <c r="L264">
        <v>43.6</v>
      </c>
      <c r="M264">
        <v>2.6</v>
      </c>
      <c r="N264">
        <v>33.299999999999997</v>
      </c>
      <c r="O264">
        <v>20.5</v>
      </c>
      <c r="P264">
        <v>0.28000000000000003</v>
      </c>
      <c r="Q264">
        <v>0.28000000000000003</v>
      </c>
      <c r="R264">
        <v>29.8</v>
      </c>
      <c r="S264">
        <v>15.4</v>
      </c>
    </row>
    <row r="265" spans="1:19" x14ac:dyDescent="0.15">
      <c r="A265" t="s">
        <v>3863</v>
      </c>
      <c r="B265" t="s">
        <v>3824</v>
      </c>
      <c r="C265" t="s">
        <v>3804</v>
      </c>
      <c r="D265">
        <v>58</v>
      </c>
      <c r="E265">
        <v>203</v>
      </c>
      <c r="F265">
        <v>18</v>
      </c>
      <c r="G265">
        <v>138.9</v>
      </c>
      <c r="H265">
        <v>1.7</v>
      </c>
      <c r="I265">
        <v>0.8</v>
      </c>
      <c r="J265">
        <v>12.3</v>
      </c>
      <c r="K265">
        <v>27.2</v>
      </c>
      <c r="L265">
        <v>52.9</v>
      </c>
      <c r="M265">
        <v>11.8</v>
      </c>
      <c r="N265">
        <v>20.6</v>
      </c>
      <c r="O265">
        <v>14.7</v>
      </c>
      <c r="P265">
        <v>0.28899999999999998</v>
      </c>
      <c r="Q265">
        <v>0.34799999999999998</v>
      </c>
      <c r="R265">
        <v>31.5</v>
      </c>
      <c r="S265">
        <v>17.899999999999999</v>
      </c>
    </row>
    <row r="266" spans="1:19" x14ac:dyDescent="0.15">
      <c r="A266" t="s">
        <v>3863</v>
      </c>
      <c r="B266" t="s">
        <v>3824</v>
      </c>
      <c r="C266" t="s">
        <v>3808</v>
      </c>
      <c r="D266">
        <v>45.8</v>
      </c>
      <c r="E266">
        <v>117</v>
      </c>
      <c r="F266">
        <v>10.4</v>
      </c>
      <c r="G266">
        <v>136.4</v>
      </c>
      <c r="H266">
        <v>-1.5</v>
      </c>
      <c r="I266">
        <v>-1.3</v>
      </c>
      <c r="J266">
        <v>12</v>
      </c>
      <c r="K266">
        <v>19.7</v>
      </c>
      <c r="L266">
        <v>52</v>
      </c>
      <c r="M266">
        <v>8</v>
      </c>
      <c r="N266">
        <v>36</v>
      </c>
      <c r="O266">
        <v>4</v>
      </c>
      <c r="P266">
        <v>0.34200000000000003</v>
      </c>
      <c r="Q266">
        <v>0.40400000000000003</v>
      </c>
      <c r="R266">
        <v>16.2</v>
      </c>
      <c r="S266">
        <v>7.8</v>
      </c>
    </row>
    <row r="267" spans="1:19" x14ac:dyDescent="0.15">
      <c r="A267" t="s">
        <v>3863</v>
      </c>
      <c r="B267" t="s">
        <v>3824</v>
      </c>
      <c r="C267" t="s">
        <v>3807</v>
      </c>
      <c r="D267">
        <v>50</v>
      </c>
      <c r="E267">
        <v>77</v>
      </c>
      <c r="F267">
        <v>6.8</v>
      </c>
      <c r="G267">
        <v>113</v>
      </c>
      <c r="H267">
        <v>-0.1</v>
      </c>
      <c r="I267">
        <v>-0.1</v>
      </c>
      <c r="J267">
        <v>5.2</v>
      </c>
      <c r="K267">
        <v>12.5</v>
      </c>
      <c r="L267">
        <v>52.9</v>
      </c>
      <c r="M267">
        <v>5.9</v>
      </c>
      <c r="N267">
        <v>29.4</v>
      </c>
      <c r="O267">
        <v>11.8</v>
      </c>
      <c r="P267">
        <v>0.28799999999999998</v>
      </c>
      <c r="Q267">
        <v>0.25600000000000001</v>
      </c>
      <c r="R267">
        <v>20.8</v>
      </c>
      <c r="S267">
        <v>8.3000000000000007</v>
      </c>
    </row>
    <row r="268" spans="1:19" x14ac:dyDescent="0.15">
      <c r="A268" t="s">
        <v>3864</v>
      </c>
      <c r="B268" t="s">
        <v>3811</v>
      </c>
      <c r="C268" t="s">
        <v>3804</v>
      </c>
      <c r="D268">
        <v>61.8</v>
      </c>
      <c r="E268">
        <v>414</v>
      </c>
      <c r="F268">
        <v>25.8</v>
      </c>
      <c r="G268">
        <v>142.19999999999999</v>
      </c>
      <c r="H268">
        <v>4.3</v>
      </c>
      <c r="I268">
        <v>1</v>
      </c>
      <c r="J268">
        <v>7.3</v>
      </c>
      <c r="K268">
        <v>12.4</v>
      </c>
      <c r="L268">
        <v>38.5</v>
      </c>
      <c r="M268">
        <v>7.7</v>
      </c>
      <c r="N268">
        <v>39.6</v>
      </c>
      <c r="O268">
        <v>14.3</v>
      </c>
      <c r="P268">
        <v>0.33200000000000002</v>
      </c>
      <c r="Q268">
        <v>0.33200000000000002</v>
      </c>
      <c r="R268">
        <v>24.6</v>
      </c>
      <c r="S268">
        <v>13.5</v>
      </c>
    </row>
    <row r="269" spans="1:19" x14ac:dyDescent="0.15">
      <c r="A269" t="s">
        <v>3864</v>
      </c>
      <c r="B269" t="s">
        <v>3811</v>
      </c>
      <c r="C269" t="s">
        <v>3809</v>
      </c>
      <c r="D269">
        <v>52.8</v>
      </c>
      <c r="E269">
        <v>407</v>
      </c>
      <c r="F269">
        <v>25.4</v>
      </c>
      <c r="G269">
        <v>132</v>
      </c>
      <c r="H269">
        <v>0.7</v>
      </c>
      <c r="I269">
        <v>0.2</v>
      </c>
      <c r="J269">
        <v>15.2</v>
      </c>
      <c r="K269">
        <v>29</v>
      </c>
      <c r="L269">
        <v>65.599999999999994</v>
      </c>
      <c r="M269">
        <v>7.8</v>
      </c>
      <c r="N269">
        <v>24.4</v>
      </c>
      <c r="O269">
        <v>2.2000000000000002</v>
      </c>
      <c r="P269">
        <v>0.29699999999999999</v>
      </c>
      <c r="Q269">
        <v>0.34499999999999997</v>
      </c>
      <c r="R269">
        <v>27.3</v>
      </c>
      <c r="S269">
        <v>12.8</v>
      </c>
    </row>
    <row r="270" spans="1:19" x14ac:dyDescent="0.15">
      <c r="A270" t="s">
        <v>3864</v>
      </c>
      <c r="B270" t="s">
        <v>3811</v>
      </c>
      <c r="C270" t="s">
        <v>3802</v>
      </c>
      <c r="D270">
        <v>39.200000000000003</v>
      </c>
      <c r="E270">
        <v>289</v>
      </c>
      <c r="F270">
        <v>18</v>
      </c>
      <c r="G270">
        <v>145.1</v>
      </c>
      <c r="H270">
        <v>-3.7</v>
      </c>
      <c r="I270">
        <v>-1.3</v>
      </c>
      <c r="J270">
        <v>4.5</v>
      </c>
      <c r="K270">
        <v>8.8000000000000007</v>
      </c>
      <c r="L270">
        <v>51.5</v>
      </c>
      <c r="M270">
        <v>11.8</v>
      </c>
      <c r="N270">
        <v>32.4</v>
      </c>
      <c r="O270">
        <v>4.4000000000000004</v>
      </c>
      <c r="P270">
        <v>0.35599999999999998</v>
      </c>
      <c r="Q270">
        <v>0.44700000000000001</v>
      </c>
      <c r="R270">
        <v>18.7</v>
      </c>
      <c r="S270">
        <v>4.3</v>
      </c>
    </row>
    <row r="271" spans="1:19" x14ac:dyDescent="0.15">
      <c r="A271" t="s">
        <v>3864</v>
      </c>
      <c r="B271" t="s">
        <v>3811</v>
      </c>
      <c r="C271" t="s">
        <v>3801</v>
      </c>
      <c r="D271">
        <v>42.8</v>
      </c>
      <c r="E271">
        <v>253</v>
      </c>
      <c r="F271">
        <v>15.8</v>
      </c>
      <c r="G271">
        <v>146.1</v>
      </c>
      <c r="H271">
        <v>-2.2999999999999998</v>
      </c>
      <c r="I271">
        <v>-0.9</v>
      </c>
      <c r="J271">
        <v>3.6</v>
      </c>
      <c r="K271">
        <v>8.5</v>
      </c>
      <c r="L271">
        <v>49.1</v>
      </c>
      <c r="M271">
        <v>12.3</v>
      </c>
      <c r="N271">
        <v>33.299999999999997</v>
      </c>
      <c r="O271">
        <v>5.3</v>
      </c>
      <c r="P271">
        <v>0.35799999999999998</v>
      </c>
      <c r="Q271">
        <v>0.314</v>
      </c>
      <c r="R271">
        <v>27.7</v>
      </c>
      <c r="S271">
        <v>15.4</v>
      </c>
    </row>
    <row r="272" spans="1:19" x14ac:dyDescent="0.15">
      <c r="A272" t="s">
        <v>3864</v>
      </c>
      <c r="B272" t="s">
        <v>3811</v>
      </c>
      <c r="C272" t="s">
        <v>3808</v>
      </c>
      <c r="D272">
        <v>50</v>
      </c>
      <c r="E272">
        <v>191</v>
      </c>
      <c r="F272">
        <v>11.9</v>
      </c>
      <c r="G272">
        <v>133.30000000000001</v>
      </c>
      <c r="H272">
        <v>-0.2</v>
      </c>
      <c r="I272">
        <v>-0.1</v>
      </c>
      <c r="J272">
        <v>21.5</v>
      </c>
      <c r="K272">
        <v>41.4</v>
      </c>
      <c r="L272">
        <v>56</v>
      </c>
      <c r="M272">
        <v>8</v>
      </c>
      <c r="N272">
        <v>36</v>
      </c>
      <c r="O272">
        <v>0</v>
      </c>
      <c r="P272">
        <v>0.35099999999999998</v>
      </c>
      <c r="Q272">
        <v>0.42799999999999999</v>
      </c>
      <c r="R272">
        <v>26.2</v>
      </c>
      <c r="S272">
        <v>19</v>
      </c>
    </row>
    <row r="273" spans="1:19" x14ac:dyDescent="0.15">
      <c r="A273" t="s">
        <v>2783</v>
      </c>
      <c r="B273" t="s">
        <v>3800</v>
      </c>
      <c r="C273" t="s">
        <v>3802</v>
      </c>
      <c r="D273">
        <v>48.9</v>
      </c>
      <c r="E273">
        <v>361</v>
      </c>
      <c r="F273">
        <v>45.6</v>
      </c>
      <c r="G273">
        <v>151.9</v>
      </c>
      <c r="H273">
        <v>0.1</v>
      </c>
      <c r="I273">
        <v>0</v>
      </c>
      <c r="J273">
        <v>7.5</v>
      </c>
      <c r="K273">
        <v>17</v>
      </c>
      <c r="L273">
        <v>50.8</v>
      </c>
      <c r="M273">
        <v>11.9</v>
      </c>
      <c r="N273">
        <v>26.9</v>
      </c>
      <c r="O273">
        <v>10.4</v>
      </c>
      <c r="P273">
        <v>0.32600000000000001</v>
      </c>
      <c r="Q273">
        <v>0.35799999999999998</v>
      </c>
      <c r="R273">
        <v>26.9</v>
      </c>
      <c r="S273">
        <v>17.600000000000001</v>
      </c>
    </row>
    <row r="274" spans="1:19" x14ac:dyDescent="0.15">
      <c r="A274" t="s">
        <v>2783</v>
      </c>
      <c r="B274" t="s">
        <v>3800</v>
      </c>
      <c r="C274" t="s">
        <v>3803</v>
      </c>
      <c r="D274">
        <v>61</v>
      </c>
      <c r="E274">
        <v>237</v>
      </c>
      <c r="F274">
        <v>30</v>
      </c>
      <c r="G274">
        <v>141.80000000000001</v>
      </c>
      <c r="H274">
        <v>3.3</v>
      </c>
      <c r="I274">
        <v>1.4</v>
      </c>
      <c r="J274">
        <v>30.4</v>
      </c>
      <c r="K274">
        <v>53.7</v>
      </c>
      <c r="L274">
        <v>50</v>
      </c>
      <c r="M274">
        <v>3.1</v>
      </c>
      <c r="N274">
        <v>40.6</v>
      </c>
      <c r="O274">
        <v>6.3</v>
      </c>
      <c r="P274">
        <v>0.33400000000000002</v>
      </c>
      <c r="Q274">
        <v>0.23400000000000001</v>
      </c>
      <c r="R274">
        <v>40.1</v>
      </c>
      <c r="S274">
        <v>29</v>
      </c>
    </row>
    <row r="275" spans="1:19" x14ac:dyDescent="0.15">
      <c r="A275" t="s">
        <v>2783</v>
      </c>
      <c r="B275" t="s">
        <v>3800</v>
      </c>
      <c r="C275" t="s">
        <v>3808</v>
      </c>
      <c r="D275">
        <v>57.6</v>
      </c>
      <c r="E275">
        <v>185</v>
      </c>
      <c r="F275">
        <v>23.4</v>
      </c>
      <c r="G275">
        <v>142.5</v>
      </c>
      <c r="H275">
        <v>2.8</v>
      </c>
      <c r="I275">
        <v>1.5</v>
      </c>
      <c r="J275">
        <v>25.9</v>
      </c>
      <c r="K275">
        <v>57.8</v>
      </c>
      <c r="L275">
        <v>63.6</v>
      </c>
      <c r="M275">
        <v>4.5</v>
      </c>
      <c r="N275">
        <v>22.7</v>
      </c>
      <c r="O275">
        <v>9.1</v>
      </c>
      <c r="P275">
        <v>0.28299999999999997</v>
      </c>
      <c r="Q275">
        <v>0.316</v>
      </c>
      <c r="R275">
        <v>31.9</v>
      </c>
      <c r="S275">
        <v>32.9</v>
      </c>
    </row>
    <row r="276" spans="1:19" x14ac:dyDescent="0.15">
      <c r="A276" t="s">
        <v>3865</v>
      </c>
      <c r="B276" t="s">
        <v>3816</v>
      </c>
      <c r="C276" t="s">
        <v>3801</v>
      </c>
      <c r="D276">
        <v>45.3</v>
      </c>
      <c r="E276">
        <v>965</v>
      </c>
      <c r="F276">
        <v>49.4</v>
      </c>
      <c r="G276">
        <v>147.4</v>
      </c>
      <c r="H276">
        <v>-4.0999999999999996</v>
      </c>
      <c r="I276">
        <v>-0.4</v>
      </c>
      <c r="J276">
        <v>7</v>
      </c>
      <c r="K276">
        <v>15.8</v>
      </c>
      <c r="L276">
        <v>40.9</v>
      </c>
      <c r="M276">
        <v>11.6</v>
      </c>
      <c r="N276">
        <v>42.1</v>
      </c>
      <c r="O276">
        <v>5.5</v>
      </c>
      <c r="P276">
        <v>0.373</v>
      </c>
      <c r="Q276">
        <v>0.44500000000000001</v>
      </c>
      <c r="R276">
        <v>25.6</v>
      </c>
      <c r="S276">
        <v>19.5</v>
      </c>
    </row>
    <row r="277" spans="1:19" x14ac:dyDescent="0.15">
      <c r="A277" t="s">
        <v>3865</v>
      </c>
      <c r="B277" t="s">
        <v>3816</v>
      </c>
      <c r="C277" t="s">
        <v>3809</v>
      </c>
      <c r="D277">
        <v>53.9</v>
      </c>
      <c r="E277">
        <v>448</v>
      </c>
      <c r="F277">
        <v>22.9</v>
      </c>
      <c r="G277">
        <v>127.4</v>
      </c>
      <c r="H277">
        <v>1.2</v>
      </c>
      <c r="I277">
        <v>0.3</v>
      </c>
      <c r="J277">
        <v>18.5</v>
      </c>
      <c r="K277">
        <v>36.200000000000003</v>
      </c>
      <c r="L277">
        <v>44.2</v>
      </c>
      <c r="M277">
        <v>15.1</v>
      </c>
      <c r="N277">
        <v>34.9</v>
      </c>
      <c r="O277">
        <v>5.8</v>
      </c>
      <c r="P277">
        <v>0.33600000000000002</v>
      </c>
      <c r="Q277">
        <v>0.377</v>
      </c>
      <c r="R277">
        <v>29.5</v>
      </c>
      <c r="S277">
        <v>23.8</v>
      </c>
    </row>
    <row r="278" spans="1:19" x14ac:dyDescent="0.15">
      <c r="A278" t="s">
        <v>3865</v>
      </c>
      <c r="B278" t="s">
        <v>3816</v>
      </c>
      <c r="C278" t="s">
        <v>3803</v>
      </c>
      <c r="D278">
        <v>63.1</v>
      </c>
      <c r="E278">
        <v>400</v>
      </c>
      <c r="F278">
        <v>20.5</v>
      </c>
      <c r="G278">
        <v>129.30000000000001</v>
      </c>
      <c r="H278">
        <v>4.8</v>
      </c>
      <c r="I278">
        <v>1.2</v>
      </c>
      <c r="J278">
        <v>17</v>
      </c>
      <c r="K278">
        <v>36.4</v>
      </c>
      <c r="L278">
        <v>31.1</v>
      </c>
      <c r="M278">
        <v>13.1</v>
      </c>
      <c r="N278">
        <v>36.1</v>
      </c>
      <c r="O278">
        <v>19.7</v>
      </c>
      <c r="P278">
        <v>0.314</v>
      </c>
      <c r="Q278">
        <v>0.34200000000000003</v>
      </c>
      <c r="R278">
        <v>37</v>
      </c>
      <c r="S278">
        <v>24.5</v>
      </c>
    </row>
    <row r="279" spans="1:19" x14ac:dyDescent="0.15">
      <c r="A279" t="s">
        <v>3865</v>
      </c>
      <c r="B279" t="s">
        <v>3816</v>
      </c>
      <c r="C279" t="s">
        <v>3804</v>
      </c>
      <c r="D279">
        <v>57.3</v>
      </c>
      <c r="E279">
        <v>93</v>
      </c>
      <c r="F279">
        <v>4.8</v>
      </c>
      <c r="G279">
        <v>135.80000000000001</v>
      </c>
      <c r="H279">
        <v>2.2999999999999998</v>
      </c>
      <c r="I279">
        <v>2.5</v>
      </c>
      <c r="J279">
        <v>21.5</v>
      </c>
      <c r="K279">
        <v>38.5</v>
      </c>
      <c r="L279">
        <v>41.7</v>
      </c>
      <c r="M279">
        <v>0</v>
      </c>
      <c r="N279">
        <v>50</v>
      </c>
      <c r="O279">
        <v>8.3000000000000007</v>
      </c>
      <c r="P279">
        <v>0.35399999999999998</v>
      </c>
      <c r="Q279">
        <v>0.49</v>
      </c>
      <c r="R279">
        <v>43</v>
      </c>
      <c r="S279">
        <v>38.5</v>
      </c>
    </row>
    <row r="280" spans="1:19" x14ac:dyDescent="0.15">
      <c r="A280" t="s">
        <v>3866</v>
      </c>
      <c r="B280" t="s">
        <v>3806</v>
      </c>
      <c r="C280" t="s">
        <v>3801</v>
      </c>
      <c r="D280">
        <v>52.3</v>
      </c>
      <c r="E280">
        <v>403</v>
      </c>
      <c r="F280">
        <v>54.5</v>
      </c>
      <c r="G280">
        <v>152.80000000000001</v>
      </c>
      <c r="H280">
        <v>1.5</v>
      </c>
      <c r="I280">
        <v>0.4</v>
      </c>
      <c r="J280">
        <v>7.7</v>
      </c>
      <c r="K280">
        <v>15.3</v>
      </c>
      <c r="L280">
        <v>46.4</v>
      </c>
      <c r="M280">
        <v>11.6</v>
      </c>
      <c r="N280">
        <v>29</v>
      </c>
      <c r="O280">
        <v>13</v>
      </c>
      <c r="P280">
        <v>0.32600000000000001</v>
      </c>
      <c r="Q280">
        <v>0.311</v>
      </c>
      <c r="R280">
        <v>24.6</v>
      </c>
      <c r="S280">
        <v>17.600000000000001</v>
      </c>
    </row>
    <row r="281" spans="1:19" x14ac:dyDescent="0.15">
      <c r="A281" t="s">
        <v>3866</v>
      </c>
      <c r="B281" t="s">
        <v>3806</v>
      </c>
      <c r="C281" t="s">
        <v>3803</v>
      </c>
      <c r="D281">
        <v>53.4</v>
      </c>
      <c r="E281">
        <v>167</v>
      </c>
      <c r="F281">
        <v>22.6</v>
      </c>
      <c r="G281">
        <v>141.4</v>
      </c>
      <c r="H281">
        <v>1.4</v>
      </c>
      <c r="I281">
        <v>0.8</v>
      </c>
      <c r="J281">
        <v>18.600000000000001</v>
      </c>
      <c r="K281">
        <v>36.9</v>
      </c>
      <c r="L281">
        <v>68.400000000000006</v>
      </c>
      <c r="M281">
        <v>5.3</v>
      </c>
      <c r="N281">
        <v>26.3</v>
      </c>
      <c r="O281">
        <v>0</v>
      </c>
      <c r="P281">
        <v>0.31900000000000001</v>
      </c>
      <c r="Q281">
        <v>0.33800000000000002</v>
      </c>
      <c r="R281">
        <v>29.9</v>
      </c>
      <c r="S281">
        <v>20.7</v>
      </c>
    </row>
    <row r="282" spans="1:19" x14ac:dyDescent="0.15">
      <c r="A282" t="s">
        <v>3866</v>
      </c>
      <c r="B282" t="s">
        <v>3806</v>
      </c>
      <c r="C282" t="s">
        <v>3809</v>
      </c>
      <c r="D282">
        <v>55.2</v>
      </c>
      <c r="E282">
        <v>132</v>
      </c>
      <c r="F282">
        <v>17.899999999999999</v>
      </c>
      <c r="G282">
        <v>137</v>
      </c>
      <c r="H282">
        <v>1.9</v>
      </c>
      <c r="I282">
        <v>1.5</v>
      </c>
      <c r="J282">
        <v>22.7</v>
      </c>
      <c r="K282">
        <v>43.5</v>
      </c>
      <c r="L282">
        <v>57.9</v>
      </c>
      <c r="M282">
        <v>5.3</v>
      </c>
      <c r="N282">
        <v>26.3</v>
      </c>
      <c r="O282">
        <v>10.5</v>
      </c>
      <c r="P282">
        <v>0.27700000000000002</v>
      </c>
      <c r="Q282">
        <v>0.317</v>
      </c>
      <c r="R282">
        <v>26.5</v>
      </c>
      <c r="S282">
        <v>25.9</v>
      </c>
    </row>
    <row r="283" spans="1:19" x14ac:dyDescent="0.15">
      <c r="A283" t="s">
        <v>3867</v>
      </c>
      <c r="B283" t="s">
        <v>3813</v>
      </c>
      <c r="C283" t="s">
        <v>3801</v>
      </c>
      <c r="D283">
        <v>51.2</v>
      </c>
      <c r="E283">
        <v>401</v>
      </c>
      <c r="F283">
        <v>61.2</v>
      </c>
      <c r="G283">
        <v>154</v>
      </c>
      <c r="H283">
        <v>1.1000000000000001</v>
      </c>
      <c r="I283">
        <v>0.3</v>
      </c>
      <c r="J283">
        <v>10.7</v>
      </c>
      <c r="K283">
        <v>22.2</v>
      </c>
      <c r="L283">
        <v>39</v>
      </c>
      <c r="M283">
        <v>6.5</v>
      </c>
      <c r="N283">
        <v>40.299999999999997</v>
      </c>
      <c r="O283">
        <v>14.3</v>
      </c>
      <c r="P283">
        <v>0.33400000000000002</v>
      </c>
      <c r="Q283">
        <v>0.27800000000000002</v>
      </c>
      <c r="R283">
        <v>29.4</v>
      </c>
      <c r="S283">
        <v>20</v>
      </c>
    </row>
    <row r="284" spans="1:19" x14ac:dyDescent="0.15">
      <c r="A284" t="s">
        <v>3867</v>
      </c>
      <c r="B284" t="s">
        <v>3813</v>
      </c>
      <c r="C284" t="s">
        <v>3808</v>
      </c>
      <c r="D284">
        <v>61.5</v>
      </c>
      <c r="E284">
        <v>250</v>
      </c>
      <c r="F284">
        <v>38.200000000000003</v>
      </c>
      <c r="G284">
        <v>145.80000000000001</v>
      </c>
      <c r="H284">
        <v>3.6</v>
      </c>
      <c r="I284">
        <v>1.4</v>
      </c>
      <c r="J284">
        <v>28.4</v>
      </c>
      <c r="K284">
        <v>50.7</v>
      </c>
      <c r="L284">
        <v>73.5</v>
      </c>
      <c r="M284">
        <v>5.9</v>
      </c>
      <c r="N284">
        <v>20.6</v>
      </c>
      <c r="O284">
        <v>0</v>
      </c>
      <c r="P284">
        <v>0.30099999999999999</v>
      </c>
      <c r="Q284">
        <v>0.39700000000000002</v>
      </c>
      <c r="R284">
        <v>36</v>
      </c>
      <c r="S284">
        <v>29.9</v>
      </c>
    </row>
    <row r="285" spans="1:19" x14ac:dyDescent="0.15">
      <c r="A285" t="s">
        <v>3868</v>
      </c>
      <c r="B285" t="s">
        <v>3821</v>
      </c>
      <c r="C285" t="s">
        <v>3801</v>
      </c>
      <c r="D285">
        <v>46.8</v>
      </c>
      <c r="E285">
        <v>410</v>
      </c>
      <c r="F285">
        <v>44.7</v>
      </c>
      <c r="G285">
        <v>150.30000000000001</v>
      </c>
      <c r="H285">
        <v>-1.2</v>
      </c>
      <c r="I285">
        <v>-0.3</v>
      </c>
      <c r="J285">
        <v>7.1</v>
      </c>
      <c r="K285">
        <v>15.1</v>
      </c>
      <c r="L285">
        <v>52.4</v>
      </c>
      <c r="M285">
        <v>4.9000000000000004</v>
      </c>
      <c r="N285">
        <v>36.6</v>
      </c>
      <c r="O285">
        <v>6.1</v>
      </c>
      <c r="P285">
        <v>0.34699999999999998</v>
      </c>
      <c r="Q285">
        <v>0.41399999999999998</v>
      </c>
      <c r="R285">
        <v>21.9</v>
      </c>
      <c r="S285">
        <v>12.6</v>
      </c>
    </row>
    <row r="286" spans="1:19" x14ac:dyDescent="0.15">
      <c r="A286" t="s">
        <v>3868</v>
      </c>
      <c r="B286" t="s">
        <v>3821</v>
      </c>
      <c r="C286" t="s">
        <v>3809</v>
      </c>
      <c r="D286">
        <v>47.5</v>
      </c>
      <c r="E286">
        <v>161</v>
      </c>
      <c r="F286">
        <v>17.600000000000001</v>
      </c>
      <c r="G286">
        <v>142.5</v>
      </c>
      <c r="H286">
        <v>-0.9</v>
      </c>
      <c r="I286">
        <v>-0.5</v>
      </c>
      <c r="J286">
        <v>9.9</v>
      </c>
      <c r="K286">
        <v>20.5</v>
      </c>
      <c r="L286">
        <v>59.1</v>
      </c>
      <c r="M286">
        <v>0</v>
      </c>
      <c r="N286">
        <v>36.4</v>
      </c>
      <c r="O286">
        <v>4.5</v>
      </c>
      <c r="P286">
        <v>0.30299999999999999</v>
      </c>
      <c r="Q286">
        <v>0.42199999999999999</v>
      </c>
      <c r="R286">
        <v>19.899999999999999</v>
      </c>
      <c r="S286">
        <v>10.3</v>
      </c>
    </row>
    <row r="287" spans="1:19" x14ac:dyDescent="0.15">
      <c r="A287" t="s">
        <v>3868</v>
      </c>
      <c r="B287" t="s">
        <v>3821</v>
      </c>
      <c r="C287" t="s">
        <v>3803</v>
      </c>
      <c r="D287">
        <v>54.9</v>
      </c>
      <c r="E287">
        <v>126</v>
      </c>
      <c r="F287">
        <v>13.7</v>
      </c>
      <c r="G287">
        <v>131</v>
      </c>
      <c r="H287">
        <v>1.6</v>
      </c>
      <c r="I287">
        <v>1.3</v>
      </c>
      <c r="J287">
        <v>15.9</v>
      </c>
      <c r="K287">
        <v>44.4</v>
      </c>
      <c r="L287">
        <v>33.299999999999997</v>
      </c>
      <c r="M287">
        <v>0</v>
      </c>
      <c r="N287">
        <v>41.7</v>
      </c>
      <c r="O287">
        <v>25</v>
      </c>
      <c r="P287">
        <v>0.28299999999999997</v>
      </c>
      <c r="Q287">
        <v>0.25700000000000001</v>
      </c>
      <c r="R287">
        <v>36.5</v>
      </c>
      <c r="S287">
        <v>26.3</v>
      </c>
    </row>
    <row r="288" spans="1:19" x14ac:dyDescent="0.15">
      <c r="A288" t="s">
        <v>3868</v>
      </c>
      <c r="B288" t="s">
        <v>3821</v>
      </c>
      <c r="C288" t="s">
        <v>3808</v>
      </c>
      <c r="D288">
        <v>57.3</v>
      </c>
      <c r="E288">
        <v>109</v>
      </c>
      <c r="F288">
        <v>11.9</v>
      </c>
      <c r="G288">
        <v>141.6</v>
      </c>
      <c r="H288">
        <v>2.5</v>
      </c>
      <c r="I288">
        <v>2.2999999999999998</v>
      </c>
      <c r="J288">
        <v>27.5</v>
      </c>
      <c r="K288">
        <v>43.5</v>
      </c>
      <c r="L288">
        <v>75</v>
      </c>
      <c r="M288">
        <v>4.2</v>
      </c>
      <c r="N288">
        <v>16.7</v>
      </c>
      <c r="O288">
        <v>4.2</v>
      </c>
      <c r="P288">
        <v>0.27500000000000002</v>
      </c>
      <c r="Q288">
        <v>0.27500000000000002</v>
      </c>
      <c r="R288">
        <v>32.1</v>
      </c>
      <c r="S288">
        <v>29.2</v>
      </c>
    </row>
    <row r="289" spans="1:19" x14ac:dyDescent="0.15">
      <c r="A289" t="s">
        <v>3868</v>
      </c>
      <c r="B289" t="s">
        <v>3821</v>
      </c>
      <c r="C289" t="s">
        <v>3804</v>
      </c>
      <c r="D289">
        <v>49.3</v>
      </c>
      <c r="E289">
        <v>75</v>
      </c>
      <c r="F289">
        <v>8.1999999999999993</v>
      </c>
      <c r="G289">
        <v>142.6</v>
      </c>
      <c r="H289">
        <v>-0.3</v>
      </c>
      <c r="I289">
        <v>-0.4</v>
      </c>
      <c r="J289">
        <v>10.7</v>
      </c>
      <c r="K289">
        <v>19.5</v>
      </c>
      <c r="L289">
        <v>42.1</v>
      </c>
      <c r="M289">
        <v>10.5</v>
      </c>
      <c r="N289">
        <v>42.1</v>
      </c>
      <c r="O289">
        <v>5.3</v>
      </c>
      <c r="P289">
        <v>0.36799999999999999</v>
      </c>
      <c r="Q289">
        <v>0.437</v>
      </c>
      <c r="R289">
        <v>24</v>
      </c>
      <c r="S289">
        <v>21.1</v>
      </c>
    </row>
    <row r="290" spans="1:19" x14ac:dyDescent="0.15">
      <c r="A290" t="s">
        <v>3869</v>
      </c>
      <c r="B290" t="s">
        <v>3816</v>
      </c>
      <c r="C290" t="s">
        <v>3801</v>
      </c>
      <c r="D290">
        <v>61.1</v>
      </c>
      <c r="E290">
        <v>249</v>
      </c>
      <c r="F290">
        <v>42.1</v>
      </c>
      <c r="G290">
        <v>145.80000000000001</v>
      </c>
      <c r="H290">
        <v>3.5</v>
      </c>
      <c r="I290">
        <v>1.4</v>
      </c>
      <c r="J290">
        <v>9.6</v>
      </c>
      <c r="K290">
        <v>20.7</v>
      </c>
      <c r="L290">
        <v>41.9</v>
      </c>
      <c r="M290">
        <v>7</v>
      </c>
      <c r="N290">
        <v>39.5</v>
      </c>
      <c r="O290">
        <v>11.6</v>
      </c>
      <c r="P290">
        <v>0.34100000000000003</v>
      </c>
      <c r="Q290">
        <v>0.56499999999999995</v>
      </c>
      <c r="R290">
        <v>33.700000000000003</v>
      </c>
      <c r="S290">
        <v>24.7</v>
      </c>
    </row>
    <row r="291" spans="1:19" x14ac:dyDescent="0.15">
      <c r="A291" t="s">
        <v>3869</v>
      </c>
      <c r="B291" t="s">
        <v>3816</v>
      </c>
      <c r="C291" t="s">
        <v>3808</v>
      </c>
      <c r="D291">
        <v>57.4</v>
      </c>
      <c r="E291">
        <v>215</v>
      </c>
      <c r="F291">
        <v>36.4</v>
      </c>
      <c r="G291">
        <v>133.69999999999999</v>
      </c>
      <c r="H291">
        <v>2.2000000000000002</v>
      </c>
      <c r="I291">
        <v>1</v>
      </c>
      <c r="J291">
        <v>19.5</v>
      </c>
      <c r="K291">
        <v>35.299999999999997</v>
      </c>
      <c r="L291">
        <v>68.400000000000006</v>
      </c>
      <c r="M291">
        <v>0</v>
      </c>
      <c r="N291">
        <v>28.9</v>
      </c>
      <c r="O291">
        <v>2.6</v>
      </c>
      <c r="P291">
        <v>0.30199999999999999</v>
      </c>
      <c r="Q291">
        <v>0.17299999999999999</v>
      </c>
      <c r="R291">
        <v>28.4</v>
      </c>
      <c r="S291">
        <v>20.5</v>
      </c>
    </row>
    <row r="292" spans="1:19" x14ac:dyDescent="0.15">
      <c r="A292" t="s">
        <v>3869</v>
      </c>
      <c r="B292" t="s">
        <v>3816</v>
      </c>
      <c r="C292" t="s">
        <v>3802</v>
      </c>
      <c r="D292">
        <v>53</v>
      </c>
      <c r="E292">
        <v>70</v>
      </c>
      <c r="F292">
        <v>11.8</v>
      </c>
      <c r="G292">
        <v>144.5</v>
      </c>
      <c r="H292">
        <v>1.1000000000000001</v>
      </c>
      <c r="I292">
        <v>1.6</v>
      </c>
      <c r="J292">
        <v>7.1</v>
      </c>
      <c r="K292">
        <v>14.3</v>
      </c>
      <c r="L292">
        <v>87.5</v>
      </c>
      <c r="M292">
        <v>0</v>
      </c>
      <c r="N292">
        <v>6.3</v>
      </c>
      <c r="O292">
        <v>6.3</v>
      </c>
      <c r="P292">
        <v>0.249</v>
      </c>
      <c r="Q292">
        <v>0.27200000000000002</v>
      </c>
      <c r="R292">
        <v>27.1</v>
      </c>
      <c r="S292">
        <v>0</v>
      </c>
    </row>
    <row r="293" spans="1:19" x14ac:dyDescent="0.15">
      <c r="A293" t="s">
        <v>3869</v>
      </c>
      <c r="B293" t="s">
        <v>3816</v>
      </c>
      <c r="C293" t="s">
        <v>3803</v>
      </c>
      <c r="D293">
        <v>50.3</v>
      </c>
      <c r="E293">
        <v>56</v>
      </c>
      <c r="F293">
        <v>9.5</v>
      </c>
      <c r="G293">
        <v>128.9</v>
      </c>
      <c r="H293">
        <v>0.2</v>
      </c>
      <c r="I293">
        <v>0.3</v>
      </c>
      <c r="J293">
        <v>3.6</v>
      </c>
      <c r="K293">
        <v>9.1</v>
      </c>
      <c r="L293">
        <v>77.8</v>
      </c>
      <c r="M293">
        <v>0</v>
      </c>
      <c r="N293">
        <v>22.2</v>
      </c>
      <c r="O293">
        <v>0</v>
      </c>
      <c r="P293">
        <v>0.29599999999999999</v>
      </c>
      <c r="Q293">
        <v>0.193</v>
      </c>
      <c r="R293">
        <v>25</v>
      </c>
      <c r="S293">
        <v>5.9</v>
      </c>
    </row>
    <row r="294" spans="1:19" x14ac:dyDescent="0.15">
      <c r="A294" t="s">
        <v>3870</v>
      </c>
      <c r="B294" t="s">
        <v>3846</v>
      </c>
      <c r="C294" t="s">
        <v>3801</v>
      </c>
      <c r="D294">
        <v>56.6</v>
      </c>
      <c r="E294">
        <v>367</v>
      </c>
      <c r="F294">
        <v>46.3</v>
      </c>
      <c r="G294">
        <v>145.9</v>
      </c>
      <c r="H294">
        <v>3</v>
      </c>
      <c r="I294">
        <v>0.8</v>
      </c>
      <c r="J294">
        <v>6.8</v>
      </c>
      <c r="K294">
        <v>14.5</v>
      </c>
      <c r="L294">
        <v>49.3</v>
      </c>
      <c r="M294">
        <v>2.9</v>
      </c>
      <c r="N294">
        <v>36.200000000000003</v>
      </c>
      <c r="O294">
        <v>11.6</v>
      </c>
      <c r="P294">
        <v>0.32700000000000001</v>
      </c>
      <c r="Q294">
        <v>0.28699999999999998</v>
      </c>
      <c r="R294">
        <v>30.8</v>
      </c>
      <c r="S294">
        <v>16.899999999999999</v>
      </c>
    </row>
    <row r="295" spans="1:19" x14ac:dyDescent="0.15">
      <c r="A295" t="s">
        <v>3870</v>
      </c>
      <c r="B295" t="s">
        <v>3846</v>
      </c>
      <c r="C295" t="s">
        <v>3803</v>
      </c>
      <c r="D295">
        <v>54.6</v>
      </c>
      <c r="E295">
        <v>211</v>
      </c>
      <c r="F295">
        <v>26.6</v>
      </c>
      <c r="G295">
        <v>128.30000000000001</v>
      </c>
      <c r="H295">
        <v>1.4</v>
      </c>
      <c r="I295">
        <v>0.7</v>
      </c>
      <c r="J295">
        <v>15.6</v>
      </c>
      <c r="K295">
        <v>32</v>
      </c>
      <c r="L295">
        <v>61.8</v>
      </c>
      <c r="M295">
        <v>0</v>
      </c>
      <c r="N295">
        <v>35.299999999999997</v>
      </c>
      <c r="O295">
        <v>2.9</v>
      </c>
      <c r="P295">
        <v>0.32100000000000001</v>
      </c>
      <c r="Q295">
        <v>0.33100000000000002</v>
      </c>
      <c r="R295">
        <v>28</v>
      </c>
      <c r="S295">
        <v>21.4</v>
      </c>
    </row>
    <row r="296" spans="1:19" x14ac:dyDescent="0.15">
      <c r="A296" t="s">
        <v>3870</v>
      </c>
      <c r="B296" t="s">
        <v>3846</v>
      </c>
      <c r="C296" t="s">
        <v>3802</v>
      </c>
      <c r="D296">
        <v>48.7</v>
      </c>
      <c r="E296">
        <v>172</v>
      </c>
      <c r="F296">
        <v>21.7</v>
      </c>
      <c r="G296">
        <v>136.69999999999999</v>
      </c>
      <c r="H296">
        <v>-0.2</v>
      </c>
      <c r="I296">
        <v>-0.1</v>
      </c>
      <c r="J296">
        <v>6.4</v>
      </c>
      <c r="K296">
        <v>11.7</v>
      </c>
      <c r="L296">
        <v>52.5</v>
      </c>
      <c r="M296">
        <v>7.5</v>
      </c>
      <c r="N296">
        <v>32.5</v>
      </c>
      <c r="O296">
        <v>7.5</v>
      </c>
      <c r="P296">
        <v>0.33700000000000002</v>
      </c>
      <c r="Q296">
        <v>0.32500000000000001</v>
      </c>
      <c r="R296">
        <v>19.2</v>
      </c>
      <c r="S296">
        <v>4.3</v>
      </c>
    </row>
    <row r="297" spans="1:19" x14ac:dyDescent="0.15">
      <c r="A297" t="s">
        <v>2790</v>
      </c>
      <c r="B297" t="s">
        <v>3831</v>
      </c>
      <c r="C297" t="s">
        <v>3801</v>
      </c>
      <c r="D297">
        <v>49.7</v>
      </c>
      <c r="E297">
        <v>297</v>
      </c>
      <c r="F297">
        <v>42.7</v>
      </c>
      <c r="G297">
        <v>148.30000000000001</v>
      </c>
      <c r="H297">
        <v>-0.4</v>
      </c>
      <c r="I297">
        <v>-0.1</v>
      </c>
      <c r="J297">
        <v>7.7</v>
      </c>
      <c r="K297">
        <v>14.9</v>
      </c>
      <c r="L297">
        <v>27.1</v>
      </c>
      <c r="M297">
        <v>5.0999999999999996</v>
      </c>
      <c r="N297">
        <v>49.1</v>
      </c>
      <c r="O297">
        <v>18.600000000000001</v>
      </c>
      <c r="P297">
        <v>0.33600000000000002</v>
      </c>
      <c r="Q297">
        <v>0.17299999999999999</v>
      </c>
      <c r="R297">
        <v>24.6</v>
      </c>
      <c r="S297">
        <v>8.1</v>
      </c>
    </row>
    <row r="298" spans="1:19" x14ac:dyDescent="0.15">
      <c r="A298" t="s">
        <v>2790</v>
      </c>
      <c r="B298" t="s">
        <v>3831</v>
      </c>
      <c r="C298" t="s">
        <v>3804</v>
      </c>
      <c r="D298">
        <v>54.8</v>
      </c>
      <c r="E298">
        <v>123</v>
      </c>
      <c r="F298">
        <v>17.7</v>
      </c>
      <c r="G298">
        <v>142.4</v>
      </c>
      <c r="H298">
        <v>1.5</v>
      </c>
      <c r="I298">
        <v>1.2</v>
      </c>
      <c r="J298">
        <v>11.4</v>
      </c>
      <c r="K298">
        <v>21.5</v>
      </c>
      <c r="L298">
        <v>48.4</v>
      </c>
      <c r="M298">
        <v>6.5</v>
      </c>
      <c r="N298">
        <v>32.299999999999997</v>
      </c>
      <c r="O298">
        <v>12.9</v>
      </c>
      <c r="P298">
        <v>0.311</v>
      </c>
      <c r="Q298">
        <v>0.184</v>
      </c>
      <c r="R298">
        <v>26</v>
      </c>
      <c r="S298">
        <v>20.7</v>
      </c>
    </row>
    <row r="299" spans="1:19" x14ac:dyDescent="0.15">
      <c r="A299" t="s">
        <v>2790</v>
      </c>
      <c r="B299" t="s">
        <v>3831</v>
      </c>
      <c r="C299" t="s">
        <v>3810</v>
      </c>
      <c r="D299">
        <v>46.7</v>
      </c>
      <c r="E299">
        <v>97</v>
      </c>
      <c r="F299">
        <v>14</v>
      </c>
      <c r="G299">
        <v>131.19999999999999</v>
      </c>
      <c r="H299">
        <v>-1.2</v>
      </c>
      <c r="I299">
        <v>-1.2</v>
      </c>
      <c r="J299">
        <v>16.5</v>
      </c>
      <c r="K299">
        <v>37.200000000000003</v>
      </c>
      <c r="L299">
        <v>14.3</v>
      </c>
      <c r="M299">
        <v>7.1</v>
      </c>
      <c r="N299">
        <v>78.599999999999994</v>
      </c>
      <c r="O299">
        <v>0</v>
      </c>
      <c r="P299">
        <v>0.45100000000000001</v>
      </c>
      <c r="Q299">
        <v>0.27200000000000002</v>
      </c>
      <c r="R299">
        <v>29.9</v>
      </c>
      <c r="S299">
        <v>24.2</v>
      </c>
    </row>
    <row r="300" spans="1:19" x14ac:dyDescent="0.15">
      <c r="A300" t="s">
        <v>2790</v>
      </c>
      <c r="B300" t="s">
        <v>3831</v>
      </c>
      <c r="C300" t="s">
        <v>3807</v>
      </c>
      <c r="D300">
        <v>52.3</v>
      </c>
      <c r="E300">
        <v>94</v>
      </c>
      <c r="F300">
        <v>13.5</v>
      </c>
      <c r="G300">
        <v>121.6</v>
      </c>
      <c r="H300">
        <v>0.7</v>
      </c>
      <c r="I300">
        <v>0.7</v>
      </c>
      <c r="J300">
        <v>17</v>
      </c>
      <c r="K300">
        <v>34.799999999999997</v>
      </c>
      <c r="L300">
        <v>43.8</v>
      </c>
      <c r="M300">
        <v>6.3</v>
      </c>
      <c r="N300">
        <v>43.8</v>
      </c>
      <c r="O300">
        <v>6.3</v>
      </c>
      <c r="P300">
        <v>0.33200000000000002</v>
      </c>
      <c r="Q300">
        <v>0.221</v>
      </c>
      <c r="R300">
        <v>34</v>
      </c>
      <c r="S300">
        <v>20.9</v>
      </c>
    </row>
    <row r="301" spans="1:19" x14ac:dyDescent="0.15">
      <c r="A301" t="s">
        <v>2790</v>
      </c>
      <c r="B301" t="s">
        <v>3831</v>
      </c>
      <c r="C301" t="s">
        <v>3809</v>
      </c>
      <c r="D301">
        <v>50</v>
      </c>
      <c r="E301">
        <v>84</v>
      </c>
      <c r="F301">
        <v>12.1</v>
      </c>
      <c r="G301">
        <v>131.4</v>
      </c>
      <c r="H301">
        <v>-0.1</v>
      </c>
      <c r="I301">
        <v>-0.1</v>
      </c>
      <c r="J301">
        <v>20.2</v>
      </c>
      <c r="K301">
        <v>47.2</v>
      </c>
      <c r="L301">
        <v>85.7</v>
      </c>
      <c r="M301">
        <v>0</v>
      </c>
      <c r="N301">
        <v>14.3</v>
      </c>
      <c r="O301">
        <v>0</v>
      </c>
      <c r="P301">
        <v>0.255</v>
      </c>
      <c r="Q301">
        <v>0.124</v>
      </c>
      <c r="R301">
        <v>33.299999999999997</v>
      </c>
      <c r="S301">
        <v>12.9</v>
      </c>
    </row>
    <row r="302" spans="1:19" x14ac:dyDescent="0.15">
      <c r="A302" t="s">
        <v>3871</v>
      </c>
      <c r="B302" t="s">
        <v>3806</v>
      </c>
      <c r="C302" t="s">
        <v>3801</v>
      </c>
      <c r="D302">
        <v>40.299999999999997</v>
      </c>
      <c r="E302">
        <v>312</v>
      </c>
      <c r="F302">
        <v>37</v>
      </c>
      <c r="G302">
        <v>155.6</v>
      </c>
      <c r="H302">
        <v>-2.8</v>
      </c>
      <c r="I302">
        <v>-0.9</v>
      </c>
      <c r="J302">
        <v>7.7</v>
      </c>
      <c r="K302">
        <v>16.100000000000001</v>
      </c>
      <c r="L302">
        <v>47.2</v>
      </c>
      <c r="M302">
        <v>5.7</v>
      </c>
      <c r="N302">
        <v>34</v>
      </c>
      <c r="O302">
        <v>13.2</v>
      </c>
      <c r="P302">
        <v>0.32400000000000001</v>
      </c>
      <c r="Q302">
        <v>0.27800000000000002</v>
      </c>
      <c r="R302">
        <v>19.600000000000001</v>
      </c>
      <c r="S302">
        <v>8.4</v>
      </c>
    </row>
    <row r="303" spans="1:19" x14ac:dyDescent="0.15">
      <c r="A303" t="s">
        <v>3871</v>
      </c>
      <c r="B303" t="s">
        <v>3806</v>
      </c>
      <c r="C303" t="s">
        <v>3803</v>
      </c>
      <c r="D303">
        <v>52.3</v>
      </c>
      <c r="E303">
        <v>274</v>
      </c>
      <c r="F303">
        <v>32.5</v>
      </c>
      <c r="G303">
        <v>137.5</v>
      </c>
      <c r="H303">
        <v>1.1000000000000001</v>
      </c>
      <c r="I303">
        <v>0.4</v>
      </c>
      <c r="J303">
        <v>17.899999999999999</v>
      </c>
      <c r="K303">
        <v>45</v>
      </c>
      <c r="L303">
        <v>56.7</v>
      </c>
      <c r="M303">
        <v>0</v>
      </c>
      <c r="N303">
        <v>36.700000000000003</v>
      </c>
      <c r="O303">
        <v>6.7</v>
      </c>
      <c r="P303">
        <v>0.315</v>
      </c>
      <c r="Q303">
        <v>0.26500000000000001</v>
      </c>
      <c r="R303">
        <v>40.1</v>
      </c>
      <c r="S303">
        <v>20.6</v>
      </c>
    </row>
    <row r="304" spans="1:19" x14ac:dyDescent="0.15">
      <c r="A304" t="s">
        <v>3871</v>
      </c>
      <c r="B304" t="s">
        <v>3806</v>
      </c>
      <c r="C304" t="s">
        <v>3808</v>
      </c>
      <c r="D304">
        <v>62.3</v>
      </c>
      <c r="E304">
        <v>235</v>
      </c>
      <c r="F304">
        <v>27.9</v>
      </c>
      <c r="G304">
        <v>138.4</v>
      </c>
      <c r="H304">
        <v>3.6</v>
      </c>
      <c r="I304">
        <v>1.5</v>
      </c>
      <c r="J304">
        <v>28.5</v>
      </c>
      <c r="K304">
        <v>51.5</v>
      </c>
      <c r="L304">
        <v>50</v>
      </c>
      <c r="M304">
        <v>4.8</v>
      </c>
      <c r="N304">
        <v>38.1</v>
      </c>
      <c r="O304">
        <v>7.1</v>
      </c>
      <c r="P304">
        <v>0.33200000000000002</v>
      </c>
      <c r="Q304">
        <v>0.33100000000000002</v>
      </c>
      <c r="R304">
        <v>37.5</v>
      </c>
      <c r="S304">
        <v>32.1</v>
      </c>
    </row>
    <row r="305" spans="1:19" x14ac:dyDescent="0.15">
      <c r="A305" t="s">
        <v>3872</v>
      </c>
      <c r="B305" t="s">
        <v>3816</v>
      </c>
      <c r="C305" t="s">
        <v>3801</v>
      </c>
      <c r="D305">
        <v>49.4</v>
      </c>
      <c r="E305">
        <v>339</v>
      </c>
      <c r="F305">
        <v>36.9</v>
      </c>
      <c r="G305">
        <v>145.19999999999999</v>
      </c>
      <c r="H305">
        <v>-0.6</v>
      </c>
      <c r="I305">
        <v>-0.2</v>
      </c>
      <c r="J305">
        <v>3.5</v>
      </c>
      <c r="K305">
        <v>8.4</v>
      </c>
      <c r="L305">
        <v>34.299999999999997</v>
      </c>
      <c r="M305">
        <v>13.4</v>
      </c>
      <c r="N305">
        <v>44.8</v>
      </c>
      <c r="O305">
        <v>7.5</v>
      </c>
      <c r="P305">
        <v>0.376</v>
      </c>
      <c r="Q305">
        <v>0.33</v>
      </c>
      <c r="R305">
        <v>28.6</v>
      </c>
      <c r="S305">
        <v>18.399999999999999</v>
      </c>
    </row>
    <row r="306" spans="1:19" x14ac:dyDescent="0.15">
      <c r="A306" t="s">
        <v>3872</v>
      </c>
      <c r="B306" t="s">
        <v>3816</v>
      </c>
      <c r="C306" t="s">
        <v>3809</v>
      </c>
      <c r="D306">
        <v>64.400000000000006</v>
      </c>
      <c r="E306">
        <v>211</v>
      </c>
      <c r="F306">
        <v>23</v>
      </c>
      <c r="G306">
        <v>129.19999999999999</v>
      </c>
      <c r="H306">
        <v>3.3</v>
      </c>
      <c r="I306">
        <v>1.6</v>
      </c>
      <c r="J306">
        <v>19.399999999999999</v>
      </c>
      <c r="K306">
        <v>31.8</v>
      </c>
      <c r="L306">
        <v>53.3</v>
      </c>
      <c r="M306">
        <v>13.3</v>
      </c>
      <c r="N306">
        <v>21.7</v>
      </c>
      <c r="O306">
        <v>11.7</v>
      </c>
      <c r="P306">
        <v>0.28399999999999997</v>
      </c>
      <c r="Q306">
        <v>0.19600000000000001</v>
      </c>
      <c r="R306">
        <v>34.6</v>
      </c>
      <c r="S306">
        <v>11.4</v>
      </c>
    </row>
    <row r="307" spans="1:19" x14ac:dyDescent="0.15">
      <c r="A307" t="s">
        <v>3872</v>
      </c>
      <c r="B307" t="s">
        <v>3816</v>
      </c>
      <c r="C307" t="s">
        <v>3822</v>
      </c>
      <c r="D307">
        <v>54.3</v>
      </c>
      <c r="E307">
        <v>146</v>
      </c>
      <c r="F307">
        <v>15.9</v>
      </c>
      <c r="G307">
        <v>116.7</v>
      </c>
      <c r="H307">
        <v>1.3</v>
      </c>
      <c r="I307">
        <v>0.9</v>
      </c>
      <c r="J307">
        <v>6.8</v>
      </c>
      <c r="K307">
        <v>22.7</v>
      </c>
      <c r="L307">
        <v>73.3</v>
      </c>
      <c r="M307">
        <v>0</v>
      </c>
      <c r="N307">
        <v>26.7</v>
      </c>
      <c r="O307">
        <v>0</v>
      </c>
      <c r="P307">
        <v>0.29799999999999999</v>
      </c>
      <c r="Q307">
        <v>0.26300000000000001</v>
      </c>
      <c r="R307">
        <v>37.700000000000003</v>
      </c>
      <c r="S307">
        <v>21.4</v>
      </c>
    </row>
    <row r="308" spans="1:19" x14ac:dyDescent="0.15">
      <c r="A308" t="s">
        <v>3872</v>
      </c>
      <c r="B308" t="s">
        <v>3816</v>
      </c>
      <c r="C308" t="s">
        <v>3804</v>
      </c>
      <c r="D308">
        <v>47.7</v>
      </c>
      <c r="E308">
        <v>110</v>
      </c>
      <c r="F308">
        <v>12</v>
      </c>
      <c r="G308">
        <v>138.30000000000001</v>
      </c>
      <c r="H308">
        <v>-0.9</v>
      </c>
      <c r="I308">
        <v>-0.8</v>
      </c>
      <c r="J308">
        <v>11.8</v>
      </c>
      <c r="K308">
        <v>22.8</v>
      </c>
      <c r="L308">
        <v>65</v>
      </c>
      <c r="M308">
        <v>15</v>
      </c>
      <c r="N308">
        <v>10</v>
      </c>
      <c r="O308">
        <v>10</v>
      </c>
      <c r="P308">
        <v>0.28000000000000003</v>
      </c>
      <c r="Q308">
        <v>0.26100000000000001</v>
      </c>
      <c r="R308">
        <v>20</v>
      </c>
      <c r="S308">
        <v>7.1</v>
      </c>
    </row>
    <row r="309" spans="1:19" x14ac:dyDescent="0.15">
      <c r="A309" t="s">
        <v>3872</v>
      </c>
      <c r="B309" t="s">
        <v>3816</v>
      </c>
      <c r="C309" t="s">
        <v>3810</v>
      </c>
      <c r="D309">
        <v>48.9</v>
      </c>
      <c r="E309">
        <v>67</v>
      </c>
      <c r="F309">
        <v>7.3</v>
      </c>
      <c r="G309">
        <v>123.9</v>
      </c>
      <c r="H309">
        <v>-0.4</v>
      </c>
      <c r="I309">
        <v>-0.6</v>
      </c>
      <c r="J309">
        <v>6</v>
      </c>
      <c r="K309">
        <v>14.8</v>
      </c>
      <c r="L309">
        <v>75</v>
      </c>
      <c r="M309">
        <v>0</v>
      </c>
      <c r="N309">
        <v>25</v>
      </c>
      <c r="O309">
        <v>0</v>
      </c>
      <c r="P309">
        <v>0.30299999999999999</v>
      </c>
      <c r="Q309">
        <v>0.46300000000000002</v>
      </c>
      <c r="R309">
        <v>19.399999999999999</v>
      </c>
      <c r="S309">
        <v>12.8</v>
      </c>
    </row>
    <row r="310" spans="1:19" x14ac:dyDescent="0.15">
      <c r="A310" t="s">
        <v>2832</v>
      </c>
      <c r="B310" t="s">
        <v>3816</v>
      </c>
      <c r="C310" t="s">
        <v>3801</v>
      </c>
      <c r="D310">
        <v>52.9</v>
      </c>
      <c r="E310">
        <v>249</v>
      </c>
      <c r="F310">
        <v>45</v>
      </c>
      <c r="G310">
        <v>145.80000000000001</v>
      </c>
      <c r="H310">
        <v>0.6</v>
      </c>
      <c r="I310">
        <v>0.2</v>
      </c>
      <c r="J310">
        <v>8</v>
      </c>
      <c r="K310">
        <v>15.5</v>
      </c>
      <c r="L310">
        <v>35</v>
      </c>
      <c r="M310">
        <v>12.5</v>
      </c>
      <c r="N310">
        <v>45</v>
      </c>
      <c r="O310">
        <v>7.5</v>
      </c>
      <c r="P310">
        <v>0.374</v>
      </c>
      <c r="Q310">
        <v>0.38200000000000001</v>
      </c>
      <c r="R310">
        <v>26.9</v>
      </c>
      <c r="S310">
        <v>19.100000000000001</v>
      </c>
    </row>
    <row r="311" spans="1:19" x14ac:dyDescent="0.15">
      <c r="A311" t="s">
        <v>2832</v>
      </c>
      <c r="B311" t="s">
        <v>3816</v>
      </c>
      <c r="C311" t="s">
        <v>3803</v>
      </c>
      <c r="D311">
        <v>54.2</v>
      </c>
      <c r="E311">
        <v>138</v>
      </c>
      <c r="F311">
        <v>24.9</v>
      </c>
      <c r="G311">
        <v>136.19999999999999</v>
      </c>
      <c r="H311">
        <v>1.3</v>
      </c>
      <c r="I311">
        <v>0.9</v>
      </c>
      <c r="J311">
        <v>13.8</v>
      </c>
      <c r="K311">
        <v>23.8</v>
      </c>
      <c r="L311">
        <v>45.5</v>
      </c>
      <c r="M311">
        <v>6.1</v>
      </c>
      <c r="N311">
        <v>33.299999999999997</v>
      </c>
      <c r="O311">
        <v>15.2</v>
      </c>
      <c r="P311">
        <v>0.30199999999999999</v>
      </c>
      <c r="Q311">
        <v>0.33</v>
      </c>
      <c r="R311">
        <v>29.7</v>
      </c>
      <c r="S311">
        <v>14.7</v>
      </c>
    </row>
    <row r="312" spans="1:19" x14ac:dyDescent="0.15">
      <c r="A312" t="s">
        <v>2832</v>
      </c>
      <c r="B312" t="s">
        <v>3816</v>
      </c>
      <c r="C312" t="s">
        <v>3809</v>
      </c>
      <c r="D312">
        <v>51.7</v>
      </c>
      <c r="E312">
        <v>107</v>
      </c>
      <c r="F312">
        <v>19.399999999999999</v>
      </c>
      <c r="G312">
        <v>124.2</v>
      </c>
      <c r="H312">
        <v>0.5</v>
      </c>
      <c r="I312">
        <v>0.4</v>
      </c>
      <c r="J312">
        <v>20.6</v>
      </c>
      <c r="K312">
        <v>50</v>
      </c>
      <c r="L312">
        <v>41.7</v>
      </c>
      <c r="M312">
        <v>0</v>
      </c>
      <c r="N312">
        <v>33.299999999999997</v>
      </c>
      <c r="O312">
        <v>25</v>
      </c>
      <c r="P312">
        <v>0.25</v>
      </c>
      <c r="Q312">
        <v>0.28999999999999998</v>
      </c>
      <c r="R312">
        <v>33.6</v>
      </c>
      <c r="S312">
        <v>23.4</v>
      </c>
    </row>
    <row r="313" spans="1:19" x14ac:dyDescent="0.15">
      <c r="A313" t="s">
        <v>2832</v>
      </c>
      <c r="B313" t="s">
        <v>3816</v>
      </c>
      <c r="C313" t="s">
        <v>3822</v>
      </c>
      <c r="D313">
        <v>53.1</v>
      </c>
      <c r="E313">
        <v>59</v>
      </c>
      <c r="F313">
        <v>10.7</v>
      </c>
      <c r="G313">
        <v>116.9</v>
      </c>
      <c r="H313">
        <v>1</v>
      </c>
      <c r="I313">
        <v>1.7</v>
      </c>
      <c r="J313">
        <v>11.9</v>
      </c>
      <c r="K313">
        <v>36.799999999999997</v>
      </c>
      <c r="L313">
        <v>80</v>
      </c>
      <c r="M313">
        <v>0</v>
      </c>
      <c r="N313">
        <v>20</v>
      </c>
      <c r="O313">
        <v>0</v>
      </c>
      <c r="P313">
        <v>0.28399999999999997</v>
      </c>
      <c r="Q313">
        <v>0.34799999999999998</v>
      </c>
      <c r="R313">
        <v>39</v>
      </c>
      <c r="S313">
        <v>42.9</v>
      </c>
    </row>
    <row r="314" spans="1:19" x14ac:dyDescent="0.15">
      <c r="A314" t="s">
        <v>2847</v>
      </c>
      <c r="B314" t="s">
        <v>3816</v>
      </c>
      <c r="C314" t="s">
        <v>3802</v>
      </c>
      <c r="D314">
        <v>51.7</v>
      </c>
      <c r="E314">
        <v>151</v>
      </c>
      <c r="F314">
        <v>28.1</v>
      </c>
      <c r="G314">
        <v>153.19999999999999</v>
      </c>
      <c r="H314">
        <v>0.4</v>
      </c>
      <c r="I314">
        <v>0.3</v>
      </c>
      <c r="J314">
        <v>4</v>
      </c>
      <c r="K314">
        <v>8.8000000000000007</v>
      </c>
      <c r="L314">
        <v>71.400000000000006</v>
      </c>
      <c r="M314">
        <v>3.6</v>
      </c>
      <c r="N314">
        <v>14.3</v>
      </c>
      <c r="O314">
        <v>10.7</v>
      </c>
      <c r="P314">
        <v>0.26900000000000002</v>
      </c>
      <c r="Q314">
        <v>0.189</v>
      </c>
      <c r="R314">
        <v>22.5</v>
      </c>
      <c r="S314">
        <v>14.7</v>
      </c>
    </row>
    <row r="315" spans="1:19" x14ac:dyDescent="0.15">
      <c r="A315" t="s">
        <v>2847</v>
      </c>
      <c r="B315" t="s">
        <v>3816</v>
      </c>
      <c r="C315" t="s">
        <v>3801</v>
      </c>
      <c r="D315">
        <v>50.2</v>
      </c>
      <c r="E315">
        <v>149</v>
      </c>
      <c r="F315">
        <v>27.7</v>
      </c>
      <c r="G315">
        <v>152.5</v>
      </c>
      <c r="H315">
        <v>-0.1</v>
      </c>
      <c r="I315">
        <v>-0.1</v>
      </c>
      <c r="J315">
        <v>5.4</v>
      </c>
      <c r="K315">
        <v>12.5</v>
      </c>
      <c r="L315">
        <v>56.3</v>
      </c>
      <c r="M315">
        <v>0</v>
      </c>
      <c r="N315">
        <v>31.3</v>
      </c>
      <c r="O315">
        <v>12.5</v>
      </c>
      <c r="P315">
        <v>0.309</v>
      </c>
      <c r="Q315">
        <v>0.51900000000000002</v>
      </c>
      <c r="R315">
        <v>23.5</v>
      </c>
      <c r="S315">
        <v>15.2</v>
      </c>
    </row>
    <row r="316" spans="1:19" x14ac:dyDescent="0.15">
      <c r="A316" t="s">
        <v>2847</v>
      </c>
      <c r="B316" t="s">
        <v>3816</v>
      </c>
      <c r="C316" t="s">
        <v>3803</v>
      </c>
      <c r="D316">
        <v>48.7</v>
      </c>
      <c r="E316">
        <v>102</v>
      </c>
      <c r="F316">
        <v>19</v>
      </c>
      <c r="G316">
        <v>139.69999999999999</v>
      </c>
      <c r="H316">
        <v>-0.6</v>
      </c>
      <c r="I316">
        <v>-0.5</v>
      </c>
      <c r="J316">
        <v>12.8</v>
      </c>
      <c r="K316">
        <v>28.3</v>
      </c>
      <c r="L316">
        <v>58.3</v>
      </c>
      <c r="M316">
        <v>0</v>
      </c>
      <c r="N316">
        <v>33.299999999999997</v>
      </c>
      <c r="O316">
        <v>8.3000000000000007</v>
      </c>
      <c r="P316">
        <v>0.30299999999999999</v>
      </c>
      <c r="Q316">
        <v>0.32900000000000001</v>
      </c>
      <c r="R316">
        <v>27.4</v>
      </c>
      <c r="S316">
        <v>18.5</v>
      </c>
    </row>
    <row r="317" spans="1:19" x14ac:dyDescent="0.15">
      <c r="A317" t="s">
        <v>2847</v>
      </c>
      <c r="B317" t="s">
        <v>3816</v>
      </c>
      <c r="C317" t="s">
        <v>3809</v>
      </c>
      <c r="D317">
        <v>53.1</v>
      </c>
      <c r="E317">
        <v>92</v>
      </c>
      <c r="F317">
        <v>17.100000000000001</v>
      </c>
      <c r="G317">
        <v>139</v>
      </c>
      <c r="H317">
        <v>0.9</v>
      </c>
      <c r="I317">
        <v>1</v>
      </c>
      <c r="J317">
        <v>17.399999999999999</v>
      </c>
      <c r="K317">
        <v>32.6</v>
      </c>
      <c r="L317">
        <v>75</v>
      </c>
      <c r="M317">
        <v>6.3</v>
      </c>
      <c r="N317">
        <v>18.8</v>
      </c>
      <c r="O317">
        <v>0</v>
      </c>
      <c r="P317">
        <v>0.28299999999999997</v>
      </c>
      <c r="Q317">
        <v>0.193</v>
      </c>
      <c r="R317">
        <v>27.2</v>
      </c>
      <c r="S317">
        <v>30.6</v>
      </c>
    </row>
    <row r="318" spans="1:19" x14ac:dyDescent="0.15">
      <c r="A318" t="s">
        <v>3873</v>
      </c>
      <c r="B318" t="s">
        <v>3835</v>
      </c>
      <c r="C318" t="s">
        <v>3801</v>
      </c>
      <c r="D318">
        <v>34.299999999999997</v>
      </c>
      <c r="E318">
        <v>392</v>
      </c>
      <c r="F318">
        <v>32.1</v>
      </c>
      <c r="G318">
        <v>142.1</v>
      </c>
      <c r="H318">
        <v>-6.5</v>
      </c>
      <c r="I318">
        <v>-1.7</v>
      </c>
      <c r="J318">
        <v>6.1</v>
      </c>
      <c r="K318">
        <v>13.7</v>
      </c>
      <c r="L318">
        <v>42.2</v>
      </c>
      <c r="M318">
        <v>4.4000000000000004</v>
      </c>
      <c r="N318">
        <v>48.9</v>
      </c>
      <c r="O318">
        <v>4.4000000000000004</v>
      </c>
      <c r="P318">
        <v>0.375</v>
      </c>
      <c r="Q318">
        <v>0.35499999999999998</v>
      </c>
      <c r="R318">
        <v>26.3</v>
      </c>
      <c r="S318">
        <v>8.8000000000000007</v>
      </c>
    </row>
    <row r="319" spans="1:19" x14ac:dyDescent="0.15">
      <c r="A319" t="s">
        <v>3873</v>
      </c>
      <c r="B319" t="s">
        <v>3835</v>
      </c>
      <c r="C319" t="s">
        <v>3803</v>
      </c>
      <c r="D319">
        <v>58.3</v>
      </c>
      <c r="E319">
        <v>390</v>
      </c>
      <c r="F319">
        <v>32</v>
      </c>
      <c r="G319">
        <v>131.69999999999999</v>
      </c>
      <c r="H319">
        <v>2.8</v>
      </c>
      <c r="I319">
        <v>0.7</v>
      </c>
      <c r="J319">
        <v>13.6</v>
      </c>
      <c r="K319">
        <v>24.9</v>
      </c>
      <c r="L319">
        <v>48.6</v>
      </c>
      <c r="M319">
        <v>4.2</v>
      </c>
      <c r="N319">
        <v>41.7</v>
      </c>
      <c r="O319">
        <v>5.6</v>
      </c>
      <c r="P319">
        <v>0.34</v>
      </c>
      <c r="Q319">
        <v>0.317</v>
      </c>
      <c r="R319">
        <v>32</v>
      </c>
      <c r="S319">
        <v>17.2</v>
      </c>
    </row>
    <row r="320" spans="1:19" x14ac:dyDescent="0.15">
      <c r="A320" t="s">
        <v>3873</v>
      </c>
      <c r="B320" t="s">
        <v>3835</v>
      </c>
      <c r="C320" t="s">
        <v>3808</v>
      </c>
      <c r="D320">
        <v>46.5</v>
      </c>
      <c r="E320">
        <v>147</v>
      </c>
      <c r="F320">
        <v>12.1</v>
      </c>
      <c r="G320">
        <v>133.30000000000001</v>
      </c>
      <c r="H320">
        <v>-1.3</v>
      </c>
      <c r="I320">
        <v>-0.9</v>
      </c>
      <c r="J320">
        <v>15</v>
      </c>
      <c r="K320">
        <v>25.3</v>
      </c>
      <c r="L320">
        <v>48.6</v>
      </c>
      <c r="M320">
        <v>8.6</v>
      </c>
      <c r="N320">
        <v>42.9</v>
      </c>
      <c r="O320">
        <v>0</v>
      </c>
      <c r="P320">
        <v>0.372</v>
      </c>
      <c r="Q320">
        <v>0.33500000000000002</v>
      </c>
      <c r="R320">
        <v>21.8</v>
      </c>
      <c r="S320">
        <v>15.3</v>
      </c>
    </row>
    <row r="321" spans="1:19" x14ac:dyDescent="0.15">
      <c r="A321" t="s">
        <v>3873</v>
      </c>
      <c r="B321" t="s">
        <v>3835</v>
      </c>
      <c r="C321" t="s">
        <v>3804</v>
      </c>
      <c r="D321">
        <v>56.9</v>
      </c>
      <c r="E321">
        <v>136</v>
      </c>
      <c r="F321">
        <v>11.2</v>
      </c>
      <c r="G321">
        <v>136.4</v>
      </c>
      <c r="H321">
        <v>2.2000000000000002</v>
      </c>
      <c r="I321">
        <v>1.6</v>
      </c>
      <c r="J321">
        <v>8.8000000000000007</v>
      </c>
      <c r="K321">
        <v>15.4</v>
      </c>
      <c r="L321">
        <v>57.1</v>
      </c>
      <c r="M321">
        <v>3.6</v>
      </c>
      <c r="N321">
        <v>32.1</v>
      </c>
      <c r="O321">
        <v>7.1</v>
      </c>
      <c r="P321">
        <v>0.316</v>
      </c>
      <c r="Q321">
        <v>0.26500000000000001</v>
      </c>
      <c r="R321">
        <v>24.3</v>
      </c>
      <c r="S321">
        <v>17</v>
      </c>
    </row>
    <row r="322" spans="1:19" x14ac:dyDescent="0.15">
      <c r="A322" t="s">
        <v>3873</v>
      </c>
      <c r="B322" t="s">
        <v>3835</v>
      </c>
      <c r="C322" t="s">
        <v>3802</v>
      </c>
      <c r="D322">
        <v>50.1</v>
      </c>
      <c r="E322">
        <v>79</v>
      </c>
      <c r="F322">
        <v>6.5</v>
      </c>
      <c r="G322">
        <v>141.80000000000001</v>
      </c>
      <c r="H322">
        <v>-0.1</v>
      </c>
      <c r="I322">
        <v>-0.1</v>
      </c>
      <c r="J322">
        <v>6.3</v>
      </c>
      <c r="K322">
        <v>16.7</v>
      </c>
      <c r="L322">
        <v>36.4</v>
      </c>
      <c r="M322">
        <v>9.1</v>
      </c>
      <c r="N322">
        <v>27.3</v>
      </c>
      <c r="O322">
        <v>27.3</v>
      </c>
      <c r="P322">
        <v>0.27800000000000002</v>
      </c>
      <c r="Q322">
        <v>0.26700000000000002</v>
      </c>
      <c r="R322">
        <v>29.1</v>
      </c>
      <c r="S322">
        <v>16.7</v>
      </c>
    </row>
    <row r="323" spans="1:19" x14ac:dyDescent="0.15">
      <c r="A323" t="s">
        <v>3873</v>
      </c>
      <c r="B323" t="s">
        <v>3835</v>
      </c>
      <c r="C323" t="s">
        <v>3807</v>
      </c>
      <c r="D323">
        <v>49.2</v>
      </c>
      <c r="E323">
        <v>69</v>
      </c>
      <c r="F323">
        <v>5.7</v>
      </c>
      <c r="G323">
        <v>103</v>
      </c>
      <c r="H323">
        <v>-0.3</v>
      </c>
      <c r="I323">
        <v>-0.5</v>
      </c>
      <c r="J323">
        <v>1.4</v>
      </c>
      <c r="K323">
        <v>6.3</v>
      </c>
      <c r="L323">
        <v>33.299999999999997</v>
      </c>
      <c r="M323">
        <v>0</v>
      </c>
      <c r="N323">
        <v>44.4</v>
      </c>
      <c r="O323">
        <v>22.2</v>
      </c>
      <c r="P323">
        <v>0.28100000000000003</v>
      </c>
      <c r="Q323">
        <v>0.193</v>
      </c>
      <c r="R323">
        <v>21.7</v>
      </c>
      <c r="S323">
        <v>0</v>
      </c>
    </row>
    <row r="324" spans="1:19" x14ac:dyDescent="0.15">
      <c r="A324" t="s">
        <v>3874</v>
      </c>
      <c r="B324" t="s">
        <v>3800</v>
      </c>
      <c r="C324" t="s">
        <v>3801</v>
      </c>
      <c r="D324">
        <v>59.9</v>
      </c>
      <c r="E324">
        <v>452</v>
      </c>
      <c r="F324">
        <v>51.6</v>
      </c>
      <c r="G324">
        <v>155.69999999999999</v>
      </c>
      <c r="H324">
        <v>4.8</v>
      </c>
      <c r="I324">
        <v>1.1000000000000001</v>
      </c>
      <c r="J324">
        <v>11.7</v>
      </c>
      <c r="K324">
        <v>27</v>
      </c>
      <c r="L324">
        <v>73.599999999999994</v>
      </c>
      <c r="M324">
        <v>3.8</v>
      </c>
      <c r="N324">
        <v>20.8</v>
      </c>
      <c r="O324">
        <v>1.9</v>
      </c>
      <c r="P324">
        <v>0.32700000000000001</v>
      </c>
      <c r="Q324">
        <v>0.36</v>
      </c>
      <c r="R324">
        <v>30.5</v>
      </c>
      <c r="S324">
        <v>21.9</v>
      </c>
    </row>
    <row r="325" spans="1:19" x14ac:dyDescent="0.15">
      <c r="A325" t="s">
        <v>3874</v>
      </c>
      <c r="B325" t="s">
        <v>3800</v>
      </c>
      <c r="C325" t="s">
        <v>3802</v>
      </c>
      <c r="D325">
        <v>52.1</v>
      </c>
      <c r="E325">
        <v>158</v>
      </c>
      <c r="F325">
        <v>18</v>
      </c>
      <c r="G325">
        <v>149</v>
      </c>
      <c r="H325">
        <v>0.9</v>
      </c>
      <c r="I325">
        <v>0.6</v>
      </c>
      <c r="J325">
        <v>11.4</v>
      </c>
      <c r="K325">
        <v>24.7</v>
      </c>
      <c r="L325">
        <v>74.2</v>
      </c>
      <c r="M325">
        <v>3.2</v>
      </c>
      <c r="N325">
        <v>9.6999999999999993</v>
      </c>
      <c r="O325">
        <v>12.9</v>
      </c>
      <c r="P325">
        <v>0.251</v>
      </c>
      <c r="Q325">
        <v>0.33900000000000002</v>
      </c>
      <c r="R325">
        <v>25.3</v>
      </c>
      <c r="S325">
        <v>4</v>
      </c>
    </row>
    <row r="326" spans="1:19" x14ac:dyDescent="0.15">
      <c r="A326" t="s">
        <v>3874</v>
      </c>
      <c r="B326" t="s">
        <v>3800</v>
      </c>
      <c r="C326" t="s">
        <v>3808</v>
      </c>
      <c r="D326">
        <v>52.2</v>
      </c>
      <c r="E326">
        <v>125</v>
      </c>
      <c r="F326">
        <v>14.3</v>
      </c>
      <c r="G326">
        <v>143.80000000000001</v>
      </c>
      <c r="H326">
        <v>0.9</v>
      </c>
      <c r="I326">
        <v>0.7</v>
      </c>
      <c r="J326">
        <v>19.2</v>
      </c>
      <c r="K326">
        <v>33.299999999999997</v>
      </c>
      <c r="L326">
        <v>68</v>
      </c>
      <c r="M326">
        <v>12</v>
      </c>
      <c r="N326">
        <v>20</v>
      </c>
      <c r="O326">
        <v>0</v>
      </c>
      <c r="P326">
        <v>0.317</v>
      </c>
      <c r="Q326">
        <v>0.30099999999999999</v>
      </c>
      <c r="R326">
        <v>25.6</v>
      </c>
      <c r="S326">
        <v>16.899999999999999</v>
      </c>
    </row>
    <row r="327" spans="1:19" x14ac:dyDescent="0.15">
      <c r="A327" t="s">
        <v>3874</v>
      </c>
      <c r="B327" t="s">
        <v>3800</v>
      </c>
      <c r="C327" t="s">
        <v>3803</v>
      </c>
      <c r="D327">
        <v>49.2</v>
      </c>
      <c r="E327">
        <v>107</v>
      </c>
      <c r="F327">
        <v>12.2</v>
      </c>
      <c r="G327">
        <v>137.30000000000001</v>
      </c>
      <c r="H327">
        <v>-0.1</v>
      </c>
      <c r="I327">
        <v>-0.1</v>
      </c>
      <c r="J327">
        <v>16.8</v>
      </c>
      <c r="K327">
        <v>35.299999999999997</v>
      </c>
      <c r="L327">
        <v>45</v>
      </c>
      <c r="M327">
        <v>10</v>
      </c>
      <c r="N327">
        <v>40</v>
      </c>
      <c r="O327">
        <v>5</v>
      </c>
      <c r="P327">
        <v>0.35199999999999998</v>
      </c>
      <c r="Q327">
        <v>0.434</v>
      </c>
      <c r="R327">
        <v>31.8</v>
      </c>
      <c r="S327">
        <v>19.5</v>
      </c>
    </row>
    <row r="328" spans="1:19" x14ac:dyDescent="0.15">
      <c r="A328" t="s">
        <v>3875</v>
      </c>
      <c r="B328" t="s">
        <v>3811</v>
      </c>
      <c r="C328" t="s">
        <v>3801</v>
      </c>
      <c r="D328">
        <v>50.2</v>
      </c>
      <c r="E328">
        <v>270</v>
      </c>
      <c r="F328">
        <v>53.9</v>
      </c>
      <c r="G328">
        <v>153.5</v>
      </c>
      <c r="H328">
        <v>0.2</v>
      </c>
      <c r="I328">
        <v>0.1</v>
      </c>
      <c r="J328">
        <v>8.5</v>
      </c>
      <c r="K328">
        <v>17.3</v>
      </c>
      <c r="L328">
        <v>42.3</v>
      </c>
      <c r="M328">
        <v>9.6</v>
      </c>
      <c r="N328">
        <v>30.8</v>
      </c>
      <c r="O328">
        <v>17.3</v>
      </c>
      <c r="P328">
        <v>0.313</v>
      </c>
      <c r="Q328">
        <v>0.17599999999999999</v>
      </c>
      <c r="R328">
        <v>21.1</v>
      </c>
      <c r="S328">
        <v>14.9</v>
      </c>
    </row>
    <row r="329" spans="1:19" x14ac:dyDescent="0.15">
      <c r="A329" t="s">
        <v>3875</v>
      </c>
      <c r="B329" t="s">
        <v>3811</v>
      </c>
      <c r="C329" t="s">
        <v>3809</v>
      </c>
      <c r="D329">
        <v>55.5</v>
      </c>
      <c r="E329">
        <v>162</v>
      </c>
      <c r="F329">
        <v>32.299999999999997</v>
      </c>
      <c r="G329">
        <v>136.19999999999999</v>
      </c>
      <c r="H329">
        <v>1.9</v>
      </c>
      <c r="I329">
        <v>1.2</v>
      </c>
      <c r="J329">
        <v>26.5</v>
      </c>
      <c r="K329">
        <v>51.2</v>
      </c>
      <c r="L329">
        <v>33.299999999999997</v>
      </c>
      <c r="M329">
        <v>0</v>
      </c>
      <c r="N329">
        <v>47.6</v>
      </c>
      <c r="O329">
        <v>19.100000000000001</v>
      </c>
      <c r="P329">
        <v>0.30099999999999999</v>
      </c>
      <c r="Q329">
        <v>0.47799999999999998</v>
      </c>
      <c r="R329">
        <v>37.6</v>
      </c>
      <c r="S329">
        <v>29.6</v>
      </c>
    </row>
    <row r="330" spans="1:19" x14ac:dyDescent="0.15">
      <c r="A330" t="s">
        <v>2848</v>
      </c>
      <c r="B330" t="s">
        <v>3846</v>
      </c>
      <c r="C330" t="s">
        <v>3802</v>
      </c>
      <c r="D330">
        <v>54.5</v>
      </c>
      <c r="E330">
        <v>189</v>
      </c>
      <c r="F330">
        <v>35.9</v>
      </c>
      <c r="G330">
        <v>147.1</v>
      </c>
      <c r="H330">
        <v>1.3</v>
      </c>
      <c r="I330">
        <v>0.7</v>
      </c>
      <c r="J330">
        <v>7.4</v>
      </c>
      <c r="K330">
        <v>15.1</v>
      </c>
      <c r="L330">
        <v>53.9</v>
      </c>
      <c r="M330">
        <v>5.0999999999999996</v>
      </c>
      <c r="N330">
        <v>28.2</v>
      </c>
      <c r="O330">
        <v>12.8</v>
      </c>
      <c r="P330">
        <v>0.30599999999999999</v>
      </c>
      <c r="Q330">
        <v>0.34399999999999997</v>
      </c>
      <c r="R330">
        <v>25.9</v>
      </c>
      <c r="S330">
        <v>16.7</v>
      </c>
    </row>
    <row r="331" spans="1:19" x14ac:dyDescent="0.15">
      <c r="A331" t="s">
        <v>2848</v>
      </c>
      <c r="B331" t="s">
        <v>3846</v>
      </c>
      <c r="C331" t="s">
        <v>3801</v>
      </c>
      <c r="D331">
        <v>50</v>
      </c>
      <c r="E331">
        <v>175</v>
      </c>
      <c r="F331">
        <v>33.299999999999997</v>
      </c>
      <c r="G331">
        <v>147.69999999999999</v>
      </c>
      <c r="H331">
        <v>-0.2</v>
      </c>
      <c r="I331">
        <v>-0.1</v>
      </c>
      <c r="J331">
        <v>10.9</v>
      </c>
      <c r="K331">
        <v>21.6</v>
      </c>
      <c r="L331">
        <v>44.1</v>
      </c>
      <c r="M331">
        <v>8.8000000000000007</v>
      </c>
      <c r="N331">
        <v>38.200000000000003</v>
      </c>
      <c r="O331">
        <v>8.8000000000000007</v>
      </c>
      <c r="P331">
        <v>0.35</v>
      </c>
      <c r="Q331">
        <v>0.20699999999999999</v>
      </c>
      <c r="R331">
        <v>27.4</v>
      </c>
      <c r="S331">
        <v>16</v>
      </c>
    </row>
    <row r="332" spans="1:19" x14ac:dyDescent="0.15">
      <c r="A332" t="s">
        <v>2848</v>
      </c>
      <c r="B332" t="s">
        <v>3846</v>
      </c>
      <c r="C332" t="s">
        <v>3807</v>
      </c>
      <c r="D332">
        <v>54.8</v>
      </c>
      <c r="E332">
        <v>123</v>
      </c>
      <c r="F332">
        <v>23.4</v>
      </c>
      <c r="G332">
        <v>123.1</v>
      </c>
      <c r="H332">
        <v>1.5</v>
      </c>
      <c r="I332">
        <v>1.2</v>
      </c>
      <c r="J332">
        <v>13.8</v>
      </c>
      <c r="K332">
        <v>40.5</v>
      </c>
      <c r="L332">
        <v>28.6</v>
      </c>
      <c r="M332">
        <v>0</v>
      </c>
      <c r="N332">
        <v>42.9</v>
      </c>
      <c r="O332">
        <v>28.6</v>
      </c>
      <c r="P332">
        <v>0.26300000000000001</v>
      </c>
      <c r="Q332">
        <v>0.124</v>
      </c>
      <c r="R332">
        <v>29.3</v>
      </c>
      <c r="S332">
        <v>20</v>
      </c>
    </row>
    <row r="333" spans="1:19" x14ac:dyDescent="0.15">
      <c r="A333" t="s">
        <v>3876</v>
      </c>
      <c r="B333" t="s">
        <v>3846</v>
      </c>
      <c r="C333" t="s">
        <v>3801</v>
      </c>
      <c r="D333">
        <v>44.2</v>
      </c>
      <c r="E333">
        <v>764</v>
      </c>
      <c r="F333">
        <v>40.1</v>
      </c>
      <c r="G333">
        <v>145.4</v>
      </c>
      <c r="H333">
        <v>-4.0999999999999996</v>
      </c>
      <c r="I333">
        <v>-0.5</v>
      </c>
      <c r="J333">
        <v>6.3</v>
      </c>
      <c r="K333">
        <v>13.6</v>
      </c>
      <c r="L333">
        <v>36</v>
      </c>
      <c r="M333">
        <v>11.3</v>
      </c>
      <c r="N333">
        <v>44</v>
      </c>
      <c r="O333">
        <v>8.6999999999999993</v>
      </c>
      <c r="P333">
        <v>0.36699999999999999</v>
      </c>
      <c r="Q333">
        <v>0.377</v>
      </c>
      <c r="R333">
        <v>25.5</v>
      </c>
      <c r="S333">
        <v>14.2</v>
      </c>
    </row>
    <row r="334" spans="1:19" x14ac:dyDescent="0.15">
      <c r="A334" t="s">
        <v>3876</v>
      </c>
      <c r="B334" t="s">
        <v>3846</v>
      </c>
      <c r="C334" t="s">
        <v>3803</v>
      </c>
      <c r="D334">
        <v>50.7</v>
      </c>
      <c r="E334">
        <v>352</v>
      </c>
      <c r="F334">
        <v>18.5</v>
      </c>
      <c r="G334">
        <v>129.9</v>
      </c>
      <c r="H334">
        <v>-0.1</v>
      </c>
      <c r="I334">
        <v>0</v>
      </c>
      <c r="J334">
        <v>11.1</v>
      </c>
      <c r="K334">
        <v>25.8</v>
      </c>
      <c r="L334">
        <v>54.4</v>
      </c>
      <c r="M334">
        <v>10.3</v>
      </c>
      <c r="N334">
        <v>26.5</v>
      </c>
      <c r="O334">
        <v>8.8000000000000007</v>
      </c>
      <c r="P334">
        <v>0.31</v>
      </c>
      <c r="Q334">
        <v>0.38</v>
      </c>
      <c r="R334">
        <v>28.1</v>
      </c>
      <c r="S334">
        <v>15.4</v>
      </c>
    </row>
    <row r="335" spans="1:19" x14ac:dyDescent="0.15">
      <c r="A335" t="s">
        <v>3876</v>
      </c>
      <c r="B335" t="s">
        <v>3846</v>
      </c>
      <c r="C335" t="s">
        <v>3804</v>
      </c>
      <c r="D335">
        <v>51.9</v>
      </c>
      <c r="E335">
        <v>332</v>
      </c>
      <c r="F335">
        <v>17.399999999999999</v>
      </c>
      <c r="G335">
        <v>138.19999999999999</v>
      </c>
      <c r="H335">
        <v>0.3</v>
      </c>
      <c r="I335">
        <v>0.1</v>
      </c>
      <c r="J335">
        <v>12.9</v>
      </c>
      <c r="K335">
        <v>23.8</v>
      </c>
      <c r="L335">
        <v>51.6</v>
      </c>
      <c r="M335">
        <v>4.8</v>
      </c>
      <c r="N335">
        <v>32.299999999999997</v>
      </c>
      <c r="O335">
        <v>11.3</v>
      </c>
      <c r="P335">
        <v>0.311</v>
      </c>
      <c r="Q335">
        <v>0.28899999999999998</v>
      </c>
      <c r="R335">
        <v>25.3</v>
      </c>
      <c r="S335">
        <v>9.4</v>
      </c>
    </row>
    <row r="336" spans="1:19" x14ac:dyDescent="0.15">
      <c r="A336" t="s">
        <v>3876</v>
      </c>
      <c r="B336" t="s">
        <v>3846</v>
      </c>
      <c r="C336" t="s">
        <v>3808</v>
      </c>
      <c r="D336">
        <v>51.6</v>
      </c>
      <c r="E336">
        <v>260</v>
      </c>
      <c r="F336">
        <v>13.7</v>
      </c>
      <c r="G336">
        <v>135</v>
      </c>
      <c r="H336">
        <v>0.2</v>
      </c>
      <c r="I336">
        <v>0.1</v>
      </c>
      <c r="J336">
        <v>18.100000000000001</v>
      </c>
      <c r="K336">
        <v>38.200000000000003</v>
      </c>
      <c r="L336">
        <v>52.4</v>
      </c>
      <c r="M336">
        <v>14.3</v>
      </c>
      <c r="N336">
        <v>30.9</v>
      </c>
      <c r="O336">
        <v>2.4</v>
      </c>
      <c r="P336">
        <v>0.34899999999999998</v>
      </c>
      <c r="Q336">
        <v>0.45700000000000002</v>
      </c>
      <c r="R336">
        <v>25.8</v>
      </c>
      <c r="S336">
        <v>24.6</v>
      </c>
    </row>
    <row r="337" spans="1:19" x14ac:dyDescent="0.15">
      <c r="A337" t="s">
        <v>3876</v>
      </c>
      <c r="B337" t="s">
        <v>3846</v>
      </c>
      <c r="C337" t="s">
        <v>3809</v>
      </c>
      <c r="D337">
        <v>53.5</v>
      </c>
      <c r="E337">
        <v>194</v>
      </c>
      <c r="F337">
        <v>10.199999999999999</v>
      </c>
      <c r="G337">
        <v>130.69999999999999</v>
      </c>
      <c r="H337">
        <v>1</v>
      </c>
      <c r="I337">
        <v>0.5</v>
      </c>
      <c r="J337">
        <v>22.7</v>
      </c>
      <c r="K337">
        <v>46.8</v>
      </c>
      <c r="L337">
        <v>63.6</v>
      </c>
      <c r="M337">
        <v>6.1</v>
      </c>
      <c r="N337">
        <v>30.3</v>
      </c>
      <c r="O337">
        <v>0</v>
      </c>
      <c r="P337">
        <v>0.313</v>
      </c>
      <c r="Q337">
        <v>0.29399999999999998</v>
      </c>
      <c r="R337">
        <v>37.1</v>
      </c>
      <c r="S337">
        <v>17.8</v>
      </c>
    </row>
    <row r="338" spans="1:19" x14ac:dyDescent="0.15">
      <c r="A338" t="s">
        <v>3877</v>
      </c>
      <c r="B338" t="s">
        <v>3813</v>
      </c>
      <c r="C338" t="s">
        <v>3801</v>
      </c>
      <c r="D338">
        <v>56.2</v>
      </c>
      <c r="E338">
        <v>374</v>
      </c>
      <c r="F338">
        <v>43.2</v>
      </c>
      <c r="G338">
        <v>146.4</v>
      </c>
      <c r="H338">
        <v>2.9</v>
      </c>
      <c r="I338">
        <v>0.8</v>
      </c>
      <c r="J338">
        <v>8</v>
      </c>
      <c r="K338">
        <v>21</v>
      </c>
      <c r="L338">
        <v>50</v>
      </c>
      <c r="M338">
        <v>8.3000000000000007</v>
      </c>
      <c r="N338">
        <v>19.399999999999999</v>
      </c>
      <c r="O338">
        <v>22.2</v>
      </c>
      <c r="P338">
        <v>0.27500000000000002</v>
      </c>
      <c r="Q338">
        <v>0.25700000000000001</v>
      </c>
      <c r="R338">
        <v>28.6</v>
      </c>
      <c r="S338">
        <v>20.3</v>
      </c>
    </row>
    <row r="339" spans="1:19" x14ac:dyDescent="0.15">
      <c r="A339" t="s">
        <v>3877</v>
      </c>
      <c r="B339" t="s">
        <v>3813</v>
      </c>
      <c r="C339" t="s">
        <v>3804</v>
      </c>
      <c r="D339">
        <v>49.4</v>
      </c>
      <c r="E339">
        <v>194</v>
      </c>
      <c r="F339">
        <v>22.4</v>
      </c>
      <c r="G339">
        <v>134.80000000000001</v>
      </c>
      <c r="H339">
        <v>0.1</v>
      </c>
      <c r="I339">
        <v>0</v>
      </c>
      <c r="J339">
        <v>14.9</v>
      </c>
      <c r="K339">
        <v>36.700000000000003</v>
      </c>
      <c r="L339">
        <v>63</v>
      </c>
      <c r="M339">
        <v>3.7</v>
      </c>
      <c r="N339">
        <v>25.9</v>
      </c>
      <c r="O339">
        <v>7.4</v>
      </c>
      <c r="P339">
        <v>0.29899999999999999</v>
      </c>
      <c r="Q339">
        <v>0.17899999999999999</v>
      </c>
      <c r="R339">
        <v>33</v>
      </c>
      <c r="S339">
        <v>23.3</v>
      </c>
    </row>
    <row r="340" spans="1:19" x14ac:dyDescent="0.15">
      <c r="A340" t="s">
        <v>3877</v>
      </c>
      <c r="B340" t="s">
        <v>3813</v>
      </c>
      <c r="C340" t="s">
        <v>3809</v>
      </c>
      <c r="D340">
        <v>52.9</v>
      </c>
      <c r="E340">
        <v>177</v>
      </c>
      <c r="F340">
        <v>20.399999999999999</v>
      </c>
      <c r="G340">
        <v>124.1</v>
      </c>
      <c r="H340">
        <v>1.2</v>
      </c>
      <c r="I340">
        <v>0.7</v>
      </c>
      <c r="J340">
        <v>16.899999999999999</v>
      </c>
      <c r="K340">
        <v>38.5</v>
      </c>
      <c r="L340">
        <v>57.1</v>
      </c>
      <c r="M340">
        <v>5.7</v>
      </c>
      <c r="N340">
        <v>28.6</v>
      </c>
      <c r="O340">
        <v>8.6</v>
      </c>
      <c r="P340">
        <v>0.28899999999999998</v>
      </c>
      <c r="Q340">
        <v>0.252</v>
      </c>
      <c r="R340">
        <v>35</v>
      </c>
      <c r="S340">
        <v>19.2</v>
      </c>
    </row>
    <row r="341" spans="1:19" x14ac:dyDescent="0.15">
      <c r="A341" t="s">
        <v>3877</v>
      </c>
      <c r="B341" t="s">
        <v>3813</v>
      </c>
      <c r="C341" t="s">
        <v>3803</v>
      </c>
      <c r="D341">
        <v>48.5</v>
      </c>
      <c r="E341">
        <v>78</v>
      </c>
      <c r="F341">
        <v>9</v>
      </c>
      <c r="G341">
        <v>128.6</v>
      </c>
      <c r="H341">
        <v>-0.4</v>
      </c>
      <c r="I341">
        <v>-0.5</v>
      </c>
      <c r="J341">
        <v>10.3</v>
      </c>
      <c r="K341">
        <v>21.6</v>
      </c>
      <c r="L341">
        <v>41.2</v>
      </c>
      <c r="M341">
        <v>11.8</v>
      </c>
      <c r="N341">
        <v>35.299999999999997</v>
      </c>
      <c r="O341">
        <v>11.8</v>
      </c>
      <c r="P341">
        <v>0.32800000000000001</v>
      </c>
      <c r="Q341">
        <v>0.45900000000000002</v>
      </c>
      <c r="R341">
        <v>24.4</v>
      </c>
      <c r="S341">
        <v>3.9</v>
      </c>
    </row>
    <row r="342" spans="1:19" x14ac:dyDescent="0.15">
      <c r="A342" t="s">
        <v>3878</v>
      </c>
      <c r="B342" t="s">
        <v>3818</v>
      </c>
      <c r="C342" t="s">
        <v>3801</v>
      </c>
      <c r="D342">
        <v>50.8</v>
      </c>
      <c r="E342">
        <v>710</v>
      </c>
      <c r="F342">
        <v>45</v>
      </c>
      <c r="G342">
        <v>148.80000000000001</v>
      </c>
      <c r="H342">
        <v>-0.2</v>
      </c>
      <c r="I342">
        <v>0</v>
      </c>
      <c r="J342">
        <v>8.4</v>
      </c>
      <c r="K342">
        <v>16.100000000000001</v>
      </c>
      <c r="L342">
        <v>32.6</v>
      </c>
      <c r="M342">
        <v>6.8</v>
      </c>
      <c r="N342">
        <v>49.2</v>
      </c>
      <c r="O342">
        <v>11.4</v>
      </c>
      <c r="P342">
        <v>0.36</v>
      </c>
      <c r="Q342">
        <v>0.47799999999999998</v>
      </c>
      <c r="R342">
        <v>26.2</v>
      </c>
      <c r="S342">
        <v>13.5</v>
      </c>
    </row>
    <row r="343" spans="1:19" x14ac:dyDescent="0.15">
      <c r="A343" t="s">
        <v>3878</v>
      </c>
      <c r="B343" t="s">
        <v>3818</v>
      </c>
      <c r="C343" t="s">
        <v>3803</v>
      </c>
      <c r="D343">
        <v>51.1</v>
      </c>
      <c r="E343">
        <v>313</v>
      </c>
      <c r="F343">
        <v>19.8</v>
      </c>
      <c r="G343">
        <v>135.19999999999999</v>
      </c>
      <c r="H343">
        <v>0.1</v>
      </c>
      <c r="I343">
        <v>0</v>
      </c>
      <c r="J343">
        <v>12.8</v>
      </c>
      <c r="K343">
        <v>30.1</v>
      </c>
      <c r="L343">
        <v>42.1</v>
      </c>
      <c r="M343">
        <v>5.3</v>
      </c>
      <c r="N343">
        <v>44.7</v>
      </c>
      <c r="O343">
        <v>7.9</v>
      </c>
      <c r="P343">
        <v>0.34499999999999997</v>
      </c>
      <c r="Q343">
        <v>0.35899999999999999</v>
      </c>
      <c r="R343">
        <v>31.6</v>
      </c>
      <c r="S343">
        <v>18.2</v>
      </c>
    </row>
    <row r="344" spans="1:19" x14ac:dyDescent="0.15">
      <c r="A344" t="s">
        <v>3878</v>
      </c>
      <c r="B344" t="s">
        <v>3818</v>
      </c>
      <c r="C344" t="s">
        <v>3809</v>
      </c>
      <c r="D344">
        <v>47.2</v>
      </c>
      <c r="E344">
        <v>265</v>
      </c>
      <c r="F344">
        <v>16.8</v>
      </c>
      <c r="G344">
        <v>129.30000000000001</v>
      </c>
      <c r="H344">
        <v>-1.1000000000000001</v>
      </c>
      <c r="I344">
        <v>-0.4</v>
      </c>
      <c r="J344">
        <v>15.8</v>
      </c>
      <c r="K344">
        <v>35.299999999999997</v>
      </c>
      <c r="L344">
        <v>40.4</v>
      </c>
      <c r="M344">
        <v>4.3</v>
      </c>
      <c r="N344">
        <v>40.4</v>
      </c>
      <c r="O344">
        <v>14.9</v>
      </c>
      <c r="P344">
        <v>0.30199999999999999</v>
      </c>
      <c r="Q344">
        <v>0.33500000000000002</v>
      </c>
      <c r="R344">
        <v>27.9</v>
      </c>
      <c r="S344">
        <v>18.899999999999999</v>
      </c>
    </row>
    <row r="345" spans="1:19" x14ac:dyDescent="0.15">
      <c r="A345" t="s">
        <v>3878</v>
      </c>
      <c r="B345" t="s">
        <v>3818</v>
      </c>
      <c r="C345" t="s">
        <v>3807</v>
      </c>
      <c r="D345">
        <v>44.4</v>
      </c>
      <c r="E345">
        <v>211</v>
      </c>
      <c r="F345">
        <v>13.4</v>
      </c>
      <c r="G345">
        <v>112.6</v>
      </c>
      <c r="H345">
        <v>-1.6</v>
      </c>
      <c r="I345">
        <v>-0.7</v>
      </c>
      <c r="J345">
        <v>4.3</v>
      </c>
      <c r="K345">
        <v>13.8</v>
      </c>
      <c r="L345">
        <v>51.4</v>
      </c>
      <c r="M345">
        <v>0</v>
      </c>
      <c r="N345">
        <v>45.7</v>
      </c>
      <c r="O345">
        <v>2.9</v>
      </c>
      <c r="P345">
        <v>0.33100000000000002</v>
      </c>
      <c r="Q345">
        <v>0.38700000000000001</v>
      </c>
      <c r="R345">
        <v>32.700000000000003</v>
      </c>
      <c r="S345">
        <v>9.6</v>
      </c>
    </row>
    <row r="346" spans="1:19" x14ac:dyDescent="0.15">
      <c r="A346" t="s">
        <v>3878</v>
      </c>
      <c r="B346" t="s">
        <v>3818</v>
      </c>
      <c r="C346" t="s">
        <v>3804</v>
      </c>
      <c r="D346">
        <v>50.8</v>
      </c>
      <c r="E346">
        <v>67</v>
      </c>
      <c r="F346">
        <v>4.2</v>
      </c>
      <c r="G346">
        <v>142.19999999999999</v>
      </c>
      <c r="H346">
        <v>0.2</v>
      </c>
      <c r="I346">
        <v>0.3</v>
      </c>
      <c r="J346">
        <v>10.4</v>
      </c>
      <c r="K346">
        <v>19.399999999999999</v>
      </c>
      <c r="L346">
        <v>30</v>
      </c>
      <c r="M346">
        <v>0</v>
      </c>
      <c r="N346">
        <v>50</v>
      </c>
      <c r="O346">
        <v>20</v>
      </c>
      <c r="P346">
        <v>0.32700000000000001</v>
      </c>
      <c r="Q346">
        <v>0.54800000000000004</v>
      </c>
      <c r="R346">
        <v>22.4</v>
      </c>
      <c r="S346">
        <v>23.8</v>
      </c>
    </row>
    <row r="347" spans="1:19" x14ac:dyDescent="0.15">
      <c r="A347" t="s">
        <v>3879</v>
      </c>
      <c r="B347" t="s">
        <v>3800</v>
      </c>
      <c r="C347" t="s">
        <v>3801</v>
      </c>
      <c r="D347">
        <v>45.5</v>
      </c>
      <c r="E347">
        <v>503</v>
      </c>
      <c r="F347">
        <v>37.700000000000003</v>
      </c>
      <c r="G347">
        <v>137.9</v>
      </c>
      <c r="H347">
        <v>-2.6</v>
      </c>
      <c r="I347">
        <v>-0.5</v>
      </c>
      <c r="J347">
        <v>3.6</v>
      </c>
      <c r="K347">
        <v>8.6999999999999993</v>
      </c>
      <c r="L347">
        <v>47.5</v>
      </c>
      <c r="M347">
        <v>7.9</v>
      </c>
      <c r="N347">
        <v>39.6</v>
      </c>
      <c r="O347">
        <v>5</v>
      </c>
      <c r="P347">
        <v>0.36199999999999999</v>
      </c>
      <c r="Q347">
        <v>0.33</v>
      </c>
      <c r="R347">
        <v>30</v>
      </c>
      <c r="S347">
        <v>13.1</v>
      </c>
    </row>
    <row r="348" spans="1:19" x14ac:dyDescent="0.15">
      <c r="A348" t="s">
        <v>3879</v>
      </c>
      <c r="B348" t="s">
        <v>3800</v>
      </c>
      <c r="C348" t="s">
        <v>3809</v>
      </c>
      <c r="D348">
        <v>63.5</v>
      </c>
      <c r="E348">
        <v>375</v>
      </c>
      <c r="F348">
        <v>28.1</v>
      </c>
      <c r="G348">
        <v>113</v>
      </c>
      <c r="H348">
        <v>4.7</v>
      </c>
      <c r="I348">
        <v>1.3</v>
      </c>
      <c r="J348">
        <v>12.3</v>
      </c>
      <c r="K348">
        <v>23.5</v>
      </c>
      <c r="L348">
        <v>48.9</v>
      </c>
      <c r="M348">
        <v>7.8</v>
      </c>
      <c r="N348">
        <v>32.200000000000003</v>
      </c>
      <c r="O348">
        <v>11.1</v>
      </c>
      <c r="P348">
        <v>0.29799999999999999</v>
      </c>
      <c r="Q348">
        <v>0.28899999999999998</v>
      </c>
      <c r="R348">
        <v>32</v>
      </c>
      <c r="S348">
        <v>21.4</v>
      </c>
    </row>
    <row r="349" spans="1:19" x14ac:dyDescent="0.15">
      <c r="A349" t="s">
        <v>3879</v>
      </c>
      <c r="B349" t="s">
        <v>3800</v>
      </c>
      <c r="C349" t="s">
        <v>3802</v>
      </c>
      <c r="D349">
        <v>51.8</v>
      </c>
      <c r="E349">
        <v>175</v>
      </c>
      <c r="F349">
        <v>13.1</v>
      </c>
      <c r="G349">
        <v>131.5</v>
      </c>
      <c r="H349">
        <v>0.4</v>
      </c>
      <c r="I349">
        <v>0.2</v>
      </c>
      <c r="J349">
        <v>4.5999999999999996</v>
      </c>
      <c r="K349">
        <v>8.5</v>
      </c>
      <c r="L349">
        <v>62.8</v>
      </c>
      <c r="M349">
        <v>13.7</v>
      </c>
      <c r="N349">
        <v>21.6</v>
      </c>
      <c r="O349">
        <v>2</v>
      </c>
      <c r="P349">
        <v>0.33800000000000002</v>
      </c>
      <c r="Q349">
        <v>0.28999999999999998</v>
      </c>
      <c r="R349">
        <v>30.3</v>
      </c>
      <c r="S349">
        <v>5.4</v>
      </c>
    </row>
    <row r="350" spans="1:19" x14ac:dyDescent="0.15">
      <c r="A350" t="s">
        <v>3879</v>
      </c>
      <c r="B350" t="s">
        <v>3800</v>
      </c>
      <c r="C350" t="s">
        <v>3804</v>
      </c>
      <c r="D350">
        <v>48.6</v>
      </c>
      <c r="E350">
        <v>151</v>
      </c>
      <c r="F350">
        <v>11.3</v>
      </c>
      <c r="G350">
        <v>131.80000000000001</v>
      </c>
      <c r="H350">
        <v>-0.6</v>
      </c>
      <c r="I350">
        <v>-0.4</v>
      </c>
      <c r="J350">
        <v>5.3</v>
      </c>
      <c r="K350">
        <v>10.8</v>
      </c>
      <c r="L350">
        <v>65</v>
      </c>
      <c r="M350">
        <v>7.5</v>
      </c>
      <c r="N350">
        <v>25</v>
      </c>
      <c r="O350">
        <v>2.5</v>
      </c>
      <c r="P350">
        <v>0.318</v>
      </c>
      <c r="Q350">
        <v>0.307</v>
      </c>
      <c r="R350">
        <v>23.8</v>
      </c>
      <c r="S350">
        <v>11.4</v>
      </c>
    </row>
    <row r="351" spans="1:19" x14ac:dyDescent="0.15">
      <c r="A351" t="s">
        <v>3879</v>
      </c>
      <c r="B351" t="s">
        <v>3800</v>
      </c>
      <c r="C351" t="s">
        <v>3803</v>
      </c>
      <c r="D351">
        <v>47.8</v>
      </c>
      <c r="E351">
        <v>104</v>
      </c>
      <c r="F351">
        <v>7.8</v>
      </c>
      <c r="G351">
        <v>117.2</v>
      </c>
      <c r="H351">
        <v>-0.8</v>
      </c>
      <c r="I351">
        <v>-0.8</v>
      </c>
      <c r="J351">
        <v>1.9</v>
      </c>
      <c r="K351">
        <v>6.1</v>
      </c>
      <c r="L351">
        <v>55.6</v>
      </c>
      <c r="M351">
        <v>16.7</v>
      </c>
      <c r="N351">
        <v>27.8</v>
      </c>
      <c r="O351">
        <v>0</v>
      </c>
      <c r="P351">
        <v>0.35</v>
      </c>
      <c r="Q351">
        <v>0.35699999999999998</v>
      </c>
      <c r="R351">
        <v>26</v>
      </c>
      <c r="S351">
        <v>0</v>
      </c>
    </row>
    <row r="352" spans="1:19" x14ac:dyDescent="0.15">
      <c r="A352" t="s">
        <v>3880</v>
      </c>
      <c r="B352" t="s">
        <v>3831</v>
      </c>
      <c r="C352" t="s">
        <v>3801</v>
      </c>
      <c r="D352">
        <v>56.6</v>
      </c>
      <c r="E352">
        <v>164</v>
      </c>
      <c r="F352">
        <v>48.5</v>
      </c>
      <c r="G352">
        <v>140.19999999999999</v>
      </c>
      <c r="H352">
        <v>2</v>
      </c>
      <c r="I352">
        <v>1.2</v>
      </c>
      <c r="J352">
        <v>4.9000000000000004</v>
      </c>
      <c r="K352">
        <v>10.7</v>
      </c>
      <c r="L352">
        <v>33.299999999999997</v>
      </c>
      <c r="M352">
        <v>5.6</v>
      </c>
      <c r="N352">
        <v>38.9</v>
      </c>
      <c r="O352">
        <v>22.2</v>
      </c>
      <c r="P352">
        <v>0.307</v>
      </c>
      <c r="Q352">
        <v>0.36799999999999999</v>
      </c>
      <c r="R352">
        <v>31.7</v>
      </c>
      <c r="S352">
        <v>12.1</v>
      </c>
    </row>
    <row r="353" spans="1:19" x14ac:dyDescent="0.15">
      <c r="A353" t="s">
        <v>3880</v>
      </c>
      <c r="B353" t="s">
        <v>3831</v>
      </c>
      <c r="C353" t="s">
        <v>3809</v>
      </c>
      <c r="D353">
        <v>55.2</v>
      </c>
      <c r="E353">
        <v>110</v>
      </c>
      <c r="F353">
        <v>32.5</v>
      </c>
      <c r="G353">
        <v>124</v>
      </c>
      <c r="H353">
        <v>1.6</v>
      </c>
      <c r="I353">
        <v>1.5</v>
      </c>
      <c r="J353">
        <v>20</v>
      </c>
      <c r="K353">
        <v>33.299999999999997</v>
      </c>
      <c r="L353">
        <v>50</v>
      </c>
      <c r="M353">
        <v>3.9</v>
      </c>
      <c r="N353">
        <v>34.6</v>
      </c>
      <c r="O353">
        <v>11.5</v>
      </c>
      <c r="P353">
        <v>0.29299999999999998</v>
      </c>
      <c r="Q353">
        <v>0.26800000000000002</v>
      </c>
      <c r="R353">
        <v>28.2</v>
      </c>
      <c r="S353">
        <v>24</v>
      </c>
    </row>
    <row r="354" spans="1:19" x14ac:dyDescent="0.15">
      <c r="A354" t="s">
        <v>3881</v>
      </c>
      <c r="B354" t="s">
        <v>3846</v>
      </c>
      <c r="C354" t="s">
        <v>3801</v>
      </c>
      <c r="D354">
        <v>47.8</v>
      </c>
      <c r="E354">
        <v>636</v>
      </c>
      <c r="F354">
        <v>47.5</v>
      </c>
      <c r="G354">
        <v>143.4</v>
      </c>
      <c r="H354">
        <v>-1.8</v>
      </c>
      <c r="I354">
        <v>-0.3</v>
      </c>
      <c r="J354">
        <v>4.4000000000000004</v>
      </c>
      <c r="K354">
        <v>10.1</v>
      </c>
      <c r="L354">
        <v>33.6</v>
      </c>
      <c r="M354">
        <v>8.8000000000000007</v>
      </c>
      <c r="N354">
        <v>42.4</v>
      </c>
      <c r="O354">
        <v>15.2</v>
      </c>
      <c r="P354">
        <v>0.34</v>
      </c>
      <c r="Q354">
        <v>0.373</v>
      </c>
      <c r="R354">
        <v>25.8</v>
      </c>
      <c r="S354">
        <v>10.7</v>
      </c>
    </row>
    <row r="355" spans="1:19" x14ac:dyDescent="0.15">
      <c r="A355" t="s">
        <v>3881</v>
      </c>
      <c r="B355" t="s">
        <v>3846</v>
      </c>
      <c r="C355" t="s">
        <v>3802</v>
      </c>
      <c r="D355">
        <v>40.700000000000003</v>
      </c>
      <c r="E355">
        <v>292</v>
      </c>
      <c r="F355">
        <v>21.8</v>
      </c>
      <c r="G355">
        <v>134.80000000000001</v>
      </c>
      <c r="H355">
        <v>-3.2</v>
      </c>
      <c r="I355">
        <v>-1.1000000000000001</v>
      </c>
      <c r="J355">
        <v>11.6</v>
      </c>
      <c r="K355">
        <v>25.4</v>
      </c>
      <c r="L355">
        <v>44.3</v>
      </c>
      <c r="M355">
        <v>8.1999999999999993</v>
      </c>
      <c r="N355">
        <v>41</v>
      </c>
      <c r="O355">
        <v>6.6</v>
      </c>
      <c r="P355">
        <v>0.36399999999999999</v>
      </c>
      <c r="Q355">
        <v>0.35399999999999998</v>
      </c>
      <c r="R355">
        <v>25</v>
      </c>
      <c r="S355">
        <v>12.9</v>
      </c>
    </row>
    <row r="356" spans="1:19" x14ac:dyDescent="0.15">
      <c r="A356" t="s">
        <v>3881</v>
      </c>
      <c r="B356" t="s">
        <v>3846</v>
      </c>
      <c r="C356" t="s">
        <v>3803</v>
      </c>
      <c r="D356">
        <v>51.8</v>
      </c>
      <c r="E356">
        <v>268</v>
      </c>
      <c r="F356">
        <v>20</v>
      </c>
      <c r="G356">
        <v>130.1</v>
      </c>
      <c r="H356">
        <v>0.3</v>
      </c>
      <c r="I356">
        <v>0.1</v>
      </c>
      <c r="J356">
        <v>13.4</v>
      </c>
      <c r="K356">
        <v>24.2</v>
      </c>
      <c r="L356">
        <v>44.9</v>
      </c>
      <c r="M356">
        <v>8.6999999999999993</v>
      </c>
      <c r="N356">
        <v>33.299999999999997</v>
      </c>
      <c r="O356">
        <v>13</v>
      </c>
      <c r="P356">
        <v>0.313</v>
      </c>
      <c r="Q356">
        <v>0.35799999999999998</v>
      </c>
      <c r="R356">
        <v>26.1</v>
      </c>
      <c r="S356">
        <v>17.399999999999999</v>
      </c>
    </row>
    <row r="357" spans="1:19" x14ac:dyDescent="0.15">
      <c r="A357" t="s">
        <v>3881</v>
      </c>
      <c r="B357" t="s">
        <v>3846</v>
      </c>
      <c r="C357" t="s">
        <v>3822</v>
      </c>
      <c r="D357">
        <v>46.6</v>
      </c>
      <c r="E357">
        <v>143</v>
      </c>
      <c r="F357">
        <v>10.7</v>
      </c>
      <c r="G357">
        <v>112.1</v>
      </c>
      <c r="H357">
        <v>-1.3</v>
      </c>
      <c r="I357">
        <v>-0.9</v>
      </c>
      <c r="J357">
        <v>6.3</v>
      </c>
      <c r="K357">
        <v>21.4</v>
      </c>
      <c r="L357">
        <v>52.9</v>
      </c>
      <c r="M357">
        <v>0</v>
      </c>
      <c r="N357">
        <v>41.2</v>
      </c>
      <c r="O357">
        <v>5.9</v>
      </c>
      <c r="P357">
        <v>0.314</v>
      </c>
      <c r="Q357">
        <v>0.49199999999999999</v>
      </c>
      <c r="R357">
        <v>23.8</v>
      </c>
      <c r="S357">
        <v>7.4</v>
      </c>
    </row>
    <row r="358" spans="1:19" x14ac:dyDescent="0.15">
      <c r="A358" t="s">
        <v>3882</v>
      </c>
      <c r="B358" t="s">
        <v>3835</v>
      </c>
      <c r="C358" t="s">
        <v>3801</v>
      </c>
      <c r="D358">
        <v>58.6</v>
      </c>
      <c r="E358">
        <v>468</v>
      </c>
      <c r="F358">
        <v>55.5</v>
      </c>
      <c r="G358">
        <v>148</v>
      </c>
      <c r="H358">
        <v>4.5</v>
      </c>
      <c r="I358">
        <v>1</v>
      </c>
      <c r="J358">
        <v>10.7</v>
      </c>
      <c r="K358">
        <v>22.7</v>
      </c>
      <c r="L358">
        <v>39.1</v>
      </c>
      <c r="M358">
        <v>8.6999999999999993</v>
      </c>
      <c r="N358">
        <v>36.200000000000003</v>
      </c>
      <c r="O358">
        <v>15.9</v>
      </c>
      <c r="P358">
        <v>0.32600000000000001</v>
      </c>
      <c r="Q358">
        <v>0.26</v>
      </c>
      <c r="R358">
        <v>30.1</v>
      </c>
      <c r="S358">
        <v>20.9</v>
      </c>
    </row>
    <row r="359" spans="1:19" x14ac:dyDescent="0.15">
      <c r="A359" t="s">
        <v>3882</v>
      </c>
      <c r="B359" t="s">
        <v>3835</v>
      </c>
      <c r="C359" t="s">
        <v>3803</v>
      </c>
      <c r="D359">
        <v>50</v>
      </c>
      <c r="E359">
        <v>122</v>
      </c>
      <c r="F359">
        <v>14.5</v>
      </c>
      <c r="G359">
        <v>129.1</v>
      </c>
      <c r="H359">
        <v>0.2</v>
      </c>
      <c r="I359">
        <v>0.1</v>
      </c>
      <c r="J359">
        <v>13.9</v>
      </c>
      <c r="K359">
        <v>32.700000000000003</v>
      </c>
      <c r="L359">
        <v>36.799999999999997</v>
      </c>
      <c r="M359">
        <v>5.3</v>
      </c>
      <c r="N359">
        <v>42.1</v>
      </c>
      <c r="O359">
        <v>15.8</v>
      </c>
      <c r="P359">
        <v>0.31900000000000001</v>
      </c>
      <c r="Q359">
        <v>0.22500000000000001</v>
      </c>
      <c r="R359">
        <v>27.1</v>
      </c>
      <c r="S359">
        <v>20.9</v>
      </c>
    </row>
    <row r="360" spans="1:19" x14ac:dyDescent="0.15">
      <c r="A360" t="s">
        <v>3882</v>
      </c>
      <c r="B360" t="s">
        <v>3835</v>
      </c>
      <c r="C360" t="s">
        <v>3808</v>
      </c>
      <c r="D360">
        <v>45.7</v>
      </c>
      <c r="E360">
        <v>117</v>
      </c>
      <c r="F360">
        <v>13.9</v>
      </c>
      <c r="G360">
        <v>137.1</v>
      </c>
      <c r="H360">
        <v>-1.3</v>
      </c>
      <c r="I360">
        <v>-1.1000000000000001</v>
      </c>
      <c r="J360">
        <v>17.899999999999999</v>
      </c>
      <c r="K360">
        <v>41.2</v>
      </c>
      <c r="L360">
        <v>45</v>
      </c>
      <c r="M360">
        <v>15</v>
      </c>
      <c r="N360">
        <v>40</v>
      </c>
      <c r="O360">
        <v>0</v>
      </c>
      <c r="P360">
        <v>0.38200000000000001</v>
      </c>
      <c r="Q360">
        <v>0.46100000000000002</v>
      </c>
      <c r="R360">
        <v>29.9</v>
      </c>
      <c r="S360">
        <v>10.4</v>
      </c>
    </row>
    <row r="361" spans="1:19" x14ac:dyDescent="0.15">
      <c r="A361" t="s">
        <v>3882</v>
      </c>
      <c r="B361" t="s">
        <v>3835</v>
      </c>
      <c r="C361" t="s">
        <v>3804</v>
      </c>
      <c r="D361">
        <v>49.3</v>
      </c>
      <c r="E361">
        <v>106</v>
      </c>
      <c r="F361">
        <v>12.6</v>
      </c>
      <c r="G361">
        <v>136.9</v>
      </c>
      <c r="H361">
        <v>-0.1</v>
      </c>
      <c r="I361">
        <v>-0.1</v>
      </c>
      <c r="J361">
        <v>13.2</v>
      </c>
      <c r="K361">
        <v>28.6</v>
      </c>
      <c r="L361">
        <v>43.8</v>
      </c>
      <c r="M361">
        <v>6.3</v>
      </c>
      <c r="N361">
        <v>43.8</v>
      </c>
      <c r="O361">
        <v>6.3</v>
      </c>
      <c r="P361">
        <v>0.35899999999999999</v>
      </c>
      <c r="Q361">
        <v>0.46400000000000002</v>
      </c>
      <c r="R361">
        <v>26.4</v>
      </c>
      <c r="S361">
        <v>23.1</v>
      </c>
    </row>
    <row r="362" spans="1:19" x14ac:dyDescent="0.15">
      <c r="A362" t="s">
        <v>3883</v>
      </c>
      <c r="B362" t="s">
        <v>3806</v>
      </c>
      <c r="C362" t="s">
        <v>3801</v>
      </c>
      <c r="D362">
        <v>49.9</v>
      </c>
      <c r="E362">
        <v>343</v>
      </c>
      <c r="F362">
        <v>54.4</v>
      </c>
      <c r="G362">
        <v>147.9</v>
      </c>
      <c r="H362">
        <v>0.4</v>
      </c>
      <c r="I362">
        <v>0.1</v>
      </c>
      <c r="J362">
        <v>8.4</v>
      </c>
      <c r="K362">
        <v>16.899999999999999</v>
      </c>
      <c r="L362">
        <v>51.6</v>
      </c>
      <c r="M362">
        <v>4.8</v>
      </c>
      <c r="N362">
        <v>37.1</v>
      </c>
      <c r="O362">
        <v>6.5</v>
      </c>
      <c r="P362">
        <v>0.34699999999999998</v>
      </c>
      <c r="Q362">
        <v>0.28799999999999998</v>
      </c>
      <c r="R362">
        <v>24.5</v>
      </c>
      <c r="S362">
        <v>21.9</v>
      </c>
    </row>
    <row r="363" spans="1:19" x14ac:dyDescent="0.15">
      <c r="A363" t="s">
        <v>3883</v>
      </c>
      <c r="B363" t="s">
        <v>3806</v>
      </c>
      <c r="C363" t="s">
        <v>3803</v>
      </c>
      <c r="D363">
        <v>56.8</v>
      </c>
      <c r="E363">
        <v>110</v>
      </c>
      <c r="F363">
        <v>17.399999999999999</v>
      </c>
      <c r="G363">
        <v>129.80000000000001</v>
      </c>
      <c r="H363">
        <v>2.4</v>
      </c>
      <c r="I363">
        <v>2.2000000000000002</v>
      </c>
      <c r="J363">
        <v>20.9</v>
      </c>
      <c r="K363">
        <v>50</v>
      </c>
      <c r="L363">
        <v>50</v>
      </c>
      <c r="M363">
        <v>0</v>
      </c>
      <c r="N363">
        <v>28.6</v>
      </c>
      <c r="O363">
        <v>21.4</v>
      </c>
      <c r="P363">
        <v>0.26</v>
      </c>
      <c r="Q363">
        <v>0.311</v>
      </c>
      <c r="R363">
        <v>36.4</v>
      </c>
      <c r="S363">
        <v>38.700000000000003</v>
      </c>
    </row>
    <row r="364" spans="1:19" x14ac:dyDescent="0.15">
      <c r="A364" t="s">
        <v>3883</v>
      </c>
      <c r="B364" t="s">
        <v>3806</v>
      </c>
      <c r="C364" t="s">
        <v>3808</v>
      </c>
      <c r="D364">
        <v>51.2</v>
      </c>
      <c r="E364">
        <v>110</v>
      </c>
      <c r="F364">
        <v>17.399999999999999</v>
      </c>
      <c r="G364">
        <v>133.5</v>
      </c>
      <c r="H364">
        <v>0.5</v>
      </c>
      <c r="I364">
        <v>0.5</v>
      </c>
      <c r="J364">
        <v>20</v>
      </c>
      <c r="K364">
        <v>32.799999999999997</v>
      </c>
      <c r="L364">
        <v>65.2</v>
      </c>
      <c r="M364">
        <v>13</v>
      </c>
      <c r="N364">
        <v>21.7</v>
      </c>
      <c r="O364">
        <v>0</v>
      </c>
      <c r="P364">
        <v>0.32500000000000001</v>
      </c>
      <c r="Q364">
        <v>0.22900000000000001</v>
      </c>
      <c r="R364">
        <v>29.1</v>
      </c>
      <c r="S364">
        <v>22.6</v>
      </c>
    </row>
    <row r="365" spans="1:19" x14ac:dyDescent="0.15">
      <c r="A365" t="s">
        <v>3883</v>
      </c>
      <c r="B365" t="s">
        <v>3806</v>
      </c>
      <c r="C365" t="s">
        <v>3807</v>
      </c>
      <c r="D365">
        <v>46.6</v>
      </c>
      <c r="E365">
        <v>68</v>
      </c>
      <c r="F365">
        <v>10.8</v>
      </c>
      <c r="G365">
        <v>120.5</v>
      </c>
      <c r="H365">
        <v>-1</v>
      </c>
      <c r="I365">
        <v>-1.5</v>
      </c>
      <c r="J365">
        <v>4.4000000000000004</v>
      </c>
      <c r="K365">
        <v>18.8</v>
      </c>
      <c r="L365">
        <v>50</v>
      </c>
      <c r="M365">
        <v>0</v>
      </c>
      <c r="N365">
        <v>50</v>
      </c>
      <c r="O365">
        <v>0</v>
      </c>
      <c r="P365">
        <v>0.34699999999999998</v>
      </c>
      <c r="Q365">
        <v>0.34799999999999998</v>
      </c>
      <c r="R365">
        <v>27.9</v>
      </c>
      <c r="S365">
        <v>0</v>
      </c>
    </row>
    <row r="366" spans="1:19" x14ac:dyDescent="0.15">
      <c r="A366" t="s">
        <v>3884</v>
      </c>
      <c r="B366" t="s">
        <v>3831</v>
      </c>
      <c r="C366" t="s">
        <v>3801</v>
      </c>
      <c r="D366">
        <v>56.2</v>
      </c>
      <c r="E366">
        <v>477</v>
      </c>
      <c r="F366">
        <v>57.8</v>
      </c>
      <c r="G366">
        <v>152</v>
      </c>
      <c r="H366">
        <v>3.5</v>
      </c>
      <c r="I366">
        <v>0.7</v>
      </c>
      <c r="J366">
        <v>8.8000000000000007</v>
      </c>
      <c r="K366">
        <v>17.100000000000001</v>
      </c>
      <c r="L366">
        <v>39</v>
      </c>
      <c r="M366">
        <v>9.5</v>
      </c>
      <c r="N366">
        <v>41</v>
      </c>
      <c r="O366">
        <v>10.5</v>
      </c>
      <c r="P366">
        <v>0.35199999999999998</v>
      </c>
      <c r="Q366">
        <v>0.30599999999999999</v>
      </c>
      <c r="R366">
        <v>27.7</v>
      </c>
      <c r="S366">
        <v>23.6</v>
      </c>
    </row>
    <row r="367" spans="1:19" x14ac:dyDescent="0.15">
      <c r="A367" t="s">
        <v>3884</v>
      </c>
      <c r="B367" t="s">
        <v>3831</v>
      </c>
      <c r="C367" t="s">
        <v>3803</v>
      </c>
      <c r="D367">
        <v>56.3</v>
      </c>
      <c r="E367">
        <v>175</v>
      </c>
      <c r="F367">
        <v>21.2</v>
      </c>
      <c r="G367">
        <v>131.9</v>
      </c>
      <c r="H367">
        <v>2.4</v>
      </c>
      <c r="I367">
        <v>1.3</v>
      </c>
      <c r="J367">
        <v>18.3</v>
      </c>
      <c r="K367">
        <v>34.4</v>
      </c>
      <c r="L367">
        <v>45.5</v>
      </c>
      <c r="M367">
        <v>9.1</v>
      </c>
      <c r="N367">
        <v>36.4</v>
      </c>
      <c r="O367">
        <v>9.1</v>
      </c>
      <c r="P367">
        <v>0.33100000000000002</v>
      </c>
      <c r="Q367">
        <v>0.33900000000000002</v>
      </c>
      <c r="R367">
        <v>36.6</v>
      </c>
      <c r="S367">
        <v>26.6</v>
      </c>
    </row>
    <row r="368" spans="1:19" x14ac:dyDescent="0.15">
      <c r="A368" t="s">
        <v>3884</v>
      </c>
      <c r="B368" t="s">
        <v>3831</v>
      </c>
      <c r="C368" t="s">
        <v>3808</v>
      </c>
      <c r="D368">
        <v>45.5</v>
      </c>
      <c r="E368">
        <v>138</v>
      </c>
      <c r="F368">
        <v>16.7</v>
      </c>
      <c r="G368">
        <v>139.5</v>
      </c>
      <c r="H368">
        <v>-1.3</v>
      </c>
      <c r="I368">
        <v>-0.9</v>
      </c>
      <c r="J368">
        <v>15.2</v>
      </c>
      <c r="K368">
        <v>29.2</v>
      </c>
      <c r="L368">
        <v>44.8</v>
      </c>
      <c r="M368">
        <v>13.8</v>
      </c>
      <c r="N368">
        <v>37.9</v>
      </c>
      <c r="O368">
        <v>3.5</v>
      </c>
      <c r="P368">
        <v>0.36499999999999999</v>
      </c>
      <c r="Q368">
        <v>0.45</v>
      </c>
      <c r="R368">
        <v>26.1</v>
      </c>
      <c r="S368">
        <v>8.6999999999999993</v>
      </c>
    </row>
    <row r="369" spans="1:19" x14ac:dyDescent="0.15">
      <c r="A369" t="s">
        <v>2863</v>
      </c>
      <c r="B369" t="s">
        <v>3816</v>
      </c>
      <c r="C369" t="s">
        <v>3801</v>
      </c>
      <c r="D369">
        <v>51.7</v>
      </c>
      <c r="E369">
        <v>254</v>
      </c>
      <c r="F369">
        <v>60.6</v>
      </c>
      <c r="G369">
        <v>153.19999999999999</v>
      </c>
      <c r="H369">
        <v>0.9</v>
      </c>
      <c r="I369">
        <v>0.3</v>
      </c>
      <c r="J369">
        <v>11.4</v>
      </c>
      <c r="K369">
        <v>20.6</v>
      </c>
      <c r="L369">
        <v>53.3</v>
      </c>
      <c r="M369">
        <v>2.2000000000000002</v>
      </c>
      <c r="N369">
        <v>37.799999999999997</v>
      </c>
      <c r="O369">
        <v>6.7</v>
      </c>
      <c r="P369">
        <v>0.34300000000000003</v>
      </c>
      <c r="Q369">
        <v>0.32900000000000001</v>
      </c>
      <c r="R369">
        <v>25.2</v>
      </c>
      <c r="S369">
        <v>14.9</v>
      </c>
    </row>
    <row r="370" spans="1:19" x14ac:dyDescent="0.15">
      <c r="A370" t="s">
        <v>2863</v>
      </c>
      <c r="B370" t="s">
        <v>3816</v>
      </c>
      <c r="C370" t="s">
        <v>3808</v>
      </c>
      <c r="D370">
        <v>59.4</v>
      </c>
      <c r="E370">
        <v>159</v>
      </c>
      <c r="F370">
        <v>38</v>
      </c>
      <c r="G370">
        <v>138.30000000000001</v>
      </c>
      <c r="H370">
        <v>3.4</v>
      </c>
      <c r="I370">
        <v>2.1</v>
      </c>
      <c r="J370">
        <v>34.6</v>
      </c>
      <c r="K370">
        <v>55</v>
      </c>
      <c r="L370">
        <v>52.6</v>
      </c>
      <c r="M370">
        <v>5.3</v>
      </c>
      <c r="N370">
        <v>31.6</v>
      </c>
      <c r="O370">
        <v>10.5</v>
      </c>
      <c r="P370">
        <v>0.307</v>
      </c>
      <c r="Q370">
        <v>0.27800000000000002</v>
      </c>
      <c r="R370">
        <v>45.3</v>
      </c>
      <c r="S370">
        <v>26.8</v>
      </c>
    </row>
    <row r="371" spans="1:19" x14ac:dyDescent="0.15">
      <c r="A371" t="s">
        <v>2779</v>
      </c>
      <c r="B371" t="s">
        <v>3821</v>
      </c>
      <c r="C371" t="s">
        <v>3809</v>
      </c>
      <c r="D371">
        <v>66.400000000000006</v>
      </c>
      <c r="E371">
        <v>255</v>
      </c>
      <c r="F371">
        <v>36.200000000000003</v>
      </c>
      <c r="G371">
        <v>147.1</v>
      </c>
      <c r="H371">
        <v>5</v>
      </c>
      <c r="I371">
        <v>2</v>
      </c>
      <c r="J371">
        <v>20.8</v>
      </c>
      <c r="K371">
        <v>32.1</v>
      </c>
      <c r="L371">
        <v>63.9</v>
      </c>
      <c r="M371">
        <v>1.6</v>
      </c>
      <c r="N371">
        <v>31.1</v>
      </c>
      <c r="O371">
        <v>3.3</v>
      </c>
      <c r="P371">
        <v>0.29599999999999999</v>
      </c>
      <c r="Q371">
        <v>0.17799999999999999</v>
      </c>
      <c r="R371">
        <v>32.5</v>
      </c>
      <c r="S371">
        <v>26.1</v>
      </c>
    </row>
    <row r="372" spans="1:19" x14ac:dyDescent="0.15">
      <c r="A372" t="s">
        <v>2779</v>
      </c>
      <c r="B372" t="s">
        <v>3821</v>
      </c>
      <c r="C372" t="s">
        <v>3801</v>
      </c>
      <c r="D372">
        <v>51.2</v>
      </c>
      <c r="E372">
        <v>252</v>
      </c>
      <c r="F372">
        <v>35.700000000000003</v>
      </c>
      <c r="G372">
        <v>156.80000000000001</v>
      </c>
      <c r="H372">
        <v>0.7</v>
      </c>
      <c r="I372">
        <v>0.3</v>
      </c>
      <c r="J372">
        <v>12.3</v>
      </c>
      <c r="K372">
        <v>20.8</v>
      </c>
      <c r="L372">
        <v>23.8</v>
      </c>
      <c r="M372">
        <v>9.5</v>
      </c>
      <c r="N372">
        <v>52.4</v>
      </c>
      <c r="O372">
        <v>14.3</v>
      </c>
      <c r="P372">
        <v>0.36299999999999999</v>
      </c>
      <c r="Q372">
        <v>0.39</v>
      </c>
      <c r="R372">
        <v>21.4</v>
      </c>
      <c r="S372">
        <v>19.100000000000001</v>
      </c>
    </row>
    <row r="373" spans="1:19" x14ac:dyDescent="0.15">
      <c r="A373" t="s">
        <v>2779</v>
      </c>
      <c r="B373" t="s">
        <v>3821</v>
      </c>
      <c r="C373" t="s">
        <v>3803</v>
      </c>
      <c r="D373">
        <v>49.1</v>
      </c>
      <c r="E373">
        <v>135</v>
      </c>
      <c r="F373">
        <v>19.100000000000001</v>
      </c>
      <c r="G373">
        <v>140.80000000000001</v>
      </c>
      <c r="H373">
        <v>-0.1</v>
      </c>
      <c r="I373">
        <v>-0.1</v>
      </c>
      <c r="J373">
        <v>18.5</v>
      </c>
      <c r="K373">
        <v>47.2</v>
      </c>
      <c r="L373">
        <v>43.8</v>
      </c>
      <c r="M373">
        <v>18.8</v>
      </c>
      <c r="N373">
        <v>37.5</v>
      </c>
      <c r="O373">
        <v>0</v>
      </c>
      <c r="P373">
        <v>0.379</v>
      </c>
      <c r="Q373">
        <v>0.109</v>
      </c>
      <c r="R373">
        <v>34.1</v>
      </c>
      <c r="S373">
        <v>17.899999999999999</v>
      </c>
    </row>
    <row r="374" spans="1:19" x14ac:dyDescent="0.15">
      <c r="A374" t="s">
        <v>2779</v>
      </c>
      <c r="B374" t="s">
        <v>3821</v>
      </c>
      <c r="C374" t="s">
        <v>3802</v>
      </c>
      <c r="D374">
        <v>48.6</v>
      </c>
      <c r="E374">
        <v>63</v>
      </c>
      <c r="F374">
        <v>8.9</v>
      </c>
      <c r="G374">
        <v>155.80000000000001</v>
      </c>
      <c r="H374">
        <v>-0.4</v>
      </c>
      <c r="I374">
        <v>-0.6</v>
      </c>
      <c r="J374">
        <v>7.9</v>
      </c>
      <c r="K374">
        <v>11.9</v>
      </c>
      <c r="L374">
        <v>50</v>
      </c>
      <c r="M374">
        <v>5</v>
      </c>
      <c r="N374">
        <v>40</v>
      </c>
      <c r="O374">
        <v>5</v>
      </c>
      <c r="P374">
        <v>0.35699999999999998</v>
      </c>
      <c r="Q374">
        <v>0.64800000000000002</v>
      </c>
      <c r="R374">
        <v>20.6</v>
      </c>
      <c r="S374">
        <v>14.3</v>
      </c>
    </row>
    <row r="375" spans="1:19" x14ac:dyDescent="0.15">
      <c r="A375" t="s">
        <v>3885</v>
      </c>
      <c r="B375" t="s">
        <v>3811</v>
      </c>
      <c r="C375" t="s">
        <v>3801</v>
      </c>
      <c r="D375">
        <v>56.2</v>
      </c>
      <c r="E375">
        <v>390</v>
      </c>
      <c r="F375">
        <v>62.6</v>
      </c>
      <c r="G375">
        <v>151.30000000000001</v>
      </c>
      <c r="H375">
        <v>3</v>
      </c>
      <c r="I375">
        <v>0.8</v>
      </c>
      <c r="J375">
        <v>12.6</v>
      </c>
      <c r="K375">
        <v>24</v>
      </c>
      <c r="L375">
        <v>31.9</v>
      </c>
      <c r="M375">
        <v>13.9</v>
      </c>
      <c r="N375">
        <v>38.9</v>
      </c>
      <c r="O375">
        <v>15.3</v>
      </c>
      <c r="P375">
        <v>0.34300000000000003</v>
      </c>
      <c r="Q375">
        <v>0.40300000000000002</v>
      </c>
      <c r="R375">
        <v>30.8</v>
      </c>
      <c r="S375">
        <v>18</v>
      </c>
    </row>
    <row r="376" spans="1:19" x14ac:dyDescent="0.15">
      <c r="A376" t="s">
        <v>3885</v>
      </c>
      <c r="B376" t="s">
        <v>3811</v>
      </c>
      <c r="C376" t="s">
        <v>3808</v>
      </c>
      <c r="D376">
        <v>49</v>
      </c>
      <c r="E376">
        <v>124</v>
      </c>
      <c r="F376">
        <v>19.899999999999999</v>
      </c>
      <c r="G376">
        <v>136.1</v>
      </c>
      <c r="H376">
        <v>-0.1</v>
      </c>
      <c r="I376">
        <v>-0.1</v>
      </c>
      <c r="J376">
        <v>16.100000000000001</v>
      </c>
      <c r="K376">
        <v>31.8</v>
      </c>
      <c r="L376">
        <v>65</v>
      </c>
      <c r="M376">
        <v>5</v>
      </c>
      <c r="N376">
        <v>25</v>
      </c>
      <c r="O376">
        <v>5</v>
      </c>
      <c r="P376">
        <v>0.3</v>
      </c>
      <c r="Q376">
        <v>8.8999999999999996E-2</v>
      </c>
      <c r="R376">
        <v>21.8</v>
      </c>
      <c r="S376">
        <v>14.8</v>
      </c>
    </row>
    <row r="377" spans="1:19" x14ac:dyDescent="0.15">
      <c r="A377" t="s">
        <v>3885</v>
      </c>
      <c r="B377" t="s">
        <v>3811</v>
      </c>
      <c r="C377" t="s">
        <v>3803</v>
      </c>
      <c r="D377">
        <v>51.3</v>
      </c>
      <c r="E377">
        <v>109</v>
      </c>
      <c r="F377">
        <v>17.5</v>
      </c>
      <c r="G377">
        <v>132.19999999999999</v>
      </c>
      <c r="H377">
        <v>0.6</v>
      </c>
      <c r="I377">
        <v>0.5</v>
      </c>
      <c r="J377">
        <v>14.7</v>
      </c>
      <c r="K377">
        <v>40</v>
      </c>
      <c r="L377">
        <v>50</v>
      </c>
      <c r="M377">
        <v>14.3</v>
      </c>
      <c r="N377">
        <v>14.3</v>
      </c>
      <c r="O377">
        <v>21.4</v>
      </c>
      <c r="P377">
        <v>0.26</v>
      </c>
      <c r="Q377">
        <v>0.311</v>
      </c>
      <c r="R377">
        <v>33.9</v>
      </c>
      <c r="S377">
        <v>30.4</v>
      </c>
    </row>
    <row r="378" spans="1:19" x14ac:dyDescent="0.15">
      <c r="A378" t="s">
        <v>3886</v>
      </c>
      <c r="B378" t="s">
        <v>3824</v>
      </c>
      <c r="C378" t="s">
        <v>3801</v>
      </c>
      <c r="D378">
        <v>43.5</v>
      </c>
      <c r="E378">
        <v>236</v>
      </c>
      <c r="F378">
        <v>34</v>
      </c>
      <c r="G378">
        <v>141.19999999999999</v>
      </c>
      <c r="H378">
        <v>-2</v>
      </c>
      <c r="I378">
        <v>-0.8</v>
      </c>
      <c r="J378">
        <v>4.7</v>
      </c>
      <c r="K378">
        <v>12.6</v>
      </c>
      <c r="L378">
        <v>33.299999999999997</v>
      </c>
      <c r="M378">
        <v>13.9</v>
      </c>
      <c r="N378">
        <v>41.7</v>
      </c>
      <c r="O378">
        <v>11.1</v>
      </c>
      <c r="P378">
        <v>0.36</v>
      </c>
      <c r="Q378">
        <v>0.32700000000000001</v>
      </c>
      <c r="R378">
        <v>27.5</v>
      </c>
      <c r="S378">
        <v>14.5</v>
      </c>
    </row>
    <row r="379" spans="1:19" x14ac:dyDescent="0.15">
      <c r="A379" t="s">
        <v>3886</v>
      </c>
      <c r="B379" t="s">
        <v>3824</v>
      </c>
      <c r="C379" t="s">
        <v>3809</v>
      </c>
      <c r="D379">
        <v>54.3</v>
      </c>
      <c r="E379">
        <v>124</v>
      </c>
      <c r="F379">
        <v>17.899999999999999</v>
      </c>
      <c r="G379">
        <v>125.8</v>
      </c>
      <c r="H379">
        <v>1.3</v>
      </c>
      <c r="I379">
        <v>1.1000000000000001</v>
      </c>
      <c r="J379">
        <v>17.7</v>
      </c>
      <c r="K379">
        <v>30.6</v>
      </c>
      <c r="L379">
        <v>55.6</v>
      </c>
      <c r="M379">
        <v>3.7</v>
      </c>
      <c r="N379">
        <v>33.299999999999997</v>
      </c>
      <c r="O379">
        <v>7.4</v>
      </c>
      <c r="P379">
        <v>0.29799999999999999</v>
      </c>
      <c r="Q379">
        <v>0.35599999999999998</v>
      </c>
      <c r="R379">
        <v>26.6</v>
      </c>
      <c r="S379">
        <v>25</v>
      </c>
    </row>
    <row r="380" spans="1:19" x14ac:dyDescent="0.15">
      <c r="A380" t="s">
        <v>3886</v>
      </c>
      <c r="B380" t="s">
        <v>3824</v>
      </c>
      <c r="C380" t="s">
        <v>3802</v>
      </c>
      <c r="D380">
        <v>45.6</v>
      </c>
      <c r="E380">
        <v>116</v>
      </c>
      <c r="F380">
        <v>16.7</v>
      </c>
      <c r="G380">
        <v>139.9</v>
      </c>
      <c r="H380">
        <v>-1.6</v>
      </c>
      <c r="I380">
        <v>-1.4</v>
      </c>
      <c r="J380">
        <v>3.5</v>
      </c>
      <c r="K380">
        <v>7.7</v>
      </c>
      <c r="L380">
        <v>52.4</v>
      </c>
      <c r="M380">
        <v>14.3</v>
      </c>
      <c r="N380">
        <v>33.299999999999997</v>
      </c>
      <c r="O380">
        <v>0</v>
      </c>
      <c r="P380">
        <v>0.376</v>
      </c>
      <c r="Q380">
        <v>0.27100000000000002</v>
      </c>
      <c r="R380">
        <v>23.3</v>
      </c>
      <c r="S380">
        <v>8.6999999999999993</v>
      </c>
    </row>
    <row r="381" spans="1:19" x14ac:dyDescent="0.15">
      <c r="A381" t="s">
        <v>3886</v>
      </c>
      <c r="B381" t="s">
        <v>3824</v>
      </c>
      <c r="C381" t="s">
        <v>3804</v>
      </c>
      <c r="D381">
        <v>48.1</v>
      </c>
      <c r="E381">
        <v>95</v>
      </c>
      <c r="F381">
        <v>13.7</v>
      </c>
      <c r="G381">
        <v>130.80000000000001</v>
      </c>
      <c r="H381">
        <v>-0.7</v>
      </c>
      <c r="I381">
        <v>-0.8</v>
      </c>
      <c r="J381">
        <v>7.4</v>
      </c>
      <c r="K381">
        <v>17.899999999999999</v>
      </c>
      <c r="L381">
        <v>40</v>
      </c>
      <c r="M381">
        <v>0</v>
      </c>
      <c r="N381">
        <v>46.7</v>
      </c>
      <c r="O381">
        <v>13.3</v>
      </c>
      <c r="P381">
        <v>0.33300000000000002</v>
      </c>
      <c r="Q381">
        <v>0.22700000000000001</v>
      </c>
      <c r="R381">
        <v>27.4</v>
      </c>
      <c r="S381">
        <v>13.3</v>
      </c>
    </row>
    <row r="382" spans="1:19" x14ac:dyDescent="0.15">
      <c r="A382" t="s">
        <v>3886</v>
      </c>
      <c r="B382" t="s">
        <v>3824</v>
      </c>
      <c r="C382" t="s">
        <v>3803</v>
      </c>
      <c r="D382">
        <v>51</v>
      </c>
      <c r="E382">
        <v>74</v>
      </c>
      <c r="F382">
        <v>10.7</v>
      </c>
      <c r="G382">
        <v>121.2</v>
      </c>
      <c r="H382">
        <v>0.3</v>
      </c>
      <c r="I382">
        <v>0.4</v>
      </c>
      <c r="J382">
        <v>12.2</v>
      </c>
      <c r="K382">
        <v>50</v>
      </c>
      <c r="L382">
        <v>25</v>
      </c>
      <c r="M382">
        <v>0</v>
      </c>
      <c r="N382">
        <v>50</v>
      </c>
      <c r="O382">
        <v>25</v>
      </c>
      <c r="P382">
        <v>0.30399999999999999</v>
      </c>
      <c r="Q382">
        <v>0.56499999999999995</v>
      </c>
      <c r="R382">
        <v>41.9</v>
      </c>
      <c r="S382">
        <v>21.1</v>
      </c>
    </row>
    <row r="383" spans="1:19" x14ac:dyDescent="0.15">
      <c r="A383" t="s">
        <v>3887</v>
      </c>
      <c r="B383" t="s">
        <v>3824</v>
      </c>
      <c r="C383" t="s">
        <v>3801</v>
      </c>
      <c r="D383">
        <v>52.2</v>
      </c>
      <c r="E383">
        <v>631</v>
      </c>
      <c r="F383">
        <v>46.3</v>
      </c>
      <c r="G383">
        <v>153.4</v>
      </c>
      <c r="H383">
        <v>0.6</v>
      </c>
      <c r="I383">
        <v>0.1</v>
      </c>
      <c r="J383">
        <v>12.8</v>
      </c>
      <c r="K383">
        <v>23.1</v>
      </c>
      <c r="L383">
        <v>23.3</v>
      </c>
      <c r="M383">
        <v>6</v>
      </c>
      <c r="N383">
        <v>62.1</v>
      </c>
      <c r="O383">
        <v>8.6</v>
      </c>
      <c r="P383">
        <v>0.39200000000000002</v>
      </c>
      <c r="Q383">
        <v>0.39900000000000002</v>
      </c>
      <c r="R383">
        <v>30.6</v>
      </c>
      <c r="S383">
        <v>19.2</v>
      </c>
    </row>
    <row r="384" spans="1:19" x14ac:dyDescent="0.15">
      <c r="A384" t="s">
        <v>3887</v>
      </c>
      <c r="B384" t="s">
        <v>3824</v>
      </c>
      <c r="C384" t="s">
        <v>3803</v>
      </c>
      <c r="D384">
        <v>46.3</v>
      </c>
      <c r="E384">
        <v>265</v>
      </c>
      <c r="F384">
        <v>19.399999999999999</v>
      </c>
      <c r="G384">
        <v>131.19999999999999</v>
      </c>
      <c r="H384">
        <v>-1.3</v>
      </c>
      <c r="I384">
        <v>-0.5</v>
      </c>
      <c r="J384">
        <v>12.4</v>
      </c>
      <c r="K384">
        <v>26.6</v>
      </c>
      <c r="L384">
        <v>34</v>
      </c>
      <c r="M384">
        <v>8</v>
      </c>
      <c r="N384">
        <v>46</v>
      </c>
      <c r="O384">
        <v>12</v>
      </c>
      <c r="P384">
        <v>0.34499999999999997</v>
      </c>
      <c r="Q384">
        <v>0.27100000000000002</v>
      </c>
      <c r="R384">
        <v>29.4</v>
      </c>
      <c r="S384">
        <v>20.9</v>
      </c>
    </row>
    <row r="385" spans="1:19" x14ac:dyDescent="0.15">
      <c r="A385" t="s">
        <v>3887</v>
      </c>
      <c r="B385" t="s">
        <v>3824</v>
      </c>
      <c r="C385" t="s">
        <v>3808</v>
      </c>
      <c r="D385">
        <v>39.5</v>
      </c>
      <c r="E385">
        <v>241</v>
      </c>
      <c r="F385">
        <v>17.7</v>
      </c>
      <c r="G385">
        <v>139.4</v>
      </c>
      <c r="H385">
        <v>-3.1</v>
      </c>
      <c r="I385">
        <v>-1.3</v>
      </c>
      <c r="J385">
        <v>17.399999999999999</v>
      </c>
      <c r="K385">
        <v>39.6</v>
      </c>
      <c r="L385">
        <v>53.1</v>
      </c>
      <c r="M385">
        <v>6.3</v>
      </c>
      <c r="N385">
        <v>34.4</v>
      </c>
      <c r="O385">
        <v>6.3</v>
      </c>
      <c r="P385">
        <v>0.32700000000000001</v>
      </c>
      <c r="Q385">
        <v>0.20100000000000001</v>
      </c>
      <c r="R385">
        <v>27.8</v>
      </c>
      <c r="S385">
        <v>16.7</v>
      </c>
    </row>
    <row r="386" spans="1:19" x14ac:dyDescent="0.15">
      <c r="A386" t="s">
        <v>3887</v>
      </c>
      <c r="B386" t="s">
        <v>3824</v>
      </c>
      <c r="C386" t="s">
        <v>3807</v>
      </c>
      <c r="D386">
        <v>50</v>
      </c>
      <c r="E386">
        <v>176</v>
      </c>
      <c r="F386">
        <v>12.9</v>
      </c>
      <c r="G386">
        <v>120.2</v>
      </c>
      <c r="H386">
        <v>-0.2</v>
      </c>
      <c r="I386">
        <v>-0.1</v>
      </c>
      <c r="J386">
        <v>6.8</v>
      </c>
      <c r="K386">
        <v>23.5</v>
      </c>
      <c r="L386">
        <v>73.3</v>
      </c>
      <c r="M386">
        <v>0</v>
      </c>
      <c r="N386">
        <v>20</v>
      </c>
      <c r="O386">
        <v>6.7</v>
      </c>
      <c r="P386">
        <v>0.26800000000000002</v>
      </c>
      <c r="Q386">
        <v>0.37</v>
      </c>
      <c r="R386">
        <v>31.8</v>
      </c>
      <c r="S386">
        <v>10.5</v>
      </c>
    </row>
    <row r="387" spans="1:19" x14ac:dyDescent="0.15">
      <c r="A387" t="s">
        <v>3888</v>
      </c>
      <c r="B387" t="s">
        <v>3831</v>
      </c>
      <c r="C387" t="s">
        <v>3801</v>
      </c>
      <c r="D387">
        <v>52</v>
      </c>
      <c r="E387">
        <v>266</v>
      </c>
      <c r="F387">
        <v>40.4</v>
      </c>
      <c r="G387">
        <v>144.9</v>
      </c>
      <c r="H387">
        <v>1</v>
      </c>
      <c r="I387">
        <v>0.4</v>
      </c>
      <c r="J387">
        <v>10.5</v>
      </c>
      <c r="K387">
        <v>21.9</v>
      </c>
      <c r="L387">
        <v>38.6</v>
      </c>
      <c r="M387">
        <v>13.6</v>
      </c>
      <c r="N387">
        <v>34.1</v>
      </c>
      <c r="O387">
        <v>13.6</v>
      </c>
      <c r="P387">
        <v>0.33800000000000002</v>
      </c>
      <c r="Q387">
        <v>0.29199999999999998</v>
      </c>
      <c r="R387">
        <v>27.1</v>
      </c>
      <c r="S387">
        <v>20.5</v>
      </c>
    </row>
    <row r="388" spans="1:19" x14ac:dyDescent="0.15">
      <c r="A388" t="s">
        <v>3888</v>
      </c>
      <c r="B388" t="s">
        <v>3831</v>
      </c>
      <c r="C388" t="s">
        <v>3804</v>
      </c>
      <c r="D388">
        <v>52.1</v>
      </c>
      <c r="E388">
        <v>175</v>
      </c>
      <c r="F388">
        <v>26.6</v>
      </c>
      <c r="G388">
        <v>139</v>
      </c>
      <c r="H388">
        <v>1</v>
      </c>
      <c r="I388">
        <v>0.6</v>
      </c>
      <c r="J388">
        <v>8</v>
      </c>
      <c r="K388">
        <v>16.100000000000001</v>
      </c>
      <c r="L388">
        <v>57.1</v>
      </c>
      <c r="M388">
        <v>2.9</v>
      </c>
      <c r="N388">
        <v>34.299999999999997</v>
      </c>
      <c r="O388">
        <v>5.7</v>
      </c>
      <c r="P388">
        <v>0.32400000000000001</v>
      </c>
      <c r="Q388">
        <v>0.19</v>
      </c>
      <c r="R388">
        <v>24.6</v>
      </c>
      <c r="S388">
        <v>17.3</v>
      </c>
    </row>
    <row r="389" spans="1:19" x14ac:dyDescent="0.15">
      <c r="A389" t="s">
        <v>3888</v>
      </c>
      <c r="B389" t="s">
        <v>3831</v>
      </c>
      <c r="C389" t="s">
        <v>3803</v>
      </c>
      <c r="D389">
        <v>53.5</v>
      </c>
      <c r="E389">
        <v>109</v>
      </c>
      <c r="F389">
        <v>16.600000000000001</v>
      </c>
      <c r="G389">
        <v>129</v>
      </c>
      <c r="H389">
        <v>1.3</v>
      </c>
      <c r="I389">
        <v>1.2</v>
      </c>
      <c r="J389">
        <v>11</v>
      </c>
      <c r="K389">
        <v>22.2</v>
      </c>
      <c r="L389">
        <v>42.9</v>
      </c>
      <c r="M389">
        <v>14.3</v>
      </c>
      <c r="N389">
        <v>28.6</v>
      </c>
      <c r="O389">
        <v>14.3</v>
      </c>
      <c r="P389">
        <v>0.312</v>
      </c>
      <c r="Q389">
        <v>0.28699999999999998</v>
      </c>
      <c r="R389">
        <v>31.2</v>
      </c>
      <c r="S389">
        <v>21.6</v>
      </c>
    </row>
    <row r="390" spans="1:19" x14ac:dyDescent="0.15">
      <c r="A390" t="s">
        <v>3888</v>
      </c>
      <c r="B390" t="s">
        <v>3831</v>
      </c>
      <c r="C390" t="s">
        <v>3808</v>
      </c>
      <c r="D390">
        <v>56.5</v>
      </c>
      <c r="E390">
        <v>108</v>
      </c>
      <c r="F390">
        <v>16.399999999999999</v>
      </c>
      <c r="G390">
        <v>136.19999999999999</v>
      </c>
      <c r="H390">
        <v>2.2999999999999998</v>
      </c>
      <c r="I390">
        <v>2.2000000000000002</v>
      </c>
      <c r="J390">
        <v>10.199999999999999</v>
      </c>
      <c r="K390">
        <v>19.3</v>
      </c>
      <c r="L390">
        <v>62.5</v>
      </c>
      <c r="M390">
        <v>8.3000000000000007</v>
      </c>
      <c r="N390">
        <v>12.5</v>
      </c>
      <c r="O390">
        <v>16.7</v>
      </c>
      <c r="P390">
        <v>0.247</v>
      </c>
      <c r="Q390">
        <v>0.28999999999999998</v>
      </c>
      <c r="R390">
        <v>26.9</v>
      </c>
      <c r="S390">
        <v>17.5</v>
      </c>
    </row>
    <row r="391" spans="1:19" x14ac:dyDescent="0.15">
      <c r="A391" t="s">
        <v>3889</v>
      </c>
      <c r="B391" t="s">
        <v>3821</v>
      </c>
      <c r="C391" t="s">
        <v>3801</v>
      </c>
      <c r="D391">
        <v>55</v>
      </c>
      <c r="E391">
        <v>437</v>
      </c>
      <c r="F391">
        <v>63.9</v>
      </c>
      <c r="G391">
        <v>149.80000000000001</v>
      </c>
      <c r="H391">
        <v>2.7</v>
      </c>
      <c r="I391">
        <v>0.6</v>
      </c>
      <c r="J391">
        <v>11.2</v>
      </c>
      <c r="K391">
        <v>19.8</v>
      </c>
      <c r="L391">
        <v>20.7</v>
      </c>
      <c r="M391">
        <v>9.1999999999999993</v>
      </c>
      <c r="N391">
        <v>49.4</v>
      </c>
      <c r="O391">
        <v>20.7</v>
      </c>
      <c r="P391">
        <v>0.33900000000000002</v>
      </c>
      <c r="Q391">
        <v>0.27</v>
      </c>
      <c r="R391">
        <v>28.1</v>
      </c>
      <c r="S391">
        <v>15</v>
      </c>
    </row>
    <row r="392" spans="1:19" x14ac:dyDescent="0.15">
      <c r="A392" t="s">
        <v>3889</v>
      </c>
      <c r="B392" t="s">
        <v>3821</v>
      </c>
      <c r="C392" t="s">
        <v>3808</v>
      </c>
      <c r="D392">
        <v>47.5</v>
      </c>
      <c r="E392">
        <v>139</v>
      </c>
      <c r="F392">
        <v>20.3</v>
      </c>
      <c r="G392">
        <v>134.4</v>
      </c>
      <c r="H392">
        <v>-0.6</v>
      </c>
      <c r="I392">
        <v>-0.5</v>
      </c>
      <c r="J392">
        <v>15.8</v>
      </c>
      <c r="K392">
        <v>32.4</v>
      </c>
      <c r="L392">
        <v>45.8</v>
      </c>
      <c r="M392">
        <v>16.7</v>
      </c>
      <c r="N392">
        <v>29.2</v>
      </c>
      <c r="O392">
        <v>8.3000000000000007</v>
      </c>
      <c r="P392">
        <v>0.33800000000000002</v>
      </c>
      <c r="Q392">
        <v>0.36199999999999999</v>
      </c>
      <c r="R392">
        <v>26.6</v>
      </c>
      <c r="S392">
        <v>15.6</v>
      </c>
    </row>
    <row r="393" spans="1:19" x14ac:dyDescent="0.15">
      <c r="A393" t="s">
        <v>3889</v>
      </c>
      <c r="B393" t="s">
        <v>3821</v>
      </c>
      <c r="C393" t="s">
        <v>3802</v>
      </c>
      <c r="D393">
        <v>48.4</v>
      </c>
      <c r="E393">
        <v>59</v>
      </c>
      <c r="F393">
        <v>8.6</v>
      </c>
      <c r="G393">
        <v>139.5</v>
      </c>
      <c r="H393">
        <v>-0.5</v>
      </c>
      <c r="I393">
        <v>-0.8</v>
      </c>
      <c r="J393">
        <v>13.6</v>
      </c>
      <c r="K393">
        <v>27.6</v>
      </c>
      <c r="L393">
        <v>46.1</v>
      </c>
      <c r="M393">
        <v>23.1</v>
      </c>
      <c r="N393">
        <v>23.1</v>
      </c>
      <c r="O393">
        <v>7.7</v>
      </c>
      <c r="P393">
        <v>0.35299999999999998</v>
      </c>
      <c r="Q393">
        <v>0.13400000000000001</v>
      </c>
      <c r="R393">
        <v>23.7</v>
      </c>
      <c r="S393">
        <v>23.1</v>
      </c>
    </row>
    <row r="394" spans="1:19" x14ac:dyDescent="0.15">
      <c r="A394" t="s">
        <v>3422</v>
      </c>
      <c r="B394" t="s">
        <v>3831</v>
      </c>
      <c r="C394" t="s">
        <v>3801</v>
      </c>
      <c r="D394">
        <v>51</v>
      </c>
      <c r="E394">
        <v>362</v>
      </c>
      <c r="F394">
        <v>55.3</v>
      </c>
      <c r="G394">
        <v>153.30000000000001</v>
      </c>
      <c r="H394">
        <v>0.9</v>
      </c>
      <c r="I394">
        <v>0.3</v>
      </c>
      <c r="J394">
        <v>11.9</v>
      </c>
      <c r="K394">
        <v>19.8</v>
      </c>
      <c r="L394">
        <v>27</v>
      </c>
      <c r="M394">
        <v>12.2</v>
      </c>
      <c r="N394">
        <v>47.3</v>
      </c>
      <c r="O394">
        <v>13.5</v>
      </c>
      <c r="P394">
        <v>0.36099999999999999</v>
      </c>
      <c r="Q394">
        <v>0.29299999999999998</v>
      </c>
      <c r="R394">
        <v>24.9</v>
      </c>
      <c r="S394">
        <v>15.5</v>
      </c>
    </row>
    <row r="395" spans="1:19" x14ac:dyDescent="0.15">
      <c r="A395" t="s">
        <v>3422</v>
      </c>
      <c r="B395" t="s">
        <v>3831</v>
      </c>
      <c r="C395" t="s">
        <v>3803</v>
      </c>
      <c r="D395">
        <v>53.2</v>
      </c>
      <c r="E395">
        <v>99</v>
      </c>
      <c r="F395">
        <v>15.1</v>
      </c>
      <c r="G395">
        <v>143.6</v>
      </c>
      <c r="H395">
        <v>1.2</v>
      </c>
      <c r="I395">
        <v>1.2</v>
      </c>
      <c r="J395">
        <v>24.2</v>
      </c>
      <c r="K395">
        <v>41.4</v>
      </c>
      <c r="L395">
        <v>55.6</v>
      </c>
      <c r="M395">
        <v>5.6</v>
      </c>
      <c r="N395">
        <v>33.299999999999997</v>
      </c>
      <c r="O395">
        <v>5.6</v>
      </c>
      <c r="P395">
        <v>0.32300000000000001</v>
      </c>
      <c r="Q395">
        <v>0.35699999999999998</v>
      </c>
      <c r="R395">
        <v>34.299999999999997</v>
      </c>
      <c r="S395">
        <v>25.6</v>
      </c>
    </row>
    <row r="396" spans="1:19" x14ac:dyDescent="0.15">
      <c r="A396" t="s">
        <v>3422</v>
      </c>
      <c r="B396" t="s">
        <v>3831</v>
      </c>
      <c r="C396" t="s">
        <v>3809</v>
      </c>
      <c r="D396">
        <v>53.8</v>
      </c>
      <c r="E396">
        <v>80</v>
      </c>
      <c r="F396">
        <v>12.2</v>
      </c>
      <c r="G396">
        <v>136.80000000000001</v>
      </c>
      <c r="H396">
        <v>1.4</v>
      </c>
      <c r="I396">
        <v>1.7</v>
      </c>
      <c r="J396">
        <v>12.5</v>
      </c>
      <c r="K396">
        <v>30.3</v>
      </c>
      <c r="L396">
        <v>80</v>
      </c>
      <c r="M396">
        <v>0</v>
      </c>
      <c r="N396">
        <v>0</v>
      </c>
      <c r="O396">
        <v>20</v>
      </c>
      <c r="P396">
        <v>0.17399999999999999</v>
      </c>
      <c r="Q396">
        <v>0.17399999999999999</v>
      </c>
      <c r="R396">
        <v>21.3</v>
      </c>
      <c r="S396">
        <v>28.6</v>
      </c>
    </row>
    <row r="397" spans="1:19" x14ac:dyDescent="0.15">
      <c r="A397" t="s">
        <v>3422</v>
      </c>
      <c r="B397" t="s">
        <v>3831</v>
      </c>
      <c r="C397" t="s">
        <v>3804</v>
      </c>
      <c r="D397">
        <v>49.3</v>
      </c>
      <c r="E397">
        <v>72</v>
      </c>
      <c r="F397">
        <v>11</v>
      </c>
      <c r="G397">
        <v>148.1</v>
      </c>
      <c r="H397">
        <v>-0.1</v>
      </c>
      <c r="I397">
        <v>-0.2</v>
      </c>
      <c r="J397">
        <v>9.6999999999999993</v>
      </c>
      <c r="K397">
        <v>20.6</v>
      </c>
      <c r="L397">
        <v>25</v>
      </c>
      <c r="M397">
        <v>0</v>
      </c>
      <c r="N397">
        <v>50</v>
      </c>
      <c r="O397">
        <v>25</v>
      </c>
      <c r="P397">
        <v>0.315</v>
      </c>
      <c r="Q397">
        <v>0.17199999999999999</v>
      </c>
      <c r="R397">
        <v>22.2</v>
      </c>
      <c r="S397">
        <v>25</v>
      </c>
    </row>
    <row r="398" spans="1:19" x14ac:dyDescent="0.15">
      <c r="A398" t="s">
        <v>2807</v>
      </c>
      <c r="B398" t="s">
        <v>3831</v>
      </c>
      <c r="C398" t="s">
        <v>3801</v>
      </c>
      <c r="D398">
        <v>53.3</v>
      </c>
      <c r="E398">
        <v>489</v>
      </c>
      <c r="F398">
        <v>72.3</v>
      </c>
      <c r="G398">
        <v>154.5</v>
      </c>
      <c r="H398">
        <v>2.2000000000000002</v>
      </c>
      <c r="I398">
        <v>0.5</v>
      </c>
      <c r="J398">
        <v>14.5</v>
      </c>
      <c r="K398">
        <v>27.3</v>
      </c>
      <c r="L398">
        <v>41.1</v>
      </c>
      <c r="M398">
        <v>6.8</v>
      </c>
      <c r="N398">
        <v>37</v>
      </c>
      <c r="O398">
        <v>15.1</v>
      </c>
      <c r="P398">
        <v>0.32600000000000001</v>
      </c>
      <c r="Q398">
        <v>0.28299999999999997</v>
      </c>
      <c r="R398">
        <v>29.9</v>
      </c>
      <c r="S398">
        <v>18.899999999999999</v>
      </c>
    </row>
    <row r="399" spans="1:19" x14ac:dyDescent="0.15">
      <c r="A399" t="s">
        <v>2807</v>
      </c>
      <c r="B399" t="s">
        <v>3831</v>
      </c>
      <c r="C399" t="s">
        <v>3803</v>
      </c>
      <c r="D399">
        <v>51.9</v>
      </c>
      <c r="E399">
        <v>163</v>
      </c>
      <c r="F399">
        <v>24.1</v>
      </c>
      <c r="G399">
        <v>141.4</v>
      </c>
      <c r="H399">
        <v>0.9</v>
      </c>
      <c r="I399">
        <v>0.5</v>
      </c>
      <c r="J399">
        <v>21.5</v>
      </c>
      <c r="K399">
        <v>42.2</v>
      </c>
      <c r="L399">
        <v>21.1</v>
      </c>
      <c r="M399">
        <v>10.5</v>
      </c>
      <c r="N399">
        <v>63.2</v>
      </c>
      <c r="O399">
        <v>5.3</v>
      </c>
      <c r="P399">
        <v>0.40899999999999997</v>
      </c>
      <c r="Q399">
        <v>0.29199999999999998</v>
      </c>
      <c r="R399">
        <v>34.4</v>
      </c>
      <c r="S399">
        <v>29.5</v>
      </c>
    </row>
    <row r="400" spans="1:19" x14ac:dyDescent="0.15">
      <c r="A400" t="s">
        <v>3890</v>
      </c>
      <c r="B400" t="s">
        <v>3806</v>
      </c>
      <c r="C400" t="s">
        <v>3801</v>
      </c>
      <c r="D400">
        <v>48.6</v>
      </c>
      <c r="E400">
        <v>401</v>
      </c>
      <c r="F400">
        <v>44.4</v>
      </c>
      <c r="G400">
        <v>143.19999999999999</v>
      </c>
      <c r="H400">
        <v>-0.9</v>
      </c>
      <c r="I400">
        <v>-0.2</v>
      </c>
      <c r="J400">
        <v>6.2</v>
      </c>
      <c r="K400">
        <v>13.7</v>
      </c>
      <c r="L400">
        <v>38.700000000000003</v>
      </c>
      <c r="M400">
        <v>9.6999999999999993</v>
      </c>
      <c r="N400">
        <v>43.5</v>
      </c>
      <c r="O400">
        <v>8.1</v>
      </c>
      <c r="P400">
        <v>0.36399999999999999</v>
      </c>
      <c r="Q400">
        <v>0.38</v>
      </c>
      <c r="R400">
        <v>25.4</v>
      </c>
      <c r="S400">
        <v>11.7</v>
      </c>
    </row>
    <row r="401" spans="1:19" x14ac:dyDescent="0.15">
      <c r="A401" t="s">
        <v>3890</v>
      </c>
      <c r="B401" t="s">
        <v>3806</v>
      </c>
      <c r="C401" t="s">
        <v>3809</v>
      </c>
      <c r="D401">
        <v>47.8</v>
      </c>
      <c r="E401">
        <v>224</v>
      </c>
      <c r="F401">
        <v>24.8</v>
      </c>
      <c r="G401">
        <v>124.4</v>
      </c>
      <c r="H401">
        <v>-0.8</v>
      </c>
      <c r="I401">
        <v>-0.4</v>
      </c>
      <c r="J401">
        <v>13.4</v>
      </c>
      <c r="K401">
        <v>25.9</v>
      </c>
      <c r="L401">
        <v>43.5</v>
      </c>
      <c r="M401">
        <v>6.5</v>
      </c>
      <c r="N401">
        <v>41.3</v>
      </c>
      <c r="O401">
        <v>8.6999999999999993</v>
      </c>
      <c r="P401">
        <v>0.32400000000000001</v>
      </c>
      <c r="Q401">
        <v>0.14299999999999999</v>
      </c>
      <c r="R401">
        <v>26.3</v>
      </c>
      <c r="S401">
        <v>6.7</v>
      </c>
    </row>
    <row r="402" spans="1:19" x14ac:dyDescent="0.15">
      <c r="A402" t="s">
        <v>3890</v>
      </c>
      <c r="B402" t="s">
        <v>3806</v>
      </c>
      <c r="C402" t="s">
        <v>3803</v>
      </c>
      <c r="D402">
        <v>51.6</v>
      </c>
      <c r="E402">
        <v>156</v>
      </c>
      <c r="F402">
        <v>17.3</v>
      </c>
      <c r="G402">
        <v>126.6</v>
      </c>
      <c r="H402">
        <v>0.4</v>
      </c>
      <c r="I402">
        <v>0.2</v>
      </c>
      <c r="J402">
        <v>10.9</v>
      </c>
      <c r="K402">
        <v>20.5</v>
      </c>
      <c r="L402">
        <v>55.8</v>
      </c>
      <c r="M402">
        <v>4.7</v>
      </c>
      <c r="N402">
        <v>30.2</v>
      </c>
      <c r="O402">
        <v>9.3000000000000007</v>
      </c>
      <c r="P402">
        <v>0.30499999999999999</v>
      </c>
      <c r="Q402">
        <v>0.33400000000000002</v>
      </c>
      <c r="R402">
        <v>24.4</v>
      </c>
      <c r="S402">
        <v>16.7</v>
      </c>
    </row>
    <row r="403" spans="1:19" x14ac:dyDescent="0.15">
      <c r="A403" t="s">
        <v>3891</v>
      </c>
      <c r="B403" t="s">
        <v>3824</v>
      </c>
      <c r="C403" t="s">
        <v>3804</v>
      </c>
      <c r="D403">
        <v>46.3</v>
      </c>
      <c r="E403">
        <v>172</v>
      </c>
      <c r="F403">
        <v>38</v>
      </c>
      <c r="G403">
        <v>138.69999999999999</v>
      </c>
      <c r="H403">
        <v>-1</v>
      </c>
      <c r="I403">
        <v>-0.6</v>
      </c>
      <c r="J403">
        <v>7.6</v>
      </c>
      <c r="K403">
        <v>15.3</v>
      </c>
      <c r="L403">
        <v>47.6</v>
      </c>
      <c r="M403">
        <v>7.1</v>
      </c>
      <c r="N403">
        <v>35.700000000000003</v>
      </c>
      <c r="O403">
        <v>9.5</v>
      </c>
      <c r="P403">
        <v>0.33100000000000002</v>
      </c>
      <c r="Q403">
        <v>0.13500000000000001</v>
      </c>
      <c r="R403">
        <v>22.7</v>
      </c>
      <c r="S403">
        <v>8.6</v>
      </c>
    </row>
    <row r="404" spans="1:19" x14ac:dyDescent="0.15">
      <c r="A404" t="s">
        <v>3891</v>
      </c>
      <c r="B404" t="s">
        <v>3824</v>
      </c>
      <c r="C404" t="s">
        <v>3801</v>
      </c>
      <c r="D404">
        <v>54.7</v>
      </c>
      <c r="E404">
        <v>163</v>
      </c>
      <c r="F404">
        <v>36.1</v>
      </c>
      <c r="G404">
        <v>147.4</v>
      </c>
      <c r="H404">
        <v>1.8</v>
      </c>
      <c r="I404">
        <v>1.1000000000000001</v>
      </c>
      <c r="J404">
        <v>5.5</v>
      </c>
      <c r="K404">
        <v>11.3</v>
      </c>
      <c r="L404">
        <v>63</v>
      </c>
      <c r="M404">
        <v>3.7</v>
      </c>
      <c r="N404">
        <v>25.9</v>
      </c>
      <c r="O404">
        <v>7.4</v>
      </c>
      <c r="P404">
        <v>0.32100000000000001</v>
      </c>
      <c r="Q404">
        <v>0.28699999999999998</v>
      </c>
      <c r="R404">
        <v>28.8</v>
      </c>
      <c r="S404">
        <v>13.7</v>
      </c>
    </row>
    <row r="405" spans="1:19" x14ac:dyDescent="0.15">
      <c r="A405" t="s">
        <v>3891</v>
      </c>
      <c r="B405" t="s">
        <v>3824</v>
      </c>
      <c r="C405" t="s">
        <v>3803</v>
      </c>
      <c r="D405">
        <v>52.9</v>
      </c>
      <c r="E405">
        <v>97</v>
      </c>
      <c r="F405">
        <v>21.5</v>
      </c>
      <c r="G405">
        <v>129.6</v>
      </c>
      <c r="H405">
        <v>1.1000000000000001</v>
      </c>
      <c r="I405">
        <v>1.2</v>
      </c>
      <c r="J405">
        <v>14.4</v>
      </c>
      <c r="K405">
        <v>28</v>
      </c>
      <c r="L405">
        <v>68.400000000000006</v>
      </c>
      <c r="M405">
        <v>10.5</v>
      </c>
      <c r="N405">
        <v>15.8</v>
      </c>
      <c r="O405">
        <v>5.3</v>
      </c>
      <c r="P405">
        <v>0.29299999999999998</v>
      </c>
      <c r="Q405">
        <v>0.34499999999999997</v>
      </c>
      <c r="R405">
        <v>25.8</v>
      </c>
      <c r="S405">
        <v>20.8</v>
      </c>
    </row>
    <row r="406" spans="1:19" x14ac:dyDescent="0.15">
      <c r="A406" t="s">
        <v>3892</v>
      </c>
      <c r="B406" t="s">
        <v>3824</v>
      </c>
      <c r="C406" t="s">
        <v>3801</v>
      </c>
      <c r="D406">
        <v>58.9</v>
      </c>
      <c r="E406">
        <v>464</v>
      </c>
      <c r="F406">
        <v>56.2</v>
      </c>
      <c r="G406">
        <v>148.6</v>
      </c>
      <c r="H406">
        <v>4.5999999999999996</v>
      </c>
      <c r="I406">
        <v>1</v>
      </c>
      <c r="J406">
        <v>11.6</v>
      </c>
      <c r="K406">
        <v>24.3</v>
      </c>
      <c r="L406">
        <v>29</v>
      </c>
      <c r="M406">
        <v>4.8</v>
      </c>
      <c r="N406">
        <v>48.4</v>
      </c>
      <c r="O406">
        <v>17.7</v>
      </c>
      <c r="P406">
        <v>0.33700000000000002</v>
      </c>
      <c r="Q406">
        <v>0.34699999999999998</v>
      </c>
      <c r="R406">
        <v>30.6</v>
      </c>
      <c r="S406">
        <v>18.5</v>
      </c>
    </row>
    <row r="407" spans="1:19" x14ac:dyDescent="0.15">
      <c r="A407" t="s">
        <v>3892</v>
      </c>
      <c r="B407" t="s">
        <v>3824</v>
      </c>
      <c r="C407" t="s">
        <v>3808</v>
      </c>
      <c r="D407">
        <v>48.7</v>
      </c>
      <c r="E407">
        <v>179</v>
      </c>
      <c r="F407">
        <v>21.7</v>
      </c>
      <c r="G407">
        <v>132.80000000000001</v>
      </c>
      <c r="H407">
        <v>-0.1</v>
      </c>
      <c r="I407">
        <v>-0.1</v>
      </c>
      <c r="J407">
        <v>13.4</v>
      </c>
      <c r="K407">
        <v>24.7</v>
      </c>
      <c r="L407">
        <v>63.4</v>
      </c>
      <c r="M407">
        <v>14.6</v>
      </c>
      <c r="N407">
        <v>19.5</v>
      </c>
      <c r="O407">
        <v>2.4</v>
      </c>
      <c r="P407">
        <v>0.317</v>
      </c>
      <c r="Q407">
        <v>0.38</v>
      </c>
      <c r="R407">
        <v>26.3</v>
      </c>
      <c r="S407">
        <v>11.5</v>
      </c>
    </row>
    <row r="408" spans="1:19" x14ac:dyDescent="0.15">
      <c r="A408" t="s">
        <v>3892</v>
      </c>
      <c r="B408" t="s">
        <v>3824</v>
      </c>
      <c r="C408" t="s">
        <v>3803</v>
      </c>
      <c r="D408">
        <v>49.1</v>
      </c>
      <c r="E408">
        <v>98</v>
      </c>
      <c r="F408">
        <v>11.9</v>
      </c>
      <c r="G408">
        <v>129</v>
      </c>
      <c r="H408">
        <v>-0.1</v>
      </c>
      <c r="I408">
        <v>-0.2</v>
      </c>
      <c r="J408">
        <v>7.1</v>
      </c>
      <c r="K408">
        <v>20</v>
      </c>
      <c r="L408">
        <v>70.599999999999994</v>
      </c>
      <c r="M408">
        <v>0</v>
      </c>
      <c r="N408">
        <v>23.5</v>
      </c>
      <c r="O408">
        <v>5.9</v>
      </c>
      <c r="P408">
        <v>0.28499999999999998</v>
      </c>
      <c r="Q408">
        <v>0.25600000000000001</v>
      </c>
      <c r="R408">
        <v>26.5</v>
      </c>
      <c r="S408">
        <v>15</v>
      </c>
    </row>
    <row r="409" spans="1:19" x14ac:dyDescent="0.15">
      <c r="A409" t="s">
        <v>3892</v>
      </c>
      <c r="B409" t="s">
        <v>3824</v>
      </c>
      <c r="C409" t="s">
        <v>3804</v>
      </c>
      <c r="D409">
        <v>50.1</v>
      </c>
      <c r="E409">
        <v>78</v>
      </c>
      <c r="F409">
        <v>9.4</v>
      </c>
      <c r="G409">
        <v>138.30000000000001</v>
      </c>
      <c r="H409">
        <v>0.1</v>
      </c>
      <c r="I409">
        <v>0.2</v>
      </c>
      <c r="J409">
        <v>12.8</v>
      </c>
      <c r="K409">
        <v>27</v>
      </c>
      <c r="L409">
        <v>42.9</v>
      </c>
      <c r="M409">
        <v>0</v>
      </c>
      <c r="N409">
        <v>42.9</v>
      </c>
      <c r="O409">
        <v>14.3</v>
      </c>
      <c r="P409">
        <v>0.32</v>
      </c>
      <c r="Q409">
        <v>0.34899999999999998</v>
      </c>
      <c r="R409">
        <v>25.6</v>
      </c>
      <c r="S409">
        <v>8.3000000000000007</v>
      </c>
    </row>
    <row r="410" spans="1:19" x14ac:dyDescent="0.15">
      <c r="A410" t="s">
        <v>3893</v>
      </c>
      <c r="B410" t="s">
        <v>3816</v>
      </c>
      <c r="C410" t="s">
        <v>3802</v>
      </c>
      <c r="D410">
        <v>50.6</v>
      </c>
      <c r="E410">
        <v>408</v>
      </c>
      <c r="F410">
        <v>55.1</v>
      </c>
      <c r="G410">
        <v>149.19999999999999</v>
      </c>
      <c r="H410">
        <v>0.8</v>
      </c>
      <c r="I410">
        <v>0.2</v>
      </c>
      <c r="J410">
        <v>6.1</v>
      </c>
      <c r="K410">
        <v>12.2</v>
      </c>
      <c r="L410">
        <v>74</v>
      </c>
      <c r="M410">
        <v>5.2</v>
      </c>
      <c r="N410">
        <v>18.8</v>
      </c>
      <c r="O410">
        <v>2.1</v>
      </c>
      <c r="P410">
        <v>0.307</v>
      </c>
      <c r="Q410">
        <v>0.26200000000000001</v>
      </c>
      <c r="R410">
        <v>25.5</v>
      </c>
      <c r="S410">
        <v>15.7</v>
      </c>
    </row>
    <row r="411" spans="1:19" x14ac:dyDescent="0.15">
      <c r="A411" t="s">
        <v>3893</v>
      </c>
      <c r="B411" t="s">
        <v>3816</v>
      </c>
      <c r="C411" t="s">
        <v>3810</v>
      </c>
      <c r="D411">
        <v>48.6</v>
      </c>
      <c r="E411">
        <v>161</v>
      </c>
      <c r="F411">
        <v>21.8</v>
      </c>
      <c r="G411">
        <v>131.80000000000001</v>
      </c>
      <c r="H411">
        <v>-0.2</v>
      </c>
      <c r="I411">
        <v>-0.1</v>
      </c>
      <c r="J411">
        <v>13</v>
      </c>
      <c r="K411">
        <v>31.8</v>
      </c>
      <c r="L411">
        <v>45.8</v>
      </c>
      <c r="M411">
        <v>12.5</v>
      </c>
      <c r="N411">
        <v>29.2</v>
      </c>
      <c r="O411">
        <v>12.5</v>
      </c>
      <c r="P411">
        <v>0.313</v>
      </c>
      <c r="Q411">
        <v>0.42</v>
      </c>
      <c r="R411">
        <v>27.9</v>
      </c>
      <c r="S411">
        <v>14.3</v>
      </c>
    </row>
    <row r="412" spans="1:19" x14ac:dyDescent="0.15">
      <c r="A412" t="s">
        <v>3893</v>
      </c>
      <c r="B412" t="s">
        <v>3816</v>
      </c>
      <c r="C412" t="s">
        <v>3808</v>
      </c>
      <c r="D412">
        <v>47.3</v>
      </c>
      <c r="E412">
        <v>99</v>
      </c>
      <c r="F412">
        <v>13.4</v>
      </c>
      <c r="G412">
        <v>138.5</v>
      </c>
      <c r="H412">
        <v>-0.8</v>
      </c>
      <c r="I412">
        <v>-0.8</v>
      </c>
      <c r="J412">
        <v>17.2</v>
      </c>
      <c r="K412">
        <v>29.8</v>
      </c>
      <c r="L412">
        <v>37.5</v>
      </c>
      <c r="M412">
        <v>12.5</v>
      </c>
      <c r="N412">
        <v>41.7</v>
      </c>
      <c r="O412">
        <v>8.3000000000000007</v>
      </c>
      <c r="P412">
        <v>0.36099999999999999</v>
      </c>
      <c r="Q412">
        <v>0.23699999999999999</v>
      </c>
      <c r="R412">
        <v>27.3</v>
      </c>
      <c r="S412">
        <v>18.8</v>
      </c>
    </row>
    <row r="413" spans="1:19" x14ac:dyDescent="0.15">
      <c r="A413" t="s">
        <v>2753</v>
      </c>
      <c r="B413" t="s">
        <v>3831</v>
      </c>
      <c r="C413" t="s">
        <v>3801</v>
      </c>
      <c r="D413">
        <v>32.4</v>
      </c>
      <c r="E413">
        <v>521</v>
      </c>
      <c r="F413">
        <v>44.5</v>
      </c>
      <c r="G413">
        <v>150.9</v>
      </c>
      <c r="H413">
        <v>-8.8000000000000007</v>
      </c>
      <c r="I413">
        <v>-1.7</v>
      </c>
      <c r="J413">
        <v>5.8</v>
      </c>
      <c r="K413">
        <v>12.3</v>
      </c>
      <c r="L413">
        <v>37.1</v>
      </c>
      <c r="M413">
        <v>6.7</v>
      </c>
      <c r="N413">
        <v>49.5</v>
      </c>
      <c r="O413">
        <v>6.7</v>
      </c>
      <c r="P413">
        <v>0.374</v>
      </c>
      <c r="Q413">
        <v>0.502</v>
      </c>
      <c r="R413">
        <v>20.7</v>
      </c>
      <c r="S413">
        <v>6.9</v>
      </c>
    </row>
    <row r="414" spans="1:19" x14ac:dyDescent="0.15">
      <c r="A414" t="s">
        <v>2753</v>
      </c>
      <c r="B414" t="s">
        <v>3831</v>
      </c>
      <c r="C414" t="s">
        <v>3808</v>
      </c>
      <c r="D414">
        <v>60.6</v>
      </c>
      <c r="E414">
        <v>265</v>
      </c>
      <c r="F414">
        <v>22.6</v>
      </c>
      <c r="G414">
        <v>135.19999999999999</v>
      </c>
      <c r="H414">
        <v>2.9</v>
      </c>
      <c r="I414">
        <v>1.1000000000000001</v>
      </c>
      <c r="J414">
        <v>24.9</v>
      </c>
      <c r="K414">
        <v>52</v>
      </c>
      <c r="L414">
        <v>29.4</v>
      </c>
      <c r="M414">
        <v>8.8000000000000007</v>
      </c>
      <c r="N414">
        <v>44.1</v>
      </c>
      <c r="O414">
        <v>17.600000000000001</v>
      </c>
      <c r="P414">
        <v>0.33700000000000002</v>
      </c>
      <c r="Q414">
        <v>0.44900000000000001</v>
      </c>
      <c r="R414">
        <v>41.9</v>
      </c>
      <c r="S414">
        <v>27.1</v>
      </c>
    </row>
    <row r="415" spans="1:19" x14ac:dyDescent="0.15">
      <c r="A415" t="s">
        <v>2753</v>
      </c>
      <c r="B415" t="s">
        <v>3831</v>
      </c>
      <c r="C415" t="s">
        <v>3804</v>
      </c>
      <c r="D415">
        <v>62.1</v>
      </c>
      <c r="E415">
        <v>232</v>
      </c>
      <c r="F415">
        <v>19.8</v>
      </c>
      <c r="G415">
        <v>136.80000000000001</v>
      </c>
      <c r="H415">
        <v>3</v>
      </c>
      <c r="I415">
        <v>1.3</v>
      </c>
      <c r="J415">
        <v>10.3</v>
      </c>
      <c r="K415">
        <v>25.8</v>
      </c>
      <c r="L415">
        <v>52.6</v>
      </c>
      <c r="M415">
        <v>2.6</v>
      </c>
      <c r="N415">
        <v>26.3</v>
      </c>
      <c r="O415">
        <v>18.399999999999999</v>
      </c>
      <c r="P415">
        <v>0.27100000000000002</v>
      </c>
      <c r="Q415">
        <v>0.28799999999999998</v>
      </c>
      <c r="R415">
        <v>37.1</v>
      </c>
      <c r="S415">
        <v>17</v>
      </c>
    </row>
    <row r="416" spans="1:19" x14ac:dyDescent="0.15">
      <c r="A416" t="s">
        <v>2753</v>
      </c>
      <c r="B416" t="s">
        <v>3831</v>
      </c>
      <c r="C416" t="s">
        <v>3807</v>
      </c>
      <c r="D416">
        <v>47.7</v>
      </c>
      <c r="E416">
        <v>154</v>
      </c>
      <c r="F416">
        <v>13.1</v>
      </c>
      <c r="G416">
        <v>124.8</v>
      </c>
      <c r="H416">
        <v>-0.9</v>
      </c>
      <c r="I416">
        <v>-0.6</v>
      </c>
      <c r="J416">
        <v>9.6999999999999993</v>
      </c>
      <c r="K416">
        <v>25.4</v>
      </c>
      <c r="L416">
        <v>50</v>
      </c>
      <c r="M416">
        <v>16.7</v>
      </c>
      <c r="N416">
        <v>29.2</v>
      </c>
      <c r="O416">
        <v>4.2</v>
      </c>
      <c r="P416">
        <v>0.32800000000000001</v>
      </c>
      <c r="Q416">
        <v>0.378</v>
      </c>
      <c r="R416">
        <v>27.3</v>
      </c>
      <c r="S416">
        <v>14.1</v>
      </c>
    </row>
    <row r="417" spans="1:19" x14ac:dyDescent="0.15">
      <c r="A417" t="s">
        <v>3894</v>
      </c>
      <c r="B417" t="s">
        <v>3806</v>
      </c>
      <c r="C417" t="s">
        <v>3801</v>
      </c>
      <c r="D417">
        <v>46.3</v>
      </c>
      <c r="E417">
        <v>242</v>
      </c>
      <c r="F417">
        <v>50.4</v>
      </c>
      <c r="G417">
        <v>149.19999999999999</v>
      </c>
      <c r="H417">
        <v>-0.6</v>
      </c>
      <c r="I417">
        <v>-0.3</v>
      </c>
      <c r="J417">
        <v>8.6999999999999993</v>
      </c>
      <c r="K417">
        <v>16.399999999999999</v>
      </c>
      <c r="L417">
        <v>56</v>
      </c>
      <c r="M417">
        <v>8</v>
      </c>
      <c r="N417">
        <v>30</v>
      </c>
      <c r="O417">
        <v>6</v>
      </c>
      <c r="P417">
        <v>0.34100000000000003</v>
      </c>
      <c r="Q417">
        <v>0.33200000000000002</v>
      </c>
      <c r="R417">
        <v>19.8</v>
      </c>
      <c r="S417">
        <v>14.6</v>
      </c>
    </row>
    <row r="418" spans="1:19" x14ac:dyDescent="0.15">
      <c r="A418" t="s">
        <v>3894</v>
      </c>
      <c r="B418" t="s">
        <v>3806</v>
      </c>
      <c r="C418" t="s">
        <v>3809</v>
      </c>
      <c r="D418">
        <v>56.7</v>
      </c>
      <c r="E418">
        <v>106</v>
      </c>
      <c r="F418">
        <v>22.1</v>
      </c>
      <c r="G418">
        <v>131.4</v>
      </c>
      <c r="H418">
        <v>2.4</v>
      </c>
      <c r="I418">
        <v>2.2999999999999998</v>
      </c>
      <c r="J418">
        <v>24.5</v>
      </c>
      <c r="K418">
        <v>44.1</v>
      </c>
      <c r="L418">
        <v>47.1</v>
      </c>
      <c r="M418">
        <v>5.9</v>
      </c>
      <c r="N418">
        <v>35.299999999999997</v>
      </c>
      <c r="O418">
        <v>11.8</v>
      </c>
      <c r="P418">
        <v>0.3</v>
      </c>
      <c r="Q418">
        <v>0.48</v>
      </c>
      <c r="R418">
        <v>32.1</v>
      </c>
      <c r="S418">
        <v>41.7</v>
      </c>
    </row>
    <row r="419" spans="1:19" x14ac:dyDescent="0.15">
      <c r="A419" t="s">
        <v>3894</v>
      </c>
      <c r="B419" t="s">
        <v>3806</v>
      </c>
      <c r="C419" t="s">
        <v>3810</v>
      </c>
      <c r="D419">
        <v>53.6</v>
      </c>
      <c r="E419">
        <v>81</v>
      </c>
      <c r="F419">
        <v>16.899999999999999</v>
      </c>
      <c r="G419">
        <v>132.6</v>
      </c>
      <c r="H419">
        <v>1.3</v>
      </c>
      <c r="I419">
        <v>1.6</v>
      </c>
      <c r="J419">
        <v>14.8</v>
      </c>
      <c r="K419">
        <v>28.6</v>
      </c>
      <c r="L419">
        <v>54.5</v>
      </c>
      <c r="M419">
        <v>9.1</v>
      </c>
      <c r="N419">
        <v>36.4</v>
      </c>
      <c r="O419">
        <v>0</v>
      </c>
      <c r="P419">
        <v>0.35299999999999998</v>
      </c>
      <c r="Q419">
        <v>0.52200000000000002</v>
      </c>
      <c r="R419">
        <v>35.799999999999997</v>
      </c>
      <c r="S419">
        <v>21.2</v>
      </c>
    </row>
    <row r="420" spans="1:19" x14ac:dyDescent="0.15">
      <c r="A420" t="s">
        <v>3895</v>
      </c>
      <c r="B420" t="s">
        <v>3835</v>
      </c>
      <c r="C420" t="s">
        <v>3801</v>
      </c>
      <c r="D420">
        <v>43.5</v>
      </c>
      <c r="E420">
        <v>593</v>
      </c>
      <c r="F420">
        <v>29.4</v>
      </c>
      <c r="G420">
        <v>142.80000000000001</v>
      </c>
      <c r="H420">
        <v>-3.9</v>
      </c>
      <c r="I420">
        <v>-0.7</v>
      </c>
      <c r="J420">
        <v>5.0999999999999996</v>
      </c>
      <c r="K420">
        <v>11.5</v>
      </c>
      <c r="L420">
        <v>36.4</v>
      </c>
      <c r="M420">
        <v>8.5</v>
      </c>
      <c r="N420">
        <v>45</v>
      </c>
      <c r="O420">
        <v>10.1</v>
      </c>
      <c r="P420">
        <v>0.35899999999999999</v>
      </c>
      <c r="Q420">
        <v>0.39400000000000002</v>
      </c>
      <c r="R420">
        <v>28.3</v>
      </c>
      <c r="S420">
        <v>8.8000000000000007</v>
      </c>
    </row>
    <row r="421" spans="1:19" x14ac:dyDescent="0.15">
      <c r="A421" t="s">
        <v>3895</v>
      </c>
      <c r="B421" t="s">
        <v>3835</v>
      </c>
      <c r="C421" t="s">
        <v>3804</v>
      </c>
      <c r="D421">
        <v>53.5</v>
      </c>
      <c r="E421">
        <v>382</v>
      </c>
      <c r="F421">
        <v>19</v>
      </c>
      <c r="G421">
        <v>135.6</v>
      </c>
      <c r="H421">
        <v>1</v>
      </c>
      <c r="I421">
        <v>0.3</v>
      </c>
      <c r="J421">
        <v>8.9</v>
      </c>
      <c r="K421">
        <v>17.100000000000001</v>
      </c>
      <c r="L421">
        <v>50.5</v>
      </c>
      <c r="M421">
        <v>6.5</v>
      </c>
      <c r="N421">
        <v>34.4</v>
      </c>
      <c r="O421">
        <v>8.6</v>
      </c>
      <c r="P421">
        <v>0.32800000000000001</v>
      </c>
      <c r="Q421">
        <v>0.27300000000000002</v>
      </c>
      <c r="R421">
        <v>28.5</v>
      </c>
      <c r="S421">
        <v>18.8</v>
      </c>
    </row>
    <row r="422" spans="1:19" x14ac:dyDescent="0.15">
      <c r="A422" t="s">
        <v>3895</v>
      </c>
      <c r="B422" t="s">
        <v>3835</v>
      </c>
      <c r="C422" t="s">
        <v>3803</v>
      </c>
      <c r="D422">
        <v>49.4</v>
      </c>
      <c r="E422">
        <v>341</v>
      </c>
      <c r="F422">
        <v>16.899999999999999</v>
      </c>
      <c r="G422">
        <v>124.6</v>
      </c>
      <c r="H422">
        <v>-0.5</v>
      </c>
      <c r="I422">
        <v>-0.2</v>
      </c>
      <c r="J422">
        <v>12</v>
      </c>
      <c r="K422">
        <v>23.7</v>
      </c>
      <c r="L422">
        <v>30.6</v>
      </c>
      <c r="M422">
        <v>12.5</v>
      </c>
      <c r="N422">
        <v>47.2</v>
      </c>
      <c r="O422">
        <v>9.6999999999999993</v>
      </c>
      <c r="P422">
        <v>0.36399999999999999</v>
      </c>
      <c r="Q422">
        <v>0.377</v>
      </c>
      <c r="R422">
        <v>32</v>
      </c>
      <c r="S422">
        <v>13.6</v>
      </c>
    </row>
    <row r="423" spans="1:19" x14ac:dyDescent="0.15">
      <c r="A423" t="s">
        <v>3895</v>
      </c>
      <c r="B423" t="s">
        <v>3835</v>
      </c>
      <c r="C423" t="s">
        <v>3802</v>
      </c>
      <c r="D423">
        <v>41.2</v>
      </c>
      <c r="E423">
        <v>341</v>
      </c>
      <c r="F423">
        <v>16.899999999999999</v>
      </c>
      <c r="G423">
        <v>135.69999999999999</v>
      </c>
      <c r="H423">
        <v>-3.4</v>
      </c>
      <c r="I423">
        <v>-1</v>
      </c>
      <c r="J423">
        <v>6.2</v>
      </c>
      <c r="K423">
        <v>12.8</v>
      </c>
      <c r="L423">
        <v>60.7</v>
      </c>
      <c r="M423">
        <v>6</v>
      </c>
      <c r="N423">
        <v>30.9</v>
      </c>
      <c r="O423">
        <v>2.4</v>
      </c>
      <c r="P423">
        <v>0.34100000000000003</v>
      </c>
      <c r="Q423">
        <v>0.34899999999999998</v>
      </c>
      <c r="R423">
        <v>21.7</v>
      </c>
      <c r="S423">
        <v>10.199999999999999</v>
      </c>
    </row>
    <row r="424" spans="1:19" x14ac:dyDescent="0.15">
      <c r="A424" t="s">
        <v>3895</v>
      </c>
      <c r="B424" t="s">
        <v>3835</v>
      </c>
      <c r="C424" t="s">
        <v>3809</v>
      </c>
      <c r="D424">
        <v>50.1</v>
      </c>
      <c r="E424">
        <v>238</v>
      </c>
      <c r="F424">
        <v>11.8</v>
      </c>
      <c r="G424">
        <v>122.3</v>
      </c>
      <c r="H424">
        <v>-0.2</v>
      </c>
      <c r="I424">
        <v>-0.1</v>
      </c>
      <c r="J424">
        <v>16.399999999999999</v>
      </c>
      <c r="K424">
        <v>31.2</v>
      </c>
      <c r="L424">
        <v>40.4</v>
      </c>
      <c r="M424">
        <v>6.4</v>
      </c>
      <c r="N424">
        <v>42.5</v>
      </c>
      <c r="O424">
        <v>10.6</v>
      </c>
      <c r="P424">
        <v>0.32200000000000001</v>
      </c>
      <c r="Q424">
        <v>0.312</v>
      </c>
      <c r="R424">
        <v>21</v>
      </c>
      <c r="S424">
        <v>20</v>
      </c>
    </row>
    <row r="425" spans="1:19" x14ac:dyDescent="0.15">
      <c r="A425" t="s">
        <v>3895</v>
      </c>
      <c r="B425" t="s">
        <v>3835</v>
      </c>
      <c r="C425" t="s">
        <v>3807</v>
      </c>
      <c r="D425">
        <v>46.9</v>
      </c>
      <c r="E425">
        <v>79</v>
      </c>
      <c r="F425">
        <v>3.9</v>
      </c>
      <c r="G425">
        <v>116.5</v>
      </c>
      <c r="H425">
        <v>-1.1000000000000001</v>
      </c>
      <c r="I425">
        <v>-1.4</v>
      </c>
      <c r="J425">
        <v>5.0999999999999996</v>
      </c>
      <c r="K425">
        <v>21.1</v>
      </c>
      <c r="L425">
        <v>30</v>
      </c>
      <c r="M425">
        <v>0</v>
      </c>
      <c r="N425">
        <v>70</v>
      </c>
      <c r="O425">
        <v>0</v>
      </c>
      <c r="P425">
        <v>0.38900000000000001</v>
      </c>
      <c r="Q425">
        <v>0.52900000000000003</v>
      </c>
      <c r="R425">
        <v>30.4</v>
      </c>
      <c r="S425">
        <v>18.2</v>
      </c>
    </row>
    <row r="426" spans="1:19" x14ac:dyDescent="0.15">
      <c r="A426" t="s">
        <v>3896</v>
      </c>
      <c r="B426" t="s">
        <v>3824</v>
      </c>
      <c r="C426" t="s">
        <v>3808</v>
      </c>
      <c r="D426">
        <v>57.7</v>
      </c>
      <c r="E426">
        <v>405</v>
      </c>
      <c r="F426">
        <v>51.9</v>
      </c>
      <c r="G426">
        <v>135</v>
      </c>
      <c r="H426">
        <v>3.7</v>
      </c>
      <c r="I426">
        <v>0.9</v>
      </c>
      <c r="J426">
        <v>21.2</v>
      </c>
      <c r="K426">
        <v>42</v>
      </c>
      <c r="L426">
        <v>50.9</v>
      </c>
      <c r="M426">
        <v>3.6</v>
      </c>
      <c r="N426">
        <v>34.5</v>
      </c>
      <c r="O426">
        <v>10.9</v>
      </c>
      <c r="P426">
        <v>0.31</v>
      </c>
      <c r="Q426">
        <v>0.34</v>
      </c>
      <c r="R426">
        <v>31.1</v>
      </c>
      <c r="S426">
        <v>24.9</v>
      </c>
    </row>
    <row r="427" spans="1:19" x14ac:dyDescent="0.15">
      <c r="A427" t="s">
        <v>3896</v>
      </c>
      <c r="B427" t="s">
        <v>3824</v>
      </c>
      <c r="C427" t="s">
        <v>3801</v>
      </c>
      <c r="D427">
        <v>52.5</v>
      </c>
      <c r="E427">
        <v>344</v>
      </c>
      <c r="F427">
        <v>44.1</v>
      </c>
      <c r="G427">
        <v>149.1</v>
      </c>
      <c r="H427">
        <v>1.4</v>
      </c>
      <c r="I427">
        <v>0.4</v>
      </c>
      <c r="J427">
        <v>7.3</v>
      </c>
      <c r="K427">
        <v>16.399999999999999</v>
      </c>
      <c r="L427">
        <v>32.700000000000003</v>
      </c>
      <c r="M427">
        <v>1.9</v>
      </c>
      <c r="N427">
        <v>53.9</v>
      </c>
      <c r="O427">
        <v>11.5</v>
      </c>
      <c r="P427">
        <v>0.35899999999999999</v>
      </c>
      <c r="Q427">
        <v>0.30499999999999999</v>
      </c>
      <c r="R427">
        <v>27.3</v>
      </c>
      <c r="S427">
        <v>17.3</v>
      </c>
    </row>
    <row r="428" spans="1:19" x14ac:dyDescent="0.15">
      <c r="A428" t="s">
        <v>3897</v>
      </c>
      <c r="B428" t="s">
        <v>3816</v>
      </c>
      <c r="C428" t="s">
        <v>3801</v>
      </c>
      <c r="D428">
        <v>53.3</v>
      </c>
      <c r="E428">
        <v>667</v>
      </c>
      <c r="F428">
        <v>52.5</v>
      </c>
      <c r="G428">
        <v>147.19999999999999</v>
      </c>
      <c r="H428">
        <v>1.1000000000000001</v>
      </c>
      <c r="I428">
        <v>0.2</v>
      </c>
      <c r="J428">
        <v>7.8</v>
      </c>
      <c r="K428">
        <v>15.6</v>
      </c>
      <c r="L428">
        <v>29.4</v>
      </c>
      <c r="M428">
        <v>3.7</v>
      </c>
      <c r="N428">
        <v>55</v>
      </c>
      <c r="O428">
        <v>11.9</v>
      </c>
      <c r="P428">
        <v>0.36399999999999999</v>
      </c>
      <c r="Q428">
        <v>0.32100000000000001</v>
      </c>
      <c r="R428">
        <v>25.8</v>
      </c>
      <c r="S428">
        <v>17.600000000000001</v>
      </c>
    </row>
    <row r="429" spans="1:19" x14ac:dyDescent="0.15">
      <c r="A429" t="s">
        <v>3897</v>
      </c>
      <c r="B429" t="s">
        <v>3816</v>
      </c>
      <c r="C429" t="s">
        <v>3808</v>
      </c>
      <c r="D429">
        <v>46</v>
      </c>
      <c r="E429">
        <v>323</v>
      </c>
      <c r="F429">
        <v>25.4</v>
      </c>
      <c r="G429">
        <v>134.30000000000001</v>
      </c>
      <c r="H429">
        <v>-1.7</v>
      </c>
      <c r="I429">
        <v>-0.5</v>
      </c>
      <c r="J429">
        <v>19.5</v>
      </c>
      <c r="K429">
        <v>37.700000000000003</v>
      </c>
      <c r="L429">
        <v>47.2</v>
      </c>
      <c r="M429">
        <v>9.4</v>
      </c>
      <c r="N429">
        <v>35.9</v>
      </c>
      <c r="O429">
        <v>7.5</v>
      </c>
      <c r="P429">
        <v>0.33800000000000002</v>
      </c>
      <c r="Q429">
        <v>0.39300000000000002</v>
      </c>
      <c r="R429">
        <v>26.6</v>
      </c>
      <c r="S429">
        <v>18.3</v>
      </c>
    </row>
    <row r="430" spans="1:19" x14ac:dyDescent="0.15">
      <c r="A430" t="s">
        <v>3897</v>
      </c>
      <c r="B430" t="s">
        <v>3816</v>
      </c>
      <c r="C430" t="s">
        <v>3803</v>
      </c>
      <c r="D430">
        <v>46.6</v>
      </c>
      <c r="E430">
        <v>226</v>
      </c>
      <c r="F430">
        <v>17.8</v>
      </c>
      <c r="G430">
        <v>131</v>
      </c>
      <c r="H430">
        <v>-1.1000000000000001</v>
      </c>
      <c r="I430">
        <v>-0.5</v>
      </c>
      <c r="J430">
        <v>13.7</v>
      </c>
      <c r="K430">
        <v>37.4</v>
      </c>
      <c r="L430">
        <v>54.8</v>
      </c>
      <c r="M430">
        <v>9.6999999999999993</v>
      </c>
      <c r="N430">
        <v>35.5</v>
      </c>
      <c r="O430">
        <v>0</v>
      </c>
      <c r="P430">
        <v>0.35199999999999998</v>
      </c>
      <c r="Q430">
        <v>0.30399999999999999</v>
      </c>
      <c r="R430">
        <v>37.6</v>
      </c>
      <c r="S430">
        <v>14</v>
      </c>
    </row>
    <row r="431" spans="1:19" x14ac:dyDescent="0.15">
      <c r="A431" t="s">
        <v>3897</v>
      </c>
      <c r="B431" t="s">
        <v>3816</v>
      </c>
      <c r="C431" t="s">
        <v>3807</v>
      </c>
      <c r="D431">
        <v>51.8</v>
      </c>
      <c r="E431">
        <v>51</v>
      </c>
      <c r="F431">
        <v>4</v>
      </c>
      <c r="G431">
        <v>124.8</v>
      </c>
      <c r="H431">
        <v>0.5</v>
      </c>
      <c r="I431">
        <v>1.1000000000000001</v>
      </c>
      <c r="J431">
        <v>5.9</v>
      </c>
      <c r="K431">
        <v>30</v>
      </c>
      <c r="L431">
        <v>50</v>
      </c>
      <c r="M431">
        <v>0</v>
      </c>
      <c r="N431">
        <v>50</v>
      </c>
      <c r="O431">
        <v>0</v>
      </c>
      <c r="P431">
        <v>0.34699999999999998</v>
      </c>
      <c r="Q431">
        <v>1.0349999999999999</v>
      </c>
      <c r="R431">
        <v>45.1</v>
      </c>
      <c r="S431">
        <v>20</v>
      </c>
    </row>
    <row r="432" spans="1:19" x14ac:dyDescent="0.15">
      <c r="A432" t="s">
        <v>3898</v>
      </c>
      <c r="B432" t="s">
        <v>3835</v>
      </c>
      <c r="C432" t="s">
        <v>3801</v>
      </c>
      <c r="D432">
        <v>41</v>
      </c>
      <c r="E432">
        <v>580</v>
      </c>
      <c r="F432">
        <v>38.299999999999997</v>
      </c>
      <c r="G432">
        <v>147.1</v>
      </c>
      <c r="H432">
        <v>-4.9000000000000004</v>
      </c>
      <c r="I432">
        <v>-0.8</v>
      </c>
      <c r="J432">
        <v>6.5</v>
      </c>
      <c r="K432">
        <v>13.4</v>
      </c>
      <c r="L432">
        <v>28.8</v>
      </c>
      <c r="M432">
        <v>11</v>
      </c>
      <c r="N432">
        <v>55.1</v>
      </c>
      <c r="O432">
        <v>5.0999999999999996</v>
      </c>
      <c r="P432">
        <v>0.39800000000000002</v>
      </c>
      <c r="Q432">
        <v>0.42599999999999999</v>
      </c>
      <c r="R432">
        <v>26.6</v>
      </c>
      <c r="S432">
        <v>14.7</v>
      </c>
    </row>
    <row r="433" spans="1:19" x14ac:dyDescent="0.15">
      <c r="A433" t="s">
        <v>3898</v>
      </c>
      <c r="B433" t="s">
        <v>3835</v>
      </c>
      <c r="C433" t="s">
        <v>3802</v>
      </c>
      <c r="D433">
        <v>42.7</v>
      </c>
      <c r="E433">
        <v>358</v>
      </c>
      <c r="F433">
        <v>23.6</v>
      </c>
      <c r="G433">
        <v>141.4</v>
      </c>
      <c r="H433">
        <v>-2.9</v>
      </c>
      <c r="I433">
        <v>-0.8</v>
      </c>
      <c r="J433">
        <v>12</v>
      </c>
      <c r="K433">
        <v>23.2</v>
      </c>
      <c r="L433">
        <v>59.5</v>
      </c>
      <c r="M433">
        <v>6.8</v>
      </c>
      <c r="N433">
        <v>31.1</v>
      </c>
      <c r="O433">
        <v>2.7</v>
      </c>
      <c r="P433">
        <v>0.34300000000000003</v>
      </c>
      <c r="Q433">
        <v>0.28199999999999997</v>
      </c>
      <c r="R433">
        <v>21.8</v>
      </c>
      <c r="S433">
        <v>16.8</v>
      </c>
    </row>
    <row r="434" spans="1:19" x14ac:dyDescent="0.15">
      <c r="A434" t="s">
        <v>3898</v>
      </c>
      <c r="B434" t="s">
        <v>3835</v>
      </c>
      <c r="C434" t="s">
        <v>3804</v>
      </c>
      <c r="D434">
        <v>51.8</v>
      </c>
      <c r="E434">
        <v>231</v>
      </c>
      <c r="F434">
        <v>15.3</v>
      </c>
      <c r="G434">
        <v>138.5</v>
      </c>
      <c r="H434">
        <v>0.3</v>
      </c>
      <c r="I434">
        <v>0.1</v>
      </c>
      <c r="J434">
        <v>13.8</v>
      </c>
      <c r="K434">
        <v>29.6</v>
      </c>
      <c r="L434">
        <v>48.4</v>
      </c>
      <c r="M434">
        <v>6.5</v>
      </c>
      <c r="N434">
        <v>41.9</v>
      </c>
      <c r="O434">
        <v>3.2</v>
      </c>
      <c r="P434">
        <v>0.36099999999999999</v>
      </c>
      <c r="Q434">
        <v>0.40600000000000003</v>
      </c>
      <c r="R434">
        <v>29</v>
      </c>
      <c r="S434">
        <v>20.6</v>
      </c>
    </row>
    <row r="435" spans="1:19" x14ac:dyDescent="0.15">
      <c r="A435" t="s">
        <v>3898</v>
      </c>
      <c r="B435" t="s">
        <v>3835</v>
      </c>
      <c r="C435" t="s">
        <v>3803</v>
      </c>
      <c r="D435">
        <v>55.4</v>
      </c>
      <c r="E435">
        <v>214</v>
      </c>
      <c r="F435">
        <v>14.1</v>
      </c>
      <c r="G435">
        <v>128.30000000000001</v>
      </c>
      <c r="H435">
        <v>1.2</v>
      </c>
      <c r="I435">
        <v>0.5</v>
      </c>
      <c r="J435">
        <v>7</v>
      </c>
      <c r="K435">
        <v>16.899999999999999</v>
      </c>
      <c r="L435">
        <v>42.1</v>
      </c>
      <c r="M435">
        <v>2.6</v>
      </c>
      <c r="N435">
        <v>39.5</v>
      </c>
      <c r="O435">
        <v>15.8</v>
      </c>
      <c r="P435">
        <v>0.307</v>
      </c>
      <c r="Q435">
        <v>0.22800000000000001</v>
      </c>
      <c r="R435">
        <v>31.8</v>
      </c>
      <c r="S435">
        <v>8.9</v>
      </c>
    </row>
    <row r="436" spans="1:19" x14ac:dyDescent="0.15">
      <c r="A436" t="s">
        <v>3898</v>
      </c>
      <c r="B436" t="s">
        <v>3835</v>
      </c>
      <c r="C436" t="s">
        <v>3809</v>
      </c>
      <c r="D436">
        <v>50.5</v>
      </c>
      <c r="E436">
        <v>109</v>
      </c>
      <c r="F436">
        <v>7.2</v>
      </c>
      <c r="G436">
        <v>135.19999999999999</v>
      </c>
      <c r="H436">
        <v>0.1</v>
      </c>
      <c r="I436">
        <v>0.1</v>
      </c>
      <c r="J436">
        <v>13.8</v>
      </c>
      <c r="K436">
        <v>26.8</v>
      </c>
      <c r="L436">
        <v>60</v>
      </c>
      <c r="M436">
        <v>5</v>
      </c>
      <c r="N436">
        <v>30</v>
      </c>
      <c r="O436">
        <v>5</v>
      </c>
      <c r="P436">
        <v>0.29799999999999999</v>
      </c>
      <c r="Q436">
        <v>0.28399999999999997</v>
      </c>
      <c r="R436">
        <v>22.9</v>
      </c>
      <c r="S436">
        <v>9.1</v>
      </c>
    </row>
    <row r="437" spans="1:19" x14ac:dyDescent="0.15">
      <c r="A437" t="s">
        <v>3899</v>
      </c>
      <c r="B437" t="s">
        <v>3821</v>
      </c>
      <c r="C437" t="s">
        <v>3801</v>
      </c>
      <c r="D437">
        <v>49.2</v>
      </c>
      <c r="E437">
        <v>426</v>
      </c>
      <c r="F437">
        <v>50.9</v>
      </c>
      <c r="G437">
        <v>152.4</v>
      </c>
      <c r="H437">
        <v>0.3</v>
      </c>
      <c r="I437">
        <v>0.1</v>
      </c>
      <c r="J437">
        <v>13.6</v>
      </c>
      <c r="K437">
        <v>24.5</v>
      </c>
      <c r="L437">
        <v>18.8</v>
      </c>
      <c r="M437">
        <v>9.4</v>
      </c>
      <c r="N437">
        <v>60.9</v>
      </c>
      <c r="O437">
        <v>10.9</v>
      </c>
      <c r="P437">
        <v>0.38900000000000001</v>
      </c>
      <c r="Q437">
        <v>0.33400000000000002</v>
      </c>
      <c r="R437">
        <v>24.4</v>
      </c>
      <c r="S437">
        <v>21.2</v>
      </c>
    </row>
    <row r="438" spans="1:19" x14ac:dyDescent="0.15">
      <c r="A438" t="s">
        <v>3899</v>
      </c>
      <c r="B438" t="s">
        <v>3821</v>
      </c>
      <c r="C438" t="s">
        <v>3808</v>
      </c>
      <c r="D438">
        <v>58.2</v>
      </c>
      <c r="E438">
        <v>358</v>
      </c>
      <c r="F438">
        <v>42.8</v>
      </c>
      <c r="G438">
        <v>135.4</v>
      </c>
      <c r="H438">
        <v>3.5</v>
      </c>
      <c r="I438">
        <v>1</v>
      </c>
      <c r="J438">
        <v>21.5</v>
      </c>
      <c r="K438">
        <v>39.299999999999997</v>
      </c>
      <c r="L438">
        <v>56.5</v>
      </c>
      <c r="M438">
        <v>8.1</v>
      </c>
      <c r="N438">
        <v>30.6</v>
      </c>
      <c r="O438">
        <v>4.8</v>
      </c>
      <c r="P438">
        <v>0.32500000000000001</v>
      </c>
      <c r="Q438">
        <v>0.22500000000000001</v>
      </c>
      <c r="R438">
        <v>36.299999999999997</v>
      </c>
      <c r="S438">
        <v>20.9</v>
      </c>
    </row>
    <row r="439" spans="1:19" x14ac:dyDescent="0.15">
      <c r="A439" t="s">
        <v>3900</v>
      </c>
      <c r="B439" t="s">
        <v>3824</v>
      </c>
      <c r="C439" t="s">
        <v>3801</v>
      </c>
      <c r="D439">
        <v>37.700000000000003</v>
      </c>
      <c r="E439">
        <v>331</v>
      </c>
      <c r="F439">
        <v>38.4</v>
      </c>
      <c r="G439">
        <v>142.4</v>
      </c>
      <c r="H439">
        <v>-4.5999999999999996</v>
      </c>
      <c r="I439">
        <v>-1.4</v>
      </c>
      <c r="J439">
        <v>3</v>
      </c>
      <c r="K439">
        <v>8.5</v>
      </c>
      <c r="L439">
        <v>46.4</v>
      </c>
      <c r="M439">
        <v>8.6999999999999993</v>
      </c>
      <c r="N439">
        <v>43.5</v>
      </c>
      <c r="O439">
        <v>1.4</v>
      </c>
      <c r="P439">
        <v>0.38100000000000001</v>
      </c>
      <c r="Q439">
        <v>0.46300000000000002</v>
      </c>
      <c r="R439">
        <v>33.5</v>
      </c>
      <c r="S439">
        <v>6.8</v>
      </c>
    </row>
    <row r="440" spans="1:19" x14ac:dyDescent="0.15">
      <c r="A440" t="s">
        <v>3900</v>
      </c>
      <c r="B440" t="s">
        <v>3824</v>
      </c>
      <c r="C440" t="s">
        <v>3807</v>
      </c>
      <c r="D440">
        <v>50.6</v>
      </c>
      <c r="E440">
        <v>150</v>
      </c>
      <c r="F440">
        <v>17.399999999999999</v>
      </c>
      <c r="G440">
        <v>117.1</v>
      </c>
      <c r="H440">
        <v>0.1</v>
      </c>
      <c r="I440">
        <v>0</v>
      </c>
      <c r="J440">
        <v>15.3</v>
      </c>
      <c r="K440">
        <v>34.9</v>
      </c>
      <c r="L440">
        <v>57.7</v>
      </c>
      <c r="M440">
        <v>7.7</v>
      </c>
      <c r="N440">
        <v>34.6</v>
      </c>
      <c r="O440">
        <v>0</v>
      </c>
      <c r="P440">
        <v>0.33100000000000002</v>
      </c>
      <c r="Q440">
        <v>0.249</v>
      </c>
      <c r="R440">
        <v>31.3</v>
      </c>
      <c r="S440">
        <v>20.6</v>
      </c>
    </row>
    <row r="441" spans="1:19" x14ac:dyDescent="0.15">
      <c r="A441" t="s">
        <v>3900</v>
      </c>
      <c r="B441" t="s">
        <v>3824</v>
      </c>
      <c r="C441" t="s">
        <v>3803</v>
      </c>
      <c r="D441">
        <v>52.7</v>
      </c>
      <c r="E441">
        <v>146</v>
      </c>
      <c r="F441">
        <v>16.899999999999999</v>
      </c>
      <c r="G441">
        <v>124.7</v>
      </c>
      <c r="H441">
        <v>0.8</v>
      </c>
      <c r="I441">
        <v>0.5</v>
      </c>
      <c r="J441">
        <v>11</v>
      </c>
      <c r="K441">
        <v>28.1</v>
      </c>
      <c r="L441">
        <v>40</v>
      </c>
      <c r="M441">
        <v>0</v>
      </c>
      <c r="N441">
        <v>45</v>
      </c>
      <c r="O441">
        <v>15</v>
      </c>
      <c r="P441">
        <v>0.316</v>
      </c>
      <c r="Q441">
        <v>0.17399999999999999</v>
      </c>
      <c r="R441">
        <v>30.8</v>
      </c>
      <c r="S441">
        <v>20.399999999999999</v>
      </c>
    </row>
    <row r="442" spans="1:19" x14ac:dyDescent="0.15">
      <c r="A442" t="s">
        <v>3900</v>
      </c>
      <c r="B442" t="s">
        <v>3824</v>
      </c>
      <c r="C442" t="s">
        <v>3804</v>
      </c>
      <c r="D442">
        <v>53.4</v>
      </c>
      <c r="E442">
        <v>134</v>
      </c>
      <c r="F442">
        <v>15.5</v>
      </c>
      <c r="G442">
        <v>131.9</v>
      </c>
      <c r="H442">
        <v>1</v>
      </c>
      <c r="I442">
        <v>0.7</v>
      </c>
      <c r="J442">
        <v>6</v>
      </c>
      <c r="K442">
        <v>15.4</v>
      </c>
      <c r="L442">
        <v>50</v>
      </c>
      <c r="M442">
        <v>7.7</v>
      </c>
      <c r="N442">
        <v>30.8</v>
      </c>
      <c r="O442">
        <v>11.5</v>
      </c>
      <c r="P442">
        <v>0.314</v>
      </c>
      <c r="Q442">
        <v>0.252</v>
      </c>
      <c r="R442">
        <v>28.4</v>
      </c>
      <c r="S442">
        <v>11.8</v>
      </c>
    </row>
    <row r="443" spans="1:19" x14ac:dyDescent="0.15">
      <c r="A443" t="s">
        <v>3900</v>
      </c>
      <c r="B443" t="s">
        <v>3824</v>
      </c>
      <c r="C443" t="s">
        <v>3808</v>
      </c>
      <c r="D443">
        <v>47</v>
      </c>
      <c r="E443">
        <v>99</v>
      </c>
      <c r="F443">
        <v>11.5</v>
      </c>
      <c r="G443">
        <v>132.80000000000001</v>
      </c>
      <c r="H443">
        <v>-1.1000000000000001</v>
      </c>
      <c r="I443">
        <v>-1.1000000000000001</v>
      </c>
      <c r="J443">
        <v>9.1</v>
      </c>
      <c r="K443">
        <v>19.600000000000001</v>
      </c>
      <c r="L443">
        <v>52.4</v>
      </c>
      <c r="M443">
        <v>14.3</v>
      </c>
      <c r="N443">
        <v>28.6</v>
      </c>
      <c r="O443">
        <v>4.8</v>
      </c>
      <c r="P443">
        <v>0.33700000000000002</v>
      </c>
      <c r="Q443">
        <v>0.29299999999999998</v>
      </c>
      <c r="R443">
        <v>14.1</v>
      </c>
      <c r="S443">
        <v>6.7</v>
      </c>
    </row>
    <row r="444" spans="1:19" x14ac:dyDescent="0.15">
      <c r="A444" t="s">
        <v>2874</v>
      </c>
      <c r="B444" t="s">
        <v>3800</v>
      </c>
      <c r="C444" t="s">
        <v>3801</v>
      </c>
      <c r="D444">
        <v>48.3</v>
      </c>
      <c r="E444">
        <v>204</v>
      </c>
      <c r="F444">
        <v>42.8</v>
      </c>
      <c r="G444">
        <v>148.1</v>
      </c>
      <c r="H444">
        <v>-0.6</v>
      </c>
      <c r="I444">
        <v>-0.3</v>
      </c>
      <c r="J444">
        <v>6.4</v>
      </c>
      <c r="K444">
        <v>14.6</v>
      </c>
      <c r="L444">
        <v>56</v>
      </c>
      <c r="M444">
        <v>0</v>
      </c>
      <c r="N444">
        <v>36</v>
      </c>
      <c r="O444">
        <v>8</v>
      </c>
      <c r="P444">
        <v>0.33100000000000002</v>
      </c>
      <c r="Q444">
        <v>0.48599999999999999</v>
      </c>
      <c r="R444">
        <v>20.6</v>
      </c>
      <c r="S444">
        <v>13.3</v>
      </c>
    </row>
    <row r="445" spans="1:19" x14ac:dyDescent="0.15">
      <c r="A445" t="s">
        <v>2874</v>
      </c>
      <c r="B445" t="s">
        <v>3800</v>
      </c>
      <c r="C445" t="s">
        <v>3810</v>
      </c>
      <c r="D445">
        <v>50</v>
      </c>
      <c r="E445">
        <v>120</v>
      </c>
      <c r="F445">
        <v>25.2</v>
      </c>
      <c r="G445">
        <v>129.4</v>
      </c>
      <c r="H445">
        <v>-0.1</v>
      </c>
      <c r="I445">
        <v>-0.1</v>
      </c>
      <c r="J445">
        <v>10.8</v>
      </c>
      <c r="K445">
        <v>26.5</v>
      </c>
      <c r="L445">
        <v>55.6</v>
      </c>
      <c r="M445">
        <v>5.6</v>
      </c>
      <c r="N445">
        <v>33.299999999999997</v>
      </c>
      <c r="O445">
        <v>5.6</v>
      </c>
      <c r="P445">
        <v>0.32300000000000001</v>
      </c>
      <c r="Q445">
        <v>0.35699999999999998</v>
      </c>
      <c r="R445">
        <v>32.5</v>
      </c>
      <c r="S445">
        <v>13.5</v>
      </c>
    </row>
    <row r="446" spans="1:19" x14ac:dyDescent="0.15">
      <c r="A446" t="s">
        <v>2874</v>
      </c>
      <c r="B446" t="s">
        <v>3800</v>
      </c>
      <c r="C446" t="s">
        <v>3804</v>
      </c>
      <c r="D446">
        <v>54.8</v>
      </c>
      <c r="E446">
        <v>103</v>
      </c>
      <c r="F446">
        <v>21.6</v>
      </c>
      <c r="G446">
        <v>141.1</v>
      </c>
      <c r="H446">
        <v>1.5</v>
      </c>
      <c r="I446">
        <v>1.5</v>
      </c>
      <c r="J446">
        <v>14.6</v>
      </c>
      <c r="K446">
        <v>24.2</v>
      </c>
      <c r="L446">
        <v>60.7</v>
      </c>
      <c r="M446">
        <v>0</v>
      </c>
      <c r="N446">
        <v>32.1</v>
      </c>
      <c r="O446">
        <v>7.1</v>
      </c>
      <c r="P446">
        <v>0.30599999999999999</v>
      </c>
      <c r="Q446">
        <v>0.32800000000000001</v>
      </c>
      <c r="R446">
        <v>32</v>
      </c>
      <c r="S446">
        <v>17.2</v>
      </c>
    </row>
    <row r="447" spans="1:19" x14ac:dyDescent="0.15">
      <c r="A447" t="s">
        <v>3901</v>
      </c>
      <c r="B447" t="s">
        <v>3827</v>
      </c>
      <c r="C447" t="s">
        <v>3801</v>
      </c>
      <c r="D447">
        <v>50.4</v>
      </c>
      <c r="E447">
        <v>465</v>
      </c>
      <c r="F447">
        <v>45.4</v>
      </c>
      <c r="G447">
        <v>138.9</v>
      </c>
      <c r="H447">
        <v>-0.3</v>
      </c>
      <c r="I447">
        <v>-0.1</v>
      </c>
      <c r="J447">
        <v>4.3</v>
      </c>
      <c r="K447">
        <v>9.9</v>
      </c>
      <c r="L447">
        <v>33.299999999999997</v>
      </c>
      <c r="M447">
        <v>6.7</v>
      </c>
      <c r="N447">
        <v>45.7</v>
      </c>
      <c r="O447">
        <v>14.3</v>
      </c>
      <c r="P447">
        <v>0.34499999999999997</v>
      </c>
      <c r="Q447">
        <v>0.372</v>
      </c>
      <c r="R447">
        <v>26</v>
      </c>
      <c r="S447">
        <v>18.5</v>
      </c>
    </row>
    <row r="448" spans="1:19" x14ac:dyDescent="0.15">
      <c r="A448" t="s">
        <v>3901</v>
      </c>
      <c r="B448" t="s">
        <v>3827</v>
      </c>
      <c r="C448" t="s">
        <v>3809</v>
      </c>
      <c r="D448">
        <v>48.3</v>
      </c>
      <c r="E448">
        <v>207</v>
      </c>
      <c r="F448">
        <v>20.2</v>
      </c>
      <c r="G448">
        <v>124.9</v>
      </c>
      <c r="H448">
        <v>-0.6</v>
      </c>
      <c r="I448">
        <v>-0.3</v>
      </c>
      <c r="J448">
        <v>13</v>
      </c>
      <c r="K448">
        <v>30</v>
      </c>
      <c r="L448">
        <v>57.9</v>
      </c>
      <c r="M448">
        <v>7.9</v>
      </c>
      <c r="N448">
        <v>31.6</v>
      </c>
      <c r="O448">
        <v>2.6</v>
      </c>
      <c r="P448">
        <v>0.315</v>
      </c>
      <c r="Q448">
        <v>0.29599999999999999</v>
      </c>
      <c r="R448">
        <v>25.6</v>
      </c>
      <c r="S448">
        <v>12.7</v>
      </c>
    </row>
    <row r="449" spans="1:19" x14ac:dyDescent="0.15">
      <c r="A449" t="s">
        <v>3901</v>
      </c>
      <c r="B449" t="s">
        <v>3827</v>
      </c>
      <c r="C449" t="s">
        <v>3803</v>
      </c>
      <c r="D449">
        <v>48.9</v>
      </c>
      <c r="E449">
        <v>187</v>
      </c>
      <c r="F449">
        <v>18.2</v>
      </c>
      <c r="G449">
        <v>129.80000000000001</v>
      </c>
      <c r="H449">
        <v>-0.6</v>
      </c>
      <c r="I449">
        <v>-0.3</v>
      </c>
      <c r="J449">
        <v>8.6</v>
      </c>
      <c r="K449">
        <v>21.1</v>
      </c>
      <c r="L449">
        <v>33.299999999999997</v>
      </c>
      <c r="M449">
        <v>13.3</v>
      </c>
      <c r="N449">
        <v>46.7</v>
      </c>
      <c r="O449">
        <v>6.7</v>
      </c>
      <c r="P449">
        <v>0.372</v>
      </c>
      <c r="Q449">
        <v>0.377</v>
      </c>
      <c r="R449">
        <v>31.6</v>
      </c>
      <c r="S449">
        <v>8.1</v>
      </c>
    </row>
    <row r="450" spans="1:19" x14ac:dyDescent="0.15">
      <c r="A450" t="s">
        <v>3901</v>
      </c>
      <c r="B450" t="s">
        <v>3827</v>
      </c>
      <c r="C450" t="s">
        <v>3807</v>
      </c>
      <c r="D450">
        <v>52.4</v>
      </c>
      <c r="E450">
        <v>164</v>
      </c>
      <c r="F450">
        <v>16</v>
      </c>
      <c r="G450">
        <v>109.1</v>
      </c>
      <c r="H450">
        <v>0.7</v>
      </c>
      <c r="I450">
        <v>0.4</v>
      </c>
      <c r="J450">
        <v>18.3</v>
      </c>
      <c r="K450">
        <v>39.5</v>
      </c>
      <c r="L450">
        <v>33.299999999999997</v>
      </c>
      <c r="M450">
        <v>14.8</v>
      </c>
      <c r="N450">
        <v>51.9</v>
      </c>
      <c r="O450">
        <v>0</v>
      </c>
      <c r="P450">
        <v>0.38200000000000001</v>
      </c>
      <c r="Q450">
        <v>0.24</v>
      </c>
      <c r="R450">
        <v>39</v>
      </c>
      <c r="S450">
        <v>22.7</v>
      </c>
    </row>
    <row r="451" spans="1:19" x14ac:dyDescent="0.15">
      <c r="A451" t="s">
        <v>3902</v>
      </c>
      <c r="B451" t="s">
        <v>3835</v>
      </c>
      <c r="C451" t="s">
        <v>3801</v>
      </c>
      <c r="D451">
        <v>56.2</v>
      </c>
      <c r="E451">
        <v>617</v>
      </c>
      <c r="F451">
        <v>64.599999999999994</v>
      </c>
      <c r="G451">
        <v>146.6</v>
      </c>
      <c r="H451">
        <v>4.2</v>
      </c>
      <c r="I451">
        <v>0.7</v>
      </c>
      <c r="J451">
        <v>10.1</v>
      </c>
      <c r="K451">
        <v>19.8</v>
      </c>
      <c r="L451">
        <v>24.7</v>
      </c>
      <c r="M451">
        <v>7.1</v>
      </c>
      <c r="N451">
        <v>52.9</v>
      </c>
      <c r="O451">
        <v>15.3</v>
      </c>
      <c r="P451">
        <v>0.35699999999999998</v>
      </c>
      <c r="Q451">
        <v>0.25600000000000001</v>
      </c>
      <c r="R451">
        <v>30</v>
      </c>
      <c r="S451">
        <v>16.600000000000001</v>
      </c>
    </row>
    <row r="452" spans="1:19" x14ac:dyDescent="0.15">
      <c r="A452" t="s">
        <v>3902</v>
      </c>
      <c r="B452" t="s">
        <v>3835</v>
      </c>
      <c r="C452" t="s">
        <v>3809</v>
      </c>
      <c r="D452">
        <v>54.5</v>
      </c>
      <c r="E452">
        <v>200</v>
      </c>
      <c r="F452">
        <v>20.9</v>
      </c>
      <c r="G452">
        <v>132.6</v>
      </c>
      <c r="H452">
        <v>1.8</v>
      </c>
      <c r="I452">
        <v>0.9</v>
      </c>
      <c r="J452">
        <v>19</v>
      </c>
      <c r="K452">
        <v>34.5</v>
      </c>
      <c r="L452">
        <v>51.2</v>
      </c>
      <c r="M452">
        <v>9.3000000000000007</v>
      </c>
      <c r="N452">
        <v>27.9</v>
      </c>
      <c r="O452">
        <v>11.6</v>
      </c>
      <c r="P452">
        <v>0.28999999999999998</v>
      </c>
      <c r="Q452">
        <v>0.38400000000000001</v>
      </c>
      <c r="R452">
        <v>29.5</v>
      </c>
      <c r="S452">
        <v>18.399999999999999</v>
      </c>
    </row>
    <row r="453" spans="1:19" x14ac:dyDescent="0.15">
      <c r="A453" t="s">
        <v>3902</v>
      </c>
      <c r="B453" t="s">
        <v>3835</v>
      </c>
      <c r="C453" t="s">
        <v>3807</v>
      </c>
      <c r="D453">
        <v>47.6</v>
      </c>
      <c r="E453">
        <v>71</v>
      </c>
      <c r="F453">
        <v>7.4</v>
      </c>
      <c r="G453">
        <v>118</v>
      </c>
      <c r="H453">
        <v>-0.7</v>
      </c>
      <c r="I453">
        <v>-1</v>
      </c>
      <c r="J453">
        <v>2.8</v>
      </c>
      <c r="K453">
        <v>8.6999999999999993</v>
      </c>
      <c r="L453">
        <v>42.9</v>
      </c>
      <c r="M453">
        <v>7.1</v>
      </c>
      <c r="N453">
        <v>42.9</v>
      </c>
      <c r="O453">
        <v>7.1</v>
      </c>
      <c r="P453">
        <v>0.33</v>
      </c>
      <c r="Q453">
        <v>0.35799999999999998</v>
      </c>
      <c r="R453">
        <v>22.5</v>
      </c>
      <c r="S453">
        <v>0</v>
      </c>
    </row>
    <row r="454" spans="1:19" x14ac:dyDescent="0.15">
      <c r="A454" t="s">
        <v>3902</v>
      </c>
      <c r="B454" t="s">
        <v>3835</v>
      </c>
      <c r="C454" t="s">
        <v>3804</v>
      </c>
      <c r="D454">
        <v>46.9</v>
      </c>
      <c r="E454">
        <v>54</v>
      </c>
      <c r="F454">
        <v>5.7</v>
      </c>
      <c r="G454">
        <v>132.4</v>
      </c>
      <c r="H454">
        <v>-0.9</v>
      </c>
      <c r="I454">
        <v>-1.7</v>
      </c>
      <c r="J454">
        <v>7.4</v>
      </c>
      <c r="K454">
        <v>13.8</v>
      </c>
      <c r="L454">
        <v>27.3</v>
      </c>
      <c r="M454">
        <v>18.2</v>
      </c>
      <c r="N454">
        <v>54.5</v>
      </c>
      <c r="O454">
        <v>0</v>
      </c>
      <c r="P454">
        <v>0.437</v>
      </c>
      <c r="Q454">
        <v>0.39500000000000002</v>
      </c>
      <c r="R454">
        <v>24.1</v>
      </c>
      <c r="S454">
        <v>10</v>
      </c>
    </row>
    <row r="455" spans="1:19" x14ac:dyDescent="0.15">
      <c r="A455" t="s">
        <v>3903</v>
      </c>
      <c r="B455" t="s">
        <v>3846</v>
      </c>
      <c r="C455" t="s">
        <v>3801</v>
      </c>
      <c r="D455">
        <v>49.7</v>
      </c>
      <c r="E455">
        <v>454</v>
      </c>
      <c r="F455">
        <v>44</v>
      </c>
      <c r="G455">
        <v>144.19999999999999</v>
      </c>
      <c r="H455">
        <v>0.1</v>
      </c>
      <c r="I455">
        <v>0</v>
      </c>
      <c r="J455">
        <v>8.1999999999999993</v>
      </c>
      <c r="K455">
        <v>15.9</v>
      </c>
      <c r="L455">
        <v>32.6</v>
      </c>
      <c r="M455">
        <v>11.2</v>
      </c>
      <c r="N455">
        <v>39.799999999999997</v>
      </c>
      <c r="O455">
        <v>16.3</v>
      </c>
      <c r="P455">
        <v>0.33700000000000002</v>
      </c>
      <c r="Q455">
        <v>0.36</v>
      </c>
      <c r="R455">
        <v>26.6</v>
      </c>
      <c r="S455">
        <v>15.5</v>
      </c>
    </row>
    <row r="456" spans="1:19" x14ac:dyDescent="0.15">
      <c r="A456" t="s">
        <v>3903</v>
      </c>
      <c r="B456" t="s">
        <v>3846</v>
      </c>
      <c r="C456" t="s">
        <v>3808</v>
      </c>
      <c r="D456">
        <v>60.8</v>
      </c>
      <c r="E456">
        <v>438</v>
      </c>
      <c r="F456">
        <v>42.4</v>
      </c>
      <c r="G456">
        <v>127.9</v>
      </c>
      <c r="H456">
        <v>4.8</v>
      </c>
      <c r="I456">
        <v>1.1000000000000001</v>
      </c>
      <c r="J456">
        <v>23.3</v>
      </c>
      <c r="K456">
        <v>42.9</v>
      </c>
      <c r="L456">
        <v>52.2</v>
      </c>
      <c r="M456">
        <v>4.5</v>
      </c>
      <c r="N456">
        <v>35.799999999999997</v>
      </c>
      <c r="O456">
        <v>7.5</v>
      </c>
      <c r="P456">
        <v>0.32400000000000001</v>
      </c>
      <c r="Q456">
        <v>0.44500000000000001</v>
      </c>
      <c r="R456">
        <v>39</v>
      </c>
      <c r="S456">
        <v>24.7</v>
      </c>
    </row>
    <row r="457" spans="1:19" x14ac:dyDescent="0.15">
      <c r="A457" t="s">
        <v>3903</v>
      </c>
      <c r="B457" t="s">
        <v>3846</v>
      </c>
      <c r="C457" t="s">
        <v>3822</v>
      </c>
      <c r="D457">
        <v>51.9</v>
      </c>
      <c r="E457">
        <v>100</v>
      </c>
      <c r="F457">
        <v>9.6999999999999993</v>
      </c>
      <c r="G457">
        <v>123.3</v>
      </c>
      <c r="H457">
        <v>0.6</v>
      </c>
      <c r="I457">
        <v>0.6</v>
      </c>
      <c r="J457">
        <v>7</v>
      </c>
      <c r="K457">
        <v>20</v>
      </c>
      <c r="L457">
        <v>54.5</v>
      </c>
      <c r="M457">
        <v>9.1</v>
      </c>
      <c r="N457">
        <v>36.4</v>
      </c>
      <c r="O457">
        <v>0</v>
      </c>
      <c r="P457">
        <v>0.33700000000000002</v>
      </c>
      <c r="Q457">
        <v>0.35899999999999999</v>
      </c>
      <c r="R457">
        <v>30</v>
      </c>
      <c r="S457">
        <v>16.7</v>
      </c>
    </row>
    <row r="458" spans="1:19" x14ac:dyDescent="0.15">
      <c r="A458" t="s">
        <v>3904</v>
      </c>
      <c r="B458" t="s">
        <v>3813</v>
      </c>
      <c r="C458" t="s">
        <v>3801</v>
      </c>
      <c r="D458">
        <v>46.3</v>
      </c>
      <c r="E458">
        <v>287</v>
      </c>
      <c r="F458">
        <v>43.9</v>
      </c>
      <c r="G458">
        <v>149.69999999999999</v>
      </c>
      <c r="H458">
        <v>-0.7</v>
      </c>
      <c r="I458">
        <v>-0.3</v>
      </c>
      <c r="J458">
        <v>9.4</v>
      </c>
      <c r="K458">
        <v>18.899999999999999</v>
      </c>
      <c r="L458">
        <v>53.9</v>
      </c>
      <c r="M458">
        <v>1.9</v>
      </c>
      <c r="N458">
        <v>32.700000000000003</v>
      </c>
      <c r="O458">
        <v>11.5</v>
      </c>
      <c r="P458">
        <v>0.31900000000000001</v>
      </c>
      <c r="Q458">
        <v>0.39500000000000002</v>
      </c>
      <c r="R458">
        <v>21.3</v>
      </c>
      <c r="S458">
        <v>7.8</v>
      </c>
    </row>
    <row r="459" spans="1:19" x14ac:dyDescent="0.15">
      <c r="A459" t="s">
        <v>3904</v>
      </c>
      <c r="B459" t="s">
        <v>3813</v>
      </c>
      <c r="C459" t="s">
        <v>3803</v>
      </c>
      <c r="D459">
        <v>56.9</v>
      </c>
      <c r="E459">
        <v>244</v>
      </c>
      <c r="F459">
        <v>37.299999999999997</v>
      </c>
      <c r="G459">
        <v>134.6</v>
      </c>
      <c r="H459">
        <v>2.2999999999999998</v>
      </c>
      <c r="I459">
        <v>0.9</v>
      </c>
      <c r="J459">
        <v>18.899999999999999</v>
      </c>
      <c r="K459">
        <v>39.299999999999997</v>
      </c>
      <c r="L459">
        <v>33.299999999999997</v>
      </c>
      <c r="M459">
        <v>11.1</v>
      </c>
      <c r="N459">
        <v>44.4</v>
      </c>
      <c r="O459">
        <v>11.1</v>
      </c>
      <c r="P459">
        <v>0.35099999999999998</v>
      </c>
      <c r="Q459">
        <v>0.43099999999999999</v>
      </c>
      <c r="R459">
        <v>39.299999999999997</v>
      </c>
      <c r="S459">
        <v>28.2</v>
      </c>
    </row>
    <row r="460" spans="1:19" x14ac:dyDescent="0.15">
      <c r="A460" t="s">
        <v>3904</v>
      </c>
      <c r="B460" t="s">
        <v>3813</v>
      </c>
      <c r="C460" t="s">
        <v>3808</v>
      </c>
      <c r="D460">
        <v>56.1</v>
      </c>
      <c r="E460">
        <v>123</v>
      </c>
      <c r="F460">
        <v>18.8</v>
      </c>
      <c r="G460">
        <v>137.80000000000001</v>
      </c>
      <c r="H460">
        <v>2.2000000000000002</v>
      </c>
      <c r="I460">
        <v>1.8</v>
      </c>
      <c r="J460">
        <v>25.2</v>
      </c>
      <c r="K460">
        <v>43.7</v>
      </c>
      <c r="L460">
        <v>61.9</v>
      </c>
      <c r="M460">
        <v>0</v>
      </c>
      <c r="N460">
        <v>33.299999999999997</v>
      </c>
      <c r="O460">
        <v>4.8</v>
      </c>
      <c r="P460">
        <v>0.31</v>
      </c>
      <c r="Q460">
        <v>0.26400000000000001</v>
      </c>
      <c r="R460">
        <v>30.1</v>
      </c>
      <c r="S460">
        <v>31.1</v>
      </c>
    </row>
    <row r="461" spans="1:19" x14ac:dyDescent="0.15">
      <c r="A461" t="s">
        <v>2759</v>
      </c>
      <c r="B461" t="s">
        <v>3827</v>
      </c>
      <c r="C461" t="s">
        <v>3802</v>
      </c>
      <c r="D461">
        <v>45</v>
      </c>
      <c r="E461">
        <v>325</v>
      </c>
      <c r="F461">
        <v>31.4</v>
      </c>
      <c r="G461">
        <v>152.1</v>
      </c>
      <c r="H461">
        <v>-2</v>
      </c>
      <c r="I461">
        <v>-0.6</v>
      </c>
      <c r="J461">
        <v>6.5</v>
      </c>
      <c r="K461">
        <v>13.9</v>
      </c>
      <c r="L461">
        <v>60.9</v>
      </c>
      <c r="M461">
        <v>1.4</v>
      </c>
      <c r="N461">
        <v>30.4</v>
      </c>
      <c r="O461">
        <v>7.3</v>
      </c>
      <c r="P461">
        <v>0.316</v>
      </c>
      <c r="Q461">
        <v>0.377</v>
      </c>
      <c r="R461">
        <v>21.5</v>
      </c>
      <c r="S461">
        <v>10.1</v>
      </c>
    </row>
    <row r="462" spans="1:19" x14ac:dyDescent="0.15">
      <c r="A462" t="s">
        <v>2759</v>
      </c>
      <c r="B462" t="s">
        <v>3827</v>
      </c>
      <c r="C462" t="s">
        <v>3803</v>
      </c>
      <c r="D462">
        <v>52.6</v>
      </c>
      <c r="E462">
        <v>312</v>
      </c>
      <c r="F462">
        <v>30.1</v>
      </c>
      <c r="G462">
        <v>137.80000000000001</v>
      </c>
      <c r="H462">
        <v>0.7</v>
      </c>
      <c r="I462">
        <v>0.2</v>
      </c>
      <c r="J462">
        <v>16.7</v>
      </c>
      <c r="K462">
        <v>35.4</v>
      </c>
      <c r="L462">
        <v>49</v>
      </c>
      <c r="M462">
        <v>14.3</v>
      </c>
      <c r="N462">
        <v>34.700000000000003</v>
      </c>
      <c r="O462">
        <v>2</v>
      </c>
      <c r="P462">
        <v>0.35699999999999998</v>
      </c>
      <c r="Q462">
        <v>0.35199999999999998</v>
      </c>
      <c r="R462">
        <v>34.9</v>
      </c>
      <c r="S462">
        <v>21.1</v>
      </c>
    </row>
    <row r="463" spans="1:19" x14ac:dyDescent="0.15">
      <c r="A463" t="s">
        <v>2759</v>
      </c>
      <c r="B463" t="s">
        <v>3827</v>
      </c>
      <c r="C463" t="s">
        <v>3801</v>
      </c>
      <c r="D463">
        <v>49.9</v>
      </c>
      <c r="E463">
        <v>183</v>
      </c>
      <c r="F463">
        <v>17.7</v>
      </c>
      <c r="G463">
        <v>152.69999999999999</v>
      </c>
      <c r="H463">
        <v>-0.1</v>
      </c>
      <c r="I463">
        <v>-0.1</v>
      </c>
      <c r="J463">
        <v>6</v>
      </c>
      <c r="K463">
        <v>13.8</v>
      </c>
      <c r="L463">
        <v>36.4</v>
      </c>
      <c r="M463">
        <v>6.1</v>
      </c>
      <c r="N463">
        <v>45.5</v>
      </c>
      <c r="O463">
        <v>12.1</v>
      </c>
      <c r="P463">
        <v>0.35</v>
      </c>
      <c r="Q463">
        <v>0.35599999999999998</v>
      </c>
      <c r="R463">
        <v>22.9</v>
      </c>
      <c r="S463">
        <v>12.3</v>
      </c>
    </row>
    <row r="464" spans="1:19" x14ac:dyDescent="0.15">
      <c r="A464" t="s">
        <v>2759</v>
      </c>
      <c r="B464" t="s">
        <v>3827</v>
      </c>
      <c r="C464" t="s">
        <v>3809</v>
      </c>
      <c r="D464">
        <v>43.1</v>
      </c>
      <c r="E464">
        <v>174</v>
      </c>
      <c r="F464">
        <v>16.8</v>
      </c>
      <c r="G464">
        <v>140.4</v>
      </c>
      <c r="H464">
        <v>-2.4</v>
      </c>
      <c r="I464">
        <v>-1.4</v>
      </c>
      <c r="J464">
        <v>9.8000000000000007</v>
      </c>
      <c r="K464">
        <v>19.5</v>
      </c>
      <c r="L464">
        <v>40.5</v>
      </c>
      <c r="M464">
        <v>13.5</v>
      </c>
      <c r="N464">
        <v>40.5</v>
      </c>
      <c r="O464">
        <v>5.4</v>
      </c>
      <c r="P464">
        <v>0.34699999999999998</v>
      </c>
      <c r="Q464">
        <v>0.45400000000000001</v>
      </c>
      <c r="R464">
        <v>19.5</v>
      </c>
      <c r="S464">
        <v>4.7</v>
      </c>
    </row>
    <row r="465" spans="1:19" x14ac:dyDescent="0.15">
      <c r="A465" t="s">
        <v>3905</v>
      </c>
      <c r="B465" t="s">
        <v>3846</v>
      </c>
      <c r="C465" t="s">
        <v>3801</v>
      </c>
      <c r="D465">
        <v>45.2</v>
      </c>
      <c r="E465">
        <v>316</v>
      </c>
      <c r="F465">
        <v>54.7</v>
      </c>
      <c r="G465">
        <v>147.9</v>
      </c>
      <c r="H465">
        <v>-1.1000000000000001</v>
      </c>
      <c r="I465">
        <v>-0.4</v>
      </c>
      <c r="J465">
        <v>9.8000000000000007</v>
      </c>
      <c r="K465">
        <v>20.7</v>
      </c>
      <c r="L465">
        <v>46.3</v>
      </c>
      <c r="M465">
        <v>5.6</v>
      </c>
      <c r="N465">
        <v>42.6</v>
      </c>
      <c r="O465">
        <v>5.6</v>
      </c>
      <c r="P465">
        <v>0.36199999999999999</v>
      </c>
      <c r="Q465">
        <v>0.36299999999999999</v>
      </c>
      <c r="R465">
        <v>25.9</v>
      </c>
      <c r="S465">
        <v>19.100000000000001</v>
      </c>
    </row>
    <row r="466" spans="1:19" x14ac:dyDescent="0.15">
      <c r="A466" t="s">
        <v>3905</v>
      </c>
      <c r="B466" t="s">
        <v>3846</v>
      </c>
      <c r="C466" t="s">
        <v>3803</v>
      </c>
      <c r="D466">
        <v>53.7</v>
      </c>
      <c r="E466">
        <v>152</v>
      </c>
      <c r="F466">
        <v>26.3</v>
      </c>
      <c r="G466">
        <v>129.9</v>
      </c>
      <c r="H466">
        <v>1.5</v>
      </c>
      <c r="I466">
        <v>1</v>
      </c>
      <c r="J466">
        <v>15.1</v>
      </c>
      <c r="K466">
        <v>44.2</v>
      </c>
      <c r="L466">
        <v>30.8</v>
      </c>
      <c r="M466">
        <v>7.7</v>
      </c>
      <c r="N466">
        <v>53.9</v>
      </c>
      <c r="O466">
        <v>7.7</v>
      </c>
      <c r="P466">
        <v>0.374</v>
      </c>
      <c r="Q466">
        <v>0.33500000000000002</v>
      </c>
      <c r="R466">
        <v>38.799999999999997</v>
      </c>
      <c r="S466">
        <v>33.9</v>
      </c>
    </row>
    <row r="467" spans="1:19" x14ac:dyDescent="0.15">
      <c r="A467" t="s">
        <v>3905</v>
      </c>
      <c r="B467" t="s">
        <v>3846</v>
      </c>
      <c r="C467" t="s">
        <v>3804</v>
      </c>
      <c r="D467">
        <v>49.6</v>
      </c>
      <c r="E467">
        <v>64</v>
      </c>
      <c r="F467">
        <v>11.1</v>
      </c>
      <c r="G467">
        <v>139</v>
      </c>
      <c r="H467">
        <v>0</v>
      </c>
      <c r="I467">
        <v>-0.1</v>
      </c>
      <c r="J467">
        <v>18.8</v>
      </c>
      <c r="K467">
        <v>38.700000000000003</v>
      </c>
      <c r="L467">
        <v>16.7</v>
      </c>
      <c r="M467">
        <v>0</v>
      </c>
      <c r="N467">
        <v>50</v>
      </c>
      <c r="O467">
        <v>33.299999999999997</v>
      </c>
      <c r="P467">
        <v>0.29599999999999999</v>
      </c>
      <c r="Q467">
        <v>0.29799999999999999</v>
      </c>
      <c r="R467">
        <v>28.1</v>
      </c>
      <c r="S467">
        <v>15.8</v>
      </c>
    </row>
    <row r="468" spans="1:19" x14ac:dyDescent="0.15">
      <c r="A468" t="s">
        <v>2885</v>
      </c>
      <c r="B468" t="s">
        <v>3806</v>
      </c>
      <c r="C468" t="s">
        <v>3801</v>
      </c>
      <c r="D468">
        <v>54.4</v>
      </c>
      <c r="E468">
        <v>181</v>
      </c>
      <c r="F468">
        <v>48.9</v>
      </c>
      <c r="G468">
        <v>155.4</v>
      </c>
      <c r="H468">
        <v>1.8</v>
      </c>
      <c r="I468">
        <v>1</v>
      </c>
      <c r="J468">
        <v>17.7</v>
      </c>
      <c r="K468">
        <v>28.1</v>
      </c>
      <c r="L468">
        <v>37.9</v>
      </c>
      <c r="M468">
        <v>6.9</v>
      </c>
      <c r="N468">
        <v>41.4</v>
      </c>
      <c r="O468">
        <v>13.8</v>
      </c>
      <c r="P468">
        <v>0.33900000000000002</v>
      </c>
      <c r="Q468">
        <v>0.28100000000000003</v>
      </c>
      <c r="R468">
        <v>27.6</v>
      </c>
      <c r="S468">
        <v>21.3</v>
      </c>
    </row>
    <row r="469" spans="1:19" x14ac:dyDescent="0.15">
      <c r="A469" t="s">
        <v>2885</v>
      </c>
      <c r="B469" t="s">
        <v>3806</v>
      </c>
      <c r="C469" t="s">
        <v>3803</v>
      </c>
      <c r="D469">
        <v>50.6</v>
      </c>
      <c r="E469">
        <v>139</v>
      </c>
      <c r="F469">
        <v>37.6</v>
      </c>
      <c r="G469">
        <v>139</v>
      </c>
      <c r="H469">
        <v>0.4</v>
      </c>
      <c r="I469">
        <v>0.3</v>
      </c>
      <c r="J469">
        <v>21.6</v>
      </c>
      <c r="K469">
        <v>45.5</v>
      </c>
      <c r="L469">
        <v>61.9</v>
      </c>
      <c r="M469">
        <v>19.100000000000001</v>
      </c>
      <c r="N469">
        <v>19.100000000000001</v>
      </c>
      <c r="O469">
        <v>0</v>
      </c>
      <c r="P469">
        <v>0.33500000000000002</v>
      </c>
      <c r="Q469">
        <v>0.35599999999999998</v>
      </c>
      <c r="R469">
        <v>34.5</v>
      </c>
      <c r="S469">
        <v>27.5</v>
      </c>
    </row>
    <row r="470" spans="1:19" x14ac:dyDescent="0.15">
      <c r="A470" t="s">
        <v>3906</v>
      </c>
      <c r="B470" t="s">
        <v>3816</v>
      </c>
      <c r="C470" t="s">
        <v>3801</v>
      </c>
      <c r="D470">
        <v>50.2</v>
      </c>
      <c r="E470">
        <v>196</v>
      </c>
      <c r="F470">
        <v>34</v>
      </c>
      <c r="G470">
        <v>148.6</v>
      </c>
      <c r="H470">
        <v>-0.1</v>
      </c>
      <c r="I470">
        <v>-0.1</v>
      </c>
      <c r="J470">
        <v>5.6</v>
      </c>
      <c r="K470">
        <v>13.3</v>
      </c>
      <c r="L470">
        <v>46.7</v>
      </c>
      <c r="M470">
        <v>6.7</v>
      </c>
      <c r="N470">
        <v>33.299999999999997</v>
      </c>
      <c r="O470">
        <v>13.3</v>
      </c>
      <c r="P470">
        <v>0.32400000000000001</v>
      </c>
      <c r="Q470">
        <v>0.317</v>
      </c>
      <c r="R470">
        <v>25</v>
      </c>
      <c r="S470">
        <v>10.7</v>
      </c>
    </row>
    <row r="471" spans="1:19" x14ac:dyDescent="0.15">
      <c r="A471" t="s">
        <v>3906</v>
      </c>
      <c r="B471" t="s">
        <v>3816</v>
      </c>
      <c r="C471" t="s">
        <v>3808</v>
      </c>
      <c r="D471">
        <v>50.5</v>
      </c>
      <c r="E471">
        <v>123</v>
      </c>
      <c r="F471">
        <v>21.3</v>
      </c>
      <c r="G471">
        <v>143.1</v>
      </c>
      <c r="H471">
        <v>0</v>
      </c>
      <c r="I471">
        <v>0</v>
      </c>
      <c r="J471">
        <v>14.6</v>
      </c>
      <c r="K471">
        <v>28.6</v>
      </c>
      <c r="L471">
        <v>75</v>
      </c>
      <c r="M471">
        <v>4.2</v>
      </c>
      <c r="N471">
        <v>20.8</v>
      </c>
      <c r="O471">
        <v>0</v>
      </c>
      <c r="P471">
        <v>0.29699999999999999</v>
      </c>
      <c r="Q471">
        <v>0.46300000000000002</v>
      </c>
      <c r="R471">
        <v>20.3</v>
      </c>
      <c r="S471">
        <v>10.9</v>
      </c>
    </row>
    <row r="472" spans="1:19" x14ac:dyDescent="0.15">
      <c r="A472" t="s">
        <v>3906</v>
      </c>
      <c r="B472" t="s">
        <v>3816</v>
      </c>
      <c r="C472" t="s">
        <v>3802</v>
      </c>
      <c r="D472">
        <v>49.8</v>
      </c>
      <c r="E472">
        <v>107</v>
      </c>
      <c r="F472">
        <v>18.5</v>
      </c>
      <c r="G472">
        <v>146</v>
      </c>
      <c r="H472">
        <v>-0.2</v>
      </c>
      <c r="I472">
        <v>-0.2</v>
      </c>
      <c r="J472">
        <v>3.7</v>
      </c>
      <c r="K472">
        <v>8</v>
      </c>
      <c r="L472">
        <v>56</v>
      </c>
      <c r="M472">
        <v>0</v>
      </c>
      <c r="N472">
        <v>28</v>
      </c>
      <c r="O472">
        <v>16</v>
      </c>
      <c r="P472">
        <v>0.28399999999999997</v>
      </c>
      <c r="Q472">
        <v>0.29899999999999999</v>
      </c>
      <c r="R472">
        <v>20.6</v>
      </c>
      <c r="S472">
        <v>6.9</v>
      </c>
    </row>
    <row r="473" spans="1:19" x14ac:dyDescent="0.15">
      <c r="A473" t="s">
        <v>3906</v>
      </c>
      <c r="B473" t="s">
        <v>3816</v>
      </c>
      <c r="C473" t="s">
        <v>3803</v>
      </c>
      <c r="D473">
        <v>48.9</v>
      </c>
      <c r="E473">
        <v>79</v>
      </c>
      <c r="F473">
        <v>13.7</v>
      </c>
      <c r="G473">
        <v>128.30000000000001</v>
      </c>
      <c r="H473">
        <v>-0.4</v>
      </c>
      <c r="I473">
        <v>-0.6</v>
      </c>
      <c r="J473">
        <v>2.5</v>
      </c>
      <c r="K473">
        <v>7.1</v>
      </c>
      <c r="L473">
        <v>41.7</v>
      </c>
      <c r="M473">
        <v>16.7</v>
      </c>
      <c r="N473">
        <v>33.299999999999997</v>
      </c>
      <c r="O473">
        <v>8.3000000000000007</v>
      </c>
      <c r="P473">
        <v>0.34399999999999997</v>
      </c>
      <c r="Q473">
        <v>0.51300000000000001</v>
      </c>
      <c r="R473">
        <v>26.6</v>
      </c>
      <c r="S473">
        <v>9.1</v>
      </c>
    </row>
    <row r="474" spans="1:19" x14ac:dyDescent="0.15">
      <c r="A474" t="s">
        <v>3906</v>
      </c>
      <c r="B474" t="s">
        <v>3816</v>
      </c>
      <c r="C474" t="s">
        <v>3804</v>
      </c>
      <c r="D474">
        <v>48.9</v>
      </c>
      <c r="E474">
        <v>64</v>
      </c>
      <c r="F474">
        <v>11.1</v>
      </c>
      <c r="G474">
        <v>136.5</v>
      </c>
      <c r="H474">
        <v>-0.4</v>
      </c>
      <c r="I474">
        <v>-0.7</v>
      </c>
      <c r="J474">
        <v>10.9</v>
      </c>
      <c r="K474">
        <v>21.2</v>
      </c>
      <c r="L474">
        <v>36.4</v>
      </c>
      <c r="M474">
        <v>0</v>
      </c>
      <c r="N474">
        <v>63.6</v>
      </c>
      <c r="O474">
        <v>0</v>
      </c>
      <c r="P474">
        <v>0.41199999999999998</v>
      </c>
      <c r="Q474">
        <v>0.35899999999999999</v>
      </c>
      <c r="R474">
        <v>26.6</v>
      </c>
      <c r="S474">
        <v>28.6</v>
      </c>
    </row>
    <row r="475" spans="1:19" x14ac:dyDescent="0.15">
      <c r="A475" t="s">
        <v>3907</v>
      </c>
      <c r="B475" t="s">
        <v>3831</v>
      </c>
      <c r="C475" t="s">
        <v>3801</v>
      </c>
      <c r="D475">
        <v>49.6</v>
      </c>
      <c r="E475">
        <v>591</v>
      </c>
      <c r="F475">
        <v>75.900000000000006</v>
      </c>
      <c r="G475">
        <v>149.30000000000001</v>
      </c>
      <c r="H475">
        <v>0.7</v>
      </c>
      <c r="I475">
        <v>0.1</v>
      </c>
      <c r="J475">
        <v>11.3</v>
      </c>
      <c r="K475">
        <v>23</v>
      </c>
      <c r="L475">
        <v>26.3</v>
      </c>
      <c r="M475">
        <v>10.5</v>
      </c>
      <c r="N475">
        <v>50.5</v>
      </c>
      <c r="O475">
        <v>12.6</v>
      </c>
      <c r="P475">
        <v>0.36599999999999999</v>
      </c>
      <c r="Q475">
        <v>0.223</v>
      </c>
      <c r="R475">
        <v>28.3</v>
      </c>
      <c r="S475">
        <v>17.2</v>
      </c>
    </row>
    <row r="476" spans="1:19" x14ac:dyDescent="0.15">
      <c r="A476" t="s">
        <v>3907</v>
      </c>
      <c r="B476" t="s">
        <v>3831</v>
      </c>
      <c r="C476" t="s">
        <v>3803</v>
      </c>
      <c r="D476">
        <v>47.1</v>
      </c>
      <c r="E476">
        <v>138</v>
      </c>
      <c r="F476">
        <v>17.7</v>
      </c>
      <c r="G476">
        <v>127.9</v>
      </c>
      <c r="H476">
        <v>-0.8</v>
      </c>
      <c r="I476">
        <v>-0.5</v>
      </c>
      <c r="J476">
        <v>16.7</v>
      </c>
      <c r="K476">
        <v>38.299999999999997</v>
      </c>
      <c r="L476">
        <v>30</v>
      </c>
      <c r="M476">
        <v>5</v>
      </c>
      <c r="N476">
        <v>55</v>
      </c>
      <c r="O476">
        <v>10</v>
      </c>
      <c r="P476">
        <v>0.36399999999999999</v>
      </c>
      <c r="Q476">
        <v>0.35399999999999998</v>
      </c>
      <c r="R476">
        <v>33.299999999999997</v>
      </c>
      <c r="S476">
        <v>21.1</v>
      </c>
    </row>
    <row r="477" spans="1:19" x14ac:dyDescent="0.15">
      <c r="A477" t="s">
        <v>3908</v>
      </c>
      <c r="B477" t="s">
        <v>3824</v>
      </c>
      <c r="C477" t="s">
        <v>3803</v>
      </c>
      <c r="D477">
        <v>50</v>
      </c>
      <c r="E477">
        <v>189</v>
      </c>
      <c r="F477">
        <v>42.4</v>
      </c>
      <c r="G477">
        <v>119.1</v>
      </c>
      <c r="H477">
        <v>0.3</v>
      </c>
      <c r="I477">
        <v>0.1</v>
      </c>
      <c r="J477">
        <v>16.399999999999999</v>
      </c>
      <c r="K477">
        <v>31.6</v>
      </c>
      <c r="L477">
        <v>33.299999999999997</v>
      </c>
      <c r="M477">
        <v>10.3</v>
      </c>
      <c r="N477">
        <v>43.6</v>
      </c>
      <c r="O477">
        <v>12.8</v>
      </c>
      <c r="P477">
        <v>0.34200000000000003</v>
      </c>
      <c r="Q477">
        <v>0.23499999999999999</v>
      </c>
      <c r="R477">
        <v>31.2</v>
      </c>
      <c r="S477">
        <v>13</v>
      </c>
    </row>
    <row r="478" spans="1:19" x14ac:dyDescent="0.15">
      <c r="A478" t="s">
        <v>3908</v>
      </c>
      <c r="B478" t="s">
        <v>3824</v>
      </c>
      <c r="C478" t="s">
        <v>3802</v>
      </c>
      <c r="D478">
        <v>51.2</v>
      </c>
      <c r="E478">
        <v>165</v>
      </c>
      <c r="F478">
        <v>37</v>
      </c>
      <c r="G478">
        <v>132.80000000000001</v>
      </c>
      <c r="H478">
        <v>0.7</v>
      </c>
      <c r="I478">
        <v>0.4</v>
      </c>
      <c r="J478">
        <v>9.6999999999999993</v>
      </c>
      <c r="K478">
        <v>21.1</v>
      </c>
      <c r="L478">
        <v>82.9</v>
      </c>
      <c r="M478">
        <v>0</v>
      </c>
      <c r="N478">
        <v>17.100000000000001</v>
      </c>
      <c r="O478">
        <v>0</v>
      </c>
      <c r="P478">
        <v>0.29399999999999998</v>
      </c>
      <c r="Q478">
        <v>0.32500000000000001</v>
      </c>
      <c r="R478">
        <v>29.7</v>
      </c>
      <c r="S478">
        <v>13.3</v>
      </c>
    </row>
    <row r="479" spans="1:19" x14ac:dyDescent="0.15">
      <c r="A479" t="s">
        <v>3908</v>
      </c>
      <c r="B479" t="s">
        <v>3824</v>
      </c>
      <c r="C479" t="s">
        <v>3801</v>
      </c>
      <c r="D479">
        <v>47</v>
      </c>
      <c r="E479">
        <v>88</v>
      </c>
      <c r="F479">
        <v>19.7</v>
      </c>
      <c r="G479">
        <v>134.6</v>
      </c>
      <c r="H479">
        <v>-0.9</v>
      </c>
      <c r="I479">
        <v>-1</v>
      </c>
      <c r="J479">
        <v>2.2999999999999998</v>
      </c>
      <c r="K479">
        <v>5.4</v>
      </c>
      <c r="L479">
        <v>50</v>
      </c>
      <c r="M479">
        <v>12.5</v>
      </c>
      <c r="N479">
        <v>37.5</v>
      </c>
      <c r="O479">
        <v>0</v>
      </c>
      <c r="P479">
        <v>0.38100000000000001</v>
      </c>
      <c r="Q479">
        <v>0.49199999999999999</v>
      </c>
      <c r="R479">
        <v>27.3</v>
      </c>
      <c r="S479">
        <v>6.1</v>
      </c>
    </row>
    <row r="480" spans="1:19" x14ac:dyDescent="0.15">
      <c r="A480" t="s">
        <v>3909</v>
      </c>
      <c r="B480" t="s">
        <v>3813</v>
      </c>
      <c r="C480" t="s">
        <v>3801</v>
      </c>
      <c r="D480">
        <v>52.7</v>
      </c>
      <c r="E480">
        <v>386</v>
      </c>
      <c r="F480">
        <v>40.299999999999997</v>
      </c>
      <c r="G480">
        <v>144.80000000000001</v>
      </c>
      <c r="H480">
        <v>0.7</v>
      </c>
      <c r="I480">
        <v>0.2</v>
      </c>
      <c r="J480">
        <v>7.8</v>
      </c>
      <c r="K480">
        <v>16.5</v>
      </c>
      <c r="L480">
        <v>36.5</v>
      </c>
      <c r="M480">
        <v>10.8</v>
      </c>
      <c r="N480">
        <v>39.200000000000003</v>
      </c>
      <c r="O480">
        <v>13.5</v>
      </c>
      <c r="P480">
        <v>0.34300000000000003</v>
      </c>
      <c r="Q480">
        <v>0.441</v>
      </c>
      <c r="R480">
        <v>27.2</v>
      </c>
      <c r="S480">
        <v>11.7</v>
      </c>
    </row>
    <row r="481" spans="1:19" x14ac:dyDescent="0.15">
      <c r="A481" t="s">
        <v>3909</v>
      </c>
      <c r="B481" t="s">
        <v>3813</v>
      </c>
      <c r="C481" t="s">
        <v>3803</v>
      </c>
      <c r="D481">
        <v>51.5</v>
      </c>
      <c r="E481">
        <v>199</v>
      </c>
      <c r="F481">
        <v>20.8</v>
      </c>
      <c r="G481">
        <v>131.9</v>
      </c>
      <c r="H481">
        <v>0.3</v>
      </c>
      <c r="I481">
        <v>0.1</v>
      </c>
      <c r="J481">
        <v>11.6</v>
      </c>
      <c r="K481">
        <v>22.3</v>
      </c>
      <c r="L481">
        <v>55.8</v>
      </c>
      <c r="M481">
        <v>7</v>
      </c>
      <c r="N481">
        <v>34.9</v>
      </c>
      <c r="O481">
        <v>2.2999999999999998</v>
      </c>
      <c r="P481">
        <v>0.33900000000000002</v>
      </c>
      <c r="Q481">
        <v>0.434</v>
      </c>
      <c r="R481">
        <v>25.6</v>
      </c>
      <c r="S481">
        <v>15</v>
      </c>
    </row>
    <row r="482" spans="1:19" x14ac:dyDescent="0.15">
      <c r="A482" t="s">
        <v>3909</v>
      </c>
      <c r="B482" t="s">
        <v>3813</v>
      </c>
      <c r="C482" t="s">
        <v>3809</v>
      </c>
      <c r="D482">
        <v>54.9</v>
      </c>
      <c r="E482">
        <v>187</v>
      </c>
      <c r="F482">
        <v>19.5</v>
      </c>
      <c r="G482">
        <v>135.80000000000001</v>
      </c>
      <c r="H482">
        <v>1.5</v>
      </c>
      <c r="I482">
        <v>0.8</v>
      </c>
      <c r="J482">
        <v>9.6</v>
      </c>
      <c r="K482">
        <v>19.600000000000001</v>
      </c>
      <c r="L482">
        <v>55.8</v>
      </c>
      <c r="M482">
        <v>9.3000000000000007</v>
      </c>
      <c r="N482">
        <v>32.6</v>
      </c>
      <c r="O482">
        <v>2.2999999999999998</v>
      </c>
      <c r="P482">
        <v>0.32200000000000001</v>
      </c>
      <c r="Q482">
        <v>0.47699999999999998</v>
      </c>
      <c r="R482">
        <v>30.5</v>
      </c>
      <c r="S482">
        <v>16.7</v>
      </c>
    </row>
    <row r="483" spans="1:19" x14ac:dyDescent="0.15">
      <c r="A483" t="s">
        <v>3909</v>
      </c>
      <c r="B483" t="s">
        <v>3813</v>
      </c>
      <c r="C483" t="s">
        <v>3808</v>
      </c>
      <c r="D483">
        <v>47.9</v>
      </c>
      <c r="E483">
        <v>109</v>
      </c>
      <c r="F483">
        <v>11.4</v>
      </c>
      <c r="G483">
        <v>134.5</v>
      </c>
      <c r="H483">
        <v>-0.8</v>
      </c>
      <c r="I483">
        <v>-0.7</v>
      </c>
      <c r="J483">
        <v>9.1999999999999993</v>
      </c>
      <c r="K483">
        <v>14.5</v>
      </c>
      <c r="L483">
        <v>50</v>
      </c>
      <c r="M483">
        <v>6.7</v>
      </c>
      <c r="N483">
        <v>36.700000000000003</v>
      </c>
      <c r="O483">
        <v>6.7</v>
      </c>
      <c r="P483">
        <v>0.33400000000000002</v>
      </c>
      <c r="Q483">
        <v>0.161</v>
      </c>
      <c r="R483">
        <v>14.7</v>
      </c>
      <c r="S483">
        <v>9.1</v>
      </c>
    </row>
    <row r="484" spans="1:19" x14ac:dyDescent="0.15">
      <c r="A484" t="s">
        <v>3909</v>
      </c>
      <c r="B484" t="s">
        <v>3813</v>
      </c>
      <c r="C484" t="s">
        <v>3807</v>
      </c>
      <c r="D484">
        <v>47.2</v>
      </c>
      <c r="E484">
        <v>54</v>
      </c>
      <c r="F484">
        <v>5.6</v>
      </c>
      <c r="G484">
        <v>110.8</v>
      </c>
      <c r="H484">
        <v>-1</v>
      </c>
      <c r="I484">
        <v>-1.8</v>
      </c>
      <c r="J484">
        <v>5.6</v>
      </c>
      <c r="K484">
        <v>15.8</v>
      </c>
      <c r="L484">
        <v>33.299999999999997</v>
      </c>
      <c r="M484">
        <v>8.3000000000000007</v>
      </c>
      <c r="N484">
        <v>58.3</v>
      </c>
      <c r="O484">
        <v>0</v>
      </c>
      <c r="P484">
        <v>0.38200000000000001</v>
      </c>
      <c r="Q484">
        <v>0.42899999999999999</v>
      </c>
      <c r="R484">
        <v>18.5</v>
      </c>
      <c r="S484">
        <v>25</v>
      </c>
    </row>
    <row r="485" spans="1:19" x14ac:dyDescent="0.15">
      <c r="A485" t="s">
        <v>3910</v>
      </c>
      <c r="B485" t="s">
        <v>3827</v>
      </c>
      <c r="C485" t="s">
        <v>3801</v>
      </c>
      <c r="D485">
        <v>47</v>
      </c>
      <c r="E485">
        <v>237</v>
      </c>
      <c r="F485">
        <v>36.6</v>
      </c>
      <c r="G485">
        <v>147.6</v>
      </c>
      <c r="H485">
        <v>-0.5</v>
      </c>
      <c r="I485">
        <v>-0.2</v>
      </c>
      <c r="J485">
        <v>6.8</v>
      </c>
      <c r="K485">
        <v>13.7</v>
      </c>
      <c r="L485">
        <v>39.5</v>
      </c>
      <c r="M485">
        <v>4.7</v>
      </c>
      <c r="N485">
        <v>53.5</v>
      </c>
      <c r="O485">
        <v>2.2999999999999998</v>
      </c>
      <c r="P485">
        <v>0.39</v>
      </c>
      <c r="Q485">
        <v>0.437</v>
      </c>
      <c r="R485">
        <v>27</v>
      </c>
      <c r="S485">
        <v>21.9</v>
      </c>
    </row>
    <row r="486" spans="1:19" x14ac:dyDescent="0.15">
      <c r="A486" t="s">
        <v>3910</v>
      </c>
      <c r="B486" t="s">
        <v>3827</v>
      </c>
      <c r="C486" t="s">
        <v>3809</v>
      </c>
      <c r="D486">
        <v>52.6</v>
      </c>
      <c r="E486">
        <v>175</v>
      </c>
      <c r="F486">
        <v>27.1</v>
      </c>
      <c r="G486">
        <v>121.6</v>
      </c>
      <c r="H486">
        <v>1.1000000000000001</v>
      </c>
      <c r="I486">
        <v>0.6</v>
      </c>
      <c r="J486">
        <v>25.7</v>
      </c>
      <c r="K486">
        <v>46.4</v>
      </c>
      <c r="L486">
        <v>45.5</v>
      </c>
      <c r="M486">
        <v>3</v>
      </c>
      <c r="N486">
        <v>45.5</v>
      </c>
      <c r="O486">
        <v>6.1</v>
      </c>
      <c r="P486">
        <v>0.33100000000000002</v>
      </c>
      <c r="Q486">
        <v>0.13200000000000001</v>
      </c>
      <c r="R486">
        <v>34.9</v>
      </c>
      <c r="S486">
        <v>25.4</v>
      </c>
    </row>
    <row r="487" spans="1:19" x14ac:dyDescent="0.15">
      <c r="A487" t="s">
        <v>3910</v>
      </c>
      <c r="B487" t="s">
        <v>3827</v>
      </c>
      <c r="C487" t="s">
        <v>3803</v>
      </c>
      <c r="D487">
        <v>52</v>
      </c>
      <c r="E487">
        <v>122</v>
      </c>
      <c r="F487">
        <v>18.899999999999999</v>
      </c>
      <c r="G487">
        <v>129.4</v>
      </c>
      <c r="H487">
        <v>0.8</v>
      </c>
      <c r="I487">
        <v>0.7</v>
      </c>
      <c r="J487">
        <v>12.3</v>
      </c>
      <c r="K487">
        <v>40.5</v>
      </c>
      <c r="L487">
        <v>50</v>
      </c>
      <c r="M487">
        <v>8.3000000000000007</v>
      </c>
      <c r="N487">
        <v>25</v>
      </c>
      <c r="O487">
        <v>16.7</v>
      </c>
      <c r="P487">
        <v>0.28299999999999997</v>
      </c>
      <c r="Q487">
        <v>0.25700000000000001</v>
      </c>
      <c r="R487">
        <v>43.4</v>
      </c>
      <c r="S487">
        <v>22.2</v>
      </c>
    </row>
    <row r="488" spans="1:19" x14ac:dyDescent="0.15">
      <c r="A488" t="s">
        <v>3911</v>
      </c>
      <c r="B488" t="s">
        <v>3813</v>
      </c>
      <c r="C488" t="s">
        <v>3801</v>
      </c>
      <c r="D488">
        <v>51.3</v>
      </c>
      <c r="E488">
        <v>67</v>
      </c>
      <c r="F488">
        <v>32.5</v>
      </c>
      <c r="G488">
        <v>149.6</v>
      </c>
      <c r="H488">
        <v>0.5</v>
      </c>
      <c r="I488">
        <v>0.8</v>
      </c>
      <c r="J488">
        <v>9</v>
      </c>
      <c r="K488">
        <v>25</v>
      </c>
      <c r="L488">
        <v>83.3</v>
      </c>
      <c r="M488">
        <v>0</v>
      </c>
      <c r="N488">
        <v>16.7</v>
      </c>
      <c r="O488">
        <v>0</v>
      </c>
      <c r="P488">
        <v>0.317</v>
      </c>
      <c r="Q488">
        <v>0.28999999999999998</v>
      </c>
      <c r="R488">
        <v>37.299999999999997</v>
      </c>
      <c r="S488">
        <v>26.3</v>
      </c>
    </row>
    <row r="489" spans="1:19" x14ac:dyDescent="0.15">
      <c r="A489" t="s">
        <v>3911</v>
      </c>
      <c r="B489" t="s">
        <v>3813</v>
      </c>
      <c r="C489" t="s">
        <v>3804</v>
      </c>
      <c r="D489">
        <v>54.7</v>
      </c>
      <c r="E489">
        <v>52</v>
      </c>
      <c r="F489">
        <v>25.2</v>
      </c>
      <c r="G489">
        <v>143.30000000000001</v>
      </c>
      <c r="H489">
        <v>1.6</v>
      </c>
      <c r="I489">
        <v>3.2</v>
      </c>
      <c r="J489">
        <v>21.1</v>
      </c>
      <c r="K489">
        <v>40.700000000000003</v>
      </c>
      <c r="L489">
        <v>60</v>
      </c>
      <c r="M489">
        <v>20</v>
      </c>
      <c r="N489">
        <v>0</v>
      </c>
      <c r="O489">
        <v>20</v>
      </c>
      <c r="P489">
        <v>0.24199999999999999</v>
      </c>
      <c r="Q489">
        <v>0.17399999999999999</v>
      </c>
      <c r="R489">
        <v>38.5</v>
      </c>
      <c r="S489">
        <v>40</v>
      </c>
    </row>
    <row r="490" spans="1:19" x14ac:dyDescent="0.15">
      <c r="A490" t="s">
        <v>3912</v>
      </c>
      <c r="B490" t="s">
        <v>3835</v>
      </c>
      <c r="C490" t="s">
        <v>3801</v>
      </c>
      <c r="D490">
        <v>51.6</v>
      </c>
      <c r="E490">
        <v>121</v>
      </c>
      <c r="F490">
        <v>35</v>
      </c>
      <c r="G490">
        <v>146.19999999999999</v>
      </c>
      <c r="H490">
        <v>0.7</v>
      </c>
      <c r="I490">
        <v>0.5</v>
      </c>
      <c r="J490">
        <v>10.7</v>
      </c>
      <c r="K490">
        <v>22.4</v>
      </c>
      <c r="L490">
        <v>18.8</v>
      </c>
      <c r="M490">
        <v>6.3</v>
      </c>
      <c r="N490">
        <v>62.5</v>
      </c>
      <c r="O490">
        <v>12.5</v>
      </c>
      <c r="P490">
        <v>0.38200000000000001</v>
      </c>
      <c r="Q490">
        <v>0.193</v>
      </c>
      <c r="R490">
        <v>29.8</v>
      </c>
      <c r="S490">
        <v>26.2</v>
      </c>
    </row>
    <row r="491" spans="1:19" x14ac:dyDescent="0.15">
      <c r="A491" t="s">
        <v>3912</v>
      </c>
      <c r="B491" t="s">
        <v>3835</v>
      </c>
      <c r="C491" t="s">
        <v>3804</v>
      </c>
      <c r="D491">
        <v>51.7</v>
      </c>
      <c r="E491">
        <v>108</v>
      </c>
      <c r="F491">
        <v>31.2</v>
      </c>
      <c r="G491">
        <v>139.19999999999999</v>
      </c>
      <c r="H491">
        <v>0.6</v>
      </c>
      <c r="I491">
        <v>0.6</v>
      </c>
      <c r="J491">
        <v>12</v>
      </c>
      <c r="K491">
        <v>24.1</v>
      </c>
      <c r="L491">
        <v>35.700000000000003</v>
      </c>
      <c r="M491">
        <v>7.1</v>
      </c>
      <c r="N491">
        <v>42.9</v>
      </c>
      <c r="O491">
        <v>14.3</v>
      </c>
      <c r="P491">
        <v>0.34</v>
      </c>
      <c r="Q491">
        <v>0.746</v>
      </c>
      <c r="R491">
        <v>30.6</v>
      </c>
      <c r="S491">
        <v>19.399999999999999</v>
      </c>
    </row>
    <row r="492" spans="1:19" x14ac:dyDescent="0.15">
      <c r="A492" t="s">
        <v>3912</v>
      </c>
      <c r="B492" t="s">
        <v>3835</v>
      </c>
      <c r="C492" t="s">
        <v>3808</v>
      </c>
      <c r="D492">
        <v>47</v>
      </c>
      <c r="E492">
        <v>54</v>
      </c>
      <c r="F492">
        <v>15.6</v>
      </c>
      <c r="G492">
        <v>137.1</v>
      </c>
      <c r="H492">
        <v>-1</v>
      </c>
      <c r="I492">
        <v>-1.8</v>
      </c>
      <c r="J492">
        <v>7.4</v>
      </c>
      <c r="K492">
        <v>11.4</v>
      </c>
      <c r="L492">
        <v>72.2</v>
      </c>
      <c r="M492">
        <v>22.2</v>
      </c>
      <c r="N492">
        <v>5.6</v>
      </c>
      <c r="O492">
        <v>0</v>
      </c>
      <c r="P492">
        <v>0.30499999999999999</v>
      </c>
      <c r="Q492">
        <v>0.24199999999999999</v>
      </c>
      <c r="R492">
        <v>9.3000000000000007</v>
      </c>
      <c r="S492">
        <v>0</v>
      </c>
    </row>
    <row r="493" spans="1:19" x14ac:dyDescent="0.15">
      <c r="A493" t="s">
        <v>3913</v>
      </c>
      <c r="B493" t="s">
        <v>3806</v>
      </c>
      <c r="C493" t="s">
        <v>3801</v>
      </c>
      <c r="D493">
        <v>42.9</v>
      </c>
      <c r="E493">
        <v>350</v>
      </c>
      <c r="F493">
        <v>44</v>
      </c>
      <c r="G493">
        <v>141.1</v>
      </c>
      <c r="H493">
        <v>-2.9</v>
      </c>
      <c r="I493">
        <v>-0.8</v>
      </c>
      <c r="J493">
        <v>5.4</v>
      </c>
      <c r="K493">
        <v>14.6</v>
      </c>
      <c r="L493">
        <v>49.3</v>
      </c>
      <c r="M493">
        <v>6</v>
      </c>
      <c r="N493">
        <v>37.299999999999997</v>
      </c>
      <c r="O493">
        <v>7.5</v>
      </c>
      <c r="P493">
        <v>0.34699999999999998</v>
      </c>
      <c r="Q493">
        <v>0.39700000000000002</v>
      </c>
      <c r="R493">
        <v>30.6</v>
      </c>
      <c r="S493">
        <v>11.2</v>
      </c>
    </row>
    <row r="494" spans="1:19" x14ac:dyDescent="0.15">
      <c r="A494" t="s">
        <v>3913</v>
      </c>
      <c r="B494" t="s">
        <v>3806</v>
      </c>
      <c r="C494" t="s">
        <v>3803</v>
      </c>
      <c r="D494">
        <v>54.6</v>
      </c>
      <c r="E494">
        <v>267</v>
      </c>
      <c r="F494">
        <v>33.6</v>
      </c>
      <c r="G494">
        <v>126.4</v>
      </c>
      <c r="H494">
        <v>1.1000000000000001</v>
      </c>
      <c r="I494">
        <v>0.4</v>
      </c>
      <c r="J494">
        <v>11.6</v>
      </c>
      <c r="K494">
        <v>24.4</v>
      </c>
      <c r="L494">
        <v>39.200000000000003</v>
      </c>
      <c r="M494">
        <v>5.9</v>
      </c>
      <c r="N494">
        <v>45.1</v>
      </c>
      <c r="O494">
        <v>9.8000000000000007</v>
      </c>
      <c r="P494">
        <v>0.34300000000000003</v>
      </c>
      <c r="Q494">
        <v>0.23100000000000001</v>
      </c>
      <c r="R494">
        <v>31.8</v>
      </c>
      <c r="S494">
        <v>22.1</v>
      </c>
    </row>
    <row r="495" spans="1:19" x14ac:dyDescent="0.15">
      <c r="A495" t="s">
        <v>3913</v>
      </c>
      <c r="B495" t="s">
        <v>3806</v>
      </c>
      <c r="C495" t="s">
        <v>3809</v>
      </c>
      <c r="D495">
        <v>51.7</v>
      </c>
      <c r="E495">
        <v>109</v>
      </c>
      <c r="F495">
        <v>13.7</v>
      </c>
      <c r="G495">
        <v>128</v>
      </c>
      <c r="H495">
        <v>0.5</v>
      </c>
      <c r="I495">
        <v>0.4</v>
      </c>
      <c r="J495">
        <v>7.3</v>
      </c>
      <c r="K495">
        <v>19.100000000000001</v>
      </c>
      <c r="L495">
        <v>50</v>
      </c>
      <c r="M495">
        <v>9.1</v>
      </c>
      <c r="N495">
        <v>27.3</v>
      </c>
      <c r="O495">
        <v>13.6</v>
      </c>
      <c r="P495">
        <v>0.28299999999999997</v>
      </c>
      <c r="Q495">
        <v>0.499</v>
      </c>
      <c r="R495">
        <v>23.9</v>
      </c>
      <c r="S495">
        <v>22.2</v>
      </c>
    </row>
    <row r="496" spans="1:19" x14ac:dyDescent="0.15">
      <c r="A496" t="s">
        <v>3913</v>
      </c>
      <c r="B496" t="s">
        <v>3806</v>
      </c>
      <c r="C496" t="s">
        <v>3807</v>
      </c>
      <c r="D496">
        <v>52.6</v>
      </c>
      <c r="E496">
        <v>61</v>
      </c>
      <c r="F496">
        <v>7.7</v>
      </c>
      <c r="G496">
        <v>118.8</v>
      </c>
      <c r="H496">
        <v>0.8</v>
      </c>
      <c r="I496">
        <v>1.3</v>
      </c>
      <c r="J496">
        <v>4.9000000000000004</v>
      </c>
      <c r="K496">
        <v>12</v>
      </c>
      <c r="L496">
        <v>16.7</v>
      </c>
      <c r="M496">
        <v>16.7</v>
      </c>
      <c r="N496">
        <v>16.7</v>
      </c>
      <c r="O496">
        <v>50</v>
      </c>
      <c r="P496">
        <v>0.191</v>
      </c>
      <c r="Q496">
        <v>0.14499999999999999</v>
      </c>
      <c r="R496">
        <v>22.9</v>
      </c>
      <c r="S496">
        <v>15.4</v>
      </c>
    </row>
    <row r="497" spans="1:19" x14ac:dyDescent="0.15">
      <c r="A497" t="s">
        <v>3914</v>
      </c>
      <c r="B497" t="s">
        <v>3816</v>
      </c>
      <c r="C497" t="s">
        <v>3801</v>
      </c>
      <c r="D497">
        <v>49.4</v>
      </c>
      <c r="E497">
        <v>233</v>
      </c>
      <c r="F497">
        <v>38</v>
      </c>
      <c r="G497">
        <v>147.69999999999999</v>
      </c>
      <c r="H497">
        <v>0.1</v>
      </c>
      <c r="I497">
        <v>0.1</v>
      </c>
      <c r="J497">
        <v>6</v>
      </c>
      <c r="K497">
        <v>16.100000000000001</v>
      </c>
      <c r="L497">
        <v>48.8</v>
      </c>
      <c r="M497">
        <v>7.3</v>
      </c>
      <c r="N497">
        <v>26.8</v>
      </c>
      <c r="O497">
        <v>17.100000000000001</v>
      </c>
      <c r="P497">
        <v>0.30199999999999999</v>
      </c>
      <c r="Q497">
        <v>0.39200000000000002</v>
      </c>
      <c r="R497">
        <v>25.8</v>
      </c>
      <c r="S497">
        <v>10</v>
      </c>
    </row>
    <row r="498" spans="1:19" x14ac:dyDescent="0.15">
      <c r="A498" t="s">
        <v>3914</v>
      </c>
      <c r="B498" t="s">
        <v>3816</v>
      </c>
      <c r="C498" t="s">
        <v>3804</v>
      </c>
      <c r="D498">
        <v>49.5</v>
      </c>
      <c r="E498">
        <v>137</v>
      </c>
      <c r="F498">
        <v>22.4</v>
      </c>
      <c r="G498">
        <v>135.80000000000001</v>
      </c>
      <c r="H498">
        <v>0</v>
      </c>
      <c r="I498">
        <v>0</v>
      </c>
      <c r="J498">
        <v>8.8000000000000007</v>
      </c>
      <c r="K498">
        <v>20</v>
      </c>
      <c r="L498">
        <v>50</v>
      </c>
      <c r="M498">
        <v>0</v>
      </c>
      <c r="N498">
        <v>31.8</v>
      </c>
      <c r="O498">
        <v>18.2</v>
      </c>
      <c r="P498">
        <v>0.28000000000000003</v>
      </c>
      <c r="Q498">
        <v>0.11899999999999999</v>
      </c>
      <c r="R498">
        <v>25.6</v>
      </c>
      <c r="S498">
        <v>9.1</v>
      </c>
    </row>
    <row r="499" spans="1:19" x14ac:dyDescent="0.15">
      <c r="A499" t="s">
        <v>3914</v>
      </c>
      <c r="B499" t="s">
        <v>3816</v>
      </c>
      <c r="C499" t="s">
        <v>3808</v>
      </c>
      <c r="D499">
        <v>56.6</v>
      </c>
      <c r="E499">
        <v>115</v>
      </c>
      <c r="F499">
        <v>18.8</v>
      </c>
      <c r="G499">
        <v>140.19999999999999</v>
      </c>
      <c r="H499">
        <v>2.2999999999999998</v>
      </c>
      <c r="I499">
        <v>2</v>
      </c>
      <c r="J499">
        <v>27</v>
      </c>
      <c r="K499">
        <v>43.1</v>
      </c>
      <c r="L499">
        <v>66.7</v>
      </c>
      <c r="M499">
        <v>7.4</v>
      </c>
      <c r="N499">
        <v>22.2</v>
      </c>
      <c r="O499">
        <v>3.7</v>
      </c>
      <c r="P499">
        <v>0.30199999999999999</v>
      </c>
      <c r="Q499">
        <v>0.28699999999999998</v>
      </c>
      <c r="R499">
        <v>31.3</v>
      </c>
      <c r="S499">
        <v>29.4</v>
      </c>
    </row>
    <row r="500" spans="1:19" x14ac:dyDescent="0.15">
      <c r="A500" t="s">
        <v>3914</v>
      </c>
      <c r="B500" t="s">
        <v>3816</v>
      </c>
      <c r="C500" t="s">
        <v>3802</v>
      </c>
      <c r="D500">
        <v>50</v>
      </c>
      <c r="E500">
        <v>72</v>
      </c>
      <c r="F500">
        <v>11.8</v>
      </c>
      <c r="G500">
        <v>146.1</v>
      </c>
      <c r="H500">
        <v>0.1</v>
      </c>
      <c r="I500">
        <v>0.1</v>
      </c>
      <c r="J500">
        <v>6.9</v>
      </c>
      <c r="K500">
        <v>16.7</v>
      </c>
      <c r="L500">
        <v>68.8</v>
      </c>
      <c r="M500">
        <v>0</v>
      </c>
      <c r="N500">
        <v>31.3</v>
      </c>
      <c r="O500">
        <v>0</v>
      </c>
      <c r="P500">
        <v>0.33200000000000002</v>
      </c>
      <c r="Q500">
        <v>0.45900000000000002</v>
      </c>
      <c r="R500">
        <v>22.2</v>
      </c>
      <c r="S500">
        <v>25</v>
      </c>
    </row>
    <row r="501" spans="1:19" x14ac:dyDescent="0.15">
      <c r="A501" t="s">
        <v>3915</v>
      </c>
      <c r="B501" t="s">
        <v>3827</v>
      </c>
      <c r="C501" t="s">
        <v>3803</v>
      </c>
      <c r="D501">
        <v>58.3</v>
      </c>
      <c r="E501">
        <v>256</v>
      </c>
      <c r="F501">
        <v>36.299999999999997</v>
      </c>
      <c r="G501">
        <v>126</v>
      </c>
      <c r="H501">
        <v>2.2000000000000002</v>
      </c>
      <c r="I501">
        <v>0.8</v>
      </c>
      <c r="J501">
        <v>12.5</v>
      </c>
      <c r="K501">
        <v>24.2</v>
      </c>
      <c r="L501">
        <v>36.4</v>
      </c>
      <c r="M501">
        <v>9.1</v>
      </c>
      <c r="N501">
        <v>47.7</v>
      </c>
      <c r="O501">
        <v>6.8</v>
      </c>
      <c r="P501">
        <v>0.36399999999999999</v>
      </c>
      <c r="Q501">
        <v>0.35899999999999999</v>
      </c>
      <c r="R501">
        <v>30.5</v>
      </c>
      <c r="S501">
        <v>21.9</v>
      </c>
    </row>
    <row r="502" spans="1:19" x14ac:dyDescent="0.15">
      <c r="A502" t="s">
        <v>3915</v>
      </c>
      <c r="B502" t="s">
        <v>3827</v>
      </c>
      <c r="C502" t="s">
        <v>3801</v>
      </c>
      <c r="D502">
        <v>43</v>
      </c>
      <c r="E502">
        <v>250</v>
      </c>
      <c r="F502">
        <v>35.5</v>
      </c>
      <c r="G502">
        <v>138.9</v>
      </c>
      <c r="H502">
        <v>-2.1</v>
      </c>
      <c r="I502">
        <v>-0.9</v>
      </c>
      <c r="J502">
        <v>4.4000000000000004</v>
      </c>
      <c r="K502">
        <v>9.5</v>
      </c>
      <c r="L502">
        <v>37.700000000000003</v>
      </c>
      <c r="M502">
        <v>6.6</v>
      </c>
      <c r="N502">
        <v>45.9</v>
      </c>
      <c r="O502">
        <v>9.8000000000000007</v>
      </c>
      <c r="P502">
        <v>0.35799999999999998</v>
      </c>
      <c r="Q502">
        <v>0.34499999999999997</v>
      </c>
      <c r="R502">
        <v>22.4</v>
      </c>
      <c r="S502">
        <v>11.8</v>
      </c>
    </row>
    <row r="503" spans="1:19" x14ac:dyDescent="0.15">
      <c r="A503" t="s">
        <v>3915</v>
      </c>
      <c r="B503" t="s">
        <v>3827</v>
      </c>
      <c r="C503" t="s">
        <v>3802</v>
      </c>
      <c r="D503">
        <v>39.9</v>
      </c>
      <c r="E503">
        <v>139</v>
      </c>
      <c r="F503">
        <v>19.7</v>
      </c>
      <c r="G503">
        <v>134.30000000000001</v>
      </c>
      <c r="H503">
        <v>-3.5</v>
      </c>
      <c r="I503">
        <v>-2.5</v>
      </c>
      <c r="J503">
        <v>1.4</v>
      </c>
      <c r="K503">
        <v>3.7</v>
      </c>
      <c r="L503">
        <v>50</v>
      </c>
      <c r="M503">
        <v>10</v>
      </c>
      <c r="N503">
        <v>40</v>
      </c>
      <c r="O503">
        <v>0</v>
      </c>
      <c r="P503">
        <v>0.38300000000000001</v>
      </c>
      <c r="Q503">
        <v>0.39</v>
      </c>
      <c r="R503">
        <v>15.1</v>
      </c>
      <c r="S503">
        <v>3</v>
      </c>
    </row>
    <row r="504" spans="1:19" x14ac:dyDescent="0.15">
      <c r="A504" t="s">
        <v>3916</v>
      </c>
      <c r="B504" t="s">
        <v>3824</v>
      </c>
      <c r="C504" t="s">
        <v>3801</v>
      </c>
      <c r="D504">
        <v>44.9</v>
      </c>
      <c r="E504">
        <v>333</v>
      </c>
      <c r="F504">
        <v>54</v>
      </c>
      <c r="G504">
        <v>148.69999999999999</v>
      </c>
      <c r="H504">
        <v>-1.3</v>
      </c>
      <c r="I504">
        <v>-0.4</v>
      </c>
      <c r="J504">
        <v>9.6</v>
      </c>
      <c r="K504">
        <v>20.399999999999999</v>
      </c>
      <c r="L504">
        <v>25</v>
      </c>
      <c r="M504">
        <v>6.3</v>
      </c>
      <c r="N504">
        <v>54.2</v>
      </c>
      <c r="O504">
        <v>14.6</v>
      </c>
      <c r="P504">
        <v>0.36</v>
      </c>
      <c r="Q504">
        <v>0.39600000000000002</v>
      </c>
      <c r="R504">
        <v>22.5</v>
      </c>
      <c r="S504">
        <v>15.7</v>
      </c>
    </row>
    <row r="505" spans="1:19" x14ac:dyDescent="0.15">
      <c r="A505" t="s">
        <v>3916</v>
      </c>
      <c r="B505" t="s">
        <v>3824</v>
      </c>
      <c r="C505" t="s">
        <v>3803</v>
      </c>
      <c r="D505">
        <v>57.4</v>
      </c>
      <c r="E505">
        <v>144</v>
      </c>
      <c r="F505">
        <v>23.3</v>
      </c>
      <c r="G505">
        <v>136.9</v>
      </c>
      <c r="H505">
        <v>2.7</v>
      </c>
      <c r="I505">
        <v>1.9</v>
      </c>
      <c r="J505">
        <v>11.1</v>
      </c>
      <c r="K505">
        <v>25.4</v>
      </c>
      <c r="L505">
        <v>44</v>
      </c>
      <c r="M505">
        <v>4</v>
      </c>
      <c r="N505">
        <v>20</v>
      </c>
      <c r="O505">
        <v>32</v>
      </c>
      <c r="P505">
        <v>0.223</v>
      </c>
      <c r="Q505">
        <v>0.21199999999999999</v>
      </c>
      <c r="R505">
        <v>33.299999999999997</v>
      </c>
      <c r="S505">
        <v>18.5</v>
      </c>
    </row>
    <row r="506" spans="1:19" x14ac:dyDescent="0.15">
      <c r="A506" t="s">
        <v>3916</v>
      </c>
      <c r="B506" t="s">
        <v>3824</v>
      </c>
      <c r="C506" t="s">
        <v>3808</v>
      </c>
      <c r="D506">
        <v>49.3</v>
      </c>
      <c r="E506">
        <v>139</v>
      </c>
      <c r="F506">
        <v>22.5</v>
      </c>
      <c r="G506">
        <v>138.69999999999999</v>
      </c>
      <c r="H506">
        <v>0</v>
      </c>
      <c r="I506">
        <v>0</v>
      </c>
      <c r="J506">
        <v>14.4</v>
      </c>
      <c r="K506">
        <v>25.6</v>
      </c>
      <c r="L506">
        <v>64.5</v>
      </c>
      <c r="M506">
        <v>6.5</v>
      </c>
      <c r="N506">
        <v>25.8</v>
      </c>
      <c r="O506">
        <v>3.2</v>
      </c>
      <c r="P506">
        <v>0.31</v>
      </c>
      <c r="Q506">
        <v>0.40300000000000002</v>
      </c>
      <c r="R506">
        <v>23.7</v>
      </c>
      <c r="S506">
        <v>18.8</v>
      </c>
    </row>
    <row r="507" spans="1:19" x14ac:dyDescent="0.15">
      <c r="A507" t="s">
        <v>3917</v>
      </c>
      <c r="B507" t="s">
        <v>3816</v>
      </c>
      <c r="C507" t="s">
        <v>3801</v>
      </c>
      <c r="D507">
        <v>49.1</v>
      </c>
      <c r="E507">
        <v>345</v>
      </c>
      <c r="F507">
        <v>42.6</v>
      </c>
      <c r="G507">
        <v>147.6</v>
      </c>
      <c r="H507">
        <v>0.2</v>
      </c>
      <c r="I507">
        <v>0</v>
      </c>
      <c r="J507">
        <v>5.8</v>
      </c>
      <c r="K507">
        <v>16.100000000000001</v>
      </c>
      <c r="L507">
        <v>46</v>
      </c>
      <c r="M507">
        <v>8</v>
      </c>
      <c r="N507">
        <v>38</v>
      </c>
      <c r="O507">
        <v>8</v>
      </c>
      <c r="P507">
        <v>0.35099999999999998</v>
      </c>
      <c r="Q507">
        <v>0.41899999999999998</v>
      </c>
      <c r="R507">
        <v>26.4</v>
      </c>
      <c r="S507">
        <v>18.3</v>
      </c>
    </row>
    <row r="508" spans="1:19" x14ac:dyDescent="0.15">
      <c r="A508" t="s">
        <v>3917</v>
      </c>
      <c r="B508" t="s">
        <v>3816</v>
      </c>
      <c r="C508" t="s">
        <v>3808</v>
      </c>
      <c r="D508">
        <v>44.7</v>
      </c>
      <c r="E508">
        <v>170</v>
      </c>
      <c r="F508">
        <v>21</v>
      </c>
      <c r="G508">
        <v>136.69999999999999</v>
      </c>
      <c r="H508">
        <v>-1.5</v>
      </c>
      <c r="I508">
        <v>-0.9</v>
      </c>
      <c r="J508">
        <v>12.9</v>
      </c>
      <c r="K508">
        <v>25.3</v>
      </c>
      <c r="L508">
        <v>59.5</v>
      </c>
      <c r="M508">
        <v>2.7</v>
      </c>
      <c r="N508">
        <v>35.1</v>
      </c>
      <c r="O508">
        <v>2.7</v>
      </c>
      <c r="P508">
        <v>0.32700000000000001</v>
      </c>
      <c r="Q508">
        <v>0.32</v>
      </c>
      <c r="R508">
        <v>20</v>
      </c>
      <c r="S508">
        <v>10.8</v>
      </c>
    </row>
    <row r="509" spans="1:19" x14ac:dyDescent="0.15">
      <c r="A509" t="s">
        <v>3917</v>
      </c>
      <c r="B509" t="s">
        <v>3816</v>
      </c>
      <c r="C509" t="s">
        <v>3802</v>
      </c>
      <c r="D509">
        <v>51.8</v>
      </c>
      <c r="E509">
        <v>144</v>
      </c>
      <c r="F509">
        <v>17.8</v>
      </c>
      <c r="G509">
        <v>146.9</v>
      </c>
      <c r="H509">
        <v>0.8</v>
      </c>
      <c r="I509">
        <v>0.6</v>
      </c>
      <c r="J509">
        <v>3.5</v>
      </c>
      <c r="K509">
        <v>6.4</v>
      </c>
      <c r="L509">
        <v>67.5</v>
      </c>
      <c r="M509">
        <v>0</v>
      </c>
      <c r="N509">
        <v>22.5</v>
      </c>
      <c r="O509">
        <v>10</v>
      </c>
      <c r="P509">
        <v>0.28399999999999997</v>
      </c>
      <c r="Q509">
        <v>0.23899999999999999</v>
      </c>
      <c r="R509">
        <v>18.100000000000001</v>
      </c>
      <c r="S509">
        <v>5.9</v>
      </c>
    </row>
    <row r="510" spans="1:19" x14ac:dyDescent="0.15">
      <c r="A510" t="s">
        <v>3917</v>
      </c>
      <c r="B510" t="s">
        <v>3816</v>
      </c>
      <c r="C510" t="s">
        <v>3807</v>
      </c>
      <c r="D510">
        <v>49.5</v>
      </c>
      <c r="E510">
        <v>95</v>
      </c>
      <c r="F510">
        <v>11.7</v>
      </c>
      <c r="G510">
        <v>122.8</v>
      </c>
      <c r="H510">
        <v>-0.1</v>
      </c>
      <c r="I510">
        <v>-0.1</v>
      </c>
      <c r="J510">
        <v>7.4</v>
      </c>
      <c r="K510">
        <v>17.100000000000001</v>
      </c>
      <c r="L510">
        <v>47.4</v>
      </c>
      <c r="M510">
        <v>10.5</v>
      </c>
      <c r="N510">
        <v>42.1</v>
      </c>
      <c r="O510">
        <v>0</v>
      </c>
      <c r="P510">
        <v>0.35199999999999998</v>
      </c>
      <c r="Q510">
        <v>0.45400000000000001</v>
      </c>
      <c r="R510">
        <v>27.4</v>
      </c>
      <c r="S510">
        <v>15</v>
      </c>
    </row>
    <row r="511" spans="1:19" x14ac:dyDescent="0.15">
      <c r="A511" t="s">
        <v>3918</v>
      </c>
      <c r="B511" t="s">
        <v>3824</v>
      </c>
      <c r="C511" t="s">
        <v>3801</v>
      </c>
      <c r="D511">
        <v>48</v>
      </c>
      <c r="E511">
        <v>182</v>
      </c>
      <c r="F511">
        <v>50.7</v>
      </c>
      <c r="G511">
        <v>147.30000000000001</v>
      </c>
      <c r="H511">
        <v>-0.8</v>
      </c>
      <c r="I511">
        <v>-0.5</v>
      </c>
      <c r="J511">
        <v>3.3</v>
      </c>
      <c r="K511">
        <v>7.2</v>
      </c>
      <c r="L511">
        <v>40</v>
      </c>
      <c r="M511">
        <v>12.5</v>
      </c>
      <c r="N511">
        <v>42.5</v>
      </c>
      <c r="O511">
        <v>5</v>
      </c>
      <c r="P511">
        <v>0.377</v>
      </c>
      <c r="Q511">
        <v>0.44500000000000001</v>
      </c>
      <c r="R511">
        <v>25.3</v>
      </c>
      <c r="S511">
        <v>17.100000000000001</v>
      </c>
    </row>
    <row r="512" spans="1:19" x14ac:dyDescent="0.15">
      <c r="A512" t="s">
        <v>3918</v>
      </c>
      <c r="B512" t="s">
        <v>3824</v>
      </c>
      <c r="C512" t="s">
        <v>3808</v>
      </c>
      <c r="D512">
        <v>53.2</v>
      </c>
      <c r="E512">
        <v>79</v>
      </c>
      <c r="F512">
        <v>22</v>
      </c>
      <c r="G512">
        <v>137.30000000000001</v>
      </c>
      <c r="H512">
        <v>1</v>
      </c>
      <c r="I512">
        <v>1.2</v>
      </c>
      <c r="J512">
        <v>29.1</v>
      </c>
      <c r="K512">
        <v>47.9</v>
      </c>
      <c r="L512">
        <v>56.3</v>
      </c>
      <c r="M512">
        <v>0</v>
      </c>
      <c r="N512">
        <v>43.8</v>
      </c>
      <c r="O512">
        <v>0</v>
      </c>
      <c r="P512">
        <v>0.35</v>
      </c>
      <c r="Q512">
        <v>0.27800000000000002</v>
      </c>
      <c r="R512">
        <v>39.200000000000003</v>
      </c>
      <c r="S512">
        <v>35.700000000000003</v>
      </c>
    </row>
    <row r="513" spans="1:19" x14ac:dyDescent="0.15">
      <c r="A513" t="s">
        <v>3918</v>
      </c>
      <c r="B513" t="s">
        <v>3824</v>
      </c>
      <c r="C513" t="s">
        <v>3807</v>
      </c>
      <c r="D513">
        <v>47.9</v>
      </c>
      <c r="E513">
        <v>61</v>
      </c>
      <c r="F513">
        <v>17</v>
      </c>
      <c r="G513">
        <v>123.2</v>
      </c>
      <c r="H513">
        <v>-0.8</v>
      </c>
      <c r="I513">
        <v>-1.3</v>
      </c>
      <c r="J513">
        <v>8.1999999999999993</v>
      </c>
      <c r="K513">
        <v>21.7</v>
      </c>
      <c r="L513">
        <v>42.9</v>
      </c>
      <c r="M513">
        <v>7.1</v>
      </c>
      <c r="N513">
        <v>50</v>
      </c>
      <c r="O513">
        <v>0</v>
      </c>
      <c r="P513">
        <v>0.36199999999999999</v>
      </c>
      <c r="Q513">
        <v>0.316</v>
      </c>
      <c r="R513">
        <v>32.799999999999997</v>
      </c>
      <c r="S513">
        <v>20</v>
      </c>
    </row>
    <row r="514" spans="1:19" x14ac:dyDescent="0.15">
      <c r="A514" t="s">
        <v>3919</v>
      </c>
      <c r="B514" t="s">
        <v>3835</v>
      </c>
      <c r="C514" t="s">
        <v>3801</v>
      </c>
      <c r="D514">
        <v>49.2</v>
      </c>
      <c r="E514">
        <v>537</v>
      </c>
      <c r="F514">
        <v>39.6</v>
      </c>
      <c r="G514">
        <v>142.80000000000001</v>
      </c>
      <c r="H514">
        <v>-0.8</v>
      </c>
      <c r="I514">
        <v>-0.2</v>
      </c>
      <c r="J514">
        <v>3.4</v>
      </c>
      <c r="K514">
        <v>8.1999999999999993</v>
      </c>
      <c r="L514">
        <v>47.6</v>
      </c>
      <c r="M514">
        <v>10.7</v>
      </c>
      <c r="N514">
        <v>32</v>
      </c>
      <c r="O514">
        <v>9.6999999999999993</v>
      </c>
      <c r="P514">
        <v>0.33900000000000002</v>
      </c>
      <c r="Q514">
        <v>0.38700000000000001</v>
      </c>
      <c r="R514">
        <v>26.6</v>
      </c>
      <c r="S514">
        <v>15.3</v>
      </c>
    </row>
    <row r="515" spans="1:19" x14ac:dyDescent="0.15">
      <c r="A515" t="s">
        <v>3919</v>
      </c>
      <c r="B515" t="s">
        <v>3835</v>
      </c>
      <c r="C515" t="s">
        <v>3803</v>
      </c>
      <c r="D515">
        <v>58</v>
      </c>
      <c r="E515">
        <v>338</v>
      </c>
      <c r="F515">
        <v>24.9</v>
      </c>
      <c r="G515">
        <v>128.1</v>
      </c>
      <c r="H515">
        <v>2.5</v>
      </c>
      <c r="I515">
        <v>0.7</v>
      </c>
      <c r="J515">
        <v>13</v>
      </c>
      <c r="K515">
        <v>28.9</v>
      </c>
      <c r="L515">
        <v>35.9</v>
      </c>
      <c r="M515">
        <v>5.7</v>
      </c>
      <c r="N515">
        <v>49.1</v>
      </c>
      <c r="O515">
        <v>9.4</v>
      </c>
      <c r="P515">
        <v>0.35299999999999998</v>
      </c>
      <c r="Q515">
        <v>0.218</v>
      </c>
      <c r="R515">
        <v>33.4</v>
      </c>
      <c r="S515">
        <v>21.9</v>
      </c>
    </row>
    <row r="516" spans="1:19" x14ac:dyDescent="0.15">
      <c r="A516" t="s">
        <v>3919</v>
      </c>
      <c r="B516" t="s">
        <v>3835</v>
      </c>
      <c r="C516" t="s">
        <v>3809</v>
      </c>
      <c r="D516">
        <v>56.4</v>
      </c>
      <c r="E516">
        <v>162</v>
      </c>
      <c r="F516">
        <v>11.9</v>
      </c>
      <c r="G516">
        <v>129.1</v>
      </c>
      <c r="H516">
        <v>2</v>
      </c>
      <c r="I516">
        <v>1.2</v>
      </c>
      <c r="J516">
        <v>19.100000000000001</v>
      </c>
      <c r="K516">
        <v>35.200000000000003</v>
      </c>
      <c r="L516">
        <v>51.3</v>
      </c>
      <c r="M516">
        <v>10.3</v>
      </c>
      <c r="N516">
        <v>30.8</v>
      </c>
      <c r="O516">
        <v>7.7</v>
      </c>
      <c r="P516">
        <v>0.308</v>
      </c>
      <c r="Q516">
        <v>0.36399999999999999</v>
      </c>
      <c r="R516">
        <v>29</v>
      </c>
      <c r="S516">
        <v>24.6</v>
      </c>
    </row>
    <row r="517" spans="1:19" x14ac:dyDescent="0.15">
      <c r="A517" t="s">
        <v>3919</v>
      </c>
      <c r="B517" t="s">
        <v>3835</v>
      </c>
      <c r="C517" t="s">
        <v>3804</v>
      </c>
      <c r="D517">
        <v>46.4</v>
      </c>
      <c r="E517">
        <v>91</v>
      </c>
      <c r="F517">
        <v>6.7</v>
      </c>
      <c r="G517">
        <v>135.30000000000001</v>
      </c>
      <c r="H517">
        <v>-1.3</v>
      </c>
      <c r="I517">
        <v>-1.4</v>
      </c>
      <c r="J517">
        <v>4.4000000000000004</v>
      </c>
      <c r="K517">
        <v>8</v>
      </c>
      <c r="L517">
        <v>51.9</v>
      </c>
      <c r="M517">
        <v>0</v>
      </c>
      <c r="N517">
        <v>44.4</v>
      </c>
      <c r="O517">
        <v>3.7</v>
      </c>
      <c r="P517">
        <v>0.34899999999999998</v>
      </c>
      <c r="Q517">
        <v>0.32500000000000001</v>
      </c>
      <c r="R517">
        <v>23.1</v>
      </c>
      <c r="S517">
        <v>4.2</v>
      </c>
    </row>
    <row r="518" spans="1:19" x14ac:dyDescent="0.15">
      <c r="A518" t="s">
        <v>3919</v>
      </c>
      <c r="B518" t="s">
        <v>3835</v>
      </c>
      <c r="C518" t="s">
        <v>3808</v>
      </c>
      <c r="D518">
        <v>52.9</v>
      </c>
      <c r="E518">
        <v>84</v>
      </c>
      <c r="F518">
        <v>6.2</v>
      </c>
      <c r="G518">
        <v>133.69999999999999</v>
      </c>
      <c r="H518">
        <v>0.9</v>
      </c>
      <c r="I518">
        <v>1.1000000000000001</v>
      </c>
      <c r="J518">
        <v>22.6</v>
      </c>
      <c r="K518">
        <v>52.8</v>
      </c>
      <c r="L518">
        <v>60</v>
      </c>
      <c r="M518">
        <v>10</v>
      </c>
      <c r="N518">
        <v>30</v>
      </c>
      <c r="O518">
        <v>0</v>
      </c>
      <c r="P518">
        <v>0.34</v>
      </c>
      <c r="Q518">
        <v>0.17399999999999999</v>
      </c>
      <c r="R518">
        <v>27.4</v>
      </c>
      <c r="S518">
        <v>27.1</v>
      </c>
    </row>
    <row r="519" spans="1:19" x14ac:dyDescent="0.15">
      <c r="A519" t="s">
        <v>3919</v>
      </c>
      <c r="B519" t="s">
        <v>3835</v>
      </c>
      <c r="C519" t="s">
        <v>3802</v>
      </c>
      <c r="D519">
        <v>46</v>
      </c>
      <c r="E519">
        <v>83</v>
      </c>
      <c r="F519">
        <v>6.1</v>
      </c>
      <c r="G519">
        <v>138.6</v>
      </c>
      <c r="H519">
        <v>-1.4</v>
      </c>
      <c r="I519">
        <v>-1.7</v>
      </c>
      <c r="J519">
        <v>2.4</v>
      </c>
      <c r="K519">
        <v>5.9</v>
      </c>
      <c r="L519">
        <v>58.8</v>
      </c>
      <c r="M519">
        <v>5.9</v>
      </c>
      <c r="N519">
        <v>29.4</v>
      </c>
      <c r="O519">
        <v>5.9</v>
      </c>
      <c r="P519">
        <v>0.32800000000000001</v>
      </c>
      <c r="Q519">
        <v>0.621</v>
      </c>
      <c r="R519">
        <v>14.5</v>
      </c>
      <c r="S519">
        <v>8</v>
      </c>
    </row>
    <row r="520" spans="1:19" x14ac:dyDescent="0.15">
      <c r="A520" t="s">
        <v>3919</v>
      </c>
      <c r="B520" t="s">
        <v>3835</v>
      </c>
      <c r="C520" t="s">
        <v>3807</v>
      </c>
      <c r="D520">
        <v>49</v>
      </c>
      <c r="E520">
        <v>61</v>
      </c>
      <c r="F520">
        <v>4.5</v>
      </c>
      <c r="G520">
        <v>118.9</v>
      </c>
      <c r="H520">
        <v>-0.4</v>
      </c>
      <c r="I520">
        <v>-0.6</v>
      </c>
      <c r="J520">
        <v>0</v>
      </c>
      <c r="K520">
        <v>0</v>
      </c>
      <c r="L520">
        <v>71.400000000000006</v>
      </c>
      <c r="M520">
        <v>0</v>
      </c>
      <c r="N520">
        <v>28.6</v>
      </c>
      <c r="O520">
        <v>0</v>
      </c>
      <c r="P520">
        <v>0.30199999999999999</v>
      </c>
      <c r="Q520">
        <v>0.54400000000000004</v>
      </c>
      <c r="R520">
        <v>27.9</v>
      </c>
      <c r="S520">
        <v>0</v>
      </c>
    </row>
    <row r="521" spans="1:19" x14ac:dyDescent="0.15">
      <c r="A521" t="s">
        <v>3920</v>
      </c>
      <c r="B521" t="s">
        <v>3827</v>
      </c>
      <c r="C521" t="s">
        <v>3801</v>
      </c>
      <c r="D521">
        <v>57.4</v>
      </c>
      <c r="E521">
        <v>270</v>
      </c>
      <c r="F521">
        <v>62.9</v>
      </c>
      <c r="G521">
        <v>150.1</v>
      </c>
      <c r="H521">
        <v>2.6</v>
      </c>
      <c r="I521">
        <v>1</v>
      </c>
      <c r="J521">
        <v>13</v>
      </c>
      <c r="K521">
        <v>30.2</v>
      </c>
      <c r="L521">
        <v>39.4</v>
      </c>
      <c r="M521">
        <v>3</v>
      </c>
      <c r="N521">
        <v>27.3</v>
      </c>
      <c r="O521">
        <v>30.3</v>
      </c>
      <c r="P521">
        <v>0.25700000000000001</v>
      </c>
      <c r="Q521">
        <v>0.32400000000000001</v>
      </c>
      <c r="R521">
        <v>27</v>
      </c>
      <c r="S521">
        <v>25.4</v>
      </c>
    </row>
    <row r="522" spans="1:19" x14ac:dyDescent="0.15">
      <c r="A522" t="s">
        <v>3920</v>
      </c>
      <c r="B522" t="s">
        <v>3827</v>
      </c>
      <c r="C522" t="s">
        <v>3807</v>
      </c>
      <c r="D522">
        <v>46.4</v>
      </c>
      <c r="E522">
        <v>105</v>
      </c>
      <c r="F522">
        <v>24.5</v>
      </c>
      <c r="G522">
        <v>128.6</v>
      </c>
      <c r="H522">
        <v>-1.1000000000000001</v>
      </c>
      <c r="I522">
        <v>-1</v>
      </c>
      <c r="J522">
        <v>9.5</v>
      </c>
      <c r="K522">
        <v>35.700000000000003</v>
      </c>
      <c r="L522">
        <v>33.299999999999997</v>
      </c>
      <c r="M522">
        <v>0</v>
      </c>
      <c r="N522">
        <v>55.6</v>
      </c>
      <c r="O522">
        <v>11.1</v>
      </c>
      <c r="P522">
        <v>0.33200000000000002</v>
      </c>
      <c r="Q522">
        <v>0.34200000000000003</v>
      </c>
      <c r="R522">
        <v>32.4</v>
      </c>
      <c r="S522">
        <v>25</v>
      </c>
    </row>
    <row r="523" spans="1:19" x14ac:dyDescent="0.15">
      <c r="A523" t="s">
        <v>3921</v>
      </c>
      <c r="B523" t="s">
        <v>3818</v>
      </c>
      <c r="C523" t="s">
        <v>3801</v>
      </c>
      <c r="D523">
        <v>44.3</v>
      </c>
      <c r="E523">
        <v>299</v>
      </c>
      <c r="F523">
        <v>45.4</v>
      </c>
      <c r="G523">
        <v>153.1</v>
      </c>
      <c r="H523">
        <v>-1.4</v>
      </c>
      <c r="I523">
        <v>-0.5</v>
      </c>
      <c r="J523">
        <v>6.7</v>
      </c>
      <c r="K523">
        <v>13.1</v>
      </c>
      <c r="L523">
        <v>49.2</v>
      </c>
      <c r="M523">
        <v>3.1</v>
      </c>
      <c r="N523">
        <v>40</v>
      </c>
      <c r="O523">
        <v>7.7</v>
      </c>
      <c r="P523">
        <v>0.34599999999999997</v>
      </c>
      <c r="Q523">
        <v>0.28799999999999998</v>
      </c>
      <c r="R523">
        <v>23.8</v>
      </c>
      <c r="S523">
        <v>11.8</v>
      </c>
    </row>
    <row r="524" spans="1:19" x14ac:dyDescent="0.15">
      <c r="A524" t="s">
        <v>3921</v>
      </c>
      <c r="B524" t="s">
        <v>3818</v>
      </c>
      <c r="C524" t="s">
        <v>3809</v>
      </c>
      <c r="D524">
        <v>54.1</v>
      </c>
      <c r="E524">
        <v>257</v>
      </c>
      <c r="F524">
        <v>39</v>
      </c>
      <c r="G524">
        <v>138.19999999999999</v>
      </c>
      <c r="H524">
        <v>1.6</v>
      </c>
      <c r="I524">
        <v>0.6</v>
      </c>
      <c r="J524">
        <v>19.5</v>
      </c>
      <c r="K524">
        <v>38.200000000000003</v>
      </c>
      <c r="L524">
        <v>52.8</v>
      </c>
      <c r="M524">
        <v>2.8</v>
      </c>
      <c r="N524">
        <v>27.8</v>
      </c>
      <c r="O524">
        <v>16.7</v>
      </c>
      <c r="P524">
        <v>0.26100000000000001</v>
      </c>
      <c r="Q524">
        <v>0.23300000000000001</v>
      </c>
      <c r="R524">
        <v>28.4</v>
      </c>
      <c r="S524">
        <v>18.8</v>
      </c>
    </row>
    <row r="525" spans="1:19" x14ac:dyDescent="0.15">
      <c r="A525" t="s">
        <v>3921</v>
      </c>
      <c r="B525" t="s">
        <v>3818</v>
      </c>
      <c r="C525" t="s">
        <v>3803</v>
      </c>
      <c r="D525">
        <v>48.4</v>
      </c>
      <c r="E525">
        <v>83</v>
      </c>
      <c r="F525">
        <v>12.6</v>
      </c>
      <c r="G525">
        <v>133.9</v>
      </c>
      <c r="H525">
        <v>-0.4</v>
      </c>
      <c r="I525">
        <v>-0.5</v>
      </c>
      <c r="J525">
        <v>10.8</v>
      </c>
      <c r="K525">
        <v>31</v>
      </c>
      <c r="L525">
        <v>50</v>
      </c>
      <c r="M525">
        <v>0</v>
      </c>
      <c r="N525">
        <v>50</v>
      </c>
      <c r="O525">
        <v>0</v>
      </c>
      <c r="P525">
        <v>0.36399999999999999</v>
      </c>
      <c r="Q525">
        <v>0.35699999999999998</v>
      </c>
      <c r="R525">
        <v>34.9</v>
      </c>
      <c r="S525">
        <v>13.8</v>
      </c>
    </row>
    <row r="526" spans="1:19" x14ac:dyDescent="0.15">
      <c r="A526" t="s">
        <v>3922</v>
      </c>
      <c r="B526" t="s">
        <v>3846</v>
      </c>
      <c r="C526" t="s">
        <v>3801</v>
      </c>
      <c r="D526">
        <v>45.6</v>
      </c>
      <c r="E526">
        <v>308</v>
      </c>
      <c r="F526">
        <v>49.4</v>
      </c>
      <c r="G526">
        <v>149.4</v>
      </c>
      <c r="H526">
        <v>-1</v>
      </c>
      <c r="I526">
        <v>-0.3</v>
      </c>
      <c r="J526">
        <v>10.1</v>
      </c>
      <c r="K526">
        <v>20.8</v>
      </c>
      <c r="L526">
        <v>35.5</v>
      </c>
      <c r="M526">
        <v>12.9</v>
      </c>
      <c r="N526">
        <v>43.5</v>
      </c>
      <c r="O526">
        <v>8.1</v>
      </c>
      <c r="P526">
        <v>0.371</v>
      </c>
      <c r="Q526">
        <v>0.32700000000000001</v>
      </c>
      <c r="R526">
        <v>26.6</v>
      </c>
      <c r="S526">
        <v>17.899999999999999</v>
      </c>
    </row>
    <row r="527" spans="1:19" x14ac:dyDescent="0.15">
      <c r="A527" t="s">
        <v>3922</v>
      </c>
      <c r="B527" t="s">
        <v>3846</v>
      </c>
      <c r="C527" t="s">
        <v>3808</v>
      </c>
      <c r="D527">
        <v>55.5</v>
      </c>
      <c r="E527">
        <v>171</v>
      </c>
      <c r="F527">
        <v>27.4</v>
      </c>
      <c r="G527">
        <v>136</v>
      </c>
      <c r="H527">
        <v>2.1</v>
      </c>
      <c r="I527">
        <v>1.2</v>
      </c>
      <c r="J527">
        <v>25.7</v>
      </c>
      <c r="K527">
        <v>41.9</v>
      </c>
      <c r="L527">
        <v>57.5</v>
      </c>
      <c r="M527">
        <v>5</v>
      </c>
      <c r="N527">
        <v>27.5</v>
      </c>
      <c r="O527">
        <v>10</v>
      </c>
      <c r="P527">
        <v>0.29599999999999999</v>
      </c>
      <c r="Q527">
        <v>0.22600000000000001</v>
      </c>
      <c r="R527">
        <v>31</v>
      </c>
      <c r="S527">
        <v>24.4</v>
      </c>
    </row>
    <row r="528" spans="1:19" x14ac:dyDescent="0.15">
      <c r="A528" t="s">
        <v>3922</v>
      </c>
      <c r="B528" t="s">
        <v>3846</v>
      </c>
      <c r="C528" t="s">
        <v>3810</v>
      </c>
      <c r="D528">
        <v>51.7</v>
      </c>
      <c r="E528">
        <v>122</v>
      </c>
      <c r="F528">
        <v>19.600000000000001</v>
      </c>
      <c r="G528">
        <v>128.1</v>
      </c>
      <c r="H528">
        <v>0.8</v>
      </c>
      <c r="I528">
        <v>0.6</v>
      </c>
      <c r="J528">
        <v>9.8000000000000007</v>
      </c>
      <c r="K528">
        <v>32.4</v>
      </c>
      <c r="L528">
        <v>40</v>
      </c>
      <c r="M528">
        <v>0</v>
      </c>
      <c r="N528">
        <v>60</v>
      </c>
      <c r="O528">
        <v>0</v>
      </c>
      <c r="P528">
        <v>0.38900000000000001</v>
      </c>
      <c r="Q528">
        <v>0.442</v>
      </c>
      <c r="R528">
        <v>41.8</v>
      </c>
      <c r="S528">
        <v>21.1</v>
      </c>
    </row>
    <row r="529" spans="1:19" x14ac:dyDescent="0.15">
      <c r="A529" t="s">
        <v>3923</v>
      </c>
      <c r="B529" t="s">
        <v>3800</v>
      </c>
      <c r="C529" t="s">
        <v>3803</v>
      </c>
      <c r="D529">
        <v>59.2</v>
      </c>
      <c r="E529">
        <v>99</v>
      </c>
      <c r="F529">
        <v>58.2</v>
      </c>
      <c r="G529">
        <v>130.80000000000001</v>
      </c>
      <c r="H529">
        <v>3.2</v>
      </c>
      <c r="I529">
        <v>3.2</v>
      </c>
      <c r="J529">
        <v>29.3</v>
      </c>
      <c r="K529">
        <v>64.400000000000006</v>
      </c>
      <c r="L529">
        <v>30</v>
      </c>
      <c r="M529">
        <v>10</v>
      </c>
      <c r="N529">
        <v>50</v>
      </c>
      <c r="O529">
        <v>10</v>
      </c>
      <c r="P529">
        <v>0.36399999999999999</v>
      </c>
      <c r="Q529">
        <v>8.6999999999999994E-2</v>
      </c>
      <c r="R529">
        <v>49.5</v>
      </c>
      <c r="S529">
        <v>44.4</v>
      </c>
    </row>
    <row r="530" spans="1:19" x14ac:dyDescent="0.15">
      <c r="A530" t="s">
        <v>3924</v>
      </c>
      <c r="B530" t="s">
        <v>3800</v>
      </c>
      <c r="C530" t="s">
        <v>3801</v>
      </c>
      <c r="D530">
        <v>49.1</v>
      </c>
      <c r="E530">
        <v>404</v>
      </c>
      <c r="F530">
        <v>46.5</v>
      </c>
      <c r="G530">
        <v>141.80000000000001</v>
      </c>
      <c r="H530">
        <v>-0.8</v>
      </c>
      <c r="I530">
        <v>-0.2</v>
      </c>
      <c r="J530">
        <v>7.2</v>
      </c>
      <c r="K530">
        <v>16.399999999999999</v>
      </c>
      <c r="L530">
        <v>42.4</v>
      </c>
      <c r="M530">
        <v>3.4</v>
      </c>
      <c r="N530">
        <v>44.1</v>
      </c>
      <c r="O530">
        <v>10.199999999999999</v>
      </c>
      <c r="P530">
        <v>0.34699999999999998</v>
      </c>
      <c r="Q530">
        <v>0.36799999999999999</v>
      </c>
      <c r="R530">
        <v>25.3</v>
      </c>
      <c r="S530">
        <v>12.6</v>
      </c>
    </row>
    <row r="531" spans="1:19" x14ac:dyDescent="0.15">
      <c r="A531" t="s">
        <v>3924</v>
      </c>
      <c r="B531" t="s">
        <v>3800</v>
      </c>
      <c r="C531" t="s">
        <v>3802</v>
      </c>
      <c r="D531">
        <v>53.1</v>
      </c>
      <c r="E531">
        <v>171</v>
      </c>
      <c r="F531">
        <v>19.7</v>
      </c>
      <c r="G531">
        <v>135.4</v>
      </c>
      <c r="H531">
        <v>0.8</v>
      </c>
      <c r="I531">
        <v>0.5</v>
      </c>
      <c r="J531">
        <v>12.3</v>
      </c>
      <c r="K531">
        <v>23.3</v>
      </c>
      <c r="L531">
        <v>68.2</v>
      </c>
      <c r="M531">
        <v>11.4</v>
      </c>
      <c r="N531">
        <v>15.9</v>
      </c>
      <c r="O531">
        <v>4.5</v>
      </c>
      <c r="P531">
        <v>0.31</v>
      </c>
      <c r="Q531">
        <v>0.28000000000000003</v>
      </c>
      <c r="R531">
        <v>25.1</v>
      </c>
      <c r="S531">
        <v>20</v>
      </c>
    </row>
    <row r="532" spans="1:19" x14ac:dyDescent="0.15">
      <c r="A532" t="s">
        <v>3924</v>
      </c>
      <c r="B532" t="s">
        <v>3800</v>
      </c>
      <c r="C532" t="s">
        <v>3804</v>
      </c>
      <c r="D532">
        <v>49.3</v>
      </c>
      <c r="E532">
        <v>143</v>
      </c>
      <c r="F532">
        <v>16.5</v>
      </c>
      <c r="G532">
        <v>130.80000000000001</v>
      </c>
      <c r="H532">
        <v>-0.4</v>
      </c>
      <c r="I532">
        <v>-0.3</v>
      </c>
      <c r="J532">
        <v>7.7</v>
      </c>
      <c r="K532">
        <v>15.7</v>
      </c>
      <c r="L532">
        <v>51.7</v>
      </c>
      <c r="M532">
        <v>3.5</v>
      </c>
      <c r="N532">
        <v>37.9</v>
      </c>
      <c r="O532">
        <v>6.9</v>
      </c>
      <c r="P532">
        <v>0.33300000000000002</v>
      </c>
      <c r="Q532">
        <v>0.39200000000000002</v>
      </c>
      <c r="R532">
        <v>23.1</v>
      </c>
      <c r="S532">
        <v>5.4</v>
      </c>
    </row>
    <row r="533" spans="1:19" x14ac:dyDescent="0.15">
      <c r="A533" t="s">
        <v>3924</v>
      </c>
      <c r="B533" t="s">
        <v>3800</v>
      </c>
      <c r="C533" t="s">
        <v>3809</v>
      </c>
      <c r="D533">
        <v>54.3</v>
      </c>
      <c r="E533">
        <v>87</v>
      </c>
      <c r="F533">
        <v>10</v>
      </c>
      <c r="G533">
        <v>126.3</v>
      </c>
      <c r="H533">
        <v>1.3</v>
      </c>
      <c r="I533">
        <v>1.5</v>
      </c>
      <c r="J533">
        <v>19.5</v>
      </c>
      <c r="K533">
        <v>34.700000000000003</v>
      </c>
      <c r="L533">
        <v>52.4</v>
      </c>
      <c r="M533">
        <v>9.5</v>
      </c>
      <c r="N533">
        <v>28.6</v>
      </c>
      <c r="O533">
        <v>9.5</v>
      </c>
      <c r="P533">
        <v>0.29599999999999999</v>
      </c>
      <c r="Q533">
        <v>0.41299999999999998</v>
      </c>
      <c r="R533">
        <v>27.6</v>
      </c>
      <c r="S533">
        <v>20</v>
      </c>
    </row>
    <row r="534" spans="1:19" x14ac:dyDescent="0.15">
      <c r="A534" t="s">
        <v>3925</v>
      </c>
      <c r="B534" t="s">
        <v>3835</v>
      </c>
      <c r="C534" t="s">
        <v>3801</v>
      </c>
      <c r="D534">
        <v>46.8</v>
      </c>
      <c r="E534">
        <v>863</v>
      </c>
      <c r="F534">
        <v>41.1</v>
      </c>
      <c r="G534">
        <v>146.9</v>
      </c>
      <c r="H534">
        <v>-2.8</v>
      </c>
      <c r="I534">
        <v>-0.3</v>
      </c>
      <c r="J534">
        <v>5.5</v>
      </c>
      <c r="K534">
        <v>12.5</v>
      </c>
      <c r="L534">
        <v>49.4</v>
      </c>
      <c r="M534">
        <v>7</v>
      </c>
      <c r="N534">
        <v>41</v>
      </c>
      <c r="O534">
        <v>2.6</v>
      </c>
      <c r="P534">
        <v>0.37</v>
      </c>
      <c r="Q534">
        <v>0.35299999999999998</v>
      </c>
      <c r="R534">
        <v>28.4</v>
      </c>
      <c r="S534">
        <v>11.8</v>
      </c>
    </row>
    <row r="535" spans="1:19" x14ac:dyDescent="0.15">
      <c r="A535" t="s">
        <v>3925</v>
      </c>
      <c r="B535" t="s">
        <v>3835</v>
      </c>
      <c r="C535" t="s">
        <v>3809</v>
      </c>
      <c r="D535">
        <v>52</v>
      </c>
      <c r="E535">
        <v>421</v>
      </c>
      <c r="F535">
        <v>20.100000000000001</v>
      </c>
      <c r="G535">
        <v>131.30000000000001</v>
      </c>
      <c r="H535">
        <v>0.4</v>
      </c>
      <c r="I535">
        <v>0.1</v>
      </c>
      <c r="J535">
        <v>15.9</v>
      </c>
      <c r="K535">
        <v>32.200000000000003</v>
      </c>
      <c r="L535">
        <v>40.6</v>
      </c>
      <c r="M535">
        <v>10.1</v>
      </c>
      <c r="N535">
        <v>36.200000000000003</v>
      </c>
      <c r="O535">
        <v>13</v>
      </c>
      <c r="P535">
        <v>0.31</v>
      </c>
      <c r="Q535">
        <v>0.25800000000000001</v>
      </c>
      <c r="R535">
        <v>27.3</v>
      </c>
      <c r="S535">
        <v>16.8</v>
      </c>
    </row>
    <row r="536" spans="1:19" x14ac:dyDescent="0.15">
      <c r="A536" t="s">
        <v>3925</v>
      </c>
      <c r="B536" t="s">
        <v>3835</v>
      </c>
      <c r="C536" t="s">
        <v>3804</v>
      </c>
      <c r="D536">
        <v>40.1</v>
      </c>
      <c r="E536">
        <v>375</v>
      </c>
      <c r="F536">
        <v>17.899999999999999</v>
      </c>
      <c r="G536">
        <v>139.30000000000001</v>
      </c>
      <c r="H536">
        <v>-4.0999999999999996</v>
      </c>
      <c r="I536">
        <v>-1.1000000000000001</v>
      </c>
      <c r="J536">
        <v>10.4</v>
      </c>
      <c r="K536">
        <v>19.600000000000001</v>
      </c>
      <c r="L536">
        <v>41.5</v>
      </c>
      <c r="M536">
        <v>14.6</v>
      </c>
      <c r="N536">
        <v>40.200000000000003</v>
      </c>
      <c r="O536">
        <v>3.7</v>
      </c>
      <c r="P536">
        <v>0.378</v>
      </c>
      <c r="Q536">
        <v>0.46100000000000002</v>
      </c>
      <c r="R536">
        <v>26.1</v>
      </c>
      <c r="S536">
        <v>11</v>
      </c>
    </row>
    <row r="537" spans="1:19" x14ac:dyDescent="0.15">
      <c r="A537" t="s">
        <v>3925</v>
      </c>
      <c r="B537" t="s">
        <v>3835</v>
      </c>
      <c r="C537" t="s">
        <v>3807</v>
      </c>
      <c r="D537">
        <v>50.1</v>
      </c>
      <c r="E537">
        <v>235</v>
      </c>
      <c r="F537">
        <v>11.2</v>
      </c>
      <c r="G537">
        <v>116.5</v>
      </c>
      <c r="H537">
        <v>-0.2</v>
      </c>
      <c r="I537">
        <v>-0.1</v>
      </c>
      <c r="J537">
        <v>12.8</v>
      </c>
      <c r="K537">
        <v>31.3</v>
      </c>
      <c r="L537">
        <v>45.5</v>
      </c>
      <c r="M537">
        <v>9.1</v>
      </c>
      <c r="N537">
        <v>39.4</v>
      </c>
      <c r="O537">
        <v>6.1</v>
      </c>
      <c r="P537">
        <v>0.32900000000000001</v>
      </c>
      <c r="Q537">
        <v>0.36099999999999999</v>
      </c>
      <c r="R537">
        <v>29.4</v>
      </c>
      <c r="S537">
        <v>19.7</v>
      </c>
    </row>
    <row r="538" spans="1:19" x14ac:dyDescent="0.15">
      <c r="A538" t="s">
        <v>3925</v>
      </c>
      <c r="B538" t="s">
        <v>3835</v>
      </c>
      <c r="C538" t="s">
        <v>3808</v>
      </c>
      <c r="D538">
        <v>46.3</v>
      </c>
      <c r="E538">
        <v>191</v>
      </c>
      <c r="F538">
        <v>9.1</v>
      </c>
      <c r="G538">
        <v>137.69999999999999</v>
      </c>
      <c r="H538">
        <v>-1.4</v>
      </c>
      <c r="I538">
        <v>-0.8</v>
      </c>
      <c r="J538">
        <v>16.2</v>
      </c>
      <c r="K538">
        <v>27.2</v>
      </c>
      <c r="L538">
        <v>45.2</v>
      </c>
      <c r="M538">
        <v>7.1</v>
      </c>
      <c r="N538">
        <v>42.9</v>
      </c>
      <c r="O538">
        <v>4.8</v>
      </c>
      <c r="P538">
        <v>0.35699999999999998</v>
      </c>
      <c r="Q538">
        <v>0.20499999999999999</v>
      </c>
      <c r="R538">
        <v>20.399999999999999</v>
      </c>
      <c r="S538">
        <v>18.5</v>
      </c>
    </row>
    <row r="539" spans="1:19" x14ac:dyDescent="0.15">
      <c r="A539" t="s">
        <v>3926</v>
      </c>
      <c r="B539" t="s">
        <v>3846</v>
      </c>
      <c r="C539" t="s">
        <v>3801</v>
      </c>
      <c r="D539">
        <v>52.7</v>
      </c>
      <c r="E539">
        <v>369</v>
      </c>
      <c r="F539">
        <v>54.8</v>
      </c>
      <c r="G539">
        <v>152.4</v>
      </c>
      <c r="H539">
        <v>1.6</v>
      </c>
      <c r="I539">
        <v>0.4</v>
      </c>
      <c r="J539">
        <v>8.9</v>
      </c>
      <c r="K539">
        <v>17.100000000000001</v>
      </c>
      <c r="L539">
        <v>33.9</v>
      </c>
      <c r="M539">
        <v>9.6999999999999993</v>
      </c>
      <c r="N539">
        <v>38.700000000000003</v>
      </c>
      <c r="O539">
        <v>17.7</v>
      </c>
      <c r="P539">
        <v>0.32800000000000001</v>
      </c>
      <c r="Q539">
        <v>0.32700000000000001</v>
      </c>
      <c r="R539">
        <v>24.4</v>
      </c>
      <c r="S539">
        <v>17.2</v>
      </c>
    </row>
    <row r="540" spans="1:19" x14ac:dyDescent="0.15">
      <c r="A540" t="s">
        <v>3926</v>
      </c>
      <c r="B540" t="s">
        <v>3846</v>
      </c>
      <c r="C540" t="s">
        <v>3803</v>
      </c>
      <c r="D540">
        <v>53.7</v>
      </c>
      <c r="E540">
        <v>179</v>
      </c>
      <c r="F540">
        <v>26.6</v>
      </c>
      <c r="G540">
        <v>135.1</v>
      </c>
      <c r="H540">
        <v>1.5</v>
      </c>
      <c r="I540">
        <v>0.8</v>
      </c>
      <c r="J540">
        <v>12.8</v>
      </c>
      <c r="K540">
        <v>26.7</v>
      </c>
      <c r="L540">
        <v>61.8</v>
      </c>
      <c r="M540">
        <v>2.9</v>
      </c>
      <c r="N540">
        <v>26.5</v>
      </c>
      <c r="O540">
        <v>8.8000000000000007</v>
      </c>
      <c r="P540">
        <v>0.29199999999999998</v>
      </c>
      <c r="Q540">
        <v>0.27500000000000002</v>
      </c>
      <c r="R540">
        <v>31.8</v>
      </c>
      <c r="S540">
        <v>21.6</v>
      </c>
    </row>
    <row r="541" spans="1:19" x14ac:dyDescent="0.15">
      <c r="A541" t="s">
        <v>3926</v>
      </c>
      <c r="B541" t="s">
        <v>3846</v>
      </c>
      <c r="C541" t="s">
        <v>3809</v>
      </c>
      <c r="D541">
        <v>51.9</v>
      </c>
      <c r="E541">
        <v>61</v>
      </c>
      <c r="F541">
        <v>9.1</v>
      </c>
      <c r="G541">
        <v>139.30000000000001</v>
      </c>
      <c r="H541">
        <v>0.7</v>
      </c>
      <c r="I541">
        <v>1.2</v>
      </c>
      <c r="J541">
        <v>21.3</v>
      </c>
      <c r="K541">
        <v>41.9</v>
      </c>
      <c r="L541">
        <v>50</v>
      </c>
      <c r="M541">
        <v>25</v>
      </c>
      <c r="N541">
        <v>25</v>
      </c>
      <c r="O541">
        <v>0</v>
      </c>
      <c r="P541">
        <v>0.34799999999999998</v>
      </c>
      <c r="Q541">
        <v>0.38500000000000001</v>
      </c>
      <c r="R541">
        <v>36.1</v>
      </c>
      <c r="S541">
        <v>31.3</v>
      </c>
    </row>
    <row r="542" spans="1:19" x14ac:dyDescent="0.15">
      <c r="A542" t="s">
        <v>3926</v>
      </c>
      <c r="B542" t="s">
        <v>3846</v>
      </c>
      <c r="C542" t="s">
        <v>3808</v>
      </c>
      <c r="D542">
        <v>49.4</v>
      </c>
      <c r="E542">
        <v>61</v>
      </c>
      <c r="F542">
        <v>9.1</v>
      </c>
      <c r="G542">
        <v>147.6</v>
      </c>
      <c r="H542">
        <v>-0.1</v>
      </c>
      <c r="I542">
        <v>-0.2</v>
      </c>
      <c r="J542">
        <v>14.8</v>
      </c>
      <c r="K542">
        <v>25.7</v>
      </c>
      <c r="L542">
        <v>57.1</v>
      </c>
      <c r="M542">
        <v>14.3</v>
      </c>
      <c r="N542">
        <v>14.3</v>
      </c>
      <c r="O542">
        <v>14.3</v>
      </c>
      <c r="P542">
        <v>0.27500000000000002</v>
      </c>
      <c r="Q542">
        <v>0.249</v>
      </c>
      <c r="R542">
        <v>19.7</v>
      </c>
      <c r="S542">
        <v>8.6999999999999993</v>
      </c>
    </row>
    <row r="543" spans="1:19" x14ac:dyDescent="0.15">
      <c r="A543" t="s">
        <v>3927</v>
      </c>
      <c r="B543" t="s">
        <v>3821</v>
      </c>
      <c r="C543" t="s">
        <v>3801</v>
      </c>
      <c r="D543">
        <v>47.7</v>
      </c>
      <c r="E543">
        <v>104</v>
      </c>
      <c r="F543">
        <v>43.9</v>
      </c>
      <c r="G543">
        <v>147.69999999999999</v>
      </c>
      <c r="H543">
        <v>-0.9</v>
      </c>
      <c r="I543">
        <v>-0.8</v>
      </c>
      <c r="J543">
        <v>3.9</v>
      </c>
      <c r="K543">
        <v>11.1</v>
      </c>
      <c r="L543">
        <v>35.299999999999997</v>
      </c>
      <c r="M543">
        <v>5.9</v>
      </c>
      <c r="N543">
        <v>58.8</v>
      </c>
      <c r="O543">
        <v>0</v>
      </c>
      <c r="P543">
        <v>0.41</v>
      </c>
      <c r="Q543">
        <v>0.622</v>
      </c>
      <c r="R543">
        <v>26</v>
      </c>
      <c r="S543">
        <v>14.3</v>
      </c>
    </row>
    <row r="544" spans="1:19" x14ac:dyDescent="0.15">
      <c r="A544" t="s">
        <v>3927</v>
      </c>
      <c r="B544" t="s">
        <v>3821</v>
      </c>
      <c r="C544" t="s">
        <v>3803</v>
      </c>
      <c r="D544">
        <v>54.4</v>
      </c>
      <c r="E544">
        <v>81</v>
      </c>
      <c r="F544">
        <v>34.200000000000003</v>
      </c>
      <c r="G544">
        <v>130.5</v>
      </c>
      <c r="H544">
        <v>1.4</v>
      </c>
      <c r="I544">
        <v>1.7</v>
      </c>
      <c r="J544">
        <v>27.2</v>
      </c>
      <c r="K544">
        <v>53.7</v>
      </c>
      <c r="L544">
        <v>25</v>
      </c>
      <c r="M544">
        <v>8.3000000000000007</v>
      </c>
      <c r="N544">
        <v>66.7</v>
      </c>
      <c r="O544">
        <v>0</v>
      </c>
      <c r="P544">
        <v>0.42499999999999999</v>
      </c>
      <c r="Q544">
        <v>0.33300000000000002</v>
      </c>
      <c r="R544">
        <v>42</v>
      </c>
      <c r="S544">
        <v>42.3</v>
      </c>
    </row>
    <row r="545" spans="1:19" x14ac:dyDescent="0.15">
      <c r="A545" t="s">
        <v>3928</v>
      </c>
      <c r="B545" t="s">
        <v>3846</v>
      </c>
      <c r="C545" t="s">
        <v>3802</v>
      </c>
      <c r="D545">
        <v>57.3</v>
      </c>
      <c r="E545">
        <v>323</v>
      </c>
      <c r="F545">
        <v>38.5</v>
      </c>
      <c r="G545">
        <v>147.19999999999999</v>
      </c>
      <c r="H545">
        <v>3</v>
      </c>
      <c r="I545">
        <v>0.9</v>
      </c>
      <c r="J545">
        <v>6.2</v>
      </c>
      <c r="K545">
        <v>12.9</v>
      </c>
      <c r="L545">
        <v>68.099999999999994</v>
      </c>
      <c r="M545">
        <v>8.6999999999999993</v>
      </c>
      <c r="N545">
        <v>14.5</v>
      </c>
      <c r="O545">
        <v>8.6999999999999993</v>
      </c>
      <c r="P545">
        <v>0.28899999999999998</v>
      </c>
      <c r="Q545">
        <v>0.22600000000000001</v>
      </c>
      <c r="R545">
        <v>29.7</v>
      </c>
      <c r="S545">
        <v>14.7</v>
      </c>
    </row>
    <row r="546" spans="1:19" x14ac:dyDescent="0.15">
      <c r="A546" t="s">
        <v>3928</v>
      </c>
      <c r="B546" t="s">
        <v>3846</v>
      </c>
      <c r="C546" t="s">
        <v>3808</v>
      </c>
      <c r="D546">
        <v>49.4</v>
      </c>
      <c r="E546">
        <v>224</v>
      </c>
      <c r="F546">
        <v>26.7</v>
      </c>
      <c r="G546">
        <v>136.6</v>
      </c>
      <c r="H546">
        <v>0.2</v>
      </c>
      <c r="I546">
        <v>0.1</v>
      </c>
      <c r="J546">
        <v>17.399999999999999</v>
      </c>
      <c r="K546">
        <v>33.6</v>
      </c>
      <c r="L546">
        <v>50</v>
      </c>
      <c r="M546">
        <v>9.5</v>
      </c>
      <c r="N546">
        <v>35.700000000000003</v>
      </c>
      <c r="O546">
        <v>4.8</v>
      </c>
      <c r="P546">
        <v>0.34399999999999997</v>
      </c>
      <c r="Q546">
        <v>0.30599999999999999</v>
      </c>
      <c r="R546">
        <v>25.9</v>
      </c>
      <c r="S546">
        <v>19.399999999999999</v>
      </c>
    </row>
    <row r="547" spans="1:19" x14ac:dyDescent="0.15">
      <c r="A547" t="s">
        <v>3928</v>
      </c>
      <c r="B547" t="s">
        <v>3846</v>
      </c>
      <c r="C547" t="s">
        <v>3801</v>
      </c>
      <c r="D547">
        <v>44.8</v>
      </c>
      <c r="E547">
        <v>214</v>
      </c>
      <c r="F547">
        <v>25.5</v>
      </c>
      <c r="G547">
        <v>147.30000000000001</v>
      </c>
      <c r="H547">
        <v>-1</v>
      </c>
      <c r="I547">
        <v>-0.4</v>
      </c>
      <c r="J547">
        <v>3.3</v>
      </c>
      <c r="K547">
        <v>7.8</v>
      </c>
      <c r="L547">
        <v>42.5</v>
      </c>
      <c r="M547">
        <v>5</v>
      </c>
      <c r="N547">
        <v>50</v>
      </c>
      <c r="O547">
        <v>2.5</v>
      </c>
      <c r="P547">
        <v>0.38400000000000001</v>
      </c>
      <c r="Q547">
        <v>0.33800000000000002</v>
      </c>
      <c r="R547">
        <v>32.700000000000003</v>
      </c>
      <c r="S547">
        <v>18.5</v>
      </c>
    </row>
    <row r="548" spans="1:19" x14ac:dyDescent="0.15">
      <c r="A548" t="s">
        <v>3928</v>
      </c>
      <c r="B548" t="s">
        <v>3846</v>
      </c>
      <c r="C548" t="s">
        <v>3803</v>
      </c>
      <c r="D548">
        <v>46.5</v>
      </c>
      <c r="E548">
        <v>75</v>
      </c>
      <c r="F548">
        <v>8.9</v>
      </c>
      <c r="G548">
        <v>136.19999999999999</v>
      </c>
      <c r="H548">
        <v>-1.1000000000000001</v>
      </c>
      <c r="I548">
        <v>-1.4</v>
      </c>
      <c r="J548">
        <v>9.3000000000000007</v>
      </c>
      <c r="K548">
        <v>20</v>
      </c>
      <c r="L548">
        <v>50</v>
      </c>
      <c r="M548">
        <v>6.3</v>
      </c>
      <c r="N548">
        <v>43.8</v>
      </c>
      <c r="O548">
        <v>0</v>
      </c>
      <c r="P548">
        <v>0.36399999999999999</v>
      </c>
      <c r="Q548">
        <v>0.34699999999999998</v>
      </c>
      <c r="R548">
        <v>26.7</v>
      </c>
      <c r="S548">
        <v>0</v>
      </c>
    </row>
    <row r="549" spans="1:19" x14ac:dyDescent="0.15">
      <c r="A549" t="s">
        <v>3929</v>
      </c>
      <c r="B549" t="s">
        <v>3818</v>
      </c>
      <c r="C549" t="s">
        <v>3801</v>
      </c>
      <c r="D549">
        <v>49.4</v>
      </c>
      <c r="E549">
        <v>239</v>
      </c>
      <c r="F549">
        <v>45.7</v>
      </c>
      <c r="G549">
        <v>140.69999999999999</v>
      </c>
      <c r="H549">
        <v>-0.4</v>
      </c>
      <c r="I549">
        <v>-0.2</v>
      </c>
      <c r="J549">
        <v>5.4</v>
      </c>
      <c r="K549">
        <v>12.4</v>
      </c>
      <c r="L549">
        <v>38.299999999999997</v>
      </c>
      <c r="M549">
        <v>8.5</v>
      </c>
      <c r="N549">
        <v>40.4</v>
      </c>
      <c r="O549">
        <v>12.8</v>
      </c>
      <c r="P549">
        <v>0.34300000000000003</v>
      </c>
      <c r="Q549">
        <v>0.24099999999999999</v>
      </c>
      <c r="R549">
        <v>25.1</v>
      </c>
      <c r="S549">
        <v>12.2</v>
      </c>
    </row>
    <row r="550" spans="1:19" x14ac:dyDescent="0.15">
      <c r="A550" t="s">
        <v>3929</v>
      </c>
      <c r="B550" t="s">
        <v>3818</v>
      </c>
      <c r="C550" t="s">
        <v>3803</v>
      </c>
      <c r="D550">
        <v>50.9</v>
      </c>
      <c r="E550">
        <v>115</v>
      </c>
      <c r="F550">
        <v>22</v>
      </c>
      <c r="G550">
        <v>127.6</v>
      </c>
      <c r="H550">
        <v>0.2</v>
      </c>
      <c r="I550">
        <v>0.2</v>
      </c>
      <c r="J550">
        <v>7.8</v>
      </c>
      <c r="K550">
        <v>16.7</v>
      </c>
      <c r="L550">
        <v>25</v>
      </c>
      <c r="M550">
        <v>0</v>
      </c>
      <c r="N550">
        <v>58.3</v>
      </c>
      <c r="O550">
        <v>16.7</v>
      </c>
      <c r="P550">
        <v>0.34399999999999997</v>
      </c>
      <c r="Q550">
        <v>0.35699999999999998</v>
      </c>
      <c r="R550">
        <v>25.2</v>
      </c>
      <c r="S550">
        <v>29.2</v>
      </c>
    </row>
    <row r="551" spans="1:19" x14ac:dyDescent="0.15">
      <c r="A551" t="s">
        <v>3929</v>
      </c>
      <c r="B551" t="s">
        <v>3818</v>
      </c>
      <c r="C551" t="s">
        <v>3808</v>
      </c>
      <c r="D551">
        <v>51.1</v>
      </c>
      <c r="E551">
        <v>97</v>
      </c>
      <c r="F551">
        <v>18.600000000000001</v>
      </c>
      <c r="G551">
        <v>129.6</v>
      </c>
      <c r="H551">
        <v>0.3</v>
      </c>
      <c r="I551">
        <v>0.3</v>
      </c>
      <c r="J551">
        <v>19.600000000000001</v>
      </c>
      <c r="K551">
        <v>37.299999999999997</v>
      </c>
      <c r="L551">
        <v>37.5</v>
      </c>
      <c r="M551">
        <v>0</v>
      </c>
      <c r="N551">
        <v>37.5</v>
      </c>
      <c r="O551">
        <v>25</v>
      </c>
      <c r="P551">
        <v>0.27600000000000002</v>
      </c>
      <c r="Q551">
        <v>0.23799999999999999</v>
      </c>
      <c r="R551">
        <v>25.8</v>
      </c>
      <c r="S551">
        <v>12.9</v>
      </c>
    </row>
    <row r="552" spans="1:19" x14ac:dyDescent="0.15">
      <c r="A552" t="s">
        <v>2828</v>
      </c>
      <c r="B552" t="s">
        <v>3818</v>
      </c>
      <c r="C552" t="s">
        <v>3801</v>
      </c>
      <c r="D552">
        <v>51.6</v>
      </c>
      <c r="E552">
        <v>375</v>
      </c>
      <c r="F552">
        <v>60.4</v>
      </c>
      <c r="G552">
        <v>153.30000000000001</v>
      </c>
      <c r="H552">
        <v>1.2</v>
      </c>
      <c r="I552">
        <v>0.3</v>
      </c>
      <c r="J552">
        <v>13.3</v>
      </c>
      <c r="K552">
        <v>26.7</v>
      </c>
      <c r="L552">
        <v>34</v>
      </c>
      <c r="M552">
        <v>5.7</v>
      </c>
      <c r="N552">
        <v>45.3</v>
      </c>
      <c r="O552">
        <v>15.1</v>
      </c>
      <c r="P552">
        <v>0.34</v>
      </c>
      <c r="Q552">
        <v>0.34599999999999997</v>
      </c>
      <c r="R552">
        <v>28.3</v>
      </c>
      <c r="S552">
        <v>21.1</v>
      </c>
    </row>
    <row r="553" spans="1:19" x14ac:dyDescent="0.15">
      <c r="A553" t="s">
        <v>2828</v>
      </c>
      <c r="B553" t="s">
        <v>3818</v>
      </c>
      <c r="C553" t="s">
        <v>3803</v>
      </c>
      <c r="D553">
        <v>48.4</v>
      </c>
      <c r="E553">
        <v>180</v>
      </c>
      <c r="F553">
        <v>29</v>
      </c>
      <c r="G553">
        <v>135.1</v>
      </c>
      <c r="H553">
        <v>-0.3</v>
      </c>
      <c r="I553">
        <v>-0.1</v>
      </c>
      <c r="J553">
        <v>12.2</v>
      </c>
      <c r="K553">
        <v>30.1</v>
      </c>
      <c r="L553">
        <v>30.4</v>
      </c>
      <c r="M553">
        <v>4.3</v>
      </c>
      <c r="N553">
        <v>47.8</v>
      </c>
      <c r="O553">
        <v>17.399999999999999</v>
      </c>
      <c r="P553">
        <v>0.32700000000000001</v>
      </c>
      <c r="Q553">
        <v>0.26700000000000002</v>
      </c>
      <c r="R553">
        <v>26.1</v>
      </c>
      <c r="S553">
        <v>22.4</v>
      </c>
    </row>
    <row r="554" spans="1:19" x14ac:dyDescent="0.15">
      <c r="A554" t="s">
        <v>2828</v>
      </c>
      <c r="B554" t="s">
        <v>3818</v>
      </c>
      <c r="C554" t="s">
        <v>3809</v>
      </c>
      <c r="D554">
        <v>49.2</v>
      </c>
      <c r="E554">
        <v>55</v>
      </c>
      <c r="F554">
        <v>8.9</v>
      </c>
      <c r="G554">
        <v>141.19999999999999</v>
      </c>
      <c r="H554">
        <v>-0.2</v>
      </c>
      <c r="I554">
        <v>-0.4</v>
      </c>
      <c r="J554">
        <v>9.1</v>
      </c>
      <c r="K554">
        <v>25</v>
      </c>
      <c r="L554">
        <v>44.4</v>
      </c>
      <c r="M554">
        <v>11.1</v>
      </c>
      <c r="N554">
        <v>33.299999999999997</v>
      </c>
      <c r="O554">
        <v>11.1</v>
      </c>
      <c r="P554">
        <v>0.31</v>
      </c>
      <c r="Q554">
        <v>0.10199999999999999</v>
      </c>
      <c r="R554">
        <v>32.700000000000003</v>
      </c>
      <c r="S554">
        <v>14.3</v>
      </c>
    </row>
    <row r="555" spans="1:19" x14ac:dyDescent="0.15">
      <c r="A555" t="s">
        <v>2804</v>
      </c>
      <c r="B555" t="s">
        <v>3806</v>
      </c>
      <c r="C555" t="s">
        <v>3809</v>
      </c>
      <c r="D555">
        <v>65.599999999999994</v>
      </c>
      <c r="E555">
        <v>264</v>
      </c>
      <c r="F555">
        <v>35</v>
      </c>
      <c r="G555">
        <v>130.1</v>
      </c>
      <c r="H555">
        <v>4.3</v>
      </c>
      <c r="I555">
        <v>1.6</v>
      </c>
      <c r="J555">
        <v>24.2</v>
      </c>
      <c r="K555">
        <v>43</v>
      </c>
      <c r="L555">
        <v>56.8</v>
      </c>
      <c r="M555">
        <v>6.8</v>
      </c>
      <c r="N555">
        <v>31.8</v>
      </c>
      <c r="O555">
        <v>4.5</v>
      </c>
      <c r="P555">
        <v>0.309</v>
      </c>
      <c r="Q555">
        <v>0.32700000000000001</v>
      </c>
      <c r="R555">
        <v>37.1</v>
      </c>
      <c r="S555">
        <v>27.5</v>
      </c>
    </row>
    <row r="556" spans="1:19" x14ac:dyDescent="0.15">
      <c r="A556" t="s">
        <v>2804</v>
      </c>
      <c r="B556" t="s">
        <v>3806</v>
      </c>
      <c r="C556" t="s">
        <v>3802</v>
      </c>
      <c r="D556">
        <v>58.6</v>
      </c>
      <c r="E556">
        <v>215</v>
      </c>
      <c r="F556">
        <v>28.5</v>
      </c>
      <c r="G556">
        <v>143.19999999999999</v>
      </c>
      <c r="H556">
        <v>1.9</v>
      </c>
      <c r="I556">
        <v>0.9</v>
      </c>
      <c r="J556">
        <v>2.8</v>
      </c>
      <c r="K556">
        <v>6.5</v>
      </c>
      <c r="L556">
        <v>63</v>
      </c>
      <c r="M556">
        <v>4.3</v>
      </c>
      <c r="N556">
        <v>28.3</v>
      </c>
      <c r="O556">
        <v>4.3</v>
      </c>
      <c r="P556">
        <v>0.32500000000000001</v>
      </c>
      <c r="Q556">
        <v>0.47699999999999998</v>
      </c>
      <c r="R556">
        <v>30.2</v>
      </c>
      <c r="S556">
        <v>22.9</v>
      </c>
    </row>
    <row r="557" spans="1:19" x14ac:dyDescent="0.15">
      <c r="A557" t="s">
        <v>2804</v>
      </c>
      <c r="B557" t="s">
        <v>3806</v>
      </c>
      <c r="C557" t="s">
        <v>3803</v>
      </c>
      <c r="D557">
        <v>39.799999999999997</v>
      </c>
      <c r="E557">
        <v>167</v>
      </c>
      <c r="F557">
        <v>22.1</v>
      </c>
      <c r="G557">
        <v>125.8</v>
      </c>
      <c r="H557">
        <v>-3.6</v>
      </c>
      <c r="I557">
        <v>-2.1</v>
      </c>
      <c r="J557">
        <v>6.6</v>
      </c>
      <c r="K557">
        <v>29.7</v>
      </c>
      <c r="L557">
        <v>33.299999999999997</v>
      </c>
      <c r="M557">
        <v>13.3</v>
      </c>
      <c r="N557">
        <v>46.7</v>
      </c>
      <c r="O557">
        <v>6.7</v>
      </c>
      <c r="P557">
        <v>0.372</v>
      </c>
      <c r="Q557">
        <v>0.35299999999999998</v>
      </c>
      <c r="R557">
        <v>26.9</v>
      </c>
      <c r="S557">
        <v>10.5</v>
      </c>
    </row>
    <row r="558" spans="1:19" x14ac:dyDescent="0.15">
      <c r="A558" t="s">
        <v>2804</v>
      </c>
      <c r="B558" t="s">
        <v>3806</v>
      </c>
      <c r="C558" t="s">
        <v>3801</v>
      </c>
      <c r="D558">
        <v>45.2</v>
      </c>
      <c r="E558">
        <v>63</v>
      </c>
      <c r="F558">
        <v>8.3000000000000007</v>
      </c>
      <c r="G558">
        <v>143</v>
      </c>
      <c r="H558">
        <v>-1.7</v>
      </c>
      <c r="I558">
        <v>-2.6</v>
      </c>
      <c r="J558">
        <v>1.6</v>
      </c>
      <c r="K558">
        <v>4.5</v>
      </c>
      <c r="L558">
        <v>35.700000000000003</v>
      </c>
      <c r="M558">
        <v>0</v>
      </c>
      <c r="N558">
        <v>50</v>
      </c>
      <c r="O558">
        <v>14.3</v>
      </c>
      <c r="P558">
        <v>0.34</v>
      </c>
      <c r="Q558">
        <v>0.22</v>
      </c>
      <c r="R558">
        <v>22.2</v>
      </c>
      <c r="S558">
        <v>0</v>
      </c>
    </row>
    <row r="559" spans="1:19" x14ac:dyDescent="0.15">
      <c r="A559" t="s">
        <v>3930</v>
      </c>
      <c r="B559" t="s">
        <v>3806</v>
      </c>
      <c r="C559" t="s">
        <v>3801</v>
      </c>
      <c r="D559">
        <v>50</v>
      </c>
      <c r="E559">
        <v>151</v>
      </c>
      <c r="F559">
        <v>39</v>
      </c>
      <c r="G559">
        <v>145.30000000000001</v>
      </c>
      <c r="H559">
        <v>0.2</v>
      </c>
      <c r="I559">
        <v>0.1</v>
      </c>
      <c r="J559">
        <v>4</v>
      </c>
      <c r="K559">
        <v>9</v>
      </c>
      <c r="L559">
        <v>54.2</v>
      </c>
      <c r="M559">
        <v>12.5</v>
      </c>
      <c r="N559">
        <v>25</v>
      </c>
      <c r="O559">
        <v>8.3000000000000007</v>
      </c>
      <c r="P559">
        <v>0.33300000000000002</v>
      </c>
      <c r="Q559">
        <v>0.28999999999999998</v>
      </c>
      <c r="R559">
        <v>25.2</v>
      </c>
      <c r="S559">
        <v>4.7</v>
      </c>
    </row>
    <row r="560" spans="1:19" x14ac:dyDescent="0.15">
      <c r="A560" t="s">
        <v>3930</v>
      </c>
      <c r="B560" t="s">
        <v>3806</v>
      </c>
      <c r="C560" t="s">
        <v>3808</v>
      </c>
      <c r="D560">
        <v>50.3</v>
      </c>
      <c r="E560">
        <v>118</v>
      </c>
      <c r="F560">
        <v>30.5</v>
      </c>
      <c r="G560">
        <v>128.69999999999999</v>
      </c>
      <c r="H560">
        <v>0.3</v>
      </c>
      <c r="I560">
        <v>0.2</v>
      </c>
      <c r="J560">
        <v>12.7</v>
      </c>
      <c r="K560">
        <v>24.6</v>
      </c>
      <c r="L560">
        <v>45.5</v>
      </c>
      <c r="M560">
        <v>4.5</v>
      </c>
      <c r="N560">
        <v>36.4</v>
      </c>
      <c r="O560">
        <v>13.6</v>
      </c>
      <c r="P560">
        <v>0.311</v>
      </c>
      <c r="Q560">
        <v>0.38200000000000001</v>
      </c>
      <c r="R560">
        <v>22.9</v>
      </c>
      <c r="S560">
        <v>13</v>
      </c>
    </row>
    <row r="561" spans="1:19" x14ac:dyDescent="0.15">
      <c r="A561" t="s">
        <v>3930</v>
      </c>
      <c r="B561" t="s">
        <v>3806</v>
      </c>
      <c r="C561" t="s">
        <v>3822</v>
      </c>
      <c r="D561">
        <v>50</v>
      </c>
      <c r="E561">
        <v>61</v>
      </c>
      <c r="F561">
        <v>15.8</v>
      </c>
      <c r="G561">
        <v>119.8</v>
      </c>
      <c r="H561">
        <v>0.1</v>
      </c>
      <c r="I561">
        <v>0.1</v>
      </c>
      <c r="J561">
        <v>8.1999999999999993</v>
      </c>
      <c r="K561">
        <v>25</v>
      </c>
      <c r="L561">
        <v>50</v>
      </c>
      <c r="M561">
        <v>25</v>
      </c>
      <c r="N561">
        <v>25</v>
      </c>
      <c r="O561">
        <v>0</v>
      </c>
      <c r="P561">
        <v>0.34699999999999998</v>
      </c>
      <c r="Q561">
        <v>0.44400000000000001</v>
      </c>
      <c r="R561">
        <v>31.1</v>
      </c>
      <c r="S561">
        <v>25</v>
      </c>
    </row>
    <row r="562" spans="1:19" x14ac:dyDescent="0.15">
      <c r="A562" t="s">
        <v>3930</v>
      </c>
      <c r="B562" t="s">
        <v>3806</v>
      </c>
      <c r="C562" t="s">
        <v>3804</v>
      </c>
      <c r="D562">
        <v>50.6</v>
      </c>
      <c r="E562">
        <v>56</v>
      </c>
      <c r="F562">
        <v>14.5</v>
      </c>
      <c r="G562">
        <v>130.1</v>
      </c>
      <c r="H562">
        <v>0.3</v>
      </c>
      <c r="I562">
        <v>0.5</v>
      </c>
      <c r="J562">
        <v>10.7</v>
      </c>
      <c r="K562">
        <v>21.4</v>
      </c>
      <c r="L562">
        <v>36.4</v>
      </c>
      <c r="M562">
        <v>0</v>
      </c>
      <c r="N562">
        <v>45.5</v>
      </c>
      <c r="O562">
        <v>18.2</v>
      </c>
      <c r="P562">
        <v>0.318</v>
      </c>
      <c r="Q562">
        <v>0.26700000000000002</v>
      </c>
      <c r="R562">
        <v>21.4</v>
      </c>
      <c r="S562">
        <v>28.6</v>
      </c>
    </row>
    <row r="563" spans="1:19" x14ac:dyDescent="0.15">
      <c r="A563" t="s">
        <v>3931</v>
      </c>
      <c r="B563" t="s">
        <v>3818</v>
      </c>
      <c r="C563" t="s">
        <v>3801</v>
      </c>
      <c r="D563">
        <v>41.5</v>
      </c>
      <c r="E563">
        <v>374</v>
      </c>
      <c r="F563">
        <v>50.8</v>
      </c>
      <c r="G563">
        <v>149.30000000000001</v>
      </c>
      <c r="H563">
        <v>-2.6</v>
      </c>
      <c r="I563">
        <v>-0.7</v>
      </c>
      <c r="J563">
        <v>6.2</v>
      </c>
      <c r="K563">
        <v>13.5</v>
      </c>
      <c r="L563">
        <v>44.7</v>
      </c>
      <c r="M563">
        <v>6.6</v>
      </c>
      <c r="N563">
        <v>43.4</v>
      </c>
      <c r="O563">
        <v>5.3</v>
      </c>
      <c r="P563">
        <v>0.36599999999999999</v>
      </c>
      <c r="Q563">
        <v>0.33100000000000002</v>
      </c>
      <c r="R563">
        <v>23.5</v>
      </c>
      <c r="S563">
        <v>11.7</v>
      </c>
    </row>
    <row r="564" spans="1:19" x14ac:dyDescent="0.15">
      <c r="A564" t="s">
        <v>3931</v>
      </c>
      <c r="B564" t="s">
        <v>3818</v>
      </c>
      <c r="C564" t="s">
        <v>3808</v>
      </c>
      <c r="D564">
        <v>49.3</v>
      </c>
      <c r="E564">
        <v>190</v>
      </c>
      <c r="F564">
        <v>25.8</v>
      </c>
      <c r="G564">
        <v>137.30000000000001</v>
      </c>
      <c r="H564">
        <v>0.1</v>
      </c>
      <c r="I564">
        <v>0</v>
      </c>
      <c r="J564">
        <v>18.399999999999999</v>
      </c>
      <c r="K564">
        <v>34</v>
      </c>
      <c r="L564">
        <v>52.4</v>
      </c>
      <c r="M564">
        <v>7.1</v>
      </c>
      <c r="N564">
        <v>35.700000000000003</v>
      </c>
      <c r="O564">
        <v>4.8</v>
      </c>
      <c r="P564">
        <v>0.33700000000000002</v>
      </c>
      <c r="Q564">
        <v>0.309</v>
      </c>
      <c r="R564">
        <v>31.6</v>
      </c>
      <c r="S564">
        <v>22.2</v>
      </c>
    </row>
    <row r="565" spans="1:19" x14ac:dyDescent="0.15">
      <c r="A565" t="s">
        <v>3931</v>
      </c>
      <c r="B565" t="s">
        <v>3818</v>
      </c>
      <c r="C565" t="s">
        <v>3803</v>
      </c>
      <c r="D565">
        <v>51.2</v>
      </c>
      <c r="E565">
        <v>113</v>
      </c>
      <c r="F565">
        <v>15.3</v>
      </c>
      <c r="G565">
        <v>129.19999999999999</v>
      </c>
      <c r="H565">
        <v>0.6</v>
      </c>
      <c r="I565">
        <v>0.5</v>
      </c>
      <c r="J565">
        <v>6.2</v>
      </c>
      <c r="K565">
        <v>17.899999999999999</v>
      </c>
      <c r="L565">
        <v>28.6</v>
      </c>
      <c r="M565">
        <v>9.5</v>
      </c>
      <c r="N565">
        <v>23.8</v>
      </c>
      <c r="O565">
        <v>38.1</v>
      </c>
      <c r="P565">
        <v>0.23100000000000001</v>
      </c>
      <c r="Q565">
        <v>0.23</v>
      </c>
      <c r="R565">
        <v>24.8</v>
      </c>
      <c r="S565">
        <v>7.1</v>
      </c>
    </row>
    <row r="566" spans="1:19" x14ac:dyDescent="0.15">
      <c r="A566" t="s">
        <v>3931</v>
      </c>
      <c r="B566" t="s">
        <v>3818</v>
      </c>
      <c r="C566" t="s">
        <v>3804</v>
      </c>
      <c r="D566">
        <v>50.2</v>
      </c>
      <c r="E566">
        <v>58</v>
      </c>
      <c r="F566">
        <v>7.9</v>
      </c>
      <c r="G566">
        <v>136.6</v>
      </c>
      <c r="H566">
        <v>0.1</v>
      </c>
      <c r="I566">
        <v>0.2</v>
      </c>
      <c r="J566">
        <v>13.8</v>
      </c>
      <c r="K566">
        <v>32</v>
      </c>
      <c r="L566">
        <v>25</v>
      </c>
      <c r="M566">
        <v>0</v>
      </c>
      <c r="N566">
        <v>62.5</v>
      </c>
      <c r="O566">
        <v>12.5</v>
      </c>
      <c r="P566">
        <v>0.379</v>
      </c>
      <c r="Q566">
        <v>0.38500000000000001</v>
      </c>
      <c r="R566">
        <v>32.799999999999997</v>
      </c>
      <c r="S566">
        <v>50</v>
      </c>
    </row>
    <row r="567" spans="1:19" x14ac:dyDescent="0.15">
      <c r="A567" t="s">
        <v>3932</v>
      </c>
      <c r="B567" t="s">
        <v>3824</v>
      </c>
      <c r="C567" t="s">
        <v>3801</v>
      </c>
      <c r="D567">
        <v>52.3</v>
      </c>
      <c r="E567">
        <v>63</v>
      </c>
      <c r="F567">
        <v>38.200000000000003</v>
      </c>
      <c r="G567">
        <v>148.30000000000001</v>
      </c>
      <c r="H567">
        <v>0.9</v>
      </c>
      <c r="I567">
        <v>1.4</v>
      </c>
      <c r="J567">
        <v>11.1</v>
      </c>
      <c r="K567">
        <v>25.9</v>
      </c>
      <c r="L567">
        <v>53.9</v>
      </c>
      <c r="M567">
        <v>7.7</v>
      </c>
      <c r="N567">
        <v>23.1</v>
      </c>
      <c r="O567">
        <v>15.4</v>
      </c>
      <c r="P567">
        <v>0.3</v>
      </c>
      <c r="Q567">
        <v>0.33500000000000002</v>
      </c>
      <c r="R567">
        <v>31.8</v>
      </c>
      <c r="S567">
        <v>28.6</v>
      </c>
    </row>
    <row r="568" spans="1:19" x14ac:dyDescent="0.15">
      <c r="A568" t="s">
        <v>3932</v>
      </c>
      <c r="B568" t="s">
        <v>3824</v>
      </c>
      <c r="C568" t="s">
        <v>3808</v>
      </c>
      <c r="D568">
        <v>52.3</v>
      </c>
      <c r="E568">
        <v>54</v>
      </c>
      <c r="F568">
        <v>32.700000000000003</v>
      </c>
      <c r="G568">
        <v>142.4</v>
      </c>
      <c r="H568">
        <v>0.9</v>
      </c>
      <c r="I568">
        <v>1.6</v>
      </c>
      <c r="J568">
        <v>20.399999999999999</v>
      </c>
      <c r="K568">
        <v>34.4</v>
      </c>
      <c r="L568">
        <v>77.8</v>
      </c>
      <c r="M568">
        <v>11.1</v>
      </c>
      <c r="N568">
        <v>11.1</v>
      </c>
      <c r="O568">
        <v>0</v>
      </c>
      <c r="P568">
        <v>0.28899999999999998</v>
      </c>
      <c r="Q568">
        <v>0.28999999999999998</v>
      </c>
      <c r="R568">
        <v>31.5</v>
      </c>
      <c r="S568">
        <v>23.5</v>
      </c>
    </row>
    <row r="569" spans="1:19" x14ac:dyDescent="0.15">
      <c r="A569" t="s">
        <v>3933</v>
      </c>
      <c r="B569" t="s">
        <v>3846</v>
      </c>
      <c r="C569" t="s">
        <v>3801</v>
      </c>
      <c r="D569">
        <v>46</v>
      </c>
      <c r="E569">
        <v>622</v>
      </c>
      <c r="F569">
        <v>46.5</v>
      </c>
      <c r="G569">
        <v>148.6</v>
      </c>
      <c r="H569">
        <v>-2.6</v>
      </c>
      <c r="I569">
        <v>-0.4</v>
      </c>
      <c r="J569">
        <v>6.4</v>
      </c>
      <c r="K569">
        <v>11.9</v>
      </c>
      <c r="L569">
        <v>31.5</v>
      </c>
      <c r="M569">
        <v>10.5</v>
      </c>
      <c r="N569">
        <v>48.3</v>
      </c>
      <c r="O569">
        <v>9.8000000000000007</v>
      </c>
      <c r="P569">
        <v>0.37</v>
      </c>
      <c r="Q569">
        <v>0.32600000000000001</v>
      </c>
      <c r="R569">
        <v>24.6</v>
      </c>
      <c r="S569">
        <v>14.5</v>
      </c>
    </row>
    <row r="570" spans="1:19" x14ac:dyDescent="0.15">
      <c r="A570" t="s">
        <v>3933</v>
      </c>
      <c r="B570" t="s">
        <v>3846</v>
      </c>
      <c r="C570" t="s">
        <v>3803</v>
      </c>
      <c r="D570">
        <v>54.4</v>
      </c>
      <c r="E570">
        <v>218</v>
      </c>
      <c r="F570">
        <v>16.3</v>
      </c>
      <c r="G570">
        <v>136.9</v>
      </c>
      <c r="H570">
        <v>0.9</v>
      </c>
      <c r="I570">
        <v>0.4</v>
      </c>
      <c r="J570">
        <v>14.2</v>
      </c>
      <c r="K570">
        <v>32</v>
      </c>
      <c r="L570">
        <v>38.700000000000003</v>
      </c>
      <c r="M570">
        <v>3.2</v>
      </c>
      <c r="N570">
        <v>38.700000000000003</v>
      </c>
      <c r="O570">
        <v>19.399999999999999</v>
      </c>
      <c r="P570">
        <v>0.29799999999999999</v>
      </c>
      <c r="Q570">
        <v>0.45100000000000001</v>
      </c>
      <c r="R570">
        <v>31.2</v>
      </c>
      <c r="S570">
        <v>20.8</v>
      </c>
    </row>
    <row r="571" spans="1:19" x14ac:dyDescent="0.15">
      <c r="A571" t="s">
        <v>3933</v>
      </c>
      <c r="B571" t="s">
        <v>3846</v>
      </c>
      <c r="C571" t="s">
        <v>3808</v>
      </c>
      <c r="D571">
        <v>47.1</v>
      </c>
      <c r="E571">
        <v>203</v>
      </c>
      <c r="F571">
        <v>15.2</v>
      </c>
      <c r="G571">
        <v>135.1</v>
      </c>
      <c r="H571">
        <v>-0.9</v>
      </c>
      <c r="I571">
        <v>-0.4</v>
      </c>
      <c r="J571">
        <v>12.3</v>
      </c>
      <c r="K571">
        <v>28.4</v>
      </c>
      <c r="L571">
        <v>56.8</v>
      </c>
      <c r="M571">
        <v>8.1</v>
      </c>
      <c r="N571">
        <v>24.3</v>
      </c>
      <c r="O571">
        <v>10.8</v>
      </c>
      <c r="P571">
        <v>0.29399999999999998</v>
      </c>
      <c r="Q571">
        <v>0.245</v>
      </c>
      <c r="R571">
        <v>23.6</v>
      </c>
      <c r="S571">
        <v>17.2</v>
      </c>
    </row>
    <row r="572" spans="1:19" x14ac:dyDescent="0.15">
      <c r="A572" t="s">
        <v>3933</v>
      </c>
      <c r="B572" t="s">
        <v>3846</v>
      </c>
      <c r="C572" t="s">
        <v>3802</v>
      </c>
      <c r="D572">
        <v>43.5</v>
      </c>
      <c r="E572">
        <v>130</v>
      </c>
      <c r="F572">
        <v>9.6999999999999993</v>
      </c>
      <c r="G572">
        <v>147.9</v>
      </c>
      <c r="H572">
        <v>-2.2999999999999998</v>
      </c>
      <c r="I572">
        <v>-1.7</v>
      </c>
      <c r="J572">
        <v>5.4</v>
      </c>
      <c r="K572">
        <v>9.3000000000000007</v>
      </c>
      <c r="L572">
        <v>41.7</v>
      </c>
      <c r="M572">
        <v>11.1</v>
      </c>
      <c r="N572">
        <v>41.7</v>
      </c>
      <c r="O572">
        <v>5.6</v>
      </c>
      <c r="P572">
        <v>0.376</v>
      </c>
      <c r="Q572">
        <v>0.312</v>
      </c>
      <c r="R572">
        <v>16.899999999999999</v>
      </c>
      <c r="S572">
        <v>11.1</v>
      </c>
    </row>
    <row r="573" spans="1:19" x14ac:dyDescent="0.15">
      <c r="A573" t="s">
        <v>3933</v>
      </c>
      <c r="B573" t="s">
        <v>3846</v>
      </c>
      <c r="C573" t="s">
        <v>3809</v>
      </c>
      <c r="D573">
        <v>49.3</v>
      </c>
      <c r="E573">
        <v>90</v>
      </c>
      <c r="F573">
        <v>6.7</v>
      </c>
      <c r="G573">
        <v>128.30000000000001</v>
      </c>
      <c r="H573">
        <v>-0.3</v>
      </c>
      <c r="I573">
        <v>-0.3</v>
      </c>
      <c r="J573">
        <v>7.8</v>
      </c>
      <c r="K573">
        <v>21.2</v>
      </c>
      <c r="L573">
        <v>44.4</v>
      </c>
      <c r="M573">
        <v>11.1</v>
      </c>
      <c r="N573">
        <v>38.9</v>
      </c>
      <c r="O573">
        <v>5.6</v>
      </c>
      <c r="P573">
        <v>0.33600000000000002</v>
      </c>
      <c r="Q573">
        <v>0.72499999999999998</v>
      </c>
      <c r="R573">
        <v>30</v>
      </c>
      <c r="S573">
        <v>14.3</v>
      </c>
    </row>
    <row r="574" spans="1:19" x14ac:dyDescent="0.15">
      <c r="A574" t="s">
        <v>3933</v>
      </c>
      <c r="B574" t="s">
        <v>3846</v>
      </c>
      <c r="C574" t="s">
        <v>3807</v>
      </c>
      <c r="D574">
        <v>47.5</v>
      </c>
      <c r="E574">
        <v>76</v>
      </c>
      <c r="F574">
        <v>5.7</v>
      </c>
      <c r="G574">
        <v>112.4</v>
      </c>
      <c r="H574">
        <v>-0.9</v>
      </c>
      <c r="I574">
        <v>-1.2</v>
      </c>
      <c r="J574">
        <v>6.6</v>
      </c>
      <c r="K574">
        <v>25</v>
      </c>
      <c r="L574">
        <v>30</v>
      </c>
      <c r="M574">
        <v>10</v>
      </c>
      <c r="N574">
        <v>60</v>
      </c>
      <c r="O574">
        <v>0</v>
      </c>
      <c r="P574">
        <v>0.38900000000000001</v>
      </c>
      <c r="Q574">
        <v>0.34799999999999998</v>
      </c>
      <c r="R574">
        <v>35.5</v>
      </c>
      <c r="S574">
        <v>0</v>
      </c>
    </row>
    <row r="575" spans="1:19" x14ac:dyDescent="0.15">
      <c r="A575" t="s">
        <v>3934</v>
      </c>
      <c r="B575" t="s">
        <v>3811</v>
      </c>
      <c r="C575" t="s">
        <v>3801</v>
      </c>
      <c r="D575">
        <v>44</v>
      </c>
      <c r="E575">
        <v>211</v>
      </c>
      <c r="F575">
        <v>34.1</v>
      </c>
      <c r="G575">
        <v>144.6</v>
      </c>
      <c r="H575">
        <v>-1.2</v>
      </c>
      <c r="I575">
        <v>-0.6</v>
      </c>
      <c r="J575">
        <v>5.2</v>
      </c>
      <c r="K575">
        <v>13.1</v>
      </c>
      <c r="L575">
        <v>59.1</v>
      </c>
      <c r="M575">
        <v>0</v>
      </c>
      <c r="N575">
        <v>38.6</v>
      </c>
      <c r="O575">
        <v>2.2999999999999998</v>
      </c>
      <c r="P575">
        <v>0.35299999999999998</v>
      </c>
      <c r="Q575">
        <v>0.19700000000000001</v>
      </c>
      <c r="R575">
        <v>24.2</v>
      </c>
      <c r="S575">
        <v>15.2</v>
      </c>
    </row>
    <row r="576" spans="1:19" x14ac:dyDescent="0.15">
      <c r="A576" t="s">
        <v>3934</v>
      </c>
      <c r="B576" t="s">
        <v>3811</v>
      </c>
      <c r="C576" t="s">
        <v>3808</v>
      </c>
      <c r="D576">
        <v>51.1</v>
      </c>
      <c r="E576">
        <v>183</v>
      </c>
      <c r="F576">
        <v>29.6</v>
      </c>
      <c r="G576">
        <v>135</v>
      </c>
      <c r="H576">
        <v>0.6</v>
      </c>
      <c r="I576">
        <v>0.4</v>
      </c>
      <c r="J576">
        <v>12.6</v>
      </c>
      <c r="K576">
        <v>26.1</v>
      </c>
      <c r="L576">
        <v>71.400000000000006</v>
      </c>
      <c r="M576">
        <v>5.7</v>
      </c>
      <c r="N576">
        <v>20</v>
      </c>
      <c r="O576">
        <v>2.9</v>
      </c>
      <c r="P576">
        <v>0.29199999999999998</v>
      </c>
      <c r="Q576">
        <v>0.32500000000000001</v>
      </c>
      <c r="R576">
        <v>24</v>
      </c>
      <c r="S576">
        <v>12.5</v>
      </c>
    </row>
    <row r="577" spans="1:19" x14ac:dyDescent="0.15">
      <c r="A577" t="s">
        <v>3934</v>
      </c>
      <c r="B577" t="s">
        <v>3811</v>
      </c>
      <c r="C577" t="s">
        <v>3803</v>
      </c>
      <c r="D577">
        <v>51.7</v>
      </c>
      <c r="E577">
        <v>135</v>
      </c>
      <c r="F577">
        <v>21.8</v>
      </c>
      <c r="G577">
        <v>127.3</v>
      </c>
      <c r="H577">
        <v>0.8</v>
      </c>
      <c r="I577">
        <v>0.6</v>
      </c>
      <c r="J577">
        <v>14.1</v>
      </c>
      <c r="K577">
        <v>34.5</v>
      </c>
      <c r="L577">
        <v>50</v>
      </c>
      <c r="M577">
        <v>4.5</v>
      </c>
      <c r="N577">
        <v>31.8</v>
      </c>
      <c r="O577">
        <v>13.6</v>
      </c>
      <c r="P577">
        <v>0.29799999999999999</v>
      </c>
      <c r="Q577">
        <v>0.48899999999999999</v>
      </c>
      <c r="R577">
        <v>30.4</v>
      </c>
      <c r="S577">
        <v>18.8</v>
      </c>
    </row>
    <row r="578" spans="1:19" x14ac:dyDescent="0.15">
      <c r="A578" t="s">
        <v>3934</v>
      </c>
      <c r="B578" t="s">
        <v>3811</v>
      </c>
      <c r="C578" t="s">
        <v>3802</v>
      </c>
      <c r="D578">
        <v>46.2</v>
      </c>
      <c r="E578">
        <v>89</v>
      </c>
      <c r="F578">
        <v>14.4</v>
      </c>
      <c r="G578">
        <v>143.5</v>
      </c>
      <c r="H578">
        <v>-1.1000000000000001</v>
      </c>
      <c r="I578">
        <v>-1.3</v>
      </c>
      <c r="J578">
        <v>6.7</v>
      </c>
      <c r="K578">
        <v>13.6</v>
      </c>
      <c r="L578">
        <v>57.9</v>
      </c>
      <c r="M578">
        <v>15.8</v>
      </c>
      <c r="N578">
        <v>26.3</v>
      </c>
      <c r="O578">
        <v>0</v>
      </c>
      <c r="P578">
        <v>0.36099999999999999</v>
      </c>
      <c r="Q578">
        <v>0.34499999999999997</v>
      </c>
      <c r="R578">
        <v>21.4</v>
      </c>
      <c r="S578">
        <v>9.1</v>
      </c>
    </row>
    <row r="579" spans="1:19" x14ac:dyDescent="0.15">
      <c r="A579" t="s">
        <v>3935</v>
      </c>
      <c r="B579" t="s">
        <v>3806</v>
      </c>
      <c r="C579" t="s">
        <v>3801</v>
      </c>
      <c r="D579">
        <v>58.4</v>
      </c>
      <c r="E579">
        <v>207</v>
      </c>
      <c r="F579">
        <v>49</v>
      </c>
      <c r="G579">
        <v>145</v>
      </c>
      <c r="H579">
        <v>2.2999999999999998</v>
      </c>
      <c r="I579">
        <v>1.1000000000000001</v>
      </c>
      <c r="J579">
        <v>12.1</v>
      </c>
      <c r="K579">
        <v>25.5</v>
      </c>
      <c r="L579">
        <v>34.200000000000003</v>
      </c>
      <c r="M579">
        <v>2.6</v>
      </c>
      <c r="N579">
        <v>47.4</v>
      </c>
      <c r="O579">
        <v>15.8</v>
      </c>
      <c r="P579">
        <v>0.33600000000000002</v>
      </c>
      <c r="Q579">
        <v>0.28299999999999997</v>
      </c>
      <c r="R579">
        <v>29</v>
      </c>
      <c r="S579">
        <v>24.7</v>
      </c>
    </row>
    <row r="580" spans="1:19" x14ac:dyDescent="0.15">
      <c r="A580" t="s">
        <v>3935</v>
      </c>
      <c r="B580" t="s">
        <v>3806</v>
      </c>
      <c r="C580" t="s">
        <v>3803</v>
      </c>
      <c r="D580">
        <v>58.5</v>
      </c>
      <c r="E580">
        <v>125</v>
      </c>
      <c r="F580">
        <v>29.6</v>
      </c>
      <c r="G580">
        <v>127.6</v>
      </c>
      <c r="H580">
        <v>3</v>
      </c>
      <c r="I580">
        <v>2.4</v>
      </c>
      <c r="J580">
        <v>19.2</v>
      </c>
      <c r="K580">
        <v>44.4</v>
      </c>
      <c r="L580">
        <v>23.1</v>
      </c>
      <c r="M580">
        <v>7.7</v>
      </c>
      <c r="N580">
        <v>46.1</v>
      </c>
      <c r="O580">
        <v>23.1</v>
      </c>
      <c r="P580">
        <v>0.318</v>
      </c>
      <c r="Q580">
        <v>0.48799999999999999</v>
      </c>
      <c r="R580">
        <v>43.2</v>
      </c>
      <c r="S580">
        <v>28.6</v>
      </c>
    </row>
    <row r="581" spans="1:19" x14ac:dyDescent="0.15">
      <c r="A581" t="s">
        <v>2831</v>
      </c>
      <c r="B581" t="s">
        <v>3818</v>
      </c>
      <c r="C581" t="s">
        <v>3801</v>
      </c>
      <c r="D581">
        <v>53.7</v>
      </c>
      <c r="E581">
        <v>629</v>
      </c>
      <c r="F581">
        <v>80.7</v>
      </c>
      <c r="G581">
        <v>149.9</v>
      </c>
      <c r="H581">
        <v>2.9</v>
      </c>
      <c r="I581">
        <v>0.5</v>
      </c>
      <c r="J581">
        <v>10.8</v>
      </c>
      <c r="K581">
        <v>26.4</v>
      </c>
      <c r="L581">
        <v>21</v>
      </c>
      <c r="M581">
        <v>3.2</v>
      </c>
      <c r="N581">
        <v>50</v>
      </c>
      <c r="O581">
        <v>25.8</v>
      </c>
      <c r="P581">
        <v>0.314</v>
      </c>
      <c r="Q581">
        <v>0.38600000000000001</v>
      </c>
      <c r="R581">
        <v>31</v>
      </c>
      <c r="S581">
        <v>23.9</v>
      </c>
    </row>
    <row r="582" spans="1:19" x14ac:dyDescent="0.15">
      <c r="A582" t="s">
        <v>2831</v>
      </c>
      <c r="B582" t="s">
        <v>3818</v>
      </c>
      <c r="C582" t="s">
        <v>3803</v>
      </c>
      <c r="D582">
        <v>50.2</v>
      </c>
      <c r="E582">
        <v>102</v>
      </c>
      <c r="F582">
        <v>13.1</v>
      </c>
      <c r="G582">
        <v>135.69999999999999</v>
      </c>
      <c r="H582">
        <v>0.2</v>
      </c>
      <c r="I582">
        <v>0.2</v>
      </c>
      <c r="J582">
        <v>14.7</v>
      </c>
      <c r="K582">
        <v>31.9</v>
      </c>
      <c r="L582">
        <v>33.299999999999997</v>
      </c>
      <c r="M582">
        <v>20</v>
      </c>
      <c r="N582">
        <v>40</v>
      </c>
      <c r="O582">
        <v>6.7</v>
      </c>
      <c r="P582">
        <v>0.372</v>
      </c>
      <c r="Q582">
        <v>0.72599999999999998</v>
      </c>
      <c r="R582">
        <v>35.299999999999997</v>
      </c>
      <c r="S582">
        <v>21.2</v>
      </c>
    </row>
    <row r="583" spans="1:19" x14ac:dyDescent="0.15">
      <c r="A583" t="s">
        <v>3936</v>
      </c>
      <c r="B583" t="s">
        <v>3827</v>
      </c>
      <c r="C583" t="s">
        <v>3801</v>
      </c>
      <c r="D583">
        <v>44</v>
      </c>
      <c r="E583">
        <v>166</v>
      </c>
      <c r="F583">
        <v>51.5</v>
      </c>
      <c r="G583">
        <v>150.80000000000001</v>
      </c>
      <c r="H583">
        <v>-1.7</v>
      </c>
      <c r="I583">
        <v>-1</v>
      </c>
      <c r="J583">
        <v>8.4</v>
      </c>
      <c r="K583">
        <v>21.2</v>
      </c>
      <c r="L583">
        <v>44.8</v>
      </c>
      <c r="M583">
        <v>6.9</v>
      </c>
      <c r="N583">
        <v>37.9</v>
      </c>
      <c r="O583">
        <v>10.3</v>
      </c>
      <c r="P583">
        <v>0.34200000000000003</v>
      </c>
      <c r="Q583">
        <v>0.46400000000000002</v>
      </c>
      <c r="R583">
        <v>24.1</v>
      </c>
      <c r="S583">
        <v>21.6</v>
      </c>
    </row>
    <row r="584" spans="1:19" x14ac:dyDescent="0.15">
      <c r="A584" t="s">
        <v>3936</v>
      </c>
      <c r="B584" t="s">
        <v>3827</v>
      </c>
      <c r="C584" t="s">
        <v>3808</v>
      </c>
      <c r="D584">
        <v>57.3</v>
      </c>
      <c r="E584">
        <v>133</v>
      </c>
      <c r="F584">
        <v>41.3</v>
      </c>
      <c r="G584">
        <v>139.1</v>
      </c>
      <c r="H584">
        <v>2.6</v>
      </c>
      <c r="I584">
        <v>2</v>
      </c>
      <c r="J584">
        <v>30.1</v>
      </c>
      <c r="K584">
        <v>53.3</v>
      </c>
      <c r="L584">
        <v>64.7</v>
      </c>
      <c r="M584">
        <v>17.600000000000001</v>
      </c>
      <c r="N584">
        <v>17.600000000000001</v>
      </c>
      <c r="O584">
        <v>0</v>
      </c>
      <c r="P584">
        <v>0.32600000000000001</v>
      </c>
      <c r="Q584">
        <v>0.33800000000000002</v>
      </c>
      <c r="R584">
        <v>41.4</v>
      </c>
      <c r="S584">
        <v>39</v>
      </c>
    </row>
    <row r="585" spans="1:19" x14ac:dyDescent="0.15">
      <c r="A585" t="s">
        <v>3937</v>
      </c>
      <c r="B585" t="s">
        <v>3800</v>
      </c>
      <c r="C585" t="s">
        <v>3801</v>
      </c>
      <c r="D585">
        <v>45.4</v>
      </c>
      <c r="E585">
        <v>275</v>
      </c>
      <c r="F585">
        <v>44.3</v>
      </c>
      <c r="G585">
        <v>148.80000000000001</v>
      </c>
      <c r="H585">
        <v>-1.6</v>
      </c>
      <c r="I585">
        <v>-0.6</v>
      </c>
      <c r="J585">
        <v>7.6</v>
      </c>
      <c r="K585">
        <v>15.3</v>
      </c>
      <c r="L585">
        <v>45.3</v>
      </c>
      <c r="M585">
        <v>3.8</v>
      </c>
      <c r="N585">
        <v>49.1</v>
      </c>
      <c r="O585">
        <v>1.9</v>
      </c>
      <c r="P585">
        <v>0.38100000000000001</v>
      </c>
      <c r="Q585">
        <v>0.47699999999999998</v>
      </c>
      <c r="R585">
        <v>23.3</v>
      </c>
      <c r="S585">
        <v>12.5</v>
      </c>
    </row>
    <row r="586" spans="1:19" x14ac:dyDescent="0.15">
      <c r="A586" t="s">
        <v>3937</v>
      </c>
      <c r="B586" t="s">
        <v>3800</v>
      </c>
      <c r="C586" t="s">
        <v>3804</v>
      </c>
      <c r="D586">
        <v>54.3</v>
      </c>
      <c r="E586">
        <v>158</v>
      </c>
      <c r="F586">
        <v>25.4</v>
      </c>
      <c r="G586">
        <v>139.19999999999999</v>
      </c>
      <c r="H586">
        <v>1.3</v>
      </c>
      <c r="I586">
        <v>0.8</v>
      </c>
      <c r="J586">
        <v>17.7</v>
      </c>
      <c r="K586">
        <v>28.6</v>
      </c>
      <c r="L586">
        <v>43.6</v>
      </c>
      <c r="M586">
        <v>12.8</v>
      </c>
      <c r="N586">
        <v>41</v>
      </c>
      <c r="O586">
        <v>2.6</v>
      </c>
      <c r="P586">
        <v>0.378</v>
      </c>
      <c r="Q586">
        <v>0.53100000000000003</v>
      </c>
      <c r="R586">
        <v>31.6</v>
      </c>
      <c r="S586">
        <v>19.600000000000001</v>
      </c>
    </row>
    <row r="587" spans="1:19" x14ac:dyDescent="0.15">
      <c r="A587" t="s">
        <v>3937</v>
      </c>
      <c r="B587" t="s">
        <v>3800</v>
      </c>
      <c r="C587" t="s">
        <v>3807</v>
      </c>
      <c r="D587">
        <v>49.8</v>
      </c>
      <c r="E587">
        <v>81</v>
      </c>
      <c r="F587">
        <v>13</v>
      </c>
      <c r="G587">
        <v>120.2</v>
      </c>
      <c r="H587">
        <v>-0.1</v>
      </c>
      <c r="I587">
        <v>-0.2</v>
      </c>
      <c r="J587">
        <v>7.4</v>
      </c>
      <c r="K587">
        <v>20</v>
      </c>
      <c r="L587">
        <v>63.6</v>
      </c>
      <c r="M587">
        <v>9.1</v>
      </c>
      <c r="N587">
        <v>27.3</v>
      </c>
      <c r="O587">
        <v>0</v>
      </c>
      <c r="P587">
        <v>0.318</v>
      </c>
      <c r="Q587">
        <v>0.158</v>
      </c>
      <c r="R587">
        <v>24.7</v>
      </c>
      <c r="S587">
        <v>15</v>
      </c>
    </row>
    <row r="588" spans="1:19" x14ac:dyDescent="0.15">
      <c r="A588" t="s">
        <v>3937</v>
      </c>
      <c r="B588" t="s">
        <v>3800</v>
      </c>
      <c r="C588" t="s">
        <v>3808</v>
      </c>
      <c r="D588">
        <v>49.1</v>
      </c>
      <c r="E588">
        <v>68</v>
      </c>
      <c r="F588">
        <v>10.9</v>
      </c>
      <c r="G588">
        <v>140.30000000000001</v>
      </c>
      <c r="H588">
        <v>-0.4</v>
      </c>
      <c r="I588">
        <v>-0.5</v>
      </c>
      <c r="J588">
        <v>11.8</v>
      </c>
      <c r="K588">
        <v>28.6</v>
      </c>
      <c r="L588">
        <v>77.8</v>
      </c>
      <c r="M588">
        <v>11.1</v>
      </c>
      <c r="N588">
        <v>11.1</v>
      </c>
      <c r="O588">
        <v>0</v>
      </c>
      <c r="P588">
        <v>0.28899999999999998</v>
      </c>
      <c r="Q588">
        <v>0.48299999999999998</v>
      </c>
      <c r="R588">
        <v>20.6</v>
      </c>
      <c r="S588">
        <v>11.8</v>
      </c>
    </row>
    <row r="589" spans="1:19" x14ac:dyDescent="0.15">
      <c r="A589" t="s">
        <v>3938</v>
      </c>
      <c r="B589" t="s">
        <v>3811</v>
      </c>
      <c r="C589" t="s">
        <v>3804</v>
      </c>
      <c r="D589">
        <v>47.9</v>
      </c>
      <c r="E589">
        <v>238</v>
      </c>
      <c r="F589">
        <v>26.3</v>
      </c>
      <c r="G589">
        <v>132.4</v>
      </c>
      <c r="H589">
        <v>-0.7</v>
      </c>
      <c r="I589">
        <v>-0.3</v>
      </c>
      <c r="J589">
        <v>6.3</v>
      </c>
      <c r="K589">
        <v>13.2</v>
      </c>
      <c r="L589">
        <v>52.2</v>
      </c>
      <c r="M589">
        <v>7.5</v>
      </c>
      <c r="N589">
        <v>32.799999999999997</v>
      </c>
      <c r="O589">
        <v>7.5</v>
      </c>
      <c r="P589">
        <v>0.32900000000000001</v>
      </c>
      <c r="Q589">
        <v>0.35199999999999998</v>
      </c>
      <c r="R589">
        <v>23.5</v>
      </c>
      <c r="S589">
        <v>10.9</v>
      </c>
    </row>
    <row r="590" spans="1:19" x14ac:dyDescent="0.15">
      <c r="A590" t="s">
        <v>3938</v>
      </c>
      <c r="B590" t="s">
        <v>3811</v>
      </c>
      <c r="C590" t="s">
        <v>3809</v>
      </c>
      <c r="D590">
        <v>57.7</v>
      </c>
      <c r="E590">
        <v>227</v>
      </c>
      <c r="F590">
        <v>25.1</v>
      </c>
      <c r="G590">
        <v>127.6</v>
      </c>
      <c r="H590">
        <v>1.8</v>
      </c>
      <c r="I590">
        <v>0.8</v>
      </c>
      <c r="J590">
        <v>14.1</v>
      </c>
      <c r="K590">
        <v>30.2</v>
      </c>
      <c r="L590">
        <v>63.2</v>
      </c>
      <c r="M590">
        <v>10.5</v>
      </c>
      <c r="N590">
        <v>23.7</v>
      </c>
      <c r="O590">
        <v>2.6</v>
      </c>
      <c r="P590">
        <v>0.30099999999999999</v>
      </c>
      <c r="Q590">
        <v>0.26100000000000001</v>
      </c>
      <c r="R590">
        <v>31.3</v>
      </c>
      <c r="S590">
        <v>16.7</v>
      </c>
    </row>
    <row r="591" spans="1:19" x14ac:dyDescent="0.15">
      <c r="A591" t="s">
        <v>3938</v>
      </c>
      <c r="B591" t="s">
        <v>3811</v>
      </c>
      <c r="C591" t="s">
        <v>3801</v>
      </c>
      <c r="D591">
        <v>51.1</v>
      </c>
      <c r="E591">
        <v>197</v>
      </c>
      <c r="F591">
        <v>21.7</v>
      </c>
      <c r="G591">
        <v>139.19999999999999</v>
      </c>
      <c r="H591">
        <v>0.2</v>
      </c>
      <c r="I591">
        <v>0.1</v>
      </c>
      <c r="J591">
        <v>2.5</v>
      </c>
      <c r="K591">
        <v>7.5</v>
      </c>
      <c r="L591">
        <v>42.4</v>
      </c>
      <c r="M591">
        <v>6.1</v>
      </c>
      <c r="N591">
        <v>33.299999999999997</v>
      </c>
      <c r="O591">
        <v>18.2</v>
      </c>
      <c r="P591">
        <v>0.309</v>
      </c>
      <c r="Q591">
        <v>0.187</v>
      </c>
      <c r="R591">
        <v>32</v>
      </c>
      <c r="S591">
        <v>9.8000000000000007</v>
      </c>
    </row>
    <row r="592" spans="1:19" x14ac:dyDescent="0.15">
      <c r="A592" t="s">
        <v>3938</v>
      </c>
      <c r="B592" t="s">
        <v>3811</v>
      </c>
      <c r="C592" t="s">
        <v>3803</v>
      </c>
      <c r="D592">
        <v>48.6</v>
      </c>
      <c r="E592">
        <v>82</v>
      </c>
      <c r="F592">
        <v>9.1</v>
      </c>
      <c r="G592">
        <v>119.5</v>
      </c>
      <c r="H592">
        <v>-0.5</v>
      </c>
      <c r="I592">
        <v>-0.6</v>
      </c>
      <c r="J592">
        <v>9.8000000000000007</v>
      </c>
      <c r="K592">
        <v>25</v>
      </c>
      <c r="L592">
        <v>50</v>
      </c>
      <c r="M592">
        <v>12.5</v>
      </c>
      <c r="N592">
        <v>31.3</v>
      </c>
      <c r="O592">
        <v>6.3</v>
      </c>
      <c r="P592">
        <v>0.33400000000000002</v>
      </c>
      <c r="Q592">
        <v>0.47599999999999998</v>
      </c>
      <c r="R592">
        <v>31.7</v>
      </c>
      <c r="S592">
        <v>0</v>
      </c>
    </row>
    <row r="593" spans="1:19" x14ac:dyDescent="0.15">
      <c r="A593" t="s">
        <v>3938</v>
      </c>
      <c r="B593" t="s">
        <v>3811</v>
      </c>
      <c r="C593" t="s">
        <v>3802</v>
      </c>
      <c r="D593">
        <v>43.9</v>
      </c>
      <c r="E593">
        <v>59</v>
      </c>
      <c r="F593">
        <v>6.5</v>
      </c>
      <c r="G593">
        <v>138.19999999999999</v>
      </c>
      <c r="H593">
        <v>-2.1</v>
      </c>
      <c r="I593">
        <v>-3.5</v>
      </c>
      <c r="J593">
        <v>1.7</v>
      </c>
      <c r="K593">
        <v>2.8</v>
      </c>
      <c r="L593">
        <v>47.1</v>
      </c>
      <c r="M593">
        <v>17.600000000000001</v>
      </c>
      <c r="N593">
        <v>35.299999999999997</v>
      </c>
      <c r="O593">
        <v>0</v>
      </c>
      <c r="P593">
        <v>0.39</v>
      </c>
      <c r="Q593">
        <v>0.46500000000000002</v>
      </c>
      <c r="R593">
        <v>10.199999999999999</v>
      </c>
      <c r="S593">
        <v>0</v>
      </c>
    </row>
    <row r="594" spans="1:19" x14ac:dyDescent="0.15">
      <c r="A594" t="s">
        <v>3938</v>
      </c>
      <c r="B594" t="s">
        <v>3811</v>
      </c>
      <c r="C594" t="s">
        <v>3808</v>
      </c>
      <c r="D594">
        <v>47.8</v>
      </c>
      <c r="E594">
        <v>58</v>
      </c>
      <c r="F594">
        <v>6.4</v>
      </c>
      <c r="G594">
        <v>128.5</v>
      </c>
      <c r="H594">
        <v>-0.8</v>
      </c>
      <c r="I594">
        <v>-1.3</v>
      </c>
      <c r="J594">
        <v>5.2</v>
      </c>
      <c r="K594">
        <v>10.3</v>
      </c>
      <c r="L594">
        <v>60</v>
      </c>
      <c r="M594">
        <v>10</v>
      </c>
      <c r="N594">
        <v>30</v>
      </c>
      <c r="O594">
        <v>0</v>
      </c>
      <c r="P594">
        <v>0.34</v>
      </c>
      <c r="Q594">
        <v>0.26100000000000001</v>
      </c>
      <c r="R594">
        <v>5.2</v>
      </c>
      <c r="S594">
        <v>7.7</v>
      </c>
    </row>
    <row r="595" spans="1:19" x14ac:dyDescent="0.15">
      <c r="A595" t="s">
        <v>3939</v>
      </c>
      <c r="B595" t="s">
        <v>3816</v>
      </c>
      <c r="C595" t="s">
        <v>3801</v>
      </c>
      <c r="D595">
        <v>50</v>
      </c>
      <c r="E595">
        <v>218</v>
      </c>
      <c r="F595">
        <v>38.9</v>
      </c>
      <c r="G595">
        <v>145.6</v>
      </c>
      <c r="H595">
        <v>0.3</v>
      </c>
      <c r="I595">
        <v>0.1</v>
      </c>
      <c r="J595">
        <v>6.4</v>
      </c>
      <c r="K595">
        <v>16.5</v>
      </c>
      <c r="L595">
        <v>34.200000000000003</v>
      </c>
      <c r="M595">
        <v>7.9</v>
      </c>
      <c r="N595">
        <v>39.5</v>
      </c>
      <c r="O595">
        <v>18.399999999999999</v>
      </c>
      <c r="P595">
        <v>0.32400000000000001</v>
      </c>
      <c r="Q595">
        <v>0.20799999999999999</v>
      </c>
      <c r="R595">
        <v>31.6</v>
      </c>
      <c r="S595">
        <v>17.399999999999999</v>
      </c>
    </row>
    <row r="596" spans="1:19" x14ac:dyDescent="0.15">
      <c r="A596" t="s">
        <v>3939</v>
      </c>
      <c r="B596" t="s">
        <v>3816</v>
      </c>
      <c r="C596" t="s">
        <v>3809</v>
      </c>
      <c r="D596">
        <v>51.1</v>
      </c>
      <c r="E596">
        <v>211</v>
      </c>
      <c r="F596">
        <v>37.6</v>
      </c>
      <c r="G596">
        <v>135.30000000000001</v>
      </c>
      <c r="H596">
        <v>0.6</v>
      </c>
      <c r="I596">
        <v>0.3</v>
      </c>
      <c r="J596">
        <v>12.3</v>
      </c>
      <c r="K596">
        <v>22.4</v>
      </c>
      <c r="L596">
        <v>46</v>
      </c>
      <c r="M596">
        <v>6</v>
      </c>
      <c r="N596">
        <v>36</v>
      </c>
      <c r="O596">
        <v>12</v>
      </c>
      <c r="P596">
        <v>0.30099999999999999</v>
      </c>
      <c r="Q596">
        <v>0.253</v>
      </c>
      <c r="R596">
        <v>27.5</v>
      </c>
      <c r="S596">
        <v>7.9</v>
      </c>
    </row>
    <row r="597" spans="1:19" x14ac:dyDescent="0.15">
      <c r="A597" t="s">
        <v>3939</v>
      </c>
      <c r="B597" t="s">
        <v>3816</v>
      </c>
      <c r="C597" t="s">
        <v>3804</v>
      </c>
      <c r="D597">
        <v>46.1</v>
      </c>
      <c r="E597">
        <v>76</v>
      </c>
      <c r="F597">
        <v>13.6</v>
      </c>
      <c r="G597">
        <v>134.19999999999999</v>
      </c>
      <c r="H597">
        <v>-1.2</v>
      </c>
      <c r="I597">
        <v>-1.6</v>
      </c>
      <c r="J597">
        <v>7.9</v>
      </c>
      <c r="K597">
        <v>16.7</v>
      </c>
      <c r="L597">
        <v>26.3</v>
      </c>
      <c r="M597">
        <v>15.8</v>
      </c>
      <c r="N597">
        <v>47.4</v>
      </c>
      <c r="O597">
        <v>10.5</v>
      </c>
      <c r="P597">
        <v>0.38600000000000001</v>
      </c>
      <c r="Q597">
        <v>0.254</v>
      </c>
      <c r="R597">
        <v>22.4</v>
      </c>
      <c r="S597">
        <v>15.4</v>
      </c>
    </row>
    <row r="598" spans="1:19" x14ac:dyDescent="0.15">
      <c r="A598" t="s">
        <v>3940</v>
      </c>
      <c r="B598" t="s">
        <v>3821</v>
      </c>
      <c r="C598" t="s">
        <v>3803</v>
      </c>
      <c r="D598">
        <v>58.3</v>
      </c>
      <c r="E598">
        <v>182</v>
      </c>
      <c r="F598">
        <v>50.6</v>
      </c>
      <c r="G598">
        <v>132.80000000000001</v>
      </c>
      <c r="H598">
        <v>3</v>
      </c>
      <c r="I598">
        <v>1.7</v>
      </c>
      <c r="J598">
        <v>17.600000000000001</v>
      </c>
      <c r="K598">
        <v>35.200000000000003</v>
      </c>
      <c r="L598">
        <v>47.8</v>
      </c>
      <c r="M598">
        <v>17.399999999999999</v>
      </c>
      <c r="N598">
        <v>26.1</v>
      </c>
      <c r="O598">
        <v>8.6999999999999993</v>
      </c>
      <c r="P598">
        <v>0.32700000000000001</v>
      </c>
      <c r="Q598">
        <v>0.32800000000000001</v>
      </c>
      <c r="R598">
        <v>36.299999999999997</v>
      </c>
      <c r="S598">
        <v>24.3</v>
      </c>
    </row>
    <row r="599" spans="1:19" x14ac:dyDescent="0.15">
      <c r="A599" t="s">
        <v>3940</v>
      </c>
      <c r="B599" t="s">
        <v>3821</v>
      </c>
      <c r="C599" t="s">
        <v>3801</v>
      </c>
      <c r="D599">
        <v>45.9</v>
      </c>
      <c r="E599">
        <v>75</v>
      </c>
      <c r="F599">
        <v>20.8</v>
      </c>
      <c r="G599">
        <v>144.1</v>
      </c>
      <c r="H599">
        <v>-1.3</v>
      </c>
      <c r="I599">
        <v>-1.7</v>
      </c>
      <c r="J599">
        <v>5.3</v>
      </c>
      <c r="K599">
        <v>16.7</v>
      </c>
      <c r="L599">
        <v>38.5</v>
      </c>
      <c r="M599">
        <v>15.4</v>
      </c>
      <c r="N599">
        <v>46.1</v>
      </c>
      <c r="O599">
        <v>0</v>
      </c>
      <c r="P599">
        <v>0.40300000000000002</v>
      </c>
      <c r="Q599">
        <v>0.63700000000000001</v>
      </c>
      <c r="R599">
        <v>25.3</v>
      </c>
      <c r="S599">
        <v>11.1</v>
      </c>
    </row>
    <row r="600" spans="1:19" x14ac:dyDescent="0.15">
      <c r="A600" t="s">
        <v>2889</v>
      </c>
      <c r="B600" t="s">
        <v>3800</v>
      </c>
      <c r="C600" t="s">
        <v>3801</v>
      </c>
      <c r="D600">
        <v>48.8</v>
      </c>
      <c r="E600">
        <v>165</v>
      </c>
      <c r="F600">
        <v>51.6</v>
      </c>
      <c r="G600">
        <v>154.4</v>
      </c>
      <c r="H600">
        <v>-0.1</v>
      </c>
      <c r="I600">
        <v>-0.1</v>
      </c>
      <c r="J600">
        <v>7.9</v>
      </c>
      <c r="K600">
        <v>18.100000000000001</v>
      </c>
      <c r="L600">
        <v>57.1</v>
      </c>
      <c r="M600">
        <v>3.6</v>
      </c>
      <c r="N600">
        <v>25</v>
      </c>
      <c r="O600">
        <v>14.3</v>
      </c>
      <c r="P600">
        <v>0.29899999999999999</v>
      </c>
      <c r="Q600">
        <v>0.32900000000000001</v>
      </c>
      <c r="R600">
        <v>26.1</v>
      </c>
      <c r="S600">
        <v>11.9</v>
      </c>
    </row>
    <row r="601" spans="1:19" x14ac:dyDescent="0.15">
      <c r="A601" t="s">
        <v>2889</v>
      </c>
      <c r="B601" t="s">
        <v>3800</v>
      </c>
      <c r="C601" t="s">
        <v>3803</v>
      </c>
      <c r="D601">
        <v>55.1</v>
      </c>
      <c r="E601">
        <v>112</v>
      </c>
      <c r="F601">
        <v>35</v>
      </c>
      <c r="G601">
        <v>135.9</v>
      </c>
      <c r="H601">
        <v>1.9</v>
      </c>
      <c r="I601">
        <v>1.7</v>
      </c>
      <c r="J601">
        <v>14.3</v>
      </c>
      <c r="K601">
        <v>32</v>
      </c>
      <c r="L601">
        <v>70.599999999999994</v>
      </c>
      <c r="M601">
        <v>11.8</v>
      </c>
      <c r="N601">
        <v>17.600000000000001</v>
      </c>
      <c r="O601">
        <v>0</v>
      </c>
      <c r="P601">
        <v>0.314</v>
      </c>
      <c r="Q601">
        <v>0.224</v>
      </c>
      <c r="R601">
        <v>39.299999999999997</v>
      </c>
      <c r="S601">
        <v>27.5</v>
      </c>
    </row>
    <row r="602" spans="1:19" x14ac:dyDescent="0.15">
      <c r="A602" t="s">
        <v>3941</v>
      </c>
      <c r="B602" t="s">
        <v>3806</v>
      </c>
      <c r="C602" t="s">
        <v>3801</v>
      </c>
      <c r="D602">
        <v>47</v>
      </c>
      <c r="E602">
        <v>69</v>
      </c>
      <c r="F602">
        <v>32.700000000000003</v>
      </c>
      <c r="G602">
        <v>148.19999999999999</v>
      </c>
      <c r="H602">
        <v>-0.9</v>
      </c>
      <c r="I602">
        <v>-1.3</v>
      </c>
      <c r="J602">
        <v>5.8</v>
      </c>
      <c r="K602">
        <v>11.4</v>
      </c>
      <c r="L602">
        <v>27.8</v>
      </c>
      <c r="M602">
        <v>5.6</v>
      </c>
      <c r="N602">
        <v>55.6</v>
      </c>
      <c r="O602">
        <v>11.1</v>
      </c>
      <c r="P602">
        <v>0.371</v>
      </c>
      <c r="Q602">
        <v>0.38600000000000001</v>
      </c>
      <c r="R602">
        <v>20.3</v>
      </c>
      <c r="S602">
        <v>0</v>
      </c>
    </row>
    <row r="603" spans="1:19" x14ac:dyDescent="0.15">
      <c r="A603" t="s">
        <v>3941</v>
      </c>
      <c r="B603" t="s">
        <v>3806</v>
      </c>
      <c r="C603" t="s">
        <v>3803</v>
      </c>
      <c r="D603">
        <v>55</v>
      </c>
      <c r="E603">
        <v>68</v>
      </c>
      <c r="F603">
        <v>32.200000000000003</v>
      </c>
      <c r="G603">
        <v>133.30000000000001</v>
      </c>
      <c r="H603">
        <v>1.8</v>
      </c>
      <c r="I603">
        <v>2.6</v>
      </c>
      <c r="J603">
        <v>36.799999999999997</v>
      </c>
      <c r="K603">
        <v>65.8</v>
      </c>
      <c r="L603">
        <v>60</v>
      </c>
      <c r="M603">
        <v>0</v>
      </c>
      <c r="N603">
        <v>40</v>
      </c>
      <c r="O603">
        <v>0</v>
      </c>
      <c r="P603">
        <v>0.34</v>
      </c>
      <c r="Q603">
        <v>0</v>
      </c>
      <c r="R603">
        <v>45.6</v>
      </c>
      <c r="S603">
        <v>43.3</v>
      </c>
    </row>
    <row r="604" spans="1:19" x14ac:dyDescent="0.15">
      <c r="A604" t="s">
        <v>3941</v>
      </c>
      <c r="B604" t="s">
        <v>3806</v>
      </c>
      <c r="C604" t="s">
        <v>3808</v>
      </c>
      <c r="D604">
        <v>52.2</v>
      </c>
      <c r="E604">
        <v>63</v>
      </c>
      <c r="F604">
        <v>29.9</v>
      </c>
      <c r="G604">
        <v>137.6</v>
      </c>
      <c r="H604">
        <v>0.8</v>
      </c>
      <c r="I604">
        <v>1.3</v>
      </c>
      <c r="J604">
        <v>19.100000000000001</v>
      </c>
      <c r="K604">
        <v>32.4</v>
      </c>
      <c r="L604">
        <v>60</v>
      </c>
      <c r="M604">
        <v>20</v>
      </c>
      <c r="N604">
        <v>20</v>
      </c>
      <c r="O604">
        <v>0</v>
      </c>
      <c r="P604">
        <v>0.34</v>
      </c>
      <c r="Q604">
        <v>0.32500000000000001</v>
      </c>
      <c r="R604">
        <v>38.1</v>
      </c>
      <c r="S604">
        <v>29.4</v>
      </c>
    </row>
    <row r="605" spans="1:19" x14ac:dyDescent="0.15">
      <c r="A605" t="s">
        <v>2883</v>
      </c>
      <c r="B605" t="s">
        <v>3813</v>
      </c>
      <c r="C605" t="s">
        <v>3801</v>
      </c>
      <c r="D605">
        <v>39.9</v>
      </c>
      <c r="E605">
        <v>175</v>
      </c>
      <c r="F605">
        <v>36.1</v>
      </c>
      <c r="G605">
        <v>155.1</v>
      </c>
      <c r="H605">
        <v>-3.1</v>
      </c>
      <c r="I605">
        <v>-1.8</v>
      </c>
      <c r="J605">
        <v>5.7</v>
      </c>
      <c r="K605">
        <v>17.899999999999999</v>
      </c>
      <c r="L605">
        <v>26.7</v>
      </c>
      <c r="M605">
        <v>6.7</v>
      </c>
      <c r="N605">
        <v>66.7</v>
      </c>
      <c r="O605">
        <v>0</v>
      </c>
      <c r="P605">
        <v>0.42599999999999999</v>
      </c>
      <c r="Q605">
        <v>0.54900000000000004</v>
      </c>
      <c r="R605">
        <v>21.7</v>
      </c>
      <c r="S605">
        <v>15.6</v>
      </c>
    </row>
    <row r="606" spans="1:19" x14ac:dyDescent="0.15">
      <c r="A606" t="s">
        <v>2883</v>
      </c>
      <c r="B606" t="s">
        <v>3813</v>
      </c>
      <c r="C606" t="s">
        <v>3803</v>
      </c>
      <c r="D606">
        <v>55.7</v>
      </c>
      <c r="E606">
        <v>130</v>
      </c>
      <c r="F606">
        <v>26.8</v>
      </c>
      <c r="G606">
        <v>135.1</v>
      </c>
      <c r="H606">
        <v>2.1</v>
      </c>
      <c r="I606">
        <v>1.6</v>
      </c>
      <c r="J606">
        <v>20.8</v>
      </c>
      <c r="K606">
        <v>44.3</v>
      </c>
      <c r="L606">
        <v>41.7</v>
      </c>
      <c r="M606">
        <v>16.7</v>
      </c>
      <c r="N606">
        <v>16.7</v>
      </c>
      <c r="O606">
        <v>25</v>
      </c>
      <c r="P606">
        <v>0.26300000000000001</v>
      </c>
      <c r="Q606">
        <v>0.32900000000000001</v>
      </c>
      <c r="R606">
        <v>39.200000000000003</v>
      </c>
      <c r="S606">
        <v>26.8</v>
      </c>
    </row>
    <row r="607" spans="1:19" x14ac:dyDescent="0.15">
      <c r="A607" t="s">
        <v>2883</v>
      </c>
      <c r="B607" t="s">
        <v>3813</v>
      </c>
      <c r="C607" t="s">
        <v>3802</v>
      </c>
      <c r="D607">
        <v>52.1</v>
      </c>
      <c r="E607">
        <v>126</v>
      </c>
      <c r="F607">
        <v>26</v>
      </c>
      <c r="G607">
        <v>153.6</v>
      </c>
      <c r="H607">
        <v>0.9</v>
      </c>
      <c r="I607">
        <v>0.7</v>
      </c>
      <c r="J607">
        <v>8.6999999999999993</v>
      </c>
      <c r="K607">
        <v>17.7</v>
      </c>
      <c r="L607">
        <v>66.7</v>
      </c>
      <c r="M607">
        <v>7.4</v>
      </c>
      <c r="N607">
        <v>18.5</v>
      </c>
      <c r="O607">
        <v>7.4</v>
      </c>
      <c r="P607">
        <v>0.29899999999999999</v>
      </c>
      <c r="Q607">
        <v>0.35599999999999998</v>
      </c>
      <c r="R607">
        <v>27</v>
      </c>
      <c r="S607">
        <v>19.100000000000001</v>
      </c>
    </row>
    <row r="608" spans="1:19" x14ac:dyDescent="0.15">
      <c r="A608" t="s">
        <v>3942</v>
      </c>
      <c r="B608" t="s">
        <v>3821</v>
      </c>
      <c r="C608" t="s">
        <v>3801</v>
      </c>
      <c r="D608">
        <v>47.1</v>
      </c>
      <c r="E608">
        <v>732</v>
      </c>
      <c r="F608">
        <v>42.4</v>
      </c>
      <c r="G608">
        <v>150</v>
      </c>
      <c r="H608">
        <v>-2.2999999999999998</v>
      </c>
      <c r="I608">
        <v>-0.3</v>
      </c>
      <c r="J608">
        <v>5.2</v>
      </c>
      <c r="K608">
        <v>11.8</v>
      </c>
      <c r="L608">
        <v>45.3</v>
      </c>
      <c r="M608">
        <v>9.3000000000000007</v>
      </c>
      <c r="N608">
        <v>36.700000000000003</v>
      </c>
      <c r="O608">
        <v>8.6</v>
      </c>
      <c r="P608">
        <v>0.34899999999999998</v>
      </c>
      <c r="Q608">
        <v>0.42499999999999999</v>
      </c>
      <c r="R608">
        <v>24.9</v>
      </c>
      <c r="S608">
        <v>14.9</v>
      </c>
    </row>
    <row r="609" spans="1:19" x14ac:dyDescent="0.15">
      <c r="A609" t="s">
        <v>3942</v>
      </c>
      <c r="B609" t="s">
        <v>3821</v>
      </c>
      <c r="C609" t="s">
        <v>3802</v>
      </c>
      <c r="D609">
        <v>53.2</v>
      </c>
      <c r="E609">
        <v>377</v>
      </c>
      <c r="F609">
        <v>21.8</v>
      </c>
      <c r="G609">
        <v>141.80000000000001</v>
      </c>
      <c r="H609">
        <v>0.8</v>
      </c>
      <c r="I609">
        <v>0.2</v>
      </c>
      <c r="J609">
        <v>16.7</v>
      </c>
      <c r="K609">
        <v>29</v>
      </c>
      <c r="L609">
        <v>57.8</v>
      </c>
      <c r="M609">
        <v>11.1</v>
      </c>
      <c r="N609">
        <v>25.6</v>
      </c>
      <c r="O609">
        <v>5.6</v>
      </c>
      <c r="P609">
        <v>0.33300000000000002</v>
      </c>
      <c r="Q609">
        <v>0.33900000000000002</v>
      </c>
      <c r="R609">
        <v>26</v>
      </c>
      <c r="S609">
        <v>20</v>
      </c>
    </row>
    <row r="610" spans="1:19" x14ac:dyDescent="0.15">
      <c r="A610" t="s">
        <v>3942</v>
      </c>
      <c r="B610" t="s">
        <v>3821</v>
      </c>
      <c r="C610" t="s">
        <v>3804</v>
      </c>
      <c r="D610">
        <v>47.8</v>
      </c>
      <c r="E610">
        <v>304</v>
      </c>
      <c r="F610">
        <v>17.600000000000001</v>
      </c>
      <c r="G610">
        <v>143.9</v>
      </c>
      <c r="H610">
        <v>-1</v>
      </c>
      <c r="I610">
        <v>-0.3</v>
      </c>
      <c r="J610">
        <v>6.9</v>
      </c>
      <c r="K610">
        <v>14.9</v>
      </c>
      <c r="L610">
        <v>48.6</v>
      </c>
      <c r="M610">
        <v>5.7</v>
      </c>
      <c r="N610">
        <v>38.6</v>
      </c>
      <c r="O610">
        <v>7.1</v>
      </c>
      <c r="P610">
        <v>0.34100000000000003</v>
      </c>
      <c r="Q610">
        <v>0.47299999999999998</v>
      </c>
      <c r="R610">
        <v>25.3</v>
      </c>
      <c r="S610">
        <v>12.5</v>
      </c>
    </row>
    <row r="611" spans="1:19" x14ac:dyDescent="0.15">
      <c r="A611" t="s">
        <v>3942</v>
      </c>
      <c r="B611" t="s">
        <v>3821</v>
      </c>
      <c r="C611" t="s">
        <v>3809</v>
      </c>
      <c r="D611">
        <v>49.9</v>
      </c>
      <c r="E611">
        <v>188</v>
      </c>
      <c r="F611">
        <v>10.9</v>
      </c>
      <c r="G611">
        <v>131.4</v>
      </c>
      <c r="H611">
        <v>-0.2</v>
      </c>
      <c r="I611">
        <v>-0.1</v>
      </c>
      <c r="J611">
        <v>18.600000000000001</v>
      </c>
      <c r="K611">
        <v>43.2</v>
      </c>
      <c r="L611">
        <v>63.6</v>
      </c>
      <c r="M611">
        <v>9.1</v>
      </c>
      <c r="N611">
        <v>22.7</v>
      </c>
      <c r="O611">
        <v>4.5</v>
      </c>
      <c r="P611">
        <v>0.29099999999999998</v>
      </c>
      <c r="Q611">
        <v>0.41</v>
      </c>
      <c r="R611">
        <v>24.5</v>
      </c>
      <c r="S611">
        <v>16.7</v>
      </c>
    </row>
    <row r="612" spans="1:19" x14ac:dyDescent="0.15">
      <c r="A612" t="s">
        <v>3942</v>
      </c>
      <c r="B612" t="s">
        <v>3821</v>
      </c>
      <c r="C612" t="s">
        <v>3807</v>
      </c>
      <c r="D612">
        <v>42.6</v>
      </c>
      <c r="E612">
        <v>123</v>
      </c>
      <c r="F612">
        <v>7.1</v>
      </c>
      <c r="G612">
        <v>123.4</v>
      </c>
      <c r="H612">
        <v>-2.6</v>
      </c>
      <c r="I612">
        <v>-2.1</v>
      </c>
      <c r="J612">
        <v>2.4</v>
      </c>
      <c r="K612">
        <v>10.3</v>
      </c>
      <c r="L612">
        <v>35.700000000000003</v>
      </c>
      <c r="M612">
        <v>0</v>
      </c>
      <c r="N612">
        <v>64.3</v>
      </c>
      <c r="O612">
        <v>0</v>
      </c>
      <c r="P612">
        <v>0.377</v>
      </c>
      <c r="Q612">
        <v>0.94599999999999995</v>
      </c>
      <c r="R612">
        <v>24.4</v>
      </c>
      <c r="S612">
        <v>8.3000000000000007</v>
      </c>
    </row>
    <row r="613" spans="1:19" x14ac:dyDescent="0.15">
      <c r="A613" t="s">
        <v>3943</v>
      </c>
      <c r="B613" t="s">
        <v>3800</v>
      </c>
      <c r="C613" t="s">
        <v>3801</v>
      </c>
      <c r="D613">
        <v>56.7</v>
      </c>
      <c r="E613">
        <v>123</v>
      </c>
      <c r="F613">
        <v>42</v>
      </c>
      <c r="G613">
        <v>146.1</v>
      </c>
      <c r="H613">
        <v>2.4</v>
      </c>
      <c r="I613">
        <v>2</v>
      </c>
      <c r="J613">
        <v>11.4</v>
      </c>
      <c r="K613">
        <v>20.6</v>
      </c>
      <c r="L613">
        <v>44.4</v>
      </c>
      <c r="M613">
        <v>7.4</v>
      </c>
      <c r="N613">
        <v>40.700000000000003</v>
      </c>
      <c r="O613">
        <v>7.4</v>
      </c>
      <c r="P613">
        <v>0.35599999999999998</v>
      </c>
      <c r="Q613">
        <v>0.28699999999999998</v>
      </c>
      <c r="R613">
        <v>35</v>
      </c>
      <c r="S613">
        <v>34.299999999999997</v>
      </c>
    </row>
    <row r="614" spans="1:19" x14ac:dyDescent="0.15">
      <c r="A614" t="s">
        <v>3943</v>
      </c>
      <c r="B614" t="s">
        <v>3800</v>
      </c>
      <c r="C614" t="s">
        <v>3803</v>
      </c>
      <c r="D614">
        <v>49.2</v>
      </c>
      <c r="E614">
        <v>86</v>
      </c>
      <c r="F614">
        <v>29.4</v>
      </c>
      <c r="G614">
        <v>130.19999999999999</v>
      </c>
      <c r="H614">
        <v>-0.1</v>
      </c>
      <c r="I614">
        <v>-0.1</v>
      </c>
      <c r="J614">
        <v>13.9</v>
      </c>
      <c r="K614">
        <v>37.5</v>
      </c>
      <c r="L614">
        <v>30</v>
      </c>
      <c r="M614">
        <v>20</v>
      </c>
      <c r="N614">
        <v>40</v>
      </c>
      <c r="O614">
        <v>10</v>
      </c>
      <c r="P614">
        <v>0.36399999999999999</v>
      </c>
      <c r="Q614">
        <v>0.29399999999999998</v>
      </c>
      <c r="R614">
        <v>23.3</v>
      </c>
      <c r="S614">
        <v>20.6</v>
      </c>
    </row>
    <row r="615" spans="1:19" x14ac:dyDescent="0.15">
      <c r="A615" t="s">
        <v>3943</v>
      </c>
      <c r="B615" t="s">
        <v>3800</v>
      </c>
      <c r="C615" t="s">
        <v>3802</v>
      </c>
      <c r="D615">
        <v>51.2</v>
      </c>
      <c r="E615">
        <v>79</v>
      </c>
      <c r="F615">
        <v>27</v>
      </c>
      <c r="G615">
        <v>145</v>
      </c>
      <c r="H615">
        <v>0.5</v>
      </c>
      <c r="I615">
        <v>0.7</v>
      </c>
      <c r="J615">
        <v>6.3</v>
      </c>
      <c r="K615">
        <v>12.5</v>
      </c>
      <c r="L615">
        <v>92.3</v>
      </c>
      <c r="M615">
        <v>0</v>
      </c>
      <c r="N615">
        <v>7.7</v>
      </c>
      <c r="O615">
        <v>0</v>
      </c>
      <c r="P615">
        <v>0.26900000000000002</v>
      </c>
      <c r="Q615">
        <v>0.33800000000000002</v>
      </c>
      <c r="R615">
        <v>20.3</v>
      </c>
      <c r="S615">
        <v>9.5</v>
      </c>
    </row>
    <row r="616" spans="1:19" x14ac:dyDescent="0.15">
      <c r="A616" t="s">
        <v>3944</v>
      </c>
      <c r="B616" t="s">
        <v>3835</v>
      </c>
      <c r="C616" t="s">
        <v>3801</v>
      </c>
      <c r="D616">
        <v>48.1</v>
      </c>
      <c r="E616">
        <v>152</v>
      </c>
      <c r="F616">
        <v>50.2</v>
      </c>
      <c r="G616">
        <v>146.30000000000001</v>
      </c>
      <c r="H616">
        <v>-0.5</v>
      </c>
      <c r="I616">
        <v>-0.3</v>
      </c>
      <c r="J616">
        <v>6.6</v>
      </c>
      <c r="K616">
        <v>12.5</v>
      </c>
      <c r="L616">
        <v>44.7</v>
      </c>
      <c r="M616">
        <v>7.9</v>
      </c>
      <c r="N616">
        <v>42.1</v>
      </c>
      <c r="O616">
        <v>5.3</v>
      </c>
      <c r="P616">
        <v>0.36599999999999999</v>
      </c>
      <c r="Q616">
        <v>0.44</v>
      </c>
      <c r="R616">
        <v>23.7</v>
      </c>
      <c r="S616">
        <v>6.8</v>
      </c>
    </row>
    <row r="617" spans="1:19" x14ac:dyDescent="0.15">
      <c r="A617" t="s">
        <v>3944</v>
      </c>
      <c r="B617" t="s">
        <v>3835</v>
      </c>
      <c r="C617" t="s">
        <v>3808</v>
      </c>
      <c r="D617">
        <v>49.3</v>
      </c>
      <c r="E617">
        <v>60</v>
      </c>
      <c r="F617">
        <v>19.8</v>
      </c>
      <c r="G617">
        <v>135.30000000000001</v>
      </c>
      <c r="H617">
        <v>-0.2</v>
      </c>
      <c r="I617">
        <v>-0.3</v>
      </c>
      <c r="J617">
        <v>15</v>
      </c>
      <c r="K617">
        <v>33.299999999999997</v>
      </c>
      <c r="L617">
        <v>75</v>
      </c>
      <c r="M617">
        <v>0</v>
      </c>
      <c r="N617">
        <v>25</v>
      </c>
      <c r="O617">
        <v>0</v>
      </c>
      <c r="P617">
        <v>0.29699999999999999</v>
      </c>
      <c r="Q617">
        <v>0.217</v>
      </c>
      <c r="R617">
        <v>23.3</v>
      </c>
      <c r="S617">
        <v>11.1</v>
      </c>
    </row>
    <row r="618" spans="1:19" x14ac:dyDescent="0.15">
      <c r="A618" t="s">
        <v>3944</v>
      </c>
      <c r="B618" t="s">
        <v>3835</v>
      </c>
      <c r="C618" t="s">
        <v>3804</v>
      </c>
      <c r="D618">
        <v>48.8</v>
      </c>
      <c r="E618">
        <v>59</v>
      </c>
      <c r="F618">
        <v>19.5</v>
      </c>
      <c r="G618">
        <v>137.19999999999999</v>
      </c>
      <c r="H618">
        <v>-0.3</v>
      </c>
      <c r="I618">
        <v>-0.6</v>
      </c>
      <c r="J618">
        <v>11.9</v>
      </c>
      <c r="K618">
        <v>24.1</v>
      </c>
      <c r="L618">
        <v>40</v>
      </c>
      <c r="M618">
        <v>0</v>
      </c>
      <c r="N618">
        <v>40</v>
      </c>
      <c r="O618">
        <v>20</v>
      </c>
      <c r="P618">
        <v>0.29899999999999999</v>
      </c>
      <c r="Q618">
        <v>8.6999999999999994E-2</v>
      </c>
      <c r="R618">
        <v>23.7</v>
      </c>
      <c r="S618">
        <v>5.9</v>
      </c>
    </row>
    <row r="619" spans="1:19" x14ac:dyDescent="0.15">
      <c r="A619" t="s">
        <v>3945</v>
      </c>
      <c r="B619" t="s">
        <v>3813</v>
      </c>
      <c r="C619" t="s">
        <v>3801</v>
      </c>
      <c r="D619">
        <v>44.3</v>
      </c>
      <c r="E619">
        <v>334</v>
      </c>
      <c r="F619">
        <v>51.1</v>
      </c>
      <c r="G619">
        <v>147.9</v>
      </c>
      <c r="H619">
        <v>-2.2999999999999998</v>
      </c>
      <c r="I619">
        <v>-0.7</v>
      </c>
      <c r="J619">
        <v>4.5</v>
      </c>
      <c r="K619">
        <v>11.6</v>
      </c>
      <c r="L619">
        <v>35.200000000000003</v>
      </c>
      <c r="M619">
        <v>9.3000000000000007</v>
      </c>
      <c r="N619">
        <v>46.3</v>
      </c>
      <c r="O619">
        <v>9.3000000000000007</v>
      </c>
      <c r="P619">
        <v>0.36599999999999999</v>
      </c>
      <c r="Q619">
        <v>0.49</v>
      </c>
      <c r="R619">
        <v>27.8</v>
      </c>
      <c r="S619">
        <v>11.1</v>
      </c>
    </row>
    <row r="620" spans="1:19" x14ac:dyDescent="0.15">
      <c r="A620" t="s">
        <v>3945</v>
      </c>
      <c r="B620" t="s">
        <v>3813</v>
      </c>
      <c r="C620" t="s">
        <v>3808</v>
      </c>
      <c r="D620">
        <v>51.9</v>
      </c>
      <c r="E620">
        <v>160</v>
      </c>
      <c r="F620">
        <v>24.5</v>
      </c>
      <c r="G620">
        <v>134</v>
      </c>
      <c r="H620">
        <v>0.5</v>
      </c>
      <c r="I620">
        <v>0.3</v>
      </c>
      <c r="J620">
        <v>17.5</v>
      </c>
      <c r="K620">
        <v>37.299999999999997</v>
      </c>
      <c r="L620">
        <v>53.3</v>
      </c>
      <c r="M620">
        <v>6.7</v>
      </c>
      <c r="N620">
        <v>36.700000000000003</v>
      </c>
      <c r="O620">
        <v>3.3</v>
      </c>
      <c r="P620">
        <v>0.34200000000000003</v>
      </c>
      <c r="Q620">
        <v>0.29199999999999998</v>
      </c>
      <c r="R620">
        <v>31.3</v>
      </c>
      <c r="S620">
        <v>23.5</v>
      </c>
    </row>
    <row r="621" spans="1:19" x14ac:dyDescent="0.15">
      <c r="A621" t="s">
        <v>3945</v>
      </c>
      <c r="B621" t="s">
        <v>3813</v>
      </c>
      <c r="C621" t="s">
        <v>3803</v>
      </c>
      <c r="D621">
        <v>48.3</v>
      </c>
      <c r="E621">
        <v>88</v>
      </c>
      <c r="F621">
        <v>13.5</v>
      </c>
      <c r="G621">
        <v>133.4</v>
      </c>
      <c r="H621">
        <v>-0.7</v>
      </c>
      <c r="I621">
        <v>-0.8</v>
      </c>
      <c r="J621">
        <v>14.8</v>
      </c>
      <c r="K621">
        <v>35.1</v>
      </c>
      <c r="L621">
        <v>47.4</v>
      </c>
      <c r="M621">
        <v>10.5</v>
      </c>
      <c r="N621">
        <v>31.6</v>
      </c>
      <c r="O621">
        <v>10.5</v>
      </c>
      <c r="P621">
        <v>0.31900000000000001</v>
      </c>
      <c r="Q621">
        <v>0.29899999999999999</v>
      </c>
      <c r="R621">
        <v>35.200000000000003</v>
      </c>
      <c r="S621">
        <v>25</v>
      </c>
    </row>
    <row r="622" spans="1:19" x14ac:dyDescent="0.15">
      <c r="A622" t="s">
        <v>3945</v>
      </c>
      <c r="B622" t="s">
        <v>3813</v>
      </c>
      <c r="C622" t="s">
        <v>3807</v>
      </c>
      <c r="D622">
        <v>47</v>
      </c>
      <c r="E622">
        <v>72</v>
      </c>
      <c r="F622">
        <v>11</v>
      </c>
      <c r="G622">
        <v>124.8</v>
      </c>
      <c r="H622">
        <v>-1.1000000000000001</v>
      </c>
      <c r="I622">
        <v>-1.5</v>
      </c>
      <c r="J622">
        <v>8.3000000000000007</v>
      </c>
      <c r="K622">
        <v>30</v>
      </c>
      <c r="L622">
        <v>57.1</v>
      </c>
      <c r="M622">
        <v>0</v>
      </c>
      <c r="N622">
        <v>42.9</v>
      </c>
      <c r="O622">
        <v>0</v>
      </c>
      <c r="P622">
        <v>0.33200000000000002</v>
      </c>
      <c r="Q622">
        <v>0.48699999999999999</v>
      </c>
      <c r="R622">
        <v>27.8</v>
      </c>
      <c r="S622">
        <v>12.5</v>
      </c>
    </row>
    <row r="623" spans="1:19" x14ac:dyDescent="0.15">
      <c r="A623" t="s">
        <v>3946</v>
      </c>
      <c r="B623" t="s">
        <v>3835</v>
      </c>
      <c r="C623" t="s">
        <v>3801</v>
      </c>
      <c r="D623">
        <v>49.1</v>
      </c>
      <c r="E623">
        <v>255</v>
      </c>
      <c r="F623">
        <v>51.5</v>
      </c>
      <c r="G623">
        <v>149.19999999999999</v>
      </c>
      <c r="H623">
        <v>0.1</v>
      </c>
      <c r="I623">
        <v>0.1</v>
      </c>
      <c r="J623">
        <v>7.5</v>
      </c>
      <c r="K623">
        <v>20.399999999999999</v>
      </c>
      <c r="L623">
        <v>52.9</v>
      </c>
      <c r="M623">
        <v>11.8</v>
      </c>
      <c r="N623">
        <v>26.5</v>
      </c>
      <c r="O623">
        <v>8.8000000000000007</v>
      </c>
      <c r="P623">
        <v>0.33300000000000002</v>
      </c>
      <c r="Q623">
        <v>0.27900000000000003</v>
      </c>
      <c r="R623">
        <v>36.1</v>
      </c>
      <c r="S623">
        <v>20.6</v>
      </c>
    </row>
    <row r="624" spans="1:19" x14ac:dyDescent="0.15">
      <c r="A624" t="s">
        <v>3946</v>
      </c>
      <c r="B624" t="s">
        <v>3835</v>
      </c>
      <c r="C624" t="s">
        <v>3803</v>
      </c>
      <c r="D624">
        <v>53.4</v>
      </c>
      <c r="E624">
        <v>174</v>
      </c>
      <c r="F624">
        <v>35.1</v>
      </c>
      <c r="G624">
        <v>133.4</v>
      </c>
      <c r="H624">
        <v>1.4</v>
      </c>
      <c r="I624">
        <v>0.8</v>
      </c>
      <c r="J624">
        <v>19</v>
      </c>
      <c r="K624">
        <v>34</v>
      </c>
      <c r="L624">
        <v>44.1</v>
      </c>
      <c r="M624">
        <v>8.8000000000000007</v>
      </c>
      <c r="N624">
        <v>35.299999999999997</v>
      </c>
      <c r="O624">
        <v>11.8</v>
      </c>
      <c r="P624">
        <v>0.32100000000000001</v>
      </c>
      <c r="Q624">
        <v>0.378</v>
      </c>
      <c r="R624">
        <v>31.6</v>
      </c>
      <c r="S624">
        <v>19.399999999999999</v>
      </c>
    </row>
    <row r="625" spans="1:19" x14ac:dyDescent="0.15">
      <c r="A625" t="s">
        <v>3947</v>
      </c>
      <c r="B625" t="s">
        <v>3800</v>
      </c>
      <c r="C625" t="s">
        <v>3803</v>
      </c>
      <c r="D625">
        <v>40.1</v>
      </c>
      <c r="E625">
        <v>225</v>
      </c>
      <c r="F625">
        <v>39.200000000000003</v>
      </c>
      <c r="G625">
        <v>126.5</v>
      </c>
      <c r="H625">
        <v>-2.8</v>
      </c>
      <c r="I625">
        <v>-1.2</v>
      </c>
      <c r="J625">
        <v>3.6</v>
      </c>
      <c r="K625">
        <v>7.8</v>
      </c>
      <c r="L625">
        <v>31.4</v>
      </c>
      <c r="M625">
        <v>3.9</v>
      </c>
      <c r="N625">
        <v>58.8</v>
      </c>
      <c r="O625">
        <v>5.9</v>
      </c>
      <c r="P625">
        <v>0.38100000000000001</v>
      </c>
      <c r="Q625">
        <v>0.28399999999999997</v>
      </c>
      <c r="R625">
        <v>24.9</v>
      </c>
      <c r="S625">
        <v>7.3</v>
      </c>
    </row>
    <row r="626" spans="1:19" x14ac:dyDescent="0.15">
      <c r="A626" t="s">
        <v>3947</v>
      </c>
      <c r="B626" t="s">
        <v>3800</v>
      </c>
      <c r="C626" t="s">
        <v>3802</v>
      </c>
      <c r="D626">
        <v>49.8</v>
      </c>
      <c r="E626">
        <v>154</v>
      </c>
      <c r="F626">
        <v>26.8</v>
      </c>
      <c r="G626">
        <v>137.30000000000001</v>
      </c>
      <c r="H626">
        <v>-0.2</v>
      </c>
      <c r="I626">
        <v>-0.1</v>
      </c>
      <c r="J626">
        <v>7.1</v>
      </c>
      <c r="K626">
        <v>19.3</v>
      </c>
      <c r="L626">
        <v>42.3</v>
      </c>
      <c r="M626">
        <v>7.7</v>
      </c>
      <c r="N626">
        <v>38.5</v>
      </c>
      <c r="O626">
        <v>11.5</v>
      </c>
      <c r="P626">
        <v>0.34399999999999997</v>
      </c>
      <c r="Q626">
        <v>0.39900000000000002</v>
      </c>
      <c r="R626">
        <v>33.1</v>
      </c>
      <c r="S626">
        <v>27.3</v>
      </c>
    </row>
    <row r="627" spans="1:19" x14ac:dyDescent="0.15">
      <c r="A627" t="s">
        <v>3947</v>
      </c>
      <c r="B627" t="s">
        <v>3800</v>
      </c>
      <c r="C627" t="s">
        <v>3809</v>
      </c>
      <c r="D627">
        <v>51.1</v>
      </c>
      <c r="E627">
        <v>126</v>
      </c>
      <c r="F627">
        <v>21.9</v>
      </c>
      <c r="G627">
        <v>128.6</v>
      </c>
      <c r="H627">
        <v>0.3</v>
      </c>
      <c r="I627">
        <v>0.2</v>
      </c>
      <c r="J627">
        <v>9.5</v>
      </c>
      <c r="K627">
        <v>19.7</v>
      </c>
      <c r="L627">
        <v>40</v>
      </c>
      <c r="M627">
        <v>12</v>
      </c>
      <c r="N627">
        <v>24</v>
      </c>
      <c r="O627">
        <v>24</v>
      </c>
      <c r="P627">
        <v>0.25900000000000001</v>
      </c>
      <c r="Q627">
        <v>0.41199999999999998</v>
      </c>
      <c r="R627">
        <v>23.8</v>
      </c>
      <c r="S627">
        <v>7</v>
      </c>
    </row>
    <row r="628" spans="1:19" x14ac:dyDescent="0.15">
      <c r="A628" t="s">
        <v>3947</v>
      </c>
      <c r="B628" t="s">
        <v>3800</v>
      </c>
      <c r="C628" t="s">
        <v>3807</v>
      </c>
      <c r="D628">
        <v>51</v>
      </c>
      <c r="E628">
        <v>54</v>
      </c>
      <c r="F628">
        <v>9.4</v>
      </c>
      <c r="G628">
        <v>113.8</v>
      </c>
      <c r="H628">
        <v>0.3</v>
      </c>
      <c r="I628">
        <v>0.5</v>
      </c>
      <c r="J628">
        <v>9.3000000000000007</v>
      </c>
      <c r="K628">
        <v>23.8</v>
      </c>
      <c r="L628">
        <v>11.1</v>
      </c>
      <c r="M628">
        <v>0</v>
      </c>
      <c r="N628">
        <v>55.6</v>
      </c>
      <c r="O628">
        <v>33.299999999999997</v>
      </c>
      <c r="P628">
        <v>0.27800000000000002</v>
      </c>
      <c r="Q628">
        <v>0.64</v>
      </c>
      <c r="R628">
        <v>29.6</v>
      </c>
      <c r="S628">
        <v>16.7</v>
      </c>
    </row>
    <row r="629" spans="1:19" x14ac:dyDescent="0.15">
      <c r="A629" t="s">
        <v>3887</v>
      </c>
      <c r="B629" t="s">
        <v>3831</v>
      </c>
      <c r="C629" t="s">
        <v>3801</v>
      </c>
      <c r="D629">
        <v>56.1</v>
      </c>
      <c r="E629">
        <v>83</v>
      </c>
      <c r="F629">
        <v>44.6</v>
      </c>
      <c r="G629">
        <v>156.30000000000001</v>
      </c>
      <c r="H629">
        <v>2.1</v>
      </c>
      <c r="I629">
        <v>2.6</v>
      </c>
      <c r="J629">
        <v>25.3</v>
      </c>
      <c r="K629">
        <v>36.799999999999997</v>
      </c>
      <c r="L629">
        <v>13.3</v>
      </c>
      <c r="M629">
        <v>0</v>
      </c>
      <c r="N629">
        <v>53.3</v>
      </c>
      <c r="O629">
        <v>33.299999999999997</v>
      </c>
      <c r="P629">
        <v>0.29299999999999998</v>
      </c>
      <c r="Q629">
        <v>0.53900000000000003</v>
      </c>
      <c r="R629">
        <v>38.5</v>
      </c>
      <c r="S629">
        <v>32.299999999999997</v>
      </c>
    </row>
    <row r="630" spans="1:19" x14ac:dyDescent="0.15">
      <c r="A630" t="s">
        <v>3948</v>
      </c>
      <c r="B630" t="s">
        <v>3818</v>
      </c>
      <c r="C630" t="s">
        <v>3801</v>
      </c>
      <c r="D630">
        <v>46.9</v>
      </c>
      <c r="E630">
        <v>77</v>
      </c>
      <c r="F630">
        <v>55.8</v>
      </c>
      <c r="G630">
        <v>150.69999999999999</v>
      </c>
      <c r="H630">
        <v>-1</v>
      </c>
      <c r="I630">
        <v>-1.3</v>
      </c>
      <c r="J630">
        <v>7.8</v>
      </c>
      <c r="K630">
        <v>18.8</v>
      </c>
      <c r="L630">
        <v>25</v>
      </c>
      <c r="M630">
        <v>8.3000000000000007</v>
      </c>
      <c r="N630">
        <v>66.7</v>
      </c>
      <c r="O630">
        <v>0</v>
      </c>
      <c r="P630">
        <v>0.42899999999999999</v>
      </c>
      <c r="Q630">
        <v>0.40200000000000002</v>
      </c>
      <c r="R630">
        <v>26</v>
      </c>
      <c r="S630">
        <v>10</v>
      </c>
    </row>
    <row r="631" spans="1:19" x14ac:dyDescent="0.15">
      <c r="A631" t="s">
        <v>3949</v>
      </c>
      <c r="B631" t="s">
        <v>3811</v>
      </c>
      <c r="C631" t="s">
        <v>3801</v>
      </c>
      <c r="D631">
        <v>52.8</v>
      </c>
      <c r="E631">
        <v>123</v>
      </c>
      <c r="F631">
        <v>51.5</v>
      </c>
      <c r="G631">
        <v>150.69999999999999</v>
      </c>
      <c r="H631">
        <v>1</v>
      </c>
      <c r="I631">
        <v>0.8</v>
      </c>
      <c r="J631">
        <v>9.8000000000000007</v>
      </c>
      <c r="K631">
        <v>23.5</v>
      </c>
      <c r="L631">
        <v>25</v>
      </c>
      <c r="M631">
        <v>12.5</v>
      </c>
      <c r="N631">
        <v>50</v>
      </c>
      <c r="O631">
        <v>12.5</v>
      </c>
      <c r="P631">
        <v>0.37</v>
      </c>
      <c r="Q631">
        <v>0.40100000000000002</v>
      </c>
      <c r="R631">
        <v>31.7</v>
      </c>
      <c r="S631">
        <v>18.8</v>
      </c>
    </row>
    <row r="632" spans="1:19" x14ac:dyDescent="0.15">
      <c r="A632" t="s">
        <v>3950</v>
      </c>
      <c r="B632" t="s">
        <v>3831</v>
      </c>
      <c r="C632" t="s">
        <v>3801</v>
      </c>
      <c r="D632">
        <v>47</v>
      </c>
      <c r="E632">
        <v>293</v>
      </c>
      <c r="F632">
        <v>54.2</v>
      </c>
      <c r="G632">
        <v>151.30000000000001</v>
      </c>
      <c r="H632">
        <v>-1.2</v>
      </c>
      <c r="I632">
        <v>-0.4</v>
      </c>
      <c r="J632">
        <v>8.9</v>
      </c>
      <c r="K632">
        <v>16.899999999999999</v>
      </c>
      <c r="L632">
        <v>44.3</v>
      </c>
      <c r="M632">
        <v>6.6</v>
      </c>
      <c r="N632">
        <v>42.6</v>
      </c>
      <c r="O632">
        <v>6.6</v>
      </c>
      <c r="P632">
        <v>0.36099999999999999</v>
      </c>
      <c r="Q632">
        <v>0.39800000000000002</v>
      </c>
      <c r="R632">
        <v>23.2</v>
      </c>
      <c r="S632">
        <v>19.100000000000001</v>
      </c>
    </row>
    <row r="633" spans="1:19" x14ac:dyDescent="0.15">
      <c r="A633" t="s">
        <v>3950</v>
      </c>
      <c r="B633" t="s">
        <v>3831</v>
      </c>
      <c r="C633" t="s">
        <v>3809</v>
      </c>
      <c r="D633">
        <v>57.3</v>
      </c>
      <c r="E633">
        <v>118</v>
      </c>
      <c r="F633">
        <v>21.8</v>
      </c>
      <c r="G633">
        <v>134.9</v>
      </c>
      <c r="H633">
        <v>2.2999999999999998</v>
      </c>
      <c r="I633">
        <v>2</v>
      </c>
      <c r="J633">
        <v>18.600000000000001</v>
      </c>
      <c r="K633">
        <v>37.299999999999997</v>
      </c>
      <c r="L633">
        <v>52.4</v>
      </c>
      <c r="M633">
        <v>4.8</v>
      </c>
      <c r="N633">
        <v>28.6</v>
      </c>
      <c r="O633">
        <v>14.3</v>
      </c>
      <c r="P633">
        <v>0.27400000000000002</v>
      </c>
      <c r="Q633">
        <v>0.37</v>
      </c>
      <c r="R633">
        <v>28.8</v>
      </c>
      <c r="S633">
        <v>32.6</v>
      </c>
    </row>
    <row r="634" spans="1:19" x14ac:dyDescent="0.15">
      <c r="A634" t="s">
        <v>3950</v>
      </c>
      <c r="B634" t="s">
        <v>3831</v>
      </c>
      <c r="C634" t="s">
        <v>3803</v>
      </c>
      <c r="D634">
        <v>50.8</v>
      </c>
      <c r="E634">
        <v>68</v>
      </c>
      <c r="F634">
        <v>12.6</v>
      </c>
      <c r="G634">
        <v>139.9</v>
      </c>
      <c r="H634">
        <v>0.2</v>
      </c>
      <c r="I634">
        <v>0.3</v>
      </c>
      <c r="J634">
        <v>17.600000000000001</v>
      </c>
      <c r="K634">
        <v>40</v>
      </c>
      <c r="L634">
        <v>63.6</v>
      </c>
      <c r="M634">
        <v>9.1</v>
      </c>
      <c r="N634">
        <v>27.3</v>
      </c>
      <c r="O634">
        <v>0</v>
      </c>
      <c r="P634">
        <v>0.33100000000000002</v>
      </c>
      <c r="Q634">
        <v>0.54700000000000004</v>
      </c>
      <c r="R634">
        <v>39.700000000000003</v>
      </c>
      <c r="S634">
        <v>18.8</v>
      </c>
    </row>
    <row r="635" spans="1:19" x14ac:dyDescent="0.15">
      <c r="A635" t="s">
        <v>3950</v>
      </c>
      <c r="B635" t="s">
        <v>3831</v>
      </c>
      <c r="C635" t="s">
        <v>3807</v>
      </c>
      <c r="D635">
        <v>47.6</v>
      </c>
      <c r="E635">
        <v>61</v>
      </c>
      <c r="F635">
        <v>11.3</v>
      </c>
      <c r="G635">
        <v>125</v>
      </c>
      <c r="H635">
        <v>-0.9</v>
      </c>
      <c r="I635">
        <v>-1.4</v>
      </c>
      <c r="J635">
        <v>6.6</v>
      </c>
      <c r="K635">
        <v>22.2</v>
      </c>
      <c r="L635">
        <v>50</v>
      </c>
      <c r="M635">
        <v>10</v>
      </c>
      <c r="N635">
        <v>40</v>
      </c>
      <c r="O635">
        <v>0</v>
      </c>
      <c r="P635">
        <v>0.34699999999999998</v>
      </c>
      <c r="Q635">
        <v>0.70299999999999996</v>
      </c>
      <c r="R635">
        <v>34.4</v>
      </c>
      <c r="S635">
        <v>8.3000000000000007</v>
      </c>
    </row>
    <row r="636" spans="1:19" x14ac:dyDescent="0.15">
      <c r="A636" t="s">
        <v>3951</v>
      </c>
      <c r="B636" t="s">
        <v>3821</v>
      </c>
      <c r="C636" t="s">
        <v>3801</v>
      </c>
      <c r="D636">
        <v>47.9</v>
      </c>
      <c r="E636">
        <v>112</v>
      </c>
      <c r="F636">
        <v>53.9</v>
      </c>
      <c r="G636">
        <v>148</v>
      </c>
      <c r="H636">
        <v>-0.7</v>
      </c>
      <c r="I636">
        <v>-0.6</v>
      </c>
      <c r="J636">
        <v>5.4</v>
      </c>
      <c r="K636">
        <v>12.2</v>
      </c>
      <c r="L636">
        <v>63</v>
      </c>
      <c r="M636">
        <v>7.4</v>
      </c>
      <c r="N636">
        <v>29.6</v>
      </c>
      <c r="O636">
        <v>0</v>
      </c>
      <c r="P636">
        <v>0.35599999999999998</v>
      </c>
      <c r="Q636">
        <v>0.38900000000000001</v>
      </c>
      <c r="R636">
        <v>27.7</v>
      </c>
      <c r="S636">
        <v>14.3</v>
      </c>
    </row>
    <row r="637" spans="1:19" x14ac:dyDescent="0.15">
      <c r="A637" t="s">
        <v>3952</v>
      </c>
      <c r="B637" t="s">
        <v>3827</v>
      </c>
      <c r="C637" t="s">
        <v>3801</v>
      </c>
      <c r="D637">
        <v>50.7</v>
      </c>
      <c r="E637">
        <v>85</v>
      </c>
      <c r="F637">
        <v>61.1</v>
      </c>
      <c r="G637">
        <v>149.9</v>
      </c>
      <c r="H637">
        <v>0.3</v>
      </c>
      <c r="I637">
        <v>0.4</v>
      </c>
      <c r="J637">
        <v>12.9</v>
      </c>
      <c r="K637">
        <v>22.9</v>
      </c>
      <c r="L637">
        <v>33.299999999999997</v>
      </c>
      <c r="M637">
        <v>5.6</v>
      </c>
      <c r="N637">
        <v>44.4</v>
      </c>
      <c r="O637">
        <v>16.7</v>
      </c>
      <c r="P637">
        <v>0.33400000000000002</v>
      </c>
      <c r="Q637">
        <v>0.48299999999999998</v>
      </c>
      <c r="R637">
        <v>23.5</v>
      </c>
      <c r="S637">
        <v>27.6</v>
      </c>
    </row>
    <row r="638" spans="1:19" x14ac:dyDescent="0.15">
      <c r="A638" t="s">
        <v>3953</v>
      </c>
      <c r="B638" t="s">
        <v>3813</v>
      </c>
      <c r="C638" t="s">
        <v>3801</v>
      </c>
      <c r="D638">
        <v>48.1</v>
      </c>
      <c r="E638">
        <v>87</v>
      </c>
      <c r="F638">
        <v>43.9</v>
      </c>
      <c r="G638">
        <v>146</v>
      </c>
      <c r="H638">
        <v>-0.6</v>
      </c>
      <c r="I638">
        <v>-0.7</v>
      </c>
      <c r="J638">
        <v>6.9</v>
      </c>
      <c r="K638">
        <v>13.6</v>
      </c>
      <c r="L638">
        <v>58.8</v>
      </c>
      <c r="M638">
        <v>0</v>
      </c>
      <c r="N638">
        <v>35.299999999999997</v>
      </c>
      <c r="O638">
        <v>5.9</v>
      </c>
      <c r="P638">
        <v>0.33600000000000002</v>
      </c>
      <c r="Q638">
        <v>0.63800000000000001</v>
      </c>
      <c r="R638">
        <v>19.5</v>
      </c>
      <c r="S638">
        <v>14.3</v>
      </c>
    </row>
    <row r="639" spans="1:19" x14ac:dyDescent="0.15">
      <c r="A639" t="s">
        <v>2813</v>
      </c>
      <c r="B639" t="s">
        <v>3824</v>
      </c>
      <c r="C639" t="s">
        <v>3801</v>
      </c>
      <c r="D639">
        <v>42.7</v>
      </c>
      <c r="E639">
        <v>312</v>
      </c>
      <c r="F639">
        <v>49.2</v>
      </c>
      <c r="G639">
        <v>150.9</v>
      </c>
      <c r="H639">
        <v>-1.9</v>
      </c>
      <c r="I639">
        <v>-0.6</v>
      </c>
      <c r="J639">
        <v>10.3</v>
      </c>
      <c r="K639">
        <v>20.399999999999999</v>
      </c>
      <c r="L639">
        <v>49</v>
      </c>
      <c r="M639">
        <v>11.8</v>
      </c>
      <c r="N639">
        <v>37.299999999999997</v>
      </c>
      <c r="O639">
        <v>2</v>
      </c>
      <c r="P639">
        <v>0.374</v>
      </c>
      <c r="Q639">
        <v>0.42699999999999999</v>
      </c>
      <c r="R639">
        <v>24</v>
      </c>
      <c r="S639">
        <v>13.6</v>
      </c>
    </row>
    <row r="640" spans="1:19" x14ac:dyDescent="0.15">
      <c r="A640" t="s">
        <v>2813</v>
      </c>
      <c r="B640" t="s">
        <v>3824</v>
      </c>
      <c r="C640" t="s">
        <v>3809</v>
      </c>
      <c r="D640">
        <v>58.7</v>
      </c>
      <c r="E640">
        <v>230</v>
      </c>
      <c r="F640">
        <v>36.299999999999997</v>
      </c>
      <c r="G640">
        <v>138.80000000000001</v>
      </c>
      <c r="H640">
        <v>2.6</v>
      </c>
      <c r="I640">
        <v>1.1000000000000001</v>
      </c>
      <c r="J640">
        <v>18.7</v>
      </c>
      <c r="K640">
        <v>33.9</v>
      </c>
      <c r="L640">
        <v>67.900000000000006</v>
      </c>
      <c r="M640">
        <v>7.5</v>
      </c>
      <c r="N640">
        <v>20.8</v>
      </c>
      <c r="O640">
        <v>3.8</v>
      </c>
      <c r="P640">
        <v>0.28299999999999997</v>
      </c>
      <c r="Q640">
        <v>0.255</v>
      </c>
      <c r="R640">
        <v>29.6</v>
      </c>
      <c r="S640">
        <v>20.3</v>
      </c>
    </row>
    <row r="641" spans="1:19" x14ac:dyDescent="0.15">
      <c r="A641" t="s">
        <v>3954</v>
      </c>
      <c r="B641" t="s">
        <v>3846</v>
      </c>
      <c r="C641" t="s">
        <v>3801</v>
      </c>
      <c r="D641">
        <v>43.3</v>
      </c>
      <c r="E641">
        <v>465</v>
      </c>
      <c r="F641">
        <v>55.6</v>
      </c>
      <c r="G641">
        <v>150.19999999999999</v>
      </c>
      <c r="H641">
        <v>-2.2000000000000002</v>
      </c>
      <c r="I641">
        <v>-0.5</v>
      </c>
      <c r="J641">
        <v>6.2</v>
      </c>
      <c r="K641">
        <v>12.3</v>
      </c>
      <c r="L641">
        <v>36.5</v>
      </c>
      <c r="M641">
        <v>10.3</v>
      </c>
      <c r="N641">
        <v>40.200000000000003</v>
      </c>
      <c r="O641">
        <v>13.1</v>
      </c>
      <c r="P641">
        <v>0.34499999999999997</v>
      </c>
      <c r="Q641">
        <v>0.32900000000000001</v>
      </c>
      <c r="R641">
        <v>24.7</v>
      </c>
      <c r="S641">
        <v>13</v>
      </c>
    </row>
    <row r="642" spans="1:19" x14ac:dyDescent="0.15">
      <c r="A642" t="s">
        <v>3954</v>
      </c>
      <c r="B642" t="s">
        <v>3846</v>
      </c>
      <c r="C642" t="s">
        <v>3809</v>
      </c>
      <c r="D642">
        <v>45.8</v>
      </c>
      <c r="E642">
        <v>216</v>
      </c>
      <c r="F642">
        <v>25.8</v>
      </c>
      <c r="G642">
        <v>135.80000000000001</v>
      </c>
      <c r="H642">
        <v>-0.7</v>
      </c>
      <c r="I642">
        <v>-0.3</v>
      </c>
      <c r="J642">
        <v>21.3</v>
      </c>
      <c r="K642">
        <v>40.700000000000003</v>
      </c>
      <c r="L642">
        <v>52.9</v>
      </c>
      <c r="M642">
        <v>8.8000000000000007</v>
      </c>
      <c r="N642">
        <v>35.299999999999997</v>
      </c>
      <c r="O642">
        <v>2.9</v>
      </c>
      <c r="P642">
        <v>0.32700000000000001</v>
      </c>
      <c r="Q642">
        <v>0.22800000000000001</v>
      </c>
      <c r="R642">
        <v>24.5</v>
      </c>
      <c r="S642">
        <v>19.399999999999999</v>
      </c>
    </row>
    <row r="643" spans="1:19" x14ac:dyDescent="0.15">
      <c r="A643" t="s">
        <v>3954</v>
      </c>
      <c r="B643" t="s">
        <v>3846</v>
      </c>
      <c r="C643" t="s">
        <v>3803</v>
      </c>
      <c r="D643">
        <v>48.4</v>
      </c>
      <c r="E643">
        <v>134</v>
      </c>
      <c r="F643">
        <v>16</v>
      </c>
      <c r="G643">
        <v>129</v>
      </c>
      <c r="H643">
        <v>-0.3</v>
      </c>
      <c r="I643">
        <v>-0.2</v>
      </c>
      <c r="J643">
        <v>15.7</v>
      </c>
      <c r="K643">
        <v>35.6</v>
      </c>
      <c r="L643">
        <v>63.6</v>
      </c>
      <c r="M643">
        <v>4.5</v>
      </c>
      <c r="N643">
        <v>31.8</v>
      </c>
      <c r="O643">
        <v>0</v>
      </c>
      <c r="P643">
        <v>0.33100000000000002</v>
      </c>
      <c r="Q643">
        <v>0.24</v>
      </c>
      <c r="R643">
        <v>35.1</v>
      </c>
      <c r="S643">
        <v>19.399999999999999</v>
      </c>
    </row>
    <row r="644" spans="1:19" x14ac:dyDescent="0.15">
      <c r="A644" t="s">
        <v>3955</v>
      </c>
      <c r="B644" t="s">
        <v>3818</v>
      </c>
      <c r="C644" t="s">
        <v>3801</v>
      </c>
      <c r="D644">
        <v>53</v>
      </c>
      <c r="E644">
        <v>336</v>
      </c>
      <c r="F644">
        <v>47.1</v>
      </c>
      <c r="G644">
        <v>149.5</v>
      </c>
      <c r="H644">
        <v>1.6</v>
      </c>
      <c r="I644">
        <v>0.5</v>
      </c>
      <c r="J644">
        <v>10.7</v>
      </c>
      <c r="K644">
        <v>21.3</v>
      </c>
      <c r="L644">
        <v>35.700000000000003</v>
      </c>
      <c r="M644">
        <v>9.5</v>
      </c>
      <c r="N644">
        <v>45.2</v>
      </c>
      <c r="O644">
        <v>9.5</v>
      </c>
      <c r="P644">
        <v>0.36299999999999999</v>
      </c>
      <c r="Q644">
        <v>0.379</v>
      </c>
      <c r="R644">
        <v>27.1</v>
      </c>
      <c r="S644">
        <v>22.1</v>
      </c>
    </row>
    <row r="645" spans="1:19" x14ac:dyDescent="0.15">
      <c r="A645" t="s">
        <v>3955</v>
      </c>
      <c r="B645" t="s">
        <v>3818</v>
      </c>
      <c r="C645" t="s">
        <v>3808</v>
      </c>
      <c r="D645">
        <v>48.9</v>
      </c>
      <c r="E645">
        <v>141</v>
      </c>
      <c r="F645">
        <v>19.8</v>
      </c>
      <c r="G645">
        <v>138.6</v>
      </c>
      <c r="H645">
        <v>-0.1</v>
      </c>
      <c r="I645">
        <v>-0.1</v>
      </c>
      <c r="J645">
        <v>17</v>
      </c>
      <c r="K645">
        <v>31.2</v>
      </c>
      <c r="L645">
        <v>50</v>
      </c>
      <c r="M645">
        <v>9.4</v>
      </c>
      <c r="N645">
        <v>34.4</v>
      </c>
      <c r="O645">
        <v>6.3</v>
      </c>
      <c r="P645">
        <v>0.33600000000000002</v>
      </c>
      <c r="Q645">
        <v>0.27100000000000002</v>
      </c>
      <c r="R645">
        <v>31.9</v>
      </c>
      <c r="S645">
        <v>16.399999999999999</v>
      </c>
    </row>
    <row r="646" spans="1:19" x14ac:dyDescent="0.15">
      <c r="A646" t="s">
        <v>3955</v>
      </c>
      <c r="B646" t="s">
        <v>3818</v>
      </c>
      <c r="C646" t="s">
        <v>3809</v>
      </c>
      <c r="D646">
        <v>51.9</v>
      </c>
      <c r="E646">
        <v>88</v>
      </c>
      <c r="F646">
        <v>12.3</v>
      </c>
      <c r="G646">
        <v>138.9</v>
      </c>
      <c r="H646">
        <v>0.8</v>
      </c>
      <c r="I646">
        <v>0.9</v>
      </c>
      <c r="J646">
        <v>23.9</v>
      </c>
      <c r="K646">
        <v>38.200000000000003</v>
      </c>
      <c r="L646">
        <v>57.9</v>
      </c>
      <c r="M646">
        <v>10.5</v>
      </c>
      <c r="N646">
        <v>26.3</v>
      </c>
      <c r="O646">
        <v>5.3</v>
      </c>
      <c r="P646">
        <v>0.30199999999999999</v>
      </c>
      <c r="Q646">
        <v>0.29199999999999998</v>
      </c>
      <c r="R646">
        <v>31.8</v>
      </c>
      <c r="S646">
        <v>18.899999999999999</v>
      </c>
    </row>
    <row r="647" spans="1:19" x14ac:dyDescent="0.15">
      <c r="A647" t="s">
        <v>3955</v>
      </c>
      <c r="B647" t="s">
        <v>3818</v>
      </c>
      <c r="C647" t="s">
        <v>3807</v>
      </c>
      <c r="D647">
        <v>50.9</v>
      </c>
      <c r="E647">
        <v>84</v>
      </c>
      <c r="F647">
        <v>11.8</v>
      </c>
      <c r="G647">
        <v>105.1</v>
      </c>
      <c r="H647">
        <v>0.4</v>
      </c>
      <c r="I647">
        <v>0.5</v>
      </c>
      <c r="J647">
        <v>9.5</v>
      </c>
      <c r="K647">
        <v>27.6</v>
      </c>
      <c r="L647">
        <v>44.4</v>
      </c>
      <c r="M647">
        <v>22.2</v>
      </c>
      <c r="N647">
        <v>22.2</v>
      </c>
      <c r="O647">
        <v>11.1</v>
      </c>
      <c r="P647">
        <v>0.308</v>
      </c>
      <c r="Q647">
        <v>0.193</v>
      </c>
      <c r="R647">
        <v>36.9</v>
      </c>
      <c r="S647">
        <v>5.6</v>
      </c>
    </row>
    <row r="648" spans="1:19" x14ac:dyDescent="0.15">
      <c r="A648" t="s">
        <v>3955</v>
      </c>
      <c r="B648" t="s">
        <v>3818</v>
      </c>
      <c r="C648" t="s">
        <v>3804</v>
      </c>
      <c r="D648">
        <v>46.1</v>
      </c>
      <c r="E648">
        <v>64</v>
      </c>
      <c r="F648">
        <v>9</v>
      </c>
      <c r="G648">
        <v>140.80000000000001</v>
      </c>
      <c r="H648">
        <v>-1.2</v>
      </c>
      <c r="I648">
        <v>-1.9</v>
      </c>
      <c r="J648">
        <v>17.2</v>
      </c>
      <c r="K648">
        <v>44</v>
      </c>
      <c r="L648">
        <v>25</v>
      </c>
      <c r="M648">
        <v>12.5</v>
      </c>
      <c r="N648">
        <v>62.5</v>
      </c>
      <c r="O648">
        <v>0</v>
      </c>
      <c r="P648">
        <v>0.44400000000000001</v>
      </c>
      <c r="Q648">
        <v>0.66100000000000003</v>
      </c>
      <c r="R648">
        <v>29.7</v>
      </c>
      <c r="S648">
        <v>11.1</v>
      </c>
    </row>
    <row r="649" spans="1:19" x14ac:dyDescent="0.15">
      <c r="A649" t="s">
        <v>3956</v>
      </c>
      <c r="B649" t="s">
        <v>3821</v>
      </c>
      <c r="C649" t="s">
        <v>3801</v>
      </c>
      <c r="D649">
        <v>47.3</v>
      </c>
      <c r="E649">
        <v>125</v>
      </c>
      <c r="F649">
        <v>46.5</v>
      </c>
      <c r="G649">
        <v>143.4</v>
      </c>
      <c r="H649">
        <v>-0.7</v>
      </c>
      <c r="I649">
        <v>-0.6</v>
      </c>
      <c r="J649">
        <v>8.8000000000000007</v>
      </c>
      <c r="K649">
        <v>18.600000000000001</v>
      </c>
      <c r="L649">
        <v>10</v>
      </c>
      <c r="M649">
        <v>25</v>
      </c>
      <c r="N649">
        <v>65</v>
      </c>
      <c r="O649">
        <v>0</v>
      </c>
      <c r="P649">
        <v>0.45800000000000002</v>
      </c>
      <c r="Q649">
        <v>0.48199999999999998</v>
      </c>
      <c r="R649">
        <v>25.6</v>
      </c>
      <c r="S649">
        <v>32.1</v>
      </c>
    </row>
    <row r="650" spans="1:19" x14ac:dyDescent="0.15">
      <c r="A650" t="s">
        <v>3956</v>
      </c>
      <c r="B650" t="s">
        <v>3821</v>
      </c>
      <c r="C650" t="s">
        <v>3803</v>
      </c>
      <c r="D650">
        <v>51.8</v>
      </c>
      <c r="E650">
        <v>72</v>
      </c>
      <c r="F650">
        <v>26.8</v>
      </c>
      <c r="G650">
        <v>129.80000000000001</v>
      </c>
      <c r="H650">
        <v>0.7</v>
      </c>
      <c r="I650">
        <v>1</v>
      </c>
      <c r="J650">
        <v>15.3</v>
      </c>
      <c r="K650">
        <v>32.4</v>
      </c>
      <c r="L650">
        <v>60</v>
      </c>
      <c r="M650">
        <v>6.7</v>
      </c>
      <c r="N650">
        <v>26.7</v>
      </c>
      <c r="O650">
        <v>6.7</v>
      </c>
      <c r="P650">
        <v>0.307</v>
      </c>
      <c r="Q650">
        <v>0.26300000000000001</v>
      </c>
      <c r="R650">
        <v>36.1</v>
      </c>
      <c r="S650">
        <v>26.1</v>
      </c>
    </row>
    <row r="651" spans="1:19" x14ac:dyDescent="0.15">
      <c r="A651" t="s">
        <v>3956</v>
      </c>
      <c r="B651" t="s">
        <v>3821</v>
      </c>
      <c r="C651" t="s">
        <v>3802</v>
      </c>
      <c r="D651">
        <v>47.1</v>
      </c>
      <c r="E651">
        <v>56</v>
      </c>
      <c r="F651">
        <v>20.8</v>
      </c>
      <c r="G651">
        <v>136.4</v>
      </c>
      <c r="H651">
        <v>-0.9</v>
      </c>
      <c r="I651">
        <v>-1.6</v>
      </c>
      <c r="J651">
        <v>10.7</v>
      </c>
      <c r="K651">
        <v>21.4</v>
      </c>
      <c r="L651">
        <v>62.5</v>
      </c>
      <c r="M651">
        <v>6.3</v>
      </c>
      <c r="N651">
        <v>31.3</v>
      </c>
      <c r="O651">
        <v>0</v>
      </c>
      <c r="P651">
        <v>0.34899999999999998</v>
      </c>
      <c r="Q651">
        <v>0.496</v>
      </c>
      <c r="R651">
        <v>25</v>
      </c>
      <c r="S651">
        <v>0</v>
      </c>
    </row>
    <row r="652" spans="1:19" x14ac:dyDescent="0.15">
      <c r="A652" t="s">
        <v>3957</v>
      </c>
      <c r="B652" t="s">
        <v>3835</v>
      </c>
      <c r="C652" t="s">
        <v>3801</v>
      </c>
      <c r="D652">
        <v>49.9</v>
      </c>
      <c r="E652">
        <v>87</v>
      </c>
      <c r="F652">
        <v>60</v>
      </c>
      <c r="G652">
        <v>149.9</v>
      </c>
      <c r="H652">
        <v>-0.1</v>
      </c>
      <c r="I652">
        <v>-0.1</v>
      </c>
      <c r="J652">
        <v>6.9</v>
      </c>
      <c r="K652">
        <v>15</v>
      </c>
      <c r="L652">
        <v>50</v>
      </c>
      <c r="M652">
        <v>5.6</v>
      </c>
      <c r="N652">
        <v>33.299999999999997</v>
      </c>
      <c r="O652">
        <v>11.1</v>
      </c>
      <c r="P652">
        <v>0.32800000000000001</v>
      </c>
      <c r="Q652">
        <v>0.316</v>
      </c>
      <c r="R652">
        <v>23</v>
      </c>
      <c r="S652">
        <v>17.399999999999999</v>
      </c>
    </row>
    <row r="653" spans="1:19" x14ac:dyDescent="0.15">
      <c r="A653" t="s">
        <v>3958</v>
      </c>
      <c r="B653" t="s">
        <v>3821</v>
      </c>
      <c r="C653" t="s">
        <v>3801</v>
      </c>
      <c r="D653">
        <v>52.2</v>
      </c>
      <c r="E653">
        <v>86</v>
      </c>
      <c r="F653">
        <v>73.5</v>
      </c>
      <c r="G653">
        <v>149.6</v>
      </c>
      <c r="H653">
        <v>0.8</v>
      </c>
      <c r="I653">
        <v>1</v>
      </c>
      <c r="J653">
        <v>20.9</v>
      </c>
      <c r="K653">
        <v>40</v>
      </c>
      <c r="L653">
        <v>28.6</v>
      </c>
      <c r="M653">
        <v>28.6</v>
      </c>
      <c r="N653">
        <v>42.9</v>
      </c>
      <c r="O653">
        <v>0</v>
      </c>
      <c r="P653">
        <v>0.42199999999999999</v>
      </c>
      <c r="Q653">
        <v>0.56399999999999995</v>
      </c>
      <c r="R653">
        <v>33.700000000000003</v>
      </c>
      <c r="S653">
        <v>30.8</v>
      </c>
    </row>
    <row r="654" spans="1:19" x14ac:dyDescent="0.15">
      <c r="A654" t="s">
        <v>3959</v>
      </c>
      <c r="B654" t="s">
        <v>3827</v>
      </c>
      <c r="C654" t="s">
        <v>3803</v>
      </c>
      <c r="D654">
        <v>48.3</v>
      </c>
      <c r="E654">
        <v>693</v>
      </c>
      <c r="F654">
        <v>38.9</v>
      </c>
      <c r="G654">
        <v>130.19999999999999</v>
      </c>
      <c r="H654">
        <v>-1.6</v>
      </c>
      <c r="I654">
        <v>-0.2</v>
      </c>
      <c r="J654">
        <v>9.4</v>
      </c>
      <c r="K654">
        <v>17.8</v>
      </c>
      <c r="L654">
        <v>31.7</v>
      </c>
      <c r="M654">
        <v>7.2</v>
      </c>
      <c r="N654">
        <v>47.9</v>
      </c>
      <c r="O654">
        <v>13.2</v>
      </c>
      <c r="P654">
        <v>0.34499999999999997</v>
      </c>
      <c r="Q654">
        <v>0.29399999999999998</v>
      </c>
      <c r="R654">
        <v>25.4</v>
      </c>
      <c r="S654">
        <v>12.7</v>
      </c>
    </row>
    <row r="655" spans="1:19" x14ac:dyDescent="0.15">
      <c r="A655" t="s">
        <v>3959</v>
      </c>
      <c r="B655" t="s">
        <v>3827</v>
      </c>
      <c r="C655" t="s">
        <v>3801</v>
      </c>
      <c r="D655">
        <v>41.6</v>
      </c>
      <c r="E655">
        <v>545</v>
      </c>
      <c r="F655">
        <v>30.6</v>
      </c>
      <c r="G655">
        <v>143.4</v>
      </c>
      <c r="H655">
        <v>-4.5</v>
      </c>
      <c r="I655">
        <v>-0.8</v>
      </c>
      <c r="J655">
        <v>5.9</v>
      </c>
      <c r="K655">
        <v>13.3</v>
      </c>
      <c r="L655">
        <v>50</v>
      </c>
      <c r="M655">
        <v>12.2</v>
      </c>
      <c r="N655">
        <v>33.700000000000003</v>
      </c>
      <c r="O655">
        <v>4.0999999999999996</v>
      </c>
      <c r="P655">
        <v>0.36199999999999999</v>
      </c>
      <c r="Q655">
        <v>0.45900000000000002</v>
      </c>
      <c r="R655">
        <v>26.8</v>
      </c>
      <c r="S655">
        <v>9.5</v>
      </c>
    </row>
    <row r="656" spans="1:19" x14ac:dyDescent="0.15">
      <c r="A656" t="s">
        <v>3959</v>
      </c>
      <c r="B656" t="s">
        <v>3827</v>
      </c>
      <c r="C656" t="s">
        <v>3808</v>
      </c>
      <c r="D656">
        <v>45.1</v>
      </c>
      <c r="E656">
        <v>202</v>
      </c>
      <c r="F656">
        <v>11.3</v>
      </c>
      <c r="G656">
        <v>130.80000000000001</v>
      </c>
      <c r="H656">
        <v>-1.3</v>
      </c>
      <c r="I656">
        <v>-0.7</v>
      </c>
      <c r="J656">
        <v>12.4</v>
      </c>
      <c r="K656">
        <v>26.9</v>
      </c>
      <c r="L656">
        <v>43.8</v>
      </c>
      <c r="M656">
        <v>12.5</v>
      </c>
      <c r="N656">
        <v>31.3</v>
      </c>
      <c r="O656">
        <v>12.5</v>
      </c>
      <c r="P656">
        <v>0.32200000000000001</v>
      </c>
      <c r="Q656">
        <v>0.27400000000000002</v>
      </c>
      <c r="R656">
        <v>19.8</v>
      </c>
      <c r="S656">
        <v>13.5</v>
      </c>
    </row>
    <row r="657" spans="1:19" x14ac:dyDescent="0.15">
      <c r="A657" t="s">
        <v>3959</v>
      </c>
      <c r="B657" t="s">
        <v>3827</v>
      </c>
      <c r="C657" t="s">
        <v>3807</v>
      </c>
      <c r="D657">
        <v>45</v>
      </c>
      <c r="E657">
        <v>136</v>
      </c>
      <c r="F657">
        <v>7.6</v>
      </c>
      <c r="G657">
        <v>106.4</v>
      </c>
      <c r="H657">
        <v>-1.8</v>
      </c>
      <c r="I657">
        <v>-1.3</v>
      </c>
      <c r="J657">
        <v>4.4000000000000004</v>
      </c>
      <c r="K657">
        <v>15.8</v>
      </c>
      <c r="L657">
        <v>19.100000000000001</v>
      </c>
      <c r="M657">
        <v>4.8</v>
      </c>
      <c r="N657">
        <v>66.7</v>
      </c>
      <c r="O657">
        <v>9.5</v>
      </c>
      <c r="P657">
        <v>0.36899999999999999</v>
      </c>
      <c r="Q657">
        <v>0.28999999999999998</v>
      </c>
      <c r="R657">
        <v>27.9</v>
      </c>
      <c r="S657">
        <v>14.8</v>
      </c>
    </row>
    <row r="658" spans="1:19" x14ac:dyDescent="0.15">
      <c r="A658" t="s">
        <v>3959</v>
      </c>
      <c r="B658" t="s">
        <v>3827</v>
      </c>
      <c r="C658" t="s">
        <v>3802</v>
      </c>
      <c r="D658">
        <v>45</v>
      </c>
      <c r="E658">
        <v>98</v>
      </c>
      <c r="F658">
        <v>5.5</v>
      </c>
      <c r="G658">
        <v>139.69999999999999</v>
      </c>
      <c r="H658">
        <v>-1.8</v>
      </c>
      <c r="I658">
        <v>-1.8</v>
      </c>
      <c r="J658">
        <v>10.199999999999999</v>
      </c>
      <c r="K658">
        <v>21.3</v>
      </c>
      <c r="L658">
        <v>40</v>
      </c>
      <c r="M658">
        <v>0</v>
      </c>
      <c r="N658">
        <v>55</v>
      </c>
      <c r="O658">
        <v>5</v>
      </c>
      <c r="P658">
        <v>0.38400000000000001</v>
      </c>
      <c r="Q658">
        <v>0.41799999999999998</v>
      </c>
      <c r="R658">
        <v>20.399999999999999</v>
      </c>
      <c r="S658">
        <v>12.5</v>
      </c>
    </row>
    <row r="659" spans="1:19" x14ac:dyDescent="0.15">
      <c r="A659" t="s">
        <v>3959</v>
      </c>
      <c r="B659" t="s">
        <v>3827</v>
      </c>
      <c r="C659" t="s">
        <v>3809</v>
      </c>
      <c r="D659">
        <v>45.3</v>
      </c>
      <c r="E659">
        <v>67</v>
      </c>
      <c r="F659">
        <v>3.8</v>
      </c>
      <c r="G659">
        <v>131</v>
      </c>
      <c r="H659">
        <v>-1.6</v>
      </c>
      <c r="I659">
        <v>-2.4</v>
      </c>
      <c r="J659">
        <v>4.5</v>
      </c>
      <c r="K659">
        <v>10.3</v>
      </c>
      <c r="L659">
        <v>18.8</v>
      </c>
      <c r="M659">
        <v>12.5</v>
      </c>
      <c r="N659">
        <v>68.8</v>
      </c>
      <c r="O659">
        <v>0</v>
      </c>
      <c r="P659">
        <v>0.43</v>
      </c>
      <c r="Q659">
        <v>0.56000000000000005</v>
      </c>
      <c r="R659">
        <v>26.9</v>
      </c>
      <c r="S659">
        <v>0</v>
      </c>
    </row>
    <row r="660" spans="1:19" x14ac:dyDescent="0.15">
      <c r="A660" t="s">
        <v>3960</v>
      </c>
      <c r="B660" t="s">
        <v>3816</v>
      </c>
      <c r="C660" t="s">
        <v>3801</v>
      </c>
      <c r="D660">
        <v>47.3</v>
      </c>
      <c r="E660">
        <v>53</v>
      </c>
      <c r="F660">
        <v>49.5</v>
      </c>
      <c r="G660">
        <v>149.1</v>
      </c>
      <c r="H660">
        <v>-0.8</v>
      </c>
      <c r="I660">
        <v>-1.5</v>
      </c>
      <c r="J660">
        <v>5.7</v>
      </c>
      <c r="K660">
        <v>11.1</v>
      </c>
      <c r="L660">
        <v>68.8</v>
      </c>
      <c r="M660">
        <v>0</v>
      </c>
      <c r="N660">
        <v>25</v>
      </c>
      <c r="O660">
        <v>6.3</v>
      </c>
      <c r="P660">
        <v>0.315</v>
      </c>
      <c r="Q660">
        <v>0.217</v>
      </c>
      <c r="R660">
        <v>13.2</v>
      </c>
      <c r="S660">
        <v>0</v>
      </c>
    </row>
    <row r="661" spans="1:19" x14ac:dyDescent="0.15">
      <c r="A661" t="s">
        <v>3961</v>
      </c>
      <c r="B661" t="s">
        <v>3827</v>
      </c>
      <c r="C661" t="s">
        <v>3808</v>
      </c>
      <c r="D661">
        <v>57.3</v>
      </c>
      <c r="E661">
        <v>282</v>
      </c>
      <c r="F661">
        <v>41.6</v>
      </c>
      <c r="G661">
        <v>140.80000000000001</v>
      </c>
      <c r="H661">
        <v>2.7</v>
      </c>
      <c r="I661">
        <v>0.9</v>
      </c>
      <c r="J661">
        <v>20.9</v>
      </c>
      <c r="K661">
        <v>38.6</v>
      </c>
      <c r="L661">
        <v>59.3</v>
      </c>
      <c r="M661">
        <v>13</v>
      </c>
      <c r="N661">
        <v>24.1</v>
      </c>
      <c r="O661">
        <v>3.7</v>
      </c>
      <c r="P661">
        <v>0.32300000000000001</v>
      </c>
      <c r="Q661">
        <v>0.35199999999999998</v>
      </c>
      <c r="R661">
        <v>30.5</v>
      </c>
      <c r="S661">
        <v>25.4</v>
      </c>
    </row>
    <row r="662" spans="1:19" x14ac:dyDescent="0.15">
      <c r="A662" t="s">
        <v>3961</v>
      </c>
      <c r="B662" t="s">
        <v>3827</v>
      </c>
      <c r="C662" t="s">
        <v>3801</v>
      </c>
      <c r="D662">
        <v>36.1</v>
      </c>
      <c r="E662">
        <v>215</v>
      </c>
      <c r="F662">
        <v>31.8</v>
      </c>
      <c r="G662">
        <v>145.5</v>
      </c>
      <c r="H662">
        <v>-3.1</v>
      </c>
      <c r="I662">
        <v>-1.5</v>
      </c>
      <c r="J662">
        <v>2.2999999999999998</v>
      </c>
      <c r="K662">
        <v>5.9</v>
      </c>
      <c r="L662">
        <v>56.3</v>
      </c>
      <c r="M662">
        <v>4.2</v>
      </c>
      <c r="N662">
        <v>33.299999999999997</v>
      </c>
      <c r="O662">
        <v>6.3</v>
      </c>
      <c r="P662">
        <v>0.33900000000000002</v>
      </c>
      <c r="Q662">
        <v>0.309</v>
      </c>
      <c r="R662">
        <v>20.5</v>
      </c>
      <c r="S662">
        <v>3.1</v>
      </c>
    </row>
    <row r="663" spans="1:19" x14ac:dyDescent="0.15">
      <c r="A663" t="s">
        <v>3961</v>
      </c>
      <c r="B663" t="s">
        <v>3827</v>
      </c>
      <c r="C663" t="s">
        <v>3804</v>
      </c>
      <c r="D663">
        <v>51.7</v>
      </c>
      <c r="E663">
        <v>127</v>
      </c>
      <c r="F663">
        <v>18.8</v>
      </c>
      <c r="G663">
        <v>142</v>
      </c>
      <c r="H663">
        <v>0.8</v>
      </c>
      <c r="I663">
        <v>0.6</v>
      </c>
      <c r="J663">
        <v>14.2</v>
      </c>
      <c r="K663">
        <v>30</v>
      </c>
      <c r="L663">
        <v>70</v>
      </c>
      <c r="M663">
        <v>5</v>
      </c>
      <c r="N663">
        <v>25</v>
      </c>
      <c r="O663">
        <v>0</v>
      </c>
      <c r="P663">
        <v>0.317</v>
      </c>
      <c r="Q663">
        <v>0.629</v>
      </c>
      <c r="R663">
        <v>32.299999999999997</v>
      </c>
      <c r="S663">
        <v>25</v>
      </c>
    </row>
    <row r="664" spans="1:19" x14ac:dyDescent="0.15">
      <c r="A664" t="s">
        <v>3962</v>
      </c>
      <c r="B664" t="s">
        <v>3800</v>
      </c>
      <c r="C664" t="s">
        <v>3801</v>
      </c>
      <c r="D664">
        <v>46.3</v>
      </c>
      <c r="E664">
        <v>325</v>
      </c>
      <c r="F664">
        <v>47.6</v>
      </c>
      <c r="G664">
        <v>140.30000000000001</v>
      </c>
      <c r="H664">
        <v>-0.8</v>
      </c>
      <c r="I664">
        <v>-0.2</v>
      </c>
      <c r="J664">
        <v>7.7</v>
      </c>
      <c r="K664">
        <v>18</v>
      </c>
      <c r="L664">
        <v>34.5</v>
      </c>
      <c r="M664">
        <v>16.399999999999999</v>
      </c>
      <c r="N664">
        <v>40</v>
      </c>
      <c r="O664">
        <v>9.1</v>
      </c>
      <c r="P664">
        <v>0.36799999999999999</v>
      </c>
      <c r="Q664">
        <v>0.35499999999999998</v>
      </c>
      <c r="R664">
        <v>28.3</v>
      </c>
      <c r="S664">
        <v>19.8</v>
      </c>
    </row>
    <row r="665" spans="1:19" x14ac:dyDescent="0.15">
      <c r="A665" t="s">
        <v>3962</v>
      </c>
      <c r="B665" t="s">
        <v>3800</v>
      </c>
      <c r="C665" t="s">
        <v>3803</v>
      </c>
      <c r="D665">
        <v>53.3</v>
      </c>
      <c r="E665">
        <v>169</v>
      </c>
      <c r="F665">
        <v>24.8</v>
      </c>
      <c r="G665">
        <v>123.6</v>
      </c>
      <c r="H665">
        <v>1.4</v>
      </c>
      <c r="I665">
        <v>0.8</v>
      </c>
      <c r="J665">
        <v>14.2</v>
      </c>
      <c r="K665">
        <v>28.6</v>
      </c>
      <c r="L665">
        <v>37.799999999999997</v>
      </c>
      <c r="M665">
        <v>5.4</v>
      </c>
      <c r="N665">
        <v>40.5</v>
      </c>
      <c r="O665">
        <v>16.2</v>
      </c>
      <c r="P665">
        <v>0.315</v>
      </c>
      <c r="Q665">
        <v>0.34</v>
      </c>
      <c r="R665">
        <v>30.8</v>
      </c>
      <c r="S665">
        <v>22.9</v>
      </c>
    </row>
    <row r="666" spans="1:19" x14ac:dyDescent="0.15">
      <c r="A666" t="s">
        <v>3962</v>
      </c>
      <c r="B666" t="s">
        <v>3800</v>
      </c>
      <c r="C666" t="s">
        <v>3809</v>
      </c>
      <c r="D666">
        <v>50.2</v>
      </c>
      <c r="E666">
        <v>141</v>
      </c>
      <c r="F666">
        <v>20.7</v>
      </c>
      <c r="G666">
        <v>130.6</v>
      </c>
      <c r="H666">
        <v>0.3</v>
      </c>
      <c r="I666">
        <v>0.2</v>
      </c>
      <c r="J666">
        <v>12.8</v>
      </c>
      <c r="K666">
        <v>28.6</v>
      </c>
      <c r="L666">
        <v>68</v>
      </c>
      <c r="M666">
        <v>4</v>
      </c>
      <c r="N666">
        <v>28</v>
      </c>
      <c r="O666">
        <v>0</v>
      </c>
      <c r="P666">
        <v>0.30099999999999999</v>
      </c>
      <c r="Q666">
        <v>0.20899999999999999</v>
      </c>
      <c r="R666">
        <v>26.2</v>
      </c>
      <c r="S666">
        <v>17.899999999999999</v>
      </c>
    </row>
    <row r="667" spans="1:19" x14ac:dyDescent="0.15">
      <c r="A667" t="s">
        <v>3963</v>
      </c>
      <c r="B667" t="s">
        <v>3835</v>
      </c>
      <c r="C667" t="s">
        <v>3802</v>
      </c>
      <c r="D667">
        <v>47.7</v>
      </c>
      <c r="E667">
        <v>94</v>
      </c>
      <c r="F667">
        <v>31.6</v>
      </c>
      <c r="G667">
        <v>149.19999999999999</v>
      </c>
      <c r="H667">
        <v>-0.6</v>
      </c>
      <c r="I667">
        <v>-0.7</v>
      </c>
      <c r="J667">
        <v>6.4</v>
      </c>
      <c r="K667">
        <v>10.7</v>
      </c>
      <c r="L667">
        <v>65.5</v>
      </c>
      <c r="M667">
        <v>3.5</v>
      </c>
      <c r="N667">
        <v>27.6</v>
      </c>
      <c r="O667">
        <v>3.5</v>
      </c>
      <c r="P667">
        <v>0.32300000000000001</v>
      </c>
      <c r="Q667">
        <v>0.42199999999999999</v>
      </c>
      <c r="R667">
        <v>17</v>
      </c>
      <c r="S667">
        <v>4.8</v>
      </c>
    </row>
    <row r="668" spans="1:19" x14ac:dyDescent="0.15">
      <c r="A668" t="s">
        <v>3963</v>
      </c>
      <c r="B668" t="s">
        <v>3835</v>
      </c>
      <c r="C668" t="s">
        <v>3803</v>
      </c>
      <c r="D668">
        <v>51.7</v>
      </c>
      <c r="E668">
        <v>87</v>
      </c>
      <c r="F668">
        <v>29.3</v>
      </c>
      <c r="G668">
        <v>133.6</v>
      </c>
      <c r="H668">
        <v>0.7</v>
      </c>
      <c r="I668">
        <v>0.8</v>
      </c>
      <c r="J668">
        <v>5.8</v>
      </c>
      <c r="K668">
        <v>17.899999999999999</v>
      </c>
      <c r="L668">
        <v>71.400000000000006</v>
      </c>
      <c r="M668">
        <v>7.1</v>
      </c>
      <c r="N668">
        <v>7.1</v>
      </c>
      <c r="O668">
        <v>14.3</v>
      </c>
      <c r="P668">
        <v>0.24199999999999999</v>
      </c>
      <c r="Q668">
        <v>0.249</v>
      </c>
      <c r="R668">
        <v>33.299999999999997</v>
      </c>
      <c r="S668">
        <v>16.7</v>
      </c>
    </row>
    <row r="669" spans="1:19" x14ac:dyDescent="0.15">
      <c r="A669" t="s">
        <v>3963</v>
      </c>
      <c r="B669" t="s">
        <v>3835</v>
      </c>
      <c r="C669" t="s">
        <v>3801</v>
      </c>
      <c r="D669">
        <v>47.4</v>
      </c>
      <c r="E669">
        <v>83</v>
      </c>
      <c r="F669">
        <v>27.9</v>
      </c>
      <c r="G669">
        <v>150.19999999999999</v>
      </c>
      <c r="H669">
        <v>-0.7</v>
      </c>
      <c r="I669">
        <v>-0.9</v>
      </c>
      <c r="J669">
        <v>4.8</v>
      </c>
      <c r="K669">
        <v>10.3</v>
      </c>
      <c r="L669">
        <v>23.1</v>
      </c>
      <c r="M669">
        <v>7.7</v>
      </c>
      <c r="N669">
        <v>69.2</v>
      </c>
      <c r="O669">
        <v>0</v>
      </c>
      <c r="P669">
        <v>0.433</v>
      </c>
      <c r="Q669">
        <v>0.51</v>
      </c>
      <c r="R669">
        <v>22.9</v>
      </c>
      <c r="S669">
        <v>12</v>
      </c>
    </row>
    <row r="670" spans="1:19" x14ac:dyDescent="0.15">
      <c r="A670" t="s">
        <v>3964</v>
      </c>
      <c r="B670" t="s">
        <v>3813</v>
      </c>
      <c r="C670" t="s">
        <v>3803</v>
      </c>
      <c r="D670">
        <v>66.599999999999994</v>
      </c>
      <c r="E670">
        <v>309</v>
      </c>
      <c r="F670">
        <v>47.3</v>
      </c>
      <c r="G670">
        <v>126.4</v>
      </c>
      <c r="H670">
        <v>5.9</v>
      </c>
      <c r="I670">
        <v>1.9</v>
      </c>
      <c r="J670">
        <v>30.1</v>
      </c>
      <c r="K670">
        <v>51.7</v>
      </c>
      <c r="L670">
        <v>40</v>
      </c>
      <c r="M670">
        <v>10</v>
      </c>
      <c r="N670">
        <v>37.5</v>
      </c>
      <c r="O670">
        <v>12.5</v>
      </c>
      <c r="P670">
        <v>0.32800000000000001</v>
      </c>
      <c r="Q670">
        <v>0.38500000000000001</v>
      </c>
      <c r="R670">
        <v>40.5</v>
      </c>
      <c r="S670">
        <v>34.299999999999997</v>
      </c>
    </row>
    <row r="671" spans="1:19" x14ac:dyDescent="0.15">
      <c r="A671" t="s">
        <v>3964</v>
      </c>
      <c r="B671" t="s">
        <v>3813</v>
      </c>
      <c r="C671" t="s">
        <v>3801</v>
      </c>
      <c r="D671">
        <v>41.4</v>
      </c>
      <c r="E671">
        <v>205</v>
      </c>
      <c r="F671">
        <v>31.4</v>
      </c>
      <c r="G671">
        <v>139.30000000000001</v>
      </c>
      <c r="H671">
        <v>-1.8</v>
      </c>
      <c r="I671">
        <v>-0.9</v>
      </c>
      <c r="J671">
        <v>3.4</v>
      </c>
      <c r="K671">
        <v>9.6</v>
      </c>
      <c r="L671">
        <v>36.1</v>
      </c>
      <c r="M671">
        <v>0</v>
      </c>
      <c r="N671">
        <v>55.6</v>
      </c>
      <c r="O671">
        <v>8.3000000000000007</v>
      </c>
      <c r="P671">
        <v>0.36799999999999999</v>
      </c>
      <c r="Q671">
        <v>0.30599999999999999</v>
      </c>
      <c r="R671">
        <v>30.2</v>
      </c>
      <c r="S671">
        <v>11.4</v>
      </c>
    </row>
    <row r="672" spans="1:19" x14ac:dyDescent="0.15">
      <c r="A672" t="s">
        <v>3964</v>
      </c>
      <c r="B672" t="s">
        <v>3813</v>
      </c>
      <c r="C672" t="s">
        <v>3808</v>
      </c>
      <c r="D672">
        <v>45.1</v>
      </c>
      <c r="E672">
        <v>98</v>
      </c>
      <c r="F672">
        <v>15</v>
      </c>
      <c r="G672">
        <v>132.1</v>
      </c>
      <c r="H672">
        <v>-1.5</v>
      </c>
      <c r="I672">
        <v>-1.5</v>
      </c>
      <c r="J672">
        <v>13.3</v>
      </c>
      <c r="K672">
        <v>23.2</v>
      </c>
      <c r="L672">
        <v>38.1</v>
      </c>
      <c r="M672">
        <v>9.5</v>
      </c>
      <c r="N672">
        <v>47.6</v>
      </c>
      <c r="O672">
        <v>4.8</v>
      </c>
      <c r="P672">
        <v>0.378</v>
      </c>
      <c r="Q672">
        <v>0.28699999999999998</v>
      </c>
      <c r="R672">
        <v>19.399999999999999</v>
      </c>
      <c r="S672">
        <v>14.3</v>
      </c>
    </row>
    <row r="673" spans="1:19" x14ac:dyDescent="0.15">
      <c r="A673" t="s">
        <v>3965</v>
      </c>
      <c r="B673" t="s">
        <v>3827</v>
      </c>
      <c r="C673" t="s">
        <v>3801</v>
      </c>
      <c r="D673">
        <v>53.8</v>
      </c>
      <c r="E673">
        <v>183</v>
      </c>
      <c r="F673">
        <v>34.5</v>
      </c>
      <c r="G673">
        <v>146</v>
      </c>
      <c r="H673">
        <v>1.1000000000000001</v>
      </c>
      <c r="I673">
        <v>0.6</v>
      </c>
      <c r="J673">
        <v>10.9</v>
      </c>
      <c r="K673">
        <v>23</v>
      </c>
      <c r="L673">
        <v>26.9</v>
      </c>
      <c r="M673">
        <v>3.9</v>
      </c>
      <c r="N673">
        <v>57.7</v>
      </c>
      <c r="O673">
        <v>11.5</v>
      </c>
      <c r="P673">
        <v>0.371</v>
      </c>
      <c r="Q673">
        <v>0.44</v>
      </c>
      <c r="R673">
        <v>29.5</v>
      </c>
      <c r="S673">
        <v>23.7</v>
      </c>
    </row>
    <row r="674" spans="1:19" x14ac:dyDescent="0.15">
      <c r="A674" t="s">
        <v>3965</v>
      </c>
      <c r="B674" t="s">
        <v>3827</v>
      </c>
      <c r="C674" t="s">
        <v>3804</v>
      </c>
      <c r="D674">
        <v>48.1</v>
      </c>
      <c r="E674">
        <v>82</v>
      </c>
      <c r="F674">
        <v>15.5</v>
      </c>
      <c r="G674">
        <v>137.80000000000001</v>
      </c>
      <c r="H674">
        <v>-0.7</v>
      </c>
      <c r="I674">
        <v>-0.8</v>
      </c>
      <c r="J674">
        <v>14.6</v>
      </c>
      <c r="K674">
        <v>27.9</v>
      </c>
      <c r="L674">
        <v>30</v>
      </c>
      <c r="M674">
        <v>25</v>
      </c>
      <c r="N674">
        <v>25</v>
      </c>
      <c r="O674">
        <v>20</v>
      </c>
      <c r="P674">
        <v>0.32700000000000001</v>
      </c>
      <c r="Q674">
        <v>0.32800000000000001</v>
      </c>
      <c r="R674">
        <v>26.8</v>
      </c>
      <c r="S674">
        <v>15.8</v>
      </c>
    </row>
    <row r="675" spans="1:19" x14ac:dyDescent="0.15">
      <c r="A675" t="s">
        <v>3965</v>
      </c>
      <c r="B675" t="s">
        <v>3827</v>
      </c>
      <c r="C675" t="s">
        <v>3808</v>
      </c>
      <c r="D675">
        <v>49.9</v>
      </c>
      <c r="E675">
        <v>76</v>
      </c>
      <c r="F675">
        <v>14.3</v>
      </c>
      <c r="G675">
        <v>131.6</v>
      </c>
      <c r="H675">
        <v>-0.1</v>
      </c>
      <c r="I675">
        <v>-0.1</v>
      </c>
      <c r="J675">
        <v>13.2</v>
      </c>
      <c r="K675">
        <v>26.3</v>
      </c>
      <c r="L675">
        <v>30.8</v>
      </c>
      <c r="M675">
        <v>7.7</v>
      </c>
      <c r="N675">
        <v>46.1</v>
      </c>
      <c r="O675">
        <v>15.4</v>
      </c>
      <c r="P675">
        <v>0.34499999999999997</v>
      </c>
      <c r="Q675">
        <v>0.73099999999999998</v>
      </c>
      <c r="R675">
        <v>28.9</v>
      </c>
      <c r="S675">
        <v>13.6</v>
      </c>
    </row>
    <row r="676" spans="1:19" x14ac:dyDescent="0.15">
      <c r="A676" t="s">
        <v>3965</v>
      </c>
      <c r="B676" t="s">
        <v>3827</v>
      </c>
      <c r="C676" t="s">
        <v>3802</v>
      </c>
      <c r="D676">
        <v>48.6</v>
      </c>
      <c r="E676">
        <v>66</v>
      </c>
      <c r="F676">
        <v>12.4</v>
      </c>
      <c r="G676">
        <v>140.80000000000001</v>
      </c>
      <c r="H676">
        <v>-0.5</v>
      </c>
      <c r="I676">
        <v>-0.8</v>
      </c>
      <c r="J676">
        <v>10.6</v>
      </c>
      <c r="K676">
        <v>21.9</v>
      </c>
      <c r="L676">
        <v>40</v>
      </c>
      <c r="M676">
        <v>0</v>
      </c>
      <c r="N676">
        <v>46.7</v>
      </c>
      <c r="O676">
        <v>13.3</v>
      </c>
      <c r="P676">
        <v>0.34</v>
      </c>
      <c r="Q676">
        <v>0.42299999999999999</v>
      </c>
      <c r="R676">
        <v>25.8</v>
      </c>
      <c r="S676">
        <v>25</v>
      </c>
    </row>
    <row r="677" spans="1:19" x14ac:dyDescent="0.15">
      <c r="A677" t="s">
        <v>3965</v>
      </c>
      <c r="B677" t="s">
        <v>3827</v>
      </c>
      <c r="C677" t="s">
        <v>3803</v>
      </c>
      <c r="D677">
        <v>46.5</v>
      </c>
      <c r="E677">
        <v>60</v>
      </c>
      <c r="F677">
        <v>11.3</v>
      </c>
      <c r="G677">
        <v>128.4</v>
      </c>
      <c r="H677">
        <v>-1.2</v>
      </c>
      <c r="I677">
        <v>-2</v>
      </c>
      <c r="J677">
        <v>10</v>
      </c>
      <c r="K677">
        <v>37.5</v>
      </c>
      <c r="L677">
        <v>50</v>
      </c>
      <c r="M677">
        <v>12.5</v>
      </c>
      <c r="N677">
        <v>37.5</v>
      </c>
      <c r="O677">
        <v>0</v>
      </c>
      <c r="P677">
        <v>0.36399999999999999</v>
      </c>
      <c r="Q677">
        <v>0.38500000000000001</v>
      </c>
      <c r="R677">
        <v>23.3</v>
      </c>
      <c r="S677">
        <v>16.7</v>
      </c>
    </row>
    <row r="678" spans="1:19" x14ac:dyDescent="0.15">
      <c r="A678" t="s">
        <v>3966</v>
      </c>
      <c r="B678" t="s">
        <v>3835</v>
      </c>
      <c r="C678" t="s">
        <v>3801</v>
      </c>
      <c r="D678">
        <v>46.3</v>
      </c>
      <c r="E678">
        <v>86</v>
      </c>
      <c r="F678">
        <v>49.1</v>
      </c>
      <c r="G678">
        <v>145.80000000000001</v>
      </c>
      <c r="H678">
        <v>-1.1000000000000001</v>
      </c>
      <c r="I678">
        <v>-1.3</v>
      </c>
      <c r="J678">
        <v>7</v>
      </c>
      <c r="K678">
        <v>13.9</v>
      </c>
      <c r="L678">
        <v>42.9</v>
      </c>
      <c r="M678">
        <v>4.8</v>
      </c>
      <c r="N678">
        <v>47.6</v>
      </c>
      <c r="O678">
        <v>4.8</v>
      </c>
      <c r="P678">
        <v>0.372</v>
      </c>
      <c r="Q678">
        <v>0.69199999999999995</v>
      </c>
      <c r="R678">
        <v>22.1</v>
      </c>
      <c r="S678">
        <v>18.8</v>
      </c>
    </row>
    <row r="679" spans="1:19" x14ac:dyDescent="0.15">
      <c r="A679" t="s">
        <v>3967</v>
      </c>
      <c r="B679" t="s">
        <v>3818</v>
      </c>
      <c r="C679" t="s">
        <v>3801</v>
      </c>
      <c r="D679">
        <v>49.1</v>
      </c>
      <c r="E679">
        <v>60</v>
      </c>
      <c r="F679">
        <v>52.6</v>
      </c>
      <c r="G679">
        <v>145.5</v>
      </c>
      <c r="H679">
        <v>-0.3</v>
      </c>
      <c r="I679">
        <v>-0.6</v>
      </c>
      <c r="J679">
        <v>3.3</v>
      </c>
      <c r="K679">
        <v>9.1</v>
      </c>
      <c r="L679">
        <v>45.5</v>
      </c>
      <c r="M679">
        <v>0</v>
      </c>
      <c r="N679">
        <v>27.3</v>
      </c>
      <c r="O679">
        <v>27.3</v>
      </c>
      <c r="P679">
        <v>0.26</v>
      </c>
      <c r="Q679">
        <v>0.28000000000000003</v>
      </c>
      <c r="R679">
        <v>26.7</v>
      </c>
      <c r="S679">
        <v>7.7</v>
      </c>
    </row>
    <row r="680" spans="1:19" x14ac:dyDescent="0.15">
      <c r="A680" t="s">
        <v>3968</v>
      </c>
      <c r="B680" t="s">
        <v>3818</v>
      </c>
      <c r="C680" t="s">
        <v>3801</v>
      </c>
      <c r="D680">
        <v>46.2</v>
      </c>
      <c r="E680">
        <v>731</v>
      </c>
      <c r="F680">
        <v>42</v>
      </c>
      <c r="G680">
        <v>148.30000000000001</v>
      </c>
      <c r="H680">
        <v>-2.9</v>
      </c>
      <c r="I680">
        <v>-0.4</v>
      </c>
      <c r="J680">
        <v>7.5</v>
      </c>
      <c r="K680">
        <v>14.6</v>
      </c>
      <c r="L680">
        <v>31.3</v>
      </c>
      <c r="M680">
        <v>6.9</v>
      </c>
      <c r="N680">
        <v>51.4</v>
      </c>
      <c r="O680">
        <v>10.4</v>
      </c>
      <c r="P680">
        <v>0.36799999999999999</v>
      </c>
      <c r="Q680">
        <v>0.44900000000000001</v>
      </c>
      <c r="R680">
        <v>24.5</v>
      </c>
      <c r="S680">
        <v>14.5</v>
      </c>
    </row>
    <row r="681" spans="1:19" x14ac:dyDescent="0.15">
      <c r="A681" t="s">
        <v>3968</v>
      </c>
      <c r="B681" t="s">
        <v>3818</v>
      </c>
      <c r="C681" t="s">
        <v>3808</v>
      </c>
      <c r="D681">
        <v>51.1</v>
      </c>
      <c r="E681">
        <v>341</v>
      </c>
      <c r="F681">
        <v>19.600000000000001</v>
      </c>
      <c r="G681">
        <v>137.5</v>
      </c>
      <c r="H681">
        <v>0.1</v>
      </c>
      <c r="I681">
        <v>0</v>
      </c>
      <c r="J681">
        <v>17.3</v>
      </c>
      <c r="K681">
        <v>32.6</v>
      </c>
      <c r="L681">
        <v>59.4</v>
      </c>
      <c r="M681">
        <v>8.6999999999999993</v>
      </c>
      <c r="N681">
        <v>27.5</v>
      </c>
      <c r="O681">
        <v>4.3</v>
      </c>
      <c r="P681">
        <v>0.31900000000000001</v>
      </c>
      <c r="Q681">
        <v>0.36199999999999999</v>
      </c>
      <c r="R681">
        <v>24.9</v>
      </c>
      <c r="S681">
        <v>14.6</v>
      </c>
    </row>
    <row r="682" spans="1:19" x14ac:dyDescent="0.15">
      <c r="A682" t="s">
        <v>3968</v>
      </c>
      <c r="B682" t="s">
        <v>3818</v>
      </c>
      <c r="C682" t="s">
        <v>3804</v>
      </c>
      <c r="D682">
        <v>54.2</v>
      </c>
      <c r="E682">
        <v>321</v>
      </c>
      <c r="F682">
        <v>18.399999999999999</v>
      </c>
      <c r="G682">
        <v>137.19999999999999</v>
      </c>
      <c r="H682">
        <v>1.1000000000000001</v>
      </c>
      <c r="I682">
        <v>0.3</v>
      </c>
      <c r="J682">
        <v>7.2</v>
      </c>
      <c r="K682">
        <v>14.7</v>
      </c>
      <c r="L682">
        <v>48.4</v>
      </c>
      <c r="M682">
        <v>0</v>
      </c>
      <c r="N682">
        <v>38.700000000000003</v>
      </c>
      <c r="O682">
        <v>12.9</v>
      </c>
      <c r="P682">
        <v>0.311</v>
      </c>
      <c r="Q682">
        <v>0.32</v>
      </c>
      <c r="R682">
        <v>27.7</v>
      </c>
      <c r="S682">
        <v>9</v>
      </c>
    </row>
    <row r="683" spans="1:19" x14ac:dyDescent="0.15">
      <c r="A683" t="s">
        <v>3968</v>
      </c>
      <c r="B683" t="s">
        <v>3818</v>
      </c>
      <c r="C683" t="s">
        <v>3803</v>
      </c>
      <c r="D683">
        <v>54.1</v>
      </c>
      <c r="E683">
        <v>181</v>
      </c>
      <c r="F683">
        <v>10.4</v>
      </c>
      <c r="G683">
        <v>128.19999999999999</v>
      </c>
      <c r="H683">
        <v>1.2</v>
      </c>
      <c r="I683">
        <v>0.7</v>
      </c>
      <c r="J683">
        <v>7.2</v>
      </c>
      <c r="K683">
        <v>16.3</v>
      </c>
      <c r="L683">
        <v>40.700000000000003</v>
      </c>
      <c r="M683">
        <v>0</v>
      </c>
      <c r="N683">
        <v>37</v>
      </c>
      <c r="O683">
        <v>22.2</v>
      </c>
      <c r="P683">
        <v>0.27900000000000003</v>
      </c>
      <c r="Q683">
        <v>0.255</v>
      </c>
      <c r="R683">
        <v>29.3</v>
      </c>
      <c r="S683">
        <v>11.1</v>
      </c>
    </row>
    <row r="684" spans="1:19" x14ac:dyDescent="0.15">
      <c r="A684" t="s">
        <v>3968</v>
      </c>
      <c r="B684" t="s">
        <v>3818</v>
      </c>
      <c r="C684" t="s">
        <v>3807</v>
      </c>
      <c r="D684">
        <v>52.7</v>
      </c>
      <c r="E684">
        <v>146</v>
      </c>
      <c r="F684">
        <v>8.4</v>
      </c>
      <c r="G684">
        <v>117.4</v>
      </c>
      <c r="H684">
        <v>0.8</v>
      </c>
      <c r="I684">
        <v>0.5</v>
      </c>
      <c r="J684">
        <v>2.7</v>
      </c>
      <c r="K684">
        <v>9.1</v>
      </c>
      <c r="L684">
        <v>40.9</v>
      </c>
      <c r="M684">
        <v>9.1</v>
      </c>
      <c r="N684">
        <v>40.9</v>
      </c>
      <c r="O684">
        <v>9.1</v>
      </c>
      <c r="P684">
        <v>0.32500000000000001</v>
      </c>
      <c r="Q684">
        <v>0.44700000000000001</v>
      </c>
      <c r="R684">
        <v>38.4</v>
      </c>
      <c r="S684">
        <v>13</v>
      </c>
    </row>
    <row r="685" spans="1:19" x14ac:dyDescent="0.15">
      <c r="A685" t="s">
        <v>3969</v>
      </c>
      <c r="B685" t="s">
        <v>3816</v>
      </c>
      <c r="C685" t="s">
        <v>3801</v>
      </c>
      <c r="D685">
        <v>44.7</v>
      </c>
      <c r="E685">
        <v>118</v>
      </c>
      <c r="F685">
        <v>45</v>
      </c>
      <c r="G685">
        <v>144.9</v>
      </c>
      <c r="H685">
        <v>-1.8</v>
      </c>
      <c r="I685">
        <v>-1.5</v>
      </c>
      <c r="J685">
        <v>3.4</v>
      </c>
      <c r="K685">
        <v>7.7</v>
      </c>
      <c r="L685">
        <v>48</v>
      </c>
      <c r="M685">
        <v>4</v>
      </c>
      <c r="N685">
        <v>40</v>
      </c>
      <c r="O685">
        <v>8</v>
      </c>
      <c r="P685">
        <v>0.34699999999999998</v>
      </c>
      <c r="Q685">
        <v>0.47399999999999998</v>
      </c>
      <c r="R685">
        <v>24.6</v>
      </c>
      <c r="S685">
        <v>3.1</v>
      </c>
    </row>
    <row r="686" spans="1:19" x14ac:dyDescent="0.15">
      <c r="A686" t="s">
        <v>3969</v>
      </c>
      <c r="B686" t="s">
        <v>3816</v>
      </c>
      <c r="C686" t="s">
        <v>3803</v>
      </c>
      <c r="D686">
        <v>47.2</v>
      </c>
      <c r="E686">
        <v>81</v>
      </c>
      <c r="F686">
        <v>30.9</v>
      </c>
      <c r="G686">
        <v>131.1</v>
      </c>
      <c r="H686">
        <v>-0.9</v>
      </c>
      <c r="I686">
        <v>-1.2</v>
      </c>
      <c r="J686">
        <v>6.2</v>
      </c>
      <c r="K686">
        <v>16.7</v>
      </c>
      <c r="L686">
        <v>68.8</v>
      </c>
      <c r="M686">
        <v>12.5</v>
      </c>
      <c r="N686">
        <v>18.8</v>
      </c>
      <c r="O686">
        <v>0</v>
      </c>
      <c r="P686">
        <v>0.318</v>
      </c>
      <c r="Q686">
        <v>0.38100000000000001</v>
      </c>
      <c r="R686">
        <v>32.1</v>
      </c>
      <c r="S686">
        <v>6.3</v>
      </c>
    </row>
    <row r="687" spans="1:19" x14ac:dyDescent="0.15">
      <c r="A687" t="s">
        <v>3970</v>
      </c>
      <c r="B687" t="s">
        <v>3835</v>
      </c>
      <c r="C687" t="s">
        <v>3801</v>
      </c>
      <c r="D687">
        <v>49.8</v>
      </c>
      <c r="E687">
        <v>290</v>
      </c>
      <c r="F687">
        <v>53.6</v>
      </c>
      <c r="G687">
        <v>148.80000000000001</v>
      </c>
      <c r="H687">
        <v>-0.3</v>
      </c>
      <c r="I687">
        <v>-0.1</v>
      </c>
      <c r="J687">
        <v>3.8</v>
      </c>
      <c r="K687">
        <v>7.4</v>
      </c>
      <c r="L687">
        <v>33.9</v>
      </c>
      <c r="M687">
        <v>4.8</v>
      </c>
      <c r="N687">
        <v>48.4</v>
      </c>
      <c r="O687">
        <v>12.9</v>
      </c>
      <c r="P687">
        <v>0.35099999999999998</v>
      </c>
      <c r="Q687">
        <v>0.438</v>
      </c>
      <c r="R687">
        <v>23.1</v>
      </c>
      <c r="S687">
        <v>10.199999999999999</v>
      </c>
    </row>
    <row r="688" spans="1:19" x14ac:dyDescent="0.15">
      <c r="A688" t="s">
        <v>3970</v>
      </c>
      <c r="B688" t="s">
        <v>3835</v>
      </c>
      <c r="C688" t="s">
        <v>3803</v>
      </c>
      <c r="D688">
        <v>46.4</v>
      </c>
      <c r="E688">
        <v>92</v>
      </c>
      <c r="F688">
        <v>17</v>
      </c>
      <c r="G688">
        <v>129.80000000000001</v>
      </c>
      <c r="H688">
        <v>-1.3</v>
      </c>
      <c r="I688">
        <v>-1.4</v>
      </c>
      <c r="J688">
        <v>10.9</v>
      </c>
      <c r="K688">
        <v>29.4</v>
      </c>
      <c r="L688">
        <v>28.6</v>
      </c>
      <c r="M688">
        <v>14.3</v>
      </c>
      <c r="N688">
        <v>57.1</v>
      </c>
      <c r="O688">
        <v>0</v>
      </c>
      <c r="P688">
        <v>0.41599999999999998</v>
      </c>
      <c r="Q688">
        <v>0.34399999999999997</v>
      </c>
      <c r="R688">
        <v>32.6</v>
      </c>
      <c r="S688">
        <v>17.2</v>
      </c>
    </row>
    <row r="689" spans="1:19" x14ac:dyDescent="0.15">
      <c r="A689" t="s">
        <v>3970</v>
      </c>
      <c r="B689" t="s">
        <v>3835</v>
      </c>
      <c r="C689" t="s">
        <v>3808</v>
      </c>
      <c r="D689">
        <v>48.1</v>
      </c>
      <c r="E689">
        <v>71</v>
      </c>
      <c r="F689">
        <v>13.1</v>
      </c>
      <c r="G689">
        <v>137.69999999999999</v>
      </c>
      <c r="H689">
        <v>-0.7</v>
      </c>
      <c r="I689">
        <v>-1</v>
      </c>
      <c r="J689">
        <v>22.5</v>
      </c>
      <c r="K689">
        <v>51.6</v>
      </c>
      <c r="L689">
        <v>62.5</v>
      </c>
      <c r="M689">
        <v>0</v>
      </c>
      <c r="N689">
        <v>25</v>
      </c>
      <c r="O689">
        <v>12.5</v>
      </c>
      <c r="P689">
        <v>0.26900000000000002</v>
      </c>
      <c r="Q689">
        <v>0.224</v>
      </c>
      <c r="R689">
        <v>25.4</v>
      </c>
      <c r="S689">
        <v>11.5</v>
      </c>
    </row>
    <row r="690" spans="1:19" x14ac:dyDescent="0.15">
      <c r="A690" t="s">
        <v>3971</v>
      </c>
      <c r="B690" t="s">
        <v>3821</v>
      </c>
      <c r="C690" t="s">
        <v>3801</v>
      </c>
      <c r="D690">
        <v>47.8</v>
      </c>
      <c r="E690">
        <v>101</v>
      </c>
      <c r="F690">
        <v>47.2</v>
      </c>
      <c r="G690">
        <v>147.30000000000001</v>
      </c>
      <c r="H690">
        <v>-0.6</v>
      </c>
      <c r="I690">
        <v>-0.6</v>
      </c>
      <c r="J690">
        <v>2</v>
      </c>
      <c r="K690">
        <v>5</v>
      </c>
      <c r="L690">
        <v>62.5</v>
      </c>
      <c r="M690">
        <v>12.5</v>
      </c>
      <c r="N690">
        <v>18.8</v>
      </c>
      <c r="O690">
        <v>6.3</v>
      </c>
      <c r="P690">
        <v>0.32700000000000001</v>
      </c>
      <c r="Q690">
        <v>0.27200000000000002</v>
      </c>
      <c r="R690">
        <v>19.8</v>
      </c>
      <c r="S690">
        <v>4.3</v>
      </c>
    </row>
    <row r="691" spans="1:19" x14ac:dyDescent="0.15">
      <c r="A691" t="s">
        <v>3971</v>
      </c>
      <c r="B691" t="s">
        <v>3821</v>
      </c>
      <c r="C691" t="s">
        <v>3809</v>
      </c>
      <c r="D691">
        <v>53.4</v>
      </c>
      <c r="E691">
        <v>84</v>
      </c>
      <c r="F691">
        <v>39.299999999999997</v>
      </c>
      <c r="G691">
        <v>125.4</v>
      </c>
      <c r="H691">
        <v>1.3</v>
      </c>
      <c r="I691">
        <v>1.5</v>
      </c>
      <c r="J691">
        <v>30.9</v>
      </c>
      <c r="K691">
        <v>60.5</v>
      </c>
      <c r="L691">
        <v>58.3</v>
      </c>
      <c r="M691">
        <v>8.3000000000000007</v>
      </c>
      <c r="N691">
        <v>33.299999999999997</v>
      </c>
      <c r="O691">
        <v>0</v>
      </c>
      <c r="P691">
        <v>0.32700000000000001</v>
      </c>
      <c r="Q691">
        <v>0.26100000000000001</v>
      </c>
      <c r="R691">
        <v>39.299999999999997</v>
      </c>
      <c r="S691">
        <v>32.1</v>
      </c>
    </row>
    <row r="692" spans="1:19" x14ac:dyDescent="0.15">
      <c r="A692" t="s">
        <v>3972</v>
      </c>
      <c r="B692" t="s">
        <v>3816</v>
      </c>
      <c r="C692" t="s">
        <v>3803</v>
      </c>
      <c r="D692">
        <v>49</v>
      </c>
      <c r="E692">
        <v>290</v>
      </c>
      <c r="F692">
        <v>56</v>
      </c>
      <c r="G692">
        <v>131.5</v>
      </c>
      <c r="H692">
        <v>0.1</v>
      </c>
      <c r="I692">
        <v>0</v>
      </c>
      <c r="J692">
        <v>16.600000000000001</v>
      </c>
      <c r="K692">
        <v>31</v>
      </c>
      <c r="L692">
        <v>31.7</v>
      </c>
      <c r="M692">
        <v>8.3000000000000007</v>
      </c>
      <c r="N692">
        <v>45</v>
      </c>
      <c r="O692">
        <v>15</v>
      </c>
      <c r="P692">
        <v>0.33600000000000002</v>
      </c>
      <c r="Q692">
        <v>0.21099999999999999</v>
      </c>
      <c r="R692">
        <v>34.799999999999997</v>
      </c>
      <c r="S692">
        <v>17.899999999999999</v>
      </c>
    </row>
    <row r="693" spans="1:19" x14ac:dyDescent="0.15">
      <c r="A693" t="s">
        <v>3972</v>
      </c>
      <c r="B693" t="s">
        <v>3816</v>
      </c>
      <c r="C693" t="s">
        <v>3802</v>
      </c>
      <c r="D693">
        <v>51.1</v>
      </c>
      <c r="E693">
        <v>109</v>
      </c>
      <c r="F693">
        <v>21</v>
      </c>
      <c r="G693">
        <v>144.6</v>
      </c>
      <c r="H693">
        <v>0.5</v>
      </c>
      <c r="I693">
        <v>0.5</v>
      </c>
      <c r="J693">
        <v>5.5</v>
      </c>
      <c r="K693">
        <v>14.6</v>
      </c>
      <c r="L693">
        <v>66.7</v>
      </c>
      <c r="M693">
        <v>4.8</v>
      </c>
      <c r="N693">
        <v>14.3</v>
      </c>
      <c r="O693">
        <v>14.3</v>
      </c>
      <c r="P693">
        <v>0.26400000000000001</v>
      </c>
      <c r="Q693">
        <v>0.28999999999999998</v>
      </c>
      <c r="R693">
        <v>24.8</v>
      </c>
      <c r="S693">
        <v>10</v>
      </c>
    </row>
    <row r="694" spans="1:19" x14ac:dyDescent="0.15">
      <c r="A694" t="s">
        <v>3972</v>
      </c>
      <c r="B694" t="s">
        <v>3816</v>
      </c>
      <c r="C694" t="s">
        <v>3801</v>
      </c>
      <c r="D694">
        <v>47.1</v>
      </c>
      <c r="E694">
        <v>105</v>
      </c>
      <c r="F694">
        <v>20.3</v>
      </c>
      <c r="G694">
        <v>146.69999999999999</v>
      </c>
      <c r="H694">
        <v>-0.8</v>
      </c>
      <c r="I694">
        <v>-0.8</v>
      </c>
      <c r="J694">
        <v>9.5</v>
      </c>
      <c r="K694">
        <v>23.3</v>
      </c>
      <c r="L694">
        <v>30.8</v>
      </c>
      <c r="M694">
        <v>7.7</v>
      </c>
      <c r="N694">
        <v>46.1</v>
      </c>
      <c r="O694">
        <v>15.4</v>
      </c>
      <c r="P694">
        <v>0.34499999999999997</v>
      </c>
      <c r="Q694">
        <v>0.38500000000000001</v>
      </c>
      <c r="R694">
        <v>23.8</v>
      </c>
      <c r="S694">
        <v>13.9</v>
      </c>
    </row>
    <row r="695" spans="1:19" x14ac:dyDescent="0.15">
      <c r="A695" t="s">
        <v>2974</v>
      </c>
      <c r="B695" t="s">
        <v>3824</v>
      </c>
      <c r="C695" t="s">
        <v>3801</v>
      </c>
      <c r="D695">
        <v>48.6</v>
      </c>
      <c r="E695">
        <v>75</v>
      </c>
      <c r="F695">
        <v>56.8</v>
      </c>
      <c r="G695">
        <v>149.80000000000001</v>
      </c>
      <c r="H695">
        <v>-0.6</v>
      </c>
      <c r="I695">
        <v>-0.7</v>
      </c>
      <c r="J695">
        <v>5.3</v>
      </c>
      <c r="K695">
        <v>12.9</v>
      </c>
      <c r="L695">
        <v>40</v>
      </c>
      <c r="M695">
        <v>0</v>
      </c>
      <c r="N695">
        <v>53.3</v>
      </c>
      <c r="O695">
        <v>6.7</v>
      </c>
      <c r="P695">
        <v>0.36899999999999999</v>
      </c>
      <c r="Q695">
        <v>0.26300000000000001</v>
      </c>
      <c r="R695">
        <v>26.7</v>
      </c>
      <c r="S695">
        <v>17.600000000000001</v>
      </c>
    </row>
    <row r="696" spans="1:19" x14ac:dyDescent="0.15">
      <c r="A696" t="s">
        <v>3973</v>
      </c>
      <c r="B696" t="s">
        <v>3824</v>
      </c>
      <c r="C696" t="s">
        <v>3801</v>
      </c>
      <c r="D696">
        <v>45.6</v>
      </c>
      <c r="E696">
        <v>91</v>
      </c>
      <c r="F696">
        <v>47.6</v>
      </c>
      <c r="G696">
        <v>151.1</v>
      </c>
      <c r="H696">
        <v>-1.3</v>
      </c>
      <c r="I696">
        <v>-1.5</v>
      </c>
      <c r="J696">
        <v>5.5</v>
      </c>
      <c r="K696">
        <v>11.4</v>
      </c>
      <c r="L696">
        <v>50</v>
      </c>
      <c r="M696">
        <v>0</v>
      </c>
      <c r="N696">
        <v>43.8</v>
      </c>
      <c r="O696">
        <v>6.3</v>
      </c>
      <c r="P696">
        <v>0.35099999999999998</v>
      </c>
      <c r="Q696">
        <v>0.217</v>
      </c>
      <c r="R696">
        <v>15.4</v>
      </c>
      <c r="S696">
        <v>4.3</v>
      </c>
    </row>
    <row r="697" spans="1:19" x14ac:dyDescent="0.15">
      <c r="A697" t="s">
        <v>3973</v>
      </c>
      <c r="B697" t="s">
        <v>3824</v>
      </c>
      <c r="C697" t="s">
        <v>3803</v>
      </c>
      <c r="D697">
        <v>55.7</v>
      </c>
      <c r="E697">
        <v>84</v>
      </c>
      <c r="F697">
        <v>44</v>
      </c>
      <c r="G697">
        <v>132.6</v>
      </c>
      <c r="H697">
        <v>2</v>
      </c>
      <c r="I697">
        <v>2.4</v>
      </c>
      <c r="J697">
        <v>17.899999999999999</v>
      </c>
      <c r="K697">
        <v>51.7</v>
      </c>
      <c r="L697">
        <v>28.6</v>
      </c>
      <c r="M697">
        <v>0</v>
      </c>
      <c r="N697">
        <v>57.1</v>
      </c>
      <c r="O697">
        <v>14.3</v>
      </c>
      <c r="P697">
        <v>0.34699999999999998</v>
      </c>
      <c r="Q697">
        <v>0.29599999999999999</v>
      </c>
      <c r="R697">
        <v>45.2</v>
      </c>
      <c r="S697">
        <v>35.1</v>
      </c>
    </row>
    <row r="698" spans="1:19" x14ac:dyDescent="0.15">
      <c r="A698" t="s">
        <v>3974</v>
      </c>
      <c r="B698" t="s">
        <v>3818</v>
      </c>
      <c r="C698" t="s">
        <v>3801</v>
      </c>
      <c r="D698">
        <v>45.5</v>
      </c>
      <c r="E698">
        <v>307</v>
      </c>
      <c r="F698">
        <v>44.7</v>
      </c>
      <c r="G698">
        <v>146.1</v>
      </c>
      <c r="H698">
        <v>-1</v>
      </c>
      <c r="I698">
        <v>-0.3</v>
      </c>
      <c r="J698">
        <v>6.2</v>
      </c>
      <c r="K698">
        <v>15.6</v>
      </c>
      <c r="L698">
        <v>42</v>
      </c>
      <c r="M698">
        <v>12</v>
      </c>
      <c r="N698">
        <v>42</v>
      </c>
      <c r="O698">
        <v>4</v>
      </c>
      <c r="P698">
        <v>0.377</v>
      </c>
      <c r="Q698">
        <v>0.45300000000000001</v>
      </c>
      <c r="R698">
        <v>26.1</v>
      </c>
      <c r="S698">
        <v>17.899999999999999</v>
      </c>
    </row>
    <row r="699" spans="1:19" x14ac:dyDescent="0.15">
      <c r="A699" t="s">
        <v>3974</v>
      </c>
      <c r="B699" t="s">
        <v>3818</v>
      </c>
      <c r="C699" t="s">
        <v>3808</v>
      </c>
      <c r="D699">
        <v>63.1</v>
      </c>
      <c r="E699">
        <v>297</v>
      </c>
      <c r="F699">
        <v>43.2</v>
      </c>
      <c r="G699">
        <v>128.1</v>
      </c>
      <c r="H699">
        <v>4.5999999999999996</v>
      </c>
      <c r="I699">
        <v>1.6</v>
      </c>
      <c r="J699">
        <v>22.2</v>
      </c>
      <c r="K699">
        <v>40.200000000000003</v>
      </c>
      <c r="L699">
        <v>63.6</v>
      </c>
      <c r="M699">
        <v>14.6</v>
      </c>
      <c r="N699">
        <v>18.2</v>
      </c>
      <c r="O699">
        <v>3.6</v>
      </c>
      <c r="P699">
        <v>0.311</v>
      </c>
      <c r="Q699">
        <v>0.36799999999999999</v>
      </c>
      <c r="R699">
        <v>38.700000000000003</v>
      </c>
      <c r="S699">
        <v>23.1</v>
      </c>
    </row>
    <row r="700" spans="1:19" x14ac:dyDescent="0.15">
      <c r="A700" t="s">
        <v>3974</v>
      </c>
      <c r="B700" t="s">
        <v>3818</v>
      </c>
      <c r="C700" t="s">
        <v>3804</v>
      </c>
      <c r="D700">
        <v>45.6</v>
      </c>
      <c r="E700">
        <v>59</v>
      </c>
      <c r="F700">
        <v>8.6</v>
      </c>
      <c r="G700">
        <v>134.69999999999999</v>
      </c>
      <c r="H700">
        <v>-1.4</v>
      </c>
      <c r="I700">
        <v>-2.2999999999999998</v>
      </c>
      <c r="J700">
        <v>13.6</v>
      </c>
      <c r="K700">
        <v>25.8</v>
      </c>
      <c r="L700">
        <v>30.8</v>
      </c>
      <c r="M700">
        <v>0</v>
      </c>
      <c r="N700">
        <v>69.2</v>
      </c>
      <c r="O700">
        <v>0</v>
      </c>
      <c r="P700">
        <v>0.42699999999999999</v>
      </c>
      <c r="Q700">
        <v>0.36</v>
      </c>
      <c r="R700">
        <v>20.3</v>
      </c>
      <c r="S700">
        <v>13.3</v>
      </c>
    </row>
    <row r="701" spans="1:19" x14ac:dyDescent="0.15">
      <c r="A701" t="s">
        <v>3975</v>
      </c>
      <c r="B701" t="s">
        <v>3821</v>
      </c>
      <c r="C701" t="s">
        <v>3801</v>
      </c>
      <c r="D701">
        <v>54.1</v>
      </c>
      <c r="E701">
        <v>154</v>
      </c>
      <c r="F701">
        <v>44.3</v>
      </c>
      <c r="G701">
        <v>145.30000000000001</v>
      </c>
      <c r="H701">
        <v>1.6</v>
      </c>
      <c r="I701">
        <v>1</v>
      </c>
      <c r="J701">
        <v>11</v>
      </c>
      <c r="K701">
        <v>24.6</v>
      </c>
      <c r="L701">
        <v>37</v>
      </c>
      <c r="M701">
        <v>3.7</v>
      </c>
      <c r="N701">
        <v>37</v>
      </c>
      <c r="O701">
        <v>22.2</v>
      </c>
      <c r="P701">
        <v>0.3</v>
      </c>
      <c r="Q701">
        <v>0.28699999999999998</v>
      </c>
      <c r="R701">
        <v>30.5</v>
      </c>
      <c r="S701">
        <v>25</v>
      </c>
    </row>
    <row r="702" spans="1:19" x14ac:dyDescent="0.15">
      <c r="A702" t="s">
        <v>3975</v>
      </c>
      <c r="B702" t="s">
        <v>3821</v>
      </c>
      <c r="C702" t="s">
        <v>3803</v>
      </c>
      <c r="D702">
        <v>46.2</v>
      </c>
      <c r="E702">
        <v>57</v>
      </c>
      <c r="F702">
        <v>16.399999999999999</v>
      </c>
      <c r="G702">
        <v>127.7</v>
      </c>
      <c r="H702">
        <v>-1.2</v>
      </c>
      <c r="I702">
        <v>-2.1</v>
      </c>
      <c r="J702">
        <v>7</v>
      </c>
      <c r="K702">
        <v>26.7</v>
      </c>
      <c r="L702">
        <v>28.6</v>
      </c>
      <c r="M702">
        <v>0</v>
      </c>
      <c r="N702">
        <v>71.400000000000006</v>
      </c>
      <c r="O702">
        <v>0</v>
      </c>
      <c r="P702">
        <v>0.41599999999999998</v>
      </c>
      <c r="Q702">
        <v>0.44</v>
      </c>
      <c r="R702">
        <v>33.299999999999997</v>
      </c>
      <c r="S702">
        <v>22.2</v>
      </c>
    </row>
    <row r="703" spans="1:19" x14ac:dyDescent="0.15">
      <c r="A703" t="s">
        <v>3976</v>
      </c>
      <c r="B703" t="s">
        <v>3831</v>
      </c>
      <c r="C703" t="s">
        <v>3801</v>
      </c>
      <c r="D703">
        <v>49.6</v>
      </c>
      <c r="E703">
        <v>82</v>
      </c>
      <c r="F703">
        <v>60.3</v>
      </c>
      <c r="G703">
        <v>152.4</v>
      </c>
      <c r="H703">
        <v>-0.2</v>
      </c>
      <c r="I703">
        <v>-0.3</v>
      </c>
      <c r="J703">
        <v>3.7</v>
      </c>
      <c r="K703">
        <v>7.9</v>
      </c>
      <c r="L703">
        <v>52.6</v>
      </c>
      <c r="M703">
        <v>0</v>
      </c>
      <c r="N703">
        <v>36.799999999999997</v>
      </c>
      <c r="O703">
        <v>10.5</v>
      </c>
      <c r="P703">
        <v>0.32600000000000001</v>
      </c>
      <c r="Q703">
        <v>0.29899999999999999</v>
      </c>
      <c r="R703">
        <v>17.100000000000001</v>
      </c>
      <c r="S703">
        <v>6.3</v>
      </c>
    </row>
    <row r="704" spans="1:19" x14ac:dyDescent="0.15">
      <c r="A704" t="s">
        <v>3977</v>
      </c>
      <c r="B704" t="s">
        <v>3806</v>
      </c>
      <c r="C704" t="s">
        <v>3801</v>
      </c>
      <c r="D704">
        <v>54.3</v>
      </c>
      <c r="E704">
        <v>110</v>
      </c>
      <c r="F704">
        <v>64.3</v>
      </c>
      <c r="G704">
        <v>151.19999999999999</v>
      </c>
      <c r="H704">
        <v>1.6</v>
      </c>
      <c r="I704">
        <v>1.5</v>
      </c>
      <c r="J704">
        <v>12.7</v>
      </c>
      <c r="K704">
        <v>25.9</v>
      </c>
      <c r="L704">
        <v>23.5</v>
      </c>
      <c r="M704">
        <v>17.600000000000001</v>
      </c>
      <c r="N704">
        <v>41.2</v>
      </c>
      <c r="O704">
        <v>17.600000000000001</v>
      </c>
      <c r="P704">
        <v>0.34799999999999998</v>
      </c>
      <c r="Q704">
        <v>0.44</v>
      </c>
      <c r="R704">
        <v>27.3</v>
      </c>
      <c r="S704">
        <v>25</v>
      </c>
    </row>
    <row r="705" spans="1:19" x14ac:dyDescent="0.15">
      <c r="A705" t="s">
        <v>3978</v>
      </c>
      <c r="B705" t="s">
        <v>3811</v>
      </c>
      <c r="C705" t="s">
        <v>3801</v>
      </c>
      <c r="D705">
        <v>49.8</v>
      </c>
      <c r="E705">
        <v>110</v>
      </c>
      <c r="F705">
        <v>46.6</v>
      </c>
      <c r="G705">
        <v>150.9</v>
      </c>
      <c r="H705">
        <v>0.1</v>
      </c>
      <c r="I705">
        <v>0.1</v>
      </c>
      <c r="J705">
        <v>9.1</v>
      </c>
      <c r="K705">
        <v>17.2</v>
      </c>
      <c r="L705">
        <v>25</v>
      </c>
      <c r="M705">
        <v>10</v>
      </c>
      <c r="N705">
        <v>40</v>
      </c>
      <c r="O705">
        <v>25</v>
      </c>
      <c r="P705">
        <v>0.31</v>
      </c>
      <c r="Q705">
        <v>0.44800000000000001</v>
      </c>
      <c r="R705">
        <v>21.8</v>
      </c>
      <c r="S705">
        <v>16.100000000000001</v>
      </c>
    </row>
    <row r="706" spans="1:19" x14ac:dyDescent="0.15">
      <c r="A706" t="s">
        <v>3979</v>
      </c>
      <c r="B706" t="s">
        <v>3818</v>
      </c>
      <c r="C706" t="s">
        <v>3801</v>
      </c>
      <c r="D706">
        <v>52.8</v>
      </c>
      <c r="E706">
        <v>281</v>
      </c>
      <c r="F706">
        <v>54.3</v>
      </c>
      <c r="G706">
        <v>142.80000000000001</v>
      </c>
      <c r="H706">
        <v>1.3</v>
      </c>
      <c r="I706">
        <v>0.5</v>
      </c>
      <c r="J706">
        <v>15.7</v>
      </c>
      <c r="K706">
        <v>35.5</v>
      </c>
      <c r="L706">
        <v>28</v>
      </c>
      <c r="M706">
        <v>4</v>
      </c>
      <c r="N706">
        <v>60</v>
      </c>
      <c r="O706">
        <v>8</v>
      </c>
      <c r="P706">
        <v>0.38500000000000001</v>
      </c>
      <c r="Q706">
        <v>0.38600000000000001</v>
      </c>
      <c r="R706">
        <v>33.5</v>
      </c>
      <c r="S706">
        <v>24.5</v>
      </c>
    </row>
    <row r="707" spans="1:19" x14ac:dyDescent="0.15">
      <c r="A707" t="s">
        <v>3979</v>
      </c>
      <c r="B707" t="s">
        <v>3818</v>
      </c>
      <c r="C707" t="s">
        <v>3809</v>
      </c>
      <c r="D707">
        <v>47.1</v>
      </c>
      <c r="E707">
        <v>166</v>
      </c>
      <c r="F707">
        <v>32</v>
      </c>
      <c r="G707">
        <v>118.8</v>
      </c>
      <c r="H707">
        <v>-0.7</v>
      </c>
      <c r="I707">
        <v>-0.4</v>
      </c>
      <c r="J707">
        <v>13.9</v>
      </c>
      <c r="K707">
        <v>32.9</v>
      </c>
      <c r="L707">
        <v>35.5</v>
      </c>
      <c r="M707">
        <v>16.100000000000001</v>
      </c>
      <c r="N707">
        <v>35.5</v>
      </c>
      <c r="O707">
        <v>12.9</v>
      </c>
      <c r="P707">
        <v>0.32400000000000001</v>
      </c>
      <c r="Q707">
        <v>0.38600000000000001</v>
      </c>
      <c r="R707">
        <v>33.700000000000003</v>
      </c>
      <c r="S707">
        <v>16.7</v>
      </c>
    </row>
    <row r="708" spans="1:19" x14ac:dyDescent="0.15">
      <c r="A708" t="s">
        <v>3980</v>
      </c>
      <c r="B708" t="s">
        <v>3813</v>
      </c>
      <c r="C708" t="s">
        <v>3801</v>
      </c>
      <c r="D708">
        <v>50.7</v>
      </c>
      <c r="E708">
        <v>724</v>
      </c>
      <c r="F708">
        <v>37.799999999999997</v>
      </c>
      <c r="G708">
        <v>142.30000000000001</v>
      </c>
      <c r="H708">
        <v>-0.3</v>
      </c>
      <c r="I708">
        <v>0</v>
      </c>
      <c r="J708">
        <v>5.3</v>
      </c>
      <c r="K708">
        <v>11.5</v>
      </c>
      <c r="L708">
        <v>28.7</v>
      </c>
      <c r="M708">
        <v>7</v>
      </c>
      <c r="N708">
        <v>49</v>
      </c>
      <c r="O708">
        <v>15.4</v>
      </c>
      <c r="P708">
        <v>0.34899999999999998</v>
      </c>
      <c r="Q708">
        <v>0.318</v>
      </c>
      <c r="R708">
        <v>28.2</v>
      </c>
      <c r="S708">
        <v>14.9</v>
      </c>
    </row>
    <row r="709" spans="1:19" x14ac:dyDescent="0.15">
      <c r="A709" t="s">
        <v>3980</v>
      </c>
      <c r="B709" t="s">
        <v>3813</v>
      </c>
      <c r="C709" t="s">
        <v>3804</v>
      </c>
      <c r="D709">
        <v>49</v>
      </c>
      <c r="E709">
        <v>623</v>
      </c>
      <c r="F709">
        <v>32.5</v>
      </c>
      <c r="G709">
        <v>130.69999999999999</v>
      </c>
      <c r="H709">
        <v>-1.1000000000000001</v>
      </c>
      <c r="I709">
        <v>-0.2</v>
      </c>
      <c r="J709">
        <v>12.7</v>
      </c>
      <c r="K709">
        <v>24.2</v>
      </c>
      <c r="L709">
        <v>42.8</v>
      </c>
      <c r="M709">
        <v>7.6</v>
      </c>
      <c r="N709">
        <v>42.8</v>
      </c>
      <c r="O709">
        <v>6.9</v>
      </c>
      <c r="P709">
        <v>0.35799999999999998</v>
      </c>
      <c r="Q709">
        <v>0.32400000000000001</v>
      </c>
      <c r="R709">
        <v>30.3</v>
      </c>
      <c r="S709">
        <v>19</v>
      </c>
    </row>
    <row r="710" spans="1:19" x14ac:dyDescent="0.15">
      <c r="A710" t="s">
        <v>3980</v>
      </c>
      <c r="B710" t="s">
        <v>3813</v>
      </c>
      <c r="C710" t="s">
        <v>3802</v>
      </c>
      <c r="D710">
        <v>34.200000000000003</v>
      </c>
      <c r="E710">
        <v>468</v>
      </c>
      <c r="F710">
        <v>24.4</v>
      </c>
      <c r="G710">
        <v>132.69999999999999</v>
      </c>
      <c r="H710">
        <v>-7.4</v>
      </c>
      <c r="I710">
        <v>-1.6</v>
      </c>
      <c r="J710">
        <v>8.8000000000000007</v>
      </c>
      <c r="K710">
        <v>19.8</v>
      </c>
      <c r="L710">
        <v>47.2</v>
      </c>
      <c r="M710">
        <v>6.6</v>
      </c>
      <c r="N710">
        <v>41.5</v>
      </c>
      <c r="O710">
        <v>4.7</v>
      </c>
      <c r="P710">
        <v>0.36599999999999999</v>
      </c>
      <c r="Q710">
        <v>0.27900000000000003</v>
      </c>
      <c r="R710">
        <v>23.7</v>
      </c>
      <c r="S710">
        <v>9.6</v>
      </c>
    </row>
    <row r="711" spans="1:19" x14ac:dyDescent="0.15">
      <c r="A711" t="s">
        <v>3980</v>
      </c>
      <c r="B711" t="s">
        <v>3813</v>
      </c>
      <c r="C711" t="s">
        <v>3981</v>
      </c>
      <c r="D711">
        <v>45.6</v>
      </c>
      <c r="E711">
        <v>61</v>
      </c>
      <c r="F711">
        <v>3.2</v>
      </c>
      <c r="G711">
        <v>100.9</v>
      </c>
      <c r="H711">
        <v>-1.5</v>
      </c>
      <c r="I711">
        <v>-2.5</v>
      </c>
      <c r="J711">
        <v>4.9000000000000004</v>
      </c>
      <c r="K711">
        <v>25</v>
      </c>
      <c r="L711">
        <v>16.7</v>
      </c>
      <c r="M711">
        <v>16.7</v>
      </c>
      <c r="N711">
        <v>50</v>
      </c>
      <c r="O711">
        <v>16.7</v>
      </c>
      <c r="P711">
        <v>0.36399999999999999</v>
      </c>
      <c r="Q711">
        <v>0.63500000000000001</v>
      </c>
      <c r="R711">
        <v>14.8</v>
      </c>
      <c r="S711">
        <v>0</v>
      </c>
    </row>
    <row r="712" spans="1:19" x14ac:dyDescent="0.15">
      <c r="A712" t="s">
        <v>3982</v>
      </c>
      <c r="B712" t="s">
        <v>3831</v>
      </c>
      <c r="C712" t="s">
        <v>3801</v>
      </c>
      <c r="D712">
        <v>49.8</v>
      </c>
      <c r="E712">
        <v>52</v>
      </c>
      <c r="F712">
        <v>41.3</v>
      </c>
      <c r="G712">
        <v>138.6</v>
      </c>
      <c r="H712">
        <v>0</v>
      </c>
      <c r="I712">
        <v>0</v>
      </c>
      <c r="J712">
        <v>7.7</v>
      </c>
      <c r="K712">
        <v>14.3</v>
      </c>
      <c r="L712">
        <v>45.5</v>
      </c>
      <c r="M712">
        <v>0</v>
      </c>
      <c r="N712">
        <v>45.5</v>
      </c>
      <c r="O712">
        <v>9.1</v>
      </c>
      <c r="P712">
        <v>0.34699999999999998</v>
      </c>
      <c r="Q712">
        <v>0.32300000000000001</v>
      </c>
      <c r="R712">
        <v>19.2</v>
      </c>
      <c r="S712">
        <v>15.4</v>
      </c>
    </row>
    <row r="713" spans="1:19" x14ac:dyDescent="0.15">
      <c r="A713" t="s">
        <v>3982</v>
      </c>
      <c r="B713" t="s">
        <v>3831</v>
      </c>
      <c r="C713" t="s">
        <v>3802</v>
      </c>
      <c r="D713">
        <v>51</v>
      </c>
      <c r="E713">
        <v>50</v>
      </c>
      <c r="F713">
        <v>39.700000000000003</v>
      </c>
      <c r="G713">
        <v>129.9</v>
      </c>
      <c r="H713">
        <v>0.4</v>
      </c>
      <c r="I713">
        <v>0.7</v>
      </c>
      <c r="J713">
        <v>18</v>
      </c>
      <c r="K713">
        <v>32.1</v>
      </c>
      <c r="L713">
        <v>61.5</v>
      </c>
      <c r="M713">
        <v>7.7</v>
      </c>
      <c r="N713">
        <v>30.8</v>
      </c>
      <c r="O713">
        <v>0</v>
      </c>
      <c r="P713">
        <v>0.35099999999999998</v>
      </c>
      <c r="Q713">
        <v>0.13400000000000001</v>
      </c>
      <c r="R713">
        <v>32</v>
      </c>
      <c r="S713">
        <v>27.8</v>
      </c>
    </row>
    <row r="714" spans="1:19" x14ac:dyDescent="0.15">
      <c r="A714" t="s">
        <v>3983</v>
      </c>
      <c r="B714" t="s">
        <v>3806</v>
      </c>
      <c r="C714" t="s">
        <v>3802</v>
      </c>
      <c r="D714">
        <v>48.9</v>
      </c>
      <c r="E714">
        <v>106</v>
      </c>
      <c r="F714">
        <v>49.3</v>
      </c>
      <c r="G714">
        <v>138.5</v>
      </c>
      <c r="H714">
        <v>-0.2</v>
      </c>
      <c r="I714">
        <v>-0.2</v>
      </c>
      <c r="J714">
        <v>13.2</v>
      </c>
      <c r="K714">
        <v>27.4</v>
      </c>
      <c r="L714">
        <v>54.5</v>
      </c>
      <c r="M714">
        <v>22.7</v>
      </c>
      <c r="N714">
        <v>22.7</v>
      </c>
      <c r="O714">
        <v>0</v>
      </c>
      <c r="P714">
        <v>0.37</v>
      </c>
      <c r="Q714">
        <v>0.36299999999999999</v>
      </c>
      <c r="R714">
        <v>28.3</v>
      </c>
      <c r="S714">
        <v>30.8</v>
      </c>
    </row>
    <row r="715" spans="1:19" x14ac:dyDescent="0.15">
      <c r="A715" t="s">
        <v>3983</v>
      </c>
      <c r="B715" t="s">
        <v>3806</v>
      </c>
      <c r="C715" t="s">
        <v>3804</v>
      </c>
      <c r="D715">
        <v>52.2</v>
      </c>
      <c r="E715">
        <v>62</v>
      </c>
      <c r="F715">
        <v>28.8</v>
      </c>
      <c r="G715">
        <v>133.69999999999999</v>
      </c>
      <c r="H715">
        <v>0.8</v>
      </c>
      <c r="I715">
        <v>1.4</v>
      </c>
      <c r="J715">
        <v>9.6999999999999993</v>
      </c>
      <c r="K715">
        <v>30</v>
      </c>
      <c r="L715">
        <v>80</v>
      </c>
      <c r="M715">
        <v>0</v>
      </c>
      <c r="N715">
        <v>0</v>
      </c>
      <c r="O715">
        <v>20</v>
      </c>
      <c r="P715">
        <v>0.186</v>
      </c>
      <c r="Q715">
        <v>0.17399999999999999</v>
      </c>
      <c r="R715">
        <v>30.6</v>
      </c>
      <c r="S715">
        <v>33.299999999999997</v>
      </c>
    </row>
    <row r="716" spans="1:19" x14ac:dyDescent="0.15">
      <c r="A716" t="s">
        <v>3984</v>
      </c>
      <c r="B716" t="s">
        <v>3835</v>
      </c>
      <c r="C716" t="s">
        <v>3801</v>
      </c>
      <c r="D716">
        <v>49.8</v>
      </c>
      <c r="E716">
        <v>189</v>
      </c>
      <c r="F716">
        <v>44</v>
      </c>
      <c r="G716">
        <v>146.1</v>
      </c>
      <c r="H716">
        <v>0.2</v>
      </c>
      <c r="I716">
        <v>0.1</v>
      </c>
      <c r="J716">
        <v>6.9</v>
      </c>
      <c r="K716">
        <v>15.5</v>
      </c>
      <c r="L716">
        <v>25.9</v>
      </c>
      <c r="M716">
        <v>7.4</v>
      </c>
      <c r="N716">
        <v>51.9</v>
      </c>
      <c r="O716">
        <v>14.8</v>
      </c>
      <c r="P716">
        <v>0.35699999999999998</v>
      </c>
      <c r="Q716">
        <v>0.41599999999999998</v>
      </c>
      <c r="R716">
        <v>27.5</v>
      </c>
      <c r="S716">
        <v>17.600000000000001</v>
      </c>
    </row>
    <row r="717" spans="1:19" x14ac:dyDescent="0.15">
      <c r="A717" t="s">
        <v>3984</v>
      </c>
      <c r="B717" t="s">
        <v>3835</v>
      </c>
      <c r="C717" t="s">
        <v>3808</v>
      </c>
      <c r="D717">
        <v>49.5</v>
      </c>
      <c r="E717">
        <v>118</v>
      </c>
      <c r="F717">
        <v>27.4</v>
      </c>
      <c r="G717">
        <v>135.1</v>
      </c>
      <c r="H717">
        <v>0</v>
      </c>
      <c r="I717">
        <v>0</v>
      </c>
      <c r="J717">
        <v>9.3000000000000007</v>
      </c>
      <c r="K717">
        <v>19.600000000000001</v>
      </c>
      <c r="L717">
        <v>57.1</v>
      </c>
      <c r="M717">
        <v>3.6</v>
      </c>
      <c r="N717">
        <v>28.6</v>
      </c>
      <c r="O717">
        <v>10.7</v>
      </c>
      <c r="P717">
        <v>0.29299999999999998</v>
      </c>
      <c r="Q717">
        <v>0.27700000000000002</v>
      </c>
      <c r="R717">
        <v>17.8</v>
      </c>
      <c r="S717">
        <v>11.6</v>
      </c>
    </row>
    <row r="718" spans="1:19" x14ac:dyDescent="0.15">
      <c r="A718" t="s">
        <v>3984</v>
      </c>
      <c r="B718" t="s">
        <v>3835</v>
      </c>
      <c r="C718" t="s">
        <v>3803</v>
      </c>
      <c r="D718">
        <v>50.9</v>
      </c>
      <c r="E718">
        <v>103</v>
      </c>
      <c r="F718">
        <v>23.9</v>
      </c>
      <c r="G718">
        <v>133.69999999999999</v>
      </c>
      <c r="H718">
        <v>0.4</v>
      </c>
      <c r="I718">
        <v>0.4</v>
      </c>
      <c r="J718">
        <v>11.7</v>
      </c>
      <c r="K718">
        <v>28.6</v>
      </c>
      <c r="L718">
        <v>60</v>
      </c>
      <c r="M718">
        <v>0</v>
      </c>
      <c r="N718">
        <v>40</v>
      </c>
      <c r="O718">
        <v>0</v>
      </c>
      <c r="P718">
        <v>0.34</v>
      </c>
      <c r="Q718">
        <v>0.17399999999999999</v>
      </c>
      <c r="R718">
        <v>34</v>
      </c>
      <c r="S718">
        <v>13.3</v>
      </c>
    </row>
    <row r="719" spans="1:19" x14ac:dyDescent="0.15">
      <c r="A719" t="s">
        <v>3985</v>
      </c>
      <c r="B719" t="s">
        <v>3806</v>
      </c>
      <c r="C719" t="s">
        <v>3801</v>
      </c>
      <c r="D719">
        <v>48.4</v>
      </c>
      <c r="E719">
        <v>92</v>
      </c>
      <c r="F719">
        <v>56.1</v>
      </c>
      <c r="G719">
        <v>154.80000000000001</v>
      </c>
      <c r="H719">
        <v>-0.4</v>
      </c>
      <c r="I719">
        <v>-0.4</v>
      </c>
      <c r="J719">
        <v>2.2000000000000002</v>
      </c>
      <c r="K719">
        <v>5.0999999999999996</v>
      </c>
      <c r="L719">
        <v>53.3</v>
      </c>
      <c r="M719">
        <v>0</v>
      </c>
      <c r="N719">
        <v>26.7</v>
      </c>
      <c r="O719">
        <v>20</v>
      </c>
      <c r="P719">
        <v>0.27900000000000003</v>
      </c>
      <c r="Q719">
        <v>0.46899999999999997</v>
      </c>
      <c r="R719">
        <v>18.5</v>
      </c>
      <c r="S719">
        <v>14.3</v>
      </c>
    </row>
    <row r="720" spans="1:19" x14ac:dyDescent="0.15">
      <c r="A720" t="s">
        <v>3986</v>
      </c>
      <c r="B720" t="s">
        <v>3811</v>
      </c>
      <c r="C720" t="s">
        <v>3801</v>
      </c>
      <c r="D720">
        <v>47.4</v>
      </c>
      <c r="E720">
        <v>77</v>
      </c>
      <c r="F720">
        <v>52.7</v>
      </c>
      <c r="G720">
        <v>138.4</v>
      </c>
      <c r="H720">
        <v>-0.8</v>
      </c>
      <c r="I720">
        <v>-1</v>
      </c>
      <c r="J720">
        <v>6.5</v>
      </c>
      <c r="K720">
        <v>17.2</v>
      </c>
      <c r="L720">
        <v>43.8</v>
      </c>
      <c r="M720">
        <v>12.5</v>
      </c>
      <c r="N720">
        <v>37.5</v>
      </c>
      <c r="O720">
        <v>6.3</v>
      </c>
      <c r="P720">
        <v>0.36299999999999999</v>
      </c>
      <c r="Q720">
        <v>0.52300000000000002</v>
      </c>
      <c r="R720">
        <v>29.9</v>
      </c>
      <c r="S720">
        <v>16.7</v>
      </c>
    </row>
    <row r="721" spans="1:19" x14ac:dyDescent="0.15">
      <c r="A721" t="s">
        <v>3987</v>
      </c>
      <c r="B721" t="s">
        <v>3824</v>
      </c>
      <c r="C721" t="s">
        <v>3801</v>
      </c>
      <c r="D721">
        <v>49.4</v>
      </c>
      <c r="E721">
        <v>67</v>
      </c>
      <c r="F721">
        <v>47.9</v>
      </c>
      <c r="G721">
        <v>147.6</v>
      </c>
      <c r="H721">
        <v>-0.1</v>
      </c>
      <c r="I721">
        <v>-0.2</v>
      </c>
      <c r="J721">
        <v>7.5</v>
      </c>
      <c r="K721">
        <v>16.100000000000001</v>
      </c>
      <c r="L721">
        <v>50</v>
      </c>
      <c r="M721">
        <v>16.7</v>
      </c>
      <c r="N721">
        <v>25</v>
      </c>
      <c r="O721">
        <v>8.3000000000000007</v>
      </c>
      <c r="P721">
        <v>0.34100000000000003</v>
      </c>
      <c r="Q721">
        <v>0.502</v>
      </c>
      <c r="R721">
        <v>20.9</v>
      </c>
      <c r="S721">
        <v>14.3</v>
      </c>
    </row>
    <row r="722" spans="1:19" x14ac:dyDescent="0.15">
      <c r="A722" t="s">
        <v>3988</v>
      </c>
      <c r="B722" t="s">
        <v>3816</v>
      </c>
      <c r="C722" t="s">
        <v>3801</v>
      </c>
      <c r="D722">
        <v>56.5</v>
      </c>
      <c r="E722">
        <v>453</v>
      </c>
      <c r="F722">
        <v>47.5</v>
      </c>
      <c r="G722">
        <v>149.30000000000001</v>
      </c>
      <c r="H722">
        <v>2.5</v>
      </c>
      <c r="I722">
        <v>0.5</v>
      </c>
      <c r="J722">
        <v>8</v>
      </c>
      <c r="K722">
        <v>17</v>
      </c>
      <c r="L722">
        <v>29</v>
      </c>
      <c r="M722">
        <v>3.2</v>
      </c>
      <c r="N722">
        <v>48.4</v>
      </c>
      <c r="O722">
        <v>19.399999999999999</v>
      </c>
      <c r="P722">
        <v>0.32900000000000001</v>
      </c>
      <c r="Q722">
        <v>0.40100000000000002</v>
      </c>
      <c r="R722">
        <v>27.4</v>
      </c>
      <c r="S722">
        <v>15.8</v>
      </c>
    </row>
    <row r="723" spans="1:19" x14ac:dyDescent="0.15">
      <c r="A723" t="s">
        <v>3988</v>
      </c>
      <c r="B723" t="s">
        <v>3816</v>
      </c>
      <c r="C723" t="s">
        <v>3803</v>
      </c>
      <c r="D723">
        <v>50.9</v>
      </c>
      <c r="E723">
        <v>164</v>
      </c>
      <c r="F723">
        <v>17.2</v>
      </c>
      <c r="G723">
        <v>130.5</v>
      </c>
      <c r="H723">
        <v>0.2</v>
      </c>
      <c r="I723">
        <v>0.1</v>
      </c>
      <c r="J723">
        <v>16.5</v>
      </c>
      <c r="K723">
        <v>37.5</v>
      </c>
      <c r="L723">
        <v>43.3</v>
      </c>
      <c r="M723">
        <v>3.3</v>
      </c>
      <c r="N723">
        <v>46.7</v>
      </c>
      <c r="O723">
        <v>6.7</v>
      </c>
      <c r="P723">
        <v>0.34799999999999998</v>
      </c>
      <c r="Q723">
        <v>0.375</v>
      </c>
      <c r="R723">
        <v>32.9</v>
      </c>
      <c r="S723">
        <v>29.3</v>
      </c>
    </row>
    <row r="724" spans="1:19" x14ac:dyDescent="0.15">
      <c r="A724" t="s">
        <v>3988</v>
      </c>
      <c r="B724" t="s">
        <v>3816</v>
      </c>
      <c r="C724" t="s">
        <v>3804</v>
      </c>
      <c r="D724">
        <v>41.7</v>
      </c>
      <c r="E724">
        <v>148</v>
      </c>
      <c r="F724">
        <v>15.5</v>
      </c>
      <c r="G724">
        <v>140.69999999999999</v>
      </c>
      <c r="H724">
        <v>-2.9</v>
      </c>
      <c r="I724">
        <v>-1.9</v>
      </c>
      <c r="J724">
        <v>10.1</v>
      </c>
      <c r="K724">
        <v>20.8</v>
      </c>
      <c r="L724">
        <v>25</v>
      </c>
      <c r="M724">
        <v>4.2</v>
      </c>
      <c r="N724">
        <v>70.8</v>
      </c>
      <c r="O724">
        <v>0</v>
      </c>
      <c r="P724">
        <v>0.44400000000000001</v>
      </c>
      <c r="Q724">
        <v>0.496</v>
      </c>
      <c r="R724">
        <v>23</v>
      </c>
      <c r="S724">
        <v>13.6</v>
      </c>
    </row>
    <row r="725" spans="1:19" x14ac:dyDescent="0.15">
      <c r="A725" t="s">
        <v>3988</v>
      </c>
      <c r="B725" t="s">
        <v>3816</v>
      </c>
      <c r="C725" t="s">
        <v>3807</v>
      </c>
      <c r="D725">
        <v>47.6</v>
      </c>
      <c r="E725">
        <v>95</v>
      </c>
      <c r="F725">
        <v>10</v>
      </c>
      <c r="G725">
        <v>121.2</v>
      </c>
      <c r="H725">
        <v>-0.9</v>
      </c>
      <c r="I725">
        <v>-0.9</v>
      </c>
      <c r="J725">
        <v>8.4</v>
      </c>
      <c r="K725">
        <v>22.9</v>
      </c>
      <c r="L725">
        <v>44.4</v>
      </c>
      <c r="M725">
        <v>0</v>
      </c>
      <c r="N725">
        <v>55.6</v>
      </c>
      <c r="O725">
        <v>0</v>
      </c>
      <c r="P725">
        <v>0.35899999999999999</v>
      </c>
      <c r="Q725">
        <v>0.34200000000000003</v>
      </c>
      <c r="R725">
        <v>26.3</v>
      </c>
      <c r="S725">
        <v>10.5</v>
      </c>
    </row>
    <row r="726" spans="1:19" x14ac:dyDescent="0.15">
      <c r="A726" t="s">
        <v>3988</v>
      </c>
      <c r="B726" t="s">
        <v>3816</v>
      </c>
      <c r="C726" t="s">
        <v>3808</v>
      </c>
      <c r="D726">
        <v>50.6</v>
      </c>
      <c r="E726">
        <v>92</v>
      </c>
      <c r="F726">
        <v>9.6999999999999993</v>
      </c>
      <c r="G726">
        <v>136.9</v>
      </c>
      <c r="H726">
        <v>0.1</v>
      </c>
      <c r="I726">
        <v>0.1</v>
      </c>
      <c r="J726">
        <v>20.6</v>
      </c>
      <c r="K726">
        <v>36.5</v>
      </c>
      <c r="L726">
        <v>50</v>
      </c>
      <c r="M726">
        <v>0</v>
      </c>
      <c r="N726">
        <v>43.8</v>
      </c>
      <c r="O726">
        <v>6.3</v>
      </c>
      <c r="P726">
        <v>0.33600000000000002</v>
      </c>
      <c r="Q726">
        <v>0.434</v>
      </c>
      <c r="R726">
        <v>23.9</v>
      </c>
      <c r="S726">
        <v>20.9</v>
      </c>
    </row>
    <row r="727" spans="1:19" x14ac:dyDescent="0.15">
      <c r="A727" t="s">
        <v>3989</v>
      </c>
      <c r="B727" t="s">
        <v>3831</v>
      </c>
      <c r="C727" t="s">
        <v>3801</v>
      </c>
      <c r="D727">
        <v>44.6</v>
      </c>
      <c r="E727">
        <v>303</v>
      </c>
      <c r="F727">
        <v>52.8</v>
      </c>
      <c r="G727">
        <v>148.6</v>
      </c>
      <c r="H727">
        <v>-1.3</v>
      </c>
      <c r="I727">
        <v>-0.4</v>
      </c>
      <c r="J727">
        <v>5.3</v>
      </c>
      <c r="K727">
        <v>11.9</v>
      </c>
      <c r="L727">
        <v>50</v>
      </c>
      <c r="M727">
        <v>16.100000000000001</v>
      </c>
      <c r="N727">
        <v>27.4</v>
      </c>
      <c r="O727">
        <v>6.5</v>
      </c>
      <c r="P727">
        <v>0.35</v>
      </c>
      <c r="Q727">
        <v>0.33200000000000002</v>
      </c>
      <c r="R727">
        <v>25.1</v>
      </c>
      <c r="S727">
        <v>21.1</v>
      </c>
    </row>
    <row r="728" spans="1:19" x14ac:dyDescent="0.15">
      <c r="A728" t="s">
        <v>3989</v>
      </c>
      <c r="B728" t="s">
        <v>3831</v>
      </c>
      <c r="C728" t="s">
        <v>3804</v>
      </c>
      <c r="D728">
        <v>49.2</v>
      </c>
      <c r="E728">
        <v>121</v>
      </c>
      <c r="F728">
        <v>21.1</v>
      </c>
      <c r="G728">
        <v>137.6</v>
      </c>
      <c r="H728">
        <v>-0.1</v>
      </c>
      <c r="I728">
        <v>-0.1</v>
      </c>
      <c r="J728">
        <v>15.7</v>
      </c>
      <c r="K728">
        <v>31.7</v>
      </c>
      <c r="L728">
        <v>45.8</v>
      </c>
      <c r="M728">
        <v>4.2</v>
      </c>
      <c r="N728">
        <v>37.5</v>
      </c>
      <c r="O728">
        <v>12.5</v>
      </c>
      <c r="P728">
        <v>0.32100000000000001</v>
      </c>
      <c r="Q728">
        <v>0.41499999999999998</v>
      </c>
      <c r="R728">
        <v>33.1</v>
      </c>
      <c r="S728">
        <v>29.2</v>
      </c>
    </row>
    <row r="729" spans="1:19" x14ac:dyDescent="0.15">
      <c r="A729" t="s">
        <v>3989</v>
      </c>
      <c r="B729" t="s">
        <v>3831</v>
      </c>
      <c r="C729" t="s">
        <v>3808</v>
      </c>
      <c r="D729">
        <v>46.2</v>
      </c>
      <c r="E729">
        <v>66</v>
      </c>
      <c r="F729">
        <v>11.5</v>
      </c>
      <c r="G729">
        <v>134.5</v>
      </c>
      <c r="H729">
        <v>-1.2</v>
      </c>
      <c r="I729">
        <v>-1.8</v>
      </c>
      <c r="J729">
        <v>13.6</v>
      </c>
      <c r="K729">
        <v>31</v>
      </c>
      <c r="L729">
        <v>30</v>
      </c>
      <c r="M729">
        <v>20</v>
      </c>
      <c r="N729">
        <v>50</v>
      </c>
      <c r="O729">
        <v>0</v>
      </c>
      <c r="P729">
        <v>0.42499999999999999</v>
      </c>
      <c r="Q729">
        <v>0.308</v>
      </c>
      <c r="R729">
        <v>25.8</v>
      </c>
      <c r="S729">
        <v>15.6</v>
      </c>
    </row>
    <row r="730" spans="1:19" x14ac:dyDescent="0.15">
      <c r="A730" t="s">
        <v>2844</v>
      </c>
      <c r="B730" t="s">
        <v>3821</v>
      </c>
      <c r="C730" t="s">
        <v>3802</v>
      </c>
      <c r="D730">
        <v>38.5</v>
      </c>
      <c r="E730">
        <v>238</v>
      </c>
      <c r="F730">
        <v>47.5</v>
      </c>
      <c r="G730">
        <v>147.69999999999999</v>
      </c>
      <c r="H730">
        <v>-2.8</v>
      </c>
      <c r="I730">
        <v>-1.2</v>
      </c>
      <c r="J730">
        <v>3.4</v>
      </c>
      <c r="K730">
        <v>8</v>
      </c>
      <c r="L730">
        <v>50</v>
      </c>
      <c r="M730">
        <v>3.7</v>
      </c>
      <c r="N730">
        <v>42.6</v>
      </c>
      <c r="O730">
        <v>3.7</v>
      </c>
      <c r="P730">
        <v>0.36299999999999999</v>
      </c>
      <c r="Q730">
        <v>0.37</v>
      </c>
      <c r="R730">
        <v>20.6</v>
      </c>
      <c r="S730">
        <v>16.7</v>
      </c>
    </row>
    <row r="731" spans="1:19" x14ac:dyDescent="0.15">
      <c r="A731" t="s">
        <v>2844</v>
      </c>
      <c r="B731" t="s">
        <v>3821</v>
      </c>
      <c r="C731" t="s">
        <v>3804</v>
      </c>
      <c r="D731">
        <v>43.7</v>
      </c>
      <c r="E731">
        <v>203</v>
      </c>
      <c r="F731">
        <v>40.5</v>
      </c>
      <c r="G731">
        <v>140.19999999999999</v>
      </c>
      <c r="H731">
        <v>-1.3</v>
      </c>
      <c r="I731">
        <v>-0.6</v>
      </c>
      <c r="J731">
        <v>16.8</v>
      </c>
      <c r="K731">
        <v>36.200000000000003</v>
      </c>
      <c r="L731">
        <v>41.2</v>
      </c>
      <c r="M731">
        <v>5.9</v>
      </c>
      <c r="N731">
        <v>47.1</v>
      </c>
      <c r="O731">
        <v>5.9</v>
      </c>
      <c r="P731">
        <v>0.36799999999999999</v>
      </c>
      <c r="Q731">
        <v>0.17899999999999999</v>
      </c>
      <c r="R731">
        <v>29.6</v>
      </c>
      <c r="S731">
        <v>16.3</v>
      </c>
    </row>
    <row r="732" spans="1:19" x14ac:dyDescent="0.15">
      <c r="A732" t="s">
        <v>2844</v>
      </c>
      <c r="B732" t="s">
        <v>3821</v>
      </c>
      <c r="C732" t="s">
        <v>3808</v>
      </c>
      <c r="D732">
        <v>49.6</v>
      </c>
      <c r="E732">
        <v>50</v>
      </c>
      <c r="F732">
        <v>10</v>
      </c>
      <c r="G732">
        <v>141.69999999999999</v>
      </c>
      <c r="H732">
        <v>-0.1</v>
      </c>
      <c r="I732">
        <v>-0.1</v>
      </c>
      <c r="J732">
        <v>16</v>
      </c>
      <c r="K732">
        <v>33.299999999999997</v>
      </c>
      <c r="L732">
        <v>77.8</v>
      </c>
      <c r="M732">
        <v>0</v>
      </c>
      <c r="N732">
        <v>22.2</v>
      </c>
      <c r="O732">
        <v>0</v>
      </c>
      <c r="P732">
        <v>0.28899999999999998</v>
      </c>
      <c r="Q732">
        <v>0.193</v>
      </c>
      <c r="R732">
        <v>24</v>
      </c>
      <c r="S732">
        <v>16.7</v>
      </c>
    </row>
    <row r="733" spans="1:19" x14ac:dyDescent="0.15">
      <c r="A733" t="s">
        <v>3990</v>
      </c>
      <c r="B733" t="s">
        <v>3800</v>
      </c>
      <c r="C733" t="s">
        <v>3801</v>
      </c>
      <c r="D733">
        <v>50.8</v>
      </c>
      <c r="E733">
        <v>172</v>
      </c>
      <c r="F733">
        <v>61.2</v>
      </c>
      <c r="G733">
        <v>147.19999999999999</v>
      </c>
      <c r="H733">
        <v>0.4</v>
      </c>
      <c r="I733">
        <v>0.3</v>
      </c>
      <c r="J733">
        <v>4.7</v>
      </c>
      <c r="K733">
        <v>9.3000000000000007</v>
      </c>
      <c r="L733">
        <v>37.799999999999997</v>
      </c>
      <c r="M733">
        <v>4.4000000000000004</v>
      </c>
      <c r="N733">
        <v>35.6</v>
      </c>
      <c r="O733">
        <v>22.2</v>
      </c>
      <c r="P733">
        <v>0.29899999999999999</v>
      </c>
      <c r="Q733">
        <v>0.27200000000000002</v>
      </c>
      <c r="R733">
        <v>18.600000000000001</v>
      </c>
      <c r="S733">
        <v>3.5</v>
      </c>
    </row>
    <row r="734" spans="1:19" x14ac:dyDescent="0.15">
      <c r="A734" t="s">
        <v>3991</v>
      </c>
      <c r="B734" t="s">
        <v>3821</v>
      </c>
      <c r="C734" t="s">
        <v>3801</v>
      </c>
      <c r="D734">
        <v>51.1</v>
      </c>
      <c r="E734">
        <v>77</v>
      </c>
      <c r="F734">
        <v>47</v>
      </c>
      <c r="G734">
        <v>140.4</v>
      </c>
      <c r="H734">
        <v>0.5</v>
      </c>
      <c r="I734">
        <v>0.6</v>
      </c>
      <c r="J734">
        <v>9.1</v>
      </c>
      <c r="K734">
        <v>19.399999999999999</v>
      </c>
      <c r="L734">
        <v>33.299999999999997</v>
      </c>
      <c r="M734">
        <v>11.1</v>
      </c>
      <c r="N734">
        <v>33.299999999999997</v>
      </c>
      <c r="O734">
        <v>22.2</v>
      </c>
      <c r="P734">
        <v>0.307</v>
      </c>
      <c r="Q734">
        <v>0.38700000000000001</v>
      </c>
      <c r="R734">
        <v>23.4</v>
      </c>
      <c r="S734">
        <v>20</v>
      </c>
    </row>
    <row r="735" spans="1:19" x14ac:dyDescent="0.15">
      <c r="A735" t="s">
        <v>3991</v>
      </c>
      <c r="B735" t="s">
        <v>3821</v>
      </c>
      <c r="C735" t="s">
        <v>3804</v>
      </c>
      <c r="D735">
        <v>47.1</v>
      </c>
      <c r="E735">
        <v>59</v>
      </c>
      <c r="F735">
        <v>36</v>
      </c>
      <c r="G735">
        <v>129.4</v>
      </c>
      <c r="H735">
        <v>-0.9</v>
      </c>
      <c r="I735">
        <v>-1.5</v>
      </c>
      <c r="J735">
        <v>16.899999999999999</v>
      </c>
      <c r="K735">
        <v>41.7</v>
      </c>
      <c r="L735">
        <v>37.5</v>
      </c>
      <c r="M735">
        <v>12.5</v>
      </c>
      <c r="N735">
        <v>50</v>
      </c>
      <c r="O735">
        <v>0</v>
      </c>
      <c r="P735">
        <v>0.40799999999999997</v>
      </c>
      <c r="Q735">
        <v>0.27600000000000002</v>
      </c>
      <c r="R735">
        <v>28.8</v>
      </c>
      <c r="S735">
        <v>23.1</v>
      </c>
    </row>
    <row r="736" spans="1:19" x14ac:dyDescent="0.15">
      <c r="A736" t="s">
        <v>3992</v>
      </c>
      <c r="B736" t="s">
        <v>3831</v>
      </c>
      <c r="C736" t="s">
        <v>3801</v>
      </c>
      <c r="D736">
        <v>46.6</v>
      </c>
      <c r="E736">
        <v>64</v>
      </c>
      <c r="F736">
        <v>56.6</v>
      </c>
      <c r="G736">
        <v>151.30000000000001</v>
      </c>
      <c r="H736">
        <v>-1</v>
      </c>
      <c r="I736">
        <v>-1.6</v>
      </c>
      <c r="J736">
        <v>4.7</v>
      </c>
      <c r="K736">
        <v>8.1</v>
      </c>
      <c r="L736">
        <v>35.299999999999997</v>
      </c>
      <c r="M736">
        <v>17.600000000000001</v>
      </c>
      <c r="N736">
        <v>41.2</v>
      </c>
      <c r="O736">
        <v>5.9</v>
      </c>
      <c r="P736">
        <v>0.38100000000000001</v>
      </c>
      <c r="Q736">
        <v>0.41599999999999998</v>
      </c>
      <c r="R736">
        <v>18.8</v>
      </c>
      <c r="S736">
        <v>11.8</v>
      </c>
    </row>
    <row r="737" spans="1:19" x14ac:dyDescent="0.15">
      <c r="A737" t="s">
        <v>3993</v>
      </c>
      <c r="B737" t="s">
        <v>3824</v>
      </c>
      <c r="C737" t="s">
        <v>3801</v>
      </c>
      <c r="D737">
        <v>45.3</v>
      </c>
      <c r="E737">
        <v>127</v>
      </c>
      <c r="F737">
        <v>54.7</v>
      </c>
      <c r="G737">
        <v>151.30000000000001</v>
      </c>
      <c r="H737">
        <v>-1.7</v>
      </c>
      <c r="I737">
        <v>-1.3</v>
      </c>
      <c r="J737">
        <v>3.1</v>
      </c>
      <c r="K737">
        <v>12.1</v>
      </c>
      <c r="L737">
        <v>66.7</v>
      </c>
      <c r="M737">
        <v>0</v>
      </c>
      <c r="N737">
        <v>25</v>
      </c>
      <c r="O737">
        <v>8.3000000000000007</v>
      </c>
      <c r="P737">
        <v>0.309</v>
      </c>
      <c r="Q737">
        <v>0.40200000000000002</v>
      </c>
      <c r="R737">
        <v>25.2</v>
      </c>
      <c r="S737">
        <v>11.1</v>
      </c>
    </row>
    <row r="738" spans="1:19" x14ac:dyDescent="0.15">
      <c r="A738" t="s">
        <v>3993</v>
      </c>
      <c r="B738" t="s">
        <v>3824</v>
      </c>
      <c r="C738" t="s">
        <v>3804</v>
      </c>
      <c r="D738">
        <v>49</v>
      </c>
      <c r="E738">
        <v>78</v>
      </c>
      <c r="F738">
        <v>33.6</v>
      </c>
      <c r="G738">
        <v>134.9</v>
      </c>
      <c r="H738">
        <v>-0.4</v>
      </c>
      <c r="I738">
        <v>-0.5</v>
      </c>
      <c r="J738">
        <v>16.7</v>
      </c>
      <c r="K738">
        <v>46.4</v>
      </c>
      <c r="L738">
        <v>40</v>
      </c>
      <c r="M738">
        <v>0</v>
      </c>
      <c r="N738">
        <v>50</v>
      </c>
      <c r="O738">
        <v>10</v>
      </c>
      <c r="P738">
        <v>0.35</v>
      </c>
      <c r="Q738">
        <v>0.442</v>
      </c>
      <c r="R738">
        <v>39.700000000000003</v>
      </c>
      <c r="S738">
        <v>30</v>
      </c>
    </row>
    <row r="739" spans="1:19" x14ac:dyDescent="0.15">
      <c r="A739" t="s">
        <v>3994</v>
      </c>
      <c r="B739" t="s">
        <v>3824</v>
      </c>
      <c r="C739" t="s">
        <v>3801</v>
      </c>
      <c r="D739">
        <v>52.8</v>
      </c>
      <c r="E739">
        <v>210</v>
      </c>
      <c r="F739">
        <v>49.1</v>
      </c>
      <c r="G739">
        <v>148.5</v>
      </c>
      <c r="H739">
        <v>1</v>
      </c>
      <c r="I739">
        <v>0.5</v>
      </c>
      <c r="J739">
        <v>11.4</v>
      </c>
      <c r="K739">
        <v>22</v>
      </c>
      <c r="L739">
        <v>36.200000000000003</v>
      </c>
      <c r="M739">
        <v>12.8</v>
      </c>
      <c r="N739">
        <v>40.4</v>
      </c>
      <c r="O739">
        <v>10.6</v>
      </c>
      <c r="P739">
        <v>0.35699999999999998</v>
      </c>
      <c r="Q739">
        <v>0.39</v>
      </c>
      <c r="R739">
        <v>28.1</v>
      </c>
      <c r="S739">
        <v>22.8</v>
      </c>
    </row>
    <row r="740" spans="1:19" x14ac:dyDescent="0.15">
      <c r="A740" t="s">
        <v>3994</v>
      </c>
      <c r="B740" t="s">
        <v>3824</v>
      </c>
      <c r="C740" t="s">
        <v>3807</v>
      </c>
      <c r="D740">
        <v>50.2</v>
      </c>
      <c r="E740">
        <v>101</v>
      </c>
      <c r="F740">
        <v>23.6</v>
      </c>
      <c r="G740">
        <v>123.1</v>
      </c>
      <c r="H740">
        <v>0.2</v>
      </c>
      <c r="I740">
        <v>0.2</v>
      </c>
      <c r="J740">
        <v>11.9</v>
      </c>
      <c r="K740">
        <v>27.3</v>
      </c>
      <c r="L740">
        <v>66.7</v>
      </c>
      <c r="M740">
        <v>0</v>
      </c>
      <c r="N740">
        <v>33.299999999999997</v>
      </c>
      <c r="O740">
        <v>0</v>
      </c>
      <c r="P740">
        <v>0.312</v>
      </c>
      <c r="Q740">
        <v>0.22700000000000001</v>
      </c>
      <c r="R740">
        <v>30.7</v>
      </c>
      <c r="S740">
        <v>22.2</v>
      </c>
    </row>
    <row r="741" spans="1:19" x14ac:dyDescent="0.15">
      <c r="A741" t="s">
        <v>3994</v>
      </c>
      <c r="B741" t="s">
        <v>3824</v>
      </c>
      <c r="C741" t="s">
        <v>3808</v>
      </c>
      <c r="D741">
        <v>50.2</v>
      </c>
      <c r="E741">
        <v>86</v>
      </c>
      <c r="F741">
        <v>20.100000000000001</v>
      </c>
      <c r="G741">
        <v>132.1</v>
      </c>
      <c r="H741">
        <v>0.2</v>
      </c>
      <c r="I741">
        <v>0.2</v>
      </c>
      <c r="J741">
        <v>18.600000000000001</v>
      </c>
      <c r="K741">
        <v>43.2</v>
      </c>
      <c r="L741">
        <v>44.4</v>
      </c>
      <c r="M741">
        <v>22.2</v>
      </c>
      <c r="N741">
        <v>22.2</v>
      </c>
      <c r="O741">
        <v>11.1</v>
      </c>
      <c r="P741">
        <v>0.32700000000000001</v>
      </c>
      <c r="Q741">
        <v>0.32700000000000001</v>
      </c>
      <c r="R741">
        <v>31.4</v>
      </c>
      <c r="S741">
        <v>28.6</v>
      </c>
    </row>
    <row r="742" spans="1:19" x14ac:dyDescent="0.15">
      <c r="A742" t="s">
        <v>3995</v>
      </c>
      <c r="B742" t="s">
        <v>3806</v>
      </c>
      <c r="C742" t="s">
        <v>3801</v>
      </c>
      <c r="D742">
        <v>39.1</v>
      </c>
      <c r="E742">
        <v>218</v>
      </c>
      <c r="F742">
        <v>52.4</v>
      </c>
      <c r="G742">
        <v>149.30000000000001</v>
      </c>
      <c r="H742">
        <v>-2.4</v>
      </c>
      <c r="I742">
        <v>-1.1000000000000001</v>
      </c>
      <c r="J742">
        <v>6</v>
      </c>
      <c r="K742">
        <v>12.2</v>
      </c>
      <c r="L742">
        <v>37</v>
      </c>
      <c r="M742">
        <v>10.9</v>
      </c>
      <c r="N742">
        <v>41.3</v>
      </c>
      <c r="O742">
        <v>10.9</v>
      </c>
      <c r="P742">
        <v>0.35399999999999998</v>
      </c>
      <c r="Q742">
        <v>0.39600000000000002</v>
      </c>
      <c r="R742">
        <v>21.1</v>
      </c>
      <c r="S742">
        <v>2.2000000000000002</v>
      </c>
    </row>
    <row r="743" spans="1:19" x14ac:dyDescent="0.15">
      <c r="A743" t="s">
        <v>3995</v>
      </c>
      <c r="B743" t="s">
        <v>3806</v>
      </c>
      <c r="C743" t="s">
        <v>3808</v>
      </c>
      <c r="D743">
        <v>49.1</v>
      </c>
      <c r="E743">
        <v>107</v>
      </c>
      <c r="F743">
        <v>25.7</v>
      </c>
      <c r="G743">
        <v>138.80000000000001</v>
      </c>
      <c r="H743">
        <v>-0.1</v>
      </c>
      <c r="I743">
        <v>-0.1</v>
      </c>
      <c r="J743">
        <v>21.5</v>
      </c>
      <c r="K743">
        <v>47.9</v>
      </c>
      <c r="L743">
        <v>58.3</v>
      </c>
      <c r="M743">
        <v>0</v>
      </c>
      <c r="N743">
        <v>33.299999999999997</v>
      </c>
      <c r="O743">
        <v>8.3000000000000007</v>
      </c>
      <c r="P743">
        <v>0.30199999999999999</v>
      </c>
      <c r="Q743">
        <v>0.33300000000000002</v>
      </c>
      <c r="R743">
        <v>29</v>
      </c>
      <c r="S743">
        <v>25</v>
      </c>
    </row>
    <row r="744" spans="1:19" x14ac:dyDescent="0.15">
      <c r="A744" t="s">
        <v>3995</v>
      </c>
      <c r="B744" t="s">
        <v>3806</v>
      </c>
      <c r="C744" t="s">
        <v>3803</v>
      </c>
      <c r="D744">
        <v>52.6</v>
      </c>
      <c r="E744">
        <v>90</v>
      </c>
      <c r="F744">
        <v>21.6</v>
      </c>
      <c r="G744">
        <v>132.30000000000001</v>
      </c>
      <c r="H744">
        <v>1</v>
      </c>
      <c r="I744">
        <v>1.1000000000000001</v>
      </c>
      <c r="J744">
        <v>12.2</v>
      </c>
      <c r="K744">
        <v>26.8</v>
      </c>
      <c r="L744">
        <v>57.1</v>
      </c>
      <c r="M744">
        <v>9.5</v>
      </c>
      <c r="N744">
        <v>23.8</v>
      </c>
      <c r="O744">
        <v>9.5</v>
      </c>
      <c r="P744">
        <v>0.3</v>
      </c>
      <c r="Q744">
        <v>0.33500000000000002</v>
      </c>
      <c r="R744">
        <v>35.6</v>
      </c>
      <c r="S744">
        <v>25</v>
      </c>
    </row>
    <row r="745" spans="1:19" x14ac:dyDescent="0.15">
      <c r="A745" t="s">
        <v>3996</v>
      </c>
      <c r="B745" t="s">
        <v>3824</v>
      </c>
      <c r="C745" t="s">
        <v>3808</v>
      </c>
      <c r="D745">
        <v>50</v>
      </c>
      <c r="E745">
        <v>72</v>
      </c>
      <c r="F745">
        <v>49.3</v>
      </c>
      <c r="G745">
        <v>129.6</v>
      </c>
      <c r="H745">
        <v>0.1</v>
      </c>
      <c r="I745">
        <v>0.1</v>
      </c>
      <c r="J745">
        <v>16.7</v>
      </c>
      <c r="K745">
        <v>37.5</v>
      </c>
      <c r="L745">
        <v>50</v>
      </c>
      <c r="M745">
        <v>16.7</v>
      </c>
      <c r="N745">
        <v>16.7</v>
      </c>
      <c r="O745">
        <v>16.7</v>
      </c>
      <c r="P745">
        <v>0.28299999999999997</v>
      </c>
      <c r="Q745">
        <v>0.28999999999999998</v>
      </c>
      <c r="R745">
        <v>33.299999999999997</v>
      </c>
      <c r="S745">
        <v>29</v>
      </c>
    </row>
    <row r="746" spans="1:19" x14ac:dyDescent="0.15">
      <c r="A746" t="s">
        <v>3996</v>
      </c>
      <c r="B746" t="s">
        <v>3824</v>
      </c>
      <c r="C746" t="s">
        <v>3801</v>
      </c>
      <c r="D746">
        <v>48.2</v>
      </c>
      <c r="E746">
        <v>54</v>
      </c>
      <c r="F746">
        <v>37</v>
      </c>
      <c r="G746">
        <v>144.1</v>
      </c>
      <c r="H746">
        <v>-0.5</v>
      </c>
      <c r="I746">
        <v>-0.9</v>
      </c>
      <c r="J746">
        <v>1.9</v>
      </c>
      <c r="K746">
        <v>7.7</v>
      </c>
      <c r="L746">
        <v>50</v>
      </c>
      <c r="M746">
        <v>0</v>
      </c>
      <c r="N746">
        <v>50</v>
      </c>
      <c r="O746">
        <v>0</v>
      </c>
      <c r="P746">
        <v>0.38100000000000001</v>
      </c>
      <c r="Q746">
        <v>0.217</v>
      </c>
      <c r="R746">
        <v>29.6</v>
      </c>
      <c r="S746">
        <v>0</v>
      </c>
    </row>
    <row r="747" spans="1:19" x14ac:dyDescent="0.15">
      <c r="A747" t="s">
        <v>3997</v>
      </c>
      <c r="B747" t="s">
        <v>3813</v>
      </c>
      <c r="C747" t="s">
        <v>3801</v>
      </c>
      <c r="D747">
        <v>46.5</v>
      </c>
      <c r="E747">
        <v>367</v>
      </c>
      <c r="F747">
        <v>38.6</v>
      </c>
      <c r="G747">
        <v>148.30000000000001</v>
      </c>
      <c r="H747">
        <v>-1.6</v>
      </c>
      <c r="I747">
        <v>-0.4</v>
      </c>
      <c r="J747">
        <v>6.8</v>
      </c>
      <c r="K747">
        <v>14.4</v>
      </c>
      <c r="L747">
        <v>28.6</v>
      </c>
      <c r="M747">
        <v>12.5</v>
      </c>
      <c r="N747">
        <v>50</v>
      </c>
      <c r="O747">
        <v>8.9</v>
      </c>
      <c r="P747">
        <v>0.38</v>
      </c>
      <c r="Q747">
        <v>0.501</v>
      </c>
      <c r="R747">
        <v>22.3</v>
      </c>
      <c r="S747">
        <v>9</v>
      </c>
    </row>
    <row r="748" spans="1:19" x14ac:dyDescent="0.15">
      <c r="A748" t="s">
        <v>3997</v>
      </c>
      <c r="B748" t="s">
        <v>3813</v>
      </c>
      <c r="C748" t="s">
        <v>3804</v>
      </c>
      <c r="D748">
        <v>55.8</v>
      </c>
      <c r="E748">
        <v>207</v>
      </c>
      <c r="F748">
        <v>21.8</v>
      </c>
      <c r="G748">
        <v>139.5</v>
      </c>
      <c r="H748">
        <v>1.2</v>
      </c>
      <c r="I748">
        <v>0.6</v>
      </c>
      <c r="J748">
        <v>15.5</v>
      </c>
      <c r="K748">
        <v>30.5</v>
      </c>
      <c r="L748">
        <v>37.799999999999997</v>
      </c>
      <c r="M748">
        <v>8.1</v>
      </c>
      <c r="N748">
        <v>35.1</v>
      </c>
      <c r="O748">
        <v>18.899999999999999</v>
      </c>
      <c r="P748">
        <v>0.31</v>
      </c>
      <c r="Q748">
        <v>0.41899999999999998</v>
      </c>
      <c r="R748">
        <v>30.9</v>
      </c>
      <c r="S748">
        <v>21.1</v>
      </c>
    </row>
    <row r="749" spans="1:19" x14ac:dyDescent="0.15">
      <c r="A749" t="s">
        <v>3997</v>
      </c>
      <c r="B749" t="s">
        <v>3813</v>
      </c>
      <c r="C749" t="s">
        <v>3808</v>
      </c>
      <c r="D749">
        <v>59.3</v>
      </c>
      <c r="E749">
        <v>163</v>
      </c>
      <c r="F749">
        <v>17.2</v>
      </c>
      <c r="G749">
        <v>137.4</v>
      </c>
      <c r="H749">
        <v>3</v>
      </c>
      <c r="I749">
        <v>1.8</v>
      </c>
      <c r="J749">
        <v>23.3</v>
      </c>
      <c r="K749">
        <v>40.9</v>
      </c>
      <c r="L749">
        <v>60.7</v>
      </c>
      <c r="M749">
        <v>10.7</v>
      </c>
      <c r="N749">
        <v>25</v>
      </c>
      <c r="O749">
        <v>3.6</v>
      </c>
      <c r="P749">
        <v>0.31900000000000001</v>
      </c>
      <c r="Q749">
        <v>0.37</v>
      </c>
      <c r="R749">
        <v>33.1</v>
      </c>
      <c r="S749">
        <v>28.1</v>
      </c>
    </row>
    <row r="750" spans="1:19" x14ac:dyDescent="0.15">
      <c r="A750" t="s">
        <v>3997</v>
      </c>
      <c r="B750" t="s">
        <v>3813</v>
      </c>
      <c r="C750" t="s">
        <v>3809</v>
      </c>
      <c r="D750">
        <v>42.9</v>
      </c>
      <c r="E750">
        <v>124</v>
      </c>
      <c r="F750">
        <v>13.1</v>
      </c>
      <c r="G750">
        <v>126.3</v>
      </c>
      <c r="H750">
        <v>-2.4</v>
      </c>
      <c r="I750">
        <v>-2</v>
      </c>
      <c r="J750">
        <v>9.6999999999999993</v>
      </c>
      <c r="K750">
        <v>21.1</v>
      </c>
      <c r="L750">
        <v>26.7</v>
      </c>
      <c r="M750">
        <v>3.3</v>
      </c>
      <c r="N750">
        <v>63.3</v>
      </c>
      <c r="O750">
        <v>6.7</v>
      </c>
      <c r="P750">
        <v>0.377</v>
      </c>
      <c r="Q750">
        <v>0.31900000000000001</v>
      </c>
      <c r="R750">
        <v>26.6</v>
      </c>
      <c r="S750">
        <v>7.4</v>
      </c>
    </row>
    <row r="751" spans="1:19" x14ac:dyDescent="0.15">
      <c r="A751" t="s">
        <v>3998</v>
      </c>
      <c r="B751" t="s">
        <v>3827</v>
      </c>
      <c r="C751" t="s">
        <v>3801</v>
      </c>
      <c r="D751">
        <v>50.6</v>
      </c>
      <c r="E751">
        <v>67</v>
      </c>
      <c r="F751">
        <v>53.2</v>
      </c>
      <c r="G751">
        <v>148.1</v>
      </c>
      <c r="H751">
        <v>0.3</v>
      </c>
      <c r="I751">
        <v>0.4</v>
      </c>
      <c r="J751">
        <v>13.4</v>
      </c>
      <c r="K751">
        <v>32.1</v>
      </c>
      <c r="L751">
        <v>50</v>
      </c>
      <c r="M751">
        <v>16.7</v>
      </c>
      <c r="N751">
        <v>33.299999999999997</v>
      </c>
      <c r="O751">
        <v>0</v>
      </c>
      <c r="P751">
        <v>0.38100000000000001</v>
      </c>
      <c r="Q751">
        <v>0.435</v>
      </c>
      <c r="R751">
        <v>29.9</v>
      </c>
      <c r="S751">
        <v>19.100000000000001</v>
      </c>
    </row>
    <row r="752" spans="1:19" x14ac:dyDescent="0.15">
      <c r="A752" t="s">
        <v>3999</v>
      </c>
      <c r="B752" t="s">
        <v>3818</v>
      </c>
      <c r="C752" t="s">
        <v>3803</v>
      </c>
      <c r="D752">
        <v>48.1</v>
      </c>
      <c r="E752">
        <v>118</v>
      </c>
      <c r="F752">
        <v>37.5</v>
      </c>
      <c r="G752">
        <v>124.8</v>
      </c>
      <c r="H752">
        <v>-0.5</v>
      </c>
      <c r="I752">
        <v>-0.4</v>
      </c>
      <c r="J752">
        <v>8.5</v>
      </c>
      <c r="K752">
        <v>21.7</v>
      </c>
      <c r="L752">
        <v>52</v>
      </c>
      <c r="M752">
        <v>4</v>
      </c>
      <c r="N752">
        <v>32</v>
      </c>
      <c r="O752">
        <v>12</v>
      </c>
      <c r="P752">
        <v>0.30099999999999999</v>
      </c>
      <c r="Q752">
        <v>0.24399999999999999</v>
      </c>
      <c r="R752">
        <v>31.4</v>
      </c>
      <c r="S752">
        <v>10.5</v>
      </c>
    </row>
    <row r="753" spans="1:19" x14ac:dyDescent="0.15">
      <c r="A753" t="s">
        <v>3999</v>
      </c>
      <c r="B753" t="s">
        <v>3818</v>
      </c>
      <c r="C753" t="s">
        <v>3801</v>
      </c>
      <c r="D753">
        <v>47.5</v>
      </c>
      <c r="E753">
        <v>115</v>
      </c>
      <c r="F753">
        <v>36.5</v>
      </c>
      <c r="G753">
        <v>142.19999999999999</v>
      </c>
      <c r="H753">
        <v>-0.7</v>
      </c>
      <c r="I753">
        <v>-0.6</v>
      </c>
      <c r="J753">
        <v>6.1</v>
      </c>
      <c r="K753">
        <v>17.899999999999999</v>
      </c>
      <c r="L753">
        <v>46.7</v>
      </c>
      <c r="M753">
        <v>13.3</v>
      </c>
      <c r="N753">
        <v>40</v>
      </c>
      <c r="O753">
        <v>0</v>
      </c>
      <c r="P753">
        <v>0.38800000000000001</v>
      </c>
      <c r="Q753">
        <v>0.29499999999999998</v>
      </c>
      <c r="R753">
        <v>32.200000000000003</v>
      </c>
      <c r="S753">
        <v>29.6</v>
      </c>
    </row>
    <row r="754" spans="1:19" x14ac:dyDescent="0.15">
      <c r="A754" t="s">
        <v>4000</v>
      </c>
      <c r="B754" t="s">
        <v>3818</v>
      </c>
      <c r="C754" t="s">
        <v>3801</v>
      </c>
      <c r="D754">
        <v>49.6</v>
      </c>
      <c r="E754">
        <v>199</v>
      </c>
      <c r="F754">
        <v>42.1</v>
      </c>
      <c r="G754">
        <v>149.69999999999999</v>
      </c>
      <c r="H754">
        <v>0.2</v>
      </c>
      <c r="I754">
        <v>0.1</v>
      </c>
      <c r="J754">
        <v>6.5</v>
      </c>
      <c r="K754">
        <v>16.100000000000001</v>
      </c>
      <c r="L754">
        <v>56.1</v>
      </c>
      <c r="M754">
        <v>4.9000000000000004</v>
      </c>
      <c r="N754">
        <v>31.7</v>
      </c>
      <c r="O754">
        <v>7.3</v>
      </c>
      <c r="P754">
        <v>0.33400000000000002</v>
      </c>
      <c r="Q754">
        <v>0.32200000000000001</v>
      </c>
      <c r="R754">
        <v>33.200000000000003</v>
      </c>
      <c r="S754">
        <v>21.7</v>
      </c>
    </row>
    <row r="755" spans="1:19" x14ac:dyDescent="0.15">
      <c r="A755" t="s">
        <v>4000</v>
      </c>
      <c r="B755" t="s">
        <v>3818</v>
      </c>
      <c r="C755" t="s">
        <v>3810</v>
      </c>
      <c r="D755">
        <v>45.7</v>
      </c>
      <c r="E755">
        <v>140</v>
      </c>
      <c r="F755">
        <v>29.6</v>
      </c>
      <c r="G755">
        <v>130</v>
      </c>
      <c r="H755">
        <v>-1.2</v>
      </c>
      <c r="I755">
        <v>-0.9</v>
      </c>
      <c r="J755">
        <v>6.4</v>
      </c>
      <c r="K755">
        <v>13.4</v>
      </c>
      <c r="L755">
        <v>38.700000000000003</v>
      </c>
      <c r="M755">
        <v>6.5</v>
      </c>
      <c r="N755">
        <v>48.4</v>
      </c>
      <c r="O755">
        <v>6.5</v>
      </c>
      <c r="P755">
        <v>0.36</v>
      </c>
      <c r="Q755">
        <v>0.36</v>
      </c>
      <c r="R755">
        <v>24.3</v>
      </c>
      <c r="S755">
        <v>11.1</v>
      </c>
    </row>
    <row r="756" spans="1:19" x14ac:dyDescent="0.15">
      <c r="A756" t="s">
        <v>4001</v>
      </c>
      <c r="B756" t="s">
        <v>3811</v>
      </c>
      <c r="C756" t="s">
        <v>3801</v>
      </c>
      <c r="D756">
        <v>47.8</v>
      </c>
      <c r="E756">
        <v>79</v>
      </c>
      <c r="F756">
        <v>48.8</v>
      </c>
      <c r="G756">
        <v>148.19999999999999</v>
      </c>
      <c r="H756">
        <v>-0.6</v>
      </c>
      <c r="I756">
        <v>-0.8</v>
      </c>
      <c r="J756">
        <v>10.1</v>
      </c>
      <c r="K756">
        <v>25.8</v>
      </c>
      <c r="L756">
        <v>37.5</v>
      </c>
      <c r="M756">
        <v>12.5</v>
      </c>
      <c r="N756">
        <v>50</v>
      </c>
      <c r="O756">
        <v>0</v>
      </c>
      <c r="P756">
        <v>0.40500000000000003</v>
      </c>
      <c r="Q756">
        <v>0.109</v>
      </c>
      <c r="R756">
        <v>27.9</v>
      </c>
      <c r="S756">
        <v>16</v>
      </c>
    </row>
    <row r="757" spans="1:19" x14ac:dyDescent="0.15">
      <c r="A757" t="s">
        <v>4002</v>
      </c>
      <c r="B757" t="s">
        <v>3831</v>
      </c>
      <c r="C757" t="s">
        <v>3801</v>
      </c>
      <c r="D757">
        <v>53.1</v>
      </c>
      <c r="E757">
        <v>94</v>
      </c>
      <c r="F757">
        <v>42.7</v>
      </c>
      <c r="G757">
        <v>148.4</v>
      </c>
      <c r="H757">
        <v>1.2</v>
      </c>
      <c r="I757">
        <v>1.3</v>
      </c>
      <c r="J757">
        <v>8.5</v>
      </c>
      <c r="K757">
        <v>17.399999999999999</v>
      </c>
      <c r="L757">
        <v>35.700000000000003</v>
      </c>
      <c r="M757">
        <v>14.3</v>
      </c>
      <c r="N757">
        <v>28.6</v>
      </c>
      <c r="O757">
        <v>21.4</v>
      </c>
      <c r="P757">
        <v>0.30599999999999999</v>
      </c>
      <c r="Q757">
        <v>0.27200000000000002</v>
      </c>
      <c r="R757">
        <v>27.7</v>
      </c>
      <c r="S757">
        <v>18.2</v>
      </c>
    </row>
    <row r="758" spans="1:19" x14ac:dyDescent="0.15">
      <c r="A758" t="s">
        <v>4003</v>
      </c>
      <c r="B758" t="s">
        <v>3846</v>
      </c>
      <c r="C758" t="s">
        <v>3801</v>
      </c>
      <c r="D758">
        <v>56.6</v>
      </c>
      <c r="E758">
        <v>354</v>
      </c>
      <c r="F758">
        <v>58.9</v>
      </c>
      <c r="G758">
        <v>148.30000000000001</v>
      </c>
      <c r="H758">
        <v>2.9</v>
      </c>
      <c r="I758">
        <v>0.8</v>
      </c>
      <c r="J758">
        <v>10.7</v>
      </c>
      <c r="K758">
        <v>19</v>
      </c>
      <c r="L758">
        <v>33.700000000000003</v>
      </c>
      <c r="M758">
        <v>9.3000000000000007</v>
      </c>
      <c r="N758">
        <v>39.5</v>
      </c>
      <c r="O758">
        <v>17.399999999999999</v>
      </c>
      <c r="P758">
        <v>0.32900000000000001</v>
      </c>
      <c r="Q758">
        <v>0.41</v>
      </c>
      <c r="R758">
        <v>26.6</v>
      </c>
      <c r="S758">
        <v>22.1</v>
      </c>
    </row>
    <row r="759" spans="1:19" x14ac:dyDescent="0.15">
      <c r="A759" t="s">
        <v>4003</v>
      </c>
      <c r="B759" t="s">
        <v>3846</v>
      </c>
      <c r="C759" t="s">
        <v>3808</v>
      </c>
      <c r="D759">
        <v>51.8</v>
      </c>
      <c r="E759">
        <v>116</v>
      </c>
      <c r="F759">
        <v>19.3</v>
      </c>
      <c r="G759">
        <v>131.6</v>
      </c>
      <c r="H759">
        <v>0.8</v>
      </c>
      <c r="I759">
        <v>0.7</v>
      </c>
      <c r="J759">
        <v>24.1</v>
      </c>
      <c r="K759">
        <v>40.6</v>
      </c>
      <c r="L759">
        <v>47.8</v>
      </c>
      <c r="M759">
        <v>17.399999999999999</v>
      </c>
      <c r="N759">
        <v>30.4</v>
      </c>
      <c r="O759">
        <v>4.3</v>
      </c>
      <c r="P759">
        <v>0.35199999999999998</v>
      </c>
      <c r="Q759">
        <v>0.33700000000000002</v>
      </c>
      <c r="R759">
        <v>31</v>
      </c>
      <c r="S759">
        <v>20.8</v>
      </c>
    </row>
    <row r="760" spans="1:19" x14ac:dyDescent="0.15">
      <c r="A760" t="s">
        <v>4003</v>
      </c>
      <c r="B760" t="s">
        <v>3846</v>
      </c>
      <c r="C760" t="s">
        <v>3803</v>
      </c>
      <c r="D760">
        <v>49.5</v>
      </c>
      <c r="E760">
        <v>84</v>
      </c>
      <c r="F760">
        <v>14</v>
      </c>
      <c r="G760">
        <v>126.8</v>
      </c>
      <c r="H760">
        <v>0</v>
      </c>
      <c r="I760">
        <v>0</v>
      </c>
      <c r="J760">
        <v>13.1</v>
      </c>
      <c r="K760">
        <v>42.3</v>
      </c>
      <c r="L760">
        <v>57.1</v>
      </c>
      <c r="M760">
        <v>14.3</v>
      </c>
      <c r="N760">
        <v>28.6</v>
      </c>
      <c r="O760">
        <v>0</v>
      </c>
      <c r="P760">
        <v>0.34699999999999998</v>
      </c>
      <c r="Q760">
        <v>0.249</v>
      </c>
      <c r="R760">
        <v>35.700000000000003</v>
      </c>
      <c r="S760">
        <v>6.7</v>
      </c>
    </row>
    <row r="761" spans="1:19" x14ac:dyDescent="0.15">
      <c r="A761" t="s">
        <v>4004</v>
      </c>
      <c r="B761" t="s">
        <v>3827</v>
      </c>
      <c r="C761" t="s">
        <v>3801</v>
      </c>
      <c r="D761">
        <v>53.2</v>
      </c>
      <c r="E761">
        <v>219</v>
      </c>
      <c r="F761">
        <v>45.6</v>
      </c>
      <c r="G761">
        <v>147.69999999999999</v>
      </c>
      <c r="H761">
        <v>1.1000000000000001</v>
      </c>
      <c r="I761">
        <v>0.5</v>
      </c>
      <c r="J761">
        <v>7.8</v>
      </c>
      <c r="K761">
        <v>14.7</v>
      </c>
      <c r="L761">
        <v>29.2</v>
      </c>
      <c r="M761">
        <v>2.1</v>
      </c>
      <c r="N761">
        <v>45.8</v>
      </c>
      <c r="O761">
        <v>22.9</v>
      </c>
      <c r="P761">
        <v>0.312</v>
      </c>
      <c r="Q761">
        <v>0.26800000000000002</v>
      </c>
      <c r="R761">
        <v>21</v>
      </c>
      <c r="S761">
        <v>16.3</v>
      </c>
    </row>
    <row r="762" spans="1:19" x14ac:dyDescent="0.15">
      <c r="A762" t="s">
        <v>4004</v>
      </c>
      <c r="B762" t="s">
        <v>3827</v>
      </c>
      <c r="C762" t="s">
        <v>3808</v>
      </c>
      <c r="D762">
        <v>46.3</v>
      </c>
      <c r="E762">
        <v>212</v>
      </c>
      <c r="F762">
        <v>44.2</v>
      </c>
      <c r="G762">
        <v>139.4</v>
      </c>
      <c r="H762">
        <v>-0.6</v>
      </c>
      <c r="I762">
        <v>-0.3</v>
      </c>
      <c r="J762">
        <v>17.399999999999999</v>
      </c>
      <c r="K762">
        <v>35.9</v>
      </c>
      <c r="L762">
        <v>59.1</v>
      </c>
      <c r="M762">
        <v>9.1</v>
      </c>
      <c r="N762">
        <v>29.6</v>
      </c>
      <c r="O762">
        <v>2.2999999999999998</v>
      </c>
      <c r="P762">
        <v>0.33100000000000002</v>
      </c>
      <c r="Q762">
        <v>0.376</v>
      </c>
      <c r="R762">
        <v>28.8</v>
      </c>
      <c r="S762">
        <v>28.6</v>
      </c>
    </row>
    <row r="763" spans="1:19" x14ac:dyDescent="0.15">
      <c r="A763" t="s">
        <v>4005</v>
      </c>
      <c r="B763" t="s">
        <v>3835</v>
      </c>
      <c r="C763" t="s">
        <v>3801</v>
      </c>
      <c r="D763">
        <v>49.6</v>
      </c>
      <c r="E763">
        <v>93</v>
      </c>
      <c r="F763">
        <v>57.1</v>
      </c>
      <c r="G763">
        <v>146.9</v>
      </c>
      <c r="H763">
        <v>0</v>
      </c>
      <c r="I763">
        <v>0</v>
      </c>
      <c r="J763">
        <v>10.8</v>
      </c>
      <c r="K763">
        <v>25</v>
      </c>
      <c r="L763">
        <v>50</v>
      </c>
      <c r="M763">
        <v>8.3000000000000007</v>
      </c>
      <c r="N763">
        <v>41.7</v>
      </c>
      <c r="O763">
        <v>0</v>
      </c>
      <c r="P763">
        <v>0.38100000000000001</v>
      </c>
      <c r="Q763">
        <v>0.40600000000000003</v>
      </c>
      <c r="R763">
        <v>28</v>
      </c>
      <c r="S763">
        <v>19.100000000000001</v>
      </c>
    </row>
    <row r="764" spans="1:19" x14ac:dyDescent="0.15">
      <c r="A764" t="s">
        <v>4005</v>
      </c>
      <c r="B764" t="s">
        <v>3835</v>
      </c>
      <c r="C764" t="s">
        <v>3808</v>
      </c>
      <c r="D764">
        <v>45.6</v>
      </c>
      <c r="E764">
        <v>54</v>
      </c>
      <c r="F764">
        <v>33.1</v>
      </c>
      <c r="G764">
        <v>135.69999999999999</v>
      </c>
      <c r="H764">
        <v>-1.4</v>
      </c>
      <c r="I764">
        <v>-2.6</v>
      </c>
      <c r="J764">
        <v>11.1</v>
      </c>
      <c r="K764">
        <v>25</v>
      </c>
      <c r="L764">
        <v>81.8</v>
      </c>
      <c r="M764">
        <v>0</v>
      </c>
      <c r="N764">
        <v>18.2</v>
      </c>
      <c r="O764">
        <v>0</v>
      </c>
      <c r="P764">
        <v>0.27700000000000002</v>
      </c>
      <c r="Q764">
        <v>0.438</v>
      </c>
      <c r="R764">
        <v>18.5</v>
      </c>
      <c r="S764">
        <v>9.1</v>
      </c>
    </row>
    <row r="765" spans="1:19" x14ac:dyDescent="0.15">
      <c r="A765" t="s">
        <v>4006</v>
      </c>
      <c r="B765" t="s">
        <v>3813</v>
      </c>
      <c r="C765" t="s">
        <v>3801</v>
      </c>
      <c r="D765">
        <v>43.4</v>
      </c>
      <c r="E765">
        <v>210</v>
      </c>
      <c r="F765">
        <v>47.3</v>
      </c>
      <c r="G765">
        <v>144.9</v>
      </c>
      <c r="H765">
        <v>-1.3</v>
      </c>
      <c r="I765">
        <v>-0.6</v>
      </c>
      <c r="J765">
        <v>5.2</v>
      </c>
      <c r="K765">
        <v>11</v>
      </c>
      <c r="L765">
        <v>48.5</v>
      </c>
      <c r="M765">
        <v>6.1</v>
      </c>
      <c r="N765">
        <v>39.4</v>
      </c>
      <c r="O765">
        <v>6.1</v>
      </c>
      <c r="P765">
        <v>0.35499999999999998</v>
      </c>
      <c r="Q765">
        <v>0.374</v>
      </c>
      <c r="R765">
        <v>24.8</v>
      </c>
      <c r="S765">
        <v>9</v>
      </c>
    </row>
    <row r="766" spans="1:19" x14ac:dyDescent="0.15">
      <c r="A766" t="s">
        <v>4006</v>
      </c>
      <c r="B766" t="s">
        <v>3813</v>
      </c>
      <c r="C766" t="s">
        <v>3802</v>
      </c>
      <c r="D766">
        <v>51.1</v>
      </c>
      <c r="E766">
        <v>122</v>
      </c>
      <c r="F766">
        <v>27.5</v>
      </c>
      <c r="G766">
        <v>132.69999999999999</v>
      </c>
      <c r="H766">
        <v>0.6</v>
      </c>
      <c r="I766">
        <v>0.4</v>
      </c>
      <c r="J766">
        <v>19.7</v>
      </c>
      <c r="K766">
        <v>36.4</v>
      </c>
      <c r="L766">
        <v>61.9</v>
      </c>
      <c r="M766">
        <v>0</v>
      </c>
      <c r="N766">
        <v>28.6</v>
      </c>
      <c r="O766">
        <v>9.5</v>
      </c>
      <c r="P766">
        <v>0.30099999999999999</v>
      </c>
      <c r="Q766">
        <v>0.29499999999999998</v>
      </c>
      <c r="R766">
        <v>30.3</v>
      </c>
      <c r="S766">
        <v>21.9</v>
      </c>
    </row>
    <row r="767" spans="1:19" x14ac:dyDescent="0.15">
      <c r="A767" t="s">
        <v>4006</v>
      </c>
      <c r="B767" t="s">
        <v>3813</v>
      </c>
      <c r="C767" t="s">
        <v>3807</v>
      </c>
      <c r="D767">
        <v>49.8</v>
      </c>
      <c r="E767">
        <v>54</v>
      </c>
      <c r="F767">
        <v>12.2</v>
      </c>
      <c r="G767">
        <v>110.4</v>
      </c>
      <c r="H767">
        <v>0</v>
      </c>
      <c r="I767">
        <v>0</v>
      </c>
      <c r="J767">
        <v>13</v>
      </c>
      <c r="K767">
        <v>30.4</v>
      </c>
      <c r="L767">
        <v>0</v>
      </c>
      <c r="M767">
        <v>0</v>
      </c>
      <c r="N767">
        <v>100</v>
      </c>
      <c r="O767">
        <v>0</v>
      </c>
      <c r="P767">
        <v>0.45200000000000001</v>
      </c>
      <c r="Q767">
        <v>0.63500000000000001</v>
      </c>
      <c r="R767">
        <v>33.299999999999997</v>
      </c>
      <c r="S767">
        <v>33.299999999999997</v>
      </c>
    </row>
    <row r="768" spans="1:19" x14ac:dyDescent="0.15">
      <c r="A768" t="s">
        <v>4007</v>
      </c>
      <c r="B768" t="s">
        <v>3813</v>
      </c>
      <c r="C768" t="s">
        <v>3804</v>
      </c>
      <c r="D768">
        <v>47.5</v>
      </c>
      <c r="E768">
        <v>56</v>
      </c>
      <c r="F768">
        <v>24.2</v>
      </c>
      <c r="G768">
        <v>132.5</v>
      </c>
      <c r="H768">
        <v>-0.9</v>
      </c>
      <c r="I768">
        <v>-1.6</v>
      </c>
      <c r="J768">
        <v>16.100000000000001</v>
      </c>
      <c r="K768">
        <v>30</v>
      </c>
      <c r="L768">
        <v>35.700000000000003</v>
      </c>
      <c r="M768">
        <v>14.3</v>
      </c>
      <c r="N768">
        <v>50</v>
      </c>
      <c r="O768">
        <v>0</v>
      </c>
      <c r="P768">
        <v>0.41299999999999998</v>
      </c>
      <c r="Q768">
        <v>0.54400000000000004</v>
      </c>
      <c r="R768">
        <v>23.2</v>
      </c>
      <c r="S768">
        <v>31.3</v>
      </c>
    </row>
    <row r="769" spans="1:19" x14ac:dyDescent="0.15">
      <c r="A769" t="s">
        <v>4008</v>
      </c>
      <c r="B769" t="s">
        <v>3811</v>
      </c>
      <c r="C769" t="s">
        <v>3801</v>
      </c>
      <c r="D769">
        <v>51.8</v>
      </c>
      <c r="E769">
        <v>81</v>
      </c>
      <c r="F769">
        <v>49.1</v>
      </c>
      <c r="G769">
        <v>148.4</v>
      </c>
      <c r="H769">
        <v>0.6</v>
      </c>
      <c r="I769">
        <v>0.8</v>
      </c>
      <c r="J769">
        <v>8.6</v>
      </c>
      <c r="K769">
        <v>17.100000000000001</v>
      </c>
      <c r="L769">
        <v>27.8</v>
      </c>
      <c r="M769">
        <v>5.6</v>
      </c>
      <c r="N769">
        <v>44.4</v>
      </c>
      <c r="O769">
        <v>22.2</v>
      </c>
      <c r="P769">
        <v>0.318</v>
      </c>
      <c r="Q769">
        <v>0.434</v>
      </c>
      <c r="R769">
        <v>24.7</v>
      </c>
      <c r="S769">
        <v>15.8</v>
      </c>
    </row>
    <row r="770" spans="1:19" x14ac:dyDescent="0.15">
      <c r="A770" t="s">
        <v>4009</v>
      </c>
      <c r="B770" t="s">
        <v>3806</v>
      </c>
      <c r="C770" t="s">
        <v>3801</v>
      </c>
      <c r="D770">
        <v>47.4</v>
      </c>
      <c r="E770">
        <v>138</v>
      </c>
      <c r="F770">
        <v>43.5</v>
      </c>
      <c r="G770">
        <v>146.4</v>
      </c>
      <c r="H770">
        <v>-0.7</v>
      </c>
      <c r="I770">
        <v>-0.5</v>
      </c>
      <c r="J770">
        <v>7.3</v>
      </c>
      <c r="K770">
        <v>16.7</v>
      </c>
      <c r="L770">
        <v>30.4</v>
      </c>
      <c r="M770">
        <v>13</v>
      </c>
      <c r="N770">
        <v>52.2</v>
      </c>
      <c r="O770">
        <v>4.3</v>
      </c>
      <c r="P770">
        <v>0.39800000000000002</v>
      </c>
      <c r="Q770">
        <v>0.34</v>
      </c>
      <c r="R770">
        <v>24.6</v>
      </c>
      <c r="S770">
        <v>17.899999999999999</v>
      </c>
    </row>
    <row r="771" spans="1:19" x14ac:dyDescent="0.15">
      <c r="A771" t="s">
        <v>4009</v>
      </c>
      <c r="B771" t="s">
        <v>3806</v>
      </c>
      <c r="C771" t="s">
        <v>3807</v>
      </c>
      <c r="D771">
        <v>51.3</v>
      </c>
      <c r="E771">
        <v>55</v>
      </c>
      <c r="F771">
        <v>17.399999999999999</v>
      </c>
      <c r="G771">
        <v>111</v>
      </c>
      <c r="H771">
        <v>0.5</v>
      </c>
      <c r="I771">
        <v>1</v>
      </c>
      <c r="J771">
        <v>16.399999999999999</v>
      </c>
      <c r="K771">
        <v>39.1</v>
      </c>
      <c r="L771">
        <v>55.6</v>
      </c>
      <c r="M771">
        <v>0</v>
      </c>
      <c r="N771">
        <v>44.4</v>
      </c>
      <c r="O771">
        <v>0</v>
      </c>
      <c r="P771">
        <v>0.33500000000000002</v>
      </c>
      <c r="Q771">
        <v>0.80200000000000005</v>
      </c>
      <c r="R771">
        <v>36.4</v>
      </c>
      <c r="S771">
        <v>26.7</v>
      </c>
    </row>
    <row r="772" spans="1:19" x14ac:dyDescent="0.15">
      <c r="A772" t="s">
        <v>4009</v>
      </c>
      <c r="B772" t="s">
        <v>3806</v>
      </c>
      <c r="C772" t="s">
        <v>3808</v>
      </c>
      <c r="D772">
        <v>52.8</v>
      </c>
      <c r="E772">
        <v>53</v>
      </c>
      <c r="F772">
        <v>16.7</v>
      </c>
      <c r="G772">
        <v>135.69999999999999</v>
      </c>
      <c r="H772">
        <v>1</v>
      </c>
      <c r="I772">
        <v>1.9</v>
      </c>
      <c r="J772">
        <v>17</v>
      </c>
      <c r="K772">
        <v>31</v>
      </c>
      <c r="L772">
        <v>76.900000000000006</v>
      </c>
      <c r="M772">
        <v>0</v>
      </c>
      <c r="N772">
        <v>15.4</v>
      </c>
      <c r="O772">
        <v>7.7</v>
      </c>
      <c r="P772">
        <v>0.252</v>
      </c>
      <c r="Q772">
        <v>0.20499999999999999</v>
      </c>
      <c r="R772">
        <v>26.4</v>
      </c>
      <c r="S772">
        <v>17.399999999999999</v>
      </c>
    </row>
    <row r="773" spans="1:19" x14ac:dyDescent="0.15">
      <c r="A773" t="s">
        <v>4010</v>
      </c>
      <c r="B773" t="s">
        <v>3811</v>
      </c>
      <c r="C773" t="s">
        <v>3801</v>
      </c>
      <c r="D773">
        <v>44.7</v>
      </c>
      <c r="E773">
        <v>127</v>
      </c>
      <c r="F773">
        <v>51.6</v>
      </c>
      <c r="G773">
        <v>150.30000000000001</v>
      </c>
      <c r="H773">
        <v>-1.8</v>
      </c>
      <c r="I773">
        <v>-1.4</v>
      </c>
      <c r="J773">
        <v>9.4</v>
      </c>
      <c r="K773">
        <v>18.8</v>
      </c>
      <c r="L773">
        <v>18.2</v>
      </c>
      <c r="M773">
        <v>13.6</v>
      </c>
      <c r="N773">
        <v>63.6</v>
      </c>
      <c r="O773">
        <v>4.5</v>
      </c>
      <c r="P773">
        <v>0.42099999999999999</v>
      </c>
      <c r="Q773">
        <v>0.54700000000000004</v>
      </c>
      <c r="R773">
        <v>23.6</v>
      </c>
      <c r="S773">
        <v>17.100000000000001</v>
      </c>
    </row>
    <row r="774" spans="1:19" x14ac:dyDescent="0.15">
      <c r="A774" t="s">
        <v>4011</v>
      </c>
      <c r="B774" t="s">
        <v>3827</v>
      </c>
      <c r="C774" t="s">
        <v>3801</v>
      </c>
      <c r="D774">
        <v>46.1</v>
      </c>
      <c r="E774">
        <v>133</v>
      </c>
      <c r="F774">
        <v>32.4</v>
      </c>
      <c r="G774">
        <v>148.4</v>
      </c>
      <c r="H774">
        <v>-1.1000000000000001</v>
      </c>
      <c r="I774">
        <v>-0.8</v>
      </c>
      <c r="J774">
        <v>5.3</v>
      </c>
      <c r="K774">
        <v>13.5</v>
      </c>
      <c r="L774">
        <v>52.4</v>
      </c>
      <c r="M774">
        <v>4.8</v>
      </c>
      <c r="N774">
        <v>38.1</v>
      </c>
      <c r="O774">
        <v>4.8</v>
      </c>
      <c r="P774">
        <v>0.35399999999999998</v>
      </c>
      <c r="Q774">
        <v>0.309</v>
      </c>
      <c r="R774">
        <v>21.1</v>
      </c>
      <c r="S774">
        <v>9.1</v>
      </c>
    </row>
    <row r="775" spans="1:19" x14ac:dyDescent="0.15">
      <c r="A775" t="s">
        <v>4011</v>
      </c>
      <c r="B775" t="s">
        <v>3827</v>
      </c>
      <c r="C775" t="s">
        <v>3804</v>
      </c>
      <c r="D775">
        <v>52.3</v>
      </c>
      <c r="E775">
        <v>102</v>
      </c>
      <c r="F775">
        <v>24.9</v>
      </c>
      <c r="G775">
        <v>140.4</v>
      </c>
      <c r="H775">
        <v>0.9</v>
      </c>
      <c r="I775">
        <v>0.9</v>
      </c>
      <c r="J775">
        <v>11.8</v>
      </c>
      <c r="K775">
        <v>27.9</v>
      </c>
      <c r="L775">
        <v>50</v>
      </c>
      <c r="M775">
        <v>7.1</v>
      </c>
      <c r="N775">
        <v>35.700000000000003</v>
      </c>
      <c r="O775">
        <v>7.1</v>
      </c>
      <c r="P775">
        <v>0.33700000000000002</v>
      </c>
      <c r="Q775">
        <v>0.28199999999999997</v>
      </c>
      <c r="R775">
        <v>38.200000000000003</v>
      </c>
      <c r="S775">
        <v>40</v>
      </c>
    </row>
    <row r="776" spans="1:19" x14ac:dyDescent="0.15">
      <c r="A776" t="s">
        <v>4011</v>
      </c>
      <c r="B776" t="s">
        <v>3827</v>
      </c>
      <c r="C776" t="s">
        <v>3803</v>
      </c>
      <c r="D776">
        <v>52.7</v>
      </c>
      <c r="E776">
        <v>73</v>
      </c>
      <c r="F776">
        <v>17.8</v>
      </c>
      <c r="G776">
        <v>134.69999999999999</v>
      </c>
      <c r="H776">
        <v>1</v>
      </c>
      <c r="I776">
        <v>1.4</v>
      </c>
      <c r="J776">
        <v>24.7</v>
      </c>
      <c r="K776">
        <v>41.9</v>
      </c>
      <c r="L776">
        <v>53.9</v>
      </c>
      <c r="M776">
        <v>7.7</v>
      </c>
      <c r="N776">
        <v>30.8</v>
      </c>
      <c r="O776">
        <v>7.7</v>
      </c>
      <c r="P776">
        <v>0.317</v>
      </c>
      <c r="Q776">
        <v>0.20499999999999999</v>
      </c>
      <c r="R776">
        <v>35.6</v>
      </c>
      <c r="S776">
        <v>31.6</v>
      </c>
    </row>
    <row r="777" spans="1:19" x14ac:dyDescent="0.15">
      <c r="A777" t="s">
        <v>4012</v>
      </c>
      <c r="B777" t="s">
        <v>3827</v>
      </c>
      <c r="C777" t="s">
        <v>3801</v>
      </c>
      <c r="D777">
        <v>49.3</v>
      </c>
      <c r="E777">
        <v>266</v>
      </c>
      <c r="F777">
        <v>55.4</v>
      </c>
      <c r="G777">
        <v>148.19999999999999</v>
      </c>
      <c r="H777">
        <v>0.2</v>
      </c>
      <c r="I777">
        <v>0.1</v>
      </c>
      <c r="J777">
        <v>12.4</v>
      </c>
      <c r="K777">
        <v>24.6</v>
      </c>
      <c r="L777">
        <v>22.5</v>
      </c>
      <c r="M777">
        <v>5</v>
      </c>
      <c r="N777">
        <v>57.5</v>
      </c>
      <c r="O777">
        <v>15</v>
      </c>
      <c r="P777">
        <v>0.36299999999999999</v>
      </c>
      <c r="Q777">
        <v>0.442</v>
      </c>
      <c r="R777">
        <v>25.6</v>
      </c>
      <c r="S777">
        <v>18.8</v>
      </c>
    </row>
    <row r="778" spans="1:19" x14ac:dyDescent="0.15">
      <c r="A778" t="s">
        <v>4012</v>
      </c>
      <c r="B778" t="s">
        <v>3827</v>
      </c>
      <c r="C778" t="s">
        <v>3803</v>
      </c>
      <c r="D778">
        <v>46</v>
      </c>
      <c r="E778">
        <v>178</v>
      </c>
      <c r="F778">
        <v>37.1</v>
      </c>
      <c r="G778">
        <v>131.6</v>
      </c>
      <c r="H778">
        <v>-1.1000000000000001</v>
      </c>
      <c r="I778">
        <v>-0.6</v>
      </c>
      <c r="J778">
        <v>14</v>
      </c>
      <c r="K778">
        <v>31.6</v>
      </c>
      <c r="L778">
        <v>40</v>
      </c>
      <c r="M778">
        <v>12</v>
      </c>
      <c r="N778">
        <v>40</v>
      </c>
      <c r="O778">
        <v>8</v>
      </c>
      <c r="P778">
        <v>0.35</v>
      </c>
      <c r="Q778">
        <v>0.313</v>
      </c>
      <c r="R778">
        <v>29.8</v>
      </c>
      <c r="S778">
        <v>15.4</v>
      </c>
    </row>
    <row r="779" spans="1:19" x14ac:dyDescent="0.15">
      <c r="A779" t="s">
        <v>4013</v>
      </c>
      <c r="B779" t="s">
        <v>3811</v>
      </c>
      <c r="C779" t="s">
        <v>3804</v>
      </c>
      <c r="D779">
        <v>52.9</v>
      </c>
      <c r="E779">
        <v>67</v>
      </c>
      <c r="F779">
        <v>34.9</v>
      </c>
      <c r="G779">
        <v>142.6</v>
      </c>
      <c r="H779">
        <v>1.1000000000000001</v>
      </c>
      <c r="I779">
        <v>1.6</v>
      </c>
      <c r="J779">
        <v>20.9</v>
      </c>
      <c r="K779">
        <v>31.1</v>
      </c>
      <c r="L779">
        <v>28.6</v>
      </c>
      <c r="M779">
        <v>21.4</v>
      </c>
      <c r="N779">
        <v>21.4</v>
      </c>
      <c r="O779">
        <v>28.6</v>
      </c>
      <c r="P779">
        <v>0.28699999999999998</v>
      </c>
      <c r="Q779">
        <v>0.36799999999999999</v>
      </c>
      <c r="R779">
        <v>26.9</v>
      </c>
      <c r="S779">
        <v>25</v>
      </c>
    </row>
    <row r="780" spans="1:19" x14ac:dyDescent="0.15">
      <c r="A780" t="s">
        <v>2911</v>
      </c>
      <c r="B780" t="s">
        <v>3827</v>
      </c>
      <c r="C780" t="s">
        <v>3801</v>
      </c>
      <c r="D780">
        <v>54.2</v>
      </c>
      <c r="E780">
        <v>155</v>
      </c>
      <c r="F780">
        <v>53.5</v>
      </c>
      <c r="G780">
        <v>156.69999999999999</v>
      </c>
      <c r="H780">
        <v>1.6</v>
      </c>
      <c r="I780">
        <v>1.1000000000000001</v>
      </c>
      <c r="J780">
        <v>13.6</v>
      </c>
      <c r="K780">
        <v>23.1</v>
      </c>
      <c r="L780">
        <v>34.6</v>
      </c>
      <c r="M780">
        <v>15.4</v>
      </c>
      <c r="N780">
        <v>46.1</v>
      </c>
      <c r="O780">
        <v>3.9</v>
      </c>
      <c r="P780">
        <v>0.39200000000000002</v>
      </c>
      <c r="Q780">
        <v>0.47499999999999998</v>
      </c>
      <c r="R780">
        <v>29.7</v>
      </c>
      <c r="S780">
        <v>21</v>
      </c>
    </row>
    <row r="781" spans="1:19" x14ac:dyDescent="0.15">
      <c r="A781" t="s">
        <v>2911</v>
      </c>
      <c r="B781" t="s">
        <v>3827</v>
      </c>
      <c r="C781" t="s">
        <v>3803</v>
      </c>
      <c r="D781">
        <v>50.8</v>
      </c>
      <c r="E781">
        <v>83</v>
      </c>
      <c r="F781">
        <v>28.6</v>
      </c>
      <c r="G781">
        <v>140.1</v>
      </c>
      <c r="H781">
        <v>0.4</v>
      </c>
      <c r="I781">
        <v>0.5</v>
      </c>
      <c r="J781">
        <v>19.3</v>
      </c>
      <c r="K781">
        <v>51.6</v>
      </c>
      <c r="L781">
        <v>50</v>
      </c>
      <c r="M781">
        <v>0</v>
      </c>
      <c r="N781">
        <v>30</v>
      </c>
      <c r="O781">
        <v>20</v>
      </c>
      <c r="P781">
        <v>0.26700000000000002</v>
      </c>
      <c r="Q781">
        <v>8.6999999999999994E-2</v>
      </c>
      <c r="R781">
        <v>34.9</v>
      </c>
      <c r="S781">
        <v>21.4</v>
      </c>
    </row>
    <row r="782" spans="1:19" x14ac:dyDescent="0.15">
      <c r="A782" t="s">
        <v>4014</v>
      </c>
      <c r="B782" t="s">
        <v>3813</v>
      </c>
      <c r="C782" t="s">
        <v>3801</v>
      </c>
      <c r="D782">
        <v>51.5</v>
      </c>
      <c r="E782">
        <v>72</v>
      </c>
      <c r="F782">
        <v>64.3</v>
      </c>
      <c r="G782">
        <v>152.80000000000001</v>
      </c>
      <c r="H782">
        <v>0.6</v>
      </c>
      <c r="I782">
        <v>0.9</v>
      </c>
      <c r="J782">
        <v>8.3000000000000007</v>
      </c>
      <c r="K782">
        <v>19.399999999999999</v>
      </c>
      <c r="L782">
        <v>44.4</v>
      </c>
      <c r="M782">
        <v>11.1</v>
      </c>
      <c r="N782">
        <v>44.4</v>
      </c>
      <c r="O782">
        <v>0</v>
      </c>
      <c r="P782">
        <v>0.39200000000000002</v>
      </c>
      <c r="Q782">
        <v>0.67400000000000004</v>
      </c>
      <c r="R782">
        <v>30.6</v>
      </c>
      <c r="S782">
        <v>38.9</v>
      </c>
    </row>
    <row r="783" spans="1:19" x14ac:dyDescent="0.15">
      <c r="A783" t="s">
        <v>4015</v>
      </c>
      <c r="B783" t="s">
        <v>3835</v>
      </c>
      <c r="C783" t="s">
        <v>3801</v>
      </c>
      <c r="D783">
        <v>45.1</v>
      </c>
      <c r="E783">
        <v>110</v>
      </c>
      <c r="F783">
        <v>55.6</v>
      </c>
      <c r="G783">
        <v>149.9</v>
      </c>
      <c r="H783">
        <v>-1.5</v>
      </c>
      <c r="I783">
        <v>-1.3</v>
      </c>
      <c r="J783">
        <v>6.4</v>
      </c>
      <c r="K783">
        <v>13.7</v>
      </c>
      <c r="L783">
        <v>23.1</v>
      </c>
      <c r="M783">
        <v>7.7</v>
      </c>
      <c r="N783">
        <v>61.5</v>
      </c>
      <c r="O783">
        <v>7.7</v>
      </c>
      <c r="P783">
        <v>0.39600000000000002</v>
      </c>
      <c r="Q783">
        <v>0.30399999999999999</v>
      </c>
      <c r="R783">
        <v>17.3</v>
      </c>
      <c r="S783">
        <v>10</v>
      </c>
    </row>
    <row r="784" spans="1:19" x14ac:dyDescent="0.15">
      <c r="A784" t="s">
        <v>4015</v>
      </c>
      <c r="B784" t="s">
        <v>3835</v>
      </c>
      <c r="C784" t="s">
        <v>3809</v>
      </c>
      <c r="D784">
        <v>49.6</v>
      </c>
      <c r="E784">
        <v>85</v>
      </c>
      <c r="F784">
        <v>42.9</v>
      </c>
      <c r="G784">
        <v>127.8</v>
      </c>
      <c r="H784">
        <v>0</v>
      </c>
      <c r="I784">
        <v>0</v>
      </c>
      <c r="J784">
        <v>22.4</v>
      </c>
      <c r="K784">
        <v>45.2</v>
      </c>
      <c r="L784">
        <v>61.5</v>
      </c>
      <c r="M784">
        <v>0</v>
      </c>
      <c r="N784">
        <v>38.5</v>
      </c>
      <c r="O784">
        <v>0</v>
      </c>
      <c r="P784">
        <v>0.318</v>
      </c>
      <c r="Q784">
        <v>0.30399999999999999</v>
      </c>
      <c r="R784">
        <v>34.1</v>
      </c>
      <c r="S784">
        <v>26.9</v>
      </c>
    </row>
    <row r="785" spans="1:19" x14ac:dyDescent="0.15">
      <c r="A785" t="s">
        <v>4016</v>
      </c>
      <c r="B785" t="s">
        <v>3835</v>
      </c>
      <c r="C785" t="s">
        <v>3809</v>
      </c>
      <c r="D785">
        <v>49.5</v>
      </c>
      <c r="E785">
        <v>322</v>
      </c>
      <c r="F785">
        <v>34.5</v>
      </c>
      <c r="G785">
        <v>129.69999999999999</v>
      </c>
      <c r="H785">
        <v>0</v>
      </c>
      <c r="I785">
        <v>0</v>
      </c>
      <c r="J785">
        <v>5.3</v>
      </c>
      <c r="K785">
        <v>11.5</v>
      </c>
      <c r="L785">
        <v>61.9</v>
      </c>
      <c r="M785">
        <v>7.1</v>
      </c>
      <c r="N785">
        <v>28.6</v>
      </c>
      <c r="O785">
        <v>2.4</v>
      </c>
      <c r="P785">
        <v>0.30599999999999999</v>
      </c>
      <c r="Q785">
        <v>0.32600000000000001</v>
      </c>
      <c r="R785">
        <v>32</v>
      </c>
      <c r="S785">
        <v>7.6</v>
      </c>
    </row>
    <row r="786" spans="1:19" x14ac:dyDescent="0.15">
      <c r="A786" t="s">
        <v>4016</v>
      </c>
      <c r="B786" t="s">
        <v>3835</v>
      </c>
      <c r="C786" t="s">
        <v>3801</v>
      </c>
      <c r="D786">
        <v>50.5</v>
      </c>
      <c r="E786">
        <v>272</v>
      </c>
      <c r="F786">
        <v>29.1</v>
      </c>
      <c r="G786">
        <v>133.1</v>
      </c>
      <c r="H786">
        <v>0.4</v>
      </c>
      <c r="I786">
        <v>0.1</v>
      </c>
      <c r="J786">
        <v>5.2</v>
      </c>
      <c r="K786">
        <v>10.8</v>
      </c>
      <c r="L786">
        <v>50.9</v>
      </c>
      <c r="M786">
        <v>1.9</v>
      </c>
      <c r="N786">
        <v>35.9</v>
      </c>
      <c r="O786">
        <v>11.3</v>
      </c>
      <c r="P786">
        <v>0.32500000000000001</v>
      </c>
      <c r="Q786">
        <v>0.25700000000000001</v>
      </c>
      <c r="R786">
        <v>27.2</v>
      </c>
      <c r="S786">
        <v>11.6</v>
      </c>
    </row>
    <row r="787" spans="1:19" x14ac:dyDescent="0.15">
      <c r="A787" t="s">
        <v>4016</v>
      </c>
      <c r="B787" t="s">
        <v>3835</v>
      </c>
      <c r="C787" t="s">
        <v>3803</v>
      </c>
      <c r="D787">
        <v>43.4</v>
      </c>
      <c r="E787">
        <v>250</v>
      </c>
      <c r="F787">
        <v>26.8</v>
      </c>
      <c r="G787">
        <v>115.4</v>
      </c>
      <c r="H787">
        <v>-1.8</v>
      </c>
      <c r="I787">
        <v>-0.7</v>
      </c>
      <c r="J787">
        <v>6.8</v>
      </c>
      <c r="K787">
        <v>16.399999999999999</v>
      </c>
      <c r="L787">
        <v>42</v>
      </c>
      <c r="M787">
        <v>8</v>
      </c>
      <c r="N787">
        <v>42</v>
      </c>
      <c r="O787">
        <v>8</v>
      </c>
      <c r="P787">
        <v>0.34499999999999997</v>
      </c>
      <c r="Q787">
        <v>0.36499999999999999</v>
      </c>
      <c r="R787">
        <v>24.4</v>
      </c>
      <c r="S787">
        <v>11.6</v>
      </c>
    </row>
    <row r="788" spans="1:19" x14ac:dyDescent="0.15">
      <c r="A788" t="s">
        <v>4016</v>
      </c>
      <c r="B788" t="s">
        <v>3835</v>
      </c>
      <c r="C788" t="s">
        <v>3804</v>
      </c>
      <c r="D788">
        <v>42.6</v>
      </c>
      <c r="E788">
        <v>63</v>
      </c>
      <c r="F788">
        <v>6.8</v>
      </c>
      <c r="G788">
        <v>131.5</v>
      </c>
      <c r="H788">
        <v>-2.5</v>
      </c>
      <c r="I788">
        <v>-4</v>
      </c>
      <c r="J788">
        <v>6.3</v>
      </c>
      <c r="K788">
        <v>11.8</v>
      </c>
      <c r="L788">
        <v>20</v>
      </c>
      <c r="M788">
        <v>20</v>
      </c>
      <c r="N788">
        <v>53.3</v>
      </c>
      <c r="O788">
        <v>6.7</v>
      </c>
      <c r="P788">
        <v>0.42299999999999999</v>
      </c>
      <c r="Q788">
        <v>0.45900000000000002</v>
      </c>
      <c r="R788">
        <v>14.3</v>
      </c>
      <c r="S788">
        <v>5.6</v>
      </c>
    </row>
    <row r="789" spans="1:19" x14ac:dyDescent="0.15">
      <c r="A789" t="s">
        <v>4017</v>
      </c>
      <c r="B789" t="s">
        <v>3846</v>
      </c>
      <c r="C789" t="s">
        <v>3801</v>
      </c>
      <c r="D789">
        <v>42.5</v>
      </c>
      <c r="E789">
        <v>208</v>
      </c>
      <c r="F789">
        <v>38</v>
      </c>
      <c r="G789">
        <v>146</v>
      </c>
      <c r="H789">
        <v>-1.9</v>
      </c>
      <c r="I789">
        <v>-0.9</v>
      </c>
      <c r="J789">
        <v>6.7</v>
      </c>
      <c r="K789">
        <v>12.3</v>
      </c>
      <c r="L789">
        <v>22.6</v>
      </c>
      <c r="M789">
        <v>7.5</v>
      </c>
      <c r="N789">
        <v>52.8</v>
      </c>
      <c r="O789">
        <v>17</v>
      </c>
      <c r="P789">
        <v>0.35299999999999998</v>
      </c>
      <c r="Q789">
        <v>0.27500000000000002</v>
      </c>
      <c r="R789">
        <v>21.6</v>
      </c>
      <c r="S789">
        <v>12.5</v>
      </c>
    </row>
    <row r="790" spans="1:19" x14ac:dyDescent="0.15">
      <c r="A790" t="s">
        <v>4017</v>
      </c>
      <c r="B790" t="s">
        <v>3846</v>
      </c>
      <c r="C790" t="s">
        <v>3803</v>
      </c>
      <c r="D790">
        <v>47.8</v>
      </c>
      <c r="E790">
        <v>148</v>
      </c>
      <c r="F790">
        <v>27.1</v>
      </c>
      <c r="G790">
        <v>127.8</v>
      </c>
      <c r="H790">
        <v>-0.8</v>
      </c>
      <c r="I790">
        <v>-0.5</v>
      </c>
      <c r="J790">
        <v>10.8</v>
      </c>
      <c r="K790">
        <v>23.5</v>
      </c>
      <c r="L790">
        <v>23.3</v>
      </c>
      <c r="M790">
        <v>23.3</v>
      </c>
      <c r="N790">
        <v>46.7</v>
      </c>
      <c r="O790">
        <v>6.7</v>
      </c>
      <c r="P790">
        <v>0.39700000000000002</v>
      </c>
      <c r="Q790">
        <v>0.434</v>
      </c>
      <c r="R790">
        <v>38.5</v>
      </c>
      <c r="S790">
        <v>11.4</v>
      </c>
    </row>
    <row r="791" spans="1:19" x14ac:dyDescent="0.15">
      <c r="A791" t="s">
        <v>4017</v>
      </c>
      <c r="B791" t="s">
        <v>3846</v>
      </c>
      <c r="C791" t="s">
        <v>3808</v>
      </c>
      <c r="D791">
        <v>46.7</v>
      </c>
      <c r="E791">
        <v>76</v>
      </c>
      <c r="F791">
        <v>13.9</v>
      </c>
      <c r="G791">
        <v>140.69999999999999</v>
      </c>
      <c r="H791">
        <v>-1.2</v>
      </c>
      <c r="I791">
        <v>-1.5</v>
      </c>
      <c r="J791">
        <v>6.6</v>
      </c>
      <c r="K791">
        <v>11.4</v>
      </c>
      <c r="L791">
        <v>50</v>
      </c>
      <c r="M791">
        <v>18.2</v>
      </c>
      <c r="N791">
        <v>31.8</v>
      </c>
      <c r="O791">
        <v>0</v>
      </c>
      <c r="P791">
        <v>0.36799999999999999</v>
      </c>
      <c r="Q791">
        <v>0.46</v>
      </c>
      <c r="R791">
        <v>17.100000000000001</v>
      </c>
      <c r="S791">
        <v>12.1</v>
      </c>
    </row>
    <row r="792" spans="1:19" x14ac:dyDescent="0.15">
      <c r="A792" t="s">
        <v>4017</v>
      </c>
      <c r="B792" t="s">
        <v>3846</v>
      </c>
      <c r="C792" t="s">
        <v>3802</v>
      </c>
      <c r="D792">
        <v>46.1</v>
      </c>
      <c r="E792">
        <v>72</v>
      </c>
      <c r="F792">
        <v>13.2</v>
      </c>
      <c r="G792">
        <v>145.30000000000001</v>
      </c>
      <c r="H792">
        <v>-1.3</v>
      </c>
      <c r="I792">
        <v>-1.9</v>
      </c>
      <c r="J792">
        <v>4.2</v>
      </c>
      <c r="K792">
        <v>8.1</v>
      </c>
      <c r="L792">
        <v>45</v>
      </c>
      <c r="M792">
        <v>5</v>
      </c>
      <c r="N792">
        <v>45</v>
      </c>
      <c r="O792">
        <v>5</v>
      </c>
      <c r="P792">
        <v>0.37</v>
      </c>
      <c r="Q792">
        <v>0.23400000000000001</v>
      </c>
      <c r="R792">
        <v>15.3</v>
      </c>
      <c r="S792">
        <v>14.3</v>
      </c>
    </row>
    <row r="793" spans="1:19" x14ac:dyDescent="0.15">
      <c r="A793" t="s">
        <v>4018</v>
      </c>
      <c r="B793" t="s">
        <v>3800</v>
      </c>
      <c r="C793" t="s">
        <v>3801</v>
      </c>
      <c r="D793">
        <v>49.4</v>
      </c>
      <c r="E793">
        <v>59</v>
      </c>
      <c r="F793">
        <v>37.299999999999997</v>
      </c>
      <c r="G793">
        <v>146.80000000000001</v>
      </c>
      <c r="H793">
        <v>-0.1</v>
      </c>
      <c r="I793">
        <v>-0.2</v>
      </c>
      <c r="J793">
        <v>0</v>
      </c>
      <c r="K793">
        <v>0</v>
      </c>
      <c r="L793">
        <v>45.5</v>
      </c>
      <c r="M793">
        <v>0</v>
      </c>
      <c r="N793">
        <v>36.4</v>
      </c>
      <c r="O793">
        <v>18.2</v>
      </c>
      <c r="P793">
        <v>0.30299999999999999</v>
      </c>
      <c r="Q793">
        <v>0.34599999999999997</v>
      </c>
      <c r="R793">
        <v>8.5</v>
      </c>
      <c r="S793">
        <v>5.9</v>
      </c>
    </row>
    <row r="794" spans="1:19" x14ac:dyDescent="0.15">
      <c r="A794" t="s">
        <v>4019</v>
      </c>
      <c r="B794" t="s">
        <v>3846</v>
      </c>
      <c r="C794" t="s">
        <v>3801</v>
      </c>
      <c r="D794">
        <v>48.3</v>
      </c>
      <c r="E794">
        <v>87</v>
      </c>
      <c r="F794">
        <v>66.400000000000006</v>
      </c>
      <c r="G794">
        <v>149</v>
      </c>
      <c r="H794">
        <v>-0.4</v>
      </c>
      <c r="I794">
        <v>-0.5</v>
      </c>
      <c r="J794">
        <v>9.1999999999999993</v>
      </c>
      <c r="K794">
        <v>19.100000000000001</v>
      </c>
      <c r="L794">
        <v>47.1</v>
      </c>
      <c r="M794">
        <v>11.8</v>
      </c>
      <c r="N794">
        <v>29.4</v>
      </c>
      <c r="O794">
        <v>11.8</v>
      </c>
      <c r="P794">
        <v>0.33100000000000002</v>
      </c>
      <c r="Q794">
        <v>0.30299999999999999</v>
      </c>
      <c r="R794">
        <v>23</v>
      </c>
      <c r="S794">
        <v>8.3000000000000007</v>
      </c>
    </row>
    <row r="795" spans="1:19" x14ac:dyDescent="0.15">
      <c r="A795" t="s">
        <v>4020</v>
      </c>
      <c r="B795" t="s">
        <v>3811</v>
      </c>
      <c r="C795" t="s">
        <v>3801</v>
      </c>
      <c r="D795">
        <v>46</v>
      </c>
      <c r="E795">
        <v>66</v>
      </c>
      <c r="F795">
        <v>46.1</v>
      </c>
      <c r="G795">
        <v>147.30000000000001</v>
      </c>
      <c r="H795">
        <v>-1.2</v>
      </c>
      <c r="I795">
        <v>-1.9</v>
      </c>
      <c r="J795">
        <v>7.6</v>
      </c>
      <c r="K795">
        <v>15.2</v>
      </c>
      <c r="L795">
        <v>16.7</v>
      </c>
      <c r="M795">
        <v>0</v>
      </c>
      <c r="N795">
        <v>75</v>
      </c>
      <c r="O795">
        <v>8.3000000000000007</v>
      </c>
      <c r="P795">
        <v>0.40600000000000003</v>
      </c>
      <c r="Q795">
        <v>0.46300000000000002</v>
      </c>
      <c r="R795">
        <v>22.7</v>
      </c>
      <c r="S795">
        <v>14.3</v>
      </c>
    </row>
    <row r="796" spans="1:19" x14ac:dyDescent="0.15">
      <c r="A796" t="s">
        <v>4021</v>
      </c>
      <c r="B796" t="s">
        <v>3824</v>
      </c>
      <c r="C796" t="s">
        <v>3801</v>
      </c>
      <c r="D796">
        <v>45.7</v>
      </c>
      <c r="E796">
        <v>286</v>
      </c>
      <c r="F796">
        <v>48.3</v>
      </c>
      <c r="G796">
        <v>144.4</v>
      </c>
      <c r="H796">
        <v>-1.6</v>
      </c>
      <c r="I796">
        <v>-0.6</v>
      </c>
      <c r="J796">
        <v>4.9000000000000004</v>
      </c>
      <c r="K796">
        <v>11.4</v>
      </c>
      <c r="L796">
        <v>47.2</v>
      </c>
      <c r="M796">
        <v>3.8</v>
      </c>
      <c r="N796">
        <v>39.6</v>
      </c>
      <c r="O796">
        <v>9.4</v>
      </c>
      <c r="P796">
        <v>0.34200000000000003</v>
      </c>
      <c r="Q796">
        <v>0.41299999999999998</v>
      </c>
      <c r="R796">
        <v>23.4</v>
      </c>
      <c r="S796">
        <v>9.1</v>
      </c>
    </row>
    <row r="797" spans="1:19" x14ac:dyDescent="0.15">
      <c r="A797" t="s">
        <v>4021</v>
      </c>
      <c r="B797" t="s">
        <v>3824</v>
      </c>
      <c r="C797" t="s">
        <v>3803</v>
      </c>
      <c r="D797">
        <v>56</v>
      </c>
      <c r="E797">
        <v>160</v>
      </c>
      <c r="F797">
        <v>27</v>
      </c>
      <c r="G797">
        <v>126.9</v>
      </c>
      <c r="H797">
        <v>1.9</v>
      </c>
      <c r="I797">
        <v>1.2</v>
      </c>
      <c r="J797">
        <v>7.5</v>
      </c>
      <c r="K797">
        <v>19.399999999999999</v>
      </c>
      <c r="L797">
        <v>47.8</v>
      </c>
      <c r="M797">
        <v>8.6999999999999993</v>
      </c>
      <c r="N797">
        <v>34.799999999999997</v>
      </c>
      <c r="O797">
        <v>8.6999999999999993</v>
      </c>
      <c r="P797">
        <v>0.32700000000000001</v>
      </c>
      <c r="Q797">
        <v>0.26500000000000001</v>
      </c>
      <c r="R797">
        <v>35.6</v>
      </c>
      <c r="S797">
        <v>23.1</v>
      </c>
    </row>
    <row r="798" spans="1:19" x14ac:dyDescent="0.15">
      <c r="A798" t="s">
        <v>4021</v>
      </c>
      <c r="B798" t="s">
        <v>3824</v>
      </c>
      <c r="C798" t="s">
        <v>3808</v>
      </c>
      <c r="D798">
        <v>47</v>
      </c>
      <c r="E798">
        <v>78</v>
      </c>
      <c r="F798">
        <v>13.2</v>
      </c>
      <c r="G798">
        <v>138</v>
      </c>
      <c r="H798">
        <v>-1.1000000000000001</v>
      </c>
      <c r="I798">
        <v>-1.4</v>
      </c>
      <c r="J798">
        <v>10.3</v>
      </c>
      <c r="K798">
        <v>15.4</v>
      </c>
      <c r="L798">
        <v>59.1</v>
      </c>
      <c r="M798">
        <v>9.1</v>
      </c>
      <c r="N798">
        <v>31.8</v>
      </c>
      <c r="O798">
        <v>0</v>
      </c>
      <c r="P798">
        <v>0.34200000000000003</v>
      </c>
      <c r="Q798">
        <v>0.377</v>
      </c>
      <c r="R798">
        <v>11.5</v>
      </c>
      <c r="S798">
        <v>8.1</v>
      </c>
    </row>
    <row r="799" spans="1:19" x14ac:dyDescent="0.15">
      <c r="A799" t="s">
        <v>4021</v>
      </c>
      <c r="B799" t="s">
        <v>3824</v>
      </c>
      <c r="C799" t="s">
        <v>3807</v>
      </c>
      <c r="D799">
        <v>46.3</v>
      </c>
      <c r="E799">
        <v>68</v>
      </c>
      <c r="F799">
        <v>11.5</v>
      </c>
      <c r="G799">
        <v>115.2</v>
      </c>
      <c r="H799">
        <v>-1.3</v>
      </c>
      <c r="I799">
        <v>-1.9</v>
      </c>
      <c r="J799">
        <v>4.4000000000000004</v>
      </c>
      <c r="K799">
        <v>13.6</v>
      </c>
      <c r="L799">
        <v>45.5</v>
      </c>
      <c r="M799">
        <v>9.1</v>
      </c>
      <c r="N799">
        <v>45.5</v>
      </c>
      <c r="O799">
        <v>0</v>
      </c>
      <c r="P799">
        <v>0.35599999999999998</v>
      </c>
      <c r="Q799">
        <v>0.188</v>
      </c>
      <c r="R799">
        <v>26.5</v>
      </c>
      <c r="S799">
        <v>6.3</v>
      </c>
    </row>
    <row r="800" spans="1:19" x14ac:dyDescent="0.15">
      <c r="A800" t="s">
        <v>4022</v>
      </c>
      <c r="B800" t="s">
        <v>3813</v>
      </c>
      <c r="C800" t="s">
        <v>3801</v>
      </c>
      <c r="D800">
        <v>48.5</v>
      </c>
      <c r="E800">
        <v>156</v>
      </c>
      <c r="F800">
        <v>47.4</v>
      </c>
      <c r="G800">
        <v>149.19999999999999</v>
      </c>
      <c r="H800">
        <v>-0.3</v>
      </c>
      <c r="I800">
        <v>-0.2</v>
      </c>
      <c r="J800">
        <v>7.7</v>
      </c>
      <c r="K800">
        <v>16.2</v>
      </c>
      <c r="L800">
        <v>35</v>
      </c>
      <c r="M800">
        <v>10</v>
      </c>
      <c r="N800">
        <v>50</v>
      </c>
      <c r="O800">
        <v>5</v>
      </c>
      <c r="P800">
        <v>0.38600000000000001</v>
      </c>
      <c r="Q800">
        <v>0.54400000000000004</v>
      </c>
      <c r="R800">
        <v>28.9</v>
      </c>
      <c r="S800">
        <v>15.6</v>
      </c>
    </row>
    <row r="801" spans="1:19" x14ac:dyDescent="0.15">
      <c r="A801" t="s">
        <v>4022</v>
      </c>
      <c r="B801" t="s">
        <v>3813</v>
      </c>
      <c r="C801" t="s">
        <v>3808</v>
      </c>
      <c r="D801">
        <v>50.1</v>
      </c>
      <c r="E801">
        <v>82</v>
      </c>
      <c r="F801">
        <v>24.9</v>
      </c>
      <c r="G801">
        <v>135.69999999999999</v>
      </c>
      <c r="H801">
        <v>0.1</v>
      </c>
      <c r="I801">
        <v>0.2</v>
      </c>
      <c r="J801">
        <v>20.7</v>
      </c>
      <c r="K801">
        <v>39.5</v>
      </c>
      <c r="L801">
        <v>70.599999999999994</v>
      </c>
      <c r="M801">
        <v>5.9</v>
      </c>
      <c r="N801">
        <v>23.5</v>
      </c>
      <c r="O801">
        <v>0</v>
      </c>
      <c r="P801">
        <v>0.309</v>
      </c>
      <c r="Q801">
        <v>0.36199999999999999</v>
      </c>
      <c r="R801">
        <v>23.2</v>
      </c>
      <c r="S801">
        <v>19.399999999999999</v>
      </c>
    </row>
    <row r="802" spans="1:19" x14ac:dyDescent="0.15">
      <c r="A802" t="s">
        <v>4022</v>
      </c>
      <c r="B802" t="s">
        <v>3813</v>
      </c>
      <c r="C802" t="s">
        <v>3804</v>
      </c>
      <c r="D802">
        <v>47.2</v>
      </c>
      <c r="E802">
        <v>65</v>
      </c>
      <c r="F802">
        <v>19.8</v>
      </c>
      <c r="G802">
        <v>136.9</v>
      </c>
      <c r="H802">
        <v>-0.8</v>
      </c>
      <c r="I802">
        <v>-1.3</v>
      </c>
      <c r="J802">
        <v>20</v>
      </c>
      <c r="K802">
        <v>37.1</v>
      </c>
      <c r="L802">
        <v>55.6</v>
      </c>
      <c r="M802">
        <v>11.1</v>
      </c>
      <c r="N802">
        <v>33.299999999999997</v>
      </c>
      <c r="O802">
        <v>0</v>
      </c>
      <c r="P802">
        <v>0.35799999999999998</v>
      </c>
      <c r="Q802">
        <v>9.7000000000000003E-2</v>
      </c>
      <c r="R802">
        <v>29.2</v>
      </c>
      <c r="S802">
        <v>9.1</v>
      </c>
    </row>
    <row r="803" spans="1:19" x14ac:dyDescent="0.15">
      <c r="A803" t="s">
        <v>4023</v>
      </c>
      <c r="B803" t="s">
        <v>3821</v>
      </c>
      <c r="C803" t="s">
        <v>3801</v>
      </c>
      <c r="D803">
        <v>48.6</v>
      </c>
      <c r="E803">
        <v>149</v>
      </c>
      <c r="F803">
        <v>58</v>
      </c>
      <c r="G803">
        <v>147.4</v>
      </c>
      <c r="H803">
        <v>-0.5</v>
      </c>
      <c r="I803">
        <v>-0.3</v>
      </c>
      <c r="J803">
        <v>6.7</v>
      </c>
      <c r="K803">
        <v>16.899999999999999</v>
      </c>
      <c r="L803">
        <v>45.5</v>
      </c>
      <c r="M803">
        <v>0</v>
      </c>
      <c r="N803">
        <v>36.4</v>
      </c>
      <c r="O803">
        <v>18.2</v>
      </c>
      <c r="P803">
        <v>0.30299999999999999</v>
      </c>
      <c r="Q803">
        <v>0.36099999999999999</v>
      </c>
      <c r="R803">
        <v>28.2</v>
      </c>
      <c r="S803">
        <v>14.3</v>
      </c>
    </row>
    <row r="804" spans="1:19" x14ac:dyDescent="0.15">
      <c r="A804" t="s">
        <v>4023</v>
      </c>
      <c r="B804" t="s">
        <v>3821</v>
      </c>
      <c r="C804" t="s">
        <v>3803</v>
      </c>
      <c r="D804">
        <v>48.2</v>
      </c>
      <c r="E804">
        <v>52</v>
      </c>
      <c r="F804">
        <v>20.2</v>
      </c>
      <c r="G804">
        <v>128.5</v>
      </c>
      <c r="H804">
        <v>-0.6</v>
      </c>
      <c r="I804">
        <v>-1.1000000000000001</v>
      </c>
      <c r="J804">
        <v>9.6</v>
      </c>
      <c r="K804">
        <v>27.8</v>
      </c>
      <c r="L804">
        <v>40</v>
      </c>
      <c r="M804">
        <v>0</v>
      </c>
      <c r="N804">
        <v>60</v>
      </c>
      <c r="O804">
        <v>0</v>
      </c>
      <c r="P804">
        <v>0.38900000000000001</v>
      </c>
      <c r="Q804">
        <v>0.17399999999999999</v>
      </c>
      <c r="R804">
        <v>23.1</v>
      </c>
      <c r="S804">
        <v>20</v>
      </c>
    </row>
    <row r="805" spans="1:19" x14ac:dyDescent="0.15">
      <c r="A805" t="s">
        <v>4024</v>
      </c>
      <c r="B805" t="s">
        <v>3824</v>
      </c>
      <c r="C805" t="s">
        <v>3801</v>
      </c>
      <c r="D805">
        <v>52.6</v>
      </c>
      <c r="E805">
        <v>245</v>
      </c>
      <c r="F805">
        <v>56.2</v>
      </c>
      <c r="G805">
        <v>148.4</v>
      </c>
      <c r="H805">
        <v>1.1000000000000001</v>
      </c>
      <c r="I805">
        <v>0.4</v>
      </c>
      <c r="J805">
        <v>13.1</v>
      </c>
      <c r="K805">
        <v>25.6</v>
      </c>
      <c r="L805">
        <v>30</v>
      </c>
      <c r="M805">
        <v>15</v>
      </c>
      <c r="N805">
        <v>45</v>
      </c>
      <c r="O805">
        <v>10</v>
      </c>
      <c r="P805">
        <v>0.372</v>
      </c>
      <c r="Q805">
        <v>0.39</v>
      </c>
      <c r="R805">
        <v>31</v>
      </c>
      <c r="S805">
        <v>24.7</v>
      </c>
    </row>
    <row r="806" spans="1:19" x14ac:dyDescent="0.15">
      <c r="A806" t="s">
        <v>4024</v>
      </c>
      <c r="B806" t="s">
        <v>3824</v>
      </c>
      <c r="C806" t="s">
        <v>3804</v>
      </c>
      <c r="D806">
        <v>47.2</v>
      </c>
      <c r="E806">
        <v>85</v>
      </c>
      <c r="F806">
        <v>19.5</v>
      </c>
      <c r="G806">
        <v>139.9</v>
      </c>
      <c r="H806">
        <v>-0.8</v>
      </c>
      <c r="I806">
        <v>-0.9</v>
      </c>
      <c r="J806">
        <v>12.9</v>
      </c>
      <c r="K806">
        <v>28.9</v>
      </c>
      <c r="L806">
        <v>50</v>
      </c>
      <c r="M806">
        <v>0</v>
      </c>
      <c r="N806">
        <v>50</v>
      </c>
      <c r="O806">
        <v>0</v>
      </c>
      <c r="P806">
        <v>0.373</v>
      </c>
      <c r="Q806">
        <v>0.112</v>
      </c>
      <c r="R806">
        <v>32.9</v>
      </c>
      <c r="S806">
        <v>14.3</v>
      </c>
    </row>
    <row r="807" spans="1:19" x14ac:dyDescent="0.15">
      <c r="A807" t="s">
        <v>4024</v>
      </c>
      <c r="B807" t="s">
        <v>3824</v>
      </c>
      <c r="C807" t="s">
        <v>3808</v>
      </c>
      <c r="D807">
        <v>49.8</v>
      </c>
      <c r="E807">
        <v>80</v>
      </c>
      <c r="F807">
        <v>18.399999999999999</v>
      </c>
      <c r="G807">
        <v>136</v>
      </c>
      <c r="H807">
        <v>0.1</v>
      </c>
      <c r="I807">
        <v>0.1</v>
      </c>
      <c r="J807">
        <v>20</v>
      </c>
      <c r="K807">
        <v>37.200000000000003</v>
      </c>
      <c r="L807">
        <v>37.5</v>
      </c>
      <c r="M807">
        <v>6.3</v>
      </c>
      <c r="N807">
        <v>43.8</v>
      </c>
      <c r="O807">
        <v>12.5</v>
      </c>
      <c r="P807">
        <v>0.34</v>
      </c>
      <c r="Q807">
        <v>0.61</v>
      </c>
      <c r="R807">
        <v>28.8</v>
      </c>
      <c r="S807">
        <v>21.1</v>
      </c>
    </row>
    <row r="808" spans="1:19" x14ac:dyDescent="0.15">
      <c r="A808" t="s">
        <v>4025</v>
      </c>
      <c r="B808" t="s">
        <v>3800</v>
      </c>
      <c r="C808" t="s">
        <v>3801</v>
      </c>
      <c r="D808">
        <v>44</v>
      </c>
      <c r="E808">
        <v>222</v>
      </c>
      <c r="F808">
        <v>61.5</v>
      </c>
      <c r="G808">
        <v>146.69999999999999</v>
      </c>
      <c r="H808">
        <v>-1.2</v>
      </c>
      <c r="I808">
        <v>-0.5</v>
      </c>
      <c r="J808">
        <v>11.7</v>
      </c>
      <c r="K808">
        <v>23.9</v>
      </c>
      <c r="L808">
        <v>45.2</v>
      </c>
      <c r="M808">
        <v>0</v>
      </c>
      <c r="N808">
        <v>48.4</v>
      </c>
      <c r="O808">
        <v>6.5</v>
      </c>
      <c r="P808">
        <v>0.36</v>
      </c>
      <c r="Q808">
        <v>0.44900000000000001</v>
      </c>
      <c r="R808">
        <v>27</v>
      </c>
      <c r="S808">
        <v>12.2</v>
      </c>
    </row>
    <row r="809" spans="1:19" x14ac:dyDescent="0.15">
      <c r="A809" t="s">
        <v>4025</v>
      </c>
      <c r="B809" t="s">
        <v>3800</v>
      </c>
      <c r="C809" t="s">
        <v>3804</v>
      </c>
      <c r="D809">
        <v>51.8</v>
      </c>
      <c r="E809">
        <v>99</v>
      </c>
      <c r="F809">
        <v>27.4</v>
      </c>
      <c r="G809">
        <v>135.1</v>
      </c>
      <c r="H809">
        <v>0.8</v>
      </c>
      <c r="I809">
        <v>0.8</v>
      </c>
      <c r="J809">
        <v>17.2</v>
      </c>
      <c r="K809">
        <v>29.8</v>
      </c>
      <c r="L809">
        <v>27.8</v>
      </c>
      <c r="M809">
        <v>11.1</v>
      </c>
      <c r="N809">
        <v>50</v>
      </c>
      <c r="O809">
        <v>11.1</v>
      </c>
      <c r="P809">
        <v>0.379</v>
      </c>
      <c r="Q809">
        <v>0.34200000000000003</v>
      </c>
      <c r="R809">
        <v>31.3</v>
      </c>
      <c r="S809">
        <v>28.6</v>
      </c>
    </row>
    <row r="810" spans="1:19" x14ac:dyDescent="0.15">
      <c r="A810" t="s">
        <v>4026</v>
      </c>
      <c r="B810" t="s">
        <v>3831</v>
      </c>
      <c r="C810" t="s">
        <v>3801</v>
      </c>
      <c r="D810">
        <v>47.7</v>
      </c>
      <c r="E810">
        <v>59</v>
      </c>
      <c r="F810">
        <v>53.6</v>
      </c>
      <c r="G810">
        <v>151.80000000000001</v>
      </c>
      <c r="H810">
        <v>-0.7</v>
      </c>
      <c r="I810">
        <v>-1.1000000000000001</v>
      </c>
      <c r="J810">
        <v>5.0999999999999996</v>
      </c>
      <c r="K810">
        <v>10.3</v>
      </c>
      <c r="L810">
        <v>54.5</v>
      </c>
      <c r="M810">
        <v>9.1</v>
      </c>
      <c r="N810">
        <v>36.4</v>
      </c>
      <c r="O810">
        <v>0</v>
      </c>
      <c r="P810">
        <v>0.372</v>
      </c>
      <c r="Q810">
        <v>0.23699999999999999</v>
      </c>
      <c r="R810">
        <v>18.600000000000001</v>
      </c>
      <c r="S810">
        <v>18.2</v>
      </c>
    </row>
    <row r="811" spans="1:19" x14ac:dyDescent="0.15">
      <c r="A811" t="s">
        <v>4027</v>
      </c>
      <c r="B811" t="s">
        <v>3800</v>
      </c>
      <c r="C811" t="s">
        <v>3801</v>
      </c>
      <c r="D811">
        <v>42.7</v>
      </c>
      <c r="E811">
        <v>235</v>
      </c>
      <c r="F811">
        <v>37.799999999999997</v>
      </c>
      <c r="G811">
        <v>142</v>
      </c>
      <c r="H811">
        <v>-2.2000000000000002</v>
      </c>
      <c r="I811">
        <v>-0.9</v>
      </c>
      <c r="J811">
        <v>4.7</v>
      </c>
      <c r="K811">
        <v>10.6</v>
      </c>
      <c r="L811">
        <v>22.9</v>
      </c>
      <c r="M811">
        <v>11.4</v>
      </c>
      <c r="N811">
        <v>57.1</v>
      </c>
      <c r="O811">
        <v>8.6</v>
      </c>
      <c r="P811">
        <v>0.39300000000000002</v>
      </c>
      <c r="Q811">
        <v>0.52900000000000003</v>
      </c>
      <c r="R811">
        <v>25.1</v>
      </c>
      <c r="S811">
        <v>11</v>
      </c>
    </row>
    <row r="812" spans="1:19" x14ac:dyDescent="0.15">
      <c r="A812" t="s">
        <v>4027</v>
      </c>
      <c r="B812" t="s">
        <v>3800</v>
      </c>
      <c r="C812" t="s">
        <v>3804</v>
      </c>
      <c r="D812">
        <v>47.6</v>
      </c>
      <c r="E812">
        <v>146</v>
      </c>
      <c r="F812">
        <v>23.5</v>
      </c>
      <c r="G812">
        <v>136.5</v>
      </c>
      <c r="H812">
        <v>-0.9</v>
      </c>
      <c r="I812">
        <v>-0.6</v>
      </c>
      <c r="J812">
        <v>8.9</v>
      </c>
      <c r="K812">
        <v>15.8</v>
      </c>
      <c r="L812">
        <v>35.5</v>
      </c>
      <c r="M812">
        <v>6.5</v>
      </c>
      <c r="N812">
        <v>58.1</v>
      </c>
      <c r="O812">
        <v>0</v>
      </c>
      <c r="P812">
        <v>0.41399999999999998</v>
      </c>
      <c r="Q812">
        <v>0.45100000000000001</v>
      </c>
      <c r="R812">
        <v>23.3</v>
      </c>
      <c r="S812">
        <v>17.899999999999999</v>
      </c>
    </row>
    <row r="813" spans="1:19" x14ac:dyDescent="0.15">
      <c r="A813" t="s">
        <v>4027</v>
      </c>
      <c r="B813" t="s">
        <v>3800</v>
      </c>
      <c r="C813" t="s">
        <v>3803</v>
      </c>
      <c r="D813">
        <v>51.9</v>
      </c>
      <c r="E813">
        <v>73</v>
      </c>
      <c r="F813">
        <v>11.8</v>
      </c>
      <c r="G813">
        <v>125.2</v>
      </c>
      <c r="H813">
        <v>0.6</v>
      </c>
      <c r="I813">
        <v>0.8</v>
      </c>
      <c r="J813">
        <v>12.3</v>
      </c>
      <c r="K813">
        <v>29</v>
      </c>
      <c r="L813">
        <v>41.7</v>
      </c>
      <c r="M813">
        <v>16.7</v>
      </c>
      <c r="N813">
        <v>33.299999999999997</v>
      </c>
      <c r="O813">
        <v>8.3000000000000007</v>
      </c>
      <c r="P813">
        <v>0.34399999999999997</v>
      </c>
      <c r="Q813">
        <v>0.217</v>
      </c>
      <c r="R813">
        <v>32.9</v>
      </c>
      <c r="S813">
        <v>16.7</v>
      </c>
    </row>
    <row r="814" spans="1:19" x14ac:dyDescent="0.15">
      <c r="A814" t="s">
        <v>4027</v>
      </c>
      <c r="B814" t="s">
        <v>3800</v>
      </c>
      <c r="C814" t="s">
        <v>3809</v>
      </c>
      <c r="D814">
        <v>53</v>
      </c>
      <c r="E814">
        <v>63</v>
      </c>
      <c r="F814">
        <v>10.1</v>
      </c>
      <c r="G814">
        <v>120.9</v>
      </c>
      <c r="H814">
        <v>0.9</v>
      </c>
      <c r="I814">
        <v>1.5</v>
      </c>
      <c r="J814">
        <v>19.100000000000001</v>
      </c>
      <c r="K814">
        <v>40</v>
      </c>
      <c r="L814">
        <v>90</v>
      </c>
      <c r="M814">
        <v>0</v>
      </c>
      <c r="N814">
        <v>0</v>
      </c>
      <c r="O814">
        <v>10</v>
      </c>
      <c r="P814">
        <v>0.19600000000000001</v>
      </c>
      <c r="Q814">
        <v>8.6999999999999994E-2</v>
      </c>
      <c r="R814">
        <v>27</v>
      </c>
      <c r="S814">
        <v>33.299999999999997</v>
      </c>
    </row>
    <row r="815" spans="1:19" x14ac:dyDescent="0.15">
      <c r="A815" t="s">
        <v>4028</v>
      </c>
      <c r="B815" t="s">
        <v>3800</v>
      </c>
      <c r="C815" t="s">
        <v>3801</v>
      </c>
      <c r="D815">
        <v>47.6</v>
      </c>
      <c r="E815">
        <v>81</v>
      </c>
      <c r="F815">
        <v>44.5</v>
      </c>
      <c r="G815">
        <v>147.4</v>
      </c>
      <c r="H815">
        <v>-0.7</v>
      </c>
      <c r="I815">
        <v>-0.8</v>
      </c>
      <c r="J815">
        <v>6.2</v>
      </c>
      <c r="K815">
        <v>15.2</v>
      </c>
      <c r="L815">
        <v>46.1</v>
      </c>
      <c r="M815">
        <v>0</v>
      </c>
      <c r="N815">
        <v>38.5</v>
      </c>
      <c r="O815">
        <v>15.4</v>
      </c>
      <c r="P815">
        <v>0.315</v>
      </c>
      <c r="Q815">
        <v>0.36</v>
      </c>
      <c r="R815">
        <v>17.3</v>
      </c>
      <c r="S815">
        <v>21.1</v>
      </c>
    </row>
    <row r="816" spans="1:19" x14ac:dyDescent="0.15">
      <c r="A816" t="s">
        <v>4029</v>
      </c>
      <c r="B816" t="s">
        <v>3827</v>
      </c>
      <c r="C816" t="s">
        <v>3808</v>
      </c>
      <c r="D816">
        <v>48.1</v>
      </c>
      <c r="E816">
        <v>56</v>
      </c>
      <c r="F816">
        <v>47.5</v>
      </c>
      <c r="G816">
        <v>132.19999999999999</v>
      </c>
      <c r="H816">
        <v>-0.5</v>
      </c>
      <c r="I816">
        <v>-1</v>
      </c>
      <c r="J816">
        <v>10.7</v>
      </c>
      <c r="K816">
        <v>25</v>
      </c>
      <c r="L816">
        <v>41.7</v>
      </c>
      <c r="M816">
        <v>8.3000000000000007</v>
      </c>
      <c r="N816">
        <v>50</v>
      </c>
      <c r="O816">
        <v>0</v>
      </c>
      <c r="P816">
        <v>0.39200000000000002</v>
      </c>
      <c r="Q816">
        <v>0.40200000000000002</v>
      </c>
      <c r="R816">
        <v>30.4</v>
      </c>
      <c r="S816">
        <v>13.6</v>
      </c>
    </row>
    <row r="817" spans="1:19" x14ac:dyDescent="0.15">
      <c r="A817" t="s">
        <v>4030</v>
      </c>
      <c r="B817" t="s">
        <v>3806</v>
      </c>
      <c r="C817" t="s">
        <v>3801</v>
      </c>
      <c r="D817">
        <v>50</v>
      </c>
      <c r="E817">
        <v>185</v>
      </c>
      <c r="F817">
        <v>45.8</v>
      </c>
      <c r="G817">
        <v>144.80000000000001</v>
      </c>
      <c r="H817">
        <v>0.3</v>
      </c>
      <c r="I817">
        <v>0.1</v>
      </c>
      <c r="J817">
        <v>7.6</v>
      </c>
      <c r="K817">
        <v>17.3</v>
      </c>
      <c r="L817">
        <v>42.4</v>
      </c>
      <c r="M817">
        <v>30.3</v>
      </c>
      <c r="N817">
        <v>15.2</v>
      </c>
      <c r="O817">
        <v>12.1</v>
      </c>
      <c r="P817">
        <v>0.33800000000000002</v>
      </c>
      <c r="Q817">
        <v>0.41099999999999998</v>
      </c>
      <c r="R817">
        <v>29.7</v>
      </c>
      <c r="S817">
        <v>12.2</v>
      </c>
    </row>
    <row r="818" spans="1:19" x14ac:dyDescent="0.15">
      <c r="A818" t="s">
        <v>4030</v>
      </c>
      <c r="B818" t="s">
        <v>3806</v>
      </c>
      <c r="C818" t="s">
        <v>3803</v>
      </c>
      <c r="D818">
        <v>45</v>
      </c>
      <c r="E818">
        <v>75</v>
      </c>
      <c r="F818">
        <v>18.600000000000001</v>
      </c>
      <c r="G818">
        <v>124.3</v>
      </c>
      <c r="H818">
        <v>-1.6</v>
      </c>
      <c r="I818">
        <v>-2.1</v>
      </c>
      <c r="J818">
        <v>10.7</v>
      </c>
      <c r="K818">
        <v>42.1</v>
      </c>
      <c r="L818">
        <v>0</v>
      </c>
      <c r="M818">
        <v>0</v>
      </c>
      <c r="N818">
        <v>100</v>
      </c>
      <c r="O818">
        <v>0</v>
      </c>
      <c r="P818">
        <v>0.48599999999999999</v>
      </c>
      <c r="Q818">
        <v>0.73499999999999999</v>
      </c>
      <c r="R818">
        <v>24</v>
      </c>
      <c r="S818">
        <v>17.600000000000001</v>
      </c>
    </row>
    <row r="819" spans="1:19" x14ac:dyDescent="0.15">
      <c r="A819" t="s">
        <v>4030</v>
      </c>
      <c r="B819" t="s">
        <v>3806</v>
      </c>
      <c r="C819" t="s">
        <v>3802</v>
      </c>
      <c r="D819">
        <v>54.7</v>
      </c>
      <c r="E819">
        <v>52</v>
      </c>
      <c r="F819">
        <v>12.9</v>
      </c>
      <c r="G819">
        <v>142.80000000000001</v>
      </c>
      <c r="H819">
        <v>1.6</v>
      </c>
      <c r="I819">
        <v>3.1</v>
      </c>
      <c r="J819">
        <v>13.5</v>
      </c>
      <c r="K819">
        <v>18.899999999999999</v>
      </c>
      <c r="L819">
        <v>87.5</v>
      </c>
      <c r="M819">
        <v>0</v>
      </c>
      <c r="N819">
        <v>12.5</v>
      </c>
      <c r="O819">
        <v>0</v>
      </c>
      <c r="P819">
        <v>0.28100000000000003</v>
      </c>
      <c r="Q819">
        <v>0.109</v>
      </c>
      <c r="R819">
        <v>26.9</v>
      </c>
      <c r="S819">
        <v>25</v>
      </c>
    </row>
    <row r="820" spans="1:19" x14ac:dyDescent="0.15">
      <c r="A820" t="s">
        <v>4031</v>
      </c>
      <c r="B820" t="s">
        <v>3818</v>
      </c>
      <c r="C820" t="s">
        <v>3803</v>
      </c>
      <c r="D820">
        <v>49.1</v>
      </c>
      <c r="E820">
        <v>120</v>
      </c>
      <c r="F820">
        <v>46.5</v>
      </c>
      <c r="G820">
        <v>131.19999999999999</v>
      </c>
      <c r="H820">
        <v>-0.1</v>
      </c>
      <c r="I820">
        <v>-0.1</v>
      </c>
      <c r="J820">
        <v>7.5</v>
      </c>
      <c r="K820">
        <v>17.3</v>
      </c>
      <c r="L820">
        <v>55</v>
      </c>
      <c r="M820">
        <v>10</v>
      </c>
      <c r="N820">
        <v>30</v>
      </c>
      <c r="O820">
        <v>5</v>
      </c>
      <c r="P820">
        <v>0.32800000000000001</v>
      </c>
      <c r="Q820">
        <v>0.41</v>
      </c>
      <c r="R820">
        <v>31.7</v>
      </c>
      <c r="S820">
        <v>8.1</v>
      </c>
    </row>
    <row r="821" spans="1:19" x14ac:dyDescent="0.15">
      <c r="A821" t="s">
        <v>4031</v>
      </c>
      <c r="B821" t="s">
        <v>3818</v>
      </c>
      <c r="C821" t="s">
        <v>3801</v>
      </c>
      <c r="D821">
        <v>52.5</v>
      </c>
      <c r="E821">
        <v>89</v>
      </c>
      <c r="F821">
        <v>34.5</v>
      </c>
      <c r="G821">
        <v>143.1</v>
      </c>
      <c r="H821">
        <v>1</v>
      </c>
      <c r="I821">
        <v>1.1000000000000001</v>
      </c>
      <c r="J821">
        <v>7.9</v>
      </c>
      <c r="K821">
        <v>18.899999999999999</v>
      </c>
      <c r="L821">
        <v>79</v>
      </c>
      <c r="M821">
        <v>0</v>
      </c>
      <c r="N821">
        <v>21.1</v>
      </c>
      <c r="O821">
        <v>0</v>
      </c>
      <c r="P821">
        <v>0.32500000000000001</v>
      </c>
      <c r="Q821">
        <v>0.47799999999999998</v>
      </c>
      <c r="R821">
        <v>33.700000000000003</v>
      </c>
      <c r="S821">
        <v>29.4</v>
      </c>
    </row>
    <row r="822" spans="1:19" x14ac:dyDescent="0.15">
      <c r="A822" t="s">
        <v>4032</v>
      </c>
      <c r="B822" t="s">
        <v>3816</v>
      </c>
      <c r="C822" t="s">
        <v>3801</v>
      </c>
      <c r="D822">
        <v>41.8</v>
      </c>
      <c r="E822">
        <v>205</v>
      </c>
      <c r="F822">
        <v>50.4</v>
      </c>
      <c r="G822">
        <v>148</v>
      </c>
      <c r="H822">
        <v>-1.7</v>
      </c>
      <c r="I822">
        <v>-0.8</v>
      </c>
      <c r="J822">
        <v>5.4</v>
      </c>
      <c r="K822">
        <v>12.4</v>
      </c>
      <c r="L822">
        <v>56.7</v>
      </c>
      <c r="M822">
        <v>13.3</v>
      </c>
      <c r="N822">
        <v>30</v>
      </c>
      <c r="O822">
        <v>0</v>
      </c>
      <c r="P822">
        <v>0.36799999999999999</v>
      </c>
      <c r="Q822">
        <v>0.221</v>
      </c>
      <c r="R822">
        <v>23.9</v>
      </c>
      <c r="S822">
        <v>15.4</v>
      </c>
    </row>
    <row r="823" spans="1:19" x14ac:dyDescent="0.15">
      <c r="A823" t="s">
        <v>4032</v>
      </c>
      <c r="B823" t="s">
        <v>3816</v>
      </c>
      <c r="C823" t="s">
        <v>3804</v>
      </c>
      <c r="D823">
        <v>53.6</v>
      </c>
      <c r="E823">
        <v>106</v>
      </c>
      <c r="F823">
        <v>26</v>
      </c>
      <c r="G823">
        <v>140.69999999999999</v>
      </c>
      <c r="H823">
        <v>1.3</v>
      </c>
      <c r="I823">
        <v>1.3</v>
      </c>
      <c r="J823">
        <v>11.3</v>
      </c>
      <c r="K823">
        <v>19.7</v>
      </c>
      <c r="L823">
        <v>46.4</v>
      </c>
      <c r="M823">
        <v>7.1</v>
      </c>
      <c r="N823">
        <v>39.299999999999997</v>
      </c>
      <c r="O823">
        <v>7.1</v>
      </c>
      <c r="P823">
        <v>0.34699999999999998</v>
      </c>
      <c r="Q823">
        <v>0.28899999999999998</v>
      </c>
      <c r="R823">
        <v>29.3</v>
      </c>
      <c r="S823">
        <v>22.6</v>
      </c>
    </row>
    <row r="824" spans="1:19" x14ac:dyDescent="0.15">
      <c r="A824" t="s">
        <v>4032</v>
      </c>
      <c r="B824" t="s">
        <v>3816</v>
      </c>
      <c r="C824" t="s">
        <v>3807</v>
      </c>
      <c r="D824">
        <v>45.8</v>
      </c>
      <c r="E824">
        <v>68</v>
      </c>
      <c r="F824">
        <v>16.7</v>
      </c>
      <c r="G824">
        <v>117.5</v>
      </c>
      <c r="H824">
        <v>-1.3</v>
      </c>
      <c r="I824">
        <v>-2</v>
      </c>
      <c r="J824">
        <v>2.9</v>
      </c>
      <c r="K824">
        <v>8.6999999999999993</v>
      </c>
      <c r="L824">
        <v>58.8</v>
      </c>
      <c r="M824">
        <v>5.9</v>
      </c>
      <c r="N824">
        <v>35.299999999999997</v>
      </c>
      <c r="O824">
        <v>0</v>
      </c>
      <c r="P824">
        <v>0.32800000000000001</v>
      </c>
      <c r="Q824">
        <v>0.44</v>
      </c>
      <c r="R824">
        <v>19.100000000000001</v>
      </c>
      <c r="S824">
        <v>0</v>
      </c>
    </row>
    <row r="825" spans="1:19" x14ac:dyDescent="0.15">
      <c r="A825" t="s">
        <v>2913</v>
      </c>
      <c r="B825" t="s">
        <v>3800</v>
      </c>
      <c r="C825" t="s">
        <v>3803</v>
      </c>
      <c r="D825">
        <v>58.8</v>
      </c>
      <c r="E825">
        <v>165</v>
      </c>
      <c r="F825">
        <v>55</v>
      </c>
      <c r="G825">
        <v>131.4</v>
      </c>
      <c r="H825">
        <v>3.2</v>
      </c>
      <c r="I825">
        <v>1.9</v>
      </c>
      <c r="J825">
        <v>21.8</v>
      </c>
      <c r="K825">
        <v>43.9</v>
      </c>
      <c r="L825">
        <v>50</v>
      </c>
      <c r="M825">
        <v>0</v>
      </c>
      <c r="N825">
        <v>37.5</v>
      </c>
      <c r="O825">
        <v>12.5</v>
      </c>
      <c r="P825">
        <v>0.30299999999999999</v>
      </c>
      <c r="Q825">
        <v>0.376</v>
      </c>
      <c r="R825">
        <v>40.6</v>
      </c>
      <c r="S825">
        <v>29.5</v>
      </c>
    </row>
    <row r="826" spans="1:19" x14ac:dyDescent="0.15">
      <c r="A826" t="s">
        <v>2913</v>
      </c>
      <c r="B826" t="s">
        <v>3800</v>
      </c>
      <c r="C826" t="s">
        <v>3801</v>
      </c>
      <c r="D826">
        <v>46.3</v>
      </c>
      <c r="E826">
        <v>128</v>
      </c>
      <c r="F826">
        <v>42.7</v>
      </c>
      <c r="G826">
        <v>147.69999999999999</v>
      </c>
      <c r="H826">
        <v>-1</v>
      </c>
      <c r="I826">
        <v>-0.8</v>
      </c>
      <c r="J826">
        <v>3.9</v>
      </c>
      <c r="K826">
        <v>10.199999999999999</v>
      </c>
      <c r="L826">
        <v>38.1</v>
      </c>
      <c r="M826">
        <v>9.5</v>
      </c>
      <c r="N826">
        <v>33.299999999999997</v>
      </c>
      <c r="O826">
        <v>19.100000000000001</v>
      </c>
      <c r="P826">
        <v>0.313</v>
      </c>
      <c r="Q826">
        <v>0.48699999999999999</v>
      </c>
      <c r="R826">
        <v>24.2</v>
      </c>
      <c r="S826">
        <v>9.6999999999999993</v>
      </c>
    </row>
    <row r="827" spans="1:19" x14ac:dyDescent="0.15">
      <c r="A827" t="s">
        <v>4033</v>
      </c>
      <c r="B827" t="s">
        <v>3824</v>
      </c>
      <c r="C827" t="s">
        <v>3801</v>
      </c>
      <c r="D827">
        <v>50.8</v>
      </c>
      <c r="E827">
        <v>74</v>
      </c>
      <c r="F827">
        <v>39</v>
      </c>
      <c r="G827">
        <v>143.4</v>
      </c>
      <c r="H827">
        <v>0.4</v>
      </c>
      <c r="I827">
        <v>0.5</v>
      </c>
      <c r="J827">
        <v>6.8</v>
      </c>
      <c r="K827">
        <v>15.6</v>
      </c>
      <c r="L827">
        <v>27.3</v>
      </c>
      <c r="M827">
        <v>0</v>
      </c>
      <c r="N827">
        <v>72.7</v>
      </c>
      <c r="O827">
        <v>0</v>
      </c>
      <c r="P827">
        <v>0.42499999999999999</v>
      </c>
      <c r="Q827">
        <v>0.66100000000000003</v>
      </c>
      <c r="R827">
        <v>32.4</v>
      </c>
      <c r="S827">
        <v>33.299999999999997</v>
      </c>
    </row>
    <row r="828" spans="1:19" x14ac:dyDescent="0.15">
      <c r="A828" t="s">
        <v>4033</v>
      </c>
      <c r="B828" t="s">
        <v>3824</v>
      </c>
      <c r="C828" t="s">
        <v>3804</v>
      </c>
      <c r="D828">
        <v>49.3</v>
      </c>
      <c r="E828">
        <v>51</v>
      </c>
      <c r="F828">
        <v>26.8</v>
      </c>
      <c r="G828">
        <v>132.19999999999999</v>
      </c>
      <c r="H828">
        <v>-0.1</v>
      </c>
      <c r="I828">
        <v>-0.3</v>
      </c>
      <c r="J828">
        <v>13.7</v>
      </c>
      <c r="K828">
        <v>22.6</v>
      </c>
      <c r="L828">
        <v>30.8</v>
      </c>
      <c r="M828">
        <v>7.7</v>
      </c>
      <c r="N828">
        <v>53.9</v>
      </c>
      <c r="O828">
        <v>7.7</v>
      </c>
      <c r="P828">
        <v>0.38800000000000001</v>
      </c>
      <c r="Q828">
        <v>0.42699999999999999</v>
      </c>
      <c r="R828">
        <v>31.4</v>
      </c>
      <c r="S828">
        <v>27.3</v>
      </c>
    </row>
    <row r="829" spans="1:19" x14ac:dyDescent="0.15">
      <c r="A829" t="s">
        <v>4033</v>
      </c>
      <c r="B829" t="s">
        <v>3824</v>
      </c>
      <c r="C829" t="s">
        <v>3809</v>
      </c>
      <c r="D829">
        <v>51.6</v>
      </c>
      <c r="E829">
        <v>50</v>
      </c>
      <c r="F829">
        <v>26.3</v>
      </c>
      <c r="G829">
        <v>129.19999999999999</v>
      </c>
      <c r="H829">
        <v>0.6</v>
      </c>
      <c r="I829">
        <v>1.2</v>
      </c>
      <c r="J829">
        <v>22</v>
      </c>
      <c r="K829">
        <v>36.700000000000003</v>
      </c>
      <c r="L829">
        <v>70</v>
      </c>
      <c r="M829">
        <v>10</v>
      </c>
      <c r="N829">
        <v>10</v>
      </c>
      <c r="O829">
        <v>10</v>
      </c>
      <c r="P829">
        <v>0.248</v>
      </c>
      <c r="Q829">
        <v>0.34799999999999998</v>
      </c>
      <c r="R829">
        <v>28</v>
      </c>
      <c r="S829">
        <v>15.8</v>
      </c>
    </row>
    <row r="830" spans="1:19" x14ac:dyDescent="0.15">
      <c r="A830" t="s">
        <v>4034</v>
      </c>
      <c r="B830" t="s">
        <v>3813</v>
      </c>
      <c r="C830" t="s">
        <v>3803</v>
      </c>
      <c r="D830">
        <v>49.2</v>
      </c>
      <c r="E830">
        <v>102</v>
      </c>
      <c r="F830">
        <v>40.6</v>
      </c>
      <c r="G830">
        <v>129.69999999999999</v>
      </c>
      <c r="H830">
        <v>-0.1</v>
      </c>
      <c r="I830">
        <v>-0.1</v>
      </c>
      <c r="J830">
        <v>9.8000000000000007</v>
      </c>
      <c r="K830">
        <v>26.3</v>
      </c>
      <c r="L830">
        <v>37.5</v>
      </c>
      <c r="M830">
        <v>6.3</v>
      </c>
      <c r="N830">
        <v>43.8</v>
      </c>
      <c r="O830">
        <v>12.5</v>
      </c>
      <c r="P830">
        <v>0.33400000000000002</v>
      </c>
      <c r="Q830">
        <v>0.25</v>
      </c>
      <c r="R830">
        <v>34.299999999999997</v>
      </c>
      <c r="S830">
        <v>19.100000000000001</v>
      </c>
    </row>
    <row r="831" spans="1:19" x14ac:dyDescent="0.15">
      <c r="A831" t="s">
        <v>4034</v>
      </c>
      <c r="B831" t="s">
        <v>3813</v>
      </c>
      <c r="C831" t="s">
        <v>3801</v>
      </c>
      <c r="D831">
        <v>46.5</v>
      </c>
      <c r="E831">
        <v>84</v>
      </c>
      <c r="F831">
        <v>33.5</v>
      </c>
      <c r="G831">
        <v>143.69999999999999</v>
      </c>
      <c r="H831">
        <v>-1</v>
      </c>
      <c r="I831">
        <v>-1.2</v>
      </c>
      <c r="J831">
        <v>1.2</v>
      </c>
      <c r="K831">
        <v>3.1</v>
      </c>
      <c r="L831">
        <v>42.9</v>
      </c>
      <c r="M831">
        <v>14.3</v>
      </c>
      <c r="N831">
        <v>42.9</v>
      </c>
      <c r="O831">
        <v>0</v>
      </c>
      <c r="P831">
        <v>0.39500000000000002</v>
      </c>
      <c r="Q831">
        <v>0.55100000000000005</v>
      </c>
      <c r="R831">
        <v>25</v>
      </c>
      <c r="S831">
        <v>13</v>
      </c>
    </row>
    <row r="832" spans="1:19" x14ac:dyDescent="0.15">
      <c r="A832" t="s">
        <v>4034</v>
      </c>
      <c r="B832" t="s">
        <v>3813</v>
      </c>
      <c r="C832" t="s">
        <v>3809</v>
      </c>
      <c r="D832">
        <v>51.8</v>
      </c>
      <c r="E832">
        <v>64</v>
      </c>
      <c r="F832">
        <v>25.5</v>
      </c>
      <c r="G832">
        <v>143.19999999999999</v>
      </c>
      <c r="H832">
        <v>0.7</v>
      </c>
      <c r="I832">
        <v>1.1000000000000001</v>
      </c>
      <c r="J832">
        <v>6.3</v>
      </c>
      <c r="K832">
        <v>11.8</v>
      </c>
      <c r="L832">
        <v>73.7</v>
      </c>
      <c r="M832">
        <v>0</v>
      </c>
      <c r="N832">
        <v>26.3</v>
      </c>
      <c r="O832">
        <v>0</v>
      </c>
      <c r="P832">
        <v>0.28599999999999998</v>
      </c>
      <c r="Q832">
        <v>0.27700000000000002</v>
      </c>
      <c r="R832">
        <v>23.4</v>
      </c>
      <c r="S832">
        <v>11.1</v>
      </c>
    </row>
    <row r="833" spans="1:19" x14ac:dyDescent="0.15">
      <c r="A833" t="s">
        <v>3018</v>
      </c>
      <c r="B833" t="s">
        <v>3831</v>
      </c>
      <c r="C833" t="s">
        <v>3801</v>
      </c>
      <c r="D833">
        <v>45.8</v>
      </c>
      <c r="E833">
        <v>59</v>
      </c>
      <c r="F833">
        <v>57.3</v>
      </c>
      <c r="G833">
        <v>153.69999999999999</v>
      </c>
      <c r="H833">
        <v>-1.5</v>
      </c>
      <c r="I833">
        <v>-2.5</v>
      </c>
      <c r="J833">
        <v>11.9</v>
      </c>
      <c r="K833">
        <v>22.6</v>
      </c>
      <c r="L833">
        <v>36.4</v>
      </c>
      <c r="M833">
        <v>9.1</v>
      </c>
      <c r="N833">
        <v>54.5</v>
      </c>
      <c r="O833">
        <v>0</v>
      </c>
      <c r="P833">
        <v>0.40699999999999997</v>
      </c>
      <c r="Q833">
        <v>0.47499999999999998</v>
      </c>
      <c r="R833">
        <v>25.4</v>
      </c>
      <c r="S833">
        <v>14.3</v>
      </c>
    </row>
    <row r="834" spans="1:19" x14ac:dyDescent="0.15">
      <c r="A834" t="s">
        <v>4035</v>
      </c>
      <c r="B834" t="s">
        <v>3816</v>
      </c>
      <c r="C834" t="s">
        <v>3801</v>
      </c>
      <c r="D834">
        <v>49.8</v>
      </c>
      <c r="E834">
        <v>141</v>
      </c>
      <c r="F834">
        <v>58.8</v>
      </c>
      <c r="G834">
        <v>148.80000000000001</v>
      </c>
      <c r="H834">
        <v>0.1</v>
      </c>
      <c r="I834">
        <v>0.1</v>
      </c>
      <c r="J834">
        <v>6.4</v>
      </c>
      <c r="K834">
        <v>11.8</v>
      </c>
      <c r="L834">
        <v>28</v>
      </c>
      <c r="M834">
        <v>16</v>
      </c>
      <c r="N834">
        <v>40</v>
      </c>
      <c r="O834">
        <v>16</v>
      </c>
      <c r="P834">
        <v>0.34699999999999998</v>
      </c>
      <c r="Q834">
        <v>0.498</v>
      </c>
      <c r="R834">
        <v>21.3</v>
      </c>
      <c r="S834">
        <v>11.6</v>
      </c>
    </row>
    <row r="835" spans="1:19" x14ac:dyDescent="0.15">
      <c r="A835" t="s">
        <v>4035</v>
      </c>
      <c r="B835" t="s">
        <v>3816</v>
      </c>
      <c r="C835" t="s">
        <v>3802</v>
      </c>
      <c r="D835">
        <v>50</v>
      </c>
      <c r="E835">
        <v>57</v>
      </c>
      <c r="F835">
        <v>23.8</v>
      </c>
      <c r="G835">
        <v>137.80000000000001</v>
      </c>
      <c r="H835">
        <v>0.1</v>
      </c>
      <c r="I835">
        <v>0.2</v>
      </c>
      <c r="J835">
        <v>7</v>
      </c>
      <c r="K835">
        <v>12.1</v>
      </c>
      <c r="L835">
        <v>66.7</v>
      </c>
      <c r="M835">
        <v>0</v>
      </c>
      <c r="N835">
        <v>13.3</v>
      </c>
      <c r="O835">
        <v>20</v>
      </c>
      <c r="P835">
        <v>0.23400000000000001</v>
      </c>
      <c r="Q835">
        <v>0.14699999999999999</v>
      </c>
      <c r="R835">
        <v>12.3</v>
      </c>
      <c r="S835">
        <v>3.7</v>
      </c>
    </row>
    <row r="836" spans="1:19" x14ac:dyDescent="0.15">
      <c r="A836" t="s">
        <v>4036</v>
      </c>
      <c r="B836" t="s">
        <v>3813</v>
      </c>
      <c r="C836" t="s">
        <v>3801</v>
      </c>
      <c r="D836">
        <v>48.9</v>
      </c>
      <c r="E836">
        <v>58</v>
      </c>
      <c r="F836">
        <v>54.7</v>
      </c>
      <c r="G836">
        <v>147.80000000000001</v>
      </c>
      <c r="H836">
        <v>-0.3</v>
      </c>
      <c r="I836">
        <v>-0.5</v>
      </c>
      <c r="J836">
        <v>5.2</v>
      </c>
      <c r="K836">
        <v>10.7</v>
      </c>
      <c r="L836">
        <v>41.7</v>
      </c>
      <c r="M836">
        <v>0</v>
      </c>
      <c r="N836">
        <v>50</v>
      </c>
      <c r="O836">
        <v>8.3000000000000007</v>
      </c>
      <c r="P836">
        <v>0.35699999999999998</v>
      </c>
      <c r="Q836">
        <v>0.71899999999999997</v>
      </c>
      <c r="R836">
        <v>22.4</v>
      </c>
      <c r="S836">
        <v>50</v>
      </c>
    </row>
    <row r="837" spans="1:19" x14ac:dyDescent="0.15">
      <c r="A837" t="s">
        <v>4037</v>
      </c>
      <c r="B837" t="s">
        <v>3811</v>
      </c>
      <c r="C837" t="s">
        <v>3804</v>
      </c>
      <c r="D837">
        <v>47.6</v>
      </c>
      <c r="E837">
        <v>59</v>
      </c>
      <c r="F837">
        <v>54.6</v>
      </c>
      <c r="G837">
        <v>137.30000000000001</v>
      </c>
      <c r="H837">
        <v>-0.7</v>
      </c>
      <c r="I837">
        <v>-1.2</v>
      </c>
      <c r="J837">
        <v>18.600000000000001</v>
      </c>
      <c r="K837">
        <v>30.6</v>
      </c>
      <c r="L837">
        <v>30</v>
      </c>
      <c r="M837">
        <v>20</v>
      </c>
      <c r="N837">
        <v>40</v>
      </c>
      <c r="O837">
        <v>10</v>
      </c>
      <c r="P837">
        <v>0.378</v>
      </c>
      <c r="Q837">
        <v>0.435</v>
      </c>
      <c r="R837">
        <v>23.7</v>
      </c>
      <c r="S837">
        <v>8</v>
      </c>
    </row>
    <row r="838" spans="1:19" x14ac:dyDescent="0.15">
      <c r="A838" t="s">
        <v>4038</v>
      </c>
      <c r="B838" t="s">
        <v>3811</v>
      </c>
      <c r="C838" t="s">
        <v>3802</v>
      </c>
      <c r="D838">
        <v>42.8</v>
      </c>
      <c r="E838">
        <v>100</v>
      </c>
      <c r="F838">
        <v>40.6</v>
      </c>
      <c r="G838">
        <v>155</v>
      </c>
      <c r="H838">
        <v>-2.2000000000000002</v>
      </c>
      <c r="I838">
        <v>-2.2000000000000002</v>
      </c>
      <c r="J838">
        <v>8</v>
      </c>
      <c r="K838">
        <v>15.4</v>
      </c>
      <c r="L838">
        <v>54.2</v>
      </c>
      <c r="M838">
        <v>4.2</v>
      </c>
      <c r="N838">
        <v>37.5</v>
      </c>
      <c r="O838">
        <v>4.2</v>
      </c>
      <c r="P838">
        <v>0.35</v>
      </c>
      <c r="Q838">
        <v>0.505</v>
      </c>
      <c r="R838">
        <v>17</v>
      </c>
      <c r="S838">
        <v>0</v>
      </c>
    </row>
    <row r="839" spans="1:19" x14ac:dyDescent="0.15">
      <c r="A839" t="s">
        <v>4038</v>
      </c>
      <c r="B839" t="s">
        <v>3811</v>
      </c>
      <c r="C839" t="s">
        <v>3801</v>
      </c>
      <c r="D839">
        <v>47.3</v>
      </c>
      <c r="E839">
        <v>79</v>
      </c>
      <c r="F839">
        <v>32.1</v>
      </c>
      <c r="G839">
        <v>155</v>
      </c>
      <c r="H839">
        <v>-0.8</v>
      </c>
      <c r="I839">
        <v>-1</v>
      </c>
      <c r="J839">
        <v>7.6</v>
      </c>
      <c r="K839">
        <v>15.8</v>
      </c>
      <c r="L839">
        <v>50</v>
      </c>
      <c r="M839">
        <v>6.3</v>
      </c>
      <c r="N839">
        <v>31.3</v>
      </c>
      <c r="O839">
        <v>12.5</v>
      </c>
      <c r="P839">
        <v>0.32100000000000001</v>
      </c>
      <c r="Q839">
        <v>0.35599999999999998</v>
      </c>
      <c r="R839">
        <v>21.5</v>
      </c>
      <c r="S839">
        <v>13.3</v>
      </c>
    </row>
    <row r="840" spans="1:19" x14ac:dyDescent="0.15">
      <c r="A840" t="s">
        <v>4038</v>
      </c>
      <c r="B840" t="s">
        <v>3811</v>
      </c>
      <c r="C840" t="s">
        <v>3808</v>
      </c>
      <c r="D840">
        <v>52.6</v>
      </c>
      <c r="E840">
        <v>59</v>
      </c>
      <c r="F840">
        <v>24</v>
      </c>
      <c r="G840">
        <v>142.9</v>
      </c>
      <c r="H840">
        <v>0.9</v>
      </c>
      <c r="I840">
        <v>1.6</v>
      </c>
      <c r="J840">
        <v>20.3</v>
      </c>
      <c r="K840">
        <v>37.5</v>
      </c>
      <c r="L840">
        <v>55.6</v>
      </c>
      <c r="M840">
        <v>11.1</v>
      </c>
      <c r="N840">
        <v>33.299999999999997</v>
      </c>
      <c r="O840">
        <v>0</v>
      </c>
      <c r="P840">
        <v>0.35199999999999998</v>
      </c>
      <c r="Q840">
        <v>0.42299999999999999</v>
      </c>
      <c r="R840">
        <v>35.6</v>
      </c>
      <c r="S840">
        <v>32</v>
      </c>
    </row>
    <row r="841" spans="1:19" x14ac:dyDescent="0.15">
      <c r="A841" t="s">
        <v>4039</v>
      </c>
      <c r="B841" t="s">
        <v>3846</v>
      </c>
      <c r="C841" t="s">
        <v>3801</v>
      </c>
      <c r="D841">
        <v>42.7</v>
      </c>
      <c r="E841">
        <v>166</v>
      </c>
      <c r="F841">
        <v>64.099999999999994</v>
      </c>
      <c r="G841">
        <v>146.9</v>
      </c>
      <c r="H841">
        <v>-2.6</v>
      </c>
      <c r="I841">
        <v>-1.6</v>
      </c>
      <c r="J841">
        <v>3.6</v>
      </c>
      <c r="K841">
        <v>8.4</v>
      </c>
      <c r="L841">
        <v>34.4</v>
      </c>
      <c r="M841">
        <v>9.4</v>
      </c>
      <c r="N841">
        <v>53.1</v>
      </c>
      <c r="O841">
        <v>3.1</v>
      </c>
      <c r="P841">
        <v>0.39600000000000002</v>
      </c>
      <c r="Q841">
        <v>0.51400000000000001</v>
      </c>
      <c r="R841">
        <v>24.1</v>
      </c>
      <c r="S841">
        <v>10.8</v>
      </c>
    </row>
    <row r="842" spans="1:19" x14ac:dyDescent="0.15">
      <c r="A842" t="s">
        <v>4039</v>
      </c>
      <c r="B842" t="s">
        <v>3846</v>
      </c>
      <c r="C842" t="s">
        <v>3804</v>
      </c>
      <c r="D842">
        <v>49.2</v>
      </c>
      <c r="E842">
        <v>58</v>
      </c>
      <c r="F842">
        <v>22.4</v>
      </c>
      <c r="G842">
        <v>136.5</v>
      </c>
      <c r="H842">
        <v>-0.3</v>
      </c>
      <c r="I842">
        <v>-0.6</v>
      </c>
      <c r="J842">
        <v>17.2</v>
      </c>
      <c r="K842">
        <v>32.299999999999997</v>
      </c>
      <c r="L842">
        <v>54.5</v>
      </c>
      <c r="M842">
        <v>0</v>
      </c>
      <c r="N842">
        <v>45.5</v>
      </c>
      <c r="O842">
        <v>0</v>
      </c>
      <c r="P842">
        <v>0.36</v>
      </c>
      <c r="Q842">
        <v>0.20100000000000001</v>
      </c>
      <c r="R842">
        <v>27.6</v>
      </c>
      <c r="S842">
        <v>20</v>
      </c>
    </row>
    <row r="843" spans="1:19" x14ac:dyDescent="0.15">
      <c r="A843" t="s">
        <v>4040</v>
      </c>
      <c r="B843" t="s">
        <v>3800</v>
      </c>
      <c r="C843" t="s">
        <v>3801</v>
      </c>
      <c r="D843">
        <v>47.8</v>
      </c>
      <c r="E843">
        <v>153</v>
      </c>
      <c r="F843">
        <v>40.299999999999997</v>
      </c>
      <c r="G843">
        <v>147</v>
      </c>
      <c r="H843">
        <v>-0.5</v>
      </c>
      <c r="I843">
        <v>-0.3</v>
      </c>
      <c r="J843">
        <v>4.5999999999999996</v>
      </c>
      <c r="K843">
        <v>10.9</v>
      </c>
      <c r="L843">
        <v>52.2</v>
      </c>
      <c r="M843">
        <v>4.3</v>
      </c>
      <c r="N843">
        <v>39.1</v>
      </c>
      <c r="O843">
        <v>4.3</v>
      </c>
      <c r="P843">
        <v>0.35599999999999998</v>
      </c>
      <c r="Q843">
        <v>0.42699999999999999</v>
      </c>
      <c r="R843">
        <v>26.1</v>
      </c>
      <c r="S843">
        <v>8.3000000000000007</v>
      </c>
    </row>
    <row r="844" spans="1:19" x14ac:dyDescent="0.15">
      <c r="A844" t="s">
        <v>4040</v>
      </c>
      <c r="B844" t="s">
        <v>3800</v>
      </c>
      <c r="C844" t="s">
        <v>3808</v>
      </c>
      <c r="D844">
        <v>50.9</v>
      </c>
      <c r="E844">
        <v>80</v>
      </c>
      <c r="F844">
        <v>21.1</v>
      </c>
      <c r="G844">
        <v>138.30000000000001</v>
      </c>
      <c r="H844">
        <v>0.4</v>
      </c>
      <c r="I844">
        <v>0.5</v>
      </c>
      <c r="J844">
        <v>18.8</v>
      </c>
      <c r="K844">
        <v>33.299999999999997</v>
      </c>
      <c r="L844">
        <v>92.9</v>
      </c>
      <c r="M844">
        <v>0</v>
      </c>
      <c r="N844">
        <v>7.1</v>
      </c>
      <c r="O844">
        <v>0</v>
      </c>
      <c r="P844">
        <v>0.246</v>
      </c>
      <c r="Q844">
        <v>0.442</v>
      </c>
      <c r="R844">
        <v>21.3</v>
      </c>
      <c r="S844">
        <v>13.9</v>
      </c>
    </row>
    <row r="845" spans="1:19" x14ac:dyDescent="0.15">
      <c r="A845" t="s">
        <v>4040</v>
      </c>
      <c r="B845" t="s">
        <v>3800</v>
      </c>
      <c r="C845" t="s">
        <v>3802</v>
      </c>
      <c r="D845">
        <v>48</v>
      </c>
      <c r="E845">
        <v>80</v>
      </c>
      <c r="F845">
        <v>21.1</v>
      </c>
      <c r="G845">
        <v>146.30000000000001</v>
      </c>
      <c r="H845">
        <v>-0.6</v>
      </c>
      <c r="I845">
        <v>-0.7</v>
      </c>
      <c r="J845">
        <v>2.5</v>
      </c>
      <c r="K845">
        <v>4.4000000000000004</v>
      </c>
      <c r="L845">
        <v>65.2</v>
      </c>
      <c r="M845">
        <v>4.3</v>
      </c>
      <c r="N845">
        <v>26.1</v>
      </c>
      <c r="O845">
        <v>4.3</v>
      </c>
      <c r="P845">
        <v>0.31900000000000001</v>
      </c>
      <c r="Q845">
        <v>0.30499999999999999</v>
      </c>
      <c r="R845">
        <v>20</v>
      </c>
      <c r="S845">
        <v>14.3</v>
      </c>
    </row>
    <row r="846" spans="1:19" x14ac:dyDescent="0.15">
      <c r="A846" t="s">
        <v>4040</v>
      </c>
      <c r="B846" t="s">
        <v>3800</v>
      </c>
      <c r="C846" t="s">
        <v>3803</v>
      </c>
      <c r="D846">
        <v>49.9</v>
      </c>
      <c r="E846">
        <v>67</v>
      </c>
      <c r="F846">
        <v>17.600000000000001</v>
      </c>
      <c r="G846">
        <v>130</v>
      </c>
      <c r="H846">
        <v>0.1</v>
      </c>
      <c r="I846">
        <v>0.1</v>
      </c>
      <c r="J846">
        <v>11.9</v>
      </c>
      <c r="K846">
        <v>28.6</v>
      </c>
      <c r="L846">
        <v>50</v>
      </c>
      <c r="M846">
        <v>0</v>
      </c>
      <c r="N846">
        <v>40</v>
      </c>
      <c r="O846">
        <v>10</v>
      </c>
      <c r="P846">
        <v>0.315</v>
      </c>
      <c r="Q846">
        <v>0.221</v>
      </c>
      <c r="R846">
        <v>32.799999999999997</v>
      </c>
      <c r="S846">
        <v>11.1</v>
      </c>
    </row>
    <row r="847" spans="1:19" x14ac:dyDescent="0.15">
      <c r="A847" t="s">
        <v>4041</v>
      </c>
      <c r="B847" t="s">
        <v>3800</v>
      </c>
      <c r="C847" t="s">
        <v>3801</v>
      </c>
      <c r="D847">
        <v>45.6</v>
      </c>
      <c r="E847">
        <v>62</v>
      </c>
      <c r="F847">
        <v>55.4</v>
      </c>
      <c r="G847">
        <v>147.6</v>
      </c>
      <c r="H847">
        <v>-1.4</v>
      </c>
      <c r="I847">
        <v>-2.2999999999999998</v>
      </c>
      <c r="J847">
        <v>3.2</v>
      </c>
      <c r="K847">
        <v>5.9</v>
      </c>
      <c r="L847">
        <v>54.5</v>
      </c>
      <c r="M847">
        <v>4.5</v>
      </c>
      <c r="N847">
        <v>36.4</v>
      </c>
      <c r="O847">
        <v>4.5</v>
      </c>
      <c r="P847">
        <v>0.35099999999999998</v>
      </c>
      <c r="Q847">
        <v>0.34100000000000003</v>
      </c>
      <c r="R847">
        <v>14.5</v>
      </c>
      <c r="S847">
        <v>0</v>
      </c>
    </row>
    <row r="848" spans="1:19" x14ac:dyDescent="0.15">
      <c r="A848" t="s">
        <v>4042</v>
      </c>
      <c r="B848" t="s">
        <v>3818</v>
      </c>
      <c r="C848" t="s">
        <v>3802</v>
      </c>
      <c r="D848">
        <v>44.7</v>
      </c>
      <c r="E848">
        <v>91</v>
      </c>
      <c r="F848">
        <v>54.8</v>
      </c>
      <c r="G848">
        <v>150.4</v>
      </c>
      <c r="H848">
        <v>-1.6</v>
      </c>
      <c r="I848">
        <v>-1.8</v>
      </c>
      <c r="J848">
        <v>6.6</v>
      </c>
      <c r="K848">
        <v>21.4</v>
      </c>
      <c r="L848">
        <v>57.1</v>
      </c>
      <c r="M848">
        <v>7.1</v>
      </c>
      <c r="N848">
        <v>28.6</v>
      </c>
      <c r="O848">
        <v>7.1</v>
      </c>
      <c r="P848">
        <v>0.32600000000000001</v>
      </c>
      <c r="Q848">
        <v>0.22</v>
      </c>
      <c r="R848">
        <v>23.1</v>
      </c>
      <c r="S848">
        <v>23.1</v>
      </c>
    </row>
    <row r="849" spans="1:19" x14ac:dyDescent="0.15">
      <c r="A849" t="s">
        <v>4043</v>
      </c>
      <c r="B849" t="s">
        <v>3821</v>
      </c>
      <c r="C849" t="s">
        <v>3801</v>
      </c>
      <c r="D849">
        <v>45.9</v>
      </c>
      <c r="E849">
        <v>99</v>
      </c>
      <c r="F849">
        <v>53.8</v>
      </c>
      <c r="G849">
        <v>146.19999999999999</v>
      </c>
      <c r="H849">
        <v>-1.2</v>
      </c>
      <c r="I849">
        <v>-1.2</v>
      </c>
      <c r="J849">
        <v>4</v>
      </c>
      <c r="K849">
        <v>9.1</v>
      </c>
      <c r="L849">
        <v>38.9</v>
      </c>
      <c r="M849">
        <v>0</v>
      </c>
      <c r="N849">
        <v>55.6</v>
      </c>
      <c r="O849">
        <v>5.6</v>
      </c>
      <c r="P849">
        <v>0.376</v>
      </c>
      <c r="Q849">
        <v>0.54600000000000004</v>
      </c>
      <c r="R849">
        <v>23.2</v>
      </c>
      <c r="S849">
        <v>10</v>
      </c>
    </row>
    <row r="850" spans="1:19" x14ac:dyDescent="0.15">
      <c r="A850" t="s">
        <v>4043</v>
      </c>
      <c r="B850" t="s">
        <v>3821</v>
      </c>
      <c r="C850" t="s">
        <v>3809</v>
      </c>
      <c r="D850">
        <v>50.9</v>
      </c>
      <c r="E850">
        <v>58</v>
      </c>
      <c r="F850">
        <v>31.5</v>
      </c>
      <c r="G850">
        <v>131.30000000000001</v>
      </c>
      <c r="H850">
        <v>0.4</v>
      </c>
      <c r="I850">
        <v>0.6</v>
      </c>
      <c r="J850">
        <v>19</v>
      </c>
      <c r="K850">
        <v>33.299999999999997</v>
      </c>
      <c r="L850">
        <v>87.5</v>
      </c>
      <c r="M850">
        <v>0</v>
      </c>
      <c r="N850">
        <v>12.5</v>
      </c>
      <c r="O850">
        <v>0</v>
      </c>
      <c r="P850">
        <v>0.25</v>
      </c>
      <c r="Q850">
        <v>0.217</v>
      </c>
      <c r="R850">
        <v>27.6</v>
      </c>
      <c r="S850">
        <v>8</v>
      </c>
    </row>
    <row r="851" spans="1:19" x14ac:dyDescent="0.15">
      <c r="A851" t="s">
        <v>4044</v>
      </c>
      <c r="B851" t="s">
        <v>3821</v>
      </c>
      <c r="C851" t="s">
        <v>3801</v>
      </c>
      <c r="D851">
        <v>43.8</v>
      </c>
      <c r="E851">
        <v>119</v>
      </c>
      <c r="F851">
        <v>57.2</v>
      </c>
      <c r="G851">
        <v>143</v>
      </c>
      <c r="H851">
        <v>-1.9</v>
      </c>
      <c r="I851">
        <v>-1.6</v>
      </c>
      <c r="J851">
        <v>7.6</v>
      </c>
      <c r="K851">
        <v>14.3</v>
      </c>
      <c r="L851">
        <v>32</v>
      </c>
      <c r="M851">
        <v>0</v>
      </c>
      <c r="N851">
        <v>56</v>
      </c>
      <c r="O851">
        <v>12</v>
      </c>
      <c r="P851">
        <v>0.35899999999999999</v>
      </c>
      <c r="Q851">
        <v>0.53</v>
      </c>
      <c r="R851">
        <v>21.9</v>
      </c>
      <c r="S851">
        <v>5.6</v>
      </c>
    </row>
    <row r="852" spans="1:19" x14ac:dyDescent="0.15">
      <c r="A852" t="s">
        <v>4044</v>
      </c>
      <c r="B852" t="s">
        <v>3821</v>
      </c>
      <c r="C852" t="s">
        <v>3803</v>
      </c>
      <c r="D852">
        <v>47.4</v>
      </c>
      <c r="E852">
        <v>54</v>
      </c>
      <c r="F852">
        <v>26</v>
      </c>
      <c r="G852">
        <v>127.8</v>
      </c>
      <c r="H852">
        <v>-0.8</v>
      </c>
      <c r="I852">
        <v>-1.5</v>
      </c>
      <c r="J852">
        <v>9.3000000000000007</v>
      </c>
      <c r="K852">
        <v>31.3</v>
      </c>
      <c r="L852">
        <v>50</v>
      </c>
      <c r="M852">
        <v>0</v>
      </c>
      <c r="N852">
        <v>50</v>
      </c>
      <c r="O852">
        <v>0</v>
      </c>
      <c r="P852">
        <v>0.36399999999999999</v>
      </c>
      <c r="Q852">
        <v>1.083</v>
      </c>
      <c r="R852">
        <v>24.1</v>
      </c>
      <c r="S852">
        <v>7.1</v>
      </c>
    </row>
    <row r="853" spans="1:19" x14ac:dyDescent="0.15">
      <c r="A853" t="s">
        <v>4045</v>
      </c>
      <c r="B853" t="s">
        <v>3800</v>
      </c>
      <c r="C853" t="s">
        <v>3801</v>
      </c>
      <c r="D853">
        <v>45.5</v>
      </c>
      <c r="E853">
        <v>160</v>
      </c>
      <c r="F853">
        <v>42.7</v>
      </c>
      <c r="G853">
        <v>147.6</v>
      </c>
      <c r="H853">
        <v>-1.3</v>
      </c>
      <c r="I853">
        <v>-0.8</v>
      </c>
      <c r="J853">
        <v>4.4000000000000004</v>
      </c>
      <c r="K853">
        <v>12.7</v>
      </c>
      <c r="L853">
        <v>52.4</v>
      </c>
      <c r="M853">
        <v>4.8</v>
      </c>
      <c r="N853">
        <v>38.1</v>
      </c>
      <c r="O853">
        <v>4.8</v>
      </c>
      <c r="P853">
        <v>0.35399999999999998</v>
      </c>
      <c r="Q853">
        <v>0.53400000000000003</v>
      </c>
      <c r="R853">
        <v>27.5</v>
      </c>
      <c r="S853">
        <v>13.9</v>
      </c>
    </row>
    <row r="854" spans="1:19" x14ac:dyDescent="0.15">
      <c r="A854" t="s">
        <v>4045</v>
      </c>
      <c r="B854" t="s">
        <v>3800</v>
      </c>
      <c r="C854" t="s">
        <v>3804</v>
      </c>
      <c r="D854">
        <v>49.1</v>
      </c>
      <c r="E854">
        <v>146</v>
      </c>
      <c r="F854">
        <v>38.9</v>
      </c>
      <c r="G854">
        <v>131.9</v>
      </c>
      <c r="H854">
        <v>-0.1</v>
      </c>
      <c r="I854">
        <v>-0.1</v>
      </c>
      <c r="J854">
        <v>18.5</v>
      </c>
      <c r="K854">
        <v>32.5</v>
      </c>
      <c r="L854">
        <v>41.9</v>
      </c>
      <c r="M854">
        <v>16.100000000000001</v>
      </c>
      <c r="N854">
        <v>35.5</v>
      </c>
      <c r="O854">
        <v>6.5</v>
      </c>
      <c r="P854">
        <v>0.36299999999999999</v>
      </c>
      <c r="Q854">
        <v>0.28299999999999997</v>
      </c>
      <c r="R854">
        <v>28.8</v>
      </c>
      <c r="S854">
        <v>17.8</v>
      </c>
    </row>
    <row r="855" spans="1:19" x14ac:dyDescent="0.15">
      <c r="A855" t="s">
        <v>4045</v>
      </c>
      <c r="B855" t="s">
        <v>3800</v>
      </c>
      <c r="C855" t="s">
        <v>3808</v>
      </c>
      <c r="D855">
        <v>50.1</v>
      </c>
      <c r="E855">
        <v>65</v>
      </c>
      <c r="F855">
        <v>17.3</v>
      </c>
      <c r="G855">
        <v>135.69999999999999</v>
      </c>
      <c r="H855">
        <v>0.1</v>
      </c>
      <c r="I855">
        <v>0.2</v>
      </c>
      <c r="J855">
        <v>13.8</v>
      </c>
      <c r="K855">
        <v>32.1</v>
      </c>
      <c r="L855">
        <v>75</v>
      </c>
      <c r="M855">
        <v>12.5</v>
      </c>
      <c r="N855">
        <v>12.5</v>
      </c>
      <c r="O855">
        <v>0</v>
      </c>
      <c r="P855">
        <v>0.29699999999999999</v>
      </c>
      <c r="Q855">
        <v>0.435</v>
      </c>
      <c r="R855">
        <v>24.6</v>
      </c>
      <c r="S855">
        <v>13.6</v>
      </c>
    </row>
    <row r="856" spans="1:19" x14ac:dyDescent="0.15">
      <c r="A856" t="s">
        <v>4046</v>
      </c>
      <c r="B856" t="s">
        <v>3846</v>
      </c>
      <c r="C856" t="s">
        <v>3801</v>
      </c>
      <c r="D856">
        <v>47.6</v>
      </c>
      <c r="E856">
        <v>124</v>
      </c>
      <c r="F856">
        <v>49.4</v>
      </c>
      <c r="G856">
        <v>147.80000000000001</v>
      </c>
      <c r="H856">
        <v>-0.9</v>
      </c>
      <c r="I856">
        <v>-0.7</v>
      </c>
      <c r="J856">
        <v>8.9</v>
      </c>
      <c r="K856">
        <v>18.600000000000001</v>
      </c>
      <c r="L856">
        <v>28.6</v>
      </c>
      <c r="M856">
        <v>14.3</v>
      </c>
      <c r="N856">
        <v>46.4</v>
      </c>
      <c r="O856">
        <v>10.7</v>
      </c>
      <c r="P856">
        <v>0.371</v>
      </c>
      <c r="Q856">
        <v>0.35799999999999998</v>
      </c>
      <c r="R856">
        <v>25.8</v>
      </c>
      <c r="S856">
        <v>13.3</v>
      </c>
    </row>
    <row r="857" spans="1:19" x14ac:dyDescent="0.15">
      <c r="A857" t="s">
        <v>4046</v>
      </c>
      <c r="B857" t="s">
        <v>3846</v>
      </c>
      <c r="C857" t="s">
        <v>3804</v>
      </c>
      <c r="D857">
        <v>46</v>
      </c>
      <c r="E857">
        <v>59</v>
      </c>
      <c r="F857">
        <v>23.5</v>
      </c>
      <c r="G857">
        <v>137.9</v>
      </c>
      <c r="H857">
        <v>-1.4</v>
      </c>
      <c r="I857">
        <v>-2.2999999999999998</v>
      </c>
      <c r="J857">
        <v>11.9</v>
      </c>
      <c r="K857">
        <v>26.9</v>
      </c>
      <c r="L857">
        <v>41.7</v>
      </c>
      <c r="M857">
        <v>0</v>
      </c>
      <c r="N857">
        <v>58.3</v>
      </c>
      <c r="O857">
        <v>0</v>
      </c>
      <c r="P857">
        <v>0.39700000000000002</v>
      </c>
      <c r="Q857">
        <v>0.318</v>
      </c>
      <c r="R857">
        <v>28.8</v>
      </c>
      <c r="S857">
        <v>9.1</v>
      </c>
    </row>
    <row r="858" spans="1:19" x14ac:dyDescent="0.15">
      <c r="A858" t="s">
        <v>4047</v>
      </c>
      <c r="B858" t="s">
        <v>3816</v>
      </c>
      <c r="C858" t="s">
        <v>3803</v>
      </c>
      <c r="D858">
        <v>51.2</v>
      </c>
      <c r="E858">
        <v>105</v>
      </c>
      <c r="F858">
        <v>55.3</v>
      </c>
      <c r="G858">
        <v>127.3</v>
      </c>
      <c r="H858">
        <v>0.6</v>
      </c>
      <c r="I858">
        <v>0.5</v>
      </c>
      <c r="J858">
        <v>10.5</v>
      </c>
      <c r="K858">
        <v>27.5</v>
      </c>
      <c r="L858">
        <v>33.299999999999997</v>
      </c>
      <c r="M858">
        <v>0</v>
      </c>
      <c r="N858">
        <v>50</v>
      </c>
      <c r="O858">
        <v>16.7</v>
      </c>
      <c r="P858">
        <v>0.32400000000000001</v>
      </c>
      <c r="Q858">
        <v>0.25700000000000001</v>
      </c>
      <c r="R858">
        <v>28.6</v>
      </c>
      <c r="S858">
        <v>16.3</v>
      </c>
    </row>
    <row r="859" spans="1:19" x14ac:dyDescent="0.15">
      <c r="A859" t="s">
        <v>4048</v>
      </c>
      <c r="B859" t="s">
        <v>3818</v>
      </c>
      <c r="C859" t="s">
        <v>3801</v>
      </c>
      <c r="D859">
        <v>52.8</v>
      </c>
      <c r="E859">
        <v>179</v>
      </c>
      <c r="F859">
        <v>59.5</v>
      </c>
      <c r="G859">
        <v>141.4</v>
      </c>
      <c r="H859">
        <v>1.2</v>
      </c>
      <c r="I859">
        <v>0.7</v>
      </c>
      <c r="J859">
        <v>9.5</v>
      </c>
      <c r="K859">
        <v>20.7</v>
      </c>
      <c r="L859">
        <v>28.6</v>
      </c>
      <c r="M859">
        <v>0</v>
      </c>
      <c r="N859">
        <v>57.1</v>
      </c>
      <c r="O859">
        <v>14.3</v>
      </c>
      <c r="P859">
        <v>0.35399999999999998</v>
      </c>
      <c r="Q859">
        <v>0.49</v>
      </c>
      <c r="R859">
        <v>28.5</v>
      </c>
      <c r="S859">
        <v>23.5</v>
      </c>
    </row>
    <row r="860" spans="1:19" x14ac:dyDescent="0.15">
      <c r="A860" t="s">
        <v>2995</v>
      </c>
      <c r="B860" t="s">
        <v>3824</v>
      </c>
      <c r="C860" t="s">
        <v>3803</v>
      </c>
      <c r="D860">
        <v>48.2</v>
      </c>
      <c r="E860">
        <v>59</v>
      </c>
      <c r="F860">
        <v>38.299999999999997</v>
      </c>
      <c r="G860">
        <v>135.69999999999999</v>
      </c>
      <c r="H860">
        <v>-0.7</v>
      </c>
      <c r="I860">
        <v>-1.1000000000000001</v>
      </c>
      <c r="J860">
        <v>6.8</v>
      </c>
      <c r="K860">
        <v>14.8</v>
      </c>
      <c r="L860">
        <v>44.4</v>
      </c>
      <c r="M860">
        <v>0</v>
      </c>
      <c r="N860">
        <v>44.4</v>
      </c>
      <c r="O860">
        <v>11.1</v>
      </c>
      <c r="P860">
        <v>0.32400000000000001</v>
      </c>
      <c r="Q860">
        <v>0.86199999999999999</v>
      </c>
      <c r="R860">
        <v>20.3</v>
      </c>
      <c r="S860">
        <v>10.5</v>
      </c>
    </row>
    <row r="861" spans="1:19" x14ac:dyDescent="0.15">
      <c r="A861" t="s">
        <v>2995</v>
      </c>
      <c r="B861" t="s">
        <v>3824</v>
      </c>
      <c r="C861" t="s">
        <v>3801</v>
      </c>
      <c r="D861">
        <v>46.3</v>
      </c>
      <c r="E861">
        <v>52</v>
      </c>
      <c r="F861">
        <v>33.799999999999997</v>
      </c>
      <c r="G861">
        <v>148.6</v>
      </c>
      <c r="H861">
        <v>-1.3</v>
      </c>
      <c r="I861">
        <v>-2.4</v>
      </c>
      <c r="J861">
        <v>1.9</v>
      </c>
      <c r="K861">
        <v>8.3000000000000007</v>
      </c>
      <c r="L861">
        <v>57.1</v>
      </c>
      <c r="M861">
        <v>0</v>
      </c>
      <c r="N861">
        <v>42.9</v>
      </c>
      <c r="O861">
        <v>0</v>
      </c>
      <c r="P861">
        <v>0.36699999999999999</v>
      </c>
      <c r="Q861">
        <v>0.44</v>
      </c>
      <c r="R861">
        <v>28.9</v>
      </c>
      <c r="S861">
        <v>18.2</v>
      </c>
    </row>
    <row r="862" spans="1:19" x14ac:dyDescent="0.15">
      <c r="A862" t="s">
        <v>4049</v>
      </c>
      <c r="B862" t="s">
        <v>3806</v>
      </c>
      <c r="C862" t="s">
        <v>3801</v>
      </c>
      <c r="D862">
        <v>49</v>
      </c>
      <c r="E862">
        <v>83</v>
      </c>
      <c r="F862">
        <v>62.4</v>
      </c>
      <c r="G862">
        <v>146.4</v>
      </c>
      <c r="H862">
        <v>-0.3</v>
      </c>
      <c r="I862">
        <v>-0.4</v>
      </c>
      <c r="J862">
        <v>12.1</v>
      </c>
      <c r="K862">
        <v>28.6</v>
      </c>
      <c r="L862">
        <v>33.299999999999997</v>
      </c>
      <c r="M862">
        <v>0</v>
      </c>
      <c r="N862">
        <v>66.7</v>
      </c>
      <c r="O862">
        <v>0</v>
      </c>
      <c r="P862">
        <v>0.41299999999999998</v>
      </c>
      <c r="Q862">
        <v>0.53600000000000003</v>
      </c>
      <c r="R862">
        <v>30.1</v>
      </c>
      <c r="S862">
        <v>25</v>
      </c>
    </row>
    <row r="863" spans="1:19" x14ac:dyDescent="0.15">
      <c r="A863" t="s">
        <v>4050</v>
      </c>
      <c r="B863" t="s">
        <v>3846</v>
      </c>
      <c r="C863" t="s">
        <v>3801</v>
      </c>
      <c r="D863">
        <v>42.5</v>
      </c>
      <c r="E863">
        <v>108</v>
      </c>
      <c r="F863">
        <v>51.9</v>
      </c>
      <c r="G863">
        <v>148.5</v>
      </c>
      <c r="H863">
        <v>-2.2999999999999998</v>
      </c>
      <c r="I863">
        <v>-2.2000000000000002</v>
      </c>
      <c r="J863">
        <v>2.8</v>
      </c>
      <c r="K863">
        <v>5.2</v>
      </c>
      <c r="L863">
        <v>33.299999999999997</v>
      </c>
      <c r="M863">
        <v>3.7</v>
      </c>
      <c r="N863">
        <v>55.6</v>
      </c>
      <c r="O863">
        <v>7.4</v>
      </c>
      <c r="P863">
        <v>0.378</v>
      </c>
      <c r="Q863">
        <v>0.35399999999999998</v>
      </c>
      <c r="R863">
        <v>14.8</v>
      </c>
      <c r="S863">
        <v>10.8</v>
      </c>
    </row>
    <row r="864" spans="1:19" x14ac:dyDescent="0.15">
      <c r="A864" t="s">
        <v>4051</v>
      </c>
      <c r="B864" t="s">
        <v>3835</v>
      </c>
      <c r="C864" t="s">
        <v>3801</v>
      </c>
      <c r="D864">
        <v>46.2</v>
      </c>
      <c r="E864">
        <v>173</v>
      </c>
      <c r="F864">
        <v>66.8</v>
      </c>
      <c r="G864">
        <v>148.1</v>
      </c>
      <c r="H864">
        <v>-1</v>
      </c>
      <c r="I864">
        <v>-0.6</v>
      </c>
      <c r="J864">
        <v>6.4</v>
      </c>
      <c r="K864">
        <v>13.9</v>
      </c>
      <c r="L864">
        <v>33.299999999999997</v>
      </c>
      <c r="M864">
        <v>5.6</v>
      </c>
      <c r="N864">
        <v>52.8</v>
      </c>
      <c r="O864">
        <v>8.3000000000000007</v>
      </c>
      <c r="P864">
        <v>0.373</v>
      </c>
      <c r="Q864">
        <v>0.38100000000000001</v>
      </c>
      <c r="R864">
        <v>22</v>
      </c>
      <c r="S864">
        <v>24.3</v>
      </c>
    </row>
    <row r="865" spans="1:19" x14ac:dyDescent="0.15">
      <c r="A865" t="s">
        <v>4051</v>
      </c>
      <c r="B865" t="s">
        <v>3835</v>
      </c>
      <c r="C865" t="s">
        <v>3803</v>
      </c>
      <c r="D865">
        <v>49.8</v>
      </c>
      <c r="E865">
        <v>56</v>
      </c>
      <c r="F865">
        <v>21.6</v>
      </c>
      <c r="G865">
        <v>122.3</v>
      </c>
      <c r="H865">
        <v>0</v>
      </c>
      <c r="I865">
        <v>0</v>
      </c>
      <c r="J865">
        <v>12.5</v>
      </c>
      <c r="K865">
        <v>36.799999999999997</v>
      </c>
      <c r="L865">
        <v>60</v>
      </c>
      <c r="M865">
        <v>0</v>
      </c>
      <c r="N865">
        <v>20</v>
      </c>
      <c r="O865">
        <v>20</v>
      </c>
      <c r="P865">
        <v>0.24199999999999999</v>
      </c>
      <c r="Q865">
        <v>0.52200000000000002</v>
      </c>
      <c r="R865">
        <v>30.4</v>
      </c>
      <c r="S865">
        <v>12.5</v>
      </c>
    </row>
    <row r="866" spans="1:19" x14ac:dyDescent="0.15">
      <c r="A866" t="s">
        <v>4052</v>
      </c>
      <c r="B866" t="s">
        <v>3835</v>
      </c>
      <c r="C866" t="s">
        <v>3801</v>
      </c>
      <c r="D866">
        <v>44.8</v>
      </c>
      <c r="E866">
        <v>171</v>
      </c>
      <c r="F866">
        <v>56.6</v>
      </c>
      <c r="G866">
        <v>142.9</v>
      </c>
      <c r="H866">
        <v>-1.8</v>
      </c>
      <c r="I866">
        <v>-1</v>
      </c>
      <c r="J866">
        <v>7</v>
      </c>
      <c r="K866">
        <v>13.9</v>
      </c>
      <c r="L866">
        <v>41.7</v>
      </c>
      <c r="M866">
        <v>8.3000000000000007</v>
      </c>
      <c r="N866">
        <v>47.2</v>
      </c>
      <c r="O866">
        <v>2.8</v>
      </c>
      <c r="P866">
        <v>0.38400000000000001</v>
      </c>
      <c r="Q866">
        <v>0.65200000000000002</v>
      </c>
      <c r="R866">
        <v>22.8</v>
      </c>
      <c r="S866">
        <v>17.399999999999999</v>
      </c>
    </row>
    <row r="867" spans="1:19" x14ac:dyDescent="0.15">
      <c r="A867" t="s">
        <v>4052</v>
      </c>
      <c r="B867" t="s">
        <v>3835</v>
      </c>
      <c r="C867" t="s">
        <v>3803</v>
      </c>
      <c r="D867">
        <v>51.5</v>
      </c>
      <c r="E867">
        <v>89</v>
      </c>
      <c r="F867">
        <v>29.5</v>
      </c>
      <c r="G867">
        <v>130.9</v>
      </c>
      <c r="H867">
        <v>0.5</v>
      </c>
      <c r="I867">
        <v>0.6</v>
      </c>
      <c r="J867">
        <v>11.2</v>
      </c>
      <c r="K867">
        <v>23.3</v>
      </c>
      <c r="L867">
        <v>18.2</v>
      </c>
      <c r="M867">
        <v>9.1</v>
      </c>
      <c r="N867">
        <v>54.5</v>
      </c>
      <c r="O867">
        <v>18.2</v>
      </c>
      <c r="P867">
        <v>0.35299999999999998</v>
      </c>
      <c r="Q867">
        <v>0.28499999999999998</v>
      </c>
      <c r="R867">
        <v>29.2</v>
      </c>
      <c r="S867">
        <v>16.100000000000001</v>
      </c>
    </row>
    <row r="868" spans="1:19" x14ac:dyDescent="0.15">
      <c r="A868" t="s">
        <v>2909</v>
      </c>
      <c r="B868" t="s">
        <v>3813</v>
      </c>
      <c r="C868" t="s">
        <v>3801</v>
      </c>
      <c r="D868">
        <v>44.9</v>
      </c>
      <c r="E868">
        <v>100</v>
      </c>
      <c r="F868">
        <v>36.1</v>
      </c>
      <c r="G868">
        <v>148.1</v>
      </c>
      <c r="H868">
        <v>-1.6</v>
      </c>
      <c r="I868">
        <v>-1.6</v>
      </c>
      <c r="J868">
        <v>4</v>
      </c>
      <c r="K868">
        <v>8.6999999999999993</v>
      </c>
      <c r="L868">
        <v>34.799999999999997</v>
      </c>
      <c r="M868">
        <v>13</v>
      </c>
      <c r="N868">
        <v>47.8</v>
      </c>
      <c r="O868">
        <v>4.3</v>
      </c>
      <c r="P868">
        <v>0.39</v>
      </c>
      <c r="Q868">
        <v>0.378</v>
      </c>
      <c r="R868">
        <v>22</v>
      </c>
      <c r="S868">
        <v>6.3</v>
      </c>
    </row>
    <row r="869" spans="1:19" x14ac:dyDescent="0.15">
      <c r="A869" t="s">
        <v>2909</v>
      </c>
      <c r="B869" t="s">
        <v>3813</v>
      </c>
      <c r="C869" t="s">
        <v>3804</v>
      </c>
      <c r="D869">
        <v>51.5</v>
      </c>
      <c r="E869">
        <v>90</v>
      </c>
      <c r="F869">
        <v>32.5</v>
      </c>
      <c r="G869">
        <v>142.5</v>
      </c>
      <c r="H869">
        <v>0.6</v>
      </c>
      <c r="I869">
        <v>0.7</v>
      </c>
      <c r="J869">
        <v>14.4</v>
      </c>
      <c r="K869">
        <v>35.1</v>
      </c>
      <c r="L869">
        <v>63.6</v>
      </c>
      <c r="M869">
        <v>27.3</v>
      </c>
      <c r="N869">
        <v>9.1</v>
      </c>
      <c r="O869">
        <v>0</v>
      </c>
      <c r="P869">
        <v>0.33500000000000002</v>
      </c>
      <c r="Q869">
        <v>0.39500000000000002</v>
      </c>
      <c r="R869">
        <v>32.200000000000003</v>
      </c>
      <c r="S869">
        <v>33.299999999999997</v>
      </c>
    </row>
    <row r="870" spans="1:19" x14ac:dyDescent="0.15">
      <c r="A870" t="s">
        <v>2909</v>
      </c>
      <c r="B870" t="s">
        <v>3813</v>
      </c>
      <c r="C870" t="s">
        <v>3822</v>
      </c>
      <c r="D870">
        <v>49.7</v>
      </c>
      <c r="E870">
        <v>72</v>
      </c>
      <c r="F870">
        <v>26</v>
      </c>
      <c r="G870">
        <v>126.2</v>
      </c>
      <c r="H870">
        <v>0</v>
      </c>
      <c r="I870">
        <v>0</v>
      </c>
      <c r="J870">
        <v>16.7</v>
      </c>
      <c r="K870">
        <v>35.299999999999997</v>
      </c>
      <c r="L870">
        <v>63.6</v>
      </c>
      <c r="M870">
        <v>9.1</v>
      </c>
      <c r="N870">
        <v>27.3</v>
      </c>
      <c r="O870">
        <v>0</v>
      </c>
      <c r="P870">
        <v>0.318</v>
      </c>
      <c r="Q870">
        <v>0.23699999999999999</v>
      </c>
      <c r="R870">
        <v>27.8</v>
      </c>
      <c r="S870">
        <v>21.2</v>
      </c>
    </row>
    <row r="871" spans="1:19" x14ac:dyDescent="0.15">
      <c r="A871" t="s">
        <v>4053</v>
      </c>
      <c r="B871" t="s">
        <v>3827</v>
      </c>
      <c r="C871" t="s">
        <v>3809</v>
      </c>
      <c r="D871">
        <v>49.7</v>
      </c>
      <c r="E871">
        <v>83</v>
      </c>
      <c r="F871">
        <v>35.5</v>
      </c>
      <c r="G871">
        <v>136.1</v>
      </c>
      <c r="H871">
        <v>0</v>
      </c>
      <c r="I871">
        <v>0.1</v>
      </c>
      <c r="J871">
        <v>10.8</v>
      </c>
      <c r="K871">
        <v>18.399999999999999</v>
      </c>
      <c r="L871">
        <v>45</v>
      </c>
      <c r="M871">
        <v>25</v>
      </c>
      <c r="N871">
        <v>10</v>
      </c>
      <c r="O871">
        <v>20</v>
      </c>
      <c r="P871">
        <v>0.26600000000000001</v>
      </c>
      <c r="Q871">
        <v>0.502</v>
      </c>
      <c r="R871">
        <v>19.3</v>
      </c>
      <c r="S871">
        <v>3.9</v>
      </c>
    </row>
    <row r="872" spans="1:19" x14ac:dyDescent="0.15">
      <c r="A872" t="s">
        <v>4053</v>
      </c>
      <c r="B872" t="s">
        <v>3827</v>
      </c>
      <c r="C872" t="s">
        <v>3801</v>
      </c>
      <c r="D872">
        <v>51.6</v>
      </c>
      <c r="E872">
        <v>67</v>
      </c>
      <c r="F872">
        <v>28.6</v>
      </c>
      <c r="G872">
        <v>146.80000000000001</v>
      </c>
      <c r="H872">
        <v>0.6</v>
      </c>
      <c r="I872">
        <v>1</v>
      </c>
      <c r="J872">
        <v>9</v>
      </c>
      <c r="K872">
        <v>16.7</v>
      </c>
      <c r="L872">
        <v>64.7</v>
      </c>
      <c r="M872">
        <v>5.9</v>
      </c>
      <c r="N872">
        <v>23.5</v>
      </c>
      <c r="O872">
        <v>5.9</v>
      </c>
      <c r="P872">
        <v>0.32500000000000001</v>
      </c>
      <c r="Q872">
        <v>0.40500000000000003</v>
      </c>
      <c r="R872">
        <v>25.4</v>
      </c>
      <c r="S872">
        <v>25</v>
      </c>
    </row>
    <row r="873" spans="1:19" x14ac:dyDescent="0.15">
      <c r="A873" t="s">
        <v>4053</v>
      </c>
      <c r="B873" t="s">
        <v>3827</v>
      </c>
      <c r="C873" t="s">
        <v>3802</v>
      </c>
      <c r="D873">
        <v>45.2</v>
      </c>
      <c r="E873">
        <v>55</v>
      </c>
      <c r="F873">
        <v>23.5</v>
      </c>
      <c r="G873">
        <v>144.4</v>
      </c>
      <c r="H873">
        <v>-1.5</v>
      </c>
      <c r="I873">
        <v>-2.8</v>
      </c>
      <c r="J873">
        <v>3.6</v>
      </c>
      <c r="K873">
        <v>7.7</v>
      </c>
      <c r="L873">
        <v>35.700000000000003</v>
      </c>
      <c r="M873">
        <v>14.3</v>
      </c>
      <c r="N873">
        <v>50</v>
      </c>
      <c r="O873">
        <v>0</v>
      </c>
      <c r="P873">
        <v>0.42099999999999999</v>
      </c>
      <c r="Q873">
        <v>0.67900000000000005</v>
      </c>
      <c r="R873">
        <v>18.2</v>
      </c>
      <c r="S873">
        <v>0</v>
      </c>
    </row>
    <row r="874" spans="1:19" x14ac:dyDescent="0.15">
      <c r="A874" t="s">
        <v>4054</v>
      </c>
      <c r="B874" t="s">
        <v>3813</v>
      </c>
      <c r="C874" t="s">
        <v>3801</v>
      </c>
      <c r="D874">
        <v>47.3</v>
      </c>
      <c r="E874">
        <v>61</v>
      </c>
      <c r="F874">
        <v>37.9</v>
      </c>
      <c r="G874">
        <v>147.69999999999999</v>
      </c>
      <c r="H874">
        <v>-0.8</v>
      </c>
      <c r="I874">
        <v>-1.3</v>
      </c>
      <c r="J874">
        <v>8.1999999999999993</v>
      </c>
      <c r="K874">
        <v>20</v>
      </c>
      <c r="L874">
        <v>42.9</v>
      </c>
      <c r="M874">
        <v>0</v>
      </c>
      <c r="N874">
        <v>57.1</v>
      </c>
      <c r="O874">
        <v>0</v>
      </c>
      <c r="P874">
        <v>0.39500000000000002</v>
      </c>
      <c r="Q874">
        <v>0.81599999999999995</v>
      </c>
      <c r="R874">
        <v>24.6</v>
      </c>
      <c r="S874">
        <v>33.299999999999997</v>
      </c>
    </row>
    <row r="875" spans="1:19" x14ac:dyDescent="0.15">
      <c r="A875" t="s">
        <v>4055</v>
      </c>
      <c r="B875" t="s">
        <v>3800</v>
      </c>
      <c r="C875" t="s">
        <v>3801</v>
      </c>
      <c r="D875">
        <v>45.7</v>
      </c>
      <c r="E875">
        <v>101</v>
      </c>
      <c r="F875">
        <v>51.3</v>
      </c>
      <c r="G875">
        <v>144.19999999999999</v>
      </c>
      <c r="H875">
        <v>-1.6</v>
      </c>
      <c r="I875">
        <v>-1.5</v>
      </c>
      <c r="J875">
        <v>3</v>
      </c>
      <c r="K875">
        <v>7.9</v>
      </c>
      <c r="L875">
        <v>47.4</v>
      </c>
      <c r="M875">
        <v>15.8</v>
      </c>
      <c r="N875">
        <v>36.799999999999997</v>
      </c>
      <c r="O875">
        <v>0</v>
      </c>
      <c r="P875">
        <v>0.38600000000000001</v>
      </c>
      <c r="Q875">
        <v>0.34499999999999997</v>
      </c>
      <c r="R875">
        <v>25.7</v>
      </c>
      <c r="S875">
        <v>13.6</v>
      </c>
    </row>
    <row r="876" spans="1:19" x14ac:dyDescent="0.15">
      <c r="A876" t="s">
        <v>4055</v>
      </c>
      <c r="B876" t="s">
        <v>3800</v>
      </c>
      <c r="C876" t="s">
        <v>3809</v>
      </c>
      <c r="D876">
        <v>49.2</v>
      </c>
      <c r="E876">
        <v>50</v>
      </c>
      <c r="F876">
        <v>25.4</v>
      </c>
      <c r="G876">
        <v>125.7</v>
      </c>
      <c r="H876">
        <v>-0.3</v>
      </c>
      <c r="I876">
        <v>-0.6</v>
      </c>
      <c r="J876">
        <v>18</v>
      </c>
      <c r="K876">
        <v>40.9</v>
      </c>
      <c r="L876">
        <v>40</v>
      </c>
      <c r="M876">
        <v>0</v>
      </c>
      <c r="N876">
        <v>50</v>
      </c>
      <c r="O876">
        <v>10</v>
      </c>
      <c r="P876">
        <v>0.32700000000000001</v>
      </c>
      <c r="Q876">
        <v>0.60199999999999998</v>
      </c>
      <c r="R876">
        <v>30</v>
      </c>
      <c r="S876">
        <v>14.3</v>
      </c>
    </row>
    <row r="877" spans="1:19" x14ac:dyDescent="0.15">
      <c r="A877" t="s">
        <v>2795</v>
      </c>
      <c r="B877" t="s">
        <v>3818</v>
      </c>
      <c r="C877" t="s">
        <v>3801</v>
      </c>
      <c r="D877">
        <v>41.6</v>
      </c>
      <c r="E877">
        <v>216</v>
      </c>
      <c r="F877">
        <v>29.2</v>
      </c>
      <c r="G877">
        <v>151.69999999999999</v>
      </c>
      <c r="H877">
        <v>-2.1</v>
      </c>
      <c r="I877">
        <v>-1</v>
      </c>
      <c r="J877">
        <v>10.199999999999999</v>
      </c>
      <c r="K877">
        <v>21.4</v>
      </c>
      <c r="L877">
        <v>38.1</v>
      </c>
      <c r="M877">
        <v>7.1</v>
      </c>
      <c r="N877">
        <v>52.4</v>
      </c>
      <c r="O877">
        <v>2.4</v>
      </c>
      <c r="P877">
        <v>0.39300000000000002</v>
      </c>
      <c r="Q877">
        <v>0.54300000000000004</v>
      </c>
      <c r="R877">
        <v>25.5</v>
      </c>
      <c r="S877">
        <v>19.399999999999999</v>
      </c>
    </row>
    <row r="878" spans="1:19" x14ac:dyDescent="0.15">
      <c r="A878" t="s">
        <v>2795</v>
      </c>
      <c r="B878" t="s">
        <v>3818</v>
      </c>
      <c r="C878" t="s">
        <v>3802</v>
      </c>
      <c r="D878">
        <v>48.4</v>
      </c>
      <c r="E878">
        <v>158</v>
      </c>
      <c r="F878">
        <v>21.4</v>
      </c>
      <c r="G878">
        <v>149.30000000000001</v>
      </c>
      <c r="H878">
        <v>-0.5</v>
      </c>
      <c r="I878">
        <v>-0.3</v>
      </c>
      <c r="J878">
        <v>11.4</v>
      </c>
      <c r="K878">
        <v>26.9</v>
      </c>
      <c r="L878">
        <v>64.3</v>
      </c>
      <c r="M878">
        <v>10.7</v>
      </c>
      <c r="N878">
        <v>21.4</v>
      </c>
      <c r="O878">
        <v>3.6</v>
      </c>
      <c r="P878">
        <v>0.32600000000000001</v>
      </c>
      <c r="Q878">
        <v>0.40600000000000003</v>
      </c>
      <c r="R878">
        <v>32.299999999999997</v>
      </c>
      <c r="S878">
        <v>20</v>
      </c>
    </row>
    <row r="879" spans="1:19" x14ac:dyDescent="0.15">
      <c r="A879" t="s">
        <v>2795</v>
      </c>
      <c r="B879" t="s">
        <v>3818</v>
      </c>
      <c r="C879" t="s">
        <v>3810</v>
      </c>
      <c r="D879">
        <v>53.6</v>
      </c>
      <c r="E879">
        <v>157</v>
      </c>
      <c r="F879">
        <v>21.2</v>
      </c>
      <c r="G879">
        <v>132.5</v>
      </c>
      <c r="H879">
        <v>1.3</v>
      </c>
      <c r="I879">
        <v>0.8</v>
      </c>
      <c r="J879">
        <v>20.399999999999999</v>
      </c>
      <c r="K879">
        <v>42.7</v>
      </c>
      <c r="L879">
        <v>42.9</v>
      </c>
      <c r="M879">
        <v>9.5</v>
      </c>
      <c r="N879">
        <v>33.299999999999997</v>
      </c>
      <c r="O879">
        <v>14.3</v>
      </c>
      <c r="P879">
        <v>0.312</v>
      </c>
      <c r="Q879">
        <v>0.14899999999999999</v>
      </c>
      <c r="R879">
        <v>33.1</v>
      </c>
      <c r="S879">
        <v>19.600000000000001</v>
      </c>
    </row>
    <row r="880" spans="1:19" x14ac:dyDescent="0.15">
      <c r="A880" t="s">
        <v>2795</v>
      </c>
      <c r="B880" t="s">
        <v>3818</v>
      </c>
      <c r="C880" t="s">
        <v>3804</v>
      </c>
      <c r="D880">
        <v>47.6</v>
      </c>
      <c r="E880">
        <v>115</v>
      </c>
      <c r="F880">
        <v>15.6</v>
      </c>
      <c r="G880">
        <v>139.4</v>
      </c>
      <c r="H880">
        <v>-0.8</v>
      </c>
      <c r="I880">
        <v>-0.7</v>
      </c>
      <c r="J880">
        <v>13.9</v>
      </c>
      <c r="K880">
        <v>27.6</v>
      </c>
      <c r="L880">
        <v>48.3</v>
      </c>
      <c r="M880">
        <v>0</v>
      </c>
      <c r="N880">
        <v>51.7</v>
      </c>
      <c r="O880">
        <v>0</v>
      </c>
      <c r="P880">
        <v>0.378</v>
      </c>
      <c r="Q880">
        <v>0.33100000000000002</v>
      </c>
      <c r="R880">
        <v>35.6</v>
      </c>
      <c r="S880">
        <v>17.2</v>
      </c>
    </row>
    <row r="881" spans="1:19" x14ac:dyDescent="0.15">
      <c r="A881" t="s">
        <v>2795</v>
      </c>
      <c r="B881" t="s">
        <v>3818</v>
      </c>
      <c r="C881" t="s">
        <v>3807</v>
      </c>
      <c r="D881">
        <v>48.2</v>
      </c>
      <c r="E881">
        <v>84</v>
      </c>
      <c r="F881">
        <v>11.4</v>
      </c>
      <c r="G881">
        <v>120.2</v>
      </c>
      <c r="H881">
        <v>-0.6</v>
      </c>
      <c r="I881">
        <v>-0.7</v>
      </c>
      <c r="J881">
        <v>9.5</v>
      </c>
      <c r="K881">
        <v>34.799999999999997</v>
      </c>
      <c r="L881">
        <v>71.400000000000006</v>
      </c>
      <c r="M881">
        <v>0</v>
      </c>
      <c r="N881">
        <v>28.6</v>
      </c>
      <c r="O881">
        <v>0</v>
      </c>
      <c r="P881">
        <v>0.30199999999999999</v>
      </c>
      <c r="Q881">
        <v>0.25600000000000001</v>
      </c>
      <c r="R881">
        <v>25</v>
      </c>
      <c r="S881">
        <v>16.7</v>
      </c>
    </row>
    <row r="882" spans="1:19" x14ac:dyDescent="0.15">
      <c r="A882" t="s">
        <v>4056</v>
      </c>
      <c r="B882" t="s">
        <v>3831</v>
      </c>
      <c r="C882" t="s">
        <v>3801</v>
      </c>
      <c r="D882">
        <v>46.3</v>
      </c>
      <c r="E882">
        <v>85</v>
      </c>
      <c r="F882">
        <v>52.5</v>
      </c>
      <c r="G882">
        <v>144</v>
      </c>
      <c r="H882">
        <v>-1.1000000000000001</v>
      </c>
      <c r="I882">
        <v>-1.3</v>
      </c>
      <c r="J882">
        <v>1.2</v>
      </c>
      <c r="K882">
        <v>3</v>
      </c>
      <c r="L882">
        <v>38.5</v>
      </c>
      <c r="M882">
        <v>7.7</v>
      </c>
      <c r="N882">
        <v>46.1</v>
      </c>
      <c r="O882">
        <v>7.7</v>
      </c>
      <c r="P882">
        <v>0.36699999999999999</v>
      </c>
      <c r="Q882">
        <v>0.46800000000000003</v>
      </c>
      <c r="R882">
        <v>25.9</v>
      </c>
      <c r="S882">
        <v>4.3</v>
      </c>
    </row>
    <row r="883" spans="1:19" x14ac:dyDescent="0.15">
      <c r="A883" t="s">
        <v>2996</v>
      </c>
      <c r="B883" t="s">
        <v>3818</v>
      </c>
      <c r="C883" t="s">
        <v>3801</v>
      </c>
      <c r="D883">
        <v>46.9</v>
      </c>
      <c r="E883">
        <v>76</v>
      </c>
      <c r="F883">
        <v>50</v>
      </c>
      <c r="G883">
        <v>146.19999999999999</v>
      </c>
      <c r="H883">
        <v>-0.9</v>
      </c>
      <c r="I883">
        <v>-1.2</v>
      </c>
      <c r="J883">
        <v>11.8</v>
      </c>
      <c r="K883">
        <v>20.9</v>
      </c>
      <c r="L883">
        <v>26.7</v>
      </c>
      <c r="M883">
        <v>0</v>
      </c>
      <c r="N883">
        <v>66.7</v>
      </c>
      <c r="O883">
        <v>6.7</v>
      </c>
      <c r="P883">
        <v>0.39400000000000002</v>
      </c>
      <c r="Q883">
        <v>0.49099999999999999</v>
      </c>
      <c r="R883">
        <v>25</v>
      </c>
      <c r="S883">
        <v>14.3</v>
      </c>
    </row>
    <row r="884" spans="1:19" x14ac:dyDescent="0.15">
      <c r="A884" t="s">
        <v>2996</v>
      </c>
      <c r="B884" t="s">
        <v>3818</v>
      </c>
      <c r="C884" t="s">
        <v>3808</v>
      </c>
      <c r="D884">
        <v>50.2</v>
      </c>
      <c r="E884">
        <v>58</v>
      </c>
      <c r="F884">
        <v>38.200000000000003</v>
      </c>
      <c r="G884">
        <v>136.6</v>
      </c>
      <c r="H884">
        <v>0.2</v>
      </c>
      <c r="I884">
        <v>0.3</v>
      </c>
      <c r="J884">
        <v>19</v>
      </c>
      <c r="K884">
        <v>40.700000000000003</v>
      </c>
      <c r="L884">
        <v>75</v>
      </c>
      <c r="M884">
        <v>0</v>
      </c>
      <c r="N884">
        <v>25</v>
      </c>
      <c r="O884">
        <v>0</v>
      </c>
      <c r="P884">
        <v>0.29699999999999999</v>
      </c>
      <c r="Q884">
        <v>0.86799999999999999</v>
      </c>
      <c r="R884">
        <v>29.3</v>
      </c>
      <c r="S884">
        <v>12</v>
      </c>
    </row>
    <row r="885" spans="1:19" x14ac:dyDescent="0.15">
      <c r="A885" t="s">
        <v>4057</v>
      </c>
      <c r="B885" t="s">
        <v>3816</v>
      </c>
      <c r="C885" t="s">
        <v>3801</v>
      </c>
      <c r="D885">
        <v>48.4</v>
      </c>
      <c r="E885">
        <v>210</v>
      </c>
      <c r="F885">
        <v>47.5</v>
      </c>
      <c r="G885">
        <v>147.30000000000001</v>
      </c>
      <c r="H885">
        <v>-0.1</v>
      </c>
      <c r="I885">
        <v>0</v>
      </c>
      <c r="J885">
        <v>4.8</v>
      </c>
      <c r="K885">
        <v>11.9</v>
      </c>
      <c r="L885">
        <v>61.5</v>
      </c>
      <c r="M885">
        <v>2.6</v>
      </c>
      <c r="N885">
        <v>25.6</v>
      </c>
      <c r="O885">
        <v>10.3</v>
      </c>
      <c r="P885">
        <v>0.31</v>
      </c>
      <c r="Q885">
        <v>0.22500000000000001</v>
      </c>
      <c r="R885">
        <v>25.7</v>
      </c>
      <c r="S885">
        <v>10.5</v>
      </c>
    </row>
    <row r="886" spans="1:19" x14ac:dyDescent="0.15">
      <c r="A886" t="s">
        <v>4057</v>
      </c>
      <c r="B886" t="s">
        <v>3816</v>
      </c>
      <c r="C886" t="s">
        <v>3809</v>
      </c>
      <c r="D886">
        <v>48.4</v>
      </c>
      <c r="E886">
        <v>93</v>
      </c>
      <c r="F886">
        <v>21</v>
      </c>
      <c r="G886">
        <v>123</v>
      </c>
      <c r="H886">
        <v>-0.4</v>
      </c>
      <c r="I886">
        <v>-0.4</v>
      </c>
      <c r="J886">
        <v>7.5</v>
      </c>
      <c r="K886">
        <v>17.100000000000001</v>
      </c>
      <c r="L886">
        <v>68.400000000000006</v>
      </c>
      <c r="M886">
        <v>15.8</v>
      </c>
      <c r="N886">
        <v>10.5</v>
      </c>
      <c r="O886">
        <v>5.3</v>
      </c>
      <c r="P886">
        <v>0.27500000000000002</v>
      </c>
      <c r="Q886">
        <v>0.22900000000000001</v>
      </c>
      <c r="R886">
        <v>26.9</v>
      </c>
      <c r="S886">
        <v>11.4</v>
      </c>
    </row>
    <row r="887" spans="1:19" x14ac:dyDescent="0.15">
      <c r="A887" t="s">
        <v>4057</v>
      </c>
      <c r="B887" t="s">
        <v>3816</v>
      </c>
      <c r="C887" t="s">
        <v>3804</v>
      </c>
      <c r="D887">
        <v>44.2</v>
      </c>
      <c r="E887">
        <v>86</v>
      </c>
      <c r="F887">
        <v>19.5</v>
      </c>
      <c r="G887">
        <v>138.19999999999999</v>
      </c>
      <c r="H887">
        <v>-1.8</v>
      </c>
      <c r="I887">
        <v>-2.1</v>
      </c>
      <c r="J887">
        <v>10.5</v>
      </c>
      <c r="K887">
        <v>27.3</v>
      </c>
      <c r="L887">
        <v>46.1</v>
      </c>
      <c r="M887">
        <v>23.1</v>
      </c>
      <c r="N887">
        <v>30.8</v>
      </c>
      <c r="O887">
        <v>0</v>
      </c>
      <c r="P887">
        <v>0.38400000000000001</v>
      </c>
      <c r="Q887">
        <v>0.47399999999999998</v>
      </c>
      <c r="R887">
        <v>26.7</v>
      </c>
      <c r="S887">
        <v>10</v>
      </c>
    </row>
    <row r="888" spans="1:19" x14ac:dyDescent="0.15">
      <c r="A888" t="s">
        <v>4057</v>
      </c>
      <c r="B888" t="s">
        <v>3816</v>
      </c>
      <c r="C888" t="s">
        <v>3803</v>
      </c>
      <c r="D888">
        <v>47.6</v>
      </c>
      <c r="E888">
        <v>53</v>
      </c>
      <c r="F888">
        <v>12</v>
      </c>
      <c r="G888">
        <v>132.4</v>
      </c>
      <c r="H888">
        <v>-0.7</v>
      </c>
      <c r="I888">
        <v>-1.3</v>
      </c>
      <c r="J888">
        <v>9.4</v>
      </c>
      <c r="K888">
        <v>29.4</v>
      </c>
      <c r="L888">
        <v>20</v>
      </c>
      <c r="M888">
        <v>0</v>
      </c>
      <c r="N888">
        <v>80</v>
      </c>
      <c r="O888">
        <v>0</v>
      </c>
      <c r="P888">
        <v>0.437</v>
      </c>
      <c r="Q888">
        <v>0.41399999999999998</v>
      </c>
      <c r="R888">
        <v>34</v>
      </c>
      <c r="S888">
        <v>17.399999999999999</v>
      </c>
    </row>
    <row r="889" spans="1:19" x14ac:dyDescent="0.15">
      <c r="A889" t="s">
        <v>4058</v>
      </c>
      <c r="B889" t="s">
        <v>3821</v>
      </c>
      <c r="C889" t="s">
        <v>3801</v>
      </c>
      <c r="D889">
        <v>44.6</v>
      </c>
      <c r="E889">
        <v>379</v>
      </c>
      <c r="F889">
        <v>65.3</v>
      </c>
      <c r="G889">
        <v>149.6</v>
      </c>
      <c r="H889">
        <v>-1.5</v>
      </c>
      <c r="I889">
        <v>-0.4</v>
      </c>
      <c r="J889">
        <v>6.9</v>
      </c>
      <c r="K889">
        <v>12.5</v>
      </c>
      <c r="L889">
        <v>26.9</v>
      </c>
      <c r="M889">
        <v>7.5</v>
      </c>
      <c r="N889">
        <v>50.8</v>
      </c>
      <c r="O889">
        <v>14.9</v>
      </c>
      <c r="P889">
        <v>0.35399999999999998</v>
      </c>
      <c r="Q889">
        <v>0.219</v>
      </c>
      <c r="R889">
        <v>17.100000000000001</v>
      </c>
      <c r="S889">
        <v>9.1999999999999993</v>
      </c>
    </row>
    <row r="890" spans="1:19" x14ac:dyDescent="0.15">
      <c r="A890" t="s">
        <v>4058</v>
      </c>
      <c r="B890" t="s">
        <v>3821</v>
      </c>
      <c r="C890" t="s">
        <v>3804</v>
      </c>
      <c r="D890">
        <v>47.5</v>
      </c>
      <c r="E890">
        <v>111</v>
      </c>
      <c r="F890">
        <v>19.100000000000001</v>
      </c>
      <c r="G890">
        <v>141.5</v>
      </c>
      <c r="H890">
        <v>-0.7</v>
      </c>
      <c r="I890">
        <v>-0.6</v>
      </c>
      <c r="J890">
        <v>12.6</v>
      </c>
      <c r="K890">
        <v>25.9</v>
      </c>
      <c r="L890">
        <v>47.8</v>
      </c>
      <c r="M890">
        <v>4.3</v>
      </c>
      <c r="N890">
        <v>34.799999999999997</v>
      </c>
      <c r="O890">
        <v>13</v>
      </c>
      <c r="P890">
        <v>0.312</v>
      </c>
      <c r="Q890">
        <v>0.41499999999999998</v>
      </c>
      <c r="R890">
        <v>24.3</v>
      </c>
      <c r="S890">
        <v>21.4</v>
      </c>
    </row>
    <row r="891" spans="1:19" x14ac:dyDescent="0.15">
      <c r="A891" t="s">
        <v>4058</v>
      </c>
      <c r="B891" t="s">
        <v>3821</v>
      </c>
      <c r="C891" t="s">
        <v>3808</v>
      </c>
      <c r="D891">
        <v>44.6</v>
      </c>
      <c r="E891">
        <v>59</v>
      </c>
      <c r="F891">
        <v>10.199999999999999</v>
      </c>
      <c r="G891">
        <v>135.69999999999999</v>
      </c>
      <c r="H891">
        <v>-1.7</v>
      </c>
      <c r="I891">
        <v>-2.9</v>
      </c>
      <c r="J891">
        <v>11.9</v>
      </c>
      <c r="K891">
        <v>31.8</v>
      </c>
      <c r="L891">
        <v>40</v>
      </c>
      <c r="M891">
        <v>10</v>
      </c>
      <c r="N891">
        <v>40</v>
      </c>
      <c r="O891">
        <v>10</v>
      </c>
      <c r="P891">
        <v>0.34599999999999997</v>
      </c>
      <c r="Q891">
        <v>0.35299999999999998</v>
      </c>
      <c r="R891">
        <v>18.600000000000001</v>
      </c>
      <c r="S891">
        <v>10.7</v>
      </c>
    </row>
    <row r="892" spans="1:19" x14ac:dyDescent="0.15">
      <c r="A892" t="s">
        <v>2870</v>
      </c>
      <c r="B892" t="s">
        <v>3824</v>
      </c>
      <c r="C892" t="s">
        <v>3801</v>
      </c>
      <c r="D892">
        <v>35.299999999999997</v>
      </c>
      <c r="E892">
        <v>287</v>
      </c>
      <c r="F892">
        <v>52.9</v>
      </c>
      <c r="G892">
        <v>152</v>
      </c>
      <c r="H892">
        <v>-4.2</v>
      </c>
      <c r="I892">
        <v>-1.4</v>
      </c>
      <c r="J892">
        <v>8</v>
      </c>
      <c r="K892">
        <v>17.3</v>
      </c>
      <c r="L892">
        <v>22.6</v>
      </c>
      <c r="M892">
        <v>5.7</v>
      </c>
      <c r="N892">
        <v>64.2</v>
      </c>
      <c r="O892">
        <v>7.5</v>
      </c>
      <c r="P892">
        <v>0.39800000000000002</v>
      </c>
      <c r="Q892">
        <v>0.48499999999999999</v>
      </c>
      <c r="R892">
        <v>23.3</v>
      </c>
      <c r="S892">
        <v>13</v>
      </c>
    </row>
    <row r="893" spans="1:19" x14ac:dyDescent="0.15">
      <c r="A893" t="s">
        <v>2870</v>
      </c>
      <c r="B893" t="s">
        <v>3824</v>
      </c>
      <c r="C893" t="s">
        <v>3803</v>
      </c>
      <c r="D893">
        <v>52.6</v>
      </c>
      <c r="E893">
        <v>216</v>
      </c>
      <c r="F893">
        <v>39.799999999999997</v>
      </c>
      <c r="G893">
        <v>136</v>
      </c>
      <c r="H893">
        <v>1</v>
      </c>
      <c r="I893">
        <v>0.5</v>
      </c>
      <c r="J893">
        <v>25</v>
      </c>
      <c r="K893">
        <v>51.9</v>
      </c>
      <c r="L893">
        <v>45.8</v>
      </c>
      <c r="M893">
        <v>4.2</v>
      </c>
      <c r="N893">
        <v>45.8</v>
      </c>
      <c r="O893">
        <v>4.2</v>
      </c>
      <c r="P893">
        <v>0.35399999999999998</v>
      </c>
      <c r="Q893">
        <v>0.50700000000000001</v>
      </c>
      <c r="R893">
        <v>39.4</v>
      </c>
      <c r="S893">
        <v>23</v>
      </c>
    </row>
    <row r="894" spans="1:19" x14ac:dyDescent="0.15">
      <c r="A894" t="s">
        <v>4059</v>
      </c>
      <c r="B894" t="s">
        <v>3827</v>
      </c>
      <c r="C894" t="s">
        <v>3801</v>
      </c>
      <c r="D894">
        <v>40.4</v>
      </c>
      <c r="E894">
        <v>217</v>
      </c>
      <c r="F894">
        <v>44.2</v>
      </c>
      <c r="G894">
        <v>151.80000000000001</v>
      </c>
      <c r="H894">
        <v>-2.2999999999999998</v>
      </c>
      <c r="I894">
        <v>-1.1000000000000001</v>
      </c>
      <c r="J894">
        <v>5.5</v>
      </c>
      <c r="K894">
        <v>11.9</v>
      </c>
      <c r="L894">
        <v>38.6</v>
      </c>
      <c r="M894">
        <v>11.4</v>
      </c>
      <c r="N894">
        <v>45.5</v>
      </c>
      <c r="O894">
        <v>4.5</v>
      </c>
      <c r="P894">
        <v>0.38100000000000001</v>
      </c>
      <c r="Q894">
        <v>0.42599999999999999</v>
      </c>
      <c r="R894">
        <v>17.100000000000001</v>
      </c>
      <c r="S894">
        <v>18.399999999999999</v>
      </c>
    </row>
    <row r="895" spans="1:19" x14ac:dyDescent="0.15">
      <c r="A895" t="s">
        <v>4059</v>
      </c>
      <c r="B895" t="s">
        <v>3827</v>
      </c>
      <c r="C895" t="s">
        <v>3803</v>
      </c>
      <c r="D895">
        <v>46.6</v>
      </c>
      <c r="E895">
        <v>155</v>
      </c>
      <c r="F895">
        <v>31.6</v>
      </c>
      <c r="G895">
        <v>134</v>
      </c>
      <c r="H895">
        <v>-1.1000000000000001</v>
      </c>
      <c r="I895">
        <v>-0.7</v>
      </c>
      <c r="J895">
        <v>11.6</v>
      </c>
      <c r="K895">
        <v>25.7</v>
      </c>
      <c r="L895">
        <v>46.7</v>
      </c>
      <c r="M895">
        <v>3.3</v>
      </c>
      <c r="N895">
        <v>50</v>
      </c>
      <c r="O895">
        <v>0</v>
      </c>
      <c r="P895">
        <v>0.372</v>
      </c>
      <c r="Q895">
        <v>0.48</v>
      </c>
      <c r="R895">
        <v>34.200000000000003</v>
      </c>
      <c r="S895">
        <v>21.9</v>
      </c>
    </row>
    <row r="896" spans="1:19" x14ac:dyDescent="0.15">
      <c r="A896" t="s">
        <v>4059</v>
      </c>
      <c r="B896" t="s">
        <v>3827</v>
      </c>
      <c r="C896" t="s">
        <v>3808</v>
      </c>
      <c r="D896">
        <v>47</v>
      </c>
      <c r="E896">
        <v>99</v>
      </c>
      <c r="F896">
        <v>20.2</v>
      </c>
      <c r="G896">
        <v>138.6</v>
      </c>
      <c r="H896">
        <v>-1</v>
      </c>
      <c r="I896">
        <v>-1</v>
      </c>
      <c r="J896">
        <v>18.2</v>
      </c>
      <c r="K896">
        <v>39.1</v>
      </c>
      <c r="L896">
        <v>42.9</v>
      </c>
      <c r="M896">
        <v>0</v>
      </c>
      <c r="N896">
        <v>57.1</v>
      </c>
      <c r="O896">
        <v>0</v>
      </c>
      <c r="P896">
        <v>0.38900000000000001</v>
      </c>
      <c r="Q896">
        <v>0.124</v>
      </c>
      <c r="R896">
        <v>28.3</v>
      </c>
      <c r="S896">
        <v>16.100000000000001</v>
      </c>
    </row>
    <row r="897" spans="1:19" x14ac:dyDescent="0.15">
      <c r="A897" t="s">
        <v>4060</v>
      </c>
      <c r="B897" t="s">
        <v>3821</v>
      </c>
      <c r="C897" t="s">
        <v>3801</v>
      </c>
      <c r="D897">
        <v>38.799999999999997</v>
      </c>
      <c r="E897">
        <v>229</v>
      </c>
      <c r="F897">
        <v>39.1</v>
      </c>
      <c r="G897">
        <v>144.1</v>
      </c>
      <c r="H897">
        <v>-2.6</v>
      </c>
      <c r="I897">
        <v>-1.1000000000000001</v>
      </c>
      <c r="J897">
        <v>7.4</v>
      </c>
      <c r="K897">
        <v>14.9</v>
      </c>
      <c r="L897">
        <v>31.1</v>
      </c>
      <c r="M897">
        <v>20</v>
      </c>
      <c r="N897">
        <v>44.4</v>
      </c>
      <c r="O897">
        <v>4.4000000000000004</v>
      </c>
      <c r="P897">
        <v>0.39600000000000002</v>
      </c>
      <c r="Q897">
        <v>0.372</v>
      </c>
      <c r="R897">
        <v>24</v>
      </c>
      <c r="S897">
        <v>10.7</v>
      </c>
    </row>
    <row r="898" spans="1:19" x14ac:dyDescent="0.15">
      <c r="A898" t="s">
        <v>4060</v>
      </c>
      <c r="B898" t="s">
        <v>3821</v>
      </c>
      <c r="C898" t="s">
        <v>3803</v>
      </c>
      <c r="D898">
        <v>60.3</v>
      </c>
      <c r="E898">
        <v>203</v>
      </c>
      <c r="F898">
        <v>34.6</v>
      </c>
      <c r="G898">
        <v>125.4</v>
      </c>
      <c r="H898">
        <v>2.8</v>
      </c>
      <c r="I898">
        <v>1.4</v>
      </c>
      <c r="J898">
        <v>13.3</v>
      </c>
      <c r="K898">
        <v>31.4</v>
      </c>
      <c r="L898">
        <v>54</v>
      </c>
      <c r="M898">
        <v>2.7</v>
      </c>
      <c r="N898">
        <v>32.4</v>
      </c>
      <c r="O898">
        <v>10.8</v>
      </c>
      <c r="P898">
        <v>0.30199999999999999</v>
      </c>
      <c r="Q898">
        <v>0.30399999999999999</v>
      </c>
      <c r="R898">
        <v>34</v>
      </c>
      <c r="S898">
        <v>25.7</v>
      </c>
    </row>
    <row r="899" spans="1:19" x14ac:dyDescent="0.15">
      <c r="A899" t="s">
        <v>4060</v>
      </c>
      <c r="B899" t="s">
        <v>3821</v>
      </c>
      <c r="C899" t="s">
        <v>3804</v>
      </c>
      <c r="D899">
        <v>47.7</v>
      </c>
      <c r="E899">
        <v>70</v>
      </c>
      <c r="F899">
        <v>11.9</v>
      </c>
      <c r="G899">
        <v>138.69999999999999</v>
      </c>
      <c r="H899">
        <v>-0.7</v>
      </c>
      <c r="I899">
        <v>-1</v>
      </c>
      <c r="J899">
        <v>5.7</v>
      </c>
      <c r="K899">
        <v>13.8</v>
      </c>
      <c r="L899">
        <v>38.5</v>
      </c>
      <c r="M899">
        <v>0</v>
      </c>
      <c r="N899">
        <v>53.9</v>
      </c>
      <c r="O899">
        <v>7.7</v>
      </c>
      <c r="P899">
        <v>0.36599999999999999</v>
      </c>
      <c r="Q899">
        <v>0.46700000000000003</v>
      </c>
      <c r="R899">
        <v>27.1</v>
      </c>
      <c r="S899">
        <v>7.7</v>
      </c>
    </row>
    <row r="900" spans="1:19" x14ac:dyDescent="0.15">
      <c r="A900" t="s">
        <v>4060</v>
      </c>
      <c r="B900" t="s">
        <v>3821</v>
      </c>
      <c r="C900" t="s">
        <v>3802</v>
      </c>
      <c r="D900">
        <v>46.6</v>
      </c>
      <c r="E900">
        <v>54</v>
      </c>
      <c r="F900">
        <v>9.1999999999999993</v>
      </c>
      <c r="G900">
        <v>142.69999999999999</v>
      </c>
      <c r="H900">
        <v>-1</v>
      </c>
      <c r="I900">
        <v>-1.9</v>
      </c>
      <c r="J900">
        <v>5.6</v>
      </c>
      <c r="K900">
        <v>13</v>
      </c>
      <c r="L900">
        <v>15.4</v>
      </c>
      <c r="M900">
        <v>7.7</v>
      </c>
      <c r="N900">
        <v>61.5</v>
      </c>
      <c r="O900">
        <v>15.4</v>
      </c>
      <c r="P900">
        <v>0.39600000000000002</v>
      </c>
      <c r="Q900">
        <v>0.443</v>
      </c>
      <c r="R900">
        <v>22.2</v>
      </c>
      <c r="S900">
        <v>8.3000000000000007</v>
      </c>
    </row>
    <row r="901" spans="1:19" x14ac:dyDescent="0.15">
      <c r="A901" t="s">
        <v>4061</v>
      </c>
      <c r="B901" t="s">
        <v>3821</v>
      </c>
      <c r="C901" t="s">
        <v>3801</v>
      </c>
      <c r="D901">
        <v>44</v>
      </c>
      <c r="E901">
        <v>93</v>
      </c>
      <c r="F901">
        <v>57.1</v>
      </c>
      <c r="G901">
        <v>150.1</v>
      </c>
      <c r="H901">
        <v>-1.9</v>
      </c>
      <c r="I901">
        <v>-2</v>
      </c>
      <c r="J901">
        <v>3.2</v>
      </c>
      <c r="K901">
        <v>7.7</v>
      </c>
      <c r="L901">
        <v>21.1</v>
      </c>
      <c r="M901">
        <v>21.1</v>
      </c>
      <c r="N901">
        <v>47.4</v>
      </c>
      <c r="O901">
        <v>10.5</v>
      </c>
      <c r="P901">
        <v>0.38700000000000001</v>
      </c>
      <c r="Q901">
        <v>0.246</v>
      </c>
      <c r="R901">
        <v>22.6</v>
      </c>
      <c r="S901">
        <v>9.5</v>
      </c>
    </row>
    <row r="902" spans="1:19" x14ac:dyDescent="0.15">
      <c r="A902" t="s">
        <v>4061</v>
      </c>
      <c r="B902" t="s">
        <v>3821</v>
      </c>
      <c r="C902" t="s">
        <v>3808</v>
      </c>
      <c r="D902">
        <v>50.2</v>
      </c>
      <c r="E902">
        <v>69</v>
      </c>
      <c r="F902">
        <v>42.3</v>
      </c>
      <c r="G902">
        <v>133.6</v>
      </c>
      <c r="H902">
        <v>0.2</v>
      </c>
      <c r="I902">
        <v>0.3</v>
      </c>
      <c r="J902">
        <v>17.399999999999999</v>
      </c>
      <c r="K902">
        <v>33.299999999999997</v>
      </c>
      <c r="L902">
        <v>70</v>
      </c>
      <c r="M902">
        <v>10</v>
      </c>
      <c r="N902">
        <v>20</v>
      </c>
      <c r="O902">
        <v>0</v>
      </c>
      <c r="P902">
        <v>0.311</v>
      </c>
      <c r="Q902">
        <v>0.26100000000000001</v>
      </c>
      <c r="R902">
        <v>26.1</v>
      </c>
      <c r="S902">
        <v>14.3</v>
      </c>
    </row>
    <row r="903" spans="1:19" x14ac:dyDescent="0.15">
      <c r="A903" t="s">
        <v>4062</v>
      </c>
      <c r="B903" t="s">
        <v>3846</v>
      </c>
      <c r="C903" t="s">
        <v>3801</v>
      </c>
      <c r="D903">
        <v>40.799999999999997</v>
      </c>
      <c r="E903">
        <v>239</v>
      </c>
      <c r="F903">
        <v>31.1</v>
      </c>
      <c r="G903">
        <v>142.69999999999999</v>
      </c>
      <c r="H903">
        <v>-2.7</v>
      </c>
      <c r="I903">
        <v>-1.1000000000000001</v>
      </c>
      <c r="J903">
        <v>5.4</v>
      </c>
      <c r="K903">
        <v>11.2</v>
      </c>
      <c r="L903">
        <v>34</v>
      </c>
      <c r="M903">
        <v>10</v>
      </c>
      <c r="N903">
        <v>50</v>
      </c>
      <c r="O903">
        <v>6</v>
      </c>
      <c r="P903">
        <v>0.38300000000000001</v>
      </c>
      <c r="Q903">
        <v>0.44</v>
      </c>
      <c r="R903">
        <v>19.3</v>
      </c>
      <c r="S903">
        <v>7.7</v>
      </c>
    </row>
    <row r="904" spans="1:19" x14ac:dyDescent="0.15">
      <c r="A904" t="s">
        <v>4062</v>
      </c>
      <c r="B904" t="s">
        <v>3846</v>
      </c>
      <c r="C904" t="s">
        <v>3808</v>
      </c>
      <c r="D904">
        <v>51.7</v>
      </c>
      <c r="E904">
        <v>141</v>
      </c>
      <c r="F904">
        <v>18.399999999999999</v>
      </c>
      <c r="G904">
        <v>132.30000000000001</v>
      </c>
      <c r="H904">
        <v>0.5</v>
      </c>
      <c r="I904">
        <v>0.3</v>
      </c>
      <c r="J904">
        <v>15.6</v>
      </c>
      <c r="K904">
        <v>31</v>
      </c>
      <c r="L904">
        <v>43.8</v>
      </c>
      <c r="M904">
        <v>6.3</v>
      </c>
      <c r="N904">
        <v>37.5</v>
      </c>
      <c r="O904">
        <v>12.5</v>
      </c>
      <c r="P904">
        <v>0.32200000000000001</v>
      </c>
      <c r="Q904">
        <v>0.312</v>
      </c>
      <c r="R904">
        <v>31.9</v>
      </c>
      <c r="S904">
        <v>14.8</v>
      </c>
    </row>
    <row r="905" spans="1:19" x14ac:dyDescent="0.15">
      <c r="A905" t="s">
        <v>4062</v>
      </c>
      <c r="B905" t="s">
        <v>3846</v>
      </c>
      <c r="C905" t="s">
        <v>3802</v>
      </c>
      <c r="D905">
        <v>42.5</v>
      </c>
      <c r="E905">
        <v>129</v>
      </c>
      <c r="F905">
        <v>16.8</v>
      </c>
      <c r="G905">
        <v>140</v>
      </c>
      <c r="H905">
        <v>-2.6</v>
      </c>
      <c r="I905">
        <v>-2</v>
      </c>
      <c r="J905">
        <v>5.4</v>
      </c>
      <c r="K905">
        <v>10.3</v>
      </c>
      <c r="L905">
        <v>48.6</v>
      </c>
      <c r="M905">
        <v>10.8</v>
      </c>
      <c r="N905">
        <v>35.1</v>
      </c>
      <c r="O905">
        <v>5.4</v>
      </c>
      <c r="P905">
        <v>0.35799999999999998</v>
      </c>
      <c r="Q905">
        <v>0.4</v>
      </c>
      <c r="R905">
        <v>18.600000000000001</v>
      </c>
      <c r="S905">
        <v>2.7</v>
      </c>
    </row>
    <row r="906" spans="1:19" x14ac:dyDescent="0.15">
      <c r="A906" t="s">
        <v>4062</v>
      </c>
      <c r="B906" t="s">
        <v>3846</v>
      </c>
      <c r="C906" t="s">
        <v>3803</v>
      </c>
      <c r="D906">
        <v>51.1</v>
      </c>
      <c r="E906">
        <v>105</v>
      </c>
      <c r="F906">
        <v>13.7</v>
      </c>
      <c r="G906">
        <v>130.9</v>
      </c>
      <c r="H906">
        <v>0.3</v>
      </c>
      <c r="I906">
        <v>0.3</v>
      </c>
      <c r="J906">
        <v>6.7</v>
      </c>
      <c r="K906">
        <v>16.7</v>
      </c>
      <c r="L906">
        <v>26.1</v>
      </c>
      <c r="M906">
        <v>13</v>
      </c>
      <c r="N906">
        <v>34.799999999999997</v>
      </c>
      <c r="O906">
        <v>26.1</v>
      </c>
      <c r="P906">
        <v>0.29599999999999999</v>
      </c>
      <c r="Q906">
        <v>0.40699999999999997</v>
      </c>
      <c r="R906">
        <v>31.4</v>
      </c>
      <c r="S906">
        <v>4.5</v>
      </c>
    </row>
    <row r="907" spans="1:19" x14ac:dyDescent="0.15">
      <c r="A907" t="s">
        <v>4062</v>
      </c>
      <c r="B907" t="s">
        <v>3846</v>
      </c>
      <c r="C907" t="s">
        <v>3804</v>
      </c>
      <c r="D907">
        <v>50</v>
      </c>
      <c r="E907">
        <v>102</v>
      </c>
      <c r="F907">
        <v>13.3</v>
      </c>
      <c r="G907">
        <v>137.9</v>
      </c>
      <c r="H907">
        <v>-0.1</v>
      </c>
      <c r="I907">
        <v>-0.1</v>
      </c>
      <c r="J907">
        <v>6.9</v>
      </c>
      <c r="K907">
        <v>13.7</v>
      </c>
      <c r="L907">
        <v>45</v>
      </c>
      <c r="M907">
        <v>0</v>
      </c>
      <c r="N907">
        <v>45</v>
      </c>
      <c r="O907">
        <v>10</v>
      </c>
      <c r="P907">
        <v>0.33600000000000002</v>
      </c>
      <c r="Q907">
        <v>0.32700000000000001</v>
      </c>
      <c r="R907">
        <v>18.600000000000001</v>
      </c>
      <c r="S907">
        <v>14.3</v>
      </c>
    </row>
    <row r="908" spans="1:19" x14ac:dyDescent="0.15">
      <c r="A908" t="s">
        <v>4062</v>
      </c>
      <c r="B908" t="s">
        <v>3846</v>
      </c>
      <c r="C908" t="s">
        <v>3807</v>
      </c>
      <c r="D908">
        <v>48</v>
      </c>
      <c r="E908">
        <v>52</v>
      </c>
      <c r="F908">
        <v>6.8</v>
      </c>
      <c r="G908">
        <v>113.8</v>
      </c>
      <c r="H908">
        <v>-0.7</v>
      </c>
      <c r="I908">
        <v>-1.3</v>
      </c>
      <c r="J908">
        <v>5.8</v>
      </c>
      <c r="K908">
        <v>23.1</v>
      </c>
      <c r="L908">
        <v>0</v>
      </c>
      <c r="M908">
        <v>16.7</v>
      </c>
      <c r="N908">
        <v>83.3</v>
      </c>
      <c r="O908">
        <v>0</v>
      </c>
      <c r="P908">
        <v>0.45200000000000001</v>
      </c>
      <c r="Q908">
        <v>0.28999999999999998</v>
      </c>
      <c r="R908">
        <v>32.700000000000003</v>
      </c>
      <c r="S908">
        <v>33.299999999999997</v>
      </c>
    </row>
    <row r="909" spans="1:19" x14ac:dyDescent="0.15">
      <c r="A909" t="s">
        <v>4063</v>
      </c>
      <c r="B909" t="s">
        <v>3811</v>
      </c>
      <c r="C909" t="s">
        <v>3801</v>
      </c>
      <c r="D909">
        <v>49.1</v>
      </c>
      <c r="E909">
        <v>170</v>
      </c>
      <c r="F909">
        <v>37.6</v>
      </c>
      <c r="G909">
        <v>146.80000000000001</v>
      </c>
      <c r="H909">
        <v>-0.1</v>
      </c>
      <c r="I909">
        <v>0</v>
      </c>
      <c r="J909">
        <v>7.1</v>
      </c>
      <c r="K909">
        <v>14.8</v>
      </c>
      <c r="L909">
        <v>35.299999999999997</v>
      </c>
      <c r="M909">
        <v>8.8000000000000007</v>
      </c>
      <c r="N909">
        <v>41.2</v>
      </c>
      <c r="O909">
        <v>14.7</v>
      </c>
      <c r="P909">
        <v>0.33900000000000002</v>
      </c>
      <c r="Q909">
        <v>0.67900000000000005</v>
      </c>
      <c r="R909">
        <v>23.5</v>
      </c>
      <c r="S909">
        <v>11.1</v>
      </c>
    </row>
    <row r="910" spans="1:19" x14ac:dyDescent="0.15">
      <c r="A910" t="s">
        <v>4063</v>
      </c>
      <c r="B910" t="s">
        <v>3811</v>
      </c>
      <c r="C910" t="s">
        <v>3808</v>
      </c>
      <c r="D910">
        <v>46</v>
      </c>
      <c r="E910">
        <v>130</v>
      </c>
      <c r="F910">
        <v>28.8</v>
      </c>
      <c r="G910">
        <v>138.1</v>
      </c>
      <c r="H910">
        <v>-1.1000000000000001</v>
      </c>
      <c r="I910">
        <v>-0.9</v>
      </c>
      <c r="J910">
        <v>16.899999999999999</v>
      </c>
      <c r="K910">
        <v>27.9</v>
      </c>
      <c r="L910">
        <v>62.1</v>
      </c>
      <c r="M910">
        <v>10.3</v>
      </c>
      <c r="N910">
        <v>27.6</v>
      </c>
      <c r="O910">
        <v>0</v>
      </c>
      <c r="P910">
        <v>0.33400000000000002</v>
      </c>
      <c r="Q910">
        <v>0.44</v>
      </c>
      <c r="R910">
        <v>24.6</v>
      </c>
      <c r="S910">
        <v>12.1</v>
      </c>
    </row>
    <row r="911" spans="1:19" x14ac:dyDescent="0.15">
      <c r="A911" t="s">
        <v>4064</v>
      </c>
      <c r="B911" t="s">
        <v>3816</v>
      </c>
      <c r="C911" t="s">
        <v>3801</v>
      </c>
      <c r="D911">
        <v>45.5</v>
      </c>
      <c r="E911">
        <v>449</v>
      </c>
      <c r="F911">
        <v>43.9</v>
      </c>
      <c r="G911">
        <v>146.5</v>
      </c>
      <c r="H911">
        <v>-2.2000000000000002</v>
      </c>
      <c r="I911">
        <v>-0.5</v>
      </c>
      <c r="J911">
        <v>3.1</v>
      </c>
      <c r="K911">
        <v>7.7</v>
      </c>
      <c r="L911">
        <v>37.799999999999997</v>
      </c>
      <c r="M911">
        <v>8.5</v>
      </c>
      <c r="N911">
        <v>41.5</v>
      </c>
      <c r="O911">
        <v>12.2</v>
      </c>
      <c r="P911">
        <v>0.34599999999999997</v>
      </c>
      <c r="Q911">
        <v>0.46800000000000003</v>
      </c>
      <c r="R911">
        <v>23.4</v>
      </c>
      <c r="S911">
        <v>6.5</v>
      </c>
    </row>
    <row r="912" spans="1:19" x14ac:dyDescent="0.15">
      <c r="A912" t="s">
        <v>4064</v>
      </c>
      <c r="B912" t="s">
        <v>3816</v>
      </c>
      <c r="C912" t="s">
        <v>3803</v>
      </c>
      <c r="D912">
        <v>46.5</v>
      </c>
      <c r="E912">
        <v>160</v>
      </c>
      <c r="F912">
        <v>15.6</v>
      </c>
      <c r="G912">
        <v>128.19999999999999</v>
      </c>
      <c r="H912">
        <v>-1.3</v>
      </c>
      <c r="I912">
        <v>-0.8</v>
      </c>
      <c r="J912">
        <v>8.1</v>
      </c>
      <c r="K912">
        <v>21.7</v>
      </c>
      <c r="L912">
        <v>36</v>
      </c>
      <c r="M912">
        <v>16</v>
      </c>
      <c r="N912">
        <v>40</v>
      </c>
      <c r="O912">
        <v>8</v>
      </c>
      <c r="P912">
        <v>0.35899999999999999</v>
      </c>
      <c r="Q912">
        <v>0.56999999999999995</v>
      </c>
      <c r="R912">
        <v>29.4</v>
      </c>
      <c r="S912">
        <v>11.8</v>
      </c>
    </row>
    <row r="913" spans="1:19" x14ac:dyDescent="0.15">
      <c r="A913" t="s">
        <v>4064</v>
      </c>
      <c r="B913" t="s">
        <v>3816</v>
      </c>
      <c r="C913" t="s">
        <v>3804</v>
      </c>
      <c r="D913">
        <v>52</v>
      </c>
      <c r="E913">
        <v>134</v>
      </c>
      <c r="F913">
        <v>13.1</v>
      </c>
      <c r="G913">
        <v>137.69999999999999</v>
      </c>
      <c r="H913">
        <v>0.6</v>
      </c>
      <c r="I913">
        <v>0.4</v>
      </c>
      <c r="J913">
        <v>8.1999999999999993</v>
      </c>
      <c r="K913">
        <v>17.5</v>
      </c>
      <c r="L913">
        <v>37.5</v>
      </c>
      <c r="M913">
        <v>8.3000000000000007</v>
      </c>
      <c r="N913">
        <v>37.5</v>
      </c>
      <c r="O913">
        <v>16.7</v>
      </c>
      <c r="P913">
        <v>0.32300000000000001</v>
      </c>
      <c r="Q913">
        <v>0.39600000000000002</v>
      </c>
      <c r="R913">
        <v>30.6</v>
      </c>
      <c r="S913">
        <v>14.8</v>
      </c>
    </row>
    <row r="914" spans="1:19" x14ac:dyDescent="0.15">
      <c r="A914" t="s">
        <v>4064</v>
      </c>
      <c r="B914" t="s">
        <v>3816</v>
      </c>
      <c r="C914" t="s">
        <v>3808</v>
      </c>
      <c r="D914">
        <v>47.6</v>
      </c>
      <c r="E914">
        <v>120</v>
      </c>
      <c r="F914">
        <v>11.7</v>
      </c>
      <c r="G914">
        <v>136.5</v>
      </c>
      <c r="H914">
        <v>-0.8</v>
      </c>
      <c r="I914">
        <v>-0.7</v>
      </c>
      <c r="J914">
        <v>15</v>
      </c>
      <c r="K914">
        <v>25</v>
      </c>
      <c r="L914">
        <v>63</v>
      </c>
      <c r="M914">
        <v>3.7</v>
      </c>
      <c r="N914">
        <v>33.299999999999997</v>
      </c>
      <c r="O914">
        <v>0</v>
      </c>
      <c r="P914">
        <v>0.33100000000000002</v>
      </c>
      <c r="Q914">
        <v>0.29299999999999998</v>
      </c>
      <c r="R914">
        <v>18.3</v>
      </c>
      <c r="S914">
        <v>16.100000000000001</v>
      </c>
    </row>
    <row r="915" spans="1:19" x14ac:dyDescent="0.15">
      <c r="A915" t="s">
        <v>4064</v>
      </c>
      <c r="B915" t="s">
        <v>3816</v>
      </c>
      <c r="C915" t="s">
        <v>3809</v>
      </c>
      <c r="D915">
        <v>49.2</v>
      </c>
      <c r="E915">
        <v>72</v>
      </c>
      <c r="F915">
        <v>7</v>
      </c>
      <c r="G915">
        <v>129.5</v>
      </c>
      <c r="H915">
        <v>-0.3</v>
      </c>
      <c r="I915">
        <v>-0.4</v>
      </c>
      <c r="J915">
        <v>6.9</v>
      </c>
      <c r="K915">
        <v>14.3</v>
      </c>
      <c r="L915">
        <v>45</v>
      </c>
      <c r="M915">
        <v>0</v>
      </c>
      <c r="N915">
        <v>45</v>
      </c>
      <c r="O915">
        <v>10</v>
      </c>
      <c r="P915">
        <v>0.313</v>
      </c>
      <c r="Q915">
        <v>0.308</v>
      </c>
      <c r="R915">
        <v>26.4</v>
      </c>
      <c r="S915">
        <v>14.3</v>
      </c>
    </row>
    <row r="916" spans="1:19" x14ac:dyDescent="0.15">
      <c r="A916" t="s">
        <v>4064</v>
      </c>
      <c r="B916" t="s">
        <v>3816</v>
      </c>
      <c r="C916" t="s">
        <v>3807</v>
      </c>
      <c r="D916">
        <v>50.2</v>
      </c>
      <c r="E916">
        <v>56</v>
      </c>
      <c r="F916">
        <v>5.5</v>
      </c>
      <c r="G916">
        <v>110</v>
      </c>
      <c r="H916">
        <v>0</v>
      </c>
      <c r="I916">
        <v>0.1</v>
      </c>
      <c r="J916">
        <v>8.9</v>
      </c>
      <c r="K916">
        <v>27.8</v>
      </c>
      <c r="L916">
        <v>30</v>
      </c>
      <c r="M916">
        <v>10</v>
      </c>
      <c r="N916">
        <v>40</v>
      </c>
      <c r="O916">
        <v>20</v>
      </c>
      <c r="P916">
        <v>0.29899999999999999</v>
      </c>
      <c r="Q916">
        <v>0.26100000000000001</v>
      </c>
      <c r="R916">
        <v>33.9</v>
      </c>
      <c r="S916">
        <v>0</v>
      </c>
    </row>
    <row r="917" spans="1:19" x14ac:dyDescent="0.15">
      <c r="A917" t="s">
        <v>4065</v>
      </c>
      <c r="B917" t="s">
        <v>3824</v>
      </c>
      <c r="C917" t="s">
        <v>3801</v>
      </c>
      <c r="D917">
        <v>39.4</v>
      </c>
      <c r="E917">
        <v>206</v>
      </c>
      <c r="F917">
        <v>42.6</v>
      </c>
      <c r="G917">
        <v>146.30000000000001</v>
      </c>
      <c r="H917">
        <v>-2.2000000000000002</v>
      </c>
      <c r="I917">
        <v>-1.1000000000000001</v>
      </c>
      <c r="J917">
        <v>5.3</v>
      </c>
      <c r="K917">
        <v>11.6</v>
      </c>
      <c r="L917">
        <v>42.1</v>
      </c>
      <c r="M917">
        <v>10.5</v>
      </c>
      <c r="N917">
        <v>39.5</v>
      </c>
      <c r="O917">
        <v>7.9</v>
      </c>
      <c r="P917">
        <v>0.35899999999999999</v>
      </c>
      <c r="Q917">
        <v>0.35899999999999999</v>
      </c>
      <c r="R917">
        <v>21.4</v>
      </c>
      <c r="S917">
        <v>9.5</v>
      </c>
    </row>
    <row r="918" spans="1:19" x14ac:dyDescent="0.15">
      <c r="A918" t="s">
        <v>4065</v>
      </c>
      <c r="B918" t="s">
        <v>3824</v>
      </c>
      <c r="C918" t="s">
        <v>3809</v>
      </c>
      <c r="D918">
        <v>51.2</v>
      </c>
      <c r="E918">
        <v>130</v>
      </c>
      <c r="F918">
        <v>26.9</v>
      </c>
      <c r="G918">
        <v>133.19999999999999</v>
      </c>
      <c r="H918">
        <v>0.6</v>
      </c>
      <c r="I918">
        <v>0.4</v>
      </c>
      <c r="J918">
        <v>15.4</v>
      </c>
      <c r="K918">
        <v>30.3</v>
      </c>
      <c r="L918">
        <v>57.1</v>
      </c>
      <c r="M918">
        <v>3.6</v>
      </c>
      <c r="N918">
        <v>35.700000000000003</v>
      </c>
      <c r="O918">
        <v>3.6</v>
      </c>
      <c r="P918">
        <v>0.313</v>
      </c>
      <c r="Q918">
        <v>0.52700000000000002</v>
      </c>
      <c r="R918">
        <v>24.6</v>
      </c>
      <c r="S918">
        <v>22.4</v>
      </c>
    </row>
    <row r="919" spans="1:19" x14ac:dyDescent="0.15">
      <c r="A919" t="s">
        <v>4065</v>
      </c>
      <c r="B919" t="s">
        <v>3824</v>
      </c>
      <c r="C919" t="s">
        <v>3804</v>
      </c>
      <c r="D919">
        <v>55.3</v>
      </c>
      <c r="E919">
        <v>124</v>
      </c>
      <c r="F919">
        <v>25.6</v>
      </c>
      <c r="G919">
        <v>133.6</v>
      </c>
      <c r="H919">
        <v>1.9</v>
      </c>
      <c r="I919">
        <v>1.6</v>
      </c>
      <c r="J919">
        <v>16.899999999999999</v>
      </c>
      <c r="K919">
        <v>32.799999999999997</v>
      </c>
      <c r="L919">
        <v>56.5</v>
      </c>
      <c r="M919">
        <v>0</v>
      </c>
      <c r="N919">
        <v>34.799999999999997</v>
      </c>
      <c r="O919">
        <v>8.6999999999999993</v>
      </c>
      <c r="P919">
        <v>0.31</v>
      </c>
      <c r="Q919">
        <v>0.34</v>
      </c>
      <c r="R919">
        <v>37.1</v>
      </c>
      <c r="S919">
        <v>22.2</v>
      </c>
    </row>
    <row r="920" spans="1:19" x14ac:dyDescent="0.15">
      <c r="A920" t="s">
        <v>4066</v>
      </c>
      <c r="B920" t="s">
        <v>3813</v>
      </c>
      <c r="C920" t="s">
        <v>3801</v>
      </c>
      <c r="D920">
        <v>50.6</v>
      </c>
      <c r="E920">
        <v>333</v>
      </c>
      <c r="F920">
        <v>48.4</v>
      </c>
      <c r="G920">
        <v>141.69999999999999</v>
      </c>
      <c r="H920">
        <v>0.7</v>
      </c>
      <c r="I920">
        <v>0.2</v>
      </c>
      <c r="J920">
        <v>9.6</v>
      </c>
      <c r="K920">
        <v>19.100000000000001</v>
      </c>
      <c r="L920">
        <v>20</v>
      </c>
      <c r="M920">
        <v>5.5</v>
      </c>
      <c r="N920">
        <v>52.7</v>
      </c>
      <c r="O920">
        <v>21.8</v>
      </c>
      <c r="P920">
        <v>0.33500000000000002</v>
      </c>
      <c r="Q920">
        <v>0.35099999999999998</v>
      </c>
      <c r="R920">
        <v>25.8</v>
      </c>
      <c r="S920">
        <v>11.1</v>
      </c>
    </row>
    <row r="921" spans="1:19" x14ac:dyDescent="0.15">
      <c r="A921" t="s">
        <v>4066</v>
      </c>
      <c r="B921" t="s">
        <v>3813</v>
      </c>
      <c r="C921" t="s">
        <v>3808</v>
      </c>
      <c r="D921">
        <v>50.1</v>
      </c>
      <c r="E921">
        <v>171</v>
      </c>
      <c r="F921">
        <v>24.9</v>
      </c>
      <c r="G921">
        <v>135.6</v>
      </c>
      <c r="H921">
        <v>0.3</v>
      </c>
      <c r="I921">
        <v>0.2</v>
      </c>
      <c r="J921">
        <v>7.6</v>
      </c>
      <c r="K921">
        <v>15.5</v>
      </c>
      <c r="L921">
        <v>65.8</v>
      </c>
      <c r="M921">
        <v>4.9000000000000004</v>
      </c>
      <c r="N921">
        <v>21.9</v>
      </c>
      <c r="O921">
        <v>7.3</v>
      </c>
      <c r="P921">
        <v>0.28499999999999998</v>
      </c>
      <c r="Q921">
        <v>0.33800000000000002</v>
      </c>
      <c r="R921">
        <v>21.6</v>
      </c>
      <c r="S921">
        <v>7.3</v>
      </c>
    </row>
    <row r="922" spans="1:19" x14ac:dyDescent="0.15">
      <c r="A922" t="s">
        <v>4066</v>
      </c>
      <c r="B922" t="s">
        <v>3813</v>
      </c>
      <c r="C922" t="s">
        <v>3803</v>
      </c>
      <c r="D922">
        <v>48.5</v>
      </c>
      <c r="E922">
        <v>65</v>
      </c>
      <c r="F922">
        <v>9.4</v>
      </c>
      <c r="G922">
        <v>127.6</v>
      </c>
      <c r="H922">
        <v>-0.4</v>
      </c>
      <c r="I922">
        <v>-0.6</v>
      </c>
      <c r="J922">
        <v>7.7</v>
      </c>
      <c r="K922">
        <v>26.3</v>
      </c>
      <c r="L922">
        <v>60</v>
      </c>
      <c r="M922">
        <v>0</v>
      </c>
      <c r="N922">
        <v>30</v>
      </c>
      <c r="O922">
        <v>10</v>
      </c>
      <c r="P922">
        <v>0.29099999999999998</v>
      </c>
      <c r="Q922">
        <v>0.17399999999999999</v>
      </c>
      <c r="R922">
        <v>27.7</v>
      </c>
      <c r="S922">
        <v>25</v>
      </c>
    </row>
    <row r="923" spans="1:19" x14ac:dyDescent="0.15">
      <c r="A923" t="s">
        <v>4066</v>
      </c>
      <c r="B923" t="s">
        <v>3813</v>
      </c>
      <c r="C923" t="s">
        <v>3822</v>
      </c>
      <c r="D923">
        <v>48.8</v>
      </c>
      <c r="E923">
        <v>65</v>
      </c>
      <c r="F923">
        <v>9.4</v>
      </c>
      <c r="G923">
        <v>119.3</v>
      </c>
      <c r="H923">
        <v>-0.3</v>
      </c>
      <c r="I923">
        <v>-0.4</v>
      </c>
      <c r="J923">
        <v>4.5999999999999996</v>
      </c>
      <c r="K923">
        <v>14.3</v>
      </c>
      <c r="L923">
        <v>27.3</v>
      </c>
      <c r="M923">
        <v>9.1</v>
      </c>
      <c r="N923">
        <v>45.5</v>
      </c>
      <c r="O923">
        <v>18.2</v>
      </c>
      <c r="P923">
        <v>0.312</v>
      </c>
      <c r="Q923">
        <v>0.23699999999999999</v>
      </c>
      <c r="R923">
        <v>29.2</v>
      </c>
      <c r="S923">
        <v>10</v>
      </c>
    </row>
    <row r="924" spans="1:19" x14ac:dyDescent="0.15">
      <c r="A924" t="s">
        <v>4066</v>
      </c>
      <c r="B924" t="s">
        <v>3813</v>
      </c>
      <c r="C924" t="s">
        <v>3809</v>
      </c>
      <c r="D924">
        <v>49.5</v>
      </c>
      <c r="E924">
        <v>54</v>
      </c>
      <c r="F924">
        <v>7.8</v>
      </c>
      <c r="G924">
        <v>123.5</v>
      </c>
      <c r="H924">
        <v>-0.1</v>
      </c>
      <c r="I924">
        <v>-0.2</v>
      </c>
      <c r="J924">
        <v>18.5</v>
      </c>
      <c r="K924">
        <v>43.5</v>
      </c>
      <c r="L924">
        <v>33.299999999999997</v>
      </c>
      <c r="M924">
        <v>0</v>
      </c>
      <c r="N924">
        <v>33.299999999999997</v>
      </c>
      <c r="O924">
        <v>33.299999999999997</v>
      </c>
      <c r="P924">
        <v>0.23200000000000001</v>
      </c>
      <c r="Q924">
        <v>0.28999999999999998</v>
      </c>
      <c r="R924">
        <v>24.1</v>
      </c>
      <c r="S924">
        <v>14.3</v>
      </c>
    </row>
    <row r="925" spans="1:19" x14ac:dyDescent="0.15">
      <c r="A925" t="s">
        <v>4067</v>
      </c>
      <c r="B925" t="s">
        <v>3811</v>
      </c>
      <c r="C925" t="s">
        <v>3801</v>
      </c>
      <c r="D925">
        <v>49.5</v>
      </c>
      <c r="E925">
        <v>104</v>
      </c>
      <c r="F925">
        <v>55</v>
      </c>
      <c r="G925">
        <v>149.30000000000001</v>
      </c>
      <c r="H925">
        <v>0</v>
      </c>
      <c r="I925">
        <v>0</v>
      </c>
      <c r="J925">
        <v>8.6999999999999993</v>
      </c>
      <c r="K925">
        <v>15.3</v>
      </c>
      <c r="L925">
        <v>36</v>
      </c>
      <c r="M925">
        <v>4</v>
      </c>
      <c r="N925">
        <v>52</v>
      </c>
      <c r="O925">
        <v>8</v>
      </c>
      <c r="P925">
        <v>0.37</v>
      </c>
      <c r="Q925">
        <v>0.39300000000000002</v>
      </c>
      <c r="R925">
        <v>27.9</v>
      </c>
      <c r="S925">
        <v>19.2</v>
      </c>
    </row>
    <row r="926" spans="1:19" x14ac:dyDescent="0.15">
      <c r="A926" t="s">
        <v>4068</v>
      </c>
      <c r="B926" t="s">
        <v>3846</v>
      </c>
      <c r="C926" t="s">
        <v>3801</v>
      </c>
      <c r="D926">
        <v>51.1</v>
      </c>
      <c r="E926">
        <v>154</v>
      </c>
      <c r="F926">
        <v>54</v>
      </c>
      <c r="G926">
        <v>146.5</v>
      </c>
      <c r="H926">
        <v>0.5</v>
      </c>
      <c r="I926">
        <v>0.3</v>
      </c>
      <c r="J926">
        <v>11</v>
      </c>
      <c r="K926">
        <v>22.4</v>
      </c>
      <c r="L926">
        <v>30</v>
      </c>
      <c r="M926">
        <v>10</v>
      </c>
      <c r="N926">
        <v>36.700000000000003</v>
      </c>
      <c r="O926">
        <v>23.3</v>
      </c>
      <c r="P926">
        <v>0.308</v>
      </c>
      <c r="Q926">
        <v>0.42599999999999999</v>
      </c>
      <c r="R926">
        <v>28.6</v>
      </c>
      <c r="S926">
        <v>8.6</v>
      </c>
    </row>
    <row r="927" spans="1:19" x14ac:dyDescent="0.15">
      <c r="A927" t="s">
        <v>4068</v>
      </c>
      <c r="B927" t="s">
        <v>3846</v>
      </c>
      <c r="C927" t="s">
        <v>3807</v>
      </c>
      <c r="D927">
        <v>46.3</v>
      </c>
      <c r="E927">
        <v>73</v>
      </c>
      <c r="F927">
        <v>25.6</v>
      </c>
      <c r="G927">
        <v>125.9</v>
      </c>
      <c r="H927">
        <v>-1.2</v>
      </c>
      <c r="I927">
        <v>-1.6</v>
      </c>
      <c r="J927">
        <v>6.8</v>
      </c>
      <c r="K927">
        <v>19.2</v>
      </c>
      <c r="L927">
        <v>63.6</v>
      </c>
      <c r="M927">
        <v>0</v>
      </c>
      <c r="N927">
        <v>36.4</v>
      </c>
      <c r="O927">
        <v>0</v>
      </c>
      <c r="P927">
        <v>0.318</v>
      </c>
      <c r="Q927">
        <v>0.54700000000000004</v>
      </c>
      <c r="R927">
        <v>27.4</v>
      </c>
      <c r="S927">
        <v>12</v>
      </c>
    </row>
    <row r="928" spans="1:19" x14ac:dyDescent="0.15">
      <c r="A928" t="s">
        <v>2943</v>
      </c>
      <c r="B928" t="s">
        <v>3816</v>
      </c>
      <c r="C928" t="s">
        <v>3801</v>
      </c>
      <c r="D928">
        <v>46.2</v>
      </c>
      <c r="E928">
        <v>130</v>
      </c>
      <c r="F928">
        <v>64</v>
      </c>
      <c r="G928">
        <v>151.80000000000001</v>
      </c>
      <c r="H928">
        <v>-1.1000000000000001</v>
      </c>
      <c r="I928">
        <v>-0.8</v>
      </c>
      <c r="J928">
        <v>6.9</v>
      </c>
      <c r="K928">
        <v>14.8</v>
      </c>
      <c r="L928">
        <v>43.5</v>
      </c>
      <c r="M928">
        <v>4.3</v>
      </c>
      <c r="N928">
        <v>47.8</v>
      </c>
      <c r="O928">
        <v>4.3</v>
      </c>
      <c r="P928">
        <v>0.373</v>
      </c>
      <c r="Q928">
        <v>0.44700000000000001</v>
      </c>
      <c r="R928">
        <v>21.5</v>
      </c>
      <c r="S928">
        <v>17.2</v>
      </c>
    </row>
    <row r="929" spans="1:19" x14ac:dyDescent="0.15">
      <c r="A929" t="s">
        <v>4069</v>
      </c>
      <c r="B929" t="s">
        <v>3821</v>
      </c>
      <c r="C929" t="s">
        <v>3802</v>
      </c>
      <c r="D929">
        <v>45.9</v>
      </c>
      <c r="E929">
        <v>110</v>
      </c>
      <c r="F929">
        <v>47</v>
      </c>
      <c r="G929">
        <v>142.69999999999999</v>
      </c>
      <c r="H929">
        <v>-1.2</v>
      </c>
      <c r="I929">
        <v>-1.1000000000000001</v>
      </c>
      <c r="J929">
        <v>3.6</v>
      </c>
      <c r="K929">
        <v>7.8</v>
      </c>
      <c r="L929">
        <v>36.4</v>
      </c>
      <c r="M929">
        <v>9.1</v>
      </c>
      <c r="N929">
        <v>40.9</v>
      </c>
      <c r="O929">
        <v>13.6</v>
      </c>
      <c r="P929">
        <v>0.34899999999999998</v>
      </c>
      <c r="Q929">
        <v>0.45300000000000001</v>
      </c>
      <c r="R929">
        <v>13.6</v>
      </c>
      <c r="S929">
        <v>5.9</v>
      </c>
    </row>
    <row r="930" spans="1:19" x14ac:dyDescent="0.15">
      <c r="A930" t="s">
        <v>4069</v>
      </c>
      <c r="B930" t="s">
        <v>3821</v>
      </c>
      <c r="C930" t="s">
        <v>3804</v>
      </c>
      <c r="D930">
        <v>51.2</v>
      </c>
      <c r="E930">
        <v>50</v>
      </c>
      <c r="F930">
        <v>21.4</v>
      </c>
      <c r="G930">
        <v>133.80000000000001</v>
      </c>
      <c r="H930">
        <v>0.5</v>
      </c>
      <c r="I930">
        <v>0.9</v>
      </c>
      <c r="J930">
        <v>20</v>
      </c>
      <c r="K930">
        <v>41.7</v>
      </c>
      <c r="L930">
        <v>33.299999999999997</v>
      </c>
      <c r="M930">
        <v>0</v>
      </c>
      <c r="N930">
        <v>66.7</v>
      </c>
      <c r="O930">
        <v>0</v>
      </c>
      <c r="P930">
        <v>0.42</v>
      </c>
      <c r="Q930">
        <v>1.125</v>
      </c>
      <c r="R930">
        <v>42</v>
      </c>
      <c r="S930">
        <v>30</v>
      </c>
    </row>
    <row r="931" spans="1:19" x14ac:dyDescent="0.15">
      <c r="A931" t="s">
        <v>4070</v>
      </c>
      <c r="B931" t="s">
        <v>3824</v>
      </c>
      <c r="C931" t="s">
        <v>3801</v>
      </c>
      <c r="D931">
        <v>41.2</v>
      </c>
      <c r="E931">
        <v>227</v>
      </c>
      <c r="F931">
        <v>43.4</v>
      </c>
      <c r="G931">
        <v>150</v>
      </c>
      <c r="H931">
        <v>-2.5</v>
      </c>
      <c r="I931">
        <v>-1.1000000000000001</v>
      </c>
      <c r="J931">
        <v>6.2</v>
      </c>
      <c r="K931">
        <v>12.8</v>
      </c>
      <c r="L931">
        <v>31.3</v>
      </c>
      <c r="M931">
        <v>6.3</v>
      </c>
      <c r="N931">
        <v>54.2</v>
      </c>
      <c r="O931">
        <v>8.3000000000000007</v>
      </c>
      <c r="P931">
        <v>0.378</v>
      </c>
      <c r="Q931">
        <v>0.56599999999999995</v>
      </c>
      <c r="R931">
        <v>22.9</v>
      </c>
      <c r="S931">
        <v>10.8</v>
      </c>
    </row>
    <row r="932" spans="1:19" x14ac:dyDescent="0.15">
      <c r="A932" t="s">
        <v>4070</v>
      </c>
      <c r="B932" t="s">
        <v>3824</v>
      </c>
      <c r="C932" t="s">
        <v>3803</v>
      </c>
      <c r="D932">
        <v>52.1</v>
      </c>
      <c r="E932">
        <v>96</v>
      </c>
      <c r="F932">
        <v>18.399999999999999</v>
      </c>
      <c r="G932">
        <v>131.19999999999999</v>
      </c>
      <c r="H932">
        <v>0.6</v>
      </c>
      <c r="I932">
        <v>0.6</v>
      </c>
      <c r="J932">
        <v>25</v>
      </c>
      <c r="K932">
        <v>53.3</v>
      </c>
      <c r="L932">
        <v>41.7</v>
      </c>
      <c r="M932">
        <v>16.7</v>
      </c>
      <c r="N932">
        <v>41.7</v>
      </c>
      <c r="O932">
        <v>0</v>
      </c>
      <c r="P932">
        <v>0.38400000000000001</v>
      </c>
      <c r="Q932">
        <v>0.14499999999999999</v>
      </c>
      <c r="R932">
        <v>49</v>
      </c>
      <c r="S932">
        <v>28.6</v>
      </c>
    </row>
    <row r="933" spans="1:19" x14ac:dyDescent="0.15">
      <c r="A933" t="s">
        <v>4070</v>
      </c>
      <c r="B933" t="s">
        <v>3824</v>
      </c>
      <c r="C933" t="s">
        <v>3822</v>
      </c>
      <c r="D933">
        <v>48.9</v>
      </c>
      <c r="E933">
        <v>89</v>
      </c>
      <c r="F933">
        <v>17</v>
      </c>
      <c r="G933">
        <v>127.8</v>
      </c>
      <c r="H933">
        <v>-0.5</v>
      </c>
      <c r="I933">
        <v>-0.5</v>
      </c>
      <c r="J933">
        <v>14.6</v>
      </c>
      <c r="K933">
        <v>38.200000000000003</v>
      </c>
      <c r="L933">
        <v>57.1</v>
      </c>
      <c r="M933">
        <v>28.6</v>
      </c>
      <c r="N933">
        <v>14.3</v>
      </c>
      <c r="O933">
        <v>0</v>
      </c>
      <c r="P933">
        <v>0.33200000000000002</v>
      </c>
      <c r="Q933">
        <v>0.373</v>
      </c>
      <c r="R933">
        <v>29.2</v>
      </c>
      <c r="S933">
        <v>14.7</v>
      </c>
    </row>
    <row r="934" spans="1:19" x14ac:dyDescent="0.15">
      <c r="A934" t="s">
        <v>4070</v>
      </c>
      <c r="B934" t="s">
        <v>3824</v>
      </c>
      <c r="C934" t="s">
        <v>3808</v>
      </c>
      <c r="D934">
        <v>48.8</v>
      </c>
      <c r="E934">
        <v>60</v>
      </c>
      <c r="F934">
        <v>11.5</v>
      </c>
      <c r="G934">
        <v>139.30000000000001</v>
      </c>
      <c r="H934">
        <v>-0.5</v>
      </c>
      <c r="I934">
        <v>-0.8</v>
      </c>
      <c r="J934">
        <v>18.3</v>
      </c>
      <c r="K934">
        <v>33.299999999999997</v>
      </c>
      <c r="L934">
        <v>50</v>
      </c>
      <c r="M934">
        <v>0</v>
      </c>
      <c r="N934">
        <v>41.7</v>
      </c>
      <c r="O934">
        <v>8.3000000000000007</v>
      </c>
      <c r="P934">
        <v>0.32600000000000001</v>
      </c>
      <c r="Q934">
        <v>0.45700000000000002</v>
      </c>
      <c r="R934">
        <v>23.3</v>
      </c>
      <c r="S934">
        <v>18.8</v>
      </c>
    </row>
    <row r="935" spans="1:19" x14ac:dyDescent="0.15">
      <c r="A935" t="s">
        <v>4071</v>
      </c>
      <c r="B935" t="s">
        <v>3816</v>
      </c>
      <c r="C935" t="s">
        <v>3801</v>
      </c>
      <c r="D935">
        <v>45.8</v>
      </c>
      <c r="E935">
        <v>65</v>
      </c>
      <c r="F935">
        <v>46.1</v>
      </c>
      <c r="G935">
        <v>143</v>
      </c>
      <c r="H935">
        <v>-1.3</v>
      </c>
      <c r="I935">
        <v>-2</v>
      </c>
      <c r="J935">
        <v>3.1</v>
      </c>
      <c r="K935">
        <v>7.4</v>
      </c>
      <c r="L935">
        <v>40</v>
      </c>
      <c r="M935">
        <v>10</v>
      </c>
      <c r="N935">
        <v>50</v>
      </c>
      <c r="O935">
        <v>0</v>
      </c>
      <c r="P935">
        <v>0.4</v>
      </c>
      <c r="Q935">
        <v>0.77600000000000002</v>
      </c>
      <c r="R935">
        <v>16.899999999999999</v>
      </c>
      <c r="S935">
        <v>0</v>
      </c>
    </row>
    <row r="936" spans="1:19" x14ac:dyDescent="0.15">
      <c r="A936" t="s">
        <v>4071</v>
      </c>
      <c r="B936" t="s">
        <v>3816</v>
      </c>
      <c r="C936" t="s">
        <v>3809</v>
      </c>
      <c r="D936">
        <v>50.6</v>
      </c>
      <c r="E936">
        <v>54</v>
      </c>
      <c r="F936">
        <v>38.299999999999997</v>
      </c>
      <c r="G936">
        <v>131.30000000000001</v>
      </c>
      <c r="H936">
        <v>0.3</v>
      </c>
      <c r="I936">
        <v>0.5</v>
      </c>
      <c r="J936">
        <v>16.7</v>
      </c>
      <c r="K936">
        <v>28.1</v>
      </c>
      <c r="L936">
        <v>38.5</v>
      </c>
      <c r="M936">
        <v>23.1</v>
      </c>
      <c r="N936">
        <v>30.8</v>
      </c>
      <c r="O936">
        <v>7.7</v>
      </c>
      <c r="P936">
        <v>0.34200000000000003</v>
      </c>
      <c r="Q936">
        <v>0.46300000000000002</v>
      </c>
      <c r="R936">
        <v>27.8</v>
      </c>
      <c r="S936">
        <v>21.7</v>
      </c>
    </row>
    <row r="937" spans="1:19" x14ac:dyDescent="0.15">
      <c r="A937" t="s">
        <v>4072</v>
      </c>
      <c r="B937" t="s">
        <v>3811</v>
      </c>
      <c r="C937" t="s">
        <v>3804</v>
      </c>
      <c r="D937">
        <v>49.7</v>
      </c>
      <c r="E937">
        <v>52</v>
      </c>
      <c r="F937">
        <v>36.4</v>
      </c>
      <c r="G937">
        <v>135.9</v>
      </c>
      <c r="H937">
        <v>0</v>
      </c>
      <c r="I937">
        <v>0</v>
      </c>
      <c r="J937">
        <v>13.5</v>
      </c>
      <c r="K937">
        <v>30.4</v>
      </c>
      <c r="L937">
        <v>40</v>
      </c>
      <c r="M937">
        <v>0</v>
      </c>
      <c r="N937">
        <v>50</v>
      </c>
      <c r="O937">
        <v>10</v>
      </c>
      <c r="P937">
        <v>0.35</v>
      </c>
      <c r="Q937">
        <v>0.501</v>
      </c>
      <c r="R937">
        <v>26.9</v>
      </c>
      <c r="S937">
        <v>14.3</v>
      </c>
    </row>
    <row r="938" spans="1:19" x14ac:dyDescent="0.15">
      <c r="A938" t="s">
        <v>4073</v>
      </c>
      <c r="B938" t="s">
        <v>3811</v>
      </c>
      <c r="C938" t="s">
        <v>3801</v>
      </c>
      <c r="D938">
        <v>46.1</v>
      </c>
      <c r="E938">
        <v>275</v>
      </c>
      <c r="F938">
        <v>42.5</v>
      </c>
      <c r="G938">
        <v>149.1</v>
      </c>
      <c r="H938">
        <v>-0.8</v>
      </c>
      <c r="I938">
        <v>-0.3</v>
      </c>
      <c r="J938">
        <v>9.8000000000000007</v>
      </c>
      <c r="K938">
        <v>20.399999999999999</v>
      </c>
      <c r="L938">
        <v>42.9</v>
      </c>
      <c r="M938">
        <v>16.7</v>
      </c>
      <c r="N938">
        <v>30.9</v>
      </c>
      <c r="O938">
        <v>9.5</v>
      </c>
      <c r="P938">
        <v>0.34899999999999998</v>
      </c>
      <c r="Q938">
        <v>0.42</v>
      </c>
      <c r="R938">
        <v>26.9</v>
      </c>
      <c r="S938">
        <v>11.1</v>
      </c>
    </row>
    <row r="939" spans="1:19" x14ac:dyDescent="0.15">
      <c r="A939" t="s">
        <v>4073</v>
      </c>
      <c r="B939" t="s">
        <v>3811</v>
      </c>
      <c r="C939" t="s">
        <v>3804</v>
      </c>
      <c r="D939">
        <v>49.3</v>
      </c>
      <c r="E939">
        <v>148</v>
      </c>
      <c r="F939">
        <v>22.9</v>
      </c>
      <c r="G939">
        <v>138.9</v>
      </c>
      <c r="H939">
        <v>0</v>
      </c>
      <c r="I939">
        <v>0</v>
      </c>
      <c r="J939">
        <v>14.2</v>
      </c>
      <c r="K939">
        <v>29.2</v>
      </c>
      <c r="L939">
        <v>44.8</v>
      </c>
      <c r="M939">
        <v>6.9</v>
      </c>
      <c r="N939">
        <v>41.4</v>
      </c>
      <c r="O939">
        <v>6.9</v>
      </c>
      <c r="P939">
        <v>0.35199999999999998</v>
      </c>
      <c r="Q939">
        <v>0.314</v>
      </c>
      <c r="R939">
        <v>34.5</v>
      </c>
      <c r="S939">
        <v>15.4</v>
      </c>
    </row>
    <row r="940" spans="1:19" x14ac:dyDescent="0.15">
      <c r="A940" t="s">
        <v>4073</v>
      </c>
      <c r="B940" t="s">
        <v>3811</v>
      </c>
      <c r="C940" t="s">
        <v>3808</v>
      </c>
      <c r="D940">
        <v>50.4</v>
      </c>
      <c r="E940">
        <v>130</v>
      </c>
      <c r="F940">
        <v>20.100000000000001</v>
      </c>
      <c r="G940">
        <v>136.4</v>
      </c>
      <c r="H940">
        <v>0.3</v>
      </c>
      <c r="I940">
        <v>0.3</v>
      </c>
      <c r="J940">
        <v>21.5</v>
      </c>
      <c r="K940">
        <v>37.299999999999997</v>
      </c>
      <c r="L940">
        <v>58.3</v>
      </c>
      <c r="M940">
        <v>8.3000000000000007</v>
      </c>
      <c r="N940">
        <v>29.2</v>
      </c>
      <c r="O940">
        <v>4.2</v>
      </c>
      <c r="P940">
        <v>0.32300000000000001</v>
      </c>
      <c r="Q940">
        <v>0.498</v>
      </c>
      <c r="R940">
        <v>23.9</v>
      </c>
      <c r="S940">
        <v>16.7</v>
      </c>
    </row>
    <row r="941" spans="1:19" x14ac:dyDescent="0.15">
      <c r="A941" t="s">
        <v>4073</v>
      </c>
      <c r="B941" t="s">
        <v>3811</v>
      </c>
      <c r="C941" t="s">
        <v>3802</v>
      </c>
      <c r="D941">
        <v>50.7</v>
      </c>
      <c r="E941">
        <v>59</v>
      </c>
      <c r="F941">
        <v>9.1</v>
      </c>
      <c r="G941">
        <v>147.1</v>
      </c>
      <c r="H941">
        <v>0.3</v>
      </c>
      <c r="I941">
        <v>0.5</v>
      </c>
      <c r="J941">
        <v>11.9</v>
      </c>
      <c r="K941">
        <v>20</v>
      </c>
      <c r="L941">
        <v>58.3</v>
      </c>
      <c r="M941">
        <v>16.7</v>
      </c>
      <c r="N941">
        <v>16.7</v>
      </c>
      <c r="O941">
        <v>8.3000000000000007</v>
      </c>
      <c r="P941">
        <v>0.317</v>
      </c>
      <c r="Q941">
        <v>0.217</v>
      </c>
      <c r="R941">
        <v>23.7</v>
      </c>
      <c r="S941">
        <v>0</v>
      </c>
    </row>
    <row r="942" spans="1:19" x14ac:dyDescent="0.15">
      <c r="A942" t="s">
        <v>2923</v>
      </c>
      <c r="B942" t="s">
        <v>3821</v>
      </c>
      <c r="C942" t="s">
        <v>3802</v>
      </c>
      <c r="D942">
        <v>42.9</v>
      </c>
      <c r="E942">
        <v>153</v>
      </c>
      <c r="F942">
        <v>56.7</v>
      </c>
      <c r="G942">
        <v>148.4</v>
      </c>
      <c r="H942">
        <v>-2.2999999999999998</v>
      </c>
      <c r="I942">
        <v>-1.5</v>
      </c>
      <c r="J942">
        <v>2.6</v>
      </c>
      <c r="K942">
        <v>5.6</v>
      </c>
      <c r="L942">
        <v>32.4</v>
      </c>
      <c r="M942">
        <v>11.8</v>
      </c>
      <c r="N942">
        <v>52.9</v>
      </c>
      <c r="O942">
        <v>2.9</v>
      </c>
      <c r="P942">
        <v>0.41499999999999998</v>
      </c>
      <c r="Q942">
        <v>0.38200000000000001</v>
      </c>
      <c r="R942">
        <v>26.8</v>
      </c>
      <c r="S942">
        <v>14.3</v>
      </c>
    </row>
    <row r="943" spans="1:19" x14ac:dyDescent="0.15">
      <c r="A943" t="s">
        <v>2923</v>
      </c>
      <c r="B943" t="s">
        <v>3821</v>
      </c>
      <c r="C943" t="s">
        <v>3803</v>
      </c>
      <c r="D943">
        <v>47.6</v>
      </c>
      <c r="E943">
        <v>73</v>
      </c>
      <c r="F943">
        <v>27</v>
      </c>
      <c r="G943">
        <v>134.19999999999999</v>
      </c>
      <c r="H943">
        <v>-0.8</v>
      </c>
      <c r="I943">
        <v>-1.1000000000000001</v>
      </c>
      <c r="J943">
        <v>12.3</v>
      </c>
      <c r="K943">
        <v>33.299999999999997</v>
      </c>
      <c r="L943">
        <v>28.6</v>
      </c>
      <c r="M943">
        <v>14.3</v>
      </c>
      <c r="N943">
        <v>57.1</v>
      </c>
      <c r="O943">
        <v>0</v>
      </c>
      <c r="P943">
        <v>0.41599999999999998</v>
      </c>
      <c r="Q943">
        <v>0.80300000000000005</v>
      </c>
      <c r="R943">
        <v>21.9</v>
      </c>
      <c r="S943">
        <v>16</v>
      </c>
    </row>
    <row r="944" spans="1:19" x14ac:dyDescent="0.15">
      <c r="A944" t="s">
        <v>4074</v>
      </c>
      <c r="B944" t="s">
        <v>3821</v>
      </c>
      <c r="C944" t="s">
        <v>3801</v>
      </c>
      <c r="D944">
        <v>46.4</v>
      </c>
      <c r="E944">
        <v>225</v>
      </c>
      <c r="F944">
        <v>32.700000000000003</v>
      </c>
      <c r="G944">
        <v>144.9</v>
      </c>
      <c r="H944">
        <v>-0.6</v>
      </c>
      <c r="I944">
        <v>-0.3</v>
      </c>
      <c r="J944">
        <v>6.2</v>
      </c>
      <c r="K944">
        <v>14.3</v>
      </c>
      <c r="L944">
        <v>43.2</v>
      </c>
      <c r="M944">
        <v>4.5</v>
      </c>
      <c r="N944">
        <v>45.5</v>
      </c>
      <c r="O944">
        <v>6.8</v>
      </c>
      <c r="P944">
        <v>0.36199999999999999</v>
      </c>
      <c r="Q944">
        <v>0.216</v>
      </c>
      <c r="R944">
        <v>28.4</v>
      </c>
      <c r="S944">
        <v>11.7</v>
      </c>
    </row>
    <row r="945" spans="1:19" x14ac:dyDescent="0.15">
      <c r="A945" t="s">
        <v>4074</v>
      </c>
      <c r="B945" t="s">
        <v>3821</v>
      </c>
      <c r="C945" t="s">
        <v>3803</v>
      </c>
      <c r="D945">
        <v>45.1</v>
      </c>
      <c r="E945">
        <v>123</v>
      </c>
      <c r="F945">
        <v>17.899999999999999</v>
      </c>
      <c r="G945">
        <v>129.9</v>
      </c>
      <c r="H945">
        <v>-1.5</v>
      </c>
      <c r="I945">
        <v>-1.2</v>
      </c>
      <c r="J945">
        <v>11.4</v>
      </c>
      <c r="K945">
        <v>21.9</v>
      </c>
      <c r="L945">
        <v>36.700000000000003</v>
      </c>
      <c r="M945">
        <v>6.7</v>
      </c>
      <c r="N945">
        <v>53.3</v>
      </c>
      <c r="O945">
        <v>3.3</v>
      </c>
      <c r="P945">
        <v>0.38</v>
      </c>
      <c r="Q945">
        <v>0.27400000000000002</v>
      </c>
      <c r="R945">
        <v>28.5</v>
      </c>
      <c r="S945">
        <v>18.8</v>
      </c>
    </row>
    <row r="946" spans="1:19" x14ac:dyDescent="0.15">
      <c r="A946" t="s">
        <v>4074</v>
      </c>
      <c r="B946" t="s">
        <v>3821</v>
      </c>
      <c r="C946" t="s">
        <v>3808</v>
      </c>
      <c r="D946">
        <v>44</v>
      </c>
      <c r="E946">
        <v>102</v>
      </c>
      <c r="F946">
        <v>14.8</v>
      </c>
      <c r="G946">
        <v>134</v>
      </c>
      <c r="H946">
        <v>-1.9</v>
      </c>
      <c r="I946">
        <v>-1.8</v>
      </c>
      <c r="J946">
        <v>6.9</v>
      </c>
      <c r="K946">
        <v>17.5</v>
      </c>
      <c r="L946">
        <v>50</v>
      </c>
      <c r="M946">
        <v>5.6</v>
      </c>
      <c r="N946">
        <v>38.9</v>
      </c>
      <c r="O946">
        <v>5.6</v>
      </c>
      <c r="P946">
        <v>0.34</v>
      </c>
      <c r="Q946">
        <v>0.34100000000000003</v>
      </c>
      <c r="R946">
        <v>15.7</v>
      </c>
      <c r="S946">
        <v>8.6</v>
      </c>
    </row>
    <row r="947" spans="1:19" x14ac:dyDescent="0.15">
      <c r="A947" t="s">
        <v>4074</v>
      </c>
      <c r="B947" t="s">
        <v>3821</v>
      </c>
      <c r="C947" t="s">
        <v>3802</v>
      </c>
      <c r="D947">
        <v>44.3</v>
      </c>
      <c r="E947">
        <v>101</v>
      </c>
      <c r="F947">
        <v>14.7</v>
      </c>
      <c r="G947">
        <v>142.80000000000001</v>
      </c>
      <c r="H947">
        <v>-1.8</v>
      </c>
      <c r="I947">
        <v>-1.8</v>
      </c>
      <c r="J947">
        <v>5</v>
      </c>
      <c r="K947">
        <v>10.9</v>
      </c>
      <c r="L947">
        <v>38.1</v>
      </c>
      <c r="M947">
        <v>4.8</v>
      </c>
      <c r="N947">
        <v>57.1</v>
      </c>
      <c r="O947">
        <v>0</v>
      </c>
      <c r="P947">
        <v>0.41499999999999998</v>
      </c>
      <c r="Q947">
        <v>0.59199999999999997</v>
      </c>
      <c r="R947">
        <v>23.8</v>
      </c>
      <c r="S947">
        <v>9.1</v>
      </c>
    </row>
    <row r="948" spans="1:19" x14ac:dyDescent="0.15">
      <c r="A948" t="s">
        <v>4074</v>
      </c>
      <c r="B948" t="s">
        <v>3821</v>
      </c>
      <c r="C948" t="s">
        <v>3807</v>
      </c>
      <c r="D948">
        <v>50</v>
      </c>
      <c r="E948">
        <v>68</v>
      </c>
      <c r="F948">
        <v>9.9</v>
      </c>
      <c r="G948">
        <v>121</v>
      </c>
      <c r="H948">
        <v>0.1</v>
      </c>
      <c r="I948">
        <v>0.1</v>
      </c>
      <c r="J948">
        <v>10.3</v>
      </c>
      <c r="K948">
        <v>25</v>
      </c>
      <c r="L948">
        <v>41.7</v>
      </c>
      <c r="M948">
        <v>8.3000000000000007</v>
      </c>
      <c r="N948">
        <v>50</v>
      </c>
      <c r="O948">
        <v>0</v>
      </c>
      <c r="P948">
        <v>0.36399999999999999</v>
      </c>
      <c r="Q948">
        <v>0.29399999999999998</v>
      </c>
      <c r="R948">
        <v>27.9</v>
      </c>
      <c r="S948">
        <v>28.6</v>
      </c>
    </row>
    <row r="949" spans="1:19" x14ac:dyDescent="0.15">
      <c r="A949" t="s">
        <v>4074</v>
      </c>
      <c r="B949" t="s">
        <v>3821</v>
      </c>
      <c r="C949" t="s">
        <v>3804</v>
      </c>
      <c r="D949">
        <v>50.3</v>
      </c>
      <c r="E949">
        <v>65</v>
      </c>
      <c r="F949">
        <v>9.4</v>
      </c>
      <c r="G949">
        <v>139.1</v>
      </c>
      <c r="H949">
        <v>0.2</v>
      </c>
      <c r="I949">
        <v>0.3</v>
      </c>
      <c r="J949">
        <v>4.5999999999999996</v>
      </c>
      <c r="K949">
        <v>10.7</v>
      </c>
      <c r="L949">
        <v>54.5</v>
      </c>
      <c r="M949">
        <v>0</v>
      </c>
      <c r="N949">
        <v>36.4</v>
      </c>
      <c r="O949">
        <v>9.1</v>
      </c>
      <c r="P949">
        <v>0.314</v>
      </c>
      <c r="Q949">
        <v>0.54700000000000004</v>
      </c>
      <c r="R949">
        <v>23.1</v>
      </c>
      <c r="S949">
        <v>0</v>
      </c>
    </row>
    <row r="950" spans="1:19" x14ac:dyDescent="0.15">
      <c r="A950" t="s">
        <v>4075</v>
      </c>
      <c r="B950" t="s">
        <v>3800</v>
      </c>
      <c r="C950" t="s">
        <v>3801</v>
      </c>
      <c r="D950">
        <v>47.1</v>
      </c>
      <c r="E950">
        <v>57</v>
      </c>
      <c r="F950">
        <v>50</v>
      </c>
      <c r="G950">
        <v>149.1</v>
      </c>
      <c r="H950">
        <v>-0.9</v>
      </c>
      <c r="I950">
        <v>-1.5</v>
      </c>
      <c r="J950">
        <v>7</v>
      </c>
      <c r="K950">
        <v>14.3</v>
      </c>
      <c r="L950">
        <v>30.8</v>
      </c>
      <c r="M950">
        <v>7.7</v>
      </c>
      <c r="N950">
        <v>61.5</v>
      </c>
      <c r="O950">
        <v>0</v>
      </c>
      <c r="P950">
        <v>0.41799999999999998</v>
      </c>
      <c r="Q950">
        <v>0.45200000000000001</v>
      </c>
      <c r="R950">
        <v>17.5</v>
      </c>
      <c r="S950">
        <v>15.4</v>
      </c>
    </row>
    <row r="951" spans="1:19" x14ac:dyDescent="0.15">
      <c r="A951" t="s">
        <v>4075</v>
      </c>
      <c r="B951" t="s">
        <v>3800</v>
      </c>
      <c r="C951" t="s">
        <v>3803</v>
      </c>
      <c r="D951">
        <v>49.2</v>
      </c>
      <c r="E951">
        <v>52</v>
      </c>
      <c r="F951">
        <v>45.6</v>
      </c>
      <c r="G951">
        <v>130.6</v>
      </c>
      <c r="H951">
        <v>-0.2</v>
      </c>
      <c r="I951">
        <v>-0.4</v>
      </c>
      <c r="J951">
        <v>15.4</v>
      </c>
      <c r="K951">
        <v>36.4</v>
      </c>
      <c r="L951">
        <v>75</v>
      </c>
      <c r="M951">
        <v>0</v>
      </c>
      <c r="N951">
        <v>25</v>
      </c>
      <c r="O951">
        <v>0</v>
      </c>
      <c r="P951">
        <v>0.30299999999999999</v>
      </c>
      <c r="Q951">
        <v>0.64400000000000002</v>
      </c>
      <c r="R951">
        <v>32.700000000000003</v>
      </c>
      <c r="S951">
        <v>18.2</v>
      </c>
    </row>
    <row r="952" spans="1:19" x14ac:dyDescent="0.15">
      <c r="A952" t="s">
        <v>4076</v>
      </c>
      <c r="B952" t="s">
        <v>3846</v>
      </c>
      <c r="C952" t="s">
        <v>3801</v>
      </c>
      <c r="D952">
        <v>44.1</v>
      </c>
      <c r="E952">
        <v>70</v>
      </c>
      <c r="F952">
        <v>48.3</v>
      </c>
      <c r="G952">
        <v>147</v>
      </c>
      <c r="H952">
        <v>-1.9</v>
      </c>
      <c r="I952">
        <v>-2.7</v>
      </c>
      <c r="J952">
        <v>7.1</v>
      </c>
      <c r="K952">
        <v>13.2</v>
      </c>
      <c r="L952">
        <v>41.2</v>
      </c>
      <c r="M952">
        <v>5.9</v>
      </c>
      <c r="N952">
        <v>52.9</v>
      </c>
      <c r="O952">
        <v>0</v>
      </c>
      <c r="P952">
        <v>0.39800000000000002</v>
      </c>
      <c r="Q952">
        <v>0.58099999999999996</v>
      </c>
      <c r="R952">
        <v>21.4</v>
      </c>
      <c r="S952">
        <v>10</v>
      </c>
    </row>
    <row r="953" spans="1:19" x14ac:dyDescent="0.15">
      <c r="A953" t="s">
        <v>4077</v>
      </c>
      <c r="B953" t="s">
        <v>3846</v>
      </c>
      <c r="C953" t="s">
        <v>3801</v>
      </c>
      <c r="D953">
        <v>43.3</v>
      </c>
      <c r="E953">
        <v>397</v>
      </c>
      <c r="F953">
        <v>63.3</v>
      </c>
      <c r="G953">
        <v>147.19999999999999</v>
      </c>
      <c r="H953">
        <v>-2</v>
      </c>
      <c r="I953">
        <v>-0.5</v>
      </c>
      <c r="J953">
        <v>7.6</v>
      </c>
      <c r="K953">
        <v>15.2</v>
      </c>
      <c r="L953">
        <v>30.3</v>
      </c>
      <c r="M953">
        <v>7.9</v>
      </c>
      <c r="N953">
        <v>48.7</v>
      </c>
      <c r="O953">
        <v>13.2</v>
      </c>
      <c r="P953">
        <v>0.35599999999999998</v>
      </c>
      <c r="Q953">
        <v>0.27300000000000002</v>
      </c>
      <c r="R953">
        <v>24.7</v>
      </c>
      <c r="S953">
        <v>10.7</v>
      </c>
    </row>
    <row r="954" spans="1:19" x14ac:dyDescent="0.15">
      <c r="A954" t="s">
        <v>4077</v>
      </c>
      <c r="B954" t="s">
        <v>3846</v>
      </c>
      <c r="C954" t="s">
        <v>3809</v>
      </c>
      <c r="D954">
        <v>50.8</v>
      </c>
      <c r="E954">
        <v>109</v>
      </c>
      <c r="F954">
        <v>17.399999999999999</v>
      </c>
      <c r="G954">
        <v>131.4</v>
      </c>
      <c r="H954">
        <v>0.4</v>
      </c>
      <c r="I954">
        <v>0.4</v>
      </c>
      <c r="J954">
        <v>17.399999999999999</v>
      </c>
      <c r="K954">
        <v>39.6</v>
      </c>
      <c r="L954">
        <v>60</v>
      </c>
      <c r="M954">
        <v>15</v>
      </c>
      <c r="N954">
        <v>20</v>
      </c>
      <c r="O954">
        <v>5</v>
      </c>
      <c r="P954">
        <v>0.29799999999999999</v>
      </c>
      <c r="Q954">
        <v>0.27800000000000002</v>
      </c>
      <c r="R954">
        <v>24.8</v>
      </c>
      <c r="S954">
        <v>17.3</v>
      </c>
    </row>
    <row r="955" spans="1:19" x14ac:dyDescent="0.15">
      <c r="A955" t="s">
        <v>4077</v>
      </c>
      <c r="B955" t="s">
        <v>3846</v>
      </c>
      <c r="C955" t="s">
        <v>3804</v>
      </c>
      <c r="D955">
        <v>46.7</v>
      </c>
      <c r="E955">
        <v>78</v>
      </c>
      <c r="F955">
        <v>12.4</v>
      </c>
      <c r="G955">
        <v>137.1</v>
      </c>
      <c r="H955">
        <v>-1</v>
      </c>
      <c r="I955">
        <v>-1.3</v>
      </c>
      <c r="J955">
        <v>10.3</v>
      </c>
      <c r="K955">
        <v>26.7</v>
      </c>
      <c r="L955">
        <v>38.5</v>
      </c>
      <c r="M955">
        <v>7.7</v>
      </c>
      <c r="N955">
        <v>38.5</v>
      </c>
      <c r="O955">
        <v>15.4</v>
      </c>
      <c r="P955">
        <v>0.32700000000000001</v>
      </c>
      <c r="Q955">
        <v>0.499</v>
      </c>
      <c r="R955">
        <v>29.5</v>
      </c>
      <c r="S955">
        <v>12.5</v>
      </c>
    </row>
    <row r="956" spans="1:19" x14ac:dyDescent="0.15">
      <c r="A956" t="s">
        <v>4078</v>
      </c>
      <c r="B956" t="s">
        <v>3827</v>
      </c>
      <c r="C956" t="s">
        <v>3801</v>
      </c>
      <c r="D956">
        <v>39.200000000000003</v>
      </c>
      <c r="E956">
        <v>252</v>
      </c>
      <c r="F956">
        <v>42.4</v>
      </c>
      <c r="G956">
        <v>149.9</v>
      </c>
      <c r="H956">
        <v>-2.7</v>
      </c>
      <c r="I956">
        <v>-1.1000000000000001</v>
      </c>
      <c r="J956">
        <v>6.8</v>
      </c>
      <c r="K956">
        <v>15.6</v>
      </c>
      <c r="L956">
        <v>51.3</v>
      </c>
      <c r="M956">
        <v>7.7</v>
      </c>
      <c r="N956">
        <v>38.5</v>
      </c>
      <c r="O956">
        <v>2.6</v>
      </c>
      <c r="P956">
        <v>0.36599999999999999</v>
      </c>
      <c r="Q956">
        <v>0.48299999999999998</v>
      </c>
      <c r="R956">
        <v>24.2</v>
      </c>
      <c r="S956">
        <v>18.8</v>
      </c>
    </row>
    <row r="957" spans="1:19" x14ac:dyDescent="0.15">
      <c r="A957" t="s">
        <v>4078</v>
      </c>
      <c r="B957" t="s">
        <v>3827</v>
      </c>
      <c r="C957" t="s">
        <v>3808</v>
      </c>
      <c r="D957">
        <v>61.2</v>
      </c>
      <c r="E957">
        <v>251</v>
      </c>
      <c r="F957">
        <v>42.2</v>
      </c>
      <c r="G957">
        <v>140.30000000000001</v>
      </c>
      <c r="H957">
        <v>3.5</v>
      </c>
      <c r="I957">
        <v>1.4</v>
      </c>
      <c r="J957">
        <v>23.1</v>
      </c>
      <c r="K957">
        <v>45.3</v>
      </c>
      <c r="L957">
        <v>67.7</v>
      </c>
      <c r="M957">
        <v>3.2</v>
      </c>
      <c r="N957">
        <v>29</v>
      </c>
      <c r="O957">
        <v>0</v>
      </c>
      <c r="P957">
        <v>0.317</v>
      </c>
      <c r="Q957">
        <v>0.40400000000000003</v>
      </c>
      <c r="R957">
        <v>33.1</v>
      </c>
      <c r="S957">
        <v>28.2</v>
      </c>
    </row>
    <row r="958" spans="1:19" x14ac:dyDescent="0.15">
      <c r="A958" t="s">
        <v>4078</v>
      </c>
      <c r="B958" t="s">
        <v>3827</v>
      </c>
      <c r="C958" t="s">
        <v>3804</v>
      </c>
      <c r="D958">
        <v>47.1</v>
      </c>
      <c r="E958">
        <v>70</v>
      </c>
      <c r="F958">
        <v>11.8</v>
      </c>
      <c r="G958">
        <v>140.30000000000001</v>
      </c>
      <c r="H958">
        <v>-0.8</v>
      </c>
      <c r="I958">
        <v>-1.2</v>
      </c>
      <c r="J958">
        <v>8.6</v>
      </c>
      <c r="K958">
        <v>16.2</v>
      </c>
      <c r="L958">
        <v>38.9</v>
      </c>
      <c r="M958">
        <v>11.1</v>
      </c>
      <c r="N958">
        <v>50</v>
      </c>
      <c r="O958">
        <v>0</v>
      </c>
      <c r="P958">
        <v>0.40400000000000003</v>
      </c>
      <c r="Q958">
        <v>0.57599999999999996</v>
      </c>
      <c r="R958">
        <v>24.3</v>
      </c>
      <c r="S958">
        <v>10</v>
      </c>
    </row>
    <row r="959" spans="1:19" x14ac:dyDescent="0.15">
      <c r="A959" t="s">
        <v>4079</v>
      </c>
      <c r="B959" t="s">
        <v>3818</v>
      </c>
      <c r="C959" t="s">
        <v>3801</v>
      </c>
      <c r="D959">
        <v>35.5</v>
      </c>
      <c r="E959">
        <v>219</v>
      </c>
      <c r="F959">
        <v>34.299999999999997</v>
      </c>
      <c r="G959">
        <v>142</v>
      </c>
      <c r="H959">
        <v>-3.9</v>
      </c>
      <c r="I959">
        <v>-1.8</v>
      </c>
      <c r="J959">
        <v>3.6</v>
      </c>
      <c r="K959">
        <v>8.4</v>
      </c>
      <c r="L959">
        <v>32.6</v>
      </c>
      <c r="M959">
        <v>10.9</v>
      </c>
      <c r="N959">
        <v>52.2</v>
      </c>
      <c r="O959">
        <v>4.3</v>
      </c>
      <c r="P959">
        <v>0.39400000000000002</v>
      </c>
      <c r="Q959">
        <v>0.40699999999999997</v>
      </c>
      <c r="R959">
        <v>22.8</v>
      </c>
      <c r="S959">
        <v>11.3</v>
      </c>
    </row>
    <row r="960" spans="1:19" x14ac:dyDescent="0.15">
      <c r="A960" t="s">
        <v>4079</v>
      </c>
      <c r="B960" t="s">
        <v>3818</v>
      </c>
      <c r="C960" t="s">
        <v>3803</v>
      </c>
      <c r="D960">
        <v>50.8</v>
      </c>
      <c r="E960">
        <v>129</v>
      </c>
      <c r="F960">
        <v>20.2</v>
      </c>
      <c r="G960">
        <v>128.69999999999999</v>
      </c>
      <c r="H960">
        <v>0.1</v>
      </c>
      <c r="I960">
        <v>0.1</v>
      </c>
      <c r="J960">
        <v>10.8</v>
      </c>
      <c r="K960">
        <v>22.9</v>
      </c>
      <c r="L960">
        <v>43.5</v>
      </c>
      <c r="M960">
        <v>0</v>
      </c>
      <c r="N960">
        <v>43.5</v>
      </c>
      <c r="O960">
        <v>13</v>
      </c>
      <c r="P960">
        <v>0.317</v>
      </c>
      <c r="Q960">
        <v>0.36899999999999999</v>
      </c>
      <c r="R960">
        <v>28.7</v>
      </c>
      <c r="S960">
        <v>17.100000000000001</v>
      </c>
    </row>
    <row r="961" spans="1:19" x14ac:dyDescent="0.15">
      <c r="A961" t="s">
        <v>4079</v>
      </c>
      <c r="B961" t="s">
        <v>3818</v>
      </c>
      <c r="C961" t="s">
        <v>3808</v>
      </c>
      <c r="D961">
        <v>48.2</v>
      </c>
      <c r="E961">
        <v>96</v>
      </c>
      <c r="F961">
        <v>15</v>
      </c>
      <c r="G961">
        <v>134.5</v>
      </c>
      <c r="H961">
        <v>-0.7</v>
      </c>
      <c r="I961">
        <v>-0.7</v>
      </c>
      <c r="J961">
        <v>9.4</v>
      </c>
      <c r="K961">
        <v>18</v>
      </c>
      <c r="L961">
        <v>66.7</v>
      </c>
      <c r="M961">
        <v>12.5</v>
      </c>
      <c r="N961">
        <v>20.8</v>
      </c>
      <c r="O961">
        <v>0</v>
      </c>
      <c r="P961">
        <v>0.32100000000000001</v>
      </c>
      <c r="Q961">
        <v>0.38400000000000001</v>
      </c>
      <c r="R961">
        <v>16.7</v>
      </c>
      <c r="S961">
        <v>6.7</v>
      </c>
    </row>
    <row r="962" spans="1:19" x14ac:dyDescent="0.15">
      <c r="A962" t="s">
        <v>4079</v>
      </c>
      <c r="B962" t="s">
        <v>3818</v>
      </c>
      <c r="C962" t="s">
        <v>3809</v>
      </c>
      <c r="D962">
        <v>49.5</v>
      </c>
      <c r="E962">
        <v>84</v>
      </c>
      <c r="F962">
        <v>13.2</v>
      </c>
      <c r="G962">
        <v>112.3</v>
      </c>
      <c r="H962">
        <v>-0.3</v>
      </c>
      <c r="I962">
        <v>-0.3</v>
      </c>
      <c r="J962">
        <v>7.1</v>
      </c>
      <c r="K962">
        <v>16.7</v>
      </c>
      <c r="L962">
        <v>15</v>
      </c>
      <c r="M962">
        <v>10</v>
      </c>
      <c r="N962">
        <v>55</v>
      </c>
      <c r="O962">
        <v>20</v>
      </c>
      <c r="P962">
        <v>0.34399999999999997</v>
      </c>
      <c r="Q962">
        <v>0.36299999999999999</v>
      </c>
      <c r="R962">
        <v>30.9</v>
      </c>
      <c r="S962">
        <v>16.7</v>
      </c>
    </row>
    <row r="963" spans="1:19" x14ac:dyDescent="0.15">
      <c r="A963" t="s">
        <v>4079</v>
      </c>
      <c r="B963" t="s">
        <v>3818</v>
      </c>
      <c r="C963" t="s">
        <v>3804</v>
      </c>
      <c r="D963">
        <v>47.8</v>
      </c>
      <c r="E963">
        <v>58</v>
      </c>
      <c r="F963">
        <v>9.1</v>
      </c>
      <c r="G963">
        <v>138.6</v>
      </c>
      <c r="H963">
        <v>-0.8</v>
      </c>
      <c r="I963">
        <v>-1.4</v>
      </c>
      <c r="J963">
        <v>3.5</v>
      </c>
      <c r="K963">
        <v>10.5</v>
      </c>
      <c r="L963">
        <v>50</v>
      </c>
      <c r="M963">
        <v>0</v>
      </c>
      <c r="N963">
        <v>40</v>
      </c>
      <c r="O963">
        <v>10</v>
      </c>
      <c r="P963">
        <v>0.32200000000000001</v>
      </c>
      <c r="Q963">
        <v>0.35499999999999998</v>
      </c>
      <c r="R963">
        <v>22.4</v>
      </c>
      <c r="S963">
        <v>0</v>
      </c>
    </row>
    <row r="964" spans="1:19" x14ac:dyDescent="0.15">
      <c r="A964" t="s">
        <v>4080</v>
      </c>
      <c r="B964" t="s">
        <v>3835</v>
      </c>
      <c r="C964" t="s">
        <v>3801</v>
      </c>
      <c r="D964">
        <v>46.1</v>
      </c>
      <c r="E964">
        <v>94</v>
      </c>
      <c r="F964">
        <v>58</v>
      </c>
      <c r="G964">
        <v>150.1</v>
      </c>
      <c r="H964">
        <v>-1.2</v>
      </c>
      <c r="I964">
        <v>-1.3</v>
      </c>
      <c r="J964">
        <v>9.6</v>
      </c>
      <c r="K964">
        <v>17.600000000000001</v>
      </c>
      <c r="L964">
        <v>40.9</v>
      </c>
      <c r="M964">
        <v>13.6</v>
      </c>
      <c r="N964">
        <v>45.5</v>
      </c>
      <c r="O964">
        <v>0</v>
      </c>
      <c r="P964">
        <v>0.39900000000000002</v>
      </c>
      <c r="Q964">
        <v>0.51100000000000001</v>
      </c>
      <c r="R964">
        <v>25.5</v>
      </c>
      <c r="S964">
        <v>8</v>
      </c>
    </row>
    <row r="965" spans="1:19" x14ac:dyDescent="0.15">
      <c r="A965" t="s">
        <v>4081</v>
      </c>
      <c r="B965" t="s">
        <v>3821</v>
      </c>
      <c r="C965" t="s">
        <v>3801</v>
      </c>
      <c r="D965">
        <v>46.1</v>
      </c>
      <c r="E965">
        <v>141</v>
      </c>
      <c r="F965">
        <v>53.2</v>
      </c>
      <c r="G965">
        <v>145.80000000000001</v>
      </c>
      <c r="H965">
        <v>-1.1000000000000001</v>
      </c>
      <c r="I965">
        <v>-0.8</v>
      </c>
      <c r="J965">
        <v>2.8</v>
      </c>
      <c r="K965">
        <v>6</v>
      </c>
      <c r="L965">
        <v>41.2</v>
      </c>
      <c r="M965">
        <v>5.9</v>
      </c>
      <c r="N965">
        <v>47.1</v>
      </c>
      <c r="O965">
        <v>5.9</v>
      </c>
      <c r="P965">
        <v>0.37</v>
      </c>
      <c r="Q965">
        <v>0.44500000000000001</v>
      </c>
      <c r="R965">
        <v>20.6</v>
      </c>
      <c r="S965">
        <v>7.9</v>
      </c>
    </row>
    <row r="966" spans="1:19" x14ac:dyDescent="0.15">
      <c r="A966" t="s">
        <v>4081</v>
      </c>
      <c r="B966" t="s">
        <v>3821</v>
      </c>
      <c r="C966" t="s">
        <v>3807</v>
      </c>
      <c r="D966">
        <v>47</v>
      </c>
      <c r="E966">
        <v>69</v>
      </c>
      <c r="F966">
        <v>26</v>
      </c>
      <c r="G966">
        <v>122.2</v>
      </c>
      <c r="H966">
        <v>-0.9</v>
      </c>
      <c r="I966">
        <v>-1.3</v>
      </c>
      <c r="J966">
        <v>7.3</v>
      </c>
      <c r="K966">
        <v>23.8</v>
      </c>
      <c r="L966">
        <v>42.9</v>
      </c>
      <c r="M966">
        <v>14.3</v>
      </c>
      <c r="N966">
        <v>42.9</v>
      </c>
      <c r="O966">
        <v>0</v>
      </c>
      <c r="P966">
        <v>0.36199999999999999</v>
      </c>
      <c r="Q966">
        <v>0.497</v>
      </c>
      <c r="R966">
        <v>30.4</v>
      </c>
      <c r="S966">
        <v>13.3</v>
      </c>
    </row>
    <row r="967" spans="1:19" x14ac:dyDescent="0.15">
      <c r="A967" t="s">
        <v>4082</v>
      </c>
      <c r="B967" t="s">
        <v>3816</v>
      </c>
      <c r="C967" t="s">
        <v>3801</v>
      </c>
      <c r="D967">
        <v>51.3</v>
      </c>
      <c r="E967">
        <v>106</v>
      </c>
      <c r="F967">
        <v>49.1</v>
      </c>
      <c r="G967">
        <v>146.80000000000001</v>
      </c>
      <c r="H967">
        <v>0.6</v>
      </c>
      <c r="I967">
        <v>0.6</v>
      </c>
      <c r="J967">
        <v>5.7</v>
      </c>
      <c r="K967">
        <v>13.3</v>
      </c>
      <c r="L967">
        <v>50</v>
      </c>
      <c r="M967">
        <v>21.4</v>
      </c>
      <c r="N967">
        <v>21.4</v>
      </c>
      <c r="O967">
        <v>7.1</v>
      </c>
      <c r="P967">
        <v>0.34699999999999998</v>
      </c>
      <c r="Q967">
        <v>0.39600000000000002</v>
      </c>
      <c r="R967">
        <v>29.3</v>
      </c>
      <c r="S967">
        <v>13.9</v>
      </c>
    </row>
    <row r="968" spans="1:19" x14ac:dyDescent="0.15">
      <c r="A968" t="s">
        <v>4083</v>
      </c>
      <c r="B968" t="s">
        <v>3824</v>
      </c>
      <c r="C968" t="s">
        <v>3801</v>
      </c>
      <c r="D968">
        <v>44.8</v>
      </c>
      <c r="E968">
        <v>204</v>
      </c>
      <c r="F968">
        <v>52.2</v>
      </c>
      <c r="G968">
        <v>148.19999999999999</v>
      </c>
      <c r="H968">
        <v>-0.9</v>
      </c>
      <c r="I968">
        <v>-0.5</v>
      </c>
      <c r="J968">
        <v>4.9000000000000004</v>
      </c>
      <c r="K968">
        <v>10.5</v>
      </c>
      <c r="L968">
        <v>37</v>
      </c>
      <c r="M968">
        <v>3.7</v>
      </c>
      <c r="N968">
        <v>51.9</v>
      </c>
      <c r="O968">
        <v>7.4</v>
      </c>
      <c r="P968">
        <v>0.371</v>
      </c>
      <c r="Q968">
        <v>0.35399999999999998</v>
      </c>
      <c r="R968">
        <v>22.1</v>
      </c>
      <c r="S968">
        <v>15.1</v>
      </c>
    </row>
    <row r="969" spans="1:19" x14ac:dyDescent="0.15">
      <c r="A969" t="s">
        <v>4083</v>
      </c>
      <c r="B969" t="s">
        <v>3824</v>
      </c>
      <c r="C969" t="s">
        <v>3808</v>
      </c>
      <c r="D969">
        <v>50.1</v>
      </c>
      <c r="E969">
        <v>132</v>
      </c>
      <c r="F969">
        <v>33.799999999999997</v>
      </c>
      <c r="G969">
        <v>139.19999999999999</v>
      </c>
      <c r="H969">
        <v>0.3</v>
      </c>
      <c r="I969">
        <v>0.2</v>
      </c>
      <c r="J969">
        <v>12.9</v>
      </c>
      <c r="K969">
        <v>24.6</v>
      </c>
      <c r="L969">
        <v>52.6</v>
      </c>
      <c r="M969">
        <v>15.8</v>
      </c>
      <c r="N969">
        <v>26.3</v>
      </c>
      <c r="O969">
        <v>5.3</v>
      </c>
      <c r="P969">
        <v>0.33400000000000002</v>
      </c>
      <c r="Q969">
        <v>0.503</v>
      </c>
      <c r="R969">
        <v>26.5</v>
      </c>
      <c r="S969">
        <v>14.3</v>
      </c>
    </row>
    <row r="970" spans="1:19" x14ac:dyDescent="0.15">
      <c r="A970" t="s">
        <v>4083</v>
      </c>
      <c r="B970" t="s">
        <v>3824</v>
      </c>
      <c r="C970" t="s">
        <v>3803</v>
      </c>
      <c r="D970">
        <v>49.9</v>
      </c>
      <c r="E970">
        <v>54</v>
      </c>
      <c r="F970">
        <v>13.8</v>
      </c>
      <c r="G970">
        <v>127.2</v>
      </c>
      <c r="H970">
        <v>0.1</v>
      </c>
      <c r="I970">
        <v>0.1</v>
      </c>
      <c r="J970">
        <v>9.3000000000000007</v>
      </c>
      <c r="K970">
        <v>27.8</v>
      </c>
      <c r="L970">
        <v>62.5</v>
      </c>
      <c r="M970">
        <v>0</v>
      </c>
      <c r="N970">
        <v>37.5</v>
      </c>
      <c r="O970">
        <v>0</v>
      </c>
      <c r="P970">
        <v>0.33400000000000002</v>
      </c>
      <c r="Q970">
        <v>0.42599999999999999</v>
      </c>
      <c r="R970">
        <v>37</v>
      </c>
      <c r="S970">
        <v>18.2</v>
      </c>
    </row>
    <row r="971" spans="1:19" x14ac:dyDescent="0.15">
      <c r="A971" t="s">
        <v>2746</v>
      </c>
      <c r="B971" t="s">
        <v>3846</v>
      </c>
      <c r="C971" t="s">
        <v>3801</v>
      </c>
      <c r="D971">
        <v>37</v>
      </c>
      <c r="E971">
        <v>491</v>
      </c>
      <c r="F971">
        <v>42.4</v>
      </c>
      <c r="G971">
        <v>147.9</v>
      </c>
      <c r="H971">
        <v>-6.1</v>
      </c>
      <c r="I971">
        <v>-1.2</v>
      </c>
      <c r="J971">
        <v>5.7</v>
      </c>
      <c r="K971">
        <v>11.7</v>
      </c>
      <c r="L971">
        <v>40.5</v>
      </c>
      <c r="M971">
        <v>10.3</v>
      </c>
      <c r="N971">
        <v>42.2</v>
      </c>
      <c r="O971">
        <v>6.9</v>
      </c>
      <c r="P971">
        <v>0.36699999999999999</v>
      </c>
      <c r="Q971">
        <v>0.48299999999999998</v>
      </c>
      <c r="R971">
        <v>21</v>
      </c>
      <c r="S971">
        <v>13.7</v>
      </c>
    </row>
    <row r="972" spans="1:19" x14ac:dyDescent="0.15">
      <c r="A972" t="s">
        <v>2746</v>
      </c>
      <c r="B972" t="s">
        <v>3846</v>
      </c>
      <c r="C972" t="s">
        <v>3804</v>
      </c>
      <c r="D972">
        <v>53.9</v>
      </c>
      <c r="E972">
        <v>272</v>
      </c>
      <c r="F972">
        <v>23.5</v>
      </c>
      <c r="G972">
        <v>136.69999999999999</v>
      </c>
      <c r="H972">
        <v>1</v>
      </c>
      <c r="I972">
        <v>0.4</v>
      </c>
      <c r="J972">
        <v>18.8</v>
      </c>
      <c r="K972">
        <v>38.1</v>
      </c>
      <c r="L972">
        <v>52.3</v>
      </c>
      <c r="M972">
        <v>6.8</v>
      </c>
      <c r="N972">
        <v>36.4</v>
      </c>
      <c r="O972">
        <v>4.5</v>
      </c>
      <c r="P972">
        <v>0.34399999999999997</v>
      </c>
      <c r="Q972">
        <v>0.27500000000000002</v>
      </c>
      <c r="R972">
        <v>33.5</v>
      </c>
      <c r="S972">
        <v>17.5</v>
      </c>
    </row>
    <row r="973" spans="1:19" x14ac:dyDescent="0.15">
      <c r="A973" t="s">
        <v>2746</v>
      </c>
      <c r="B973" t="s">
        <v>3846</v>
      </c>
      <c r="C973" t="s">
        <v>3807</v>
      </c>
      <c r="D973">
        <v>50.6</v>
      </c>
      <c r="E973">
        <v>195</v>
      </c>
      <c r="F973">
        <v>16.8</v>
      </c>
      <c r="G973">
        <v>122</v>
      </c>
      <c r="H973">
        <v>0.1</v>
      </c>
      <c r="I973">
        <v>0</v>
      </c>
      <c r="J973">
        <v>8.1999999999999993</v>
      </c>
      <c r="K973">
        <v>24.2</v>
      </c>
      <c r="L973">
        <v>46.1</v>
      </c>
      <c r="M973">
        <v>7.7</v>
      </c>
      <c r="N973">
        <v>38.5</v>
      </c>
      <c r="O973">
        <v>7.7</v>
      </c>
      <c r="P973">
        <v>0.32</v>
      </c>
      <c r="Q973">
        <v>0.32700000000000001</v>
      </c>
      <c r="R973">
        <v>33.9</v>
      </c>
      <c r="S973">
        <v>18.899999999999999</v>
      </c>
    </row>
    <row r="974" spans="1:19" x14ac:dyDescent="0.15">
      <c r="A974" t="s">
        <v>2746</v>
      </c>
      <c r="B974" t="s">
        <v>3846</v>
      </c>
      <c r="C974" t="s">
        <v>3803</v>
      </c>
      <c r="D974">
        <v>46.2</v>
      </c>
      <c r="E974">
        <v>122</v>
      </c>
      <c r="F974">
        <v>10.5</v>
      </c>
      <c r="G974">
        <v>129.4</v>
      </c>
      <c r="H974">
        <v>-1.4</v>
      </c>
      <c r="I974">
        <v>-1.1000000000000001</v>
      </c>
      <c r="J974">
        <v>13.9</v>
      </c>
      <c r="K974">
        <v>32.700000000000003</v>
      </c>
      <c r="L974">
        <v>40.9</v>
      </c>
      <c r="M974">
        <v>13.6</v>
      </c>
      <c r="N974">
        <v>31.8</v>
      </c>
      <c r="O974">
        <v>13.6</v>
      </c>
      <c r="P974">
        <v>0.32</v>
      </c>
      <c r="Q974">
        <v>0.38600000000000001</v>
      </c>
      <c r="R974">
        <v>26.2</v>
      </c>
      <c r="S974">
        <v>16.100000000000001</v>
      </c>
    </row>
    <row r="975" spans="1:19" x14ac:dyDescent="0.15">
      <c r="A975" t="s">
        <v>4084</v>
      </c>
      <c r="B975" t="s">
        <v>3800</v>
      </c>
      <c r="C975" t="s">
        <v>3801</v>
      </c>
      <c r="D975">
        <v>50.7</v>
      </c>
      <c r="E975">
        <v>131</v>
      </c>
      <c r="F975">
        <v>62.4</v>
      </c>
      <c r="G975">
        <v>150</v>
      </c>
      <c r="H975">
        <v>0.4</v>
      </c>
      <c r="I975">
        <v>0.3</v>
      </c>
      <c r="J975">
        <v>14.5</v>
      </c>
      <c r="K975">
        <v>26.4</v>
      </c>
      <c r="L975">
        <v>10</v>
      </c>
      <c r="M975">
        <v>20</v>
      </c>
      <c r="N975">
        <v>60</v>
      </c>
      <c r="O975">
        <v>10</v>
      </c>
      <c r="P975">
        <v>0.41099999999999998</v>
      </c>
      <c r="Q975">
        <v>0.441</v>
      </c>
      <c r="R975">
        <v>32.1</v>
      </c>
      <c r="S975">
        <v>20.8</v>
      </c>
    </row>
    <row r="976" spans="1:19" x14ac:dyDescent="0.15">
      <c r="A976" t="s">
        <v>4085</v>
      </c>
      <c r="B976" t="s">
        <v>3806</v>
      </c>
      <c r="C976" t="s">
        <v>3801</v>
      </c>
      <c r="D976">
        <v>44.6</v>
      </c>
      <c r="E976">
        <v>113</v>
      </c>
      <c r="F976">
        <v>53.5</v>
      </c>
      <c r="G976">
        <v>148.80000000000001</v>
      </c>
      <c r="H976">
        <v>-1.7</v>
      </c>
      <c r="I976">
        <v>-1.5</v>
      </c>
      <c r="J976">
        <v>5.3</v>
      </c>
      <c r="K976">
        <v>10.199999999999999</v>
      </c>
      <c r="L976">
        <v>51.9</v>
      </c>
      <c r="M976">
        <v>7.4</v>
      </c>
      <c r="N976">
        <v>37</v>
      </c>
      <c r="O976">
        <v>3.7</v>
      </c>
      <c r="P976">
        <v>0.36</v>
      </c>
      <c r="Q976">
        <v>0.38100000000000001</v>
      </c>
      <c r="R976">
        <v>17.7</v>
      </c>
      <c r="S976">
        <v>0</v>
      </c>
    </row>
    <row r="977" spans="1:19" x14ac:dyDescent="0.15">
      <c r="A977" t="s">
        <v>4085</v>
      </c>
      <c r="B977" t="s">
        <v>3806</v>
      </c>
      <c r="C977" t="s">
        <v>3808</v>
      </c>
      <c r="D977">
        <v>50.5</v>
      </c>
      <c r="E977">
        <v>56</v>
      </c>
      <c r="F977">
        <v>26.5</v>
      </c>
      <c r="G977">
        <v>134.4</v>
      </c>
      <c r="H977">
        <v>0.2</v>
      </c>
      <c r="I977">
        <v>0.4</v>
      </c>
      <c r="J977">
        <v>28.6</v>
      </c>
      <c r="K977">
        <v>51.6</v>
      </c>
      <c r="L977">
        <v>33.299999999999997</v>
      </c>
      <c r="M977">
        <v>0</v>
      </c>
      <c r="N977">
        <v>66.7</v>
      </c>
      <c r="O977">
        <v>0</v>
      </c>
      <c r="P977">
        <v>0.41599999999999998</v>
      </c>
      <c r="Q977">
        <v>0</v>
      </c>
      <c r="R977">
        <v>33.9</v>
      </c>
      <c r="S977">
        <v>22.7</v>
      </c>
    </row>
    <row r="978" spans="1:19" x14ac:dyDescent="0.15">
      <c r="A978" t="s">
        <v>4086</v>
      </c>
      <c r="B978" t="s">
        <v>3818</v>
      </c>
      <c r="C978" t="s">
        <v>3802</v>
      </c>
      <c r="D978">
        <v>46</v>
      </c>
      <c r="E978">
        <v>73</v>
      </c>
      <c r="F978">
        <v>32.6</v>
      </c>
      <c r="G978">
        <v>144.30000000000001</v>
      </c>
      <c r="H978">
        <v>-1.2</v>
      </c>
      <c r="I978">
        <v>-1.7</v>
      </c>
      <c r="J978">
        <v>2.7</v>
      </c>
      <c r="K978">
        <v>5.4</v>
      </c>
      <c r="L978">
        <v>45</v>
      </c>
      <c r="M978">
        <v>5</v>
      </c>
      <c r="N978">
        <v>45</v>
      </c>
      <c r="O978">
        <v>5</v>
      </c>
      <c r="P978">
        <v>0.37</v>
      </c>
      <c r="Q978">
        <v>0.52200000000000002</v>
      </c>
      <c r="R978">
        <v>20.6</v>
      </c>
      <c r="S978">
        <v>6.3</v>
      </c>
    </row>
    <row r="979" spans="1:19" x14ac:dyDescent="0.15">
      <c r="A979" t="s">
        <v>4087</v>
      </c>
      <c r="B979" t="s">
        <v>3835</v>
      </c>
      <c r="C979" t="s">
        <v>3801</v>
      </c>
      <c r="D979">
        <v>48.6</v>
      </c>
      <c r="E979">
        <v>328</v>
      </c>
      <c r="F979">
        <v>59.7</v>
      </c>
      <c r="G979">
        <v>146.1</v>
      </c>
      <c r="H979">
        <v>0</v>
      </c>
      <c r="I979">
        <v>0</v>
      </c>
      <c r="J979">
        <v>11.9</v>
      </c>
      <c r="K979">
        <v>26.7</v>
      </c>
      <c r="L979">
        <v>37.5</v>
      </c>
      <c r="M979">
        <v>14.6</v>
      </c>
      <c r="N979">
        <v>35.4</v>
      </c>
      <c r="O979">
        <v>12.5</v>
      </c>
      <c r="P979">
        <v>0.34599999999999997</v>
      </c>
      <c r="Q979">
        <v>0.27300000000000002</v>
      </c>
      <c r="R979">
        <v>30.5</v>
      </c>
      <c r="S979">
        <v>22.8</v>
      </c>
    </row>
    <row r="980" spans="1:19" x14ac:dyDescent="0.15">
      <c r="A980" t="s">
        <v>4087</v>
      </c>
      <c r="B980" t="s">
        <v>3835</v>
      </c>
      <c r="C980" t="s">
        <v>3809</v>
      </c>
      <c r="D980">
        <v>46.5</v>
      </c>
      <c r="E980">
        <v>112</v>
      </c>
      <c r="F980">
        <v>20.399999999999999</v>
      </c>
      <c r="G980">
        <v>126.5</v>
      </c>
      <c r="H980">
        <v>-1</v>
      </c>
      <c r="I980">
        <v>-0.9</v>
      </c>
      <c r="J980">
        <v>10.7</v>
      </c>
      <c r="K980">
        <v>26.1</v>
      </c>
      <c r="L980">
        <v>56.3</v>
      </c>
      <c r="M980">
        <v>6.3</v>
      </c>
      <c r="N980">
        <v>37.5</v>
      </c>
      <c r="O980">
        <v>0</v>
      </c>
      <c r="P980">
        <v>0.33200000000000002</v>
      </c>
      <c r="Q980">
        <v>0.38500000000000001</v>
      </c>
      <c r="R980">
        <v>25</v>
      </c>
      <c r="S980">
        <v>16.7</v>
      </c>
    </row>
    <row r="981" spans="1:19" x14ac:dyDescent="0.15">
      <c r="A981" t="s">
        <v>4087</v>
      </c>
      <c r="B981" t="s">
        <v>3835</v>
      </c>
      <c r="C981" t="s">
        <v>3804</v>
      </c>
      <c r="D981">
        <v>48.9</v>
      </c>
      <c r="E981">
        <v>75</v>
      </c>
      <c r="F981">
        <v>13.7</v>
      </c>
      <c r="G981">
        <v>136.1</v>
      </c>
      <c r="H981">
        <v>-0.3</v>
      </c>
      <c r="I981">
        <v>-0.3</v>
      </c>
      <c r="J981">
        <v>12</v>
      </c>
      <c r="K981">
        <v>26.5</v>
      </c>
      <c r="L981">
        <v>50</v>
      </c>
      <c r="M981">
        <v>14.3</v>
      </c>
      <c r="N981">
        <v>28.6</v>
      </c>
      <c r="O981">
        <v>7.1</v>
      </c>
      <c r="P981">
        <v>0.33700000000000002</v>
      </c>
      <c r="Q981">
        <v>0.53100000000000003</v>
      </c>
      <c r="R981">
        <v>29.3</v>
      </c>
      <c r="S981">
        <v>28.6</v>
      </c>
    </row>
    <row r="982" spans="1:19" x14ac:dyDescent="0.15">
      <c r="A982" t="s">
        <v>4088</v>
      </c>
      <c r="B982" t="s">
        <v>3827</v>
      </c>
      <c r="C982" t="s">
        <v>3801</v>
      </c>
      <c r="D982">
        <v>39.5</v>
      </c>
      <c r="E982">
        <v>297</v>
      </c>
      <c r="F982">
        <v>61.1</v>
      </c>
      <c r="G982">
        <v>150.6</v>
      </c>
      <c r="H982">
        <v>-2.9</v>
      </c>
      <c r="I982">
        <v>-1</v>
      </c>
      <c r="J982">
        <v>10.4</v>
      </c>
      <c r="K982">
        <v>22.6</v>
      </c>
      <c r="L982">
        <v>21.1</v>
      </c>
      <c r="M982">
        <v>7.9</v>
      </c>
      <c r="N982">
        <v>63.2</v>
      </c>
      <c r="O982">
        <v>7.9</v>
      </c>
      <c r="P982">
        <v>0.39900000000000002</v>
      </c>
      <c r="Q982">
        <v>0.48599999999999999</v>
      </c>
      <c r="R982">
        <v>24.9</v>
      </c>
      <c r="S982">
        <v>17.8</v>
      </c>
    </row>
    <row r="983" spans="1:19" x14ac:dyDescent="0.15">
      <c r="A983" t="s">
        <v>4088</v>
      </c>
      <c r="B983" t="s">
        <v>3827</v>
      </c>
      <c r="C983" t="s">
        <v>3808</v>
      </c>
      <c r="D983">
        <v>47.3</v>
      </c>
      <c r="E983">
        <v>86</v>
      </c>
      <c r="F983">
        <v>17.7</v>
      </c>
      <c r="G983">
        <v>142.69999999999999</v>
      </c>
      <c r="H983">
        <v>-0.8</v>
      </c>
      <c r="I983">
        <v>-0.9</v>
      </c>
      <c r="J983">
        <v>13.9</v>
      </c>
      <c r="K983">
        <v>30.8</v>
      </c>
      <c r="L983">
        <v>71.400000000000006</v>
      </c>
      <c r="M983">
        <v>7.1</v>
      </c>
      <c r="N983">
        <v>21.4</v>
      </c>
      <c r="O983">
        <v>0</v>
      </c>
      <c r="P983">
        <v>0.307</v>
      </c>
      <c r="Q983">
        <v>0.311</v>
      </c>
      <c r="R983">
        <v>29.1</v>
      </c>
      <c r="S983">
        <v>12.1</v>
      </c>
    </row>
    <row r="984" spans="1:19" x14ac:dyDescent="0.15">
      <c r="A984" t="s">
        <v>4088</v>
      </c>
      <c r="B984" t="s">
        <v>3827</v>
      </c>
      <c r="C984" t="s">
        <v>3804</v>
      </c>
      <c r="D984">
        <v>52</v>
      </c>
      <c r="E984">
        <v>52</v>
      </c>
      <c r="F984">
        <v>10.7</v>
      </c>
      <c r="G984">
        <v>139.9</v>
      </c>
      <c r="H984">
        <v>0.8</v>
      </c>
      <c r="I984">
        <v>1.4</v>
      </c>
      <c r="J984">
        <v>26.9</v>
      </c>
      <c r="K984">
        <v>51.9</v>
      </c>
      <c r="L984">
        <v>66.7</v>
      </c>
      <c r="M984">
        <v>16.7</v>
      </c>
      <c r="N984">
        <v>0</v>
      </c>
      <c r="O984">
        <v>16.7</v>
      </c>
      <c r="P984">
        <v>0.24099999999999999</v>
      </c>
      <c r="Q984">
        <v>0.435</v>
      </c>
      <c r="R984">
        <v>36.5</v>
      </c>
      <c r="S984">
        <v>16.7</v>
      </c>
    </row>
    <row r="985" spans="1:19" x14ac:dyDescent="0.15">
      <c r="A985" t="s">
        <v>4088</v>
      </c>
      <c r="B985" t="s">
        <v>3827</v>
      </c>
      <c r="C985" t="s">
        <v>3803</v>
      </c>
      <c r="D985">
        <v>47.8</v>
      </c>
      <c r="E985">
        <v>50</v>
      </c>
      <c r="F985">
        <v>10.3</v>
      </c>
      <c r="G985">
        <v>133.19999999999999</v>
      </c>
      <c r="H985">
        <v>-0.7</v>
      </c>
      <c r="I985">
        <v>-1.3</v>
      </c>
      <c r="J985">
        <v>10</v>
      </c>
      <c r="K985">
        <v>33.299999999999997</v>
      </c>
      <c r="L985">
        <v>60</v>
      </c>
      <c r="M985">
        <v>0</v>
      </c>
      <c r="N985">
        <v>20</v>
      </c>
      <c r="O985">
        <v>20</v>
      </c>
      <c r="P985">
        <v>0.24199999999999999</v>
      </c>
      <c r="Q985">
        <v>0.17399999999999999</v>
      </c>
      <c r="R985">
        <v>22</v>
      </c>
      <c r="S985">
        <v>6.3</v>
      </c>
    </row>
    <row r="986" spans="1:19" x14ac:dyDescent="0.15">
      <c r="A986" t="s">
        <v>4089</v>
      </c>
      <c r="B986" t="s">
        <v>3821</v>
      </c>
      <c r="C986" t="s">
        <v>3801</v>
      </c>
      <c r="D986">
        <v>37.5</v>
      </c>
      <c r="E986">
        <v>215</v>
      </c>
      <c r="F986">
        <v>56.7</v>
      </c>
      <c r="G986">
        <v>152.1</v>
      </c>
      <c r="H986">
        <v>-2.8</v>
      </c>
      <c r="I986">
        <v>-1.3</v>
      </c>
      <c r="J986">
        <v>8.8000000000000007</v>
      </c>
      <c r="K986">
        <v>18.600000000000001</v>
      </c>
      <c r="L986">
        <v>30.3</v>
      </c>
      <c r="M986">
        <v>6.1</v>
      </c>
      <c r="N986">
        <v>54.5</v>
      </c>
      <c r="O986">
        <v>9.1</v>
      </c>
      <c r="P986">
        <v>0.376</v>
      </c>
      <c r="Q986">
        <v>0.45400000000000001</v>
      </c>
      <c r="R986">
        <v>23.3</v>
      </c>
      <c r="S986">
        <v>10.6</v>
      </c>
    </row>
    <row r="987" spans="1:19" x14ac:dyDescent="0.15">
      <c r="A987" t="s">
        <v>4089</v>
      </c>
      <c r="B987" t="s">
        <v>3821</v>
      </c>
      <c r="C987" t="s">
        <v>3808</v>
      </c>
      <c r="D987">
        <v>47.1</v>
      </c>
      <c r="E987">
        <v>110</v>
      </c>
      <c r="F987">
        <v>29</v>
      </c>
      <c r="G987">
        <v>139.80000000000001</v>
      </c>
      <c r="H987">
        <v>-0.8</v>
      </c>
      <c r="I987">
        <v>-0.7</v>
      </c>
      <c r="J987">
        <v>15.4</v>
      </c>
      <c r="K987">
        <v>34.700000000000003</v>
      </c>
      <c r="L987">
        <v>31.6</v>
      </c>
      <c r="M987">
        <v>15.8</v>
      </c>
      <c r="N987">
        <v>36.799999999999997</v>
      </c>
      <c r="O987">
        <v>15.8</v>
      </c>
      <c r="P987">
        <v>0.34</v>
      </c>
      <c r="Q987">
        <v>0.32100000000000001</v>
      </c>
      <c r="R987">
        <v>31.8</v>
      </c>
      <c r="S987">
        <v>12.1</v>
      </c>
    </row>
    <row r="988" spans="1:19" x14ac:dyDescent="0.15">
      <c r="A988" t="s">
        <v>4090</v>
      </c>
      <c r="B988" t="s">
        <v>3813</v>
      </c>
      <c r="C988" t="s">
        <v>3801</v>
      </c>
      <c r="D988">
        <v>43.3</v>
      </c>
      <c r="E988">
        <v>152</v>
      </c>
      <c r="F988">
        <v>48.6</v>
      </c>
      <c r="G988">
        <v>144</v>
      </c>
      <c r="H988">
        <v>-2</v>
      </c>
      <c r="I988">
        <v>-1.3</v>
      </c>
      <c r="J988">
        <v>4</v>
      </c>
      <c r="K988">
        <v>9.1</v>
      </c>
      <c r="L988">
        <v>43.3</v>
      </c>
      <c r="M988">
        <v>10</v>
      </c>
      <c r="N988">
        <v>43.3</v>
      </c>
      <c r="O988">
        <v>3.3</v>
      </c>
      <c r="P988">
        <v>0.378</v>
      </c>
      <c r="Q988">
        <v>0.37</v>
      </c>
      <c r="R988">
        <v>21.7</v>
      </c>
      <c r="S988">
        <v>13.2</v>
      </c>
    </row>
    <row r="989" spans="1:19" x14ac:dyDescent="0.15">
      <c r="A989" t="s">
        <v>4090</v>
      </c>
      <c r="B989" t="s">
        <v>3813</v>
      </c>
      <c r="C989" t="s">
        <v>3803</v>
      </c>
      <c r="D989">
        <v>49.5</v>
      </c>
      <c r="E989">
        <v>98</v>
      </c>
      <c r="F989">
        <v>31.3</v>
      </c>
      <c r="G989">
        <v>124</v>
      </c>
      <c r="H989">
        <v>0</v>
      </c>
      <c r="I989">
        <v>0</v>
      </c>
      <c r="J989">
        <v>9.1999999999999993</v>
      </c>
      <c r="K989">
        <v>25.7</v>
      </c>
      <c r="L989">
        <v>38.5</v>
      </c>
      <c r="M989">
        <v>15.4</v>
      </c>
      <c r="N989">
        <v>38.5</v>
      </c>
      <c r="O989">
        <v>7.7</v>
      </c>
      <c r="P989">
        <v>0.35499999999999998</v>
      </c>
      <c r="Q989">
        <v>0.17</v>
      </c>
      <c r="R989">
        <v>34.700000000000003</v>
      </c>
      <c r="S989">
        <v>16.7</v>
      </c>
    </row>
    <row r="990" spans="1:19" x14ac:dyDescent="0.15">
      <c r="A990" t="s">
        <v>4090</v>
      </c>
      <c r="B990" t="s">
        <v>3813</v>
      </c>
      <c r="C990" t="s">
        <v>3809</v>
      </c>
      <c r="D990">
        <v>47.5</v>
      </c>
      <c r="E990">
        <v>52</v>
      </c>
      <c r="F990">
        <v>16.600000000000001</v>
      </c>
      <c r="G990">
        <v>118.5</v>
      </c>
      <c r="H990">
        <v>-0.8</v>
      </c>
      <c r="I990">
        <v>-1.4</v>
      </c>
      <c r="J990">
        <v>7.7</v>
      </c>
      <c r="K990">
        <v>22.2</v>
      </c>
      <c r="L990">
        <v>45.5</v>
      </c>
      <c r="M990">
        <v>9.1</v>
      </c>
      <c r="N990">
        <v>36.4</v>
      </c>
      <c r="O990">
        <v>9.1</v>
      </c>
      <c r="P990">
        <v>0.317</v>
      </c>
      <c r="Q990">
        <v>0.42499999999999999</v>
      </c>
      <c r="R990">
        <v>28.9</v>
      </c>
      <c r="S990">
        <v>5.6</v>
      </c>
    </row>
    <row r="991" spans="1:19" x14ac:dyDescent="0.15">
      <c r="A991" t="s">
        <v>4091</v>
      </c>
      <c r="B991" t="s">
        <v>3831</v>
      </c>
      <c r="C991" t="s">
        <v>3801</v>
      </c>
      <c r="D991">
        <v>39.6</v>
      </c>
      <c r="E991">
        <v>421</v>
      </c>
      <c r="F991">
        <v>30.1</v>
      </c>
      <c r="G991">
        <v>149.19999999999999</v>
      </c>
      <c r="H991">
        <v>-4.3</v>
      </c>
      <c r="I991">
        <v>-1</v>
      </c>
      <c r="J991">
        <v>5</v>
      </c>
      <c r="K991">
        <v>11.2</v>
      </c>
      <c r="L991">
        <v>38.299999999999997</v>
      </c>
      <c r="M991">
        <v>9.9</v>
      </c>
      <c r="N991">
        <v>46.9</v>
      </c>
      <c r="O991">
        <v>4.9000000000000004</v>
      </c>
      <c r="P991">
        <v>0.38</v>
      </c>
      <c r="Q991">
        <v>0.43</v>
      </c>
      <c r="R991">
        <v>25.4</v>
      </c>
      <c r="S991">
        <v>9.4</v>
      </c>
    </row>
    <row r="992" spans="1:19" x14ac:dyDescent="0.15">
      <c r="A992" t="s">
        <v>4091</v>
      </c>
      <c r="B992" t="s">
        <v>3831</v>
      </c>
      <c r="C992" t="s">
        <v>3803</v>
      </c>
      <c r="D992">
        <v>55.2</v>
      </c>
      <c r="E992">
        <v>373</v>
      </c>
      <c r="F992">
        <v>26.6</v>
      </c>
      <c r="G992">
        <v>127</v>
      </c>
      <c r="H992">
        <v>1.9</v>
      </c>
      <c r="I992">
        <v>0.5</v>
      </c>
      <c r="J992">
        <v>13.7</v>
      </c>
      <c r="K992">
        <v>32.5</v>
      </c>
      <c r="L992">
        <v>45.9</v>
      </c>
      <c r="M992">
        <v>8.1999999999999993</v>
      </c>
      <c r="N992">
        <v>42.6</v>
      </c>
      <c r="O992">
        <v>3.3</v>
      </c>
      <c r="P992">
        <v>0.35799999999999998</v>
      </c>
      <c r="Q992">
        <v>0.26600000000000001</v>
      </c>
      <c r="R992">
        <v>38.6</v>
      </c>
      <c r="S992">
        <v>27.9</v>
      </c>
    </row>
    <row r="993" spans="1:19" x14ac:dyDescent="0.15">
      <c r="A993" t="s">
        <v>4091</v>
      </c>
      <c r="B993" t="s">
        <v>3831</v>
      </c>
      <c r="C993" t="s">
        <v>3804</v>
      </c>
      <c r="D993">
        <v>51.1</v>
      </c>
      <c r="E993">
        <v>213</v>
      </c>
      <c r="F993">
        <v>15.2</v>
      </c>
      <c r="G993">
        <v>142.1</v>
      </c>
      <c r="H993">
        <v>0.3</v>
      </c>
      <c r="I993">
        <v>0.1</v>
      </c>
      <c r="J993">
        <v>10.8</v>
      </c>
      <c r="K993">
        <v>21.7</v>
      </c>
      <c r="L993">
        <v>64</v>
      </c>
      <c r="M993">
        <v>8</v>
      </c>
      <c r="N993">
        <v>26</v>
      </c>
      <c r="O993">
        <v>2</v>
      </c>
      <c r="P993">
        <v>0.32400000000000001</v>
      </c>
      <c r="Q993">
        <v>0.311</v>
      </c>
      <c r="R993">
        <v>22.1</v>
      </c>
      <c r="S993">
        <v>19.600000000000001</v>
      </c>
    </row>
    <row r="994" spans="1:19" x14ac:dyDescent="0.15">
      <c r="A994" t="s">
        <v>4091</v>
      </c>
      <c r="B994" t="s">
        <v>3831</v>
      </c>
      <c r="C994" t="s">
        <v>3808</v>
      </c>
      <c r="D994">
        <v>53.4</v>
      </c>
      <c r="E994">
        <v>175</v>
      </c>
      <c r="F994">
        <v>12.5</v>
      </c>
      <c r="G994">
        <v>135.6</v>
      </c>
      <c r="H994">
        <v>1.1000000000000001</v>
      </c>
      <c r="I994">
        <v>0.6</v>
      </c>
      <c r="J994">
        <v>21.7</v>
      </c>
      <c r="K994">
        <v>42.2</v>
      </c>
      <c r="L994">
        <v>58.1</v>
      </c>
      <c r="M994">
        <v>16.100000000000001</v>
      </c>
      <c r="N994">
        <v>22.6</v>
      </c>
      <c r="O994">
        <v>3.2</v>
      </c>
      <c r="P994">
        <v>0.32900000000000001</v>
      </c>
      <c r="Q994">
        <v>0.53900000000000003</v>
      </c>
      <c r="R994">
        <v>27.4</v>
      </c>
      <c r="S994">
        <v>26.5</v>
      </c>
    </row>
    <row r="995" spans="1:19" x14ac:dyDescent="0.15">
      <c r="A995" t="s">
        <v>4091</v>
      </c>
      <c r="B995" t="s">
        <v>3831</v>
      </c>
      <c r="C995" t="s">
        <v>3802</v>
      </c>
      <c r="D995">
        <v>50.2</v>
      </c>
      <c r="E995">
        <v>164</v>
      </c>
      <c r="F995">
        <v>11.7</v>
      </c>
      <c r="G995">
        <v>147.80000000000001</v>
      </c>
      <c r="H995">
        <v>0.1</v>
      </c>
      <c r="I995">
        <v>0.1</v>
      </c>
      <c r="J995">
        <v>6.1</v>
      </c>
      <c r="K995">
        <v>13.3</v>
      </c>
      <c r="L995">
        <v>48</v>
      </c>
      <c r="M995">
        <v>12</v>
      </c>
      <c r="N995">
        <v>28</v>
      </c>
      <c r="O995">
        <v>12</v>
      </c>
      <c r="P995">
        <v>0.32600000000000001</v>
      </c>
      <c r="Q995">
        <v>0.34499999999999997</v>
      </c>
      <c r="R995">
        <v>22.6</v>
      </c>
      <c r="S995">
        <v>7.7</v>
      </c>
    </row>
    <row r="996" spans="1:19" x14ac:dyDescent="0.15">
      <c r="A996" t="s">
        <v>4092</v>
      </c>
      <c r="B996" t="s">
        <v>3827</v>
      </c>
      <c r="C996" t="s">
        <v>3801</v>
      </c>
      <c r="D996">
        <v>42.8</v>
      </c>
      <c r="E996">
        <v>134</v>
      </c>
      <c r="F996">
        <v>48.4</v>
      </c>
      <c r="G996">
        <v>145.80000000000001</v>
      </c>
      <c r="H996">
        <v>-2.2000000000000002</v>
      </c>
      <c r="I996">
        <v>-1.6</v>
      </c>
      <c r="J996">
        <v>3.7</v>
      </c>
      <c r="K996">
        <v>8.6</v>
      </c>
      <c r="L996">
        <v>36</v>
      </c>
      <c r="M996">
        <v>4</v>
      </c>
      <c r="N996">
        <v>52</v>
      </c>
      <c r="O996">
        <v>8</v>
      </c>
      <c r="P996">
        <v>0.37</v>
      </c>
      <c r="Q996">
        <v>0.39500000000000002</v>
      </c>
      <c r="R996">
        <v>23.9</v>
      </c>
      <c r="S996">
        <v>5</v>
      </c>
    </row>
    <row r="997" spans="1:19" x14ac:dyDescent="0.15">
      <c r="A997" t="s">
        <v>4092</v>
      </c>
      <c r="B997" t="s">
        <v>3827</v>
      </c>
      <c r="C997" t="s">
        <v>3803</v>
      </c>
      <c r="D997">
        <v>44.2</v>
      </c>
      <c r="E997">
        <v>80</v>
      </c>
      <c r="F997">
        <v>28.9</v>
      </c>
      <c r="G997">
        <v>127.8</v>
      </c>
      <c r="H997">
        <v>-1.8</v>
      </c>
      <c r="I997">
        <v>-2.2999999999999998</v>
      </c>
      <c r="J997">
        <v>8.8000000000000007</v>
      </c>
      <c r="K997">
        <v>23.3</v>
      </c>
      <c r="L997">
        <v>36.4</v>
      </c>
      <c r="M997">
        <v>36.4</v>
      </c>
      <c r="N997">
        <v>27.3</v>
      </c>
      <c r="O997">
        <v>0</v>
      </c>
      <c r="P997">
        <v>0.39700000000000002</v>
      </c>
      <c r="Q997">
        <v>0.47499999999999998</v>
      </c>
      <c r="R997">
        <v>27.5</v>
      </c>
      <c r="S997">
        <v>4.2</v>
      </c>
    </row>
    <row r="998" spans="1:19" x14ac:dyDescent="0.15">
      <c r="A998" t="s">
        <v>4092</v>
      </c>
      <c r="B998" t="s">
        <v>3827</v>
      </c>
      <c r="C998" t="s">
        <v>3809</v>
      </c>
      <c r="D998">
        <v>50.9</v>
      </c>
      <c r="E998">
        <v>60</v>
      </c>
      <c r="F998">
        <v>21.7</v>
      </c>
      <c r="G998">
        <v>133.4</v>
      </c>
      <c r="H998">
        <v>0.4</v>
      </c>
      <c r="I998">
        <v>0.7</v>
      </c>
      <c r="J998">
        <v>18.3</v>
      </c>
      <c r="K998">
        <v>33.299999999999997</v>
      </c>
      <c r="L998">
        <v>33.299999999999997</v>
      </c>
      <c r="M998">
        <v>0</v>
      </c>
      <c r="N998">
        <v>44.4</v>
      </c>
      <c r="O998">
        <v>22.2</v>
      </c>
      <c r="P998">
        <v>0.28499999999999998</v>
      </c>
      <c r="Q998">
        <v>0.29599999999999999</v>
      </c>
      <c r="R998">
        <v>25</v>
      </c>
      <c r="S998">
        <v>22.7</v>
      </c>
    </row>
    <row r="999" spans="1:19" x14ac:dyDescent="0.15">
      <c r="A999" t="s">
        <v>4093</v>
      </c>
      <c r="B999" t="s">
        <v>3806</v>
      </c>
      <c r="C999" t="s">
        <v>3809</v>
      </c>
      <c r="D999">
        <v>48.8</v>
      </c>
      <c r="E999">
        <v>79</v>
      </c>
      <c r="F999">
        <v>38.5</v>
      </c>
      <c r="G999">
        <v>132.19999999999999</v>
      </c>
      <c r="H999">
        <v>-0.3</v>
      </c>
      <c r="I999">
        <v>-0.4</v>
      </c>
      <c r="J999">
        <v>15.2</v>
      </c>
      <c r="K999">
        <v>28.6</v>
      </c>
      <c r="L999">
        <v>50</v>
      </c>
      <c r="M999">
        <v>6.3</v>
      </c>
      <c r="N999">
        <v>43.8</v>
      </c>
      <c r="O999">
        <v>0</v>
      </c>
      <c r="P999">
        <v>0.34799999999999998</v>
      </c>
      <c r="Q999">
        <v>0.497</v>
      </c>
      <c r="R999">
        <v>25.3</v>
      </c>
      <c r="S999">
        <v>13.3</v>
      </c>
    </row>
    <row r="1000" spans="1:19" x14ac:dyDescent="0.15">
      <c r="A1000" t="s">
        <v>4093</v>
      </c>
      <c r="B1000" t="s">
        <v>3806</v>
      </c>
      <c r="C1000" t="s">
        <v>3801</v>
      </c>
      <c r="D1000">
        <v>48</v>
      </c>
      <c r="E1000">
        <v>68</v>
      </c>
      <c r="F1000">
        <v>33.200000000000003</v>
      </c>
      <c r="G1000">
        <v>141.69999999999999</v>
      </c>
      <c r="H1000">
        <v>-0.6</v>
      </c>
      <c r="I1000">
        <v>-0.8</v>
      </c>
      <c r="J1000">
        <v>7.3</v>
      </c>
      <c r="K1000">
        <v>14.7</v>
      </c>
      <c r="L1000">
        <v>57.1</v>
      </c>
      <c r="M1000">
        <v>0</v>
      </c>
      <c r="N1000">
        <v>42.9</v>
      </c>
      <c r="O1000">
        <v>0</v>
      </c>
      <c r="P1000">
        <v>0.36699999999999999</v>
      </c>
      <c r="Q1000">
        <v>0.52100000000000002</v>
      </c>
      <c r="R1000">
        <v>22.1</v>
      </c>
      <c r="S1000">
        <v>5.9</v>
      </c>
    </row>
    <row r="1001" spans="1:19" x14ac:dyDescent="0.15">
      <c r="A1001" t="s">
        <v>2938</v>
      </c>
      <c r="B1001" t="s">
        <v>3827</v>
      </c>
      <c r="C1001" t="s">
        <v>3801</v>
      </c>
      <c r="D1001">
        <v>44</v>
      </c>
      <c r="E1001">
        <v>89</v>
      </c>
      <c r="F1001">
        <v>34.799999999999997</v>
      </c>
      <c r="G1001">
        <v>147.4</v>
      </c>
      <c r="H1001">
        <v>-2</v>
      </c>
      <c r="I1001">
        <v>-2.2999999999999998</v>
      </c>
      <c r="J1001">
        <v>5.6</v>
      </c>
      <c r="K1001">
        <v>12.8</v>
      </c>
      <c r="L1001">
        <v>20</v>
      </c>
      <c r="M1001">
        <v>13.3</v>
      </c>
      <c r="N1001">
        <v>66.7</v>
      </c>
      <c r="O1001">
        <v>0</v>
      </c>
      <c r="P1001">
        <v>0.439</v>
      </c>
      <c r="Q1001">
        <v>0.379</v>
      </c>
      <c r="R1001">
        <v>24.7</v>
      </c>
      <c r="S1001">
        <v>12</v>
      </c>
    </row>
    <row r="1002" spans="1:19" x14ac:dyDescent="0.15">
      <c r="A1002" t="s">
        <v>2938</v>
      </c>
      <c r="B1002" t="s">
        <v>3827</v>
      </c>
      <c r="C1002" t="s">
        <v>3809</v>
      </c>
      <c r="D1002">
        <v>49</v>
      </c>
      <c r="E1002">
        <v>50</v>
      </c>
      <c r="F1002">
        <v>19.5</v>
      </c>
      <c r="G1002">
        <v>133</v>
      </c>
      <c r="H1002">
        <v>-0.4</v>
      </c>
      <c r="I1002">
        <v>-0.7</v>
      </c>
      <c r="J1002">
        <v>14</v>
      </c>
      <c r="K1002">
        <v>26.9</v>
      </c>
      <c r="L1002">
        <v>22.2</v>
      </c>
      <c r="M1002">
        <v>0</v>
      </c>
      <c r="N1002">
        <v>44.4</v>
      </c>
      <c r="O1002">
        <v>33.299999999999997</v>
      </c>
      <c r="P1002">
        <v>0.26100000000000001</v>
      </c>
      <c r="Q1002">
        <v>0.379</v>
      </c>
      <c r="R1002">
        <v>20</v>
      </c>
      <c r="S1002">
        <v>5.6</v>
      </c>
    </row>
    <row r="1003" spans="1:19" x14ac:dyDescent="0.15">
      <c r="A1003" t="s">
        <v>4094</v>
      </c>
      <c r="B1003" t="s">
        <v>3800</v>
      </c>
      <c r="C1003" t="s">
        <v>3801</v>
      </c>
      <c r="D1003">
        <v>42.4</v>
      </c>
      <c r="E1003">
        <v>250</v>
      </c>
      <c r="F1003">
        <v>36.799999999999997</v>
      </c>
      <c r="G1003">
        <v>146.6</v>
      </c>
      <c r="H1003">
        <v>-1.8</v>
      </c>
      <c r="I1003">
        <v>-0.7</v>
      </c>
      <c r="J1003">
        <v>5.6</v>
      </c>
      <c r="K1003">
        <v>13.3</v>
      </c>
      <c r="L1003">
        <v>54</v>
      </c>
      <c r="M1003">
        <v>14</v>
      </c>
      <c r="N1003">
        <v>26</v>
      </c>
      <c r="O1003">
        <v>6</v>
      </c>
      <c r="P1003">
        <v>0.34499999999999997</v>
      </c>
      <c r="Q1003">
        <v>0.34799999999999998</v>
      </c>
      <c r="R1003">
        <v>28.4</v>
      </c>
      <c r="S1003">
        <v>12.5</v>
      </c>
    </row>
    <row r="1004" spans="1:19" x14ac:dyDescent="0.15">
      <c r="A1004" t="s">
        <v>4094</v>
      </c>
      <c r="B1004" t="s">
        <v>3800</v>
      </c>
      <c r="C1004" t="s">
        <v>3804</v>
      </c>
      <c r="D1004">
        <v>48.3</v>
      </c>
      <c r="E1004">
        <v>202</v>
      </c>
      <c r="F1004">
        <v>29.8</v>
      </c>
      <c r="G1004">
        <v>141.80000000000001</v>
      </c>
      <c r="H1004">
        <v>-0.1</v>
      </c>
      <c r="I1004">
        <v>-0.1</v>
      </c>
      <c r="J1004">
        <v>10.9</v>
      </c>
      <c r="K1004">
        <v>20.9</v>
      </c>
      <c r="L1004">
        <v>53.3</v>
      </c>
      <c r="M1004">
        <v>6.7</v>
      </c>
      <c r="N1004">
        <v>31.1</v>
      </c>
      <c r="O1004">
        <v>8.9</v>
      </c>
      <c r="P1004">
        <v>0.318</v>
      </c>
      <c r="Q1004">
        <v>0.29099999999999998</v>
      </c>
      <c r="R1004">
        <v>24.8</v>
      </c>
      <c r="S1004">
        <v>5.7</v>
      </c>
    </row>
    <row r="1005" spans="1:19" x14ac:dyDescent="0.15">
      <c r="A1005" t="s">
        <v>4094</v>
      </c>
      <c r="B1005" t="s">
        <v>3800</v>
      </c>
      <c r="C1005" t="s">
        <v>3803</v>
      </c>
      <c r="D1005">
        <v>50.9</v>
      </c>
      <c r="E1005">
        <v>118</v>
      </c>
      <c r="F1005">
        <v>17.399999999999999</v>
      </c>
      <c r="G1005">
        <v>131.4</v>
      </c>
      <c r="H1005">
        <v>0.5</v>
      </c>
      <c r="I1005">
        <v>0.4</v>
      </c>
      <c r="J1005">
        <v>10.199999999999999</v>
      </c>
      <c r="K1005">
        <v>22.6</v>
      </c>
      <c r="L1005">
        <v>60</v>
      </c>
      <c r="M1005">
        <v>16</v>
      </c>
      <c r="N1005">
        <v>20</v>
      </c>
      <c r="O1005">
        <v>4</v>
      </c>
      <c r="P1005">
        <v>0.32</v>
      </c>
      <c r="Q1005">
        <v>0.38</v>
      </c>
      <c r="R1005">
        <v>32.200000000000003</v>
      </c>
      <c r="S1005">
        <v>18.899999999999999</v>
      </c>
    </row>
    <row r="1006" spans="1:19" x14ac:dyDescent="0.15">
      <c r="A1006" t="s">
        <v>4094</v>
      </c>
      <c r="B1006" t="s">
        <v>3800</v>
      </c>
      <c r="C1006" t="s">
        <v>3802</v>
      </c>
      <c r="D1006">
        <v>48.4</v>
      </c>
      <c r="E1006">
        <v>109</v>
      </c>
      <c r="F1006">
        <v>16.100000000000001</v>
      </c>
      <c r="G1006">
        <v>141.30000000000001</v>
      </c>
      <c r="H1006">
        <v>-0.4</v>
      </c>
      <c r="I1006">
        <v>-0.3</v>
      </c>
      <c r="J1006">
        <v>14.7</v>
      </c>
      <c r="K1006">
        <v>33.299999999999997</v>
      </c>
      <c r="L1006">
        <v>61.1</v>
      </c>
      <c r="M1006">
        <v>0</v>
      </c>
      <c r="N1006">
        <v>38.9</v>
      </c>
      <c r="O1006">
        <v>0</v>
      </c>
      <c r="P1006">
        <v>0.35299999999999998</v>
      </c>
      <c r="Q1006">
        <v>0.32700000000000001</v>
      </c>
      <c r="R1006">
        <v>21.1</v>
      </c>
      <c r="S1006">
        <v>22.6</v>
      </c>
    </row>
    <row r="1007" spans="1:19" x14ac:dyDescent="0.15">
      <c r="A1007" t="s">
        <v>4095</v>
      </c>
      <c r="B1007" t="s">
        <v>3821</v>
      </c>
      <c r="C1007" t="s">
        <v>3801</v>
      </c>
      <c r="D1007">
        <v>40.299999999999997</v>
      </c>
      <c r="E1007">
        <v>410</v>
      </c>
      <c r="F1007">
        <v>39.6</v>
      </c>
      <c r="G1007">
        <v>144</v>
      </c>
      <c r="H1007">
        <v>-4.0999999999999996</v>
      </c>
      <c r="I1007">
        <v>-1</v>
      </c>
      <c r="J1007">
        <v>3.9</v>
      </c>
      <c r="K1007">
        <v>8.6999999999999993</v>
      </c>
      <c r="L1007">
        <v>34.5</v>
      </c>
      <c r="M1007">
        <v>6</v>
      </c>
      <c r="N1007">
        <v>51.2</v>
      </c>
      <c r="O1007">
        <v>8.3000000000000007</v>
      </c>
      <c r="P1007">
        <v>0.371</v>
      </c>
      <c r="Q1007">
        <v>0.46600000000000003</v>
      </c>
      <c r="R1007">
        <v>23.7</v>
      </c>
      <c r="S1007">
        <v>6.9</v>
      </c>
    </row>
    <row r="1008" spans="1:19" x14ac:dyDescent="0.15">
      <c r="A1008" t="s">
        <v>4095</v>
      </c>
      <c r="B1008" t="s">
        <v>3821</v>
      </c>
      <c r="C1008" t="s">
        <v>3803</v>
      </c>
      <c r="D1008">
        <v>48.2</v>
      </c>
      <c r="E1008">
        <v>167</v>
      </c>
      <c r="F1008">
        <v>16.100000000000001</v>
      </c>
      <c r="G1008">
        <v>127.7</v>
      </c>
      <c r="H1008">
        <v>-0.7</v>
      </c>
      <c r="I1008">
        <v>-0.4</v>
      </c>
      <c r="J1008">
        <v>13.8</v>
      </c>
      <c r="K1008">
        <v>28.8</v>
      </c>
      <c r="L1008">
        <v>28.6</v>
      </c>
      <c r="M1008">
        <v>7.1</v>
      </c>
      <c r="N1008">
        <v>57.1</v>
      </c>
      <c r="O1008">
        <v>7.1</v>
      </c>
      <c r="P1008">
        <v>0.38200000000000001</v>
      </c>
      <c r="Q1008">
        <v>0.35599999999999998</v>
      </c>
      <c r="R1008">
        <v>30.5</v>
      </c>
      <c r="S1008">
        <v>16.100000000000001</v>
      </c>
    </row>
    <row r="1009" spans="1:19" x14ac:dyDescent="0.15">
      <c r="A1009" t="s">
        <v>4095</v>
      </c>
      <c r="B1009" t="s">
        <v>3821</v>
      </c>
      <c r="C1009" t="s">
        <v>3804</v>
      </c>
      <c r="D1009">
        <v>47.8</v>
      </c>
      <c r="E1009">
        <v>158</v>
      </c>
      <c r="F1009">
        <v>15.3</v>
      </c>
      <c r="G1009">
        <v>134.4</v>
      </c>
      <c r="H1009">
        <v>-0.8</v>
      </c>
      <c r="I1009">
        <v>-0.5</v>
      </c>
      <c r="J1009">
        <v>13.9</v>
      </c>
      <c r="K1009">
        <v>22.7</v>
      </c>
      <c r="L1009">
        <v>36.799999999999997</v>
      </c>
      <c r="M1009">
        <v>2.6</v>
      </c>
      <c r="N1009">
        <v>52.6</v>
      </c>
      <c r="O1009">
        <v>7.9</v>
      </c>
      <c r="P1009">
        <v>0.37</v>
      </c>
      <c r="Q1009">
        <v>0.46400000000000002</v>
      </c>
      <c r="R1009">
        <v>23.4</v>
      </c>
      <c r="S1009">
        <v>13.5</v>
      </c>
    </row>
    <row r="1010" spans="1:19" x14ac:dyDescent="0.15">
      <c r="A1010" t="s">
        <v>4095</v>
      </c>
      <c r="B1010" t="s">
        <v>3821</v>
      </c>
      <c r="C1010" t="s">
        <v>3808</v>
      </c>
      <c r="D1010">
        <v>53.1</v>
      </c>
      <c r="E1010">
        <v>132</v>
      </c>
      <c r="F1010">
        <v>12.7</v>
      </c>
      <c r="G1010">
        <v>133.30000000000001</v>
      </c>
      <c r="H1010">
        <v>0.9</v>
      </c>
      <c r="I1010">
        <v>0.7</v>
      </c>
      <c r="J1010">
        <v>20.399999999999999</v>
      </c>
      <c r="K1010">
        <v>40.9</v>
      </c>
      <c r="L1010">
        <v>50</v>
      </c>
      <c r="M1010">
        <v>13.6</v>
      </c>
      <c r="N1010">
        <v>36.4</v>
      </c>
      <c r="O1010">
        <v>0</v>
      </c>
      <c r="P1010">
        <v>0.36799999999999999</v>
      </c>
      <c r="Q1010">
        <v>0.29799999999999999</v>
      </c>
      <c r="R1010">
        <v>29.6</v>
      </c>
      <c r="S1010">
        <v>35</v>
      </c>
    </row>
    <row r="1011" spans="1:19" x14ac:dyDescent="0.15">
      <c r="A1011" t="s">
        <v>4095</v>
      </c>
      <c r="B1011" t="s">
        <v>3821</v>
      </c>
      <c r="C1011" t="s">
        <v>3802</v>
      </c>
      <c r="D1011">
        <v>46.2</v>
      </c>
      <c r="E1011">
        <v>68</v>
      </c>
      <c r="F1011">
        <v>6.6</v>
      </c>
      <c r="G1011">
        <v>139.30000000000001</v>
      </c>
      <c r="H1011">
        <v>-1.3</v>
      </c>
      <c r="I1011">
        <v>-1.9</v>
      </c>
      <c r="J1011">
        <v>4.4000000000000004</v>
      </c>
      <c r="K1011">
        <v>9.4</v>
      </c>
      <c r="L1011">
        <v>44.4</v>
      </c>
      <c r="M1011">
        <v>11.1</v>
      </c>
      <c r="N1011">
        <v>38.9</v>
      </c>
      <c r="O1011">
        <v>5.6</v>
      </c>
      <c r="P1011">
        <v>0.36899999999999999</v>
      </c>
      <c r="Q1011">
        <v>0.498</v>
      </c>
      <c r="R1011">
        <v>22.1</v>
      </c>
      <c r="S1011">
        <v>0</v>
      </c>
    </row>
    <row r="1012" spans="1:19" x14ac:dyDescent="0.15">
      <c r="A1012" t="s">
        <v>4095</v>
      </c>
      <c r="B1012" t="s">
        <v>3821</v>
      </c>
      <c r="C1012" t="s">
        <v>3809</v>
      </c>
      <c r="D1012">
        <v>50.3</v>
      </c>
      <c r="E1012">
        <v>61</v>
      </c>
      <c r="F1012">
        <v>5.9</v>
      </c>
      <c r="G1012">
        <v>120.9</v>
      </c>
      <c r="H1012">
        <v>0.1</v>
      </c>
      <c r="I1012">
        <v>0.1</v>
      </c>
      <c r="J1012">
        <v>19.7</v>
      </c>
      <c r="K1012">
        <v>40</v>
      </c>
      <c r="L1012">
        <v>40</v>
      </c>
      <c r="M1012">
        <v>20</v>
      </c>
      <c r="N1012">
        <v>30</v>
      </c>
      <c r="O1012">
        <v>10</v>
      </c>
      <c r="P1012">
        <v>0.32700000000000001</v>
      </c>
      <c r="Q1012">
        <v>0.17399999999999999</v>
      </c>
      <c r="R1012">
        <v>24.6</v>
      </c>
      <c r="S1012">
        <v>18.2</v>
      </c>
    </row>
    <row r="1013" spans="1:19" x14ac:dyDescent="0.15">
      <c r="A1013" t="s">
        <v>4096</v>
      </c>
      <c r="B1013" t="s">
        <v>3821</v>
      </c>
      <c r="C1013" t="s">
        <v>3801</v>
      </c>
      <c r="D1013">
        <v>44.5</v>
      </c>
      <c r="E1013">
        <v>115</v>
      </c>
      <c r="F1013">
        <v>49.1</v>
      </c>
      <c r="G1013">
        <v>145.6</v>
      </c>
      <c r="H1013">
        <v>-1.9</v>
      </c>
      <c r="I1013">
        <v>-1.7</v>
      </c>
      <c r="J1013">
        <v>3.5</v>
      </c>
      <c r="K1013">
        <v>9.3000000000000007</v>
      </c>
      <c r="L1013">
        <v>26.3</v>
      </c>
      <c r="M1013">
        <v>15.8</v>
      </c>
      <c r="N1013">
        <v>36.799999999999997</v>
      </c>
      <c r="O1013">
        <v>21.1</v>
      </c>
      <c r="P1013">
        <v>0.32600000000000001</v>
      </c>
      <c r="Q1013">
        <v>0.58099999999999996</v>
      </c>
      <c r="R1013">
        <v>19.100000000000001</v>
      </c>
      <c r="S1013">
        <v>8.3000000000000007</v>
      </c>
    </row>
    <row r="1014" spans="1:19" x14ac:dyDescent="0.15">
      <c r="A1014" t="s">
        <v>4096</v>
      </c>
      <c r="B1014" t="s">
        <v>3821</v>
      </c>
      <c r="C1014" t="s">
        <v>3808</v>
      </c>
      <c r="D1014">
        <v>48.4</v>
      </c>
      <c r="E1014">
        <v>57</v>
      </c>
      <c r="F1014">
        <v>24.4</v>
      </c>
      <c r="G1014">
        <v>133</v>
      </c>
      <c r="H1014">
        <v>-0.6</v>
      </c>
      <c r="I1014">
        <v>-1</v>
      </c>
      <c r="J1014">
        <v>17.5</v>
      </c>
      <c r="K1014">
        <v>37</v>
      </c>
      <c r="L1014">
        <v>55.6</v>
      </c>
      <c r="M1014">
        <v>0</v>
      </c>
      <c r="N1014">
        <v>44.4</v>
      </c>
      <c r="O1014">
        <v>0</v>
      </c>
      <c r="P1014">
        <v>0.35199999999999998</v>
      </c>
      <c r="Q1014">
        <v>0.47599999999999998</v>
      </c>
      <c r="R1014">
        <v>29.8</v>
      </c>
      <c r="S1014">
        <v>11.1</v>
      </c>
    </row>
    <row r="1015" spans="1:19" x14ac:dyDescent="0.15">
      <c r="A1015" t="s">
        <v>4097</v>
      </c>
      <c r="B1015" t="s">
        <v>3806</v>
      </c>
      <c r="C1015" t="s">
        <v>3801</v>
      </c>
      <c r="D1015">
        <v>46.6</v>
      </c>
      <c r="E1015">
        <v>353</v>
      </c>
      <c r="F1015">
        <v>64.8</v>
      </c>
      <c r="G1015">
        <v>147.6</v>
      </c>
      <c r="H1015">
        <v>-0.7</v>
      </c>
      <c r="I1015">
        <v>-0.2</v>
      </c>
      <c r="J1015">
        <v>11.3</v>
      </c>
      <c r="K1015">
        <v>24.8</v>
      </c>
      <c r="L1015">
        <v>36.200000000000003</v>
      </c>
      <c r="M1015">
        <v>6.9</v>
      </c>
      <c r="N1015">
        <v>46.5</v>
      </c>
      <c r="O1015">
        <v>10.3</v>
      </c>
      <c r="P1015">
        <v>0.35799999999999998</v>
      </c>
      <c r="Q1015">
        <v>0.44</v>
      </c>
      <c r="R1015">
        <v>27.2</v>
      </c>
      <c r="S1015">
        <v>20.399999999999999</v>
      </c>
    </row>
    <row r="1016" spans="1:19" x14ac:dyDescent="0.15">
      <c r="A1016" t="s">
        <v>4097</v>
      </c>
      <c r="B1016" t="s">
        <v>3806</v>
      </c>
      <c r="C1016" t="s">
        <v>3803</v>
      </c>
      <c r="D1016">
        <v>52.5</v>
      </c>
      <c r="E1016">
        <v>134</v>
      </c>
      <c r="F1016">
        <v>24.6</v>
      </c>
      <c r="G1016">
        <v>132.80000000000001</v>
      </c>
      <c r="H1016">
        <v>1</v>
      </c>
      <c r="I1016">
        <v>0.8</v>
      </c>
      <c r="J1016">
        <v>21.6</v>
      </c>
      <c r="K1016">
        <v>43.9</v>
      </c>
      <c r="L1016">
        <v>52.6</v>
      </c>
      <c r="M1016">
        <v>10.5</v>
      </c>
      <c r="N1016">
        <v>31.6</v>
      </c>
      <c r="O1016">
        <v>5.3</v>
      </c>
      <c r="P1016">
        <v>0.33200000000000002</v>
      </c>
      <c r="Q1016">
        <v>0.27500000000000002</v>
      </c>
      <c r="R1016">
        <v>32.1</v>
      </c>
      <c r="S1016">
        <v>25.6</v>
      </c>
    </row>
    <row r="1017" spans="1:19" x14ac:dyDescent="0.15">
      <c r="A1017" t="s">
        <v>4098</v>
      </c>
      <c r="B1017" t="s">
        <v>3831</v>
      </c>
      <c r="C1017" t="s">
        <v>3801</v>
      </c>
      <c r="D1017">
        <v>43.5</v>
      </c>
      <c r="E1017">
        <v>280</v>
      </c>
      <c r="F1017">
        <v>49.1</v>
      </c>
      <c r="G1017">
        <v>148.19999999999999</v>
      </c>
      <c r="H1017">
        <v>-1.6</v>
      </c>
      <c r="I1017">
        <v>-0.6</v>
      </c>
      <c r="J1017">
        <v>7.1</v>
      </c>
      <c r="K1017">
        <v>14.2</v>
      </c>
      <c r="L1017">
        <v>35.200000000000003</v>
      </c>
      <c r="M1017">
        <v>9.3000000000000007</v>
      </c>
      <c r="N1017">
        <v>44.4</v>
      </c>
      <c r="O1017">
        <v>11.1</v>
      </c>
      <c r="P1017">
        <v>0.35699999999999998</v>
      </c>
      <c r="Q1017">
        <v>0.36699999999999999</v>
      </c>
      <c r="R1017">
        <v>21.4</v>
      </c>
      <c r="S1017">
        <v>7.8</v>
      </c>
    </row>
    <row r="1018" spans="1:19" x14ac:dyDescent="0.15">
      <c r="A1018" t="s">
        <v>4098</v>
      </c>
      <c r="B1018" t="s">
        <v>3831</v>
      </c>
      <c r="C1018" t="s">
        <v>3808</v>
      </c>
      <c r="D1018">
        <v>45.6</v>
      </c>
      <c r="E1018">
        <v>197</v>
      </c>
      <c r="F1018">
        <v>34.6</v>
      </c>
      <c r="G1018">
        <v>137.6</v>
      </c>
      <c r="H1018">
        <v>-1.1000000000000001</v>
      </c>
      <c r="I1018">
        <v>-0.6</v>
      </c>
      <c r="J1018">
        <v>22.3</v>
      </c>
      <c r="K1018">
        <v>44.9</v>
      </c>
      <c r="L1018">
        <v>47.1</v>
      </c>
      <c r="M1018">
        <v>5.9</v>
      </c>
      <c r="N1018">
        <v>44.1</v>
      </c>
      <c r="O1018">
        <v>2.9</v>
      </c>
      <c r="P1018">
        <v>0.36199999999999999</v>
      </c>
      <c r="Q1018">
        <v>0.38500000000000001</v>
      </c>
      <c r="R1018">
        <v>31</v>
      </c>
      <c r="S1018">
        <v>17.600000000000001</v>
      </c>
    </row>
    <row r="1019" spans="1:19" x14ac:dyDescent="0.15">
      <c r="A1019" t="s">
        <v>4099</v>
      </c>
      <c r="B1019" t="s">
        <v>3831</v>
      </c>
      <c r="C1019" t="s">
        <v>3801</v>
      </c>
      <c r="D1019">
        <v>41.4</v>
      </c>
      <c r="E1019">
        <v>441</v>
      </c>
      <c r="F1019">
        <v>44.4</v>
      </c>
      <c r="G1019">
        <v>142.19999999999999</v>
      </c>
      <c r="H1019">
        <v>-4.0999999999999996</v>
      </c>
      <c r="I1019">
        <v>-0.9</v>
      </c>
      <c r="J1019">
        <v>4.8</v>
      </c>
      <c r="K1019">
        <v>10.9</v>
      </c>
      <c r="L1019">
        <v>37.5</v>
      </c>
      <c r="M1019">
        <v>11.5</v>
      </c>
      <c r="N1019">
        <v>44.8</v>
      </c>
      <c r="O1019">
        <v>6.3</v>
      </c>
      <c r="P1019">
        <v>0.375</v>
      </c>
      <c r="Q1019">
        <v>0.378</v>
      </c>
      <c r="R1019">
        <v>28.1</v>
      </c>
      <c r="S1019">
        <v>10</v>
      </c>
    </row>
    <row r="1020" spans="1:19" x14ac:dyDescent="0.15">
      <c r="A1020" t="s">
        <v>4099</v>
      </c>
      <c r="B1020" t="s">
        <v>3831</v>
      </c>
      <c r="C1020" t="s">
        <v>3808</v>
      </c>
      <c r="D1020">
        <v>43.8</v>
      </c>
      <c r="E1020">
        <v>197</v>
      </c>
      <c r="F1020">
        <v>19.8</v>
      </c>
      <c r="G1020">
        <v>130.1</v>
      </c>
      <c r="H1020">
        <v>-2.2999999999999998</v>
      </c>
      <c r="I1020">
        <v>-1.1000000000000001</v>
      </c>
      <c r="J1020">
        <v>12.2</v>
      </c>
      <c r="K1020">
        <v>26.1</v>
      </c>
      <c r="L1020">
        <v>47.6</v>
      </c>
      <c r="M1020">
        <v>14.3</v>
      </c>
      <c r="N1020">
        <v>33.299999999999997</v>
      </c>
      <c r="O1020">
        <v>4.8</v>
      </c>
      <c r="P1020">
        <v>0.35099999999999998</v>
      </c>
      <c r="Q1020">
        <v>0.44500000000000001</v>
      </c>
      <c r="R1020">
        <v>25.9</v>
      </c>
      <c r="S1020">
        <v>8.6</v>
      </c>
    </row>
    <row r="1021" spans="1:19" x14ac:dyDescent="0.15">
      <c r="A1021" t="s">
        <v>4099</v>
      </c>
      <c r="B1021" t="s">
        <v>3831</v>
      </c>
      <c r="C1021" t="s">
        <v>3803</v>
      </c>
      <c r="D1021">
        <v>45.1</v>
      </c>
      <c r="E1021">
        <v>172</v>
      </c>
      <c r="F1021">
        <v>17.3</v>
      </c>
      <c r="G1021">
        <v>125.5</v>
      </c>
      <c r="H1021">
        <v>-1.8</v>
      </c>
      <c r="I1021">
        <v>-1</v>
      </c>
      <c r="J1021">
        <v>11.1</v>
      </c>
      <c r="K1021">
        <v>25.7</v>
      </c>
      <c r="L1021">
        <v>26.9</v>
      </c>
      <c r="M1021">
        <v>7.7</v>
      </c>
      <c r="N1021">
        <v>61.5</v>
      </c>
      <c r="O1021">
        <v>3.9</v>
      </c>
      <c r="P1021">
        <v>0.40200000000000002</v>
      </c>
      <c r="Q1021">
        <v>0.61199999999999999</v>
      </c>
      <c r="R1021">
        <v>29.1</v>
      </c>
      <c r="S1021">
        <v>16.399999999999999</v>
      </c>
    </row>
    <row r="1022" spans="1:19" x14ac:dyDescent="0.15">
      <c r="A1022" t="s">
        <v>4099</v>
      </c>
      <c r="B1022" t="s">
        <v>3831</v>
      </c>
      <c r="C1022" t="s">
        <v>3807</v>
      </c>
      <c r="D1022">
        <v>50.3</v>
      </c>
      <c r="E1022">
        <v>140</v>
      </c>
      <c r="F1022">
        <v>14.1</v>
      </c>
      <c r="G1022">
        <v>113.6</v>
      </c>
      <c r="H1022">
        <v>0</v>
      </c>
      <c r="I1022">
        <v>0</v>
      </c>
      <c r="J1022">
        <v>7.1</v>
      </c>
      <c r="K1022">
        <v>17.899999999999999</v>
      </c>
      <c r="L1022">
        <v>41.7</v>
      </c>
      <c r="M1022">
        <v>12.5</v>
      </c>
      <c r="N1022">
        <v>41.7</v>
      </c>
      <c r="O1022">
        <v>4.2</v>
      </c>
      <c r="P1022">
        <v>0.34599999999999997</v>
      </c>
      <c r="Q1022">
        <v>0.29299999999999998</v>
      </c>
      <c r="R1022">
        <v>34.299999999999997</v>
      </c>
      <c r="S1022">
        <v>14.6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715F-8BF5-BB44-AE98-9D01A2C7BB62}">
  <dimension ref="A1:T362"/>
  <sheetViews>
    <sheetView zoomScaleNormal="60" zoomScaleSheetLayoutView="100" workbookViewId="0">
      <selection activeCell="C38" sqref="C38"/>
    </sheetView>
  </sheetViews>
  <sheetFormatPr defaultRowHeight="12.75" x14ac:dyDescent="0.15"/>
  <sheetData>
    <row r="1" spans="1:20" x14ac:dyDescent="0.15">
      <c r="A1" t="s">
        <v>3780</v>
      </c>
      <c r="B1" t="s">
        <v>3781</v>
      </c>
      <c r="C1" t="s">
        <v>4508</v>
      </c>
      <c r="D1" t="s">
        <v>4509</v>
      </c>
      <c r="E1" t="s">
        <v>4510</v>
      </c>
      <c r="F1" t="s">
        <v>4511</v>
      </c>
      <c r="G1" t="s">
        <v>2680</v>
      </c>
      <c r="H1" t="s">
        <v>2677</v>
      </c>
      <c r="I1" t="s">
        <v>4512</v>
      </c>
      <c r="J1" t="s">
        <v>4513</v>
      </c>
      <c r="K1" t="s">
        <v>2678</v>
      </c>
      <c r="L1" t="s">
        <v>4514</v>
      </c>
      <c r="M1" t="s">
        <v>4106</v>
      </c>
      <c r="N1" t="s">
        <v>4107</v>
      </c>
      <c r="O1" t="s">
        <v>4515</v>
      </c>
      <c r="P1" t="s">
        <v>4117</v>
      </c>
      <c r="Q1" t="s">
        <v>3791</v>
      </c>
      <c r="R1" t="s">
        <v>3792</v>
      </c>
      <c r="S1" t="s">
        <v>3793</v>
      </c>
      <c r="T1" t="s">
        <v>3794</v>
      </c>
    </row>
    <row r="2" spans="1:20" x14ac:dyDescent="0.15">
      <c r="A2" t="s">
        <v>4234</v>
      </c>
      <c r="B2" t="s">
        <v>3800</v>
      </c>
      <c r="C2" t="s">
        <v>4121</v>
      </c>
      <c r="D2">
        <v>9.3000000000000007</v>
      </c>
      <c r="E2">
        <v>614</v>
      </c>
      <c r="F2">
        <v>60.4</v>
      </c>
      <c r="G2">
        <v>205</v>
      </c>
      <c r="H2">
        <v>0.99099999999999999</v>
      </c>
      <c r="I2">
        <v>0.38300000000000001</v>
      </c>
      <c r="J2">
        <v>0.60899999999999999</v>
      </c>
      <c r="K2">
        <v>0.43</v>
      </c>
      <c r="L2">
        <v>0.30199999999999999</v>
      </c>
      <c r="M2">
        <v>26.7</v>
      </c>
      <c r="N2">
        <v>11.1</v>
      </c>
      <c r="O2">
        <v>0.37</v>
      </c>
      <c r="P2">
        <v>18.100000000000001</v>
      </c>
      <c r="Q2">
        <v>32.9</v>
      </c>
      <c r="R2">
        <v>10.5</v>
      </c>
      <c r="S2">
        <v>48.4</v>
      </c>
      <c r="T2">
        <v>8.1999999999999993</v>
      </c>
    </row>
    <row r="3" spans="1:20" x14ac:dyDescent="0.15">
      <c r="A3" t="s">
        <v>4214</v>
      </c>
      <c r="B3" t="s">
        <v>3800</v>
      </c>
      <c r="C3" t="s">
        <v>4122</v>
      </c>
      <c r="D3">
        <v>8.6999999999999993</v>
      </c>
      <c r="E3">
        <v>616</v>
      </c>
      <c r="F3">
        <v>55.5</v>
      </c>
      <c r="G3">
        <v>196</v>
      </c>
      <c r="H3">
        <v>0.95099999999999996</v>
      </c>
      <c r="I3">
        <v>0.39400000000000002</v>
      </c>
      <c r="J3">
        <v>0.55700000000000005</v>
      </c>
      <c r="K3">
        <v>0.41799999999999998</v>
      </c>
      <c r="L3">
        <v>0.26500000000000001</v>
      </c>
      <c r="M3">
        <v>15.4</v>
      </c>
      <c r="N3">
        <v>11.5</v>
      </c>
      <c r="O3">
        <v>0.29599999999999999</v>
      </c>
      <c r="P3">
        <v>14.9</v>
      </c>
      <c r="Q3">
        <v>39.799999999999997</v>
      </c>
      <c r="R3">
        <v>5.6</v>
      </c>
      <c r="S3">
        <v>48.1</v>
      </c>
      <c r="T3">
        <v>6.5</v>
      </c>
    </row>
    <row r="4" spans="1:20" x14ac:dyDescent="0.15">
      <c r="A4" t="s">
        <v>4206</v>
      </c>
      <c r="B4" t="s">
        <v>3831</v>
      </c>
      <c r="C4" t="s">
        <v>4121</v>
      </c>
      <c r="D4">
        <v>8.1999999999999993</v>
      </c>
      <c r="E4">
        <v>601</v>
      </c>
      <c r="F4">
        <v>56.8</v>
      </c>
      <c r="G4">
        <v>195</v>
      </c>
      <c r="H4">
        <v>0.999</v>
      </c>
      <c r="I4">
        <v>0.43099999999999999</v>
      </c>
      <c r="J4">
        <v>0.56899999999999995</v>
      </c>
      <c r="K4">
        <v>0.43099999999999999</v>
      </c>
      <c r="L4">
        <v>0.26</v>
      </c>
      <c r="M4">
        <v>16.3</v>
      </c>
      <c r="N4">
        <v>16.8</v>
      </c>
      <c r="O4">
        <v>0.32800000000000001</v>
      </c>
      <c r="P4">
        <v>15.4</v>
      </c>
      <c r="Q4">
        <v>40.5</v>
      </c>
      <c r="R4">
        <v>6.8</v>
      </c>
      <c r="S4">
        <v>47.6</v>
      </c>
      <c r="T4">
        <v>5.0999999999999996</v>
      </c>
    </row>
    <row r="5" spans="1:20" x14ac:dyDescent="0.15">
      <c r="A5" t="s">
        <v>4222</v>
      </c>
      <c r="B5" t="s">
        <v>3831</v>
      </c>
      <c r="C5" t="s">
        <v>4121</v>
      </c>
      <c r="D5">
        <v>7.2</v>
      </c>
      <c r="E5">
        <v>628</v>
      </c>
      <c r="F5">
        <v>46.7</v>
      </c>
      <c r="G5">
        <v>173</v>
      </c>
      <c r="H5">
        <v>0.92200000000000004</v>
      </c>
      <c r="I5">
        <v>0.36499999999999999</v>
      </c>
      <c r="J5">
        <v>0.55700000000000005</v>
      </c>
      <c r="K5">
        <v>0.40500000000000003</v>
      </c>
      <c r="L5">
        <v>0.28599999999999998</v>
      </c>
      <c r="M5">
        <v>18.5</v>
      </c>
      <c r="N5">
        <v>11.9</v>
      </c>
      <c r="O5">
        <v>0.27300000000000002</v>
      </c>
      <c r="P5">
        <v>17</v>
      </c>
      <c r="Q5">
        <v>37.9</v>
      </c>
      <c r="R5">
        <v>7.2</v>
      </c>
      <c r="S5">
        <v>48.1</v>
      </c>
      <c r="T5">
        <v>6.8</v>
      </c>
    </row>
    <row r="6" spans="1:20" x14ac:dyDescent="0.15">
      <c r="A6" t="s">
        <v>4388</v>
      </c>
      <c r="B6" t="s">
        <v>3824</v>
      </c>
      <c r="C6" t="s">
        <v>4122</v>
      </c>
      <c r="D6">
        <v>5.7</v>
      </c>
      <c r="E6">
        <v>474</v>
      </c>
      <c r="F6">
        <v>38.200000000000003</v>
      </c>
      <c r="G6">
        <v>178</v>
      </c>
      <c r="H6">
        <v>0.92700000000000005</v>
      </c>
      <c r="I6">
        <v>0.36299999999999999</v>
      </c>
      <c r="J6">
        <v>0.56399999999999995</v>
      </c>
      <c r="K6">
        <v>0.40699999999999997</v>
      </c>
      <c r="L6">
        <v>0.28100000000000003</v>
      </c>
      <c r="M6">
        <v>17.899999999999999</v>
      </c>
      <c r="N6">
        <v>8.6</v>
      </c>
      <c r="O6">
        <v>0.29099999999999998</v>
      </c>
      <c r="P6">
        <v>15.2</v>
      </c>
      <c r="Q6">
        <v>35.700000000000003</v>
      </c>
      <c r="R6">
        <v>5.4</v>
      </c>
      <c r="S6">
        <v>45.5</v>
      </c>
      <c r="T6">
        <v>13.4</v>
      </c>
    </row>
    <row r="7" spans="1:20" x14ac:dyDescent="0.15">
      <c r="A7" t="s">
        <v>3083</v>
      </c>
      <c r="B7" t="s">
        <v>3811</v>
      </c>
      <c r="C7" t="s">
        <v>4122</v>
      </c>
      <c r="D7">
        <v>5.5</v>
      </c>
      <c r="E7">
        <v>531</v>
      </c>
      <c r="F7">
        <v>37.9</v>
      </c>
      <c r="G7">
        <v>164</v>
      </c>
      <c r="H7">
        <v>0.94599999999999995</v>
      </c>
      <c r="I7">
        <v>0.375</v>
      </c>
      <c r="J7">
        <v>0.57099999999999995</v>
      </c>
      <c r="K7">
        <v>0.40300000000000002</v>
      </c>
      <c r="L7">
        <v>0.25800000000000001</v>
      </c>
      <c r="M7">
        <v>18.8</v>
      </c>
      <c r="N7">
        <v>9.1999999999999993</v>
      </c>
      <c r="O7">
        <v>0.33500000000000002</v>
      </c>
      <c r="P7">
        <v>17.7</v>
      </c>
      <c r="Q7">
        <v>43.6</v>
      </c>
      <c r="R7">
        <v>8.9</v>
      </c>
      <c r="S7">
        <v>42.8</v>
      </c>
      <c r="T7">
        <v>4.7</v>
      </c>
    </row>
    <row r="8" spans="1:20" x14ac:dyDescent="0.15">
      <c r="A8" t="s">
        <v>4489</v>
      </c>
      <c r="B8" t="s">
        <v>3800</v>
      </c>
      <c r="C8" t="s">
        <v>4122</v>
      </c>
      <c r="D8">
        <v>5.3</v>
      </c>
      <c r="E8">
        <v>591</v>
      </c>
      <c r="F8">
        <v>26.6</v>
      </c>
      <c r="G8">
        <v>150</v>
      </c>
      <c r="H8">
        <v>0.81899999999999995</v>
      </c>
      <c r="I8">
        <v>0.36399999999999999</v>
      </c>
      <c r="J8">
        <v>0.45500000000000002</v>
      </c>
      <c r="K8">
        <v>0.36199999999999999</v>
      </c>
      <c r="L8">
        <v>0.17</v>
      </c>
      <c r="M8">
        <v>14.9</v>
      </c>
      <c r="N8">
        <v>10.3</v>
      </c>
      <c r="O8">
        <v>0.30399999999999999</v>
      </c>
      <c r="P8">
        <v>9</v>
      </c>
      <c r="Q8">
        <v>41</v>
      </c>
      <c r="R8">
        <v>7.6</v>
      </c>
      <c r="S8">
        <v>40.799999999999997</v>
      </c>
      <c r="T8">
        <v>10.6</v>
      </c>
    </row>
    <row r="9" spans="1:20" x14ac:dyDescent="0.15">
      <c r="A9" t="s">
        <v>4471</v>
      </c>
      <c r="B9" t="s">
        <v>3846</v>
      </c>
      <c r="C9" t="s">
        <v>4122</v>
      </c>
      <c r="D9">
        <v>4.8</v>
      </c>
      <c r="E9">
        <v>447</v>
      </c>
      <c r="F9">
        <v>31.7</v>
      </c>
      <c r="G9">
        <v>167</v>
      </c>
      <c r="H9">
        <v>0.93100000000000005</v>
      </c>
      <c r="I9">
        <v>0.32900000000000001</v>
      </c>
      <c r="J9">
        <v>0.60199999999999998</v>
      </c>
      <c r="K9">
        <v>0.40100000000000002</v>
      </c>
      <c r="L9">
        <v>0.32500000000000001</v>
      </c>
      <c r="M9">
        <v>23.9</v>
      </c>
      <c r="N9">
        <v>6</v>
      </c>
      <c r="O9">
        <v>0.28299999999999997</v>
      </c>
      <c r="P9">
        <v>20.5</v>
      </c>
      <c r="Q9">
        <v>31.6</v>
      </c>
      <c r="R9">
        <v>8.1</v>
      </c>
      <c r="S9">
        <v>49.5</v>
      </c>
      <c r="T9">
        <v>10.8</v>
      </c>
    </row>
    <row r="10" spans="1:20" x14ac:dyDescent="0.15">
      <c r="A10" t="s">
        <v>4220</v>
      </c>
      <c r="B10" t="s">
        <v>3831</v>
      </c>
      <c r="C10" t="s">
        <v>4122</v>
      </c>
      <c r="D10">
        <v>4.8</v>
      </c>
      <c r="E10">
        <v>478</v>
      </c>
      <c r="F10">
        <v>29.2</v>
      </c>
      <c r="G10">
        <v>160</v>
      </c>
      <c r="H10">
        <v>0.88800000000000001</v>
      </c>
      <c r="I10">
        <v>0.372</v>
      </c>
      <c r="J10">
        <v>0.51600000000000001</v>
      </c>
      <c r="K10">
        <v>0.38900000000000001</v>
      </c>
      <c r="L10">
        <v>0.24199999999999999</v>
      </c>
      <c r="M10">
        <v>18.600000000000001</v>
      </c>
      <c r="N10">
        <v>12.6</v>
      </c>
      <c r="O10">
        <v>0.28499999999999998</v>
      </c>
      <c r="P10">
        <v>18.8</v>
      </c>
      <c r="Q10">
        <v>48.3</v>
      </c>
      <c r="R10">
        <v>5.6</v>
      </c>
      <c r="S10">
        <v>36.200000000000003</v>
      </c>
      <c r="T10">
        <v>9.9</v>
      </c>
    </row>
    <row r="11" spans="1:20" x14ac:dyDescent="0.15">
      <c r="A11" t="s">
        <v>4502</v>
      </c>
      <c r="B11" t="s">
        <v>3813</v>
      </c>
      <c r="C11" t="s">
        <v>4122</v>
      </c>
      <c r="D11">
        <v>4.0999999999999996</v>
      </c>
      <c r="E11">
        <v>604</v>
      </c>
      <c r="F11">
        <v>19.5</v>
      </c>
      <c r="G11">
        <v>130</v>
      </c>
      <c r="H11">
        <v>0.77100000000000002</v>
      </c>
      <c r="I11">
        <v>0.35399999999999998</v>
      </c>
      <c r="J11">
        <v>0.41699999999999998</v>
      </c>
      <c r="K11">
        <v>0.34699999999999998</v>
      </c>
      <c r="L11">
        <v>0.19</v>
      </c>
      <c r="M11">
        <v>25.7</v>
      </c>
      <c r="N11">
        <v>15.2</v>
      </c>
      <c r="O11">
        <v>0.27200000000000002</v>
      </c>
      <c r="P11">
        <v>13.4</v>
      </c>
      <c r="Q11">
        <v>40.200000000000003</v>
      </c>
      <c r="R11">
        <v>6</v>
      </c>
      <c r="S11">
        <v>45.4</v>
      </c>
      <c r="T11">
        <v>8.3000000000000007</v>
      </c>
    </row>
    <row r="12" spans="1:20" x14ac:dyDescent="0.15">
      <c r="A12" t="s">
        <v>4247</v>
      </c>
      <c r="B12" t="s">
        <v>3831</v>
      </c>
      <c r="C12" t="s">
        <v>4121</v>
      </c>
      <c r="D12">
        <v>3.8</v>
      </c>
      <c r="E12">
        <v>495</v>
      </c>
      <c r="F12">
        <v>20</v>
      </c>
      <c r="G12">
        <v>139</v>
      </c>
      <c r="H12">
        <v>0.82799999999999996</v>
      </c>
      <c r="I12">
        <v>0.34699999999999998</v>
      </c>
      <c r="J12">
        <v>0.48</v>
      </c>
      <c r="K12">
        <v>0.36299999999999999</v>
      </c>
      <c r="L12">
        <v>0.17799999999999999</v>
      </c>
      <c r="M12">
        <v>17.8</v>
      </c>
      <c r="N12">
        <v>5.3</v>
      </c>
      <c r="O12">
        <v>0.33800000000000002</v>
      </c>
      <c r="P12">
        <v>10.9</v>
      </c>
      <c r="Q12">
        <v>43</v>
      </c>
      <c r="R12">
        <v>10.4</v>
      </c>
      <c r="S12">
        <v>39.299999999999997</v>
      </c>
      <c r="T12">
        <v>7.2</v>
      </c>
    </row>
    <row r="13" spans="1:20" x14ac:dyDescent="0.15">
      <c r="A13" t="s">
        <v>3107</v>
      </c>
      <c r="B13" t="s">
        <v>3818</v>
      </c>
      <c r="C13" t="s">
        <v>4122</v>
      </c>
      <c r="D13">
        <v>3.6</v>
      </c>
      <c r="E13">
        <v>447</v>
      </c>
      <c r="F13">
        <v>20.3</v>
      </c>
      <c r="G13">
        <v>141</v>
      </c>
      <c r="H13">
        <v>0.81499999999999995</v>
      </c>
      <c r="I13">
        <v>0.36</v>
      </c>
      <c r="J13">
        <v>0.45500000000000002</v>
      </c>
      <c r="K13">
        <v>0.36299999999999999</v>
      </c>
      <c r="L13">
        <v>0.20399999999999999</v>
      </c>
      <c r="M13">
        <v>26.6</v>
      </c>
      <c r="N13">
        <v>14.1</v>
      </c>
      <c r="O13">
        <v>0.318</v>
      </c>
      <c r="P13">
        <v>13.3</v>
      </c>
      <c r="Q13">
        <v>43.9</v>
      </c>
      <c r="R13">
        <v>7.3</v>
      </c>
      <c r="S13">
        <v>43.9</v>
      </c>
      <c r="T13">
        <v>5</v>
      </c>
    </row>
    <row r="14" spans="1:20" x14ac:dyDescent="0.15">
      <c r="A14" t="s">
        <v>4301</v>
      </c>
      <c r="B14" t="s">
        <v>3824</v>
      </c>
      <c r="C14" t="s">
        <v>4121</v>
      </c>
      <c r="D14">
        <v>3.5</v>
      </c>
      <c r="E14">
        <v>398</v>
      </c>
      <c r="F14">
        <v>20.6</v>
      </c>
      <c r="G14">
        <v>148</v>
      </c>
      <c r="H14">
        <v>0.84799999999999998</v>
      </c>
      <c r="I14">
        <v>0.36399999999999999</v>
      </c>
      <c r="J14">
        <v>0.48399999999999999</v>
      </c>
      <c r="K14">
        <v>0.371</v>
      </c>
      <c r="L14">
        <v>0.224</v>
      </c>
      <c r="M14">
        <v>25.9</v>
      </c>
      <c r="N14">
        <v>13.8</v>
      </c>
      <c r="O14">
        <v>0.312</v>
      </c>
      <c r="P14">
        <v>16.3</v>
      </c>
      <c r="Q14">
        <v>42</v>
      </c>
      <c r="R14">
        <v>6.3</v>
      </c>
      <c r="S14">
        <v>47.1</v>
      </c>
      <c r="T14">
        <v>4.5999999999999996</v>
      </c>
    </row>
    <row r="15" spans="1:20" x14ac:dyDescent="0.15">
      <c r="A15" t="s">
        <v>3078</v>
      </c>
      <c r="B15" t="s">
        <v>3816</v>
      </c>
      <c r="C15" t="s">
        <v>4122</v>
      </c>
      <c r="D15">
        <v>3.5</v>
      </c>
      <c r="E15">
        <v>543</v>
      </c>
      <c r="F15">
        <v>14.2</v>
      </c>
      <c r="G15">
        <v>126</v>
      </c>
      <c r="H15">
        <v>0.76800000000000002</v>
      </c>
      <c r="I15">
        <v>0.313</v>
      </c>
      <c r="J15">
        <v>0.45500000000000002</v>
      </c>
      <c r="K15">
        <v>0.33900000000000002</v>
      </c>
      <c r="L15">
        <v>0.20499999999999999</v>
      </c>
      <c r="M15">
        <v>33.299999999999997</v>
      </c>
      <c r="N15">
        <v>8.1</v>
      </c>
      <c r="O15">
        <v>0.33800000000000002</v>
      </c>
      <c r="P15">
        <v>15.4</v>
      </c>
      <c r="Q15">
        <v>39.700000000000003</v>
      </c>
      <c r="R15">
        <v>8.9</v>
      </c>
      <c r="S15">
        <v>43.8</v>
      </c>
      <c r="T15">
        <v>7.6</v>
      </c>
    </row>
    <row r="16" spans="1:20" x14ac:dyDescent="0.15">
      <c r="A16" t="s">
        <v>4485</v>
      </c>
      <c r="B16" t="s">
        <v>3821</v>
      </c>
      <c r="C16" t="s">
        <v>4122</v>
      </c>
      <c r="D16">
        <v>3.5</v>
      </c>
      <c r="E16">
        <v>532</v>
      </c>
      <c r="F16">
        <v>15</v>
      </c>
      <c r="G16">
        <v>128</v>
      </c>
      <c r="H16">
        <v>0.76400000000000001</v>
      </c>
      <c r="I16">
        <v>0.33400000000000002</v>
      </c>
      <c r="J16">
        <v>0.43</v>
      </c>
      <c r="K16">
        <v>0.34799999999999998</v>
      </c>
      <c r="L16">
        <v>0.17</v>
      </c>
      <c r="M16">
        <v>16.399999999999999</v>
      </c>
      <c r="N16">
        <v>9</v>
      </c>
      <c r="O16">
        <v>0.28299999999999997</v>
      </c>
      <c r="P16">
        <v>9</v>
      </c>
      <c r="Q16">
        <v>40.700000000000003</v>
      </c>
      <c r="R16">
        <v>7.5</v>
      </c>
      <c r="S16">
        <v>42.2</v>
      </c>
      <c r="T16">
        <v>9.6</v>
      </c>
    </row>
    <row r="17" spans="1:20" x14ac:dyDescent="0.15">
      <c r="A17" t="s">
        <v>3113</v>
      </c>
      <c r="B17" t="s">
        <v>3806</v>
      </c>
      <c r="C17" t="s">
        <v>4122</v>
      </c>
      <c r="D17">
        <v>3.4</v>
      </c>
      <c r="E17">
        <v>428</v>
      </c>
      <c r="F17">
        <v>18.2</v>
      </c>
      <c r="G17">
        <v>140</v>
      </c>
      <c r="H17">
        <v>0.82599999999999996</v>
      </c>
      <c r="I17">
        <v>0.33600000000000002</v>
      </c>
      <c r="J17">
        <v>0.48899999999999999</v>
      </c>
      <c r="K17">
        <v>0.36499999999999999</v>
      </c>
      <c r="L17">
        <v>0.22500000000000001</v>
      </c>
      <c r="M17">
        <v>15.2</v>
      </c>
      <c r="N17">
        <v>9.1</v>
      </c>
      <c r="O17">
        <v>0.26300000000000001</v>
      </c>
      <c r="P17">
        <v>11.7</v>
      </c>
      <c r="Q17">
        <v>36.200000000000003</v>
      </c>
      <c r="R17">
        <v>7.2</v>
      </c>
      <c r="S17">
        <v>50</v>
      </c>
      <c r="T17">
        <v>6.6</v>
      </c>
    </row>
    <row r="18" spans="1:20" x14ac:dyDescent="0.15">
      <c r="A18" t="s">
        <v>4225</v>
      </c>
      <c r="B18" t="s">
        <v>3827</v>
      </c>
      <c r="C18" t="s">
        <v>4121</v>
      </c>
      <c r="D18">
        <v>3.2</v>
      </c>
      <c r="E18">
        <v>568</v>
      </c>
      <c r="F18">
        <v>12.7</v>
      </c>
      <c r="G18">
        <v>120</v>
      </c>
      <c r="H18">
        <v>0.745</v>
      </c>
      <c r="I18">
        <v>0.34200000000000003</v>
      </c>
      <c r="J18">
        <v>0.40200000000000002</v>
      </c>
      <c r="K18">
        <v>0.34100000000000003</v>
      </c>
      <c r="L18">
        <v>0.13900000000000001</v>
      </c>
      <c r="M18">
        <v>21.7</v>
      </c>
      <c r="N18">
        <v>9.6999999999999993</v>
      </c>
      <c r="O18">
        <v>0.31900000000000001</v>
      </c>
      <c r="P18">
        <v>10.9</v>
      </c>
      <c r="Q18">
        <v>55</v>
      </c>
      <c r="R18">
        <v>8.9</v>
      </c>
      <c r="S18">
        <v>33</v>
      </c>
      <c r="T18">
        <v>3.1</v>
      </c>
    </row>
    <row r="19" spans="1:20" x14ac:dyDescent="0.15">
      <c r="A19" t="s">
        <v>4272</v>
      </c>
      <c r="B19" t="s">
        <v>3835</v>
      </c>
      <c r="C19" t="s">
        <v>4121</v>
      </c>
      <c r="D19">
        <v>3.2</v>
      </c>
      <c r="E19">
        <v>576</v>
      </c>
      <c r="F19">
        <v>11.3</v>
      </c>
      <c r="G19">
        <v>118</v>
      </c>
      <c r="H19">
        <v>0.72499999999999998</v>
      </c>
      <c r="I19">
        <v>0.33500000000000002</v>
      </c>
      <c r="J19">
        <v>0.39</v>
      </c>
      <c r="K19">
        <v>0.33100000000000002</v>
      </c>
      <c r="L19">
        <v>0.13900000000000001</v>
      </c>
      <c r="M19">
        <v>20.3</v>
      </c>
      <c r="N19">
        <v>10.8</v>
      </c>
      <c r="O19">
        <v>0.29599999999999999</v>
      </c>
      <c r="P19">
        <v>8.3000000000000007</v>
      </c>
      <c r="Q19">
        <v>45.3</v>
      </c>
      <c r="R19">
        <v>8.6999999999999993</v>
      </c>
      <c r="S19">
        <v>40.5</v>
      </c>
      <c r="T19">
        <v>5.6</v>
      </c>
    </row>
    <row r="20" spans="1:20" x14ac:dyDescent="0.15">
      <c r="A20" t="s">
        <v>4346</v>
      </c>
      <c r="B20" t="s">
        <v>3811</v>
      </c>
      <c r="C20" t="s">
        <v>4121</v>
      </c>
      <c r="D20">
        <v>3.2</v>
      </c>
      <c r="E20">
        <v>553</v>
      </c>
      <c r="F20">
        <v>16.5</v>
      </c>
      <c r="G20">
        <v>121</v>
      </c>
      <c r="H20">
        <v>0.78300000000000003</v>
      </c>
      <c r="I20">
        <v>0.33900000000000002</v>
      </c>
      <c r="J20">
        <v>0.44400000000000001</v>
      </c>
      <c r="K20">
        <v>0.35099999999999998</v>
      </c>
      <c r="L20">
        <v>0.155</v>
      </c>
      <c r="M20">
        <v>16.3</v>
      </c>
      <c r="N20">
        <v>4.7</v>
      </c>
      <c r="O20">
        <v>0.33100000000000002</v>
      </c>
      <c r="P20">
        <v>5.3</v>
      </c>
      <c r="Q20">
        <v>40.299999999999997</v>
      </c>
      <c r="R20">
        <v>8.3000000000000007</v>
      </c>
      <c r="S20">
        <v>45.2</v>
      </c>
      <c r="T20">
        <v>6.1</v>
      </c>
    </row>
    <row r="21" spans="1:20" x14ac:dyDescent="0.15">
      <c r="A21" t="s">
        <v>4226</v>
      </c>
      <c r="B21" t="s">
        <v>3800</v>
      </c>
      <c r="C21" t="s">
        <v>4121</v>
      </c>
      <c r="D21">
        <v>3.1</v>
      </c>
      <c r="E21">
        <v>414</v>
      </c>
      <c r="F21">
        <v>13.5</v>
      </c>
      <c r="G21">
        <v>137</v>
      </c>
      <c r="H21">
        <v>0.76700000000000002</v>
      </c>
      <c r="I21">
        <v>0.374</v>
      </c>
      <c r="J21">
        <v>0.39200000000000002</v>
      </c>
      <c r="K21">
        <v>0.34699999999999998</v>
      </c>
      <c r="L21">
        <v>8.5999999999999993E-2</v>
      </c>
      <c r="M21">
        <v>12.8</v>
      </c>
      <c r="N21">
        <v>9.6999999999999993</v>
      </c>
      <c r="O21">
        <v>0.34599999999999997</v>
      </c>
      <c r="P21">
        <v>3.6</v>
      </c>
      <c r="Q21">
        <v>50.6</v>
      </c>
      <c r="R21">
        <v>5.6</v>
      </c>
      <c r="S21">
        <v>40.299999999999997</v>
      </c>
      <c r="T21">
        <v>3.4</v>
      </c>
    </row>
    <row r="22" spans="1:20" x14ac:dyDescent="0.15">
      <c r="A22" t="s">
        <v>4184</v>
      </c>
      <c r="B22" t="s">
        <v>3846</v>
      </c>
      <c r="C22" t="s">
        <v>4122</v>
      </c>
      <c r="D22">
        <v>3</v>
      </c>
      <c r="E22">
        <v>586</v>
      </c>
      <c r="F22">
        <v>10.5</v>
      </c>
      <c r="G22">
        <v>115</v>
      </c>
      <c r="H22">
        <v>0.745</v>
      </c>
      <c r="I22">
        <v>0.35299999999999998</v>
      </c>
      <c r="J22">
        <v>0.39100000000000001</v>
      </c>
      <c r="K22">
        <v>0.33500000000000002</v>
      </c>
      <c r="L22">
        <v>0.10100000000000001</v>
      </c>
      <c r="M22">
        <v>18.600000000000001</v>
      </c>
      <c r="N22">
        <v>7</v>
      </c>
      <c r="O22">
        <v>0.35299999999999998</v>
      </c>
      <c r="P22">
        <v>4.8</v>
      </c>
      <c r="Q22">
        <v>49.9</v>
      </c>
      <c r="R22">
        <v>11.1</v>
      </c>
      <c r="S22">
        <v>33.4</v>
      </c>
      <c r="T22">
        <v>5.7</v>
      </c>
    </row>
    <row r="23" spans="1:20" x14ac:dyDescent="0.15">
      <c r="A23" t="s">
        <v>4186</v>
      </c>
      <c r="B23" t="s">
        <v>3816</v>
      </c>
      <c r="C23" t="s">
        <v>4121</v>
      </c>
      <c r="D23">
        <v>2.9</v>
      </c>
      <c r="E23">
        <v>524</v>
      </c>
      <c r="F23">
        <v>9.6999999999999993</v>
      </c>
      <c r="G23">
        <v>118</v>
      </c>
      <c r="H23">
        <v>0.72899999999999998</v>
      </c>
      <c r="I23">
        <v>0.34499999999999997</v>
      </c>
      <c r="J23">
        <v>0.38300000000000001</v>
      </c>
      <c r="K23">
        <v>0.32900000000000001</v>
      </c>
      <c r="L23">
        <v>0.11899999999999999</v>
      </c>
      <c r="M23">
        <v>12.2</v>
      </c>
      <c r="N23">
        <v>10.3</v>
      </c>
      <c r="O23">
        <v>0.28799999999999998</v>
      </c>
      <c r="P23">
        <v>4.0999999999999996</v>
      </c>
      <c r="Q23">
        <v>44.3</v>
      </c>
      <c r="R23">
        <v>6.5</v>
      </c>
      <c r="S23">
        <v>41.6</v>
      </c>
      <c r="T23">
        <v>7.6</v>
      </c>
    </row>
    <row r="24" spans="1:20" x14ac:dyDescent="0.15">
      <c r="A24" t="s">
        <v>4482</v>
      </c>
      <c r="B24" t="s">
        <v>3821</v>
      </c>
      <c r="C24" t="s">
        <v>4122</v>
      </c>
      <c r="D24">
        <v>2.9</v>
      </c>
      <c r="E24">
        <v>515</v>
      </c>
      <c r="F24">
        <v>10.199999999999999</v>
      </c>
      <c r="G24">
        <v>120</v>
      </c>
      <c r="H24">
        <v>0.75</v>
      </c>
      <c r="I24">
        <v>0.35</v>
      </c>
      <c r="J24">
        <v>0.40100000000000002</v>
      </c>
      <c r="K24">
        <v>0.33700000000000002</v>
      </c>
      <c r="L24">
        <v>0.121</v>
      </c>
      <c r="M24">
        <v>19.600000000000001</v>
      </c>
      <c r="N24">
        <v>9.1</v>
      </c>
      <c r="O24">
        <v>0.34100000000000003</v>
      </c>
      <c r="P24">
        <v>5.9</v>
      </c>
      <c r="Q24">
        <v>47.5</v>
      </c>
      <c r="R24">
        <v>10.4</v>
      </c>
      <c r="S24">
        <v>35.700000000000003</v>
      </c>
      <c r="T24">
        <v>6.3</v>
      </c>
    </row>
    <row r="25" spans="1:20" x14ac:dyDescent="0.15">
      <c r="A25" t="s">
        <v>4275</v>
      </c>
      <c r="B25" t="s">
        <v>3824</v>
      </c>
      <c r="C25" t="s">
        <v>4121</v>
      </c>
      <c r="D25">
        <v>2.9</v>
      </c>
      <c r="E25">
        <v>516</v>
      </c>
      <c r="F25">
        <v>11.6</v>
      </c>
      <c r="G25">
        <v>119</v>
      </c>
      <c r="H25">
        <v>0.71399999999999997</v>
      </c>
      <c r="I25">
        <v>0.33400000000000002</v>
      </c>
      <c r="J25">
        <v>0.38</v>
      </c>
      <c r="K25">
        <v>0.33400000000000002</v>
      </c>
      <c r="L25">
        <v>0.106</v>
      </c>
      <c r="M25">
        <v>14.1</v>
      </c>
      <c r="N25">
        <v>6.6</v>
      </c>
      <c r="O25">
        <v>0.308</v>
      </c>
      <c r="P25">
        <v>5.6</v>
      </c>
      <c r="Q25">
        <v>52.4</v>
      </c>
      <c r="R25">
        <v>7.3</v>
      </c>
      <c r="S25">
        <v>33.1</v>
      </c>
      <c r="T25">
        <v>7.3</v>
      </c>
    </row>
    <row r="26" spans="1:20" x14ac:dyDescent="0.15">
      <c r="A26" t="s">
        <v>3116</v>
      </c>
      <c r="B26" t="s">
        <v>3827</v>
      </c>
      <c r="C26" t="s">
        <v>4122</v>
      </c>
      <c r="D26">
        <v>2.9</v>
      </c>
      <c r="E26">
        <v>406</v>
      </c>
      <c r="F26">
        <v>14.2</v>
      </c>
      <c r="G26">
        <v>133</v>
      </c>
      <c r="H26">
        <v>0.81499999999999995</v>
      </c>
      <c r="I26">
        <v>0.32</v>
      </c>
      <c r="J26">
        <v>0.49399999999999999</v>
      </c>
      <c r="K26">
        <v>0.35599999999999998</v>
      </c>
      <c r="L26">
        <v>0.249</v>
      </c>
      <c r="M26">
        <v>35</v>
      </c>
      <c r="N26">
        <v>9.4</v>
      </c>
      <c r="O26">
        <v>0.32700000000000001</v>
      </c>
      <c r="P26">
        <v>17.5</v>
      </c>
      <c r="Q26">
        <v>31.8</v>
      </c>
      <c r="R26">
        <v>6.7</v>
      </c>
      <c r="S26">
        <v>51.1</v>
      </c>
      <c r="T26">
        <v>10.3</v>
      </c>
    </row>
    <row r="27" spans="1:20" x14ac:dyDescent="0.15">
      <c r="A27" t="s">
        <v>4494</v>
      </c>
      <c r="B27" t="s">
        <v>3821</v>
      </c>
      <c r="C27" t="s">
        <v>4121</v>
      </c>
      <c r="D27">
        <v>2.8</v>
      </c>
      <c r="E27">
        <v>541</v>
      </c>
      <c r="F27">
        <v>8.6</v>
      </c>
      <c r="G27">
        <v>116</v>
      </c>
      <c r="H27">
        <v>0.72399999999999998</v>
      </c>
      <c r="I27">
        <v>0.33700000000000002</v>
      </c>
      <c r="J27">
        <v>0.38700000000000001</v>
      </c>
      <c r="K27">
        <v>0.33200000000000002</v>
      </c>
      <c r="L27">
        <v>0.14199999999999999</v>
      </c>
      <c r="M27">
        <v>16.8</v>
      </c>
      <c r="N27">
        <v>10.4</v>
      </c>
      <c r="O27">
        <v>0.27400000000000002</v>
      </c>
      <c r="P27">
        <v>6.9</v>
      </c>
      <c r="Q27">
        <v>36.1</v>
      </c>
      <c r="R27">
        <v>10.3</v>
      </c>
      <c r="S27">
        <v>42</v>
      </c>
      <c r="T27">
        <v>11.6</v>
      </c>
    </row>
    <row r="28" spans="1:20" x14ac:dyDescent="0.15">
      <c r="A28" t="s">
        <v>4199</v>
      </c>
      <c r="B28" t="s">
        <v>3813</v>
      </c>
      <c r="C28" t="s">
        <v>4121</v>
      </c>
      <c r="D28">
        <v>2.7</v>
      </c>
      <c r="E28">
        <v>530</v>
      </c>
      <c r="F28">
        <v>8.6</v>
      </c>
      <c r="G28">
        <v>114</v>
      </c>
      <c r="H28">
        <v>0.70899999999999996</v>
      </c>
      <c r="I28">
        <v>0.35099999999999998</v>
      </c>
      <c r="J28">
        <v>0.35899999999999999</v>
      </c>
      <c r="K28">
        <v>0.32700000000000001</v>
      </c>
      <c r="L28">
        <v>0.10100000000000001</v>
      </c>
      <c r="M28">
        <v>16</v>
      </c>
      <c r="N28">
        <v>11.7</v>
      </c>
      <c r="O28">
        <v>0.30199999999999999</v>
      </c>
      <c r="P28">
        <v>4</v>
      </c>
      <c r="Q28">
        <v>51</v>
      </c>
      <c r="R28">
        <v>8.4</v>
      </c>
      <c r="S28">
        <v>34.9</v>
      </c>
      <c r="T28">
        <v>5.7</v>
      </c>
    </row>
    <row r="29" spans="1:20" x14ac:dyDescent="0.15">
      <c r="A29" t="s">
        <v>4304</v>
      </c>
      <c r="B29" t="s">
        <v>3811</v>
      </c>
      <c r="C29" t="s">
        <v>4121</v>
      </c>
      <c r="D29">
        <v>2.7</v>
      </c>
      <c r="E29">
        <v>513</v>
      </c>
      <c r="F29">
        <v>12.9</v>
      </c>
      <c r="G29">
        <v>116</v>
      </c>
      <c r="H29">
        <v>0.75800000000000001</v>
      </c>
      <c r="I29">
        <v>0.32800000000000001</v>
      </c>
      <c r="J29">
        <v>0.43</v>
      </c>
      <c r="K29">
        <v>0.34399999999999997</v>
      </c>
      <c r="L29">
        <v>0.192</v>
      </c>
      <c r="M29">
        <v>19.5</v>
      </c>
      <c r="N29">
        <v>9.6</v>
      </c>
      <c r="O29">
        <v>0.254</v>
      </c>
      <c r="P29">
        <v>13.1</v>
      </c>
      <c r="Q29">
        <v>43.1</v>
      </c>
      <c r="R29">
        <v>6.9</v>
      </c>
      <c r="S29">
        <v>42</v>
      </c>
      <c r="T29">
        <v>8</v>
      </c>
    </row>
    <row r="30" spans="1:20" x14ac:dyDescent="0.15">
      <c r="A30" t="s">
        <v>4254</v>
      </c>
      <c r="B30" t="s">
        <v>3824</v>
      </c>
      <c r="C30" t="s">
        <v>4121</v>
      </c>
      <c r="D30">
        <v>2.6</v>
      </c>
      <c r="E30">
        <v>522</v>
      </c>
      <c r="F30">
        <v>9.1999999999999993</v>
      </c>
      <c r="G30">
        <v>113</v>
      </c>
      <c r="H30">
        <v>0.71899999999999997</v>
      </c>
      <c r="I30">
        <v>0.33700000000000002</v>
      </c>
      <c r="J30">
        <v>0.38200000000000001</v>
      </c>
      <c r="K30">
        <v>0.32800000000000001</v>
      </c>
      <c r="L30">
        <v>0.11899999999999999</v>
      </c>
      <c r="M30">
        <v>14.2</v>
      </c>
      <c r="N30">
        <v>10</v>
      </c>
      <c r="O30">
        <v>0.29699999999999999</v>
      </c>
      <c r="P30">
        <v>4.7</v>
      </c>
      <c r="Q30">
        <v>48.9</v>
      </c>
      <c r="R30">
        <v>8.3000000000000007</v>
      </c>
      <c r="S30">
        <v>35.200000000000003</v>
      </c>
      <c r="T30">
        <v>7.6</v>
      </c>
    </row>
    <row r="31" spans="1:20" x14ac:dyDescent="0.15">
      <c r="A31" t="s">
        <v>4188</v>
      </c>
      <c r="B31" t="s">
        <v>3831</v>
      </c>
      <c r="C31" t="s">
        <v>4121</v>
      </c>
      <c r="D31">
        <v>2.6</v>
      </c>
      <c r="E31">
        <v>550</v>
      </c>
      <c r="F31">
        <v>6.7</v>
      </c>
      <c r="G31">
        <v>111</v>
      </c>
      <c r="H31">
        <v>0.69899999999999995</v>
      </c>
      <c r="I31">
        <v>0.33700000000000002</v>
      </c>
      <c r="J31">
        <v>0.36199999999999999</v>
      </c>
      <c r="K31">
        <v>0.32800000000000001</v>
      </c>
      <c r="L31">
        <v>8.6999999999999994E-2</v>
      </c>
      <c r="M31">
        <v>14.7</v>
      </c>
      <c r="N31">
        <v>7.6</v>
      </c>
      <c r="O31">
        <v>0.31900000000000001</v>
      </c>
      <c r="P31">
        <v>2.6</v>
      </c>
      <c r="Q31">
        <v>52.5</v>
      </c>
      <c r="R31">
        <v>10.3</v>
      </c>
      <c r="S31">
        <v>34.1</v>
      </c>
      <c r="T31">
        <v>3.2</v>
      </c>
    </row>
    <row r="32" spans="1:20" x14ac:dyDescent="0.15">
      <c r="A32" t="s">
        <v>4491</v>
      </c>
      <c r="B32" t="s">
        <v>3811</v>
      </c>
      <c r="C32" t="s">
        <v>4122</v>
      </c>
      <c r="D32">
        <v>2.6</v>
      </c>
      <c r="E32">
        <v>466</v>
      </c>
      <c r="F32">
        <v>13.3</v>
      </c>
      <c r="G32">
        <v>119</v>
      </c>
      <c r="H32">
        <v>0.77</v>
      </c>
      <c r="I32">
        <v>0.318</v>
      </c>
      <c r="J32">
        <v>0.45300000000000001</v>
      </c>
      <c r="K32">
        <v>0.34799999999999998</v>
      </c>
      <c r="L32">
        <v>0.19700000000000001</v>
      </c>
      <c r="M32">
        <v>24.5</v>
      </c>
      <c r="N32">
        <v>7.9</v>
      </c>
      <c r="O32">
        <v>0.3</v>
      </c>
      <c r="P32">
        <v>13.7</v>
      </c>
      <c r="Q32">
        <v>44.4</v>
      </c>
      <c r="R32">
        <v>6.4</v>
      </c>
      <c r="S32">
        <v>42.8</v>
      </c>
      <c r="T32">
        <v>6.4</v>
      </c>
    </row>
    <row r="33" spans="1:20" x14ac:dyDescent="0.15">
      <c r="A33" t="s">
        <v>4283</v>
      </c>
      <c r="B33" t="s">
        <v>3813</v>
      </c>
      <c r="C33" t="s">
        <v>4122</v>
      </c>
      <c r="D33">
        <v>2.5</v>
      </c>
      <c r="E33">
        <v>442</v>
      </c>
      <c r="F33">
        <v>10</v>
      </c>
      <c r="G33">
        <v>120</v>
      </c>
      <c r="H33">
        <v>0.749</v>
      </c>
      <c r="I33">
        <v>0.34699999999999998</v>
      </c>
      <c r="J33">
        <v>0.40300000000000002</v>
      </c>
      <c r="K33">
        <v>0.33400000000000002</v>
      </c>
      <c r="L33">
        <v>0.123</v>
      </c>
      <c r="M33">
        <v>17.2</v>
      </c>
      <c r="N33">
        <v>7.5</v>
      </c>
      <c r="O33">
        <v>0.32500000000000001</v>
      </c>
      <c r="P33">
        <v>7.3</v>
      </c>
      <c r="Q33">
        <v>48.8</v>
      </c>
      <c r="R33">
        <v>8.6</v>
      </c>
      <c r="S33">
        <v>37</v>
      </c>
      <c r="T33">
        <v>5.6</v>
      </c>
    </row>
    <row r="34" spans="1:20" x14ac:dyDescent="0.15">
      <c r="A34" t="s">
        <v>4311</v>
      </c>
      <c r="B34" t="s">
        <v>3831</v>
      </c>
      <c r="C34" t="s">
        <v>4121</v>
      </c>
      <c r="D34">
        <v>2.5</v>
      </c>
      <c r="E34">
        <v>511</v>
      </c>
      <c r="F34">
        <v>7.4</v>
      </c>
      <c r="G34">
        <v>113</v>
      </c>
      <c r="H34">
        <v>0.72699999999999998</v>
      </c>
      <c r="I34">
        <v>0.34200000000000003</v>
      </c>
      <c r="J34">
        <v>0.38500000000000001</v>
      </c>
      <c r="K34">
        <v>0.33100000000000002</v>
      </c>
      <c r="L34">
        <v>8.5999999999999993E-2</v>
      </c>
      <c r="M34">
        <v>17.399999999999999</v>
      </c>
      <c r="N34">
        <v>4.7</v>
      </c>
      <c r="O34">
        <v>0.35799999999999998</v>
      </c>
      <c r="P34">
        <v>4.0999999999999996</v>
      </c>
      <c r="Q34">
        <v>56.8</v>
      </c>
      <c r="R34">
        <v>11</v>
      </c>
      <c r="S34">
        <v>25.9</v>
      </c>
      <c r="T34">
        <v>6.3</v>
      </c>
    </row>
    <row r="35" spans="1:20" x14ac:dyDescent="0.15">
      <c r="A35" t="s">
        <v>4318</v>
      </c>
      <c r="B35" t="s">
        <v>3818</v>
      </c>
      <c r="C35" t="s">
        <v>4122</v>
      </c>
      <c r="D35">
        <v>2.5</v>
      </c>
      <c r="E35">
        <v>445</v>
      </c>
      <c r="F35">
        <v>10.3</v>
      </c>
      <c r="G35">
        <v>118</v>
      </c>
      <c r="H35">
        <v>0.74</v>
      </c>
      <c r="I35">
        <v>0.34799999999999998</v>
      </c>
      <c r="J35">
        <v>0.39200000000000002</v>
      </c>
      <c r="K35">
        <v>0.33500000000000002</v>
      </c>
      <c r="L35">
        <v>9.9000000000000005E-2</v>
      </c>
      <c r="M35">
        <v>16.600000000000001</v>
      </c>
      <c r="N35">
        <v>7.4</v>
      </c>
      <c r="O35">
        <v>0.33500000000000002</v>
      </c>
      <c r="P35">
        <v>6.1</v>
      </c>
      <c r="Q35">
        <v>46.4</v>
      </c>
      <c r="R35">
        <v>9.6</v>
      </c>
      <c r="S35">
        <v>36.200000000000003</v>
      </c>
      <c r="T35">
        <v>7.8</v>
      </c>
    </row>
    <row r="36" spans="1:20" x14ac:dyDescent="0.15">
      <c r="A36" t="s">
        <v>4326</v>
      </c>
      <c r="B36" t="s">
        <v>3816</v>
      </c>
      <c r="C36" t="s">
        <v>4121</v>
      </c>
      <c r="D36">
        <v>2.4</v>
      </c>
      <c r="E36">
        <v>384</v>
      </c>
      <c r="F36">
        <v>9.3000000000000007</v>
      </c>
      <c r="G36">
        <v>125</v>
      </c>
      <c r="H36">
        <v>0.75800000000000001</v>
      </c>
      <c r="I36">
        <v>0.33400000000000002</v>
      </c>
      <c r="J36">
        <v>0.42399999999999999</v>
      </c>
      <c r="K36">
        <v>0.33600000000000002</v>
      </c>
      <c r="L36">
        <v>0.16400000000000001</v>
      </c>
      <c r="M36">
        <v>28.1</v>
      </c>
      <c r="N36">
        <v>8.9</v>
      </c>
      <c r="O36">
        <v>0.35</v>
      </c>
      <c r="P36">
        <v>8.8000000000000007</v>
      </c>
      <c r="Q36">
        <v>44.9</v>
      </c>
      <c r="R36">
        <v>7.2</v>
      </c>
      <c r="S36">
        <v>36.9</v>
      </c>
      <c r="T36">
        <v>11</v>
      </c>
    </row>
    <row r="37" spans="1:20" x14ac:dyDescent="0.15">
      <c r="A37" t="s">
        <v>4501</v>
      </c>
      <c r="B37" t="s">
        <v>3800</v>
      </c>
      <c r="C37" t="s">
        <v>4121</v>
      </c>
      <c r="D37">
        <v>2.2999999999999998</v>
      </c>
      <c r="E37">
        <v>581</v>
      </c>
      <c r="F37">
        <v>0.1</v>
      </c>
      <c r="G37">
        <v>104</v>
      </c>
      <c r="H37">
        <v>0.66</v>
      </c>
      <c r="I37">
        <v>0.33900000000000002</v>
      </c>
      <c r="J37">
        <v>0.32100000000000001</v>
      </c>
      <c r="K37">
        <v>0.30599999999999999</v>
      </c>
      <c r="L37">
        <v>3.3000000000000002E-2</v>
      </c>
      <c r="M37">
        <v>14.3</v>
      </c>
      <c r="N37">
        <v>6.7</v>
      </c>
      <c r="O37">
        <v>0.34</v>
      </c>
      <c r="P37">
        <v>0</v>
      </c>
      <c r="Q37">
        <v>58.7</v>
      </c>
      <c r="R37">
        <v>7.5</v>
      </c>
      <c r="S37">
        <v>31.5</v>
      </c>
      <c r="T37">
        <v>2.2999999999999998</v>
      </c>
    </row>
    <row r="38" spans="1:20" x14ac:dyDescent="0.15">
      <c r="A38" t="s">
        <v>4227</v>
      </c>
      <c r="B38" t="s">
        <v>3806</v>
      </c>
      <c r="C38" t="s">
        <v>4122</v>
      </c>
      <c r="D38">
        <v>2.2000000000000002</v>
      </c>
      <c r="E38">
        <v>307</v>
      </c>
      <c r="F38">
        <v>10.7</v>
      </c>
      <c r="G38">
        <v>133</v>
      </c>
      <c r="H38">
        <v>0.80100000000000005</v>
      </c>
      <c r="I38">
        <v>0.32700000000000001</v>
      </c>
      <c r="J38">
        <v>0.47399999999999998</v>
      </c>
      <c r="K38">
        <v>0.35699999999999998</v>
      </c>
      <c r="L38">
        <v>0.20799999999999999</v>
      </c>
      <c r="M38">
        <v>20.5</v>
      </c>
      <c r="N38">
        <v>5.9</v>
      </c>
      <c r="O38">
        <v>0.30199999999999999</v>
      </c>
      <c r="P38">
        <v>11.1</v>
      </c>
      <c r="Q38">
        <v>38.700000000000003</v>
      </c>
      <c r="R38">
        <v>6.1</v>
      </c>
      <c r="S38">
        <v>39.6</v>
      </c>
      <c r="T38">
        <v>15.6</v>
      </c>
    </row>
    <row r="39" spans="1:20" x14ac:dyDescent="0.15">
      <c r="A39" t="s">
        <v>4498</v>
      </c>
      <c r="B39" t="s">
        <v>3821</v>
      </c>
      <c r="C39" t="s">
        <v>4121</v>
      </c>
      <c r="D39">
        <v>2.1</v>
      </c>
      <c r="E39">
        <v>612</v>
      </c>
      <c r="F39">
        <v>-0.4</v>
      </c>
      <c r="G39">
        <v>100</v>
      </c>
      <c r="H39">
        <v>0.70199999999999996</v>
      </c>
      <c r="I39">
        <v>0.309</v>
      </c>
      <c r="J39">
        <v>0.39300000000000002</v>
      </c>
      <c r="K39">
        <v>0.312</v>
      </c>
      <c r="L39">
        <v>0.122</v>
      </c>
      <c r="M39">
        <v>14.9</v>
      </c>
      <c r="N39">
        <v>5.4</v>
      </c>
      <c r="O39">
        <v>0.3</v>
      </c>
      <c r="P39">
        <v>6.7</v>
      </c>
      <c r="Q39">
        <v>51</v>
      </c>
      <c r="R39">
        <v>9.1</v>
      </c>
      <c r="S39">
        <v>34</v>
      </c>
      <c r="T39">
        <v>6</v>
      </c>
    </row>
    <row r="40" spans="1:20" x14ac:dyDescent="0.15">
      <c r="A40" t="s">
        <v>3086</v>
      </c>
      <c r="B40" t="s">
        <v>3806</v>
      </c>
      <c r="C40" t="s">
        <v>4122</v>
      </c>
      <c r="D40">
        <v>2.1</v>
      </c>
      <c r="E40">
        <v>529</v>
      </c>
      <c r="F40">
        <v>3.4</v>
      </c>
      <c r="G40">
        <v>104</v>
      </c>
      <c r="H40">
        <v>0.70599999999999996</v>
      </c>
      <c r="I40">
        <v>0.30399999999999999</v>
      </c>
      <c r="J40">
        <v>0.40100000000000002</v>
      </c>
      <c r="K40">
        <v>0.32100000000000001</v>
      </c>
      <c r="L40">
        <v>0.154</v>
      </c>
      <c r="M40">
        <v>25.9</v>
      </c>
      <c r="N40">
        <v>7.2</v>
      </c>
      <c r="O40">
        <v>0.31</v>
      </c>
      <c r="P40">
        <v>8.6999999999999993</v>
      </c>
      <c r="Q40">
        <v>40.200000000000003</v>
      </c>
      <c r="R40">
        <v>7.1</v>
      </c>
      <c r="S40">
        <v>40.5</v>
      </c>
      <c r="T40">
        <v>12.3</v>
      </c>
    </row>
    <row r="41" spans="1:20" x14ac:dyDescent="0.15">
      <c r="A41" t="s">
        <v>4356</v>
      </c>
      <c r="B41" t="s">
        <v>3827</v>
      </c>
      <c r="C41" t="s">
        <v>4121</v>
      </c>
      <c r="D41">
        <v>2.1</v>
      </c>
      <c r="E41">
        <v>272</v>
      </c>
      <c r="F41">
        <v>11.1</v>
      </c>
      <c r="G41">
        <v>138</v>
      </c>
      <c r="H41">
        <v>0.79500000000000004</v>
      </c>
      <c r="I41">
        <v>0.34200000000000003</v>
      </c>
      <c r="J41">
        <v>0.45300000000000001</v>
      </c>
      <c r="K41">
        <v>0.36299999999999999</v>
      </c>
      <c r="L41">
        <v>0.17599999999999999</v>
      </c>
      <c r="M41">
        <v>11</v>
      </c>
      <c r="N41">
        <v>8.5</v>
      </c>
      <c r="O41">
        <v>0.28699999999999998</v>
      </c>
      <c r="P41">
        <v>8.1</v>
      </c>
      <c r="Q41">
        <v>49.3</v>
      </c>
      <c r="R41">
        <v>5.0999999999999996</v>
      </c>
      <c r="S41">
        <v>40.1</v>
      </c>
      <c r="T41">
        <v>5.5</v>
      </c>
    </row>
    <row r="42" spans="1:20" x14ac:dyDescent="0.15">
      <c r="A42" t="s">
        <v>4232</v>
      </c>
      <c r="B42" t="s">
        <v>3827</v>
      </c>
      <c r="C42" t="s">
        <v>4121</v>
      </c>
      <c r="D42">
        <v>2.1</v>
      </c>
      <c r="E42">
        <v>468</v>
      </c>
      <c r="F42">
        <v>5.0999999999999996</v>
      </c>
      <c r="G42">
        <v>109</v>
      </c>
      <c r="H42">
        <v>0.71499999999999997</v>
      </c>
      <c r="I42">
        <v>0.33300000000000002</v>
      </c>
      <c r="J42">
        <v>0.38200000000000001</v>
      </c>
      <c r="K42">
        <v>0.32600000000000001</v>
      </c>
      <c r="L42">
        <v>0.108</v>
      </c>
      <c r="M42">
        <v>11.5</v>
      </c>
      <c r="N42">
        <v>7.5</v>
      </c>
      <c r="O42">
        <v>0.30299999999999999</v>
      </c>
      <c r="P42">
        <v>3</v>
      </c>
      <c r="Q42">
        <v>45.8</v>
      </c>
      <c r="R42">
        <v>8.8000000000000007</v>
      </c>
      <c r="S42">
        <v>36.4</v>
      </c>
      <c r="T42">
        <v>9</v>
      </c>
    </row>
    <row r="43" spans="1:20" x14ac:dyDescent="0.15">
      <c r="A43" t="s">
        <v>3132</v>
      </c>
      <c r="B43" t="s">
        <v>3813</v>
      </c>
      <c r="C43" t="s">
        <v>4122</v>
      </c>
      <c r="D43">
        <v>2</v>
      </c>
      <c r="E43">
        <v>358</v>
      </c>
      <c r="F43">
        <v>8.1</v>
      </c>
      <c r="G43">
        <v>120</v>
      </c>
      <c r="H43">
        <v>0.75600000000000001</v>
      </c>
      <c r="I43">
        <v>0.29299999999999998</v>
      </c>
      <c r="J43">
        <v>0.46200000000000002</v>
      </c>
      <c r="K43">
        <v>0.33400000000000002</v>
      </c>
      <c r="L43">
        <v>0.24199999999999999</v>
      </c>
      <c r="M43">
        <v>27.1</v>
      </c>
      <c r="N43">
        <v>9.1999999999999993</v>
      </c>
      <c r="O43">
        <v>0.23200000000000001</v>
      </c>
      <c r="P43">
        <v>15.8</v>
      </c>
      <c r="Q43">
        <v>32.299999999999997</v>
      </c>
      <c r="R43">
        <v>3.1</v>
      </c>
      <c r="S43">
        <v>50.9</v>
      </c>
      <c r="T43">
        <v>13.7</v>
      </c>
    </row>
    <row r="44" spans="1:20" x14ac:dyDescent="0.15">
      <c r="A44" t="s">
        <v>4495</v>
      </c>
      <c r="B44" t="s">
        <v>3824</v>
      </c>
      <c r="C44" t="s">
        <v>4122</v>
      </c>
      <c r="D44">
        <v>2</v>
      </c>
      <c r="E44">
        <v>381</v>
      </c>
      <c r="F44">
        <v>7.5</v>
      </c>
      <c r="G44">
        <v>116</v>
      </c>
      <c r="H44">
        <v>0.72399999999999998</v>
      </c>
      <c r="I44">
        <v>0.33300000000000002</v>
      </c>
      <c r="J44">
        <v>0.39100000000000001</v>
      </c>
      <c r="K44">
        <v>0.33100000000000002</v>
      </c>
      <c r="L44">
        <v>0.13700000000000001</v>
      </c>
      <c r="M44">
        <v>12.3</v>
      </c>
      <c r="N44">
        <v>9.4</v>
      </c>
      <c r="O44">
        <v>0.26300000000000001</v>
      </c>
      <c r="P44">
        <v>9.1999999999999993</v>
      </c>
      <c r="Q44">
        <v>52</v>
      </c>
      <c r="R44">
        <v>6.8</v>
      </c>
      <c r="S44">
        <v>35.299999999999997</v>
      </c>
      <c r="T44">
        <v>5.8</v>
      </c>
    </row>
    <row r="45" spans="1:20" x14ac:dyDescent="0.15">
      <c r="A45" t="s">
        <v>4286</v>
      </c>
      <c r="B45" t="s">
        <v>3816</v>
      </c>
      <c r="C45" t="s">
        <v>4121</v>
      </c>
      <c r="D45">
        <v>2</v>
      </c>
      <c r="E45">
        <v>385</v>
      </c>
      <c r="F45">
        <v>5.7</v>
      </c>
      <c r="G45">
        <v>115</v>
      </c>
      <c r="H45">
        <v>0.71699999999999997</v>
      </c>
      <c r="I45">
        <v>0.318</v>
      </c>
      <c r="J45">
        <v>0.39900000000000002</v>
      </c>
      <c r="K45">
        <v>0.32500000000000001</v>
      </c>
      <c r="L45">
        <v>0.14699999999999999</v>
      </c>
      <c r="M45">
        <v>22.1</v>
      </c>
      <c r="N45">
        <v>7.5</v>
      </c>
      <c r="O45">
        <v>0.308</v>
      </c>
      <c r="P45">
        <v>9.1</v>
      </c>
      <c r="Q45">
        <v>52.1</v>
      </c>
      <c r="R45">
        <v>6.1</v>
      </c>
      <c r="S45">
        <v>35.700000000000003</v>
      </c>
      <c r="T45">
        <v>6.1</v>
      </c>
    </row>
    <row r="46" spans="1:20" x14ac:dyDescent="0.15">
      <c r="A46" t="s">
        <v>4303</v>
      </c>
      <c r="B46" t="s">
        <v>3846</v>
      </c>
      <c r="C46" t="s">
        <v>4121</v>
      </c>
      <c r="D46">
        <v>1.9</v>
      </c>
      <c r="E46">
        <v>467</v>
      </c>
      <c r="F46">
        <v>3.9</v>
      </c>
      <c r="G46">
        <v>105</v>
      </c>
      <c r="H46">
        <v>0.70099999999999996</v>
      </c>
      <c r="I46">
        <v>0.34699999999999998</v>
      </c>
      <c r="J46">
        <v>0.35399999999999998</v>
      </c>
      <c r="K46">
        <v>0.32300000000000001</v>
      </c>
      <c r="L46">
        <v>0.10100000000000001</v>
      </c>
      <c r="M46">
        <v>19.5</v>
      </c>
      <c r="N46">
        <v>9.9</v>
      </c>
      <c r="O46">
        <v>0.307</v>
      </c>
      <c r="P46">
        <v>5.8</v>
      </c>
      <c r="Q46">
        <v>47.3</v>
      </c>
      <c r="R46">
        <v>8.8000000000000007</v>
      </c>
      <c r="S46">
        <v>35.299999999999997</v>
      </c>
      <c r="T46">
        <v>8.5</v>
      </c>
    </row>
    <row r="47" spans="1:20" x14ac:dyDescent="0.15">
      <c r="A47" t="s">
        <v>3163</v>
      </c>
      <c r="B47" t="s">
        <v>3827</v>
      </c>
      <c r="C47" t="s">
        <v>4121</v>
      </c>
      <c r="D47">
        <v>1.9</v>
      </c>
      <c r="E47">
        <v>263</v>
      </c>
      <c r="F47">
        <v>9.6999999999999993</v>
      </c>
      <c r="G47">
        <v>134</v>
      </c>
      <c r="H47">
        <v>0.77100000000000002</v>
      </c>
      <c r="I47">
        <v>0.33100000000000002</v>
      </c>
      <c r="J47">
        <v>0.44</v>
      </c>
      <c r="K47">
        <v>0.35899999999999999</v>
      </c>
      <c r="L47">
        <v>0.16</v>
      </c>
      <c r="M47">
        <v>22.8</v>
      </c>
      <c r="N47">
        <v>7.2</v>
      </c>
      <c r="O47">
        <v>0.34100000000000003</v>
      </c>
      <c r="P47">
        <v>9.4</v>
      </c>
      <c r="Q47">
        <v>44</v>
      </c>
      <c r="R47">
        <v>9.8000000000000007</v>
      </c>
      <c r="S47">
        <v>40.200000000000003</v>
      </c>
      <c r="T47">
        <v>6</v>
      </c>
    </row>
    <row r="48" spans="1:20" x14ac:dyDescent="0.15">
      <c r="A48" t="s">
        <v>3169</v>
      </c>
      <c r="B48" t="s">
        <v>3824</v>
      </c>
      <c r="C48" t="s">
        <v>4122</v>
      </c>
      <c r="D48">
        <v>1.9</v>
      </c>
      <c r="E48">
        <v>252</v>
      </c>
      <c r="F48">
        <v>9.8000000000000007</v>
      </c>
      <c r="G48">
        <v>135</v>
      </c>
      <c r="H48">
        <v>0.81499999999999995</v>
      </c>
      <c r="I48">
        <v>0.32100000000000001</v>
      </c>
      <c r="J48">
        <v>0.49399999999999999</v>
      </c>
      <c r="K48">
        <v>0.35399999999999998</v>
      </c>
      <c r="L48">
        <v>0.20100000000000001</v>
      </c>
      <c r="M48">
        <v>19.8</v>
      </c>
      <c r="N48">
        <v>4.4000000000000004</v>
      </c>
      <c r="O48">
        <v>0.32800000000000001</v>
      </c>
      <c r="P48">
        <v>11.6</v>
      </c>
      <c r="Q48">
        <v>42.9</v>
      </c>
      <c r="R48">
        <v>7.3</v>
      </c>
      <c r="S48">
        <v>41.4</v>
      </c>
      <c r="T48">
        <v>8.4</v>
      </c>
    </row>
    <row r="49" spans="1:20" x14ac:dyDescent="0.15">
      <c r="A49" t="s">
        <v>3141</v>
      </c>
      <c r="B49" t="s">
        <v>3835</v>
      </c>
      <c r="C49" t="s">
        <v>4122</v>
      </c>
      <c r="D49">
        <v>1.9</v>
      </c>
      <c r="E49">
        <v>334</v>
      </c>
      <c r="F49">
        <v>6.6</v>
      </c>
      <c r="G49">
        <v>118</v>
      </c>
      <c r="H49">
        <v>0.72399999999999998</v>
      </c>
      <c r="I49">
        <v>0.317</v>
      </c>
      <c r="J49">
        <v>0.40600000000000003</v>
      </c>
      <c r="K49">
        <v>0.33100000000000002</v>
      </c>
      <c r="L49">
        <v>0.17399999999999999</v>
      </c>
      <c r="M49">
        <v>23.4</v>
      </c>
      <c r="N49">
        <v>10.8</v>
      </c>
      <c r="O49">
        <v>0.26800000000000002</v>
      </c>
      <c r="P49">
        <v>10.7</v>
      </c>
      <c r="Q49">
        <v>34.4</v>
      </c>
      <c r="R49">
        <v>10.1</v>
      </c>
      <c r="S49">
        <v>43.6</v>
      </c>
      <c r="T49">
        <v>11.9</v>
      </c>
    </row>
    <row r="50" spans="1:20" x14ac:dyDescent="0.15">
      <c r="A50" t="s">
        <v>4340</v>
      </c>
      <c r="B50" t="s">
        <v>3811</v>
      </c>
      <c r="C50" t="s">
        <v>4122</v>
      </c>
      <c r="D50">
        <v>1.8</v>
      </c>
      <c r="E50">
        <v>381</v>
      </c>
      <c r="F50">
        <v>7.9</v>
      </c>
      <c r="G50">
        <v>112</v>
      </c>
      <c r="H50">
        <v>0.71799999999999997</v>
      </c>
      <c r="I50">
        <v>0.35599999999999998</v>
      </c>
      <c r="J50">
        <v>0.36199999999999999</v>
      </c>
      <c r="K50">
        <v>0.33800000000000002</v>
      </c>
      <c r="L50">
        <v>0.111</v>
      </c>
      <c r="M50">
        <v>15.2</v>
      </c>
      <c r="N50">
        <v>13.1</v>
      </c>
      <c r="O50">
        <v>0.28499999999999998</v>
      </c>
      <c r="P50">
        <v>5.8</v>
      </c>
      <c r="Q50">
        <v>49.8</v>
      </c>
      <c r="R50">
        <v>4.9000000000000004</v>
      </c>
      <c r="S50">
        <v>36.700000000000003</v>
      </c>
      <c r="T50">
        <v>8.6</v>
      </c>
    </row>
    <row r="51" spans="1:20" x14ac:dyDescent="0.15">
      <c r="A51" t="s">
        <v>4265</v>
      </c>
      <c r="B51" t="s">
        <v>3846</v>
      </c>
      <c r="C51" t="s">
        <v>4121</v>
      </c>
      <c r="D51">
        <v>1.8</v>
      </c>
      <c r="E51">
        <v>462</v>
      </c>
      <c r="F51">
        <v>3.6</v>
      </c>
      <c r="G51">
        <v>104</v>
      </c>
      <c r="H51">
        <v>0.71</v>
      </c>
      <c r="I51">
        <v>0.312</v>
      </c>
      <c r="J51">
        <v>0.39800000000000002</v>
      </c>
      <c r="K51">
        <v>0.32200000000000001</v>
      </c>
      <c r="L51">
        <v>0.17299999999999999</v>
      </c>
      <c r="M51">
        <v>20.6</v>
      </c>
      <c r="N51">
        <v>10.4</v>
      </c>
      <c r="O51">
        <v>0.247</v>
      </c>
      <c r="P51">
        <v>11.1</v>
      </c>
      <c r="Q51">
        <v>41.2</v>
      </c>
      <c r="R51">
        <v>7</v>
      </c>
      <c r="S51">
        <v>38.700000000000003</v>
      </c>
      <c r="T51">
        <v>13.1</v>
      </c>
    </row>
    <row r="52" spans="1:20" x14ac:dyDescent="0.15">
      <c r="A52" t="s">
        <v>4481</v>
      </c>
      <c r="B52" t="s">
        <v>3813</v>
      </c>
      <c r="C52" t="s">
        <v>4122</v>
      </c>
      <c r="D52">
        <v>1.8</v>
      </c>
      <c r="E52">
        <v>397</v>
      </c>
      <c r="F52">
        <v>4.5</v>
      </c>
      <c r="G52">
        <v>109</v>
      </c>
      <c r="H52">
        <v>0.69699999999999995</v>
      </c>
      <c r="I52">
        <v>0.314</v>
      </c>
      <c r="J52">
        <v>0.38300000000000001</v>
      </c>
      <c r="K52">
        <v>0.32</v>
      </c>
      <c r="L52">
        <v>0.11899999999999999</v>
      </c>
      <c r="M52">
        <v>22.9</v>
      </c>
      <c r="N52">
        <v>4.8</v>
      </c>
      <c r="O52">
        <v>0.33300000000000002</v>
      </c>
      <c r="P52">
        <v>5.5</v>
      </c>
      <c r="Q52">
        <v>47.2</v>
      </c>
      <c r="R52">
        <v>5.5</v>
      </c>
      <c r="S52">
        <v>40.200000000000003</v>
      </c>
      <c r="T52">
        <v>7</v>
      </c>
    </row>
    <row r="53" spans="1:20" x14ac:dyDescent="0.15">
      <c r="A53" t="s">
        <v>4190</v>
      </c>
      <c r="B53" t="s">
        <v>3813</v>
      </c>
      <c r="C53" t="s">
        <v>4122</v>
      </c>
      <c r="D53">
        <v>1.7</v>
      </c>
      <c r="E53">
        <v>389</v>
      </c>
      <c r="F53">
        <v>4.2</v>
      </c>
      <c r="G53">
        <v>108</v>
      </c>
      <c r="H53">
        <v>0.71199999999999997</v>
      </c>
      <c r="I53">
        <v>0.314</v>
      </c>
      <c r="J53">
        <v>0.39800000000000002</v>
      </c>
      <c r="K53">
        <v>0.32</v>
      </c>
      <c r="L53">
        <v>0.15</v>
      </c>
      <c r="M53">
        <v>17.5</v>
      </c>
      <c r="N53">
        <v>7.7</v>
      </c>
      <c r="O53">
        <v>0.27900000000000003</v>
      </c>
      <c r="P53">
        <v>7.6</v>
      </c>
      <c r="Q53">
        <v>40.4</v>
      </c>
      <c r="R53">
        <v>9.4</v>
      </c>
      <c r="S53">
        <v>42.5</v>
      </c>
      <c r="T53">
        <v>7.7</v>
      </c>
    </row>
    <row r="54" spans="1:20" x14ac:dyDescent="0.15">
      <c r="A54" t="s">
        <v>4458</v>
      </c>
      <c r="B54" t="s">
        <v>3818</v>
      </c>
      <c r="C54" t="s">
        <v>4121</v>
      </c>
      <c r="D54">
        <v>1.6</v>
      </c>
      <c r="E54">
        <v>533</v>
      </c>
      <c r="F54">
        <v>0.7</v>
      </c>
      <c r="G54">
        <v>96</v>
      </c>
      <c r="H54">
        <v>0.66500000000000004</v>
      </c>
      <c r="I54">
        <v>0.315</v>
      </c>
      <c r="J54">
        <v>0.35</v>
      </c>
      <c r="K54">
        <v>0.308</v>
      </c>
      <c r="L54">
        <v>0.10199999999999999</v>
      </c>
      <c r="M54">
        <v>13.5</v>
      </c>
      <c r="N54">
        <v>8.1</v>
      </c>
      <c r="O54">
        <v>0.27600000000000002</v>
      </c>
      <c r="P54">
        <v>4.8</v>
      </c>
      <c r="Q54">
        <v>51.2</v>
      </c>
      <c r="R54">
        <v>8.1</v>
      </c>
      <c r="S54">
        <v>35.4</v>
      </c>
      <c r="T54">
        <v>5.4</v>
      </c>
    </row>
    <row r="55" spans="1:20" x14ac:dyDescent="0.15">
      <c r="A55" t="s">
        <v>3131</v>
      </c>
      <c r="B55" t="s">
        <v>3835</v>
      </c>
      <c r="C55" t="s">
        <v>4122</v>
      </c>
      <c r="D55">
        <v>1.6</v>
      </c>
      <c r="E55">
        <v>364</v>
      </c>
      <c r="F55">
        <v>4.0999999999999996</v>
      </c>
      <c r="G55">
        <v>108</v>
      </c>
      <c r="H55">
        <v>0.69499999999999995</v>
      </c>
      <c r="I55">
        <v>0.28799999999999998</v>
      </c>
      <c r="J55">
        <v>0.40699999999999997</v>
      </c>
      <c r="K55">
        <v>0.32</v>
      </c>
      <c r="L55">
        <v>0.183</v>
      </c>
      <c r="M55">
        <v>18.7</v>
      </c>
      <c r="N55">
        <v>6.3</v>
      </c>
      <c r="O55">
        <v>0.23</v>
      </c>
      <c r="P55">
        <v>10.7</v>
      </c>
      <c r="Q55">
        <v>34.9</v>
      </c>
      <c r="R55">
        <v>8.3000000000000007</v>
      </c>
      <c r="S55">
        <v>43.2</v>
      </c>
      <c r="T55">
        <v>13.6</v>
      </c>
    </row>
    <row r="56" spans="1:20" x14ac:dyDescent="0.15">
      <c r="A56" t="s">
        <v>4450</v>
      </c>
      <c r="B56" t="s">
        <v>3831</v>
      </c>
      <c r="C56" t="s">
        <v>4122</v>
      </c>
      <c r="D56">
        <v>1.6</v>
      </c>
      <c r="E56">
        <v>209</v>
      </c>
      <c r="F56">
        <v>7.9</v>
      </c>
      <c r="G56">
        <v>138</v>
      </c>
      <c r="H56">
        <v>0.73199999999999998</v>
      </c>
      <c r="I56">
        <v>0.308</v>
      </c>
      <c r="J56">
        <v>0.42399999999999999</v>
      </c>
      <c r="K56">
        <v>0.36</v>
      </c>
      <c r="L56">
        <v>0.157</v>
      </c>
      <c r="M56">
        <v>17.7</v>
      </c>
      <c r="N56">
        <v>4.8</v>
      </c>
      <c r="O56">
        <v>0.29599999999999999</v>
      </c>
      <c r="P56">
        <v>9</v>
      </c>
      <c r="Q56">
        <v>46.2</v>
      </c>
      <c r="R56">
        <v>11.4</v>
      </c>
      <c r="S56">
        <v>36.1</v>
      </c>
      <c r="T56">
        <v>6.3</v>
      </c>
    </row>
    <row r="57" spans="1:20" x14ac:dyDescent="0.15">
      <c r="A57" t="s">
        <v>4269</v>
      </c>
      <c r="B57" t="s">
        <v>3816</v>
      </c>
      <c r="C57" t="s">
        <v>4122</v>
      </c>
      <c r="D57">
        <v>1.5</v>
      </c>
      <c r="E57">
        <v>464</v>
      </c>
      <c r="F57">
        <v>-0.6</v>
      </c>
      <c r="G57">
        <v>98</v>
      </c>
      <c r="H57">
        <v>0.66100000000000003</v>
      </c>
      <c r="I57">
        <v>0.32400000000000001</v>
      </c>
      <c r="J57">
        <v>0.33700000000000002</v>
      </c>
      <c r="K57">
        <v>0.30399999999999999</v>
      </c>
      <c r="L57">
        <v>6.2E-2</v>
      </c>
      <c r="M57">
        <v>12.9</v>
      </c>
      <c r="N57">
        <v>5.6</v>
      </c>
      <c r="O57">
        <v>0.315</v>
      </c>
      <c r="P57">
        <v>2</v>
      </c>
      <c r="Q57">
        <v>50.4</v>
      </c>
      <c r="R57">
        <v>7.8</v>
      </c>
      <c r="S57">
        <v>31.8</v>
      </c>
      <c r="T57">
        <v>10</v>
      </c>
    </row>
    <row r="58" spans="1:20" x14ac:dyDescent="0.15">
      <c r="A58" t="s">
        <v>4255</v>
      </c>
      <c r="B58" t="s">
        <v>3821</v>
      </c>
      <c r="C58" t="s">
        <v>4121</v>
      </c>
      <c r="D58">
        <v>1.5</v>
      </c>
      <c r="E58">
        <v>356</v>
      </c>
      <c r="F58">
        <v>2.6</v>
      </c>
      <c r="G58">
        <v>108</v>
      </c>
      <c r="H58">
        <v>0.71</v>
      </c>
      <c r="I58">
        <v>0.29599999999999999</v>
      </c>
      <c r="J58">
        <v>0.41399999999999998</v>
      </c>
      <c r="K58">
        <v>0.32200000000000001</v>
      </c>
      <c r="L58">
        <v>0.154</v>
      </c>
      <c r="M58">
        <v>19.100000000000001</v>
      </c>
      <c r="N58">
        <v>4.2</v>
      </c>
      <c r="O58">
        <v>0.30099999999999999</v>
      </c>
      <c r="P58">
        <v>7.8</v>
      </c>
      <c r="Q58">
        <v>47.2</v>
      </c>
      <c r="R58">
        <v>9.1</v>
      </c>
      <c r="S58">
        <v>35.1</v>
      </c>
      <c r="T58">
        <v>8.6999999999999993</v>
      </c>
    </row>
    <row r="59" spans="1:20" x14ac:dyDescent="0.15">
      <c r="A59" t="s">
        <v>4205</v>
      </c>
      <c r="B59" t="s">
        <v>3831</v>
      </c>
      <c r="C59" t="s">
        <v>4121</v>
      </c>
      <c r="D59">
        <v>1.5</v>
      </c>
      <c r="E59">
        <v>318</v>
      </c>
      <c r="F59">
        <v>4</v>
      </c>
      <c r="G59">
        <v>112</v>
      </c>
      <c r="H59">
        <v>0.71499999999999997</v>
      </c>
      <c r="I59">
        <v>0.34100000000000003</v>
      </c>
      <c r="J59">
        <v>0.374</v>
      </c>
      <c r="K59">
        <v>0.32900000000000001</v>
      </c>
      <c r="L59">
        <v>0.112</v>
      </c>
      <c r="M59">
        <v>21.7</v>
      </c>
      <c r="N59">
        <v>10.7</v>
      </c>
      <c r="O59">
        <v>0.33600000000000002</v>
      </c>
      <c r="P59">
        <v>2</v>
      </c>
      <c r="Q59">
        <v>42.7</v>
      </c>
      <c r="R59">
        <v>9.9</v>
      </c>
      <c r="S59">
        <v>46.5</v>
      </c>
      <c r="T59">
        <v>0.9</v>
      </c>
    </row>
    <row r="60" spans="1:20" x14ac:dyDescent="0.15">
      <c r="A60" t="s">
        <v>4194</v>
      </c>
      <c r="B60" t="s">
        <v>3806</v>
      </c>
      <c r="C60" t="s">
        <v>4122</v>
      </c>
      <c r="D60">
        <v>1.5</v>
      </c>
      <c r="E60">
        <v>515</v>
      </c>
      <c r="F60">
        <v>-1.7</v>
      </c>
      <c r="G60">
        <v>95</v>
      </c>
      <c r="H60">
        <v>0.67500000000000004</v>
      </c>
      <c r="I60">
        <v>0.29599999999999999</v>
      </c>
      <c r="J60">
        <v>0.38</v>
      </c>
      <c r="K60">
        <v>0.309</v>
      </c>
      <c r="L60">
        <v>0.124</v>
      </c>
      <c r="M60">
        <v>17.899999999999999</v>
      </c>
      <c r="N60">
        <v>4.5</v>
      </c>
      <c r="O60">
        <v>0.29099999999999998</v>
      </c>
      <c r="P60">
        <v>7.4</v>
      </c>
      <c r="Q60">
        <v>52.7</v>
      </c>
      <c r="R60">
        <v>5.8</v>
      </c>
      <c r="S60">
        <v>35.1</v>
      </c>
      <c r="T60">
        <v>6.4</v>
      </c>
    </row>
    <row r="61" spans="1:20" x14ac:dyDescent="0.15">
      <c r="A61" t="s">
        <v>4499</v>
      </c>
      <c r="B61" t="s">
        <v>3835</v>
      </c>
      <c r="C61" t="s">
        <v>4122</v>
      </c>
      <c r="D61">
        <v>1.5</v>
      </c>
      <c r="E61">
        <v>540</v>
      </c>
      <c r="F61">
        <v>-2.5</v>
      </c>
      <c r="G61">
        <v>93</v>
      </c>
      <c r="H61">
        <v>0.63400000000000001</v>
      </c>
      <c r="I61">
        <v>0.30399999999999999</v>
      </c>
      <c r="J61">
        <v>0.33</v>
      </c>
      <c r="K61">
        <v>0.3</v>
      </c>
      <c r="L61">
        <v>9.7000000000000003E-2</v>
      </c>
      <c r="M61">
        <v>19.100000000000001</v>
      </c>
      <c r="N61">
        <v>8.9</v>
      </c>
      <c r="O61">
        <v>0.28299999999999997</v>
      </c>
      <c r="P61">
        <v>3.9</v>
      </c>
      <c r="Q61">
        <v>43.2</v>
      </c>
      <c r="R61">
        <v>7.6</v>
      </c>
      <c r="S61">
        <v>35.6</v>
      </c>
      <c r="T61">
        <v>13.6</v>
      </c>
    </row>
    <row r="62" spans="1:20" x14ac:dyDescent="0.15">
      <c r="A62" t="s">
        <v>4243</v>
      </c>
      <c r="B62" t="s">
        <v>3816</v>
      </c>
      <c r="C62" t="s">
        <v>4121</v>
      </c>
      <c r="D62">
        <v>1.4</v>
      </c>
      <c r="E62">
        <v>474</v>
      </c>
      <c r="F62">
        <v>-1.8</v>
      </c>
      <c r="G62">
        <v>96</v>
      </c>
      <c r="H62">
        <v>0.64100000000000001</v>
      </c>
      <c r="I62">
        <v>0.33200000000000002</v>
      </c>
      <c r="J62">
        <v>0.31</v>
      </c>
      <c r="K62">
        <v>0.30099999999999999</v>
      </c>
      <c r="L62">
        <v>3.7999999999999999E-2</v>
      </c>
      <c r="M62">
        <v>12.4</v>
      </c>
      <c r="N62">
        <v>6.8</v>
      </c>
      <c r="O62">
        <v>0.312</v>
      </c>
      <c r="P62">
        <v>0</v>
      </c>
      <c r="Q62">
        <v>51.5</v>
      </c>
      <c r="R62">
        <v>11</v>
      </c>
      <c r="S62">
        <v>28.8</v>
      </c>
      <c r="T62">
        <v>8.8000000000000007</v>
      </c>
    </row>
    <row r="63" spans="1:20" x14ac:dyDescent="0.15">
      <c r="A63" t="s">
        <v>4202</v>
      </c>
      <c r="B63" t="s">
        <v>3835</v>
      </c>
      <c r="C63" t="s">
        <v>4122</v>
      </c>
      <c r="D63">
        <v>1.4</v>
      </c>
      <c r="E63">
        <v>421</v>
      </c>
      <c r="F63">
        <v>0.3</v>
      </c>
      <c r="G63">
        <v>98</v>
      </c>
      <c r="H63">
        <v>0.64400000000000002</v>
      </c>
      <c r="I63">
        <v>0.307</v>
      </c>
      <c r="J63">
        <v>0.33700000000000002</v>
      </c>
      <c r="K63">
        <v>0.307</v>
      </c>
      <c r="L63">
        <v>8.2000000000000003E-2</v>
      </c>
      <c r="M63">
        <v>13.1</v>
      </c>
      <c r="N63">
        <v>6.4</v>
      </c>
      <c r="O63">
        <v>0.28299999999999997</v>
      </c>
      <c r="P63">
        <v>4.0999999999999996</v>
      </c>
      <c r="Q63">
        <v>46.6</v>
      </c>
      <c r="R63">
        <v>9.6</v>
      </c>
      <c r="S63">
        <v>33.700000000000003</v>
      </c>
      <c r="T63">
        <v>10.199999999999999</v>
      </c>
    </row>
    <row r="64" spans="1:20" x14ac:dyDescent="0.15">
      <c r="A64" t="s">
        <v>4213</v>
      </c>
      <c r="B64" t="s">
        <v>3806</v>
      </c>
      <c r="C64" t="s">
        <v>4121</v>
      </c>
      <c r="D64">
        <v>1.4</v>
      </c>
      <c r="E64">
        <v>470</v>
      </c>
      <c r="F64">
        <v>-1.3</v>
      </c>
      <c r="G64">
        <v>94</v>
      </c>
      <c r="H64">
        <v>0.66100000000000003</v>
      </c>
      <c r="I64">
        <v>0.35</v>
      </c>
      <c r="J64">
        <v>0.312</v>
      </c>
      <c r="K64">
        <v>0.309</v>
      </c>
      <c r="L64">
        <v>3.5000000000000003E-2</v>
      </c>
      <c r="M64">
        <v>11.7</v>
      </c>
      <c r="N64">
        <v>8.6999999999999993</v>
      </c>
      <c r="O64">
        <v>0.31900000000000001</v>
      </c>
      <c r="P64">
        <v>1</v>
      </c>
      <c r="Q64">
        <v>63</v>
      </c>
      <c r="R64">
        <v>9</v>
      </c>
      <c r="S64">
        <v>22.7</v>
      </c>
      <c r="T64">
        <v>5.3</v>
      </c>
    </row>
    <row r="65" spans="1:20" x14ac:dyDescent="0.15">
      <c r="A65" t="s">
        <v>4195</v>
      </c>
      <c r="B65" t="s">
        <v>3811</v>
      </c>
      <c r="C65" t="s">
        <v>4122</v>
      </c>
      <c r="D65">
        <v>1.3</v>
      </c>
      <c r="E65">
        <v>429</v>
      </c>
      <c r="F65">
        <v>2.4</v>
      </c>
      <c r="G65">
        <v>96</v>
      </c>
      <c r="H65">
        <v>0.71699999999999997</v>
      </c>
      <c r="I65">
        <v>0.29599999999999999</v>
      </c>
      <c r="J65">
        <v>0.42099999999999999</v>
      </c>
      <c r="K65">
        <v>0.32</v>
      </c>
      <c r="L65">
        <v>0.16500000000000001</v>
      </c>
      <c r="M65">
        <v>21.4</v>
      </c>
      <c r="N65">
        <v>5.0999999999999996</v>
      </c>
      <c r="O65">
        <v>0.29099999999999998</v>
      </c>
      <c r="P65">
        <v>9.8000000000000007</v>
      </c>
      <c r="Q65">
        <v>31.9</v>
      </c>
      <c r="R65">
        <v>12.5</v>
      </c>
      <c r="S65">
        <v>42.8</v>
      </c>
      <c r="T65">
        <v>12.8</v>
      </c>
    </row>
    <row r="66" spans="1:20" x14ac:dyDescent="0.15">
      <c r="A66" t="s">
        <v>4237</v>
      </c>
      <c r="B66" t="s">
        <v>3806</v>
      </c>
      <c r="C66" t="s">
        <v>4122</v>
      </c>
      <c r="D66">
        <v>1.3</v>
      </c>
      <c r="E66">
        <v>235</v>
      </c>
      <c r="F66">
        <v>4.5999999999999996</v>
      </c>
      <c r="G66">
        <v>118</v>
      </c>
      <c r="H66">
        <v>0.72399999999999998</v>
      </c>
      <c r="I66">
        <v>0.35199999999999998</v>
      </c>
      <c r="J66">
        <v>0.372</v>
      </c>
      <c r="K66">
        <v>0.33800000000000002</v>
      </c>
      <c r="L66">
        <v>0.106</v>
      </c>
      <c r="M66">
        <v>20.9</v>
      </c>
      <c r="N66">
        <v>11.1</v>
      </c>
      <c r="O66">
        <v>0.33300000000000002</v>
      </c>
      <c r="P66">
        <v>5.9</v>
      </c>
      <c r="Q66">
        <v>46.4</v>
      </c>
      <c r="R66">
        <v>8.6</v>
      </c>
      <c r="S66">
        <v>41.1</v>
      </c>
      <c r="T66">
        <v>4</v>
      </c>
    </row>
    <row r="67" spans="1:20" x14ac:dyDescent="0.15">
      <c r="A67" t="s">
        <v>4305</v>
      </c>
      <c r="B67" t="s">
        <v>3818</v>
      </c>
      <c r="C67" t="s">
        <v>4121</v>
      </c>
      <c r="D67">
        <v>1.2</v>
      </c>
      <c r="E67">
        <v>136</v>
      </c>
      <c r="F67">
        <v>7.6</v>
      </c>
      <c r="G67">
        <v>151</v>
      </c>
      <c r="H67">
        <v>0.871</v>
      </c>
      <c r="I67">
        <v>0.375</v>
      </c>
      <c r="J67">
        <v>0.496</v>
      </c>
      <c r="K67">
        <v>0.376</v>
      </c>
      <c r="L67">
        <v>0.16800000000000001</v>
      </c>
      <c r="M67">
        <v>15.4</v>
      </c>
      <c r="N67">
        <v>7.4</v>
      </c>
      <c r="O67">
        <v>0.36599999999999999</v>
      </c>
      <c r="P67">
        <v>9.1</v>
      </c>
      <c r="Q67">
        <v>46.7</v>
      </c>
      <c r="R67">
        <v>11.4</v>
      </c>
      <c r="S67">
        <v>37.1</v>
      </c>
      <c r="T67">
        <v>4.8</v>
      </c>
    </row>
    <row r="68" spans="1:20" x14ac:dyDescent="0.15">
      <c r="A68" t="s">
        <v>3129</v>
      </c>
      <c r="B68" t="s">
        <v>3816</v>
      </c>
      <c r="C68" t="s">
        <v>4121</v>
      </c>
      <c r="D68">
        <v>1.2</v>
      </c>
      <c r="E68">
        <v>370</v>
      </c>
      <c r="F68">
        <v>-0.9</v>
      </c>
      <c r="G68">
        <v>97</v>
      </c>
      <c r="H68">
        <v>0.68100000000000005</v>
      </c>
      <c r="I68">
        <v>0.28599999999999998</v>
      </c>
      <c r="J68">
        <v>0.39400000000000002</v>
      </c>
      <c r="K68">
        <v>0.30299999999999999</v>
      </c>
      <c r="L68">
        <v>0.159</v>
      </c>
      <c r="M68">
        <v>32.200000000000003</v>
      </c>
      <c r="N68">
        <v>5.7</v>
      </c>
      <c r="O68">
        <v>0.31900000000000001</v>
      </c>
      <c r="P68">
        <v>13.1</v>
      </c>
      <c r="Q68">
        <v>48.2</v>
      </c>
      <c r="R68">
        <v>8</v>
      </c>
      <c r="S68">
        <v>35.4</v>
      </c>
      <c r="T68">
        <v>8.4</v>
      </c>
    </row>
    <row r="69" spans="1:20" x14ac:dyDescent="0.15">
      <c r="A69" t="s">
        <v>3128</v>
      </c>
      <c r="B69" t="s">
        <v>3846</v>
      </c>
      <c r="C69" t="s">
        <v>4122</v>
      </c>
      <c r="D69">
        <v>1.2</v>
      </c>
      <c r="E69">
        <v>372</v>
      </c>
      <c r="F69">
        <v>0.1</v>
      </c>
      <c r="G69">
        <v>97</v>
      </c>
      <c r="H69">
        <v>0.69799999999999995</v>
      </c>
      <c r="I69">
        <v>0.28499999999999998</v>
      </c>
      <c r="J69">
        <v>0.41299999999999998</v>
      </c>
      <c r="K69">
        <v>0.313</v>
      </c>
      <c r="L69">
        <v>0.192</v>
      </c>
      <c r="M69">
        <v>25.8</v>
      </c>
      <c r="N69">
        <v>6.5</v>
      </c>
      <c r="O69">
        <v>0.254</v>
      </c>
      <c r="P69">
        <v>12.1</v>
      </c>
      <c r="Q69">
        <v>37.5</v>
      </c>
      <c r="R69">
        <v>5.3</v>
      </c>
      <c r="S69">
        <v>49.8</v>
      </c>
      <c r="T69">
        <v>7.3</v>
      </c>
    </row>
    <row r="70" spans="1:20" x14ac:dyDescent="0.15">
      <c r="A70" t="s">
        <v>4365</v>
      </c>
      <c r="B70" t="s">
        <v>3806</v>
      </c>
      <c r="C70" t="s">
        <v>4121</v>
      </c>
      <c r="D70">
        <v>1.2</v>
      </c>
      <c r="E70">
        <v>367</v>
      </c>
      <c r="F70">
        <v>-0.3</v>
      </c>
      <c r="G70">
        <v>97</v>
      </c>
      <c r="H70">
        <v>0.68700000000000006</v>
      </c>
      <c r="I70">
        <v>0.311</v>
      </c>
      <c r="J70">
        <v>0.375</v>
      </c>
      <c r="K70">
        <v>0.312</v>
      </c>
      <c r="L70">
        <v>0.109</v>
      </c>
      <c r="M70">
        <v>9.8000000000000007</v>
      </c>
      <c r="N70">
        <v>6</v>
      </c>
      <c r="O70">
        <v>0.27500000000000002</v>
      </c>
      <c r="P70">
        <v>5.8</v>
      </c>
      <c r="Q70">
        <v>42</v>
      </c>
      <c r="R70">
        <v>7.2</v>
      </c>
      <c r="S70">
        <v>43.6</v>
      </c>
      <c r="T70">
        <v>7.2</v>
      </c>
    </row>
    <row r="71" spans="1:20" x14ac:dyDescent="0.15">
      <c r="A71" t="s">
        <v>4291</v>
      </c>
      <c r="B71" t="s">
        <v>3821</v>
      </c>
      <c r="C71" t="s">
        <v>4121</v>
      </c>
      <c r="D71">
        <v>1.1000000000000001</v>
      </c>
      <c r="E71">
        <v>353</v>
      </c>
      <c r="F71">
        <v>-1.1000000000000001</v>
      </c>
      <c r="G71">
        <v>97</v>
      </c>
      <c r="H71">
        <v>0.66800000000000004</v>
      </c>
      <c r="I71">
        <v>0.32700000000000001</v>
      </c>
      <c r="J71">
        <v>0.34200000000000003</v>
      </c>
      <c r="K71">
        <v>0.309</v>
      </c>
      <c r="L71">
        <v>8.2000000000000003E-2</v>
      </c>
      <c r="M71">
        <v>14.4</v>
      </c>
      <c r="N71">
        <v>8.5</v>
      </c>
      <c r="O71">
        <v>0.30099999999999999</v>
      </c>
      <c r="P71">
        <v>1.9</v>
      </c>
      <c r="Q71">
        <v>51.9</v>
      </c>
      <c r="R71">
        <v>8.6</v>
      </c>
      <c r="S71">
        <v>32.1</v>
      </c>
      <c r="T71">
        <v>7.5</v>
      </c>
    </row>
    <row r="72" spans="1:20" x14ac:dyDescent="0.15">
      <c r="A72" t="s">
        <v>4299</v>
      </c>
      <c r="B72" t="s">
        <v>3827</v>
      </c>
      <c r="C72" t="s">
        <v>4122</v>
      </c>
      <c r="D72">
        <v>1.1000000000000001</v>
      </c>
      <c r="E72">
        <v>536</v>
      </c>
      <c r="F72">
        <v>-5.5</v>
      </c>
      <c r="G72">
        <v>87</v>
      </c>
      <c r="H72">
        <v>0.65100000000000002</v>
      </c>
      <c r="I72">
        <v>0.32</v>
      </c>
      <c r="J72">
        <v>0.33100000000000002</v>
      </c>
      <c r="K72">
        <v>0.3</v>
      </c>
      <c r="L72">
        <v>6.8000000000000005E-2</v>
      </c>
      <c r="M72">
        <v>16</v>
      </c>
      <c r="N72">
        <v>7.6</v>
      </c>
      <c r="O72">
        <v>0.308</v>
      </c>
      <c r="P72">
        <v>3.1</v>
      </c>
      <c r="Q72">
        <v>59.8</v>
      </c>
      <c r="R72">
        <v>8.1999999999999993</v>
      </c>
      <c r="S72">
        <v>27.5</v>
      </c>
      <c r="T72">
        <v>4.5</v>
      </c>
    </row>
    <row r="73" spans="1:20" x14ac:dyDescent="0.15">
      <c r="A73" t="s">
        <v>4308</v>
      </c>
      <c r="B73" t="s">
        <v>3824</v>
      </c>
      <c r="C73" t="s">
        <v>4122</v>
      </c>
      <c r="D73">
        <v>1.1000000000000001</v>
      </c>
      <c r="E73">
        <v>385</v>
      </c>
      <c r="F73">
        <v>-0.8</v>
      </c>
      <c r="G73">
        <v>94</v>
      </c>
      <c r="H73">
        <v>0.65200000000000002</v>
      </c>
      <c r="I73">
        <v>0.311</v>
      </c>
      <c r="J73">
        <v>0.34100000000000003</v>
      </c>
      <c r="K73">
        <v>0.30399999999999999</v>
      </c>
      <c r="L73">
        <v>0.10100000000000001</v>
      </c>
      <c r="M73">
        <v>22.9</v>
      </c>
      <c r="N73">
        <v>5.2</v>
      </c>
      <c r="O73">
        <v>0.307</v>
      </c>
      <c r="P73">
        <v>4.0999999999999996</v>
      </c>
      <c r="Q73">
        <v>42.5</v>
      </c>
      <c r="R73">
        <v>10.8</v>
      </c>
      <c r="S73">
        <v>38.200000000000003</v>
      </c>
      <c r="T73">
        <v>8.5</v>
      </c>
    </row>
    <row r="74" spans="1:20" x14ac:dyDescent="0.15">
      <c r="A74" t="s">
        <v>4478</v>
      </c>
      <c r="B74" t="s">
        <v>3835</v>
      </c>
      <c r="C74" t="s">
        <v>4121</v>
      </c>
      <c r="D74">
        <v>1.1000000000000001</v>
      </c>
      <c r="E74">
        <v>401</v>
      </c>
      <c r="F74">
        <v>-2.2000000000000002</v>
      </c>
      <c r="G74">
        <v>92</v>
      </c>
      <c r="H74">
        <v>0.63100000000000001</v>
      </c>
      <c r="I74">
        <v>0.311</v>
      </c>
      <c r="J74">
        <v>0.32</v>
      </c>
      <c r="K74">
        <v>0.29899999999999999</v>
      </c>
      <c r="L74">
        <v>6.2E-2</v>
      </c>
      <c r="M74">
        <v>12.5</v>
      </c>
      <c r="N74">
        <v>6.2</v>
      </c>
      <c r="O74">
        <v>0.29499999999999998</v>
      </c>
      <c r="P74">
        <v>0.7</v>
      </c>
      <c r="Q74">
        <v>50.3</v>
      </c>
      <c r="R74">
        <v>7.2</v>
      </c>
      <c r="S74">
        <v>37.5</v>
      </c>
      <c r="T74">
        <v>5</v>
      </c>
    </row>
    <row r="75" spans="1:20" x14ac:dyDescent="0.15">
      <c r="A75" t="s">
        <v>4276</v>
      </c>
      <c r="B75" t="s">
        <v>3821</v>
      </c>
      <c r="C75" t="s">
        <v>4122</v>
      </c>
      <c r="D75">
        <v>1</v>
      </c>
      <c r="E75">
        <v>438</v>
      </c>
      <c r="F75">
        <v>-4.5999999999999996</v>
      </c>
      <c r="G75">
        <v>90</v>
      </c>
      <c r="H75">
        <v>0.65300000000000002</v>
      </c>
      <c r="I75">
        <v>0.314</v>
      </c>
      <c r="J75">
        <v>0.33800000000000002</v>
      </c>
      <c r="K75">
        <v>0.3</v>
      </c>
      <c r="L75">
        <v>8.6999999999999994E-2</v>
      </c>
      <c r="M75">
        <v>10.5</v>
      </c>
      <c r="N75">
        <v>7.5</v>
      </c>
      <c r="O75">
        <v>0.26900000000000002</v>
      </c>
      <c r="P75">
        <v>3.6</v>
      </c>
      <c r="Q75">
        <v>41.5</v>
      </c>
      <c r="R75">
        <v>11.7</v>
      </c>
      <c r="S75">
        <v>34.4</v>
      </c>
      <c r="T75">
        <v>12.5</v>
      </c>
    </row>
    <row r="76" spans="1:20" x14ac:dyDescent="0.15">
      <c r="A76" t="s">
        <v>4463</v>
      </c>
      <c r="B76" t="s">
        <v>3821</v>
      </c>
      <c r="C76" t="s">
        <v>4121</v>
      </c>
      <c r="D76">
        <v>0.9</v>
      </c>
      <c r="E76">
        <v>252</v>
      </c>
      <c r="F76">
        <v>0.6</v>
      </c>
      <c r="G76">
        <v>102</v>
      </c>
      <c r="H76">
        <v>0.69799999999999995</v>
      </c>
      <c r="I76">
        <v>0.32100000000000001</v>
      </c>
      <c r="J76">
        <v>0.376</v>
      </c>
      <c r="K76">
        <v>0.315</v>
      </c>
      <c r="L76">
        <v>0.13300000000000001</v>
      </c>
      <c r="M76">
        <v>17.899999999999999</v>
      </c>
      <c r="N76">
        <v>9.5</v>
      </c>
      <c r="O76">
        <v>0.27600000000000002</v>
      </c>
      <c r="P76">
        <v>7.1</v>
      </c>
      <c r="Q76">
        <v>35.4</v>
      </c>
      <c r="R76">
        <v>10.5</v>
      </c>
      <c r="S76">
        <v>43.6</v>
      </c>
      <c r="T76">
        <v>10.5</v>
      </c>
    </row>
    <row r="77" spans="1:20" x14ac:dyDescent="0.15">
      <c r="A77" t="s">
        <v>4342</v>
      </c>
      <c r="B77" t="s">
        <v>3824</v>
      </c>
      <c r="C77" t="s">
        <v>4122</v>
      </c>
      <c r="D77">
        <v>0.9</v>
      </c>
      <c r="E77">
        <v>223</v>
      </c>
      <c r="F77">
        <v>1.8</v>
      </c>
      <c r="G77">
        <v>104</v>
      </c>
      <c r="H77">
        <v>0.71299999999999997</v>
      </c>
      <c r="I77">
        <v>0.30199999999999999</v>
      </c>
      <c r="J77">
        <v>0.41099999999999998</v>
      </c>
      <c r="K77">
        <v>0.317</v>
      </c>
      <c r="L77">
        <v>0.153</v>
      </c>
      <c r="M77">
        <v>24.2</v>
      </c>
      <c r="N77">
        <v>5.8</v>
      </c>
      <c r="O77">
        <v>0.313</v>
      </c>
      <c r="P77">
        <v>12.5</v>
      </c>
      <c r="Q77">
        <v>51</v>
      </c>
      <c r="R77">
        <v>7.7</v>
      </c>
      <c r="S77">
        <v>33.5</v>
      </c>
      <c r="T77">
        <v>7.7</v>
      </c>
    </row>
    <row r="78" spans="1:20" x14ac:dyDescent="0.15">
      <c r="A78" t="s">
        <v>4257</v>
      </c>
      <c r="B78" t="s">
        <v>3824</v>
      </c>
      <c r="C78" t="s">
        <v>4121</v>
      </c>
      <c r="D78">
        <v>0.9</v>
      </c>
      <c r="E78">
        <v>357</v>
      </c>
      <c r="F78">
        <v>-1.6</v>
      </c>
      <c r="G78">
        <v>90</v>
      </c>
      <c r="H78">
        <v>0.67</v>
      </c>
      <c r="I78">
        <v>0.318</v>
      </c>
      <c r="J78">
        <v>0.35099999999999998</v>
      </c>
      <c r="K78">
        <v>0.30099999999999999</v>
      </c>
      <c r="L78">
        <v>6.8000000000000005E-2</v>
      </c>
      <c r="M78">
        <v>16.5</v>
      </c>
      <c r="N78">
        <v>3.6</v>
      </c>
      <c r="O78">
        <v>0.33200000000000002</v>
      </c>
      <c r="P78">
        <v>4.4000000000000004</v>
      </c>
      <c r="Q78">
        <v>60.4</v>
      </c>
      <c r="R78">
        <v>6.8</v>
      </c>
      <c r="S78">
        <v>30.2</v>
      </c>
      <c r="T78">
        <v>2.5</v>
      </c>
    </row>
    <row r="79" spans="1:20" x14ac:dyDescent="0.15">
      <c r="A79" t="s">
        <v>4347</v>
      </c>
      <c r="B79" t="s">
        <v>3811</v>
      </c>
      <c r="C79" t="s">
        <v>4122</v>
      </c>
      <c r="D79">
        <v>0.9</v>
      </c>
      <c r="E79">
        <v>149</v>
      </c>
      <c r="F79">
        <v>5</v>
      </c>
      <c r="G79">
        <v>122</v>
      </c>
      <c r="H79">
        <v>0.82</v>
      </c>
      <c r="I79">
        <v>0.28899999999999998</v>
      </c>
      <c r="J79">
        <v>0.53100000000000003</v>
      </c>
      <c r="K79">
        <v>0.35399999999999998</v>
      </c>
      <c r="L79">
        <v>0.26200000000000001</v>
      </c>
      <c r="M79">
        <v>20.8</v>
      </c>
      <c r="N79">
        <v>1.3</v>
      </c>
      <c r="O79">
        <v>0.29199999999999998</v>
      </c>
      <c r="P79">
        <v>11.9</v>
      </c>
      <c r="Q79">
        <v>32.5</v>
      </c>
      <c r="R79">
        <v>8.8000000000000007</v>
      </c>
      <c r="S79">
        <v>45.6</v>
      </c>
      <c r="T79">
        <v>13.2</v>
      </c>
    </row>
    <row r="80" spans="1:20" x14ac:dyDescent="0.15">
      <c r="A80" t="s">
        <v>4486</v>
      </c>
      <c r="B80" t="s">
        <v>3813</v>
      </c>
      <c r="C80" t="s">
        <v>4122</v>
      </c>
      <c r="D80">
        <v>0.8</v>
      </c>
      <c r="E80">
        <v>143</v>
      </c>
      <c r="F80">
        <v>3.6</v>
      </c>
      <c r="G80">
        <v>122</v>
      </c>
      <c r="H80">
        <v>0.755</v>
      </c>
      <c r="I80">
        <v>0.373</v>
      </c>
      <c r="J80">
        <v>0.38100000000000001</v>
      </c>
      <c r="K80">
        <v>0.33800000000000002</v>
      </c>
      <c r="L80">
        <v>0.127</v>
      </c>
      <c r="M80">
        <v>26.6</v>
      </c>
      <c r="N80">
        <v>15.4</v>
      </c>
      <c r="O80">
        <v>0.34599999999999997</v>
      </c>
      <c r="P80">
        <v>7.5</v>
      </c>
      <c r="Q80">
        <v>42</v>
      </c>
      <c r="R80">
        <v>8.6</v>
      </c>
      <c r="S80">
        <v>39.5</v>
      </c>
      <c r="T80">
        <v>9.9</v>
      </c>
    </row>
    <row r="81" spans="1:20" x14ac:dyDescent="0.15">
      <c r="A81" t="s">
        <v>4256</v>
      </c>
      <c r="B81" t="s">
        <v>3818</v>
      </c>
      <c r="C81" t="s">
        <v>4122</v>
      </c>
      <c r="D81">
        <v>0.8</v>
      </c>
      <c r="E81">
        <v>326</v>
      </c>
      <c r="F81">
        <v>-1.1000000000000001</v>
      </c>
      <c r="G81">
        <v>91</v>
      </c>
      <c r="H81">
        <v>0.66500000000000004</v>
      </c>
      <c r="I81">
        <v>0.314</v>
      </c>
      <c r="J81">
        <v>0.35199999999999998</v>
      </c>
      <c r="K81">
        <v>0.30199999999999999</v>
      </c>
      <c r="L81">
        <v>0.11</v>
      </c>
      <c r="M81">
        <v>29.4</v>
      </c>
      <c r="N81">
        <v>9.5</v>
      </c>
      <c r="O81">
        <v>0.33900000000000002</v>
      </c>
      <c r="P81">
        <v>6.5</v>
      </c>
      <c r="Q81">
        <v>45.1</v>
      </c>
      <c r="R81">
        <v>7.2</v>
      </c>
      <c r="S81">
        <v>36.4</v>
      </c>
      <c r="T81">
        <v>11.3</v>
      </c>
    </row>
    <row r="82" spans="1:20" x14ac:dyDescent="0.15">
      <c r="A82" t="s">
        <v>4211</v>
      </c>
      <c r="B82" t="s">
        <v>3827</v>
      </c>
      <c r="C82" t="s">
        <v>4121</v>
      </c>
      <c r="D82">
        <v>0.8</v>
      </c>
      <c r="E82">
        <v>491</v>
      </c>
      <c r="F82">
        <v>-7</v>
      </c>
      <c r="G82">
        <v>83</v>
      </c>
      <c r="H82">
        <v>0.63</v>
      </c>
      <c r="I82">
        <v>0.316</v>
      </c>
      <c r="J82">
        <v>0.314</v>
      </c>
      <c r="K82">
        <v>0.29499999999999998</v>
      </c>
      <c r="L82">
        <v>6.9000000000000006E-2</v>
      </c>
      <c r="M82">
        <v>13.2</v>
      </c>
      <c r="N82">
        <v>9.1999999999999993</v>
      </c>
      <c r="O82">
        <v>0.27700000000000002</v>
      </c>
      <c r="P82">
        <v>3.3</v>
      </c>
      <c r="Q82">
        <v>49.9</v>
      </c>
      <c r="R82">
        <v>9.4</v>
      </c>
      <c r="S82">
        <v>34.299999999999997</v>
      </c>
      <c r="T82">
        <v>6.4</v>
      </c>
    </row>
    <row r="83" spans="1:20" x14ac:dyDescent="0.15">
      <c r="A83" t="s">
        <v>4462</v>
      </c>
      <c r="B83" t="s">
        <v>3806</v>
      </c>
      <c r="C83" t="s">
        <v>4121</v>
      </c>
      <c r="D83">
        <v>0.8</v>
      </c>
      <c r="E83">
        <v>261</v>
      </c>
      <c r="F83">
        <v>-0.6</v>
      </c>
      <c r="G83">
        <v>96</v>
      </c>
      <c r="H83">
        <v>0.67800000000000005</v>
      </c>
      <c r="I83">
        <v>0.29499999999999998</v>
      </c>
      <c r="J83">
        <v>0.38300000000000001</v>
      </c>
      <c r="K83">
        <v>0.31</v>
      </c>
      <c r="L83">
        <v>0.16200000000000001</v>
      </c>
      <c r="M83">
        <v>24.5</v>
      </c>
      <c r="N83">
        <v>6.9</v>
      </c>
      <c r="O83">
        <v>0.26800000000000002</v>
      </c>
      <c r="P83">
        <v>7.6</v>
      </c>
      <c r="Q83">
        <v>32.6</v>
      </c>
      <c r="R83">
        <v>6.4</v>
      </c>
      <c r="S83">
        <v>48.8</v>
      </c>
      <c r="T83">
        <v>12.2</v>
      </c>
    </row>
    <row r="84" spans="1:20" x14ac:dyDescent="0.15">
      <c r="A84" t="s">
        <v>4500</v>
      </c>
      <c r="B84" t="s">
        <v>3800</v>
      </c>
      <c r="C84" t="s">
        <v>4121</v>
      </c>
      <c r="D84">
        <v>0.8</v>
      </c>
      <c r="E84">
        <v>214</v>
      </c>
      <c r="F84">
        <v>-0.6</v>
      </c>
      <c r="G84">
        <v>101</v>
      </c>
      <c r="H84">
        <v>0.66</v>
      </c>
      <c r="I84">
        <v>0.30399999999999999</v>
      </c>
      <c r="J84">
        <v>0.35599999999999998</v>
      </c>
      <c r="K84">
        <v>0.30299999999999999</v>
      </c>
      <c r="L84">
        <v>0.13800000000000001</v>
      </c>
      <c r="M84">
        <v>21</v>
      </c>
      <c r="N84">
        <v>8.9</v>
      </c>
      <c r="O84">
        <v>0.25700000000000001</v>
      </c>
      <c r="P84">
        <v>6.8</v>
      </c>
      <c r="Q84">
        <v>40</v>
      </c>
      <c r="R84">
        <v>9</v>
      </c>
      <c r="S84">
        <v>37.200000000000003</v>
      </c>
      <c r="T84">
        <v>13.8</v>
      </c>
    </row>
    <row r="85" spans="1:20" x14ac:dyDescent="0.15">
      <c r="A85" t="s">
        <v>4474</v>
      </c>
      <c r="B85" t="s">
        <v>3824</v>
      </c>
      <c r="C85" t="s">
        <v>4122</v>
      </c>
      <c r="D85">
        <v>0.8</v>
      </c>
      <c r="E85">
        <v>300</v>
      </c>
      <c r="F85">
        <v>-1.1000000000000001</v>
      </c>
      <c r="G85">
        <v>91</v>
      </c>
      <c r="H85">
        <v>0.65100000000000002</v>
      </c>
      <c r="I85">
        <v>0.30199999999999999</v>
      </c>
      <c r="J85">
        <v>0.34899999999999998</v>
      </c>
      <c r="K85">
        <v>0.30199999999999999</v>
      </c>
      <c r="L85">
        <v>0.10199999999999999</v>
      </c>
      <c r="M85">
        <v>11.3</v>
      </c>
      <c r="N85">
        <v>6.7</v>
      </c>
      <c r="O85">
        <v>0.27</v>
      </c>
      <c r="P85">
        <v>3.7</v>
      </c>
      <c r="Q85">
        <v>49.4</v>
      </c>
      <c r="R85">
        <v>5.8</v>
      </c>
      <c r="S85">
        <v>37.299999999999997</v>
      </c>
      <c r="T85">
        <v>7.5</v>
      </c>
    </row>
    <row r="86" spans="1:20" x14ac:dyDescent="0.15">
      <c r="A86" t="s">
        <v>4476</v>
      </c>
      <c r="B86" t="s">
        <v>3824</v>
      </c>
      <c r="C86" t="s">
        <v>4122</v>
      </c>
      <c r="D86">
        <v>0.8</v>
      </c>
      <c r="E86">
        <v>72</v>
      </c>
      <c r="F86">
        <v>4.7</v>
      </c>
      <c r="G86">
        <v>165</v>
      </c>
      <c r="H86">
        <v>0.88300000000000001</v>
      </c>
      <c r="I86">
        <v>0.41399999999999998</v>
      </c>
      <c r="J86">
        <v>0.46899999999999997</v>
      </c>
      <c r="K86">
        <v>0.38900000000000001</v>
      </c>
      <c r="L86">
        <v>0.109</v>
      </c>
      <c r="M86">
        <v>13.9</v>
      </c>
      <c r="N86">
        <v>6.9</v>
      </c>
      <c r="O86">
        <v>0.41499999999999998</v>
      </c>
      <c r="P86">
        <v>4</v>
      </c>
      <c r="Q86">
        <v>42.6</v>
      </c>
      <c r="R86">
        <v>11.1</v>
      </c>
      <c r="S86">
        <v>38.9</v>
      </c>
      <c r="T86">
        <v>7.4</v>
      </c>
    </row>
    <row r="87" spans="1:20" x14ac:dyDescent="0.15">
      <c r="A87" t="s">
        <v>4483</v>
      </c>
      <c r="B87" t="s">
        <v>3846</v>
      </c>
      <c r="C87" t="s">
        <v>4121</v>
      </c>
      <c r="D87">
        <v>0.8</v>
      </c>
      <c r="E87">
        <v>235</v>
      </c>
      <c r="F87">
        <v>0.5</v>
      </c>
      <c r="G87">
        <v>98</v>
      </c>
      <c r="H87">
        <v>0.71899999999999997</v>
      </c>
      <c r="I87">
        <v>0.30599999999999999</v>
      </c>
      <c r="J87">
        <v>0.41299999999999998</v>
      </c>
      <c r="K87">
        <v>0.315</v>
      </c>
      <c r="L87">
        <v>0.156</v>
      </c>
      <c r="M87">
        <v>26</v>
      </c>
      <c r="N87">
        <v>6.4</v>
      </c>
      <c r="O87">
        <v>0.32900000000000001</v>
      </c>
      <c r="P87">
        <v>7.4</v>
      </c>
      <c r="Q87">
        <v>38.6</v>
      </c>
      <c r="R87">
        <v>10.1</v>
      </c>
      <c r="S87">
        <v>43.7</v>
      </c>
      <c r="T87">
        <v>7.6</v>
      </c>
    </row>
    <row r="88" spans="1:20" x14ac:dyDescent="0.15">
      <c r="A88" t="s">
        <v>4253</v>
      </c>
      <c r="B88" t="s">
        <v>3835</v>
      </c>
      <c r="C88" t="s">
        <v>4122</v>
      </c>
      <c r="D88">
        <v>0.7</v>
      </c>
      <c r="E88">
        <v>194</v>
      </c>
      <c r="F88">
        <v>0.9</v>
      </c>
      <c r="G88">
        <v>103</v>
      </c>
      <c r="H88">
        <v>0.66800000000000004</v>
      </c>
      <c r="I88">
        <v>0.29399999999999998</v>
      </c>
      <c r="J88">
        <v>0.374</v>
      </c>
      <c r="K88">
        <v>0.312</v>
      </c>
      <c r="L88">
        <v>0.13200000000000001</v>
      </c>
      <c r="M88">
        <v>11.9</v>
      </c>
      <c r="N88">
        <v>6.2</v>
      </c>
      <c r="O88">
        <v>0.25900000000000001</v>
      </c>
      <c r="P88">
        <v>4.9000000000000004</v>
      </c>
      <c r="Q88">
        <v>41.1</v>
      </c>
      <c r="R88">
        <v>5.3</v>
      </c>
      <c r="S88">
        <v>41.1</v>
      </c>
      <c r="T88">
        <v>12.6</v>
      </c>
    </row>
    <row r="89" spans="1:20" x14ac:dyDescent="0.15">
      <c r="A89" t="s">
        <v>4200</v>
      </c>
      <c r="B89" t="s">
        <v>3813</v>
      </c>
      <c r="C89" t="s">
        <v>4121</v>
      </c>
      <c r="D89">
        <v>0.7</v>
      </c>
      <c r="E89">
        <v>202</v>
      </c>
      <c r="F89">
        <v>0.6</v>
      </c>
      <c r="G89">
        <v>99</v>
      </c>
      <c r="H89">
        <v>0.70599999999999996</v>
      </c>
      <c r="I89">
        <v>0.30199999999999999</v>
      </c>
      <c r="J89">
        <v>0.40400000000000003</v>
      </c>
      <c r="K89">
        <v>0.31</v>
      </c>
      <c r="L89">
        <v>0.16900000000000001</v>
      </c>
      <c r="M89">
        <v>24.3</v>
      </c>
      <c r="N89">
        <v>8.4</v>
      </c>
      <c r="O89">
        <v>0.28699999999999998</v>
      </c>
      <c r="P89">
        <v>10.199999999999999</v>
      </c>
      <c r="Q89">
        <v>50.4</v>
      </c>
      <c r="R89">
        <v>5.9</v>
      </c>
      <c r="S89">
        <v>40</v>
      </c>
      <c r="T89">
        <v>3.7</v>
      </c>
    </row>
    <row r="90" spans="1:20" x14ac:dyDescent="0.15">
      <c r="A90" t="s">
        <v>4363</v>
      </c>
      <c r="B90" t="s">
        <v>3818</v>
      </c>
      <c r="C90" t="s">
        <v>4122</v>
      </c>
      <c r="D90">
        <v>0.7</v>
      </c>
      <c r="E90">
        <v>348</v>
      </c>
      <c r="F90">
        <v>-2.8</v>
      </c>
      <c r="G90">
        <v>85</v>
      </c>
      <c r="H90">
        <v>0.65100000000000002</v>
      </c>
      <c r="I90">
        <v>0.31900000000000001</v>
      </c>
      <c r="J90">
        <v>0.33200000000000002</v>
      </c>
      <c r="K90">
        <v>0.29599999999999999</v>
      </c>
      <c r="L90">
        <v>0.10100000000000001</v>
      </c>
      <c r="M90">
        <v>18.7</v>
      </c>
      <c r="N90">
        <v>10.9</v>
      </c>
      <c r="O90">
        <v>0.27700000000000002</v>
      </c>
      <c r="P90">
        <v>4.0999999999999996</v>
      </c>
      <c r="Q90">
        <v>44</v>
      </c>
      <c r="R90">
        <v>5.8</v>
      </c>
      <c r="S90">
        <v>39.5</v>
      </c>
      <c r="T90">
        <v>10.7</v>
      </c>
    </row>
    <row r="91" spans="1:20" x14ac:dyDescent="0.15">
      <c r="A91" t="s">
        <v>4267</v>
      </c>
      <c r="B91" t="s">
        <v>3846</v>
      </c>
      <c r="C91" t="s">
        <v>4121</v>
      </c>
      <c r="D91">
        <v>0.7</v>
      </c>
      <c r="E91">
        <v>190</v>
      </c>
      <c r="F91">
        <v>0.7</v>
      </c>
      <c r="G91">
        <v>101</v>
      </c>
      <c r="H91">
        <v>0.72399999999999998</v>
      </c>
      <c r="I91">
        <v>0.29499999999999998</v>
      </c>
      <c r="J91">
        <v>0.42899999999999999</v>
      </c>
      <c r="K91">
        <v>0.317</v>
      </c>
      <c r="L91">
        <v>0.186</v>
      </c>
      <c r="M91">
        <v>20</v>
      </c>
      <c r="N91">
        <v>6.8</v>
      </c>
      <c r="O91">
        <v>0.26700000000000002</v>
      </c>
      <c r="P91">
        <v>11.3</v>
      </c>
      <c r="Q91">
        <v>41</v>
      </c>
      <c r="R91">
        <v>7.9</v>
      </c>
      <c r="S91">
        <v>42.5</v>
      </c>
      <c r="T91">
        <v>8.6</v>
      </c>
    </row>
    <row r="92" spans="1:20" x14ac:dyDescent="0.15">
      <c r="A92" t="s">
        <v>4231</v>
      </c>
      <c r="B92" t="s">
        <v>3806</v>
      </c>
      <c r="C92" t="s">
        <v>4121</v>
      </c>
      <c r="D92">
        <v>0.7</v>
      </c>
      <c r="E92">
        <v>313</v>
      </c>
      <c r="F92">
        <v>-3.1</v>
      </c>
      <c r="G92">
        <v>87</v>
      </c>
      <c r="H92">
        <v>0.66200000000000003</v>
      </c>
      <c r="I92">
        <v>0.311</v>
      </c>
      <c r="J92">
        <v>0.35099999999999998</v>
      </c>
      <c r="K92">
        <v>0.3</v>
      </c>
      <c r="L92">
        <v>0.10199999999999999</v>
      </c>
      <c r="M92">
        <v>19.5</v>
      </c>
      <c r="N92">
        <v>7.7</v>
      </c>
      <c r="O92">
        <v>0.30599999999999999</v>
      </c>
      <c r="P92">
        <v>2.2999999999999998</v>
      </c>
      <c r="Q92">
        <v>30.7</v>
      </c>
      <c r="R92">
        <v>11.6</v>
      </c>
      <c r="S92">
        <v>47.1</v>
      </c>
      <c r="T92">
        <v>10.7</v>
      </c>
    </row>
    <row r="93" spans="1:20" x14ac:dyDescent="0.15">
      <c r="A93" t="s">
        <v>4357</v>
      </c>
      <c r="B93" t="s">
        <v>3821</v>
      </c>
      <c r="C93" t="s">
        <v>4121</v>
      </c>
      <c r="D93">
        <v>0.7</v>
      </c>
      <c r="E93">
        <v>74</v>
      </c>
      <c r="F93">
        <v>3.5</v>
      </c>
      <c r="G93">
        <v>149</v>
      </c>
      <c r="H93">
        <v>0.85599999999999998</v>
      </c>
      <c r="I93">
        <v>0.35599999999999998</v>
      </c>
      <c r="J93">
        <v>0.5</v>
      </c>
      <c r="K93">
        <v>0.373</v>
      </c>
      <c r="L93">
        <v>0.19700000000000001</v>
      </c>
      <c r="M93">
        <v>25.7</v>
      </c>
      <c r="N93">
        <v>5.4</v>
      </c>
      <c r="O93">
        <v>0.39100000000000001</v>
      </c>
      <c r="P93">
        <v>7.1</v>
      </c>
      <c r="Q93">
        <v>35.4</v>
      </c>
      <c r="R93">
        <v>6.3</v>
      </c>
      <c r="S93">
        <v>43.8</v>
      </c>
      <c r="T93">
        <v>14.6</v>
      </c>
    </row>
    <row r="94" spans="1:20" x14ac:dyDescent="0.15">
      <c r="A94" t="s">
        <v>4360</v>
      </c>
      <c r="B94" t="s">
        <v>3811</v>
      </c>
      <c r="C94" t="s">
        <v>4122</v>
      </c>
      <c r="D94">
        <v>0.6</v>
      </c>
      <c r="E94">
        <v>250</v>
      </c>
      <c r="F94">
        <v>0.3</v>
      </c>
      <c r="G94">
        <v>91</v>
      </c>
      <c r="H94">
        <v>0.67200000000000004</v>
      </c>
      <c r="I94">
        <v>0.308</v>
      </c>
      <c r="J94">
        <v>0.36399999999999999</v>
      </c>
      <c r="K94">
        <v>0.314</v>
      </c>
      <c r="L94">
        <v>0.11600000000000001</v>
      </c>
      <c r="M94">
        <v>26</v>
      </c>
      <c r="N94">
        <v>6.4</v>
      </c>
      <c r="O94">
        <v>0.32500000000000001</v>
      </c>
      <c r="P94">
        <v>6.9</v>
      </c>
      <c r="Q94">
        <v>47.5</v>
      </c>
      <c r="R94">
        <v>8</v>
      </c>
      <c r="S94">
        <v>34</v>
      </c>
      <c r="T94">
        <v>10.5</v>
      </c>
    </row>
    <row r="95" spans="1:20" x14ac:dyDescent="0.15">
      <c r="A95" t="s">
        <v>4475</v>
      </c>
      <c r="B95" t="s">
        <v>3816</v>
      </c>
      <c r="C95" t="s">
        <v>4121</v>
      </c>
      <c r="D95">
        <v>0.6</v>
      </c>
      <c r="E95">
        <v>145</v>
      </c>
      <c r="F95">
        <v>0.7</v>
      </c>
      <c r="G95">
        <v>105</v>
      </c>
      <c r="H95">
        <v>0.68799999999999994</v>
      </c>
      <c r="I95">
        <v>0.33800000000000002</v>
      </c>
      <c r="J95">
        <v>0.35</v>
      </c>
      <c r="K95">
        <v>0.312</v>
      </c>
      <c r="L95">
        <v>0.13</v>
      </c>
      <c r="M95">
        <v>17.899999999999999</v>
      </c>
      <c r="N95">
        <v>15.2</v>
      </c>
      <c r="O95">
        <v>0.255</v>
      </c>
      <c r="P95">
        <v>6.5</v>
      </c>
      <c r="Q95">
        <v>44.3</v>
      </c>
      <c r="R95">
        <v>8.3000000000000007</v>
      </c>
      <c r="S95">
        <v>41.2</v>
      </c>
      <c r="T95">
        <v>6.2</v>
      </c>
    </row>
    <row r="96" spans="1:20" x14ac:dyDescent="0.15">
      <c r="A96" t="s">
        <v>4244</v>
      </c>
      <c r="B96" t="s">
        <v>3818</v>
      </c>
      <c r="C96" t="s">
        <v>4121</v>
      </c>
      <c r="D96">
        <v>0.6</v>
      </c>
      <c r="E96">
        <v>113</v>
      </c>
      <c r="F96">
        <v>2.2999999999999998</v>
      </c>
      <c r="G96">
        <v>115</v>
      </c>
      <c r="H96">
        <v>0.69</v>
      </c>
      <c r="I96">
        <v>0.31900000000000001</v>
      </c>
      <c r="J96">
        <v>0.371</v>
      </c>
      <c r="K96">
        <v>0.33100000000000002</v>
      </c>
      <c r="L96">
        <v>9.5000000000000001E-2</v>
      </c>
      <c r="M96">
        <v>27.4</v>
      </c>
      <c r="N96">
        <v>6.2</v>
      </c>
      <c r="O96">
        <v>0.378</v>
      </c>
      <c r="P96">
        <v>2.8</v>
      </c>
      <c r="Q96">
        <v>42.7</v>
      </c>
      <c r="R96">
        <v>9.3000000000000007</v>
      </c>
      <c r="S96">
        <v>42.7</v>
      </c>
      <c r="T96">
        <v>5.3</v>
      </c>
    </row>
    <row r="97" spans="1:20" x14ac:dyDescent="0.15">
      <c r="A97" t="s">
        <v>4410</v>
      </c>
      <c r="B97" t="s">
        <v>3827</v>
      </c>
      <c r="C97" t="s">
        <v>4122</v>
      </c>
      <c r="D97">
        <v>0.6</v>
      </c>
      <c r="E97">
        <v>266</v>
      </c>
      <c r="F97">
        <v>-2.6</v>
      </c>
      <c r="G97">
        <v>88</v>
      </c>
      <c r="H97">
        <v>0.67</v>
      </c>
      <c r="I97">
        <v>0.28399999999999997</v>
      </c>
      <c r="J97">
        <v>0.38600000000000001</v>
      </c>
      <c r="K97">
        <v>0.3</v>
      </c>
      <c r="L97">
        <v>0.14499999999999999</v>
      </c>
      <c r="M97">
        <v>16.899999999999999</v>
      </c>
      <c r="N97">
        <v>3.8</v>
      </c>
      <c r="O97">
        <v>0.26200000000000001</v>
      </c>
      <c r="P97">
        <v>9.3000000000000007</v>
      </c>
      <c r="Q97">
        <v>45.1</v>
      </c>
      <c r="R97">
        <v>7.3</v>
      </c>
      <c r="S97">
        <v>32.4</v>
      </c>
      <c r="T97">
        <v>15.2</v>
      </c>
    </row>
    <row r="98" spans="1:20" x14ac:dyDescent="0.15">
      <c r="A98" t="s">
        <v>4294</v>
      </c>
      <c r="B98" t="s">
        <v>3811</v>
      </c>
      <c r="C98" t="s">
        <v>4122</v>
      </c>
      <c r="D98">
        <v>0.6</v>
      </c>
      <c r="E98">
        <v>160</v>
      </c>
      <c r="F98">
        <v>1.1000000000000001</v>
      </c>
      <c r="G98">
        <v>100</v>
      </c>
      <c r="H98">
        <v>0.72299999999999998</v>
      </c>
      <c r="I98">
        <v>0.27300000000000002</v>
      </c>
      <c r="J98">
        <v>0.45100000000000001</v>
      </c>
      <c r="K98">
        <v>0.32200000000000001</v>
      </c>
      <c r="L98">
        <v>0.23899999999999999</v>
      </c>
      <c r="M98">
        <v>27.5</v>
      </c>
      <c r="N98">
        <v>6.9</v>
      </c>
      <c r="O98">
        <v>0.24399999999999999</v>
      </c>
      <c r="P98">
        <v>16.7</v>
      </c>
      <c r="Q98">
        <v>43.9</v>
      </c>
      <c r="R98">
        <v>7.1</v>
      </c>
      <c r="S98">
        <v>43.9</v>
      </c>
      <c r="T98">
        <v>5.0999999999999996</v>
      </c>
    </row>
    <row r="99" spans="1:20" x14ac:dyDescent="0.15">
      <c r="A99" t="s">
        <v>4289</v>
      </c>
      <c r="B99" t="s">
        <v>3827</v>
      </c>
      <c r="C99" t="s">
        <v>4122</v>
      </c>
      <c r="D99">
        <v>0.6</v>
      </c>
      <c r="E99">
        <v>333</v>
      </c>
      <c r="F99">
        <v>-4.5999999999999996</v>
      </c>
      <c r="G99">
        <v>84</v>
      </c>
      <c r="H99">
        <v>0.65800000000000003</v>
      </c>
      <c r="I99">
        <v>0.315</v>
      </c>
      <c r="J99">
        <v>0.34300000000000003</v>
      </c>
      <c r="K99">
        <v>0.29599999999999999</v>
      </c>
      <c r="L99">
        <v>0.126</v>
      </c>
      <c r="M99">
        <v>21.6</v>
      </c>
      <c r="N99">
        <v>12</v>
      </c>
      <c r="O99">
        <v>0.254</v>
      </c>
      <c r="P99">
        <v>7.6</v>
      </c>
      <c r="Q99">
        <v>36.700000000000003</v>
      </c>
      <c r="R99">
        <v>8.6999999999999993</v>
      </c>
      <c r="S99">
        <v>45</v>
      </c>
      <c r="T99">
        <v>9.6</v>
      </c>
    </row>
    <row r="100" spans="1:20" x14ac:dyDescent="0.15">
      <c r="A100" t="s">
        <v>4210</v>
      </c>
      <c r="B100" t="s">
        <v>3835</v>
      </c>
      <c r="C100" t="s">
        <v>4121</v>
      </c>
      <c r="D100">
        <v>0.5</v>
      </c>
      <c r="E100">
        <v>195</v>
      </c>
      <c r="F100">
        <v>-0.8</v>
      </c>
      <c r="G100">
        <v>93</v>
      </c>
      <c r="H100">
        <v>0.67</v>
      </c>
      <c r="I100">
        <v>0.29699999999999999</v>
      </c>
      <c r="J100">
        <v>0.373</v>
      </c>
      <c r="K100">
        <v>0.30099999999999999</v>
      </c>
      <c r="L100">
        <v>9.7000000000000003E-2</v>
      </c>
      <c r="M100">
        <v>11.8</v>
      </c>
      <c r="N100">
        <v>3.1</v>
      </c>
      <c r="O100">
        <v>0.29599999999999999</v>
      </c>
      <c r="P100">
        <v>6.3</v>
      </c>
      <c r="Q100">
        <v>64.8</v>
      </c>
      <c r="R100">
        <v>6.1</v>
      </c>
      <c r="S100">
        <v>25.4</v>
      </c>
      <c r="T100">
        <v>3.6</v>
      </c>
    </row>
    <row r="101" spans="1:20" x14ac:dyDescent="0.15">
      <c r="A101" t="s">
        <v>4488</v>
      </c>
      <c r="B101" t="s">
        <v>3831</v>
      </c>
      <c r="C101" t="s">
        <v>4122</v>
      </c>
      <c r="D101">
        <v>0.5</v>
      </c>
      <c r="E101">
        <v>212</v>
      </c>
      <c r="F101">
        <v>-1.8</v>
      </c>
      <c r="G101">
        <v>91</v>
      </c>
      <c r="H101">
        <v>0.67500000000000004</v>
      </c>
      <c r="I101">
        <v>0.29699999999999999</v>
      </c>
      <c r="J101">
        <v>0.378</v>
      </c>
      <c r="K101">
        <v>0.30199999999999999</v>
      </c>
      <c r="L101">
        <v>0.2</v>
      </c>
      <c r="M101">
        <v>28.3</v>
      </c>
      <c r="N101">
        <v>13.2</v>
      </c>
      <c r="O101">
        <v>0.191</v>
      </c>
      <c r="P101">
        <v>16.899999999999999</v>
      </c>
      <c r="Q101">
        <v>42.1</v>
      </c>
      <c r="R101">
        <v>4.0999999999999996</v>
      </c>
      <c r="S101">
        <v>38.799999999999997</v>
      </c>
      <c r="T101">
        <v>14.9</v>
      </c>
    </row>
    <row r="102" spans="1:20" x14ac:dyDescent="0.15">
      <c r="A102" t="s">
        <v>4331</v>
      </c>
      <c r="B102" t="s">
        <v>3831</v>
      </c>
      <c r="C102" t="s">
        <v>4121</v>
      </c>
      <c r="D102">
        <v>0.5</v>
      </c>
      <c r="E102">
        <v>62</v>
      </c>
      <c r="F102">
        <v>2.8</v>
      </c>
      <c r="G102">
        <v>146</v>
      </c>
      <c r="H102">
        <v>0.80300000000000005</v>
      </c>
      <c r="I102">
        <v>0.33900000000000002</v>
      </c>
      <c r="J102">
        <v>0.46400000000000002</v>
      </c>
      <c r="K102">
        <v>0.36799999999999999</v>
      </c>
      <c r="L102">
        <v>0.19600000000000001</v>
      </c>
      <c r="M102">
        <v>22.6</v>
      </c>
      <c r="N102">
        <v>4.8</v>
      </c>
      <c r="O102">
        <v>0.308</v>
      </c>
      <c r="P102">
        <v>23.1</v>
      </c>
      <c r="Q102">
        <v>59.5</v>
      </c>
      <c r="R102">
        <v>9.5</v>
      </c>
      <c r="S102">
        <v>28.6</v>
      </c>
      <c r="T102">
        <v>2.4</v>
      </c>
    </row>
    <row r="103" spans="1:20" x14ac:dyDescent="0.15">
      <c r="A103" t="s">
        <v>4235</v>
      </c>
      <c r="B103" t="s">
        <v>3800</v>
      </c>
      <c r="C103" t="s">
        <v>4121</v>
      </c>
      <c r="D103">
        <v>0.5</v>
      </c>
      <c r="E103">
        <v>385</v>
      </c>
      <c r="F103">
        <v>-9.1</v>
      </c>
      <c r="G103">
        <v>79</v>
      </c>
      <c r="H103">
        <v>0.58599999999999997</v>
      </c>
      <c r="I103">
        <v>0.308</v>
      </c>
      <c r="J103">
        <v>0.27800000000000002</v>
      </c>
      <c r="K103">
        <v>0.27600000000000002</v>
      </c>
      <c r="L103">
        <v>6.3E-2</v>
      </c>
      <c r="M103">
        <v>20.5</v>
      </c>
      <c r="N103">
        <v>10.4</v>
      </c>
      <c r="O103">
        <v>0.27300000000000002</v>
      </c>
      <c r="P103">
        <v>2.9</v>
      </c>
      <c r="Q103">
        <v>53.1</v>
      </c>
      <c r="R103">
        <v>7</v>
      </c>
      <c r="S103">
        <v>35.9</v>
      </c>
      <c r="T103">
        <v>3.9</v>
      </c>
    </row>
    <row r="104" spans="1:20" x14ac:dyDescent="0.15">
      <c r="A104" t="s">
        <v>4197</v>
      </c>
      <c r="B104" t="s">
        <v>3806</v>
      </c>
      <c r="C104" t="s">
        <v>4121</v>
      </c>
      <c r="D104">
        <v>0.4</v>
      </c>
      <c r="E104">
        <v>257</v>
      </c>
      <c r="F104">
        <v>-3.6</v>
      </c>
      <c r="G104">
        <v>84</v>
      </c>
      <c r="H104">
        <v>0.65700000000000003</v>
      </c>
      <c r="I104">
        <v>0.28100000000000003</v>
      </c>
      <c r="J104">
        <v>0.376</v>
      </c>
      <c r="K104">
        <v>0.29499999999999998</v>
      </c>
      <c r="L104">
        <v>0.13900000000000001</v>
      </c>
      <c r="M104">
        <v>22.6</v>
      </c>
      <c r="N104">
        <v>5.4</v>
      </c>
      <c r="O104">
        <v>0.28000000000000003</v>
      </c>
      <c r="P104">
        <v>6.4</v>
      </c>
      <c r="Q104">
        <v>33</v>
      </c>
      <c r="R104">
        <v>6.6</v>
      </c>
      <c r="S104">
        <v>48.9</v>
      </c>
      <c r="T104">
        <v>11.5</v>
      </c>
    </row>
    <row r="105" spans="1:20" x14ac:dyDescent="0.15">
      <c r="A105" t="s">
        <v>3242</v>
      </c>
      <c r="B105" t="s">
        <v>3818</v>
      </c>
      <c r="C105" t="s">
        <v>4122</v>
      </c>
      <c r="D105">
        <v>0.4</v>
      </c>
      <c r="E105">
        <v>103</v>
      </c>
      <c r="F105">
        <v>1.1000000000000001</v>
      </c>
      <c r="G105">
        <v>107</v>
      </c>
      <c r="H105">
        <v>0.74399999999999999</v>
      </c>
      <c r="I105">
        <v>0.311</v>
      </c>
      <c r="J105">
        <v>0.433</v>
      </c>
      <c r="K105">
        <v>0.32</v>
      </c>
      <c r="L105">
        <v>0.155</v>
      </c>
      <c r="M105">
        <v>18.399999999999999</v>
      </c>
      <c r="N105">
        <v>4.9000000000000004</v>
      </c>
      <c r="O105">
        <v>0.316</v>
      </c>
      <c r="P105">
        <v>7.5</v>
      </c>
      <c r="Q105">
        <v>43</v>
      </c>
      <c r="R105">
        <v>6.3</v>
      </c>
      <c r="S105">
        <v>32.9</v>
      </c>
      <c r="T105">
        <v>17.7</v>
      </c>
    </row>
    <row r="106" spans="1:20" x14ac:dyDescent="0.15">
      <c r="A106" t="s">
        <v>4312</v>
      </c>
      <c r="B106" t="s">
        <v>3811</v>
      </c>
      <c r="C106" t="s">
        <v>4121</v>
      </c>
      <c r="D106">
        <v>0.4</v>
      </c>
      <c r="E106">
        <v>289</v>
      </c>
      <c r="F106">
        <v>-2.5</v>
      </c>
      <c r="G106">
        <v>81</v>
      </c>
      <c r="H106">
        <v>0.69599999999999995</v>
      </c>
      <c r="I106">
        <v>0.29099999999999998</v>
      </c>
      <c r="J106">
        <v>0.40400000000000003</v>
      </c>
      <c r="K106">
        <v>0.30099999999999999</v>
      </c>
      <c r="L106">
        <v>0.13900000000000001</v>
      </c>
      <c r="M106">
        <v>19</v>
      </c>
      <c r="N106">
        <v>3.5</v>
      </c>
      <c r="O106">
        <v>0.311</v>
      </c>
      <c r="P106">
        <v>7.5</v>
      </c>
      <c r="Q106">
        <v>47.9</v>
      </c>
      <c r="R106">
        <v>8</v>
      </c>
      <c r="S106">
        <v>33.799999999999997</v>
      </c>
      <c r="T106">
        <v>10.3</v>
      </c>
    </row>
    <row r="107" spans="1:20" x14ac:dyDescent="0.15">
      <c r="A107" t="s">
        <v>4382</v>
      </c>
      <c r="B107" t="s">
        <v>3816</v>
      </c>
      <c r="C107" t="s">
        <v>4122</v>
      </c>
      <c r="D107">
        <v>0.4</v>
      </c>
      <c r="E107">
        <v>129</v>
      </c>
      <c r="F107">
        <v>-0.4</v>
      </c>
      <c r="G107">
        <v>97</v>
      </c>
      <c r="H107">
        <v>0.68300000000000005</v>
      </c>
      <c r="I107">
        <v>0.29499999999999998</v>
      </c>
      <c r="J107">
        <v>0.38800000000000001</v>
      </c>
      <c r="K107">
        <v>0.30199999999999999</v>
      </c>
      <c r="L107">
        <v>0.14000000000000001</v>
      </c>
      <c r="M107">
        <v>20.9</v>
      </c>
      <c r="N107">
        <v>4.7</v>
      </c>
      <c r="O107">
        <v>0.29699999999999999</v>
      </c>
      <c r="P107">
        <v>5.8</v>
      </c>
      <c r="Q107">
        <v>39.4</v>
      </c>
      <c r="R107">
        <v>5.3</v>
      </c>
      <c r="S107">
        <v>44.7</v>
      </c>
      <c r="T107">
        <v>10.6</v>
      </c>
    </row>
    <row r="108" spans="1:20" x14ac:dyDescent="0.15">
      <c r="A108" t="s">
        <v>4432</v>
      </c>
      <c r="B108" t="s">
        <v>3813</v>
      </c>
      <c r="C108" t="s">
        <v>4122</v>
      </c>
      <c r="D108">
        <v>0.4</v>
      </c>
      <c r="E108">
        <v>175</v>
      </c>
      <c r="F108">
        <v>-1.3</v>
      </c>
      <c r="G108">
        <v>90</v>
      </c>
      <c r="H108">
        <v>0.63600000000000001</v>
      </c>
      <c r="I108">
        <v>0.27400000000000002</v>
      </c>
      <c r="J108">
        <v>0.36099999999999999</v>
      </c>
      <c r="K108">
        <v>0.29699999999999999</v>
      </c>
      <c r="L108">
        <v>0.127</v>
      </c>
      <c r="M108">
        <v>28</v>
      </c>
      <c r="N108">
        <v>4</v>
      </c>
      <c r="O108">
        <v>0.30399999999999999</v>
      </c>
      <c r="P108">
        <v>9.6</v>
      </c>
      <c r="Q108">
        <v>51.3</v>
      </c>
      <c r="R108">
        <v>4.3</v>
      </c>
      <c r="S108">
        <v>35</v>
      </c>
      <c r="T108">
        <v>9.4</v>
      </c>
    </row>
    <row r="109" spans="1:20" x14ac:dyDescent="0.15">
      <c r="A109" t="s">
        <v>4391</v>
      </c>
      <c r="B109" t="s">
        <v>3831</v>
      </c>
      <c r="C109" t="s">
        <v>4122</v>
      </c>
      <c r="D109">
        <v>0.4</v>
      </c>
      <c r="E109">
        <v>134</v>
      </c>
      <c r="F109">
        <v>-0.4</v>
      </c>
      <c r="G109">
        <v>96</v>
      </c>
      <c r="H109">
        <v>0.69399999999999995</v>
      </c>
      <c r="I109">
        <v>0.29099999999999998</v>
      </c>
      <c r="J109">
        <v>0.40300000000000002</v>
      </c>
      <c r="K109">
        <v>0.309</v>
      </c>
      <c r="L109">
        <v>0.16900000000000001</v>
      </c>
      <c r="M109">
        <v>33.6</v>
      </c>
      <c r="N109">
        <v>7.5</v>
      </c>
      <c r="O109">
        <v>0.32400000000000001</v>
      </c>
      <c r="P109">
        <v>11.9</v>
      </c>
      <c r="Q109">
        <v>39.200000000000003</v>
      </c>
      <c r="R109">
        <v>7.6</v>
      </c>
      <c r="S109">
        <v>36.700000000000003</v>
      </c>
      <c r="T109">
        <v>16.5</v>
      </c>
    </row>
    <row r="110" spans="1:20" x14ac:dyDescent="0.15">
      <c r="A110" t="s">
        <v>4436</v>
      </c>
      <c r="B110" t="s">
        <v>3818</v>
      </c>
      <c r="C110" t="s">
        <v>4121</v>
      </c>
      <c r="D110">
        <v>0.4</v>
      </c>
      <c r="E110">
        <v>80</v>
      </c>
      <c r="F110">
        <v>1.5</v>
      </c>
      <c r="G110">
        <v>112</v>
      </c>
      <c r="H110">
        <v>0.745</v>
      </c>
      <c r="I110">
        <v>0.34200000000000003</v>
      </c>
      <c r="J110">
        <v>0.40300000000000002</v>
      </c>
      <c r="K110">
        <v>0.32900000000000001</v>
      </c>
      <c r="L110">
        <v>0.111</v>
      </c>
      <c r="M110">
        <v>20</v>
      </c>
      <c r="N110">
        <v>5</v>
      </c>
      <c r="O110">
        <v>0.35699999999999998</v>
      </c>
      <c r="P110">
        <v>4</v>
      </c>
      <c r="Q110">
        <v>52.6</v>
      </c>
      <c r="R110">
        <v>3.5</v>
      </c>
      <c r="S110">
        <v>43.9</v>
      </c>
      <c r="T110">
        <v>0</v>
      </c>
    </row>
    <row r="111" spans="1:20" x14ac:dyDescent="0.15">
      <c r="A111" t="s">
        <v>4250</v>
      </c>
      <c r="B111" t="s">
        <v>3806</v>
      </c>
      <c r="C111" t="s">
        <v>4122</v>
      </c>
      <c r="D111">
        <v>0.4</v>
      </c>
      <c r="E111">
        <v>239</v>
      </c>
      <c r="F111">
        <v>-3.6</v>
      </c>
      <c r="G111">
        <v>83</v>
      </c>
      <c r="H111">
        <v>0.624</v>
      </c>
      <c r="I111">
        <v>0.29499999999999998</v>
      </c>
      <c r="J111">
        <v>0.32900000000000001</v>
      </c>
      <c r="K111">
        <v>0.29399999999999998</v>
      </c>
      <c r="L111">
        <v>0.10199999999999999</v>
      </c>
      <c r="M111">
        <v>15.1</v>
      </c>
      <c r="N111">
        <v>6.7</v>
      </c>
      <c r="O111">
        <v>0.26</v>
      </c>
      <c r="P111">
        <v>3.7</v>
      </c>
      <c r="Q111">
        <v>49.4</v>
      </c>
      <c r="R111">
        <v>5.6</v>
      </c>
      <c r="S111">
        <v>37.799999999999997</v>
      </c>
      <c r="T111">
        <v>7.2</v>
      </c>
    </row>
    <row r="112" spans="1:20" x14ac:dyDescent="0.15">
      <c r="A112" t="s">
        <v>4217</v>
      </c>
      <c r="B112" t="s">
        <v>3800</v>
      </c>
      <c r="C112" t="s">
        <v>4122</v>
      </c>
      <c r="D112">
        <v>0.4</v>
      </c>
      <c r="E112">
        <v>319</v>
      </c>
      <c r="F112">
        <v>-7.9</v>
      </c>
      <c r="G112">
        <v>78</v>
      </c>
      <c r="H112">
        <v>0.60599999999999998</v>
      </c>
      <c r="I112">
        <v>0.26900000000000002</v>
      </c>
      <c r="J112">
        <v>0.33700000000000002</v>
      </c>
      <c r="K112">
        <v>0.27400000000000002</v>
      </c>
      <c r="L112">
        <v>0.14000000000000001</v>
      </c>
      <c r="M112">
        <v>30.7</v>
      </c>
      <c r="N112">
        <v>7.8</v>
      </c>
      <c r="O112">
        <v>0.26</v>
      </c>
      <c r="P112">
        <v>10.8</v>
      </c>
      <c r="Q112">
        <v>41.5</v>
      </c>
      <c r="R112">
        <v>7.7</v>
      </c>
      <c r="S112">
        <v>40.4</v>
      </c>
      <c r="T112">
        <v>10.4</v>
      </c>
    </row>
    <row r="113" spans="1:20" x14ac:dyDescent="0.15">
      <c r="A113" t="s">
        <v>4201</v>
      </c>
      <c r="B113" t="s">
        <v>3827</v>
      </c>
      <c r="C113" t="s">
        <v>4122</v>
      </c>
      <c r="D113">
        <v>0.4</v>
      </c>
      <c r="E113">
        <v>230</v>
      </c>
      <c r="F113">
        <v>-3.3</v>
      </c>
      <c r="G113">
        <v>83</v>
      </c>
      <c r="H113">
        <v>0.65900000000000003</v>
      </c>
      <c r="I113">
        <v>0.26500000000000001</v>
      </c>
      <c r="J113">
        <v>0.39400000000000002</v>
      </c>
      <c r="K113">
        <v>0.29499999999999998</v>
      </c>
      <c r="L113">
        <v>0.14899999999999999</v>
      </c>
      <c r="M113">
        <v>30.4</v>
      </c>
      <c r="N113">
        <v>3</v>
      </c>
      <c r="O113">
        <v>0.32700000000000001</v>
      </c>
      <c r="P113">
        <v>8.6999999999999993</v>
      </c>
      <c r="Q113">
        <v>47.1</v>
      </c>
      <c r="R113">
        <v>7.8</v>
      </c>
      <c r="S113">
        <v>36</v>
      </c>
      <c r="T113">
        <v>9.1999999999999993</v>
      </c>
    </row>
    <row r="114" spans="1:20" x14ac:dyDescent="0.15">
      <c r="A114" t="s">
        <v>4285</v>
      </c>
      <c r="B114" t="s">
        <v>3813</v>
      </c>
      <c r="C114" t="s">
        <v>4122</v>
      </c>
      <c r="D114">
        <v>0.4</v>
      </c>
      <c r="E114">
        <v>254</v>
      </c>
      <c r="F114">
        <v>-3.7</v>
      </c>
      <c r="G114">
        <v>81</v>
      </c>
      <c r="H114">
        <v>0.61099999999999999</v>
      </c>
      <c r="I114">
        <v>0.30199999999999999</v>
      </c>
      <c r="J114">
        <v>0.309</v>
      </c>
      <c r="K114">
        <v>0.28699999999999998</v>
      </c>
      <c r="L114">
        <v>6.8000000000000005E-2</v>
      </c>
      <c r="M114">
        <v>10.199999999999999</v>
      </c>
      <c r="N114">
        <v>6.7</v>
      </c>
      <c r="O114">
        <v>0.26700000000000002</v>
      </c>
      <c r="P114">
        <v>1</v>
      </c>
      <c r="Q114">
        <v>39.799999999999997</v>
      </c>
      <c r="R114">
        <v>9.6999999999999993</v>
      </c>
      <c r="S114">
        <v>38.299999999999997</v>
      </c>
      <c r="T114">
        <v>12.2</v>
      </c>
    </row>
    <row r="115" spans="1:20" x14ac:dyDescent="0.15">
      <c r="A115" t="s">
        <v>4455</v>
      </c>
      <c r="B115" t="s">
        <v>3806</v>
      </c>
      <c r="C115" t="s">
        <v>4122</v>
      </c>
      <c r="D115">
        <v>0.4</v>
      </c>
      <c r="E115">
        <v>55</v>
      </c>
      <c r="F115">
        <v>1.9</v>
      </c>
      <c r="G115">
        <v>134</v>
      </c>
      <c r="H115">
        <v>0.73899999999999999</v>
      </c>
      <c r="I115">
        <v>0.32700000000000001</v>
      </c>
      <c r="J115">
        <v>0.41199999999999998</v>
      </c>
      <c r="K115">
        <v>0.35899999999999999</v>
      </c>
      <c r="L115">
        <v>9.8000000000000004E-2</v>
      </c>
      <c r="M115">
        <v>16.399999999999999</v>
      </c>
      <c r="N115">
        <v>1.8</v>
      </c>
      <c r="O115">
        <v>0.36599999999999999</v>
      </c>
      <c r="P115">
        <v>7.1</v>
      </c>
      <c r="Q115">
        <v>52.4</v>
      </c>
      <c r="R115">
        <v>14.3</v>
      </c>
      <c r="S115">
        <v>28.6</v>
      </c>
      <c r="T115">
        <v>4.8</v>
      </c>
    </row>
    <row r="116" spans="1:20" x14ac:dyDescent="0.15">
      <c r="A116" t="s">
        <v>3213</v>
      </c>
      <c r="B116" t="s">
        <v>3824</v>
      </c>
      <c r="C116" t="s">
        <v>4516</v>
      </c>
      <c r="D116">
        <v>0.4</v>
      </c>
      <c r="E116">
        <v>148</v>
      </c>
      <c r="F116">
        <v>-0.7</v>
      </c>
      <c r="G116">
        <v>90</v>
      </c>
      <c r="H116">
        <v>0.66800000000000004</v>
      </c>
      <c r="I116">
        <v>0.30399999999999999</v>
      </c>
      <c r="J116">
        <v>0.36399999999999999</v>
      </c>
      <c r="K116">
        <v>0.3</v>
      </c>
      <c r="L116">
        <v>0.155</v>
      </c>
      <c r="M116">
        <v>33.1</v>
      </c>
      <c r="N116">
        <v>10.1</v>
      </c>
      <c r="O116">
        <v>0.28899999999999998</v>
      </c>
      <c r="P116">
        <v>11.4</v>
      </c>
      <c r="Q116">
        <v>38.299999999999997</v>
      </c>
      <c r="R116">
        <v>7.4</v>
      </c>
      <c r="S116">
        <v>45.7</v>
      </c>
      <c r="T116">
        <v>8.6</v>
      </c>
    </row>
    <row r="117" spans="1:20" x14ac:dyDescent="0.15">
      <c r="A117" t="s">
        <v>4242</v>
      </c>
      <c r="B117" t="s">
        <v>3831</v>
      </c>
      <c r="C117" t="s">
        <v>4121</v>
      </c>
      <c r="D117">
        <v>0.3</v>
      </c>
      <c r="E117">
        <v>304</v>
      </c>
      <c r="F117">
        <v>-6.3</v>
      </c>
      <c r="G117">
        <v>78</v>
      </c>
      <c r="H117">
        <v>0.60399999999999998</v>
      </c>
      <c r="I117">
        <v>0.307</v>
      </c>
      <c r="J117">
        <v>0.29699999999999999</v>
      </c>
      <c r="K117">
        <v>0.28599999999999998</v>
      </c>
      <c r="L117">
        <v>5.2999999999999999E-2</v>
      </c>
      <c r="M117">
        <v>25</v>
      </c>
      <c r="N117">
        <v>7.9</v>
      </c>
      <c r="O117">
        <v>0.33500000000000002</v>
      </c>
      <c r="P117">
        <v>1.2</v>
      </c>
      <c r="Q117">
        <v>46.9</v>
      </c>
      <c r="R117">
        <v>8.3000000000000007</v>
      </c>
      <c r="S117">
        <v>35.4</v>
      </c>
      <c r="T117">
        <v>9.4</v>
      </c>
    </row>
    <row r="118" spans="1:20" x14ac:dyDescent="0.15">
      <c r="A118" t="s">
        <v>4450</v>
      </c>
      <c r="B118" t="s">
        <v>3824</v>
      </c>
      <c r="C118" t="s">
        <v>4122</v>
      </c>
      <c r="D118">
        <v>0.3</v>
      </c>
      <c r="E118">
        <v>105</v>
      </c>
      <c r="F118">
        <v>0.2</v>
      </c>
      <c r="G118">
        <v>99</v>
      </c>
      <c r="H118">
        <v>0.66400000000000003</v>
      </c>
      <c r="I118">
        <v>0.34599999999999997</v>
      </c>
      <c r="J118">
        <v>0.318</v>
      </c>
      <c r="K118">
        <v>0.309</v>
      </c>
      <c r="L118">
        <v>9.0999999999999998E-2</v>
      </c>
      <c r="M118">
        <v>14.3</v>
      </c>
      <c r="N118">
        <v>12.4</v>
      </c>
      <c r="O118">
        <v>0.26400000000000001</v>
      </c>
      <c r="P118">
        <v>2.8</v>
      </c>
      <c r="Q118">
        <v>41.1</v>
      </c>
      <c r="R118">
        <v>9.6</v>
      </c>
      <c r="S118">
        <v>42.5</v>
      </c>
      <c r="T118">
        <v>6.8</v>
      </c>
    </row>
    <row r="119" spans="1:20" x14ac:dyDescent="0.15">
      <c r="A119" t="s">
        <v>4279</v>
      </c>
      <c r="B119" t="s">
        <v>3811</v>
      </c>
      <c r="C119" t="s">
        <v>4122</v>
      </c>
      <c r="D119">
        <v>0.3</v>
      </c>
      <c r="E119">
        <v>50</v>
      </c>
      <c r="F119">
        <v>2</v>
      </c>
      <c r="G119">
        <v>132</v>
      </c>
      <c r="H119">
        <v>0.84299999999999997</v>
      </c>
      <c r="I119">
        <v>0.32</v>
      </c>
      <c r="J119">
        <v>0.52300000000000002</v>
      </c>
      <c r="K119">
        <v>0.36299999999999999</v>
      </c>
      <c r="L119">
        <v>0.29499999999999998</v>
      </c>
      <c r="M119">
        <v>22</v>
      </c>
      <c r="N119">
        <v>12</v>
      </c>
      <c r="O119">
        <v>0.20699999999999999</v>
      </c>
      <c r="P119">
        <v>19.100000000000001</v>
      </c>
      <c r="Q119">
        <v>27.3</v>
      </c>
      <c r="R119">
        <v>9.1</v>
      </c>
      <c r="S119">
        <v>54.5</v>
      </c>
      <c r="T119">
        <v>9.1</v>
      </c>
    </row>
    <row r="120" spans="1:20" x14ac:dyDescent="0.15">
      <c r="A120" t="s">
        <v>3422</v>
      </c>
      <c r="B120" t="s">
        <v>3818</v>
      </c>
      <c r="C120" t="s">
        <v>4122</v>
      </c>
      <c r="D120">
        <v>0.3</v>
      </c>
      <c r="E120">
        <v>283</v>
      </c>
      <c r="F120">
        <v>-4.2</v>
      </c>
      <c r="G120">
        <v>79</v>
      </c>
      <c r="H120">
        <v>0.63400000000000001</v>
      </c>
      <c r="I120">
        <v>0.27900000000000003</v>
      </c>
      <c r="J120">
        <v>0.35499999999999998</v>
      </c>
      <c r="K120">
        <v>0.28799999999999998</v>
      </c>
      <c r="L120">
        <v>0.13500000000000001</v>
      </c>
      <c r="M120">
        <v>18</v>
      </c>
      <c r="N120">
        <v>7.8</v>
      </c>
      <c r="O120">
        <v>0.24299999999999999</v>
      </c>
      <c r="P120">
        <v>8</v>
      </c>
      <c r="Q120">
        <v>45.2</v>
      </c>
      <c r="R120">
        <v>7.1</v>
      </c>
      <c r="S120">
        <v>35.200000000000003</v>
      </c>
      <c r="T120">
        <v>12.4</v>
      </c>
    </row>
    <row r="121" spans="1:20" x14ac:dyDescent="0.15">
      <c r="A121" t="s">
        <v>4277</v>
      </c>
      <c r="B121" t="s">
        <v>3811</v>
      </c>
      <c r="C121" t="s">
        <v>4122</v>
      </c>
      <c r="D121">
        <v>0.3</v>
      </c>
      <c r="E121">
        <v>217</v>
      </c>
      <c r="F121">
        <v>-1.3</v>
      </c>
      <c r="G121">
        <v>82</v>
      </c>
      <c r="H121">
        <v>0.66400000000000003</v>
      </c>
      <c r="I121">
        <v>0.28599999999999998</v>
      </c>
      <c r="J121">
        <v>0.378</v>
      </c>
      <c r="K121">
        <v>0.30499999999999999</v>
      </c>
      <c r="L121">
        <v>0.13900000000000001</v>
      </c>
      <c r="M121">
        <v>25.3</v>
      </c>
      <c r="N121">
        <v>5.0999999999999996</v>
      </c>
      <c r="O121">
        <v>0.29599999999999999</v>
      </c>
      <c r="P121">
        <v>10</v>
      </c>
      <c r="Q121">
        <v>52</v>
      </c>
      <c r="R121">
        <v>7.4</v>
      </c>
      <c r="S121">
        <v>31.1</v>
      </c>
      <c r="T121">
        <v>9.5</v>
      </c>
    </row>
    <row r="122" spans="1:20" x14ac:dyDescent="0.15">
      <c r="A122" t="s">
        <v>4401</v>
      </c>
      <c r="B122" t="s">
        <v>3800</v>
      </c>
      <c r="C122" t="s">
        <v>4121</v>
      </c>
      <c r="D122">
        <v>0.3</v>
      </c>
      <c r="E122">
        <v>154</v>
      </c>
      <c r="F122">
        <v>-2.4</v>
      </c>
      <c r="G122">
        <v>87</v>
      </c>
      <c r="H122">
        <v>0.59599999999999997</v>
      </c>
      <c r="I122">
        <v>0.309</v>
      </c>
      <c r="J122">
        <v>0.28699999999999998</v>
      </c>
      <c r="K122">
        <v>0.28599999999999998</v>
      </c>
      <c r="L122">
        <v>5.8999999999999997E-2</v>
      </c>
      <c r="M122">
        <v>17.5</v>
      </c>
      <c r="N122">
        <v>6.5</v>
      </c>
      <c r="O122">
        <v>0.28399999999999997</v>
      </c>
      <c r="P122">
        <v>0</v>
      </c>
      <c r="Q122">
        <v>60.5</v>
      </c>
      <c r="R122">
        <v>3.7</v>
      </c>
      <c r="S122">
        <v>29.4</v>
      </c>
      <c r="T122">
        <v>6.4</v>
      </c>
    </row>
    <row r="123" spans="1:20" x14ac:dyDescent="0.15">
      <c r="A123" t="s">
        <v>3949</v>
      </c>
      <c r="B123" t="s">
        <v>3811</v>
      </c>
      <c r="C123" t="s">
        <v>4121</v>
      </c>
      <c r="D123">
        <v>0.3</v>
      </c>
      <c r="E123">
        <v>32</v>
      </c>
      <c r="F123">
        <v>2.4</v>
      </c>
      <c r="G123">
        <v>159</v>
      </c>
      <c r="H123">
        <v>0.85899999999999999</v>
      </c>
      <c r="I123">
        <v>0.375</v>
      </c>
      <c r="J123">
        <v>0.48399999999999999</v>
      </c>
      <c r="K123">
        <v>0.40400000000000003</v>
      </c>
      <c r="L123">
        <v>0.129</v>
      </c>
      <c r="M123">
        <v>18.8</v>
      </c>
      <c r="N123">
        <v>0</v>
      </c>
      <c r="O123">
        <v>0.41699999999999998</v>
      </c>
      <c r="P123">
        <v>12.5</v>
      </c>
      <c r="Q123">
        <v>60</v>
      </c>
      <c r="R123">
        <v>8</v>
      </c>
      <c r="S123">
        <v>32</v>
      </c>
      <c r="T123">
        <v>0</v>
      </c>
    </row>
    <row r="124" spans="1:20" x14ac:dyDescent="0.15">
      <c r="A124" t="s">
        <v>4407</v>
      </c>
      <c r="B124" t="s">
        <v>3813</v>
      </c>
      <c r="C124" t="s">
        <v>4122</v>
      </c>
      <c r="D124">
        <v>0.3</v>
      </c>
      <c r="E124">
        <v>159</v>
      </c>
      <c r="F124">
        <v>-1.7</v>
      </c>
      <c r="G124">
        <v>85</v>
      </c>
      <c r="H124">
        <v>0.67300000000000004</v>
      </c>
      <c r="I124">
        <v>0.27700000000000002</v>
      </c>
      <c r="J124">
        <v>0.39600000000000002</v>
      </c>
      <c r="K124">
        <v>0.29299999999999998</v>
      </c>
      <c r="L124">
        <v>0.154</v>
      </c>
      <c r="M124">
        <v>28.3</v>
      </c>
      <c r="N124">
        <v>5</v>
      </c>
      <c r="O124">
        <v>0.314</v>
      </c>
      <c r="P124">
        <v>6.9</v>
      </c>
      <c r="Q124">
        <v>37.700000000000003</v>
      </c>
      <c r="R124">
        <v>7.5</v>
      </c>
      <c r="S124">
        <v>42.5</v>
      </c>
      <c r="T124">
        <v>12.3</v>
      </c>
    </row>
    <row r="125" spans="1:20" x14ac:dyDescent="0.15">
      <c r="A125" t="s">
        <v>4445</v>
      </c>
      <c r="B125" t="s">
        <v>3816</v>
      </c>
      <c r="C125" t="s">
        <v>4122</v>
      </c>
      <c r="D125">
        <v>0.3</v>
      </c>
      <c r="E125">
        <v>176</v>
      </c>
      <c r="F125">
        <v>-2.9</v>
      </c>
      <c r="G125">
        <v>83</v>
      </c>
      <c r="H125">
        <v>0.65200000000000002</v>
      </c>
      <c r="I125">
        <v>0.27</v>
      </c>
      <c r="J125">
        <v>0.38200000000000001</v>
      </c>
      <c r="K125">
        <v>0.28499999999999998</v>
      </c>
      <c r="L125">
        <v>0.14499999999999999</v>
      </c>
      <c r="M125">
        <v>25.6</v>
      </c>
      <c r="N125">
        <v>4</v>
      </c>
      <c r="O125">
        <v>0.28699999999999998</v>
      </c>
      <c r="P125">
        <v>9.6999999999999993</v>
      </c>
      <c r="Q125">
        <v>43.8</v>
      </c>
      <c r="R125">
        <v>5</v>
      </c>
      <c r="S125">
        <v>41.3</v>
      </c>
      <c r="T125">
        <v>9.9</v>
      </c>
    </row>
    <row r="126" spans="1:20" x14ac:dyDescent="0.15">
      <c r="A126" t="s">
        <v>4394</v>
      </c>
      <c r="B126" t="s">
        <v>3818</v>
      </c>
      <c r="C126" t="s">
        <v>4122</v>
      </c>
      <c r="D126">
        <v>0.3</v>
      </c>
      <c r="E126">
        <v>60</v>
      </c>
      <c r="F126">
        <v>1</v>
      </c>
      <c r="G126">
        <v>111</v>
      </c>
      <c r="H126">
        <v>0.71</v>
      </c>
      <c r="I126">
        <v>0.317</v>
      </c>
      <c r="J126">
        <v>0.39300000000000002</v>
      </c>
      <c r="K126">
        <v>0.32700000000000001</v>
      </c>
      <c r="L126">
        <v>0.125</v>
      </c>
      <c r="M126">
        <v>13.3</v>
      </c>
      <c r="N126">
        <v>6.7</v>
      </c>
      <c r="O126">
        <v>0.28299999999999997</v>
      </c>
      <c r="P126">
        <v>7.1</v>
      </c>
      <c r="Q126">
        <v>33.299999999999997</v>
      </c>
      <c r="R126">
        <v>8.3000000000000007</v>
      </c>
      <c r="S126">
        <v>41.7</v>
      </c>
      <c r="T126">
        <v>16.7</v>
      </c>
    </row>
    <row r="127" spans="1:20" x14ac:dyDescent="0.15">
      <c r="A127" t="s">
        <v>4442</v>
      </c>
      <c r="B127" t="s">
        <v>3818</v>
      </c>
      <c r="C127" t="s">
        <v>4122</v>
      </c>
      <c r="D127">
        <v>0.3</v>
      </c>
      <c r="E127">
        <v>116</v>
      </c>
      <c r="F127">
        <v>-0.6</v>
      </c>
      <c r="G127">
        <v>90</v>
      </c>
      <c r="H127">
        <v>0.61499999999999999</v>
      </c>
      <c r="I127">
        <v>0.28399999999999997</v>
      </c>
      <c r="J127">
        <v>0.33</v>
      </c>
      <c r="K127">
        <v>0.29899999999999999</v>
      </c>
      <c r="L127">
        <v>9.1999999999999998E-2</v>
      </c>
      <c r="M127">
        <v>29.3</v>
      </c>
      <c r="N127">
        <v>3.4</v>
      </c>
      <c r="O127">
        <v>0.32900000000000001</v>
      </c>
      <c r="P127">
        <v>4.3</v>
      </c>
      <c r="Q127">
        <v>33.299999999999997</v>
      </c>
      <c r="R127">
        <v>5.3</v>
      </c>
      <c r="S127">
        <v>45.3</v>
      </c>
      <c r="T127">
        <v>16</v>
      </c>
    </row>
    <row r="128" spans="1:20" x14ac:dyDescent="0.15">
      <c r="A128" t="s">
        <v>4212</v>
      </c>
      <c r="B128" t="s">
        <v>3821</v>
      </c>
      <c r="C128" t="s">
        <v>4121</v>
      </c>
      <c r="D128">
        <v>0.3</v>
      </c>
      <c r="E128">
        <v>252</v>
      </c>
      <c r="F128">
        <v>-5.7</v>
      </c>
      <c r="G128">
        <v>77</v>
      </c>
      <c r="H128">
        <v>0.60399999999999998</v>
      </c>
      <c r="I128">
        <v>0.309</v>
      </c>
      <c r="J128">
        <v>0.29499999999999998</v>
      </c>
      <c r="K128">
        <v>0.28399999999999997</v>
      </c>
      <c r="L128">
        <v>6.9000000000000006E-2</v>
      </c>
      <c r="M128">
        <v>17.5</v>
      </c>
      <c r="N128">
        <v>9.1</v>
      </c>
      <c r="O128">
        <v>0.27100000000000002</v>
      </c>
      <c r="P128">
        <v>5.3</v>
      </c>
      <c r="Q128">
        <v>56.1</v>
      </c>
      <c r="R128">
        <v>11</v>
      </c>
      <c r="S128">
        <v>28.3</v>
      </c>
      <c r="T128">
        <v>4.5999999999999996</v>
      </c>
    </row>
    <row r="129" spans="1:20" x14ac:dyDescent="0.15">
      <c r="A129" t="s">
        <v>4208</v>
      </c>
      <c r="B129" t="s">
        <v>3835</v>
      </c>
      <c r="C129" t="s">
        <v>4122</v>
      </c>
      <c r="D129">
        <v>0.3</v>
      </c>
      <c r="E129">
        <v>285</v>
      </c>
      <c r="F129">
        <v>-5.7</v>
      </c>
      <c r="G129">
        <v>77</v>
      </c>
      <c r="H129">
        <v>0.627</v>
      </c>
      <c r="I129">
        <v>0.28599999999999998</v>
      </c>
      <c r="J129">
        <v>0.34100000000000003</v>
      </c>
      <c r="K129">
        <v>0.28100000000000003</v>
      </c>
      <c r="L129">
        <v>9.4E-2</v>
      </c>
      <c r="M129">
        <v>15.4</v>
      </c>
      <c r="N129">
        <v>4.2</v>
      </c>
      <c r="O129">
        <v>0.28499999999999998</v>
      </c>
      <c r="P129">
        <v>3.3</v>
      </c>
      <c r="Q129">
        <v>56.7</v>
      </c>
      <c r="R129">
        <v>2.7</v>
      </c>
      <c r="S129">
        <v>34.799999999999997</v>
      </c>
      <c r="T129">
        <v>5.8</v>
      </c>
    </row>
    <row r="130" spans="1:20" x14ac:dyDescent="0.15">
      <c r="A130" t="s">
        <v>3299</v>
      </c>
      <c r="B130" t="s">
        <v>3816</v>
      </c>
      <c r="C130" t="s">
        <v>4122</v>
      </c>
      <c r="D130">
        <v>0.3</v>
      </c>
      <c r="E130">
        <v>41</v>
      </c>
      <c r="F130">
        <v>1.1000000000000001</v>
      </c>
      <c r="G130">
        <v>125</v>
      </c>
      <c r="H130">
        <v>0.78800000000000003</v>
      </c>
      <c r="I130">
        <v>0.317</v>
      </c>
      <c r="J130">
        <v>0.47099999999999997</v>
      </c>
      <c r="K130">
        <v>0.33900000000000002</v>
      </c>
      <c r="L130">
        <v>0.29399999999999998</v>
      </c>
      <c r="M130">
        <v>39</v>
      </c>
      <c r="N130">
        <v>9.8000000000000007</v>
      </c>
      <c r="O130">
        <v>0.2</v>
      </c>
      <c r="P130">
        <v>33.299999999999997</v>
      </c>
      <c r="Q130">
        <v>38.9</v>
      </c>
      <c r="R130">
        <v>11.1</v>
      </c>
      <c r="S130">
        <v>44.4</v>
      </c>
      <c r="T130">
        <v>5.6</v>
      </c>
    </row>
    <row r="131" spans="1:20" x14ac:dyDescent="0.15">
      <c r="A131" t="s">
        <v>4192</v>
      </c>
      <c r="B131" t="s">
        <v>3846</v>
      </c>
      <c r="C131" t="s">
        <v>4121</v>
      </c>
      <c r="D131">
        <v>0.3</v>
      </c>
      <c r="E131">
        <v>509</v>
      </c>
      <c r="F131">
        <v>-12.1</v>
      </c>
      <c r="G131">
        <v>72</v>
      </c>
      <c r="H131">
        <v>0.60099999999999998</v>
      </c>
      <c r="I131">
        <v>0.29199999999999998</v>
      </c>
      <c r="J131">
        <v>0.309</v>
      </c>
      <c r="K131">
        <v>0.28199999999999997</v>
      </c>
      <c r="L131">
        <v>5.2999999999999999E-2</v>
      </c>
      <c r="M131">
        <v>15.1</v>
      </c>
      <c r="N131">
        <v>4.0999999999999996</v>
      </c>
      <c r="O131">
        <v>0.30199999999999999</v>
      </c>
      <c r="P131">
        <v>1.3</v>
      </c>
      <c r="Q131">
        <v>49.9</v>
      </c>
      <c r="R131">
        <v>10.4</v>
      </c>
      <c r="S131">
        <v>31.3</v>
      </c>
      <c r="T131">
        <v>8.4</v>
      </c>
    </row>
    <row r="132" spans="1:20" x14ac:dyDescent="0.15">
      <c r="A132" t="s">
        <v>4249</v>
      </c>
      <c r="B132" t="s">
        <v>3818</v>
      </c>
      <c r="C132" t="s">
        <v>4121</v>
      </c>
      <c r="D132">
        <v>0.3</v>
      </c>
      <c r="E132">
        <v>291</v>
      </c>
      <c r="F132">
        <v>-5.0999999999999996</v>
      </c>
      <c r="G132">
        <v>76</v>
      </c>
      <c r="H132">
        <v>0.61499999999999999</v>
      </c>
      <c r="I132">
        <v>0.28599999999999998</v>
      </c>
      <c r="J132">
        <v>0.32800000000000001</v>
      </c>
      <c r="K132">
        <v>0.28399999999999997</v>
      </c>
      <c r="L132">
        <v>0.106</v>
      </c>
      <c r="M132">
        <v>25.4</v>
      </c>
      <c r="N132">
        <v>7.9</v>
      </c>
      <c r="O132">
        <v>0.29299999999999998</v>
      </c>
      <c r="P132">
        <v>5.2</v>
      </c>
      <c r="Q132">
        <v>49.5</v>
      </c>
      <c r="R132">
        <v>10.4</v>
      </c>
      <c r="S132">
        <v>33.9</v>
      </c>
      <c r="T132">
        <v>6.3</v>
      </c>
    </row>
    <row r="133" spans="1:20" x14ac:dyDescent="0.15">
      <c r="A133" t="s">
        <v>4313</v>
      </c>
      <c r="B133" t="s">
        <v>3821</v>
      </c>
      <c r="C133" t="s">
        <v>4121</v>
      </c>
      <c r="D133">
        <v>0.2</v>
      </c>
      <c r="E133">
        <v>166</v>
      </c>
      <c r="F133">
        <v>-3</v>
      </c>
      <c r="G133">
        <v>80</v>
      </c>
      <c r="H133">
        <v>0.624</v>
      </c>
      <c r="I133">
        <v>0.28000000000000003</v>
      </c>
      <c r="J133">
        <v>0.34499999999999997</v>
      </c>
      <c r="K133">
        <v>0.28899999999999998</v>
      </c>
      <c r="L133">
        <v>0.122</v>
      </c>
      <c r="M133">
        <v>30.1</v>
      </c>
      <c r="N133">
        <v>6.6</v>
      </c>
      <c r="O133">
        <v>0.30499999999999999</v>
      </c>
      <c r="P133">
        <v>11.4</v>
      </c>
      <c r="Q133">
        <v>58.6</v>
      </c>
      <c r="R133">
        <v>6.1</v>
      </c>
      <c r="S133">
        <v>31.3</v>
      </c>
      <c r="T133">
        <v>4</v>
      </c>
    </row>
    <row r="134" spans="1:20" x14ac:dyDescent="0.15">
      <c r="A134" t="s">
        <v>4241</v>
      </c>
      <c r="B134" t="s">
        <v>3816</v>
      </c>
      <c r="C134" t="s">
        <v>4121</v>
      </c>
      <c r="D134">
        <v>0.2</v>
      </c>
      <c r="E134">
        <v>192</v>
      </c>
      <c r="F134">
        <v>-4.3</v>
      </c>
      <c r="G134">
        <v>78</v>
      </c>
      <c r="H134">
        <v>0.58499999999999996</v>
      </c>
      <c r="I134">
        <v>0.30399999999999999</v>
      </c>
      <c r="J134">
        <v>0.28199999999999997</v>
      </c>
      <c r="K134">
        <v>0.27800000000000002</v>
      </c>
      <c r="L134">
        <v>0.04</v>
      </c>
      <c r="M134">
        <v>15.1</v>
      </c>
      <c r="N134">
        <v>7.8</v>
      </c>
      <c r="O134">
        <v>0.28299999999999997</v>
      </c>
      <c r="P134">
        <v>2.4</v>
      </c>
      <c r="Q134">
        <v>62.3</v>
      </c>
      <c r="R134">
        <v>8.9</v>
      </c>
      <c r="S134">
        <v>27.4</v>
      </c>
      <c r="T134">
        <v>1.4</v>
      </c>
    </row>
    <row r="135" spans="1:20" x14ac:dyDescent="0.15">
      <c r="A135" t="s">
        <v>4451</v>
      </c>
      <c r="B135" t="s">
        <v>3813</v>
      </c>
      <c r="C135" t="s">
        <v>4121</v>
      </c>
      <c r="D135">
        <v>0.2</v>
      </c>
      <c r="E135">
        <v>121</v>
      </c>
      <c r="F135">
        <v>-1.7</v>
      </c>
      <c r="G135">
        <v>84</v>
      </c>
      <c r="H135">
        <v>0.61199999999999999</v>
      </c>
      <c r="I135">
        <v>0.32500000000000001</v>
      </c>
      <c r="J135">
        <v>0.28699999999999998</v>
      </c>
      <c r="K135">
        <v>0.28899999999999998</v>
      </c>
      <c r="L135">
        <v>3.6999999999999998E-2</v>
      </c>
      <c r="M135">
        <v>30.6</v>
      </c>
      <c r="N135">
        <v>9.1</v>
      </c>
      <c r="O135">
        <v>0.38</v>
      </c>
      <c r="P135">
        <v>0</v>
      </c>
      <c r="Q135">
        <v>49.3</v>
      </c>
      <c r="R135">
        <v>5.6</v>
      </c>
      <c r="S135">
        <v>40.9</v>
      </c>
      <c r="T135">
        <v>4.2</v>
      </c>
    </row>
    <row r="136" spans="1:20" x14ac:dyDescent="0.15">
      <c r="A136" t="s">
        <v>4392</v>
      </c>
      <c r="B136" t="s">
        <v>3806</v>
      </c>
      <c r="C136" t="s">
        <v>4121</v>
      </c>
      <c r="D136">
        <v>0.2</v>
      </c>
      <c r="E136">
        <v>98</v>
      </c>
      <c r="F136">
        <v>-1</v>
      </c>
      <c r="G136">
        <v>87</v>
      </c>
      <c r="H136">
        <v>0.68</v>
      </c>
      <c r="I136">
        <v>0.29799999999999999</v>
      </c>
      <c r="J136">
        <v>0.38200000000000001</v>
      </c>
      <c r="K136">
        <v>0.29899999999999999</v>
      </c>
      <c r="L136">
        <v>0.112</v>
      </c>
      <c r="M136">
        <v>16.3</v>
      </c>
      <c r="N136">
        <v>4.0999999999999996</v>
      </c>
      <c r="O136">
        <v>0.32400000000000001</v>
      </c>
      <c r="P136">
        <v>0</v>
      </c>
      <c r="Q136">
        <v>48.6</v>
      </c>
      <c r="R136">
        <v>2.7</v>
      </c>
      <c r="S136">
        <v>35.1</v>
      </c>
      <c r="T136">
        <v>13.5</v>
      </c>
    </row>
    <row r="137" spans="1:20" x14ac:dyDescent="0.15">
      <c r="A137" t="s">
        <v>4416</v>
      </c>
      <c r="B137" t="s">
        <v>3813</v>
      </c>
      <c r="C137" t="s">
        <v>4122</v>
      </c>
      <c r="D137">
        <v>0.2</v>
      </c>
      <c r="E137">
        <v>37</v>
      </c>
      <c r="F137">
        <v>0.7</v>
      </c>
      <c r="G137">
        <v>120</v>
      </c>
      <c r="H137">
        <v>0.68500000000000005</v>
      </c>
      <c r="I137">
        <v>0.32400000000000001</v>
      </c>
      <c r="J137">
        <v>0.36099999999999999</v>
      </c>
      <c r="K137">
        <v>0.32900000000000001</v>
      </c>
      <c r="L137">
        <v>5.6000000000000001E-2</v>
      </c>
      <c r="M137">
        <v>8.1</v>
      </c>
      <c r="N137">
        <v>0</v>
      </c>
      <c r="O137">
        <v>0.33300000000000002</v>
      </c>
      <c r="P137">
        <v>0</v>
      </c>
      <c r="Q137">
        <v>54.5</v>
      </c>
      <c r="R137">
        <v>6.1</v>
      </c>
      <c r="S137">
        <v>33.299999999999997</v>
      </c>
      <c r="T137">
        <v>6.1</v>
      </c>
    </row>
    <row r="138" spans="1:20" x14ac:dyDescent="0.15">
      <c r="A138" t="s">
        <v>4329</v>
      </c>
      <c r="B138" t="s">
        <v>3816</v>
      </c>
      <c r="C138" t="s">
        <v>4122</v>
      </c>
      <c r="D138">
        <v>0.2</v>
      </c>
      <c r="E138">
        <v>201</v>
      </c>
      <c r="F138">
        <v>-4.2</v>
      </c>
      <c r="G138">
        <v>77</v>
      </c>
      <c r="H138">
        <v>0.622</v>
      </c>
      <c r="I138">
        <v>0.29399999999999998</v>
      </c>
      <c r="J138">
        <v>0.32800000000000001</v>
      </c>
      <c r="K138">
        <v>0.28000000000000003</v>
      </c>
      <c r="L138">
        <v>8.8999999999999996E-2</v>
      </c>
      <c r="M138">
        <v>18.399999999999999</v>
      </c>
      <c r="N138">
        <v>6</v>
      </c>
      <c r="O138">
        <v>0.27700000000000002</v>
      </c>
      <c r="P138">
        <v>5.6</v>
      </c>
      <c r="Q138">
        <v>44.8</v>
      </c>
      <c r="R138">
        <v>6.2</v>
      </c>
      <c r="S138">
        <v>41.4</v>
      </c>
      <c r="T138">
        <v>7.6</v>
      </c>
    </row>
    <row r="139" spans="1:20" x14ac:dyDescent="0.15">
      <c r="A139" t="s">
        <v>4431</v>
      </c>
      <c r="B139" t="s">
        <v>3831</v>
      </c>
      <c r="C139" t="s">
        <v>4121</v>
      </c>
      <c r="D139">
        <v>0.2</v>
      </c>
      <c r="E139">
        <v>41</v>
      </c>
      <c r="F139">
        <v>0.5</v>
      </c>
      <c r="G139">
        <v>109</v>
      </c>
      <c r="H139">
        <v>0.73399999999999999</v>
      </c>
      <c r="I139">
        <v>0.317</v>
      </c>
      <c r="J139">
        <v>0.41699999999999998</v>
      </c>
      <c r="K139">
        <v>0.32700000000000001</v>
      </c>
      <c r="L139">
        <v>0.19400000000000001</v>
      </c>
      <c r="M139">
        <v>29.3</v>
      </c>
      <c r="N139">
        <v>12.2</v>
      </c>
      <c r="O139">
        <v>0.30399999999999999</v>
      </c>
      <c r="P139">
        <v>9.1</v>
      </c>
      <c r="Q139">
        <v>45.8</v>
      </c>
      <c r="R139">
        <v>8.3000000000000007</v>
      </c>
      <c r="S139">
        <v>37.5</v>
      </c>
      <c r="T139">
        <v>8.3000000000000007</v>
      </c>
    </row>
    <row r="140" spans="1:20" x14ac:dyDescent="0.15">
      <c r="A140" t="s">
        <v>4428</v>
      </c>
      <c r="B140" t="s">
        <v>3811</v>
      </c>
      <c r="C140" t="s">
        <v>4121</v>
      </c>
      <c r="D140">
        <v>0.2</v>
      </c>
      <c r="E140">
        <v>77</v>
      </c>
      <c r="F140">
        <v>0.2</v>
      </c>
      <c r="G140">
        <v>90</v>
      </c>
      <c r="H140">
        <v>0.67300000000000004</v>
      </c>
      <c r="I140">
        <v>0.35099999999999998</v>
      </c>
      <c r="J140">
        <v>0.32300000000000001</v>
      </c>
      <c r="K140">
        <v>0.315</v>
      </c>
      <c r="L140">
        <v>0.129</v>
      </c>
      <c r="M140">
        <v>27.3</v>
      </c>
      <c r="N140">
        <v>16.899999999999999</v>
      </c>
      <c r="O140">
        <v>0.27500000000000002</v>
      </c>
      <c r="P140">
        <v>6.7</v>
      </c>
      <c r="Q140">
        <v>48.8</v>
      </c>
      <c r="R140">
        <v>14.6</v>
      </c>
      <c r="S140">
        <v>26.8</v>
      </c>
      <c r="T140">
        <v>9.8000000000000007</v>
      </c>
    </row>
    <row r="141" spans="1:20" x14ac:dyDescent="0.15">
      <c r="A141" t="s">
        <v>4412</v>
      </c>
      <c r="B141" t="s">
        <v>3800</v>
      </c>
      <c r="C141" t="s">
        <v>4121</v>
      </c>
      <c r="D141">
        <v>0.2</v>
      </c>
      <c r="E141">
        <v>186</v>
      </c>
      <c r="F141">
        <v>-4.7</v>
      </c>
      <c r="G141">
        <v>75</v>
      </c>
      <c r="H141">
        <v>0.57699999999999996</v>
      </c>
      <c r="I141">
        <v>0.32400000000000001</v>
      </c>
      <c r="J141">
        <v>0.253</v>
      </c>
      <c r="K141">
        <v>0.27300000000000002</v>
      </c>
      <c r="L141">
        <v>1.2999999999999999E-2</v>
      </c>
      <c r="M141">
        <v>20.399999999999999</v>
      </c>
      <c r="N141">
        <v>10.199999999999999</v>
      </c>
      <c r="O141">
        <v>0.314</v>
      </c>
      <c r="P141">
        <v>0</v>
      </c>
      <c r="Q141">
        <v>57.6</v>
      </c>
      <c r="R141">
        <v>8.5</v>
      </c>
      <c r="S141">
        <v>24.6</v>
      </c>
      <c r="T141">
        <v>9.3000000000000007</v>
      </c>
    </row>
    <row r="142" spans="1:20" x14ac:dyDescent="0.15">
      <c r="A142" t="s">
        <v>4414</v>
      </c>
      <c r="B142" t="s">
        <v>3811</v>
      </c>
      <c r="C142" t="s">
        <v>4122</v>
      </c>
      <c r="D142">
        <v>0.2</v>
      </c>
      <c r="E142">
        <v>127</v>
      </c>
      <c r="F142">
        <v>-1.4</v>
      </c>
      <c r="G142">
        <v>80</v>
      </c>
      <c r="H142">
        <v>0.65</v>
      </c>
      <c r="I142">
        <v>0.32300000000000001</v>
      </c>
      <c r="J142">
        <v>0.32700000000000001</v>
      </c>
      <c r="K142">
        <v>0.29899999999999999</v>
      </c>
      <c r="L142">
        <v>0.1</v>
      </c>
      <c r="M142">
        <v>37.799999999999997</v>
      </c>
      <c r="N142">
        <v>9.4</v>
      </c>
      <c r="O142">
        <v>0.38700000000000001</v>
      </c>
      <c r="P142">
        <v>3</v>
      </c>
      <c r="Q142">
        <v>39.700000000000003</v>
      </c>
      <c r="R142">
        <v>7.9</v>
      </c>
      <c r="S142">
        <v>42.9</v>
      </c>
      <c r="T142">
        <v>9.5</v>
      </c>
    </row>
    <row r="143" spans="1:20" x14ac:dyDescent="0.15">
      <c r="A143" t="s">
        <v>4405</v>
      </c>
      <c r="B143" t="s">
        <v>3835</v>
      </c>
      <c r="C143" t="s">
        <v>4121</v>
      </c>
      <c r="D143">
        <v>0.2</v>
      </c>
      <c r="E143">
        <v>109</v>
      </c>
      <c r="F143">
        <v>-1.8</v>
      </c>
      <c r="G143">
        <v>82</v>
      </c>
      <c r="H143">
        <v>0.52600000000000002</v>
      </c>
      <c r="I143">
        <v>0.30299999999999999</v>
      </c>
      <c r="J143">
        <v>0.223</v>
      </c>
      <c r="K143">
        <v>0.28499999999999998</v>
      </c>
      <c r="L143">
        <v>2.1000000000000001E-2</v>
      </c>
      <c r="M143">
        <v>15.6</v>
      </c>
      <c r="N143">
        <v>11</v>
      </c>
      <c r="O143">
        <v>0.24399999999999999</v>
      </c>
      <c r="P143">
        <v>0</v>
      </c>
      <c r="Q143">
        <v>57.7</v>
      </c>
      <c r="R143">
        <v>6.4</v>
      </c>
      <c r="S143">
        <v>26.9</v>
      </c>
      <c r="T143">
        <v>9</v>
      </c>
    </row>
    <row r="144" spans="1:20" x14ac:dyDescent="0.15">
      <c r="A144" t="s">
        <v>4258</v>
      </c>
      <c r="B144" t="s">
        <v>3827</v>
      </c>
      <c r="C144" t="s">
        <v>4121</v>
      </c>
      <c r="D144">
        <v>0.2</v>
      </c>
      <c r="E144">
        <v>165</v>
      </c>
      <c r="F144">
        <v>-3.5</v>
      </c>
      <c r="G144">
        <v>76</v>
      </c>
      <c r="H144">
        <v>0.61899999999999999</v>
      </c>
      <c r="I144">
        <v>0.30599999999999999</v>
      </c>
      <c r="J144">
        <v>0.313</v>
      </c>
      <c r="K144">
        <v>0.28599999999999998</v>
      </c>
      <c r="L144">
        <v>6.8000000000000005E-2</v>
      </c>
      <c r="M144">
        <v>15.2</v>
      </c>
      <c r="N144">
        <v>7.9</v>
      </c>
      <c r="O144">
        <v>0.28899999999999998</v>
      </c>
      <c r="P144">
        <v>1.8</v>
      </c>
      <c r="Q144">
        <v>46.7</v>
      </c>
      <c r="R144">
        <v>6.6</v>
      </c>
      <c r="S144">
        <v>42.6</v>
      </c>
      <c r="T144">
        <v>4.0999999999999996</v>
      </c>
    </row>
    <row r="145" spans="1:20" x14ac:dyDescent="0.15">
      <c r="A145" t="s">
        <v>4386</v>
      </c>
      <c r="B145" t="s">
        <v>3816</v>
      </c>
      <c r="C145" t="s">
        <v>4122</v>
      </c>
      <c r="D145">
        <v>0.1</v>
      </c>
      <c r="E145">
        <v>134</v>
      </c>
      <c r="F145">
        <v>-2.9</v>
      </c>
      <c r="G145">
        <v>78</v>
      </c>
      <c r="H145">
        <v>0.58799999999999997</v>
      </c>
      <c r="I145">
        <v>0.30299999999999999</v>
      </c>
      <c r="J145">
        <v>0.28399999999999997</v>
      </c>
      <c r="K145">
        <v>0.27900000000000003</v>
      </c>
      <c r="L145">
        <v>6.9000000000000006E-2</v>
      </c>
      <c r="M145">
        <v>20.100000000000001</v>
      </c>
      <c r="N145">
        <v>9.6999999999999993</v>
      </c>
      <c r="O145">
        <v>0.27800000000000002</v>
      </c>
      <c r="P145">
        <v>0</v>
      </c>
      <c r="Q145">
        <v>44.4</v>
      </c>
      <c r="R145">
        <v>11.1</v>
      </c>
      <c r="S145">
        <v>38.9</v>
      </c>
      <c r="T145">
        <v>5.6</v>
      </c>
    </row>
    <row r="146" spans="1:20" x14ac:dyDescent="0.15">
      <c r="A146" t="s">
        <v>3176</v>
      </c>
      <c r="B146" t="s">
        <v>3811</v>
      </c>
      <c r="C146" t="s">
        <v>4122</v>
      </c>
      <c r="D146">
        <v>0.1</v>
      </c>
      <c r="E146">
        <v>222</v>
      </c>
      <c r="F146">
        <v>-3.9</v>
      </c>
      <c r="G146">
        <v>74</v>
      </c>
      <c r="H146">
        <v>0.64400000000000002</v>
      </c>
      <c r="I146">
        <v>0.27900000000000003</v>
      </c>
      <c r="J146">
        <v>0.36499999999999999</v>
      </c>
      <c r="K146">
        <v>0.29099999999999998</v>
      </c>
      <c r="L146">
        <v>0.15</v>
      </c>
      <c r="M146">
        <v>25.7</v>
      </c>
      <c r="N146">
        <v>6.3</v>
      </c>
      <c r="O146">
        <v>0.254</v>
      </c>
      <c r="P146">
        <v>10.4</v>
      </c>
      <c r="Q146">
        <v>40.4</v>
      </c>
      <c r="R146">
        <v>6.8</v>
      </c>
      <c r="S146">
        <v>39.700000000000003</v>
      </c>
      <c r="T146">
        <v>13</v>
      </c>
    </row>
    <row r="147" spans="1:20" x14ac:dyDescent="0.15">
      <c r="A147" t="s">
        <v>4233</v>
      </c>
      <c r="B147" t="s">
        <v>3811</v>
      </c>
      <c r="C147" t="s">
        <v>4121</v>
      </c>
      <c r="D147">
        <v>0.1</v>
      </c>
      <c r="E147">
        <v>138</v>
      </c>
      <c r="F147">
        <v>-1.9</v>
      </c>
      <c r="G147">
        <v>76</v>
      </c>
      <c r="H147">
        <v>0.624</v>
      </c>
      <c r="I147">
        <v>0.32600000000000001</v>
      </c>
      <c r="J147">
        <v>0.29799999999999999</v>
      </c>
      <c r="K147">
        <v>0.29499999999999998</v>
      </c>
      <c r="L147">
        <v>7.9000000000000001E-2</v>
      </c>
      <c r="M147">
        <v>13.8</v>
      </c>
      <c r="N147">
        <v>13</v>
      </c>
      <c r="O147">
        <v>0.247</v>
      </c>
      <c r="P147">
        <v>4.2</v>
      </c>
      <c r="Q147">
        <v>40</v>
      </c>
      <c r="R147">
        <v>9.5</v>
      </c>
      <c r="S147">
        <v>40</v>
      </c>
      <c r="T147">
        <v>10.5</v>
      </c>
    </row>
    <row r="148" spans="1:20" x14ac:dyDescent="0.15">
      <c r="A148" t="s">
        <v>4238</v>
      </c>
      <c r="B148" t="s">
        <v>3846</v>
      </c>
      <c r="C148" t="s">
        <v>4122</v>
      </c>
      <c r="D148">
        <v>0.1</v>
      </c>
      <c r="E148">
        <v>153</v>
      </c>
      <c r="F148">
        <v>-3.1</v>
      </c>
      <c r="G148">
        <v>76</v>
      </c>
      <c r="H148">
        <v>0.58499999999999996</v>
      </c>
      <c r="I148">
        <v>0.26800000000000002</v>
      </c>
      <c r="J148">
        <v>0.317</v>
      </c>
      <c r="K148">
        <v>0.28799999999999998</v>
      </c>
      <c r="L148">
        <v>0.115</v>
      </c>
      <c r="M148">
        <v>23.5</v>
      </c>
      <c r="N148">
        <v>6.5</v>
      </c>
      <c r="O148">
        <v>0.24</v>
      </c>
      <c r="P148">
        <v>6.8</v>
      </c>
      <c r="Q148">
        <v>36.5</v>
      </c>
      <c r="R148">
        <v>6.7</v>
      </c>
      <c r="S148">
        <v>48.1</v>
      </c>
      <c r="T148">
        <v>8.6999999999999993</v>
      </c>
    </row>
    <row r="149" spans="1:20" x14ac:dyDescent="0.15">
      <c r="A149" t="s">
        <v>4300</v>
      </c>
      <c r="B149" t="s">
        <v>3818</v>
      </c>
      <c r="C149" t="s">
        <v>4121</v>
      </c>
      <c r="D149">
        <v>0.1</v>
      </c>
      <c r="E149">
        <v>40</v>
      </c>
      <c r="F149">
        <v>0.2</v>
      </c>
      <c r="G149">
        <v>97</v>
      </c>
      <c r="H149">
        <v>0.64300000000000002</v>
      </c>
      <c r="I149">
        <v>0.38500000000000001</v>
      </c>
      <c r="J149">
        <v>0.25800000000000001</v>
      </c>
      <c r="K149">
        <v>0.311</v>
      </c>
      <c r="L149">
        <v>3.2000000000000001E-2</v>
      </c>
      <c r="M149">
        <v>22.5</v>
      </c>
      <c r="N149">
        <v>17.5</v>
      </c>
      <c r="O149">
        <v>0.318</v>
      </c>
      <c r="P149">
        <v>0</v>
      </c>
      <c r="Q149">
        <v>40.9</v>
      </c>
      <c r="R149">
        <v>9.1</v>
      </c>
      <c r="S149">
        <v>36.4</v>
      </c>
      <c r="T149">
        <v>13.6</v>
      </c>
    </row>
    <row r="150" spans="1:20" x14ac:dyDescent="0.15">
      <c r="A150" t="s">
        <v>4229</v>
      </c>
      <c r="B150" t="s">
        <v>3831</v>
      </c>
      <c r="C150" t="s">
        <v>4122</v>
      </c>
      <c r="D150">
        <v>0.1</v>
      </c>
      <c r="E150">
        <v>100</v>
      </c>
      <c r="F150">
        <v>-1.8</v>
      </c>
      <c r="G150">
        <v>79</v>
      </c>
      <c r="H150">
        <v>0.65</v>
      </c>
      <c r="I150">
        <v>0.316</v>
      </c>
      <c r="J150">
        <v>0.33300000000000002</v>
      </c>
      <c r="K150">
        <v>0.28999999999999998</v>
      </c>
      <c r="L150">
        <v>0.107</v>
      </c>
      <c r="M150">
        <v>31</v>
      </c>
      <c r="N150">
        <v>12</v>
      </c>
      <c r="O150">
        <v>0.33300000000000002</v>
      </c>
      <c r="P150">
        <v>3.9</v>
      </c>
      <c r="Q150">
        <v>45.5</v>
      </c>
      <c r="R150">
        <v>7.3</v>
      </c>
      <c r="S150">
        <v>38.200000000000003</v>
      </c>
      <c r="T150">
        <v>9.1</v>
      </c>
    </row>
    <row r="151" spans="1:20" x14ac:dyDescent="0.15">
      <c r="A151" t="s">
        <v>4413</v>
      </c>
      <c r="B151" t="s">
        <v>3800</v>
      </c>
      <c r="C151" t="s">
        <v>4516</v>
      </c>
      <c r="D151">
        <v>0.1</v>
      </c>
      <c r="E151">
        <v>6</v>
      </c>
      <c r="F151">
        <v>0.9</v>
      </c>
      <c r="G151">
        <v>253</v>
      </c>
      <c r="H151">
        <v>1</v>
      </c>
      <c r="I151">
        <v>0.66700000000000004</v>
      </c>
      <c r="J151">
        <v>0.33300000000000002</v>
      </c>
      <c r="K151">
        <v>0.49199999999999999</v>
      </c>
      <c r="L151">
        <v>0</v>
      </c>
      <c r="M151">
        <v>0</v>
      </c>
      <c r="N151">
        <v>50</v>
      </c>
      <c r="O151">
        <v>0.33300000000000002</v>
      </c>
      <c r="P151">
        <v>0</v>
      </c>
      <c r="Q151">
        <v>0</v>
      </c>
      <c r="R151">
        <v>0</v>
      </c>
      <c r="S151">
        <v>66.7</v>
      </c>
      <c r="T151">
        <v>33.299999999999997</v>
      </c>
    </row>
    <row r="152" spans="1:20" x14ac:dyDescent="0.15">
      <c r="A152" t="s">
        <v>4366</v>
      </c>
      <c r="B152" t="s">
        <v>3831</v>
      </c>
      <c r="C152" t="s">
        <v>4122</v>
      </c>
      <c r="D152">
        <v>0.1</v>
      </c>
      <c r="E152">
        <v>23</v>
      </c>
      <c r="F152">
        <v>0.6</v>
      </c>
      <c r="G152">
        <v>116</v>
      </c>
      <c r="H152">
        <v>0.748</v>
      </c>
      <c r="I152">
        <v>0.34799999999999998</v>
      </c>
      <c r="J152">
        <v>0.4</v>
      </c>
      <c r="K152">
        <v>0.34200000000000003</v>
      </c>
      <c r="L152">
        <v>0.15</v>
      </c>
      <c r="M152">
        <v>30.4</v>
      </c>
      <c r="N152">
        <v>8.6999999999999993</v>
      </c>
      <c r="O152">
        <v>0.38500000000000001</v>
      </c>
      <c r="P152">
        <v>0</v>
      </c>
      <c r="Q152">
        <v>53.9</v>
      </c>
      <c r="R152">
        <v>0</v>
      </c>
      <c r="S152">
        <v>38.5</v>
      </c>
      <c r="T152">
        <v>7.7</v>
      </c>
    </row>
    <row r="153" spans="1:20" x14ac:dyDescent="0.15">
      <c r="A153" t="s">
        <v>4298</v>
      </c>
      <c r="B153" t="s">
        <v>3806</v>
      </c>
      <c r="C153" t="s">
        <v>4516</v>
      </c>
      <c r="D153">
        <v>0.1</v>
      </c>
      <c r="E153">
        <v>33</v>
      </c>
      <c r="F153">
        <v>0</v>
      </c>
      <c r="G153">
        <v>99</v>
      </c>
      <c r="H153">
        <v>0.72599999999999998</v>
      </c>
      <c r="I153">
        <v>0.24199999999999999</v>
      </c>
      <c r="J153">
        <v>0.48399999999999999</v>
      </c>
      <c r="K153">
        <v>0.312</v>
      </c>
      <c r="L153">
        <v>0.25800000000000001</v>
      </c>
      <c r="M153">
        <v>18.2</v>
      </c>
      <c r="N153">
        <v>3</v>
      </c>
      <c r="O153">
        <v>0.26900000000000002</v>
      </c>
      <c r="P153">
        <v>0</v>
      </c>
      <c r="Q153">
        <v>50</v>
      </c>
      <c r="R153">
        <v>11.5</v>
      </c>
      <c r="S153">
        <v>30.8</v>
      </c>
      <c r="T153">
        <v>7.7</v>
      </c>
    </row>
    <row r="154" spans="1:20" x14ac:dyDescent="0.15">
      <c r="A154" t="s">
        <v>4467</v>
      </c>
      <c r="B154" t="s">
        <v>3818</v>
      </c>
      <c r="C154" t="s">
        <v>4122</v>
      </c>
      <c r="D154">
        <v>0.1</v>
      </c>
      <c r="E154">
        <v>38</v>
      </c>
      <c r="F154">
        <v>0</v>
      </c>
      <c r="G154">
        <v>94</v>
      </c>
      <c r="H154">
        <v>0.67700000000000005</v>
      </c>
      <c r="I154">
        <v>0.32400000000000001</v>
      </c>
      <c r="J154">
        <v>0.35299999999999998</v>
      </c>
      <c r="K154">
        <v>0.30599999999999999</v>
      </c>
      <c r="L154">
        <v>8.7999999999999995E-2</v>
      </c>
      <c r="M154">
        <v>18.399999999999999</v>
      </c>
      <c r="N154">
        <v>7.9</v>
      </c>
      <c r="O154">
        <v>0.33300000000000002</v>
      </c>
      <c r="P154">
        <v>0</v>
      </c>
      <c r="Q154">
        <v>44.4</v>
      </c>
      <c r="R154">
        <v>7.4</v>
      </c>
      <c r="S154">
        <v>33.299999999999997</v>
      </c>
      <c r="T154">
        <v>14.8</v>
      </c>
    </row>
    <row r="155" spans="1:20" x14ac:dyDescent="0.15">
      <c r="A155" t="s">
        <v>4397</v>
      </c>
      <c r="B155" t="s">
        <v>3831</v>
      </c>
      <c r="C155" t="s">
        <v>4122</v>
      </c>
      <c r="D155">
        <v>0.1</v>
      </c>
      <c r="E155">
        <v>6</v>
      </c>
      <c r="F155">
        <v>0.9</v>
      </c>
      <c r="G155">
        <v>241</v>
      </c>
      <c r="H155">
        <v>1.167</v>
      </c>
      <c r="I155">
        <v>0.33300000000000002</v>
      </c>
      <c r="J155">
        <v>0.83299999999999996</v>
      </c>
      <c r="K155">
        <v>0.49</v>
      </c>
      <c r="L155">
        <v>0.5</v>
      </c>
      <c r="M155">
        <v>66.7</v>
      </c>
      <c r="N155">
        <v>0</v>
      </c>
      <c r="O155">
        <v>1</v>
      </c>
      <c r="P155">
        <v>100</v>
      </c>
      <c r="Q155">
        <v>50</v>
      </c>
      <c r="R155">
        <v>0</v>
      </c>
      <c r="S155">
        <v>50</v>
      </c>
      <c r="T155">
        <v>0</v>
      </c>
    </row>
    <row r="156" spans="1:20" x14ac:dyDescent="0.15">
      <c r="A156" t="s">
        <v>4138</v>
      </c>
      <c r="B156" t="s">
        <v>3811</v>
      </c>
      <c r="C156" t="s">
        <v>4121</v>
      </c>
      <c r="D156">
        <v>0.1</v>
      </c>
      <c r="E156">
        <v>122</v>
      </c>
      <c r="F156">
        <v>-2.2000000000000002</v>
      </c>
      <c r="G156">
        <v>75</v>
      </c>
      <c r="H156">
        <v>0.66200000000000003</v>
      </c>
      <c r="I156">
        <v>0.26200000000000001</v>
      </c>
      <c r="J156">
        <v>0.4</v>
      </c>
      <c r="K156">
        <v>0.28999999999999998</v>
      </c>
      <c r="L156">
        <v>0.183</v>
      </c>
      <c r="M156">
        <v>19.7</v>
      </c>
      <c r="N156">
        <v>4.9000000000000004</v>
      </c>
      <c r="O156">
        <v>0.25</v>
      </c>
      <c r="P156">
        <v>8.1</v>
      </c>
      <c r="Q156">
        <v>50.5</v>
      </c>
      <c r="R156">
        <v>8.8000000000000007</v>
      </c>
      <c r="S156">
        <v>34.1</v>
      </c>
      <c r="T156">
        <v>6.6</v>
      </c>
    </row>
    <row r="157" spans="1:20" x14ac:dyDescent="0.15">
      <c r="A157" t="s">
        <v>4517</v>
      </c>
      <c r="B157" t="s">
        <v>3813</v>
      </c>
      <c r="C157" t="s">
        <v>4121</v>
      </c>
      <c r="D157">
        <v>0.1</v>
      </c>
      <c r="E157">
        <v>6</v>
      </c>
      <c r="F157">
        <v>0.7</v>
      </c>
      <c r="G157">
        <v>212</v>
      </c>
      <c r="H157">
        <v>1</v>
      </c>
      <c r="I157">
        <v>0.33300000000000002</v>
      </c>
      <c r="J157">
        <v>0.66700000000000004</v>
      </c>
      <c r="K157">
        <v>0.44600000000000001</v>
      </c>
      <c r="L157">
        <v>0.33300000000000002</v>
      </c>
      <c r="M157">
        <v>16.7</v>
      </c>
      <c r="N157">
        <v>0</v>
      </c>
      <c r="O157">
        <v>0.4</v>
      </c>
      <c r="P157">
        <v>0</v>
      </c>
      <c r="Q157">
        <v>20</v>
      </c>
      <c r="R157">
        <v>0</v>
      </c>
      <c r="S157">
        <v>60</v>
      </c>
      <c r="T157">
        <v>20</v>
      </c>
    </row>
    <row r="158" spans="1:20" x14ac:dyDescent="0.15">
      <c r="A158" t="s">
        <v>4456</v>
      </c>
      <c r="B158" t="s">
        <v>3816</v>
      </c>
      <c r="C158" t="s">
        <v>4122</v>
      </c>
      <c r="D158">
        <v>0.1</v>
      </c>
      <c r="E158">
        <v>22</v>
      </c>
      <c r="F158">
        <v>0.2</v>
      </c>
      <c r="G158">
        <v>103</v>
      </c>
      <c r="H158">
        <v>0.67900000000000005</v>
      </c>
      <c r="I158">
        <v>0.36399999999999999</v>
      </c>
      <c r="J158">
        <v>0.316</v>
      </c>
      <c r="K158">
        <v>0.317</v>
      </c>
      <c r="L158">
        <v>5.2999999999999999E-2</v>
      </c>
      <c r="M158">
        <v>18.2</v>
      </c>
      <c r="N158">
        <v>4.5</v>
      </c>
      <c r="O158">
        <v>0.33300000000000002</v>
      </c>
      <c r="P158">
        <v>0</v>
      </c>
      <c r="Q158">
        <v>66.7</v>
      </c>
      <c r="R158">
        <v>13.3</v>
      </c>
      <c r="S158">
        <v>13.3</v>
      </c>
      <c r="T158">
        <v>6.7</v>
      </c>
    </row>
    <row r="159" spans="1:20" x14ac:dyDescent="0.15">
      <c r="A159" t="s">
        <v>4287</v>
      </c>
      <c r="B159" t="s">
        <v>3824</v>
      </c>
      <c r="C159" t="s">
        <v>4122</v>
      </c>
      <c r="D159">
        <v>0.1</v>
      </c>
      <c r="E159">
        <v>47</v>
      </c>
      <c r="F159">
        <v>-0.5</v>
      </c>
      <c r="G159">
        <v>83</v>
      </c>
      <c r="H159">
        <v>0.61899999999999999</v>
      </c>
      <c r="I159">
        <v>0.255</v>
      </c>
      <c r="J159">
        <v>0.36399999999999999</v>
      </c>
      <c r="K159">
        <v>0.29199999999999998</v>
      </c>
      <c r="L159">
        <v>0.159</v>
      </c>
      <c r="M159">
        <v>40.4</v>
      </c>
      <c r="N159">
        <v>6.4</v>
      </c>
      <c r="O159">
        <v>0.30399999999999999</v>
      </c>
      <c r="P159">
        <v>14.3</v>
      </c>
      <c r="Q159">
        <v>36</v>
      </c>
      <c r="R159">
        <v>8</v>
      </c>
      <c r="S159">
        <v>48</v>
      </c>
      <c r="T159">
        <v>8</v>
      </c>
    </row>
    <row r="160" spans="1:20" x14ac:dyDescent="0.15">
      <c r="A160" t="s">
        <v>4284</v>
      </c>
      <c r="B160" t="s">
        <v>3824</v>
      </c>
      <c r="C160" t="s">
        <v>4122</v>
      </c>
      <c r="D160">
        <v>0.1</v>
      </c>
      <c r="E160">
        <v>73</v>
      </c>
      <c r="F160">
        <v>-1.4</v>
      </c>
      <c r="G160">
        <v>78</v>
      </c>
      <c r="H160">
        <v>0.58199999999999996</v>
      </c>
      <c r="I160">
        <v>0.27800000000000002</v>
      </c>
      <c r="J160">
        <v>0.30399999999999999</v>
      </c>
      <c r="K160">
        <v>0.28299999999999997</v>
      </c>
      <c r="L160">
        <v>4.2999999999999997E-2</v>
      </c>
      <c r="M160">
        <v>27.4</v>
      </c>
      <c r="N160">
        <v>2.7</v>
      </c>
      <c r="O160">
        <v>0.36</v>
      </c>
      <c r="P160">
        <v>0</v>
      </c>
      <c r="Q160">
        <v>60</v>
      </c>
      <c r="R160">
        <v>8</v>
      </c>
      <c r="S160">
        <v>32</v>
      </c>
      <c r="T160">
        <v>0</v>
      </c>
    </row>
    <row r="161" spans="1:20" x14ac:dyDescent="0.15">
      <c r="A161" t="s">
        <v>3212</v>
      </c>
      <c r="B161" t="s">
        <v>3846</v>
      </c>
      <c r="C161" t="s">
        <v>4121</v>
      </c>
      <c r="D161">
        <v>0.1</v>
      </c>
      <c r="E161">
        <v>149</v>
      </c>
      <c r="F161">
        <v>-3.6</v>
      </c>
      <c r="G161">
        <v>73</v>
      </c>
      <c r="H161">
        <v>0.623</v>
      </c>
      <c r="I161">
        <v>0.26200000000000001</v>
      </c>
      <c r="J161">
        <v>0.36099999999999999</v>
      </c>
      <c r="K161">
        <v>0.28299999999999997</v>
      </c>
      <c r="L161">
        <v>0.17299999999999999</v>
      </c>
      <c r="M161">
        <v>28.9</v>
      </c>
      <c r="N161">
        <v>9.4</v>
      </c>
      <c r="O161">
        <v>0.23</v>
      </c>
      <c r="P161">
        <v>8.8000000000000007</v>
      </c>
      <c r="Q161">
        <v>31.5</v>
      </c>
      <c r="R161">
        <v>6.5</v>
      </c>
      <c r="S161">
        <v>42.4</v>
      </c>
      <c r="T161">
        <v>19.600000000000001</v>
      </c>
    </row>
    <row r="162" spans="1:20" x14ac:dyDescent="0.15">
      <c r="A162" t="s">
        <v>4266</v>
      </c>
      <c r="B162" t="s">
        <v>3818</v>
      </c>
      <c r="C162" t="s">
        <v>4122</v>
      </c>
      <c r="D162">
        <v>0.1</v>
      </c>
      <c r="E162">
        <v>82</v>
      </c>
      <c r="F162">
        <v>-1.6</v>
      </c>
      <c r="G162">
        <v>75</v>
      </c>
      <c r="H162">
        <v>0.56100000000000005</v>
      </c>
      <c r="I162">
        <v>0.253</v>
      </c>
      <c r="J162">
        <v>0.308</v>
      </c>
      <c r="K162">
        <v>0.28100000000000003</v>
      </c>
      <c r="L162">
        <v>6.4000000000000001E-2</v>
      </c>
      <c r="M162">
        <v>13.4</v>
      </c>
      <c r="N162">
        <v>1.2</v>
      </c>
      <c r="O162">
        <v>0.27300000000000002</v>
      </c>
      <c r="P162">
        <v>4.8</v>
      </c>
      <c r="Q162">
        <v>61.2</v>
      </c>
      <c r="R162">
        <v>7.5</v>
      </c>
      <c r="S162">
        <v>26.9</v>
      </c>
      <c r="T162">
        <v>4.5</v>
      </c>
    </row>
    <row r="163" spans="1:20" x14ac:dyDescent="0.15">
      <c r="A163" t="s">
        <v>4344</v>
      </c>
      <c r="B163" t="s">
        <v>3816</v>
      </c>
      <c r="C163" t="s">
        <v>4122</v>
      </c>
      <c r="D163">
        <v>0.1</v>
      </c>
      <c r="E163">
        <v>20</v>
      </c>
      <c r="F163">
        <v>0</v>
      </c>
      <c r="G163">
        <v>100</v>
      </c>
      <c r="H163">
        <v>0.6</v>
      </c>
      <c r="I163">
        <v>0.2</v>
      </c>
      <c r="J163">
        <v>0.4</v>
      </c>
      <c r="K163">
        <v>0.30599999999999999</v>
      </c>
      <c r="L163">
        <v>0.2</v>
      </c>
      <c r="M163">
        <v>45</v>
      </c>
      <c r="N163">
        <v>0</v>
      </c>
      <c r="O163">
        <v>0.3</v>
      </c>
      <c r="P163">
        <v>20</v>
      </c>
      <c r="Q163">
        <v>54.5</v>
      </c>
      <c r="R163">
        <v>0</v>
      </c>
      <c r="S163">
        <v>36.4</v>
      </c>
      <c r="T163">
        <v>9.1</v>
      </c>
    </row>
    <row r="164" spans="1:20" x14ac:dyDescent="0.15">
      <c r="A164" t="s">
        <v>4349</v>
      </c>
      <c r="B164" t="s">
        <v>3824</v>
      </c>
      <c r="C164" t="s">
        <v>4121</v>
      </c>
      <c r="D164">
        <v>0.1</v>
      </c>
      <c r="E164">
        <v>73</v>
      </c>
      <c r="F164">
        <v>-1.3</v>
      </c>
      <c r="G164">
        <v>76</v>
      </c>
      <c r="H164">
        <v>0.62</v>
      </c>
      <c r="I164">
        <v>0.29199999999999998</v>
      </c>
      <c r="J164">
        <v>0.32800000000000001</v>
      </c>
      <c r="K164">
        <v>0.28299999999999997</v>
      </c>
      <c r="L164">
        <v>0.125</v>
      </c>
      <c r="M164">
        <v>24.7</v>
      </c>
      <c r="N164">
        <v>8.1999999999999993</v>
      </c>
      <c r="O164">
        <v>0.26700000000000002</v>
      </c>
      <c r="P164">
        <v>4.2</v>
      </c>
      <c r="Q164">
        <v>43.5</v>
      </c>
      <c r="R164">
        <v>4.3</v>
      </c>
      <c r="S164">
        <v>45.6</v>
      </c>
      <c r="T164">
        <v>6.5</v>
      </c>
    </row>
    <row r="165" spans="1:20" x14ac:dyDescent="0.15">
      <c r="A165" t="s">
        <v>4411</v>
      </c>
      <c r="B165" t="s">
        <v>3835</v>
      </c>
      <c r="C165" t="s">
        <v>4121</v>
      </c>
      <c r="D165">
        <v>0.1</v>
      </c>
      <c r="E165">
        <v>348</v>
      </c>
      <c r="F165">
        <v>-9.9</v>
      </c>
      <c r="G165">
        <v>69</v>
      </c>
      <c r="H165">
        <v>0.58499999999999996</v>
      </c>
      <c r="I165">
        <v>0.25800000000000001</v>
      </c>
      <c r="J165">
        <v>0.32700000000000001</v>
      </c>
      <c r="K165">
        <v>0.27</v>
      </c>
      <c r="L165">
        <v>0.105</v>
      </c>
      <c r="M165">
        <v>26.4</v>
      </c>
      <c r="N165">
        <v>4</v>
      </c>
      <c r="O165">
        <v>0.29099999999999998</v>
      </c>
      <c r="P165">
        <v>5.0999999999999996</v>
      </c>
      <c r="Q165">
        <v>41.6</v>
      </c>
      <c r="R165">
        <v>7.7</v>
      </c>
      <c r="S165">
        <v>39.1</v>
      </c>
      <c r="T165">
        <v>11.6</v>
      </c>
    </row>
    <row r="166" spans="1:20" x14ac:dyDescent="0.15">
      <c r="A166" t="s">
        <v>4378</v>
      </c>
      <c r="B166" t="s">
        <v>3813</v>
      </c>
      <c r="C166" t="s">
        <v>4122</v>
      </c>
      <c r="D166">
        <v>0.1</v>
      </c>
      <c r="E166">
        <v>67</v>
      </c>
      <c r="F166">
        <v>-1.3</v>
      </c>
      <c r="G166">
        <v>75</v>
      </c>
      <c r="H166">
        <v>0.6</v>
      </c>
      <c r="I166">
        <v>0.28799999999999998</v>
      </c>
      <c r="J166">
        <v>0.313</v>
      </c>
      <c r="K166">
        <v>0.28100000000000003</v>
      </c>
      <c r="L166">
        <v>4.7E-2</v>
      </c>
      <c r="M166">
        <v>17.899999999999999</v>
      </c>
      <c r="N166">
        <v>1.5</v>
      </c>
      <c r="O166">
        <v>0.32700000000000001</v>
      </c>
      <c r="P166">
        <v>0</v>
      </c>
      <c r="Q166">
        <v>34.6</v>
      </c>
      <c r="R166">
        <v>13.5</v>
      </c>
      <c r="S166">
        <v>40.4</v>
      </c>
      <c r="T166">
        <v>11.5</v>
      </c>
    </row>
    <row r="167" spans="1:20" x14ac:dyDescent="0.15">
      <c r="A167" t="s">
        <v>4400</v>
      </c>
      <c r="B167" t="s">
        <v>3827</v>
      </c>
      <c r="C167" t="s">
        <v>4121</v>
      </c>
      <c r="D167">
        <v>0.1</v>
      </c>
      <c r="E167">
        <v>5</v>
      </c>
      <c r="F167">
        <v>0.4</v>
      </c>
      <c r="G167">
        <v>188</v>
      </c>
      <c r="H167">
        <v>1</v>
      </c>
      <c r="I167">
        <v>0.5</v>
      </c>
      <c r="J167">
        <v>0.5</v>
      </c>
      <c r="K167">
        <v>0.434</v>
      </c>
      <c r="L167">
        <v>0</v>
      </c>
      <c r="M167">
        <v>20</v>
      </c>
      <c r="N167">
        <v>0</v>
      </c>
      <c r="O167">
        <v>0.66700000000000004</v>
      </c>
      <c r="P167">
        <v>0</v>
      </c>
      <c r="Q167">
        <v>0</v>
      </c>
      <c r="R167">
        <v>33.299999999999997</v>
      </c>
      <c r="S167">
        <v>33.299999999999997</v>
      </c>
      <c r="T167">
        <v>33.299999999999997</v>
      </c>
    </row>
    <row r="168" spans="1:20" x14ac:dyDescent="0.15">
      <c r="A168" t="s">
        <v>4203</v>
      </c>
      <c r="B168" t="s">
        <v>3824</v>
      </c>
      <c r="C168" t="s">
        <v>4121</v>
      </c>
      <c r="D168">
        <v>0.1</v>
      </c>
      <c r="E168">
        <v>195</v>
      </c>
      <c r="F168">
        <v>-4.9000000000000004</v>
      </c>
      <c r="G168">
        <v>69</v>
      </c>
      <c r="H168">
        <v>0.59899999999999998</v>
      </c>
      <c r="I168">
        <v>0.27500000000000002</v>
      </c>
      <c r="J168">
        <v>0.32400000000000001</v>
      </c>
      <c r="K168">
        <v>0.27300000000000002</v>
      </c>
      <c r="L168">
        <v>0.11</v>
      </c>
      <c r="M168">
        <v>20</v>
      </c>
      <c r="N168">
        <v>7.7</v>
      </c>
      <c r="O168">
        <v>0.26300000000000001</v>
      </c>
      <c r="P168">
        <v>2.9</v>
      </c>
      <c r="Q168">
        <v>44.4</v>
      </c>
      <c r="R168">
        <v>3.7</v>
      </c>
      <c r="S168">
        <v>45.2</v>
      </c>
      <c r="T168">
        <v>6.7</v>
      </c>
    </row>
    <row r="169" spans="1:20" x14ac:dyDescent="0.15">
      <c r="A169" t="s">
        <v>4497</v>
      </c>
      <c r="B169" t="s">
        <v>3835</v>
      </c>
      <c r="C169" t="s">
        <v>4121</v>
      </c>
      <c r="D169">
        <v>0</v>
      </c>
      <c r="E169">
        <v>299</v>
      </c>
      <c r="F169">
        <v>-8.5</v>
      </c>
      <c r="G169">
        <v>69</v>
      </c>
      <c r="H169">
        <v>0.58399999999999996</v>
      </c>
      <c r="I169">
        <v>0.30299999999999999</v>
      </c>
      <c r="J169">
        <v>0.28000000000000003</v>
      </c>
      <c r="K169">
        <v>0.27</v>
      </c>
      <c r="L169">
        <v>9.8000000000000004E-2</v>
      </c>
      <c r="M169">
        <v>25.8</v>
      </c>
      <c r="N169">
        <v>13.7</v>
      </c>
      <c r="O169">
        <v>0.23799999999999999</v>
      </c>
      <c r="P169">
        <v>8.6</v>
      </c>
      <c r="Q169">
        <v>50</v>
      </c>
      <c r="R169">
        <v>8.8000000000000007</v>
      </c>
      <c r="S169">
        <v>30</v>
      </c>
      <c r="T169">
        <v>11.2</v>
      </c>
    </row>
    <row r="170" spans="1:20" x14ac:dyDescent="0.15">
      <c r="A170" t="s">
        <v>4246</v>
      </c>
      <c r="B170" t="s">
        <v>3816</v>
      </c>
      <c r="C170" t="s">
        <v>4122</v>
      </c>
      <c r="D170">
        <v>0</v>
      </c>
      <c r="E170">
        <v>106</v>
      </c>
      <c r="F170">
        <v>-2.9</v>
      </c>
      <c r="G170">
        <v>72</v>
      </c>
      <c r="H170">
        <v>0.61099999999999999</v>
      </c>
      <c r="I170">
        <v>0.25700000000000001</v>
      </c>
      <c r="J170">
        <v>0.35399999999999998</v>
      </c>
      <c r="K170">
        <v>0.27200000000000002</v>
      </c>
      <c r="L170">
        <v>0.14099999999999999</v>
      </c>
      <c r="M170">
        <v>29.2</v>
      </c>
      <c r="N170">
        <v>5.7</v>
      </c>
      <c r="O170">
        <v>0.28799999999999998</v>
      </c>
      <c r="P170">
        <v>6.3</v>
      </c>
      <c r="Q170">
        <v>45.6</v>
      </c>
      <c r="R170">
        <v>7.3</v>
      </c>
      <c r="S170">
        <v>45.6</v>
      </c>
      <c r="T170">
        <v>1.5</v>
      </c>
    </row>
    <row r="171" spans="1:20" x14ac:dyDescent="0.15">
      <c r="A171" t="s">
        <v>4518</v>
      </c>
      <c r="B171" t="s">
        <v>3806</v>
      </c>
      <c r="C171" t="s">
        <v>4122</v>
      </c>
      <c r="D171">
        <v>0</v>
      </c>
      <c r="E171">
        <v>1</v>
      </c>
      <c r="F171">
        <v>0.3</v>
      </c>
      <c r="G171">
        <v>389</v>
      </c>
      <c r="H171">
        <v>1</v>
      </c>
      <c r="I171">
        <v>1</v>
      </c>
      <c r="J171">
        <v>0</v>
      </c>
      <c r="K171">
        <v>0.69399999999999995</v>
      </c>
      <c r="M171">
        <v>0</v>
      </c>
      <c r="N171">
        <v>100</v>
      </c>
    </row>
    <row r="172" spans="1:20" x14ac:dyDescent="0.15">
      <c r="A172" t="s">
        <v>4307</v>
      </c>
      <c r="B172" t="s">
        <v>3818</v>
      </c>
      <c r="C172" t="s">
        <v>4122</v>
      </c>
      <c r="D172">
        <v>0</v>
      </c>
      <c r="E172">
        <v>28</v>
      </c>
      <c r="F172">
        <v>-0.4</v>
      </c>
      <c r="G172">
        <v>82</v>
      </c>
      <c r="H172">
        <v>0.56699999999999995</v>
      </c>
      <c r="I172">
        <v>0.25900000000000001</v>
      </c>
      <c r="J172">
        <v>0.308</v>
      </c>
      <c r="K172">
        <v>0.28599999999999998</v>
      </c>
      <c r="L172">
        <v>7.6999999999999999E-2</v>
      </c>
      <c r="M172">
        <v>10.7</v>
      </c>
      <c r="N172">
        <v>3.6</v>
      </c>
      <c r="O172">
        <v>0.26100000000000001</v>
      </c>
      <c r="P172">
        <v>0</v>
      </c>
      <c r="Q172">
        <v>69.599999999999994</v>
      </c>
      <c r="R172">
        <v>0</v>
      </c>
      <c r="S172">
        <v>30.4</v>
      </c>
      <c r="T172">
        <v>0</v>
      </c>
    </row>
    <row r="173" spans="1:20" x14ac:dyDescent="0.15">
      <c r="A173" t="s">
        <v>4306</v>
      </c>
      <c r="B173" t="s">
        <v>3827</v>
      </c>
      <c r="C173" t="s">
        <v>4122</v>
      </c>
      <c r="D173">
        <v>0</v>
      </c>
      <c r="E173">
        <v>53</v>
      </c>
      <c r="F173">
        <v>-1.1000000000000001</v>
      </c>
      <c r="G173">
        <v>75</v>
      </c>
      <c r="H173">
        <v>0.68300000000000005</v>
      </c>
      <c r="I173">
        <v>0.245</v>
      </c>
      <c r="J173">
        <v>0.438</v>
      </c>
      <c r="K173">
        <v>0.28699999999999998</v>
      </c>
      <c r="L173">
        <v>0.25</v>
      </c>
      <c r="M173">
        <v>32.1</v>
      </c>
      <c r="N173">
        <v>7.5</v>
      </c>
      <c r="O173">
        <v>0.20699999999999999</v>
      </c>
      <c r="P173">
        <v>17.600000000000001</v>
      </c>
      <c r="Q173">
        <v>43.8</v>
      </c>
      <c r="R173">
        <v>3.1</v>
      </c>
      <c r="S173">
        <v>40.6</v>
      </c>
      <c r="T173">
        <v>12.5</v>
      </c>
    </row>
    <row r="174" spans="1:20" x14ac:dyDescent="0.15">
      <c r="A174" t="s">
        <v>4429</v>
      </c>
      <c r="B174" t="s">
        <v>3846</v>
      </c>
      <c r="C174" t="s">
        <v>4122</v>
      </c>
      <c r="D174">
        <v>0</v>
      </c>
      <c r="E174">
        <v>141</v>
      </c>
      <c r="F174">
        <v>-3.6</v>
      </c>
      <c r="G174">
        <v>71</v>
      </c>
      <c r="H174">
        <v>0.60599999999999998</v>
      </c>
      <c r="I174">
        <v>0.22</v>
      </c>
      <c r="J174">
        <v>0.38600000000000001</v>
      </c>
      <c r="K174">
        <v>0.28100000000000003</v>
      </c>
      <c r="L174">
        <v>0.20499999999999999</v>
      </c>
      <c r="M174">
        <v>33.299999999999997</v>
      </c>
      <c r="N174">
        <v>5</v>
      </c>
      <c r="O174">
        <v>0.20300000000000001</v>
      </c>
      <c r="P174">
        <v>16.3</v>
      </c>
      <c r="Q174">
        <v>39.1</v>
      </c>
      <c r="R174">
        <v>4.5999999999999996</v>
      </c>
      <c r="S174">
        <v>41.4</v>
      </c>
      <c r="T174">
        <v>14.9</v>
      </c>
    </row>
    <row r="175" spans="1:20" x14ac:dyDescent="0.15">
      <c r="A175" t="s">
        <v>4224</v>
      </c>
      <c r="B175" t="s">
        <v>3806</v>
      </c>
      <c r="C175" t="s">
        <v>4122</v>
      </c>
      <c r="D175">
        <v>0</v>
      </c>
      <c r="E175">
        <v>196</v>
      </c>
      <c r="F175">
        <v>-5.4</v>
      </c>
      <c r="G175">
        <v>69</v>
      </c>
      <c r="H175">
        <v>0.59199999999999997</v>
      </c>
      <c r="I175">
        <v>0.28100000000000003</v>
      </c>
      <c r="J175">
        <v>0.311</v>
      </c>
      <c r="K175">
        <v>0.27700000000000002</v>
      </c>
      <c r="L175">
        <v>7.2999999999999995E-2</v>
      </c>
      <c r="M175">
        <v>19.899999999999999</v>
      </c>
      <c r="N175">
        <v>4.0999999999999996</v>
      </c>
      <c r="O175">
        <v>0.29299999999999998</v>
      </c>
      <c r="P175">
        <v>1.6</v>
      </c>
      <c r="Q175">
        <v>48.9</v>
      </c>
      <c r="R175">
        <v>7.1</v>
      </c>
      <c r="S175">
        <v>31.9</v>
      </c>
      <c r="T175">
        <v>12.1</v>
      </c>
    </row>
    <row r="176" spans="1:20" x14ac:dyDescent="0.15">
      <c r="A176" t="s">
        <v>4370</v>
      </c>
      <c r="B176" t="s">
        <v>3816</v>
      </c>
      <c r="C176" t="s">
        <v>4121</v>
      </c>
      <c r="D176">
        <v>0</v>
      </c>
      <c r="E176">
        <v>2</v>
      </c>
      <c r="F176">
        <v>0.2</v>
      </c>
      <c r="G176">
        <v>201</v>
      </c>
      <c r="H176">
        <v>1</v>
      </c>
      <c r="I176">
        <v>0.5</v>
      </c>
      <c r="J176">
        <v>0.5</v>
      </c>
      <c r="K176">
        <v>0.434</v>
      </c>
      <c r="L176">
        <v>0</v>
      </c>
      <c r="M176">
        <v>0</v>
      </c>
      <c r="N176">
        <v>0</v>
      </c>
      <c r="O176">
        <v>0.5</v>
      </c>
      <c r="Q176">
        <v>100</v>
      </c>
      <c r="R176">
        <v>0</v>
      </c>
      <c r="S176">
        <v>0</v>
      </c>
      <c r="T176">
        <v>0</v>
      </c>
    </row>
    <row r="177" spans="1:20" x14ac:dyDescent="0.15">
      <c r="A177" t="s">
        <v>4292</v>
      </c>
      <c r="B177" t="s">
        <v>3818</v>
      </c>
      <c r="C177" t="s">
        <v>4122</v>
      </c>
      <c r="D177">
        <v>0</v>
      </c>
      <c r="E177">
        <v>338</v>
      </c>
      <c r="F177">
        <v>-8.6</v>
      </c>
      <c r="G177">
        <v>68</v>
      </c>
      <c r="H177">
        <v>0.6</v>
      </c>
      <c r="I177">
        <v>0.29099999999999998</v>
      </c>
      <c r="J177">
        <v>0.309</v>
      </c>
      <c r="K177">
        <v>0.27400000000000002</v>
      </c>
      <c r="L177">
        <v>5.0999999999999997E-2</v>
      </c>
      <c r="M177">
        <v>8.6</v>
      </c>
      <c r="N177">
        <v>2.7</v>
      </c>
      <c r="O177">
        <v>0.27900000000000003</v>
      </c>
      <c r="P177">
        <v>1.1000000000000001</v>
      </c>
      <c r="Q177">
        <v>58</v>
      </c>
      <c r="R177">
        <v>9.6999999999999993</v>
      </c>
      <c r="S177">
        <v>25.4</v>
      </c>
      <c r="T177">
        <v>6.9</v>
      </c>
    </row>
    <row r="178" spans="1:20" x14ac:dyDescent="0.15">
      <c r="A178" t="s">
        <v>4239</v>
      </c>
      <c r="B178" t="s">
        <v>3813</v>
      </c>
      <c r="C178" t="s">
        <v>4121</v>
      </c>
      <c r="D178">
        <v>0</v>
      </c>
      <c r="E178">
        <v>345</v>
      </c>
      <c r="F178">
        <v>-9.3000000000000007</v>
      </c>
      <c r="G178">
        <v>68</v>
      </c>
      <c r="H178">
        <v>0.59199999999999997</v>
      </c>
      <c r="I178">
        <v>0.29299999999999998</v>
      </c>
      <c r="J178">
        <v>0.29899999999999999</v>
      </c>
      <c r="K178">
        <v>0.27200000000000002</v>
      </c>
      <c r="L178">
        <v>6.8000000000000005E-2</v>
      </c>
      <c r="M178">
        <v>11.6</v>
      </c>
      <c r="N178">
        <v>7.8</v>
      </c>
      <c r="O178">
        <v>0.253</v>
      </c>
      <c r="P178">
        <v>2.4</v>
      </c>
      <c r="Q178">
        <v>47.1</v>
      </c>
      <c r="R178">
        <v>7</v>
      </c>
      <c r="S178">
        <v>39</v>
      </c>
      <c r="T178">
        <v>7</v>
      </c>
    </row>
    <row r="179" spans="1:20" x14ac:dyDescent="0.15">
      <c r="A179" t="s">
        <v>4248</v>
      </c>
      <c r="B179" t="s">
        <v>3813</v>
      </c>
      <c r="C179" t="s">
        <v>4121</v>
      </c>
      <c r="D179">
        <v>0</v>
      </c>
      <c r="E179">
        <v>66</v>
      </c>
      <c r="F179">
        <v>-1.6</v>
      </c>
      <c r="G179">
        <v>71</v>
      </c>
      <c r="H179">
        <v>0.64900000000000002</v>
      </c>
      <c r="I179">
        <v>0.28799999999999998</v>
      </c>
      <c r="J179">
        <v>0.36099999999999999</v>
      </c>
      <c r="K179">
        <v>0.27500000000000002</v>
      </c>
      <c r="L179">
        <v>0.13100000000000001</v>
      </c>
      <c r="M179">
        <v>30.3</v>
      </c>
      <c r="N179">
        <v>7.6</v>
      </c>
      <c r="O179">
        <v>0.308</v>
      </c>
      <c r="P179">
        <v>10</v>
      </c>
      <c r="Q179">
        <v>39</v>
      </c>
      <c r="R179">
        <v>12.2</v>
      </c>
      <c r="S179">
        <v>29.3</v>
      </c>
      <c r="T179">
        <v>19.5</v>
      </c>
    </row>
    <row r="180" spans="1:20" x14ac:dyDescent="0.15">
      <c r="A180" t="s">
        <v>4348</v>
      </c>
      <c r="B180" t="s">
        <v>3813</v>
      </c>
      <c r="C180" t="s">
        <v>4121</v>
      </c>
      <c r="D180">
        <v>0</v>
      </c>
      <c r="E180">
        <v>72</v>
      </c>
      <c r="F180">
        <v>-1.8</v>
      </c>
      <c r="G180">
        <v>71</v>
      </c>
      <c r="H180">
        <v>0.54200000000000004</v>
      </c>
      <c r="I180">
        <v>0.25</v>
      </c>
      <c r="J180">
        <v>0.29199999999999998</v>
      </c>
      <c r="K180">
        <v>0.27500000000000002</v>
      </c>
      <c r="L180">
        <v>0.123</v>
      </c>
      <c r="M180">
        <v>23.6</v>
      </c>
      <c r="N180">
        <v>6.9</v>
      </c>
      <c r="O180">
        <v>0.19600000000000001</v>
      </c>
      <c r="P180">
        <v>6.7</v>
      </c>
      <c r="Q180">
        <v>35.4</v>
      </c>
      <c r="R180">
        <v>2.1</v>
      </c>
      <c r="S180">
        <v>43.8</v>
      </c>
      <c r="T180">
        <v>18.8</v>
      </c>
    </row>
    <row r="181" spans="1:20" x14ac:dyDescent="0.15">
      <c r="A181" t="s">
        <v>4381</v>
      </c>
      <c r="B181" t="s">
        <v>3816</v>
      </c>
      <c r="C181" t="s">
        <v>4122</v>
      </c>
      <c r="D181">
        <v>0</v>
      </c>
      <c r="E181">
        <v>22</v>
      </c>
      <c r="F181">
        <v>-0.5</v>
      </c>
      <c r="G181">
        <v>74</v>
      </c>
      <c r="H181">
        <v>0.54300000000000004</v>
      </c>
      <c r="I181">
        <v>0.14299999999999999</v>
      </c>
      <c r="J181">
        <v>0.4</v>
      </c>
      <c r="K181">
        <v>0.27600000000000002</v>
      </c>
      <c r="L181">
        <v>0.3</v>
      </c>
      <c r="M181">
        <v>31.8</v>
      </c>
      <c r="N181">
        <v>4.5</v>
      </c>
      <c r="O181">
        <v>0</v>
      </c>
      <c r="P181">
        <v>22.2</v>
      </c>
      <c r="Q181">
        <v>30.8</v>
      </c>
      <c r="R181">
        <v>0</v>
      </c>
      <c r="S181">
        <v>53.9</v>
      </c>
      <c r="T181">
        <v>15.4</v>
      </c>
    </row>
    <row r="182" spans="1:20" x14ac:dyDescent="0.15">
      <c r="A182" t="s">
        <v>4387</v>
      </c>
      <c r="B182" t="s">
        <v>3827</v>
      </c>
      <c r="C182" t="s">
        <v>4122</v>
      </c>
      <c r="D182">
        <v>0</v>
      </c>
      <c r="E182">
        <v>12</v>
      </c>
      <c r="F182">
        <v>-0.3</v>
      </c>
      <c r="G182">
        <v>79</v>
      </c>
      <c r="H182">
        <v>0.58599999999999997</v>
      </c>
      <c r="I182">
        <v>0.36399999999999999</v>
      </c>
      <c r="J182">
        <v>0.222</v>
      </c>
      <c r="K182">
        <v>0.28399999999999997</v>
      </c>
      <c r="L182">
        <v>0</v>
      </c>
      <c r="M182">
        <v>0</v>
      </c>
      <c r="N182">
        <v>16.7</v>
      </c>
      <c r="O182">
        <v>0.222</v>
      </c>
      <c r="P182">
        <v>0</v>
      </c>
      <c r="Q182">
        <v>22.2</v>
      </c>
      <c r="R182">
        <v>0</v>
      </c>
      <c r="S182">
        <v>55.6</v>
      </c>
      <c r="T182">
        <v>22.2</v>
      </c>
    </row>
    <row r="183" spans="1:20" x14ac:dyDescent="0.15">
      <c r="A183" t="s">
        <v>4418</v>
      </c>
      <c r="B183" t="s">
        <v>3806</v>
      </c>
      <c r="C183" t="s">
        <v>4121</v>
      </c>
      <c r="D183">
        <v>0</v>
      </c>
      <c r="E183">
        <v>26</v>
      </c>
      <c r="F183">
        <v>-0.6</v>
      </c>
      <c r="G183">
        <v>77</v>
      </c>
      <c r="H183">
        <v>0.65400000000000003</v>
      </c>
      <c r="I183">
        <v>0.23100000000000001</v>
      </c>
      <c r="J183">
        <v>0.42299999999999999</v>
      </c>
      <c r="K183">
        <v>0.28299999999999997</v>
      </c>
      <c r="L183">
        <v>0.192</v>
      </c>
      <c r="M183">
        <v>30.8</v>
      </c>
      <c r="N183">
        <v>0</v>
      </c>
      <c r="O183">
        <v>0.29399999999999998</v>
      </c>
      <c r="P183">
        <v>11.1</v>
      </c>
      <c r="Q183">
        <v>44.4</v>
      </c>
      <c r="R183">
        <v>5.6</v>
      </c>
      <c r="S183">
        <v>44.4</v>
      </c>
      <c r="T183">
        <v>5.6</v>
      </c>
    </row>
    <row r="184" spans="1:20" x14ac:dyDescent="0.15">
      <c r="A184" t="s">
        <v>4506</v>
      </c>
      <c r="B184" t="s">
        <v>3806</v>
      </c>
      <c r="C184" t="s">
        <v>4122</v>
      </c>
      <c r="D184">
        <v>0</v>
      </c>
      <c r="E184">
        <v>64</v>
      </c>
      <c r="F184">
        <v>-1.6</v>
      </c>
      <c r="G184">
        <v>71</v>
      </c>
      <c r="H184">
        <v>0.63100000000000001</v>
      </c>
      <c r="I184">
        <v>0.28100000000000003</v>
      </c>
      <c r="J184">
        <v>0.35</v>
      </c>
      <c r="K184">
        <v>0.28199999999999997</v>
      </c>
      <c r="L184">
        <v>0.11700000000000001</v>
      </c>
      <c r="M184">
        <v>34.4</v>
      </c>
      <c r="N184">
        <v>6.3</v>
      </c>
      <c r="O184">
        <v>0.35099999999999998</v>
      </c>
      <c r="P184">
        <v>4.2</v>
      </c>
      <c r="Q184">
        <v>21.1</v>
      </c>
      <c r="R184">
        <v>15.8</v>
      </c>
      <c r="S184">
        <v>50</v>
      </c>
      <c r="T184">
        <v>13.2</v>
      </c>
    </row>
    <row r="185" spans="1:20" x14ac:dyDescent="0.15">
      <c r="A185" t="s">
        <v>4270</v>
      </c>
      <c r="B185" t="s">
        <v>3816</v>
      </c>
      <c r="C185" t="s">
        <v>4122</v>
      </c>
      <c r="D185">
        <v>0</v>
      </c>
      <c r="E185">
        <v>59</v>
      </c>
      <c r="F185">
        <v>-1.8</v>
      </c>
      <c r="G185">
        <v>69</v>
      </c>
      <c r="H185">
        <v>0.56299999999999994</v>
      </c>
      <c r="I185">
        <v>0.254</v>
      </c>
      <c r="J185">
        <v>0.309</v>
      </c>
      <c r="K185">
        <v>0.26800000000000002</v>
      </c>
      <c r="L185">
        <v>0.109</v>
      </c>
      <c r="M185">
        <v>20.3</v>
      </c>
      <c r="N185">
        <v>6.8</v>
      </c>
      <c r="O185">
        <v>0.23799999999999999</v>
      </c>
      <c r="P185">
        <v>6.3</v>
      </c>
      <c r="Q185">
        <v>62.8</v>
      </c>
      <c r="R185">
        <v>0</v>
      </c>
      <c r="S185">
        <v>32.6</v>
      </c>
      <c r="T185">
        <v>4.7</v>
      </c>
    </row>
    <row r="186" spans="1:20" x14ac:dyDescent="0.15">
      <c r="A186" t="s">
        <v>4282</v>
      </c>
      <c r="B186" t="s">
        <v>3831</v>
      </c>
      <c r="C186" t="s">
        <v>4121</v>
      </c>
      <c r="D186">
        <v>0</v>
      </c>
      <c r="E186">
        <v>6</v>
      </c>
      <c r="F186">
        <v>-0.1</v>
      </c>
      <c r="G186">
        <v>82</v>
      </c>
      <c r="H186">
        <v>0.66700000000000004</v>
      </c>
      <c r="I186">
        <v>0.33300000000000002</v>
      </c>
      <c r="J186">
        <v>0.33300000000000002</v>
      </c>
      <c r="K186">
        <v>0.28899999999999998</v>
      </c>
      <c r="L186">
        <v>0</v>
      </c>
      <c r="M186">
        <v>16.7</v>
      </c>
      <c r="N186">
        <v>0</v>
      </c>
      <c r="O186">
        <v>0.4</v>
      </c>
      <c r="P186">
        <v>0</v>
      </c>
      <c r="Q186">
        <v>40</v>
      </c>
      <c r="R186">
        <v>20</v>
      </c>
      <c r="S186">
        <v>40</v>
      </c>
      <c r="T186">
        <v>0</v>
      </c>
    </row>
    <row r="187" spans="1:20" x14ac:dyDescent="0.15">
      <c r="A187" t="s">
        <v>4359</v>
      </c>
      <c r="B187" t="s">
        <v>3818</v>
      </c>
      <c r="C187" t="s">
        <v>4122</v>
      </c>
      <c r="D187">
        <v>0</v>
      </c>
      <c r="E187">
        <v>5</v>
      </c>
      <c r="F187">
        <v>0</v>
      </c>
      <c r="G187">
        <v>94</v>
      </c>
      <c r="H187">
        <v>0.65</v>
      </c>
      <c r="I187">
        <v>0.4</v>
      </c>
      <c r="J187">
        <v>0.25</v>
      </c>
      <c r="K187">
        <v>0.312</v>
      </c>
      <c r="L187">
        <v>0</v>
      </c>
      <c r="M187">
        <v>0</v>
      </c>
      <c r="N187">
        <v>20</v>
      </c>
      <c r="O187">
        <v>0.25</v>
      </c>
      <c r="P187">
        <v>0</v>
      </c>
      <c r="Q187">
        <v>75</v>
      </c>
      <c r="R187">
        <v>0</v>
      </c>
      <c r="S187">
        <v>25</v>
      </c>
      <c r="T187">
        <v>0</v>
      </c>
    </row>
    <row r="188" spans="1:20" x14ac:dyDescent="0.15">
      <c r="A188" t="s">
        <v>3355</v>
      </c>
      <c r="B188" t="s">
        <v>3827</v>
      </c>
      <c r="C188" t="s">
        <v>4122</v>
      </c>
      <c r="D188">
        <v>0</v>
      </c>
      <c r="E188">
        <v>14</v>
      </c>
      <c r="F188">
        <v>-0.3</v>
      </c>
      <c r="G188">
        <v>74</v>
      </c>
      <c r="H188">
        <v>0.64300000000000002</v>
      </c>
      <c r="I188">
        <v>0.28599999999999998</v>
      </c>
      <c r="J188">
        <v>0.35699999999999998</v>
      </c>
      <c r="K188">
        <v>0.28199999999999997</v>
      </c>
      <c r="L188">
        <v>7.0999999999999994E-2</v>
      </c>
      <c r="M188">
        <v>35.700000000000003</v>
      </c>
      <c r="N188">
        <v>0</v>
      </c>
      <c r="O188">
        <v>0.44400000000000001</v>
      </c>
      <c r="P188">
        <v>0</v>
      </c>
      <c r="Q188">
        <v>44.4</v>
      </c>
      <c r="R188">
        <v>0</v>
      </c>
      <c r="S188">
        <v>44.4</v>
      </c>
      <c r="T188">
        <v>11.1</v>
      </c>
    </row>
    <row r="189" spans="1:20" x14ac:dyDescent="0.15">
      <c r="A189" t="s">
        <v>4395</v>
      </c>
      <c r="B189" t="s">
        <v>3813</v>
      </c>
      <c r="C189" t="s">
        <v>4121</v>
      </c>
      <c r="D189">
        <v>0</v>
      </c>
      <c r="E189">
        <v>7</v>
      </c>
      <c r="F189">
        <v>-0.1</v>
      </c>
      <c r="G189">
        <v>82</v>
      </c>
      <c r="H189">
        <v>0.71399999999999997</v>
      </c>
      <c r="I189">
        <v>0.14299999999999999</v>
      </c>
      <c r="J189">
        <v>0.57099999999999995</v>
      </c>
      <c r="K189">
        <v>0.29599999999999999</v>
      </c>
      <c r="L189">
        <v>0.42899999999999999</v>
      </c>
      <c r="M189">
        <v>28.6</v>
      </c>
      <c r="N189">
        <v>0</v>
      </c>
      <c r="O189">
        <v>0</v>
      </c>
      <c r="P189">
        <v>25</v>
      </c>
      <c r="Q189">
        <v>20</v>
      </c>
      <c r="R189">
        <v>0</v>
      </c>
      <c r="S189">
        <v>20</v>
      </c>
      <c r="T189">
        <v>60</v>
      </c>
    </row>
    <row r="190" spans="1:20" x14ac:dyDescent="0.15">
      <c r="A190" t="s">
        <v>4358</v>
      </c>
      <c r="B190" t="s">
        <v>3846</v>
      </c>
      <c r="C190" t="s">
        <v>4121</v>
      </c>
      <c r="D190">
        <v>0</v>
      </c>
      <c r="E190">
        <v>6</v>
      </c>
      <c r="F190">
        <v>-0.1</v>
      </c>
      <c r="G190">
        <v>80</v>
      </c>
      <c r="H190">
        <v>0.66700000000000004</v>
      </c>
      <c r="I190">
        <v>0.33300000000000002</v>
      </c>
      <c r="J190">
        <v>0.33300000000000002</v>
      </c>
      <c r="K190">
        <v>0.28899999999999998</v>
      </c>
      <c r="L190">
        <v>0</v>
      </c>
      <c r="M190">
        <v>33.299999999999997</v>
      </c>
      <c r="N190">
        <v>0</v>
      </c>
      <c r="O190">
        <v>0.5</v>
      </c>
      <c r="P190">
        <v>0</v>
      </c>
      <c r="Q190">
        <v>25</v>
      </c>
      <c r="R190">
        <v>0</v>
      </c>
      <c r="S190">
        <v>75</v>
      </c>
      <c r="T190">
        <v>0</v>
      </c>
    </row>
    <row r="191" spans="1:20" x14ac:dyDescent="0.15">
      <c r="A191" t="s">
        <v>4437</v>
      </c>
      <c r="B191" t="s">
        <v>3800</v>
      </c>
      <c r="C191" t="s">
        <v>4122</v>
      </c>
      <c r="D191">
        <v>0</v>
      </c>
      <c r="E191">
        <v>83</v>
      </c>
      <c r="F191">
        <v>-3.1</v>
      </c>
      <c r="G191">
        <v>67</v>
      </c>
      <c r="H191">
        <v>0.57199999999999995</v>
      </c>
      <c r="I191">
        <v>0.28399999999999997</v>
      </c>
      <c r="J191">
        <v>0.28799999999999998</v>
      </c>
      <c r="K191">
        <v>0.25900000000000001</v>
      </c>
      <c r="L191">
        <v>6.8000000000000005E-2</v>
      </c>
      <c r="M191">
        <v>26.5</v>
      </c>
      <c r="N191">
        <v>4.8</v>
      </c>
      <c r="O191">
        <v>0.29399999999999998</v>
      </c>
      <c r="P191">
        <v>3.9</v>
      </c>
      <c r="Q191">
        <v>36.5</v>
      </c>
      <c r="R191">
        <v>13.5</v>
      </c>
      <c r="S191">
        <v>36.5</v>
      </c>
      <c r="T191">
        <v>13.5</v>
      </c>
    </row>
    <row r="192" spans="1:20" x14ac:dyDescent="0.15">
      <c r="A192" t="s">
        <v>4372</v>
      </c>
      <c r="B192" t="s">
        <v>3813</v>
      </c>
      <c r="C192" t="s">
        <v>4121</v>
      </c>
      <c r="D192">
        <v>0</v>
      </c>
      <c r="E192">
        <v>13</v>
      </c>
      <c r="F192">
        <v>-0.4</v>
      </c>
      <c r="G192">
        <v>58</v>
      </c>
      <c r="H192">
        <v>0.53300000000000003</v>
      </c>
      <c r="I192">
        <v>0.33300000000000002</v>
      </c>
      <c r="J192">
        <v>0.2</v>
      </c>
      <c r="K192">
        <v>0.26</v>
      </c>
      <c r="L192">
        <v>0</v>
      </c>
      <c r="M192">
        <v>23.1</v>
      </c>
      <c r="N192">
        <v>15.4</v>
      </c>
      <c r="O192">
        <v>0.28599999999999998</v>
      </c>
      <c r="P192">
        <v>0</v>
      </c>
      <c r="Q192">
        <v>71.400000000000006</v>
      </c>
      <c r="R192">
        <v>0</v>
      </c>
      <c r="S192">
        <v>28.6</v>
      </c>
      <c r="T192">
        <v>0</v>
      </c>
    </row>
    <row r="193" spans="1:20" x14ac:dyDescent="0.15">
      <c r="A193" t="s">
        <v>4444</v>
      </c>
      <c r="B193" t="s">
        <v>3824</v>
      </c>
      <c r="C193" t="s">
        <v>4121</v>
      </c>
      <c r="D193">
        <v>0</v>
      </c>
      <c r="E193">
        <v>12</v>
      </c>
      <c r="F193">
        <v>-0.5</v>
      </c>
      <c r="G193">
        <v>50</v>
      </c>
      <c r="H193">
        <v>0.58299999999999996</v>
      </c>
      <c r="I193">
        <v>0.25</v>
      </c>
      <c r="J193">
        <v>0.33300000000000002</v>
      </c>
      <c r="K193">
        <v>0.25600000000000001</v>
      </c>
      <c r="L193">
        <v>8.3000000000000004E-2</v>
      </c>
      <c r="M193">
        <v>25</v>
      </c>
      <c r="N193">
        <v>0</v>
      </c>
      <c r="O193">
        <v>0.33300000000000002</v>
      </c>
      <c r="P193">
        <v>0</v>
      </c>
      <c r="Q193">
        <v>44.4</v>
      </c>
      <c r="R193">
        <v>11.1</v>
      </c>
      <c r="S193">
        <v>33.299999999999997</v>
      </c>
      <c r="T193">
        <v>11.1</v>
      </c>
    </row>
    <row r="194" spans="1:20" x14ac:dyDescent="0.15">
      <c r="A194" t="s">
        <v>4404</v>
      </c>
      <c r="B194" t="s">
        <v>3813</v>
      </c>
      <c r="C194" t="s">
        <v>4121</v>
      </c>
      <c r="D194">
        <v>0</v>
      </c>
      <c r="E194">
        <v>4</v>
      </c>
      <c r="F194">
        <v>-0.3</v>
      </c>
      <c r="G194">
        <v>19</v>
      </c>
      <c r="H194">
        <v>0.5</v>
      </c>
      <c r="I194">
        <v>0.25</v>
      </c>
      <c r="J194">
        <v>0.25</v>
      </c>
      <c r="K194">
        <v>0.217</v>
      </c>
      <c r="L194">
        <v>0</v>
      </c>
      <c r="M194">
        <v>25</v>
      </c>
      <c r="N194">
        <v>0</v>
      </c>
      <c r="O194">
        <v>0.33300000000000002</v>
      </c>
      <c r="Q194">
        <v>100</v>
      </c>
      <c r="R194">
        <v>0</v>
      </c>
      <c r="S194">
        <v>0</v>
      </c>
      <c r="T194">
        <v>0</v>
      </c>
    </row>
    <row r="195" spans="1:20" x14ac:dyDescent="0.15">
      <c r="A195" t="s">
        <v>4446</v>
      </c>
      <c r="B195" t="s">
        <v>3846</v>
      </c>
      <c r="C195" t="s">
        <v>4122</v>
      </c>
      <c r="D195">
        <v>0</v>
      </c>
      <c r="E195">
        <v>4</v>
      </c>
      <c r="F195">
        <v>-0.3</v>
      </c>
      <c r="G195">
        <v>19</v>
      </c>
      <c r="H195">
        <v>0.5</v>
      </c>
      <c r="I195">
        <v>0.25</v>
      </c>
      <c r="J195">
        <v>0.25</v>
      </c>
      <c r="K195">
        <v>0.217</v>
      </c>
      <c r="L195">
        <v>0</v>
      </c>
      <c r="M195">
        <v>25</v>
      </c>
      <c r="N195">
        <v>0</v>
      </c>
      <c r="O195">
        <v>0.33300000000000002</v>
      </c>
      <c r="P195">
        <v>0</v>
      </c>
      <c r="Q195">
        <v>0</v>
      </c>
      <c r="R195">
        <v>0</v>
      </c>
      <c r="S195">
        <v>66.7</v>
      </c>
      <c r="T195">
        <v>33.299999999999997</v>
      </c>
    </row>
    <row r="196" spans="1:20" x14ac:dyDescent="0.15">
      <c r="A196" t="s">
        <v>4406</v>
      </c>
      <c r="B196" t="s">
        <v>3800</v>
      </c>
      <c r="C196" t="s">
        <v>4122</v>
      </c>
      <c r="D196">
        <v>0</v>
      </c>
      <c r="E196">
        <v>1</v>
      </c>
      <c r="F196">
        <v>-0.3</v>
      </c>
      <c r="G196">
        <v>-138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100</v>
      </c>
      <c r="N196">
        <v>0</v>
      </c>
    </row>
    <row r="197" spans="1:20" x14ac:dyDescent="0.15">
      <c r="A197" t="s">
        <v>4519</v>
      </c>
      <c r="B197" t="s">
        <v>3824</v>
      </c>
      <c r="C197" t="s">
        <v>4121</v>
      </c>
      <c r="D197">
        <v>0</v>
      </c>
      <c r="E197">
        <v>1</v>
      </c>
      <c r="F197">
        <v>-0.3</v>
      </c>
      <c r="G197">
        <v>-148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100</v>
      </c>
    </row>
    <row r="198" spans="1:20" x14ac:dyDescent="0.15">
      <c r="A198" t="s">
        <v>4504</v>
      </c>
      <c r="B198" t="s">
        <v>3821</v>
      </c>
      <c r="C198" t="s">
        <v>4122</v>
      </c>
      <c r="D198">
        <v>0</v>
      </c>
      <c r="E198">
        <v>1</v>
      </c>
      <c r="F198">
        <v>-0.3</v>
      </c>
      <c r="G198">
        <v>-155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100</v>
      </c>
      <c r="N198">
        <v>0</v>
      </c>
    </row>
    <row r="199" spans="1:20" x14ac:dyDescent="0.15">
      <c r="A199" t="s">
        <v>3314</v>
      </c>
      <c r="B199" t="s">
        <v>3824</v>
      </c>
      <c r="C199" t="s">
        <v>4122</v>
      </c>
      <c r="D199">
        <v>0</v>
      </c>
      <c r="E199">
        <v>31</v>
      </c>
      <c r="F199">
        <v>-1</v>
      </c>
      <c r="G199">
        <v>62</v>
      </c>
      <c r="H199">
        <v>0.64700000000000002</v>
      </c>
      <c r="I199">
        <v>0.28999999999999998</v>
      </c>
      <c r="J199">
        <v>0.35699999999999998</v>
      </c>
      <c r="K199">
        <v>0.26600000000000001</v>
      </c>
      <c r="L199">
        <v>0.107</v>
      </c>
      <c r="M199">
        <v>16.100000000000001</v>
      </c>
      <c r="N199">
        <v>6.5</v>
      </c>
      <c r="O199">
        <v>0.26100000000000001</v>
      </c>
      <c r="P199">
        <v>20</v>
      </c>
      <c r="Q199">
        <v>75</v>
      </c>
      <c r="R199">
        <v>4.2</v>
      </c>
      <c r="S199">
        <v>20.8</v>
      </c>
      <c r="T199">
        <v>0</v>
      </c>
    </row>
    <row r="200" spans="1:20" x14ac:dyDescent="0.15">
      <c r="A200" t="s">
        <v>4332</v>
      </c>
      <c r="B200" t="s">
        <v>3827</v>
      </c>
      <c r="C200" t="s">
        <v>4121</v>
      </c>
      <c r="D200">
        <v>0</v>
      </c>
      <c r="E200">
        <v>10</v>
      </c>
      <c r="F200">
        <v>-0.6</v>
      </c>
      <c r="G200">
        <v>45</v>
      </c>
      <c r="H200">
        <v>0.52200000000000002</v>
      </c>
      <c r="I200">
        <v>0.3</v>
      </c>
      <c r="J200">
        <v>0.222</v>
      </c>
      <c r="K200">
        <v>0.24299999999999999</v>
      </c>
      <c r="L200">
        <v>0</v>
      </c>
      <c r="M200">
        <v>40</v>
      </c>
      <c r="N200">
        <v>10</v>
      </c>
      <c r="O200">
        <v>0.4</v>
      </c>
      <c r="P200">
        <v>0</v>
      </c>
      <c r="Q200">
        <v>40</v>
      </c>
      <c r="R200">
        <v>20</v>
      </c>
      <c r="S200">
        <v>40</v>
      </c>
      <c r="T200">
        <v>0</v>
      </c>
    </row>
    <row r="201" spans="1:20" x14ac:dyDescent="0.15">
      <c r="A201" t="s">
        <v>4371</v>
      </c>
      <c r="B201" t="s">
        <v>3818</v>
      </c>
      <c r="C201" t="s">
        <v>4121</v>
      </c>
      <c r="D201">
        <v>0</v>
      </c>
      <c r="E201">
        <v>6</v>
      </c>
      <c r="F201">
        <v>-0.4</v>
      </c>
      <c r="G201">
        <v>28</v>
      </c>
      <c r="H201">
        <v>0.33300000000000002</v>
      </c>
      <c r="I201">
        <v>0.33300000000000002</v>
      </c>
      <c r="J201">
        <v>0</v>
      </c>
      <c r="K201">
        <v>0.23100000000000001</v>
      </c>
      <c r="L201">
        <v>0</v>
      </c>
      <c r="M201">
        <v>16.7</v>
      </c>
      <c r="N201">
        <v>33.299999999999997</v>
      </c>
      <c r="O201">
        <v>0</v>
      </c>
      <c r="P201">
        <v>0</v>
      </c>
      <c r="Q201">
        <v>33.299999999999997</v>
      </c>
      <c r="R201">
        <v>0</v>
      </c>
      <c r="S201">
        <v>33.299999999999997</v>
      </c>
      <c r="T201">
        <v>33.299999999999997</v>
      </c>
    </row>
    <row r="202" spans="1:20" x14ac:dyDescent="0.15">
      <c r="A202" t="s">
        <v>4520</v>
      </c>
      <c r="B202" t="s">
        <v>3824</v>
      </c>
      <c r="C202" t="s">
        <v>4122</v>
      </c>
      <c r="D202">
        <v>0</v>
      </c>
      <c r="E202">
        <v>1</v>
      </c>
      <c r="F202">
        <v>-0.3</v>
      </c>
      <c r="G202">
        <v>-159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100</v>
      </c>
      <c r="N202">
        <v>0</v>
      </c>
    </row>
    <row r="203" spans="1:20" x14ac:dyDescent="0.15">
      <c r="A203" t="s">
        <v>4521</v>
      </c>
      <c r="B203" t="s">
        <v>3800</v>
      </c>
      <c r="C203" t="s">
        <v>4122</v>
      </c>
      <c r="D203">
        <v>0</v>
      </c>
      <c r="E203">
        <v>4</v>
      </c>
      <c r="F203">
        <v>-0.4</v>
      </c>
      <c r="G203">
        <v>12</v>
      </c>
      <c r="H203">
        <v>0.25</v>
      </c>
      <c r="I203">
        <v>0.25</v>
      </c>
      <c r="J203">
        <v>0</v>
      </c>
      <c r="K203">
        <v>0.183</v>
      </c>
      <c r="L203">
        <v>0</v>
      </c>
      <c r="M203">
        <v>75</v>
      </c>
      <c r="N203">
        <v>0</v>
      </c>
    </row>
    <row r="204" spans="1:20" x14ac:dyDescent="0.15">
      <c r="A204" t="s">
        <v>4330</v>
      </c>
      <c r="B204" t="s">
        <v>3846</v>
      </c>
      <c r="C204" t="s">
        <v>4121</v>
      </c>
      <c r="D204">
        <v>0</v>
      </c>
      <c r="E204">
        <v>29</v>
      </c>
      <c r="F204">
        <v>-1.1000000000000001</v>
      </c>
      <c r="G204">
        <v>55</v>
      </c>
      <c r="H204">
        <v>0.55100000000000005</v>
      </c>
      <c r="I204">
        <v>0.33300000000000002</v>
      </c>
      <c r="J204">
        <v>0.217</v>
      </c>
      <c r="K204">
        <v>0.26400000000000001</v>
      </c>
      <c r="L204">
        <v>0</v>
      </c>
      <c r="M204">
        <v>17.2</v>
      </c>
      <c r="N204">
        <v>13.8</v>
      </c>
      <c r="O204">
        <v>0.27800000000000002</v>
      </c>
      <c r="P204">
        <v>0</v>
      </c>
      <c r="Q204">
        <v>50</v>
      </c>
      <c r="R204">
        <v>11.1</v>
      </c>
      <c r="S204">
        <v>33.299999999999997</v>
      </c>
      <c r="T204">
        <v>5.6</v>
      </c>
    </row>
    <row r="205" spans="1:20" x14ac:dyDescent="0.15">
      <c r="A205" t="s">
        <v>4373</v>
      </c>
      <c r="B205" t="s">
        <v>3816</v>
      </c>
      <c r="C205" t="s">
        <v>4121</v>
      </c>
      <c r="D205">
        <v>0</v>
      </c>
      <c r="E205">
        <v>29</v>
      </c>
      <c r="F205">
        <v>-1.2</v>
      </c>
      <c r="G205">
        <v>58</v>
      </c>
      <c r="H205">
        <v>0.58599999999999997</v>
      </c>
      <c r="I205">
        <v>0.27600000000000002</v>
      </c>
      <c r="J205">
        <v>0.31</v>
      </c>
      <c r="K205">
        <v>0.25600000000000001</v>
      </c>
      <c r="L205">
        <v>3.4000000000000002E-2</v>
      </c>
      <c r="M205">
        <v>13.8</v>
      </c>
      <c r="N205">
        <v>0</v>
      </c>
      <c r="O205">
        <v>0.32</v>
      </c>
      <c r="P205">
        <v>0</v>
      </c>
      <c r="Q205">
        <v>68</v>
      </c>
      <c r="R205">
        <v>4</v>
      </c>
      <c r="S205">
        <v>20</v>
      </c>
      <c r="T205">
        <v>8</v>
      </c>
    </row>
    <row r="206" spans="1:20" x14ac:dyDescent="0.15">
      <c r="A206" t="s">
        <v>4470</v>
      </c>
      <c r="B206" t="s">
        <v>3811</v>
      </c>
      <c r="C206" t="s">
        <v>4121</v>
      </c>
      <c r="D206">
        <v>0</v>
      </c>
      <c r="E206">
        <v>4</v>
      </c>
      <c r="F206">
        <v>-0.3</v>
      </c>
      <c r="G206">
        <v>4</v>
      </c>
      <c r="H206">
        <v>0.5</v>
      </c>
      <c r="I206">
        <v>0.25</v>
      </c>
      <c r="J206">
        <v>0.25</v>
      </c>
      <c r="K206">
        <v>0.217</v>
      </c>
      <c r="L206">
        <v>0</v>
      </c>
      <c r="M206">
        <v>25</v>
      </c>
      <c r="N206">
        <v>0</v>
      </c>
      <c r="O206">
        <v>0.33300000000000002</v>
      </c>
      <c r="Q206">
        <v>100</v>
      </c>
      <c r="R206">
        <v>0</v>
      </c>
      <c r="S206">
        <v>0</v>
      </c>
      <c r="T206">
        <v>0</v>
      </c>
    </row>
    <row r="207" spans="1:20" x14ac:dyDescent="0.15">
      <c r="A207" t="s">
        <v>4453</v>
      </c>
      <c r="B207" t="s">
        <v>3824</v>
      </c>
      <c r="C207" t="s">
        <v>4122</v>
      </c>
      <c r="D207">
        <v>0</v>
      </c>
      <c r="E207">
        <v>9</v>
      </c>
      <c r="F207">
        <v>-0.4</v>
      </c>
      <c r="G207">
        <v>43</v>
      </c>
      <c r="H207">
        <v>0.55600000000000005</v>
      </c>
      <c r="I207">
        <v>0.222</v>
      </c>
      <c r="J207">
        <v>0.33300000000000002</v>
      </c>
      <c r="K207">
        <v>0.245</v>
      </c>
      <c r="L207">
        <v>0.111</v>
      </c>
      <c r="M207">
        <v>44.4</v>
      </c>
      <c r="N207">
        <v>0</v>
      </c>
      <c r="O207">
        <v>0.4</v>
      </c>
      <c r="P207">
        <v>0</v>
      </c>
      <c r="Q207">
        <v>80</v>
      </c>
      <c r="R207">
        <v>0</v>
      </c>
      <c r="S207">
        <v>20</v>
      </c>
      <c r="T207">
        <v>0</v>
      </c>
    </row>
    <row r="208" spans="1:20" x14ac:dyDescent="0.15">
      <c r="A208" t="s">
        <v>3309</v>
      </c>
      <c r="B208" t="s">
        <v>3800</v>
      </c>
      <c r="C208" t="s">
        <v>4122</v>
      </c>
      <c r="D208">
        <v>0</v>
      </c>
      <c r="E208">
        <v>35</v>
      </c>
      <c r="F208">
        <v>-1.2</v>
      </c>
      <c r="G208">
        <v>61</v>
      </c>
      <c r="H208">
        <v>0.58299999999999996</v>
      </c>
      <c r="I208">
        <v>0.22900000000000001</v>
      </c>
      <c r="J208">
        <v>0.35499999999999998</v>
      </c>
      <c r="K208">
        <v>0.26300000000000001</v>
      </c>
      <c r="L208">
        <v>0.22600000000000001</v>
      </c>
      <c r="M208">
        <v>45.7</v>
      </c>
      <c r="N208">
        <v>5.7</v>
      </c>
      <c r="O208">
        <v>0.154</v>
      </c>
      <c r="P208">
        <v>25</v>
      </c>
      <c r="Q208">
        <v>40</v>
      </c>
      <c r="R208">
        <v>6.7</v>
      </c>
      <c r="S208">
        <v>40</v>
      </c>
      <c r="T208">
        <v>13.3</v>
      </c>
    </row>
    <row r="209" spans="1:20" x14ac:dyDescent="0.15">
      <c r="A209" t="s">
        <v>4245</v>
      </c>
      <c r="B209" t="s">
        <v>3818</v>
      </c>
      <c r="C209" t="s">
        <v>4121</v>
      </c>
      <c r="D209">
        <v>0</v>
      </c>
      <c r="E209">
        <v>456</v>
      </c>
      <c r="F209">
        <v>-12</v>
      </c>
      <c r="G209">
        <v>67</v>
      </c>
      <c r="H209">
        <v>0.59099999999999997</v>
      </c>
      <c r="I209">
        <v>0.3</v>
      </c>
      <c r="J209">
        <v>0.29099999999999998</v>
      </c>
      <c r="K209">
        <v>0.27300000000000002</v>
      </c>
      <c r="L209">
        <v>3.5999999999999997E-2</v>
      </c>
      <c r="M209">
        <v>17.8</v>
      </c>
      <c r="N209">
        <v>5</v>
      </c>
      <c r="O209">
        <v>0.314</v>
      </c>
      <c r="P209">
        <v>1.1000000000000001</v>
      </c>
      <c r="Q209">
        <v>67.8</v>
      </c>
      <c r="R209">
        <v>4.7</v>
      </c>
      <c r="S209">
        <v>21.9</v>
      </c>
      <c r="T209">
        <v>5.6</v>
      </c>
    </row>
    <row r="210" spans="1:20" x14ac:dyDescent="0.15">
      <c r="A210" t="s">
        <v>4459</v>
      </c>
      <c r="B210" t="s">
        <v>3835</v>
      </c>
      <c r="C210" t="s">
        <v>4121</v>
      </c>
      <c r="D210">
        <v>0</v>
      </c>
      <c r="E210">
        <v>4</v>
      </c>
      <c r="F210">
        <v>-0.4</v>
      </c>
      <c r="G210">
        <v>-12</v>
      </c>
      <c r="H210">
        <v>0.25</v>
      </c>
      <c r="I210">
        <v>0.25</v>
      </c>
      <c r="J210">
        <v>0</v>
      </c>
      <c r="K210">
        <v>0.17399999999999999</v>
      </c>
      <c r="L210">
        <v>0</v>
      </c>
      <c r="M210">
        <v>50</v>
      </c>
      <c r="N210">
        <v>25</v>
      </c>
      <c r="O210">
        <v>0</v>
      </c>
      <c r="Q210">
        <v>100</v>
      </c>
      <c r="R210">
        <v>0</v>
      </c>
      <c r="S210">
        <v>0</v>
      </c>
      <c r="T210">
        <v>0</v>
      </c>
    </row>
    <row r="211" spans="1:20" x14ac:dyDescent="0.15">
      <c r="A211" t="s">
        <v>4434</v>
      </c>
      <c r="B211" t="s">
        <v>3800</v>
      </c>
      <c r="C211" t="s">
        <v>4122</v>
      </c>
      <c r="D211">
        <v>0</v>
      </c>
      <c r="E211">
        <v>3</v>
      </c>
      <c r="F211">
        <v>-0.5</v>
      </c>
      <c r="G211">
        <v>-144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Q211">
        <v>100</v>
      </c>
      <c r="R211">
        <v>0</v>
      </c>
      <c r="S211">
        <v>0</v>
      </c>
      <c r="T211">
        <v>0</v>
      </c>
    </row>
    <row r="212" spans="1:20" x14ac:dyDescent="0.15">
      <c r="A212" t="s">
        <v>4338</v>
      </c>
      <c r="B212" t="s">
        <v>3816</v>
      </c>
      <c r="C212" t="s">
        <v>4122</v>
      </c>
      <c r="D212">
        <v>-0.1</v>
      </c>
      <c r="E212">
        <v>2</v>
      </c>
      <c r="F212">
        <v>-0.5</v>
      </c>
      <c r="G212">
        <v>-158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100</v>
      </c>
      <c r="N212">
        <v>0</v>
      </c>
    </row>
    <row r="213" spans="1:20" x14ac:dyDescent="0.15">
      <c r="A213" t="s">
        <v>4335</v>
      </c>
      <c r="B213" t="s">
        <v>3816</v>
      </c>
      <c r="C213" t="s">
        <v>4121</v>
      </c>
      <c r="D213">
        <v>-0.1</v>
      </c>
      <c r="E213">
        <v>8</v>
      </c>
      <c r="F213">
        <v>-0.7</v>
      </c>
      <c r="G213">
        <v>12</v>
      </c>
      <c r="H213">
        <v>0.39300000000000002</v>
      </c>
      <c r="I213">
        <v>0.25</v>
      </c>
      <c r="J213">
        <v>0.14299999999999999</v>
      </c>
      <c r="K213">
        <v>0.19500000000000001</v>
      </c>
      <c r="L213">
        <v>0</v>
      </c>
      <c r="M213">
        <v>25</v>
      </c>
      <c r="N213">
        <v>12.5</v>
      </c>
      <c r="O213">
        <v>0.2</v>
      </c>
      <c r="P213">
        <v>0</v>
      </c>
      <c r="Q213">
        <v>20</v>
      </c>
      <c r="R213">
        <v>0</v>
      </c>
      <c r="S213">
        <v>40</v>
      </c>
      <c r="T213">
        <v>40</v>
      </c>
    </row>
    <row r="214" spans="1:20" x14ac:dyDescent="0.15">
      <c r="A214" t="s">
        <v>4402</v>
      </c>
      <c r="B214" t="s">
        <v>3806</v>
      </c>
      <c r="C214" t="s">
        <v>4121</v>
      </c>
      <c r="D214">
        <v>-0.1</v>
      </c>
      <c r="E214">
        <v>2</v>
      </c>
      <c r="F214">
        <v>-0.5</v>
      </c>
      <c r="G214">
        <v>-155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100</v>
      </c>
      <c r="N214">
        <v>0</v>
      </c>
    </row>
    <row r="215" spans="1:20" x14ac:dyDescent="0.15">
      <c r="A215" t="s">
        <v>4522</v>
      </c>
      <c r="B215" t="s">
        <v>3800</v>
      </c>
      <c r="C215" t="s">
        <v>4122</v>
      </c>
      <c r="D215">
        <v>-0.1</v>
      </c>
      <c r="E215">
        <v>2</v>
      </c>
      <c r="F215">
        <v>-0.5</v>
      </c>
      <c r="G215">
        <v>-147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50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100</v>
      </c>
    </row>
    <row r="216" spans="1:20" x14ac:dyDescent="0.15">
      <c r="A216" t="s">
        <v>4523</v>
      </c>
      <c r="B216" t="s">
        <v>3800</v>
      </c>
      <c r="C216" t="s">
        <v>4122</v>
      </c>
      <c r="D216">
        <v>-0.1</v>
      </c>
      <c r="E216">
        <v>2</v>
      </c>
      <c r="F216">
        <v>-0.5</v>
      </c>
      <c r="G216">
        <v>-138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100</v>
      </c>
      <c r="N216">
        <v>0</v>
      </c>
    </row>
    <row r="217" spans="1:20" x14ac:dyDescent="0.15">
      <c r="A217" t="s">
        <v>4438</v>
      </c>
      <c r="B217" t="s">
        <v>3818</v>
      </c>
      <c r="C217" t="s">
        <v>4122</v>
      </c>
      <c r="D217">
        <v>-0.1</v>
      </c>
      <c r="E217">
        <v>2</v>
      </c>
      <c r="F217">
        <v>-0.5</v>
      </c>
      <c r="G217">
        <v>-138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100</v>
      </c>
      <c r="N217">
        <v>0</v>
      </c>
    </row>
    <row r="218" spans="1:20" x14ac:dyDescent="0.15">
      <c r="A218" t="s">
        <v>4417</v>
      </c>
      <c r="B218" t="s">
        <v>3846</v>
      </c>
      <c r="C218" t="s">
        <v>4122</v>
      </c>
      <c r="D218">
        <v>-0.1</v>
      </c>
      <c r="E218">
        <v>5</v>
      </c>
      <c r="F218">
        <v>-0.6</v>
      </c>
      <c r="G218">
        <v>-15</v>
      </c>
      <c r="H218">
        <v>0.4</v>
      </c>
      <c r="I218">
        <v>0.2</v>
      </c>
      <c r="J218">
        <v>0.2</v>
      </c>
      <c r="K218">
        <v>0.17399999999999999</v>
      </c>
      <c r="L218">
        <v>0</v>
      </c>
      <c r="M218">
        <v>20</v>
      </c>
      <c r="N218">
        <v>0</v>
      </c>
      <c r="O218">
        <v>0.25</v>
      </c>
      <c r="P218">
        <v>0</v>
      </c>
      <c r="Q218">
        <v>50</v>
      </c>
      <c r="R218">
        <v>25</v>
      </c>
      <c r="S218">
        <v>25</v>
      </c>
      <c r="T218">
        <v>0</v>
      </c>
    </row>
    <row r="219" spans="1:20" x14ac:dyDescent="0.15">
      <c r="A219" t="s">
        <v>4336</v>
      </c>
      <c r="B219" t="s">
        <v>3806</v>
      </c>
      <c r="C219" t="s">
        <v>4121</v>
      </c>
      <c r="D219">
        <v>-0.1</v>
      </c>
      <c r="E219">
        <v>8</v>
      </c>
      <c r="F219">
        <v>-0.7</v>
      </c>
      <c r="G219">
        <v>9</v>
      </c>
      <c r="H219">
        <v>0.39300000000000002</v>
      </c>
      <c r="I219">
        <v>0.25</v>
      </c>
      <c r="J219">
        <v>0.14299999999999999</v>
      </c>
      <c r="K219">
        <v>0.2</v>
      </c>
      <c r="L219">
        <v>0</v>
      </c>
      <c r="M219">
        <v>25</v>
      </c>
      <c r="N219">
        <v>0</v>
      </c>
      <c r="O219">
        <v>0.2</v>
      </c>
      <c r="P219">
        <v>0</v>
      </c>
      <c r="Q219">
        <v>80</v>
      </c>
      <c r="R219">
        <v>0</v>
      </c>
      <c r="S219">
        <v>20</v>
      </c>
      <c r="T219">
        <v>0</v>
      </c>
    </row>
    <row r="220" spans="1:20" x14ac:dyDescent="0.15">
      <c r="A220" t="s">
        <v>4374</v>
      </c>
      <c r="B220" t="s">
        <v>3818</v>
      </c>
      <c r="C220" t="s">
        <v>4121</v>
      </c>
      <c r="D220">
        <v>-0.1</v>
      </c>
      <c r="E220">
        <v>16</v>
      </c>
      <c r="F220">
        <v>-0.8</v>
      </c>
      <c r="G220">
        <v>40</v>
      </c>
      <c r="H220">
        <v>0.40200000000000002</v>
      </c>
      <c r="I220">
        <v>0.188</v>
      </c>
      <c r="J220">
        <v>0.214</v>
      </c>
      <c r="K220">
        <v>0.24199999999999999</v>
      </c>
      <c r="L220">
        <v>7.0999999999999994E-2</v>
      </c>
      <c r="M220">
        <v>18.8</v>
      </c>
      <c r="N220">
        <v>6.3</v>
      </c>
      <c r="O220">
        <v>0.16700000000000001</v>
      </c>
      <c r="P220">
        <v>0</v>
      </c>
      <c r="Q220">
        <v>75</v>
      </c>
      <c r="R220">
        <v>0</v>
      </c>
      <c r="S220">
        <v>25</v>
      </c>
      <c r="T220">
        <v>0</v>
      </c>
    </row>
    <row r="221" spans="1:20" x14ac:dyDescent="0.15">
      <c r="A221" t="s">
        <v>4427</v>
      </c>
      <c r="B221" t="s">
        <v>3821</v>
      </c>
      <c r="C221" t="s">
        <v>4122</v>
      </c>
      <c r="D221">
        <v>-0.1</v>
      </c>
      <c r="E221">
        <v>51</v>
      </c>
      <c r="F221">
        <v>-2.2999999999999998</v>
      </c>
      <c r="G221">
        <v>58</v>
      </c>
      <c r="H221">
        <v>0.53100000000000003</v>
      </c>
      <c r="I221">
        <v>0.26</v>
      </c>
      <c r="J221">
        <v>0.27100000000000002</v>
      </c>
      <c r="K221">
        <v>0.25700000000000001</v>
      </c>
      <c r="L221">
        <v>4.2000000000000003E-2</v>
      </c>
      <c r="M221">
        <v>17.600000000000001</v>
      </c>
      <c r="N221">
        <v>3.9</v>
      </c>
      <c r="O221">
        <v>0.28199999999999997</v>
      </c>
      <c r="P221">
        <v>0</v>
      </c>
      <c r="Q221">
        <v>59</v>
      </c>
      <c r="R221">
        <v>5.0999999999999996</v>
      </c>
      <c r="S221">
        <v>20.5</v>
      </c>
      <c r="T221">
        <v>15.4</v>
      </c>
    </row>
    <row r="222" spans="1:20" x14ac:dyDescent="0.15">
      <c r="A222" t="s">
        <v>4339</v>
      </c>
      <c r="B222" t="s">
        <v>3831</v>
      </c>
      <c r="C222" t="s">
        <v>4122</v>
      </c>
      <c r="D222">
        <v>-0.1</v>
      </c>
      <c r="E222">
        <v>176</v>
      </c>
      <c r="F222">
        <v>-6.1</v>
      </c>
      <c r="G222">
        <v>64</v>
      </c>
      <c r="H222">
        <v>0.60299999999999998</v>
      </c>
      <c r="I222">
        <v>0.28899999999999998</v>
      </c>
      <c r="J222">
        <v>0.314</v>
      </c>
      <c r="K222">
        <v>0.26900000000000002</v>
      </c>
      <c r="L222">
        <v>7.4999999999999997E-2</v>
      </c>
      <c r="M222">
        <v>21</v>
      </c>
      <c r="N222">
        <v>6.3</v>
      </c>
      <c r="O222">
        <v>0.29499999999999998</v>
      </c>
      <c r="P222">
        <v>2.8</v>
      </c>
      <c r="Q222">
        <v>33.1</v>
      </c>
      <c r="R222">
        <v>8.9</v>
      </c>
      <c r="S222">
        <v>43.5</v>
      </c>
      <c r="T222">
        <v>14.5</v>
      </c>
    </row>
    <row r="223" spans="1:20" x14ac:dyDescent="0.15">
      <c r="A223" t="s">
        <v>4321</v>
      </c>
      <c r="B223" t="s">
        <v>3816</v>
      </c>
      <c r="C223" t="s">
        <v>4122</v>
      </c>
      <c r="D223">
        <v>-0.1</v>
      </c>
      <c r="E223">
        <v>19</v>
      </c>
      <c r="F223">
        <v>-1.1000000000000001</v>
      </c>
      <c r="G223">
        <v>28</v>
      </c>
      <c r="H223">
        <v>0.5</v>
      </c>
      <c r="I223">
        <v>0.25</v>
      </c>
      <c r="J223">
        <v>0.25</v>
      </c>
      <c r="K223">
        <v>0.217</v>
      </c>
      <c r="L223">
        <v>0</v>
      </c>
      <c r="M223">
        <v>26.3</v>
      </c>
      <c r="N223">
        <v>0</v>
      </c>
      <c r="O223">
        <v>0.36399999999999999</v>
      </c>
      <c r="P223">
        <v>0</v>
      </c>
      <c r="Q223">
        <v>72.7</v>
      </c>
      <c r="R223">
        <v>9.1</v>
      </c>
      <c r="S223">
        <v>18.2</v>
      </c>
      <c r="T223">
        <v>0</v>
      </c>
    </row>
    <row r="224" spans="1:20" x14ac:dyDescent="0.15">
      <c r="A224" t="s">
        <v>4383</v>
      </c>
      <c r="B224" t="s">
        <v>3818</v>
      </c>
      <c r="C224" t="s">
        <v>4121</v>
      </c>
      <c r="D224">
        <v>-0.1</v>
      </c>
      <c r="E224">
        <v>51</v>
      </c>
      <c r="F224">
        <v>-1.9</v>
      </c>
      <c r="G224">
        <v>57</v>
      </c>
      <c r="H224">
        <v>0.57399999999999995</v>
      </c>
      <c r="I224">
        <v>0.255</v>
      </c>
      <c r="J224">
        <v>0.31900000000000001</v>
      </c>
      <c r="K224">
        <v>0.26</v>
      </c>
      <c r="L224">
        <v>0.128</v>
      </c>
      <c r="M224">
        <v>31.4</v>
      </c>
      <c r="N224">
        <v>3.9</v>
      </c>
      <c r="O224">
        <v>0.26700000000000002</v>
      </c>
      <c r="P224">
        <v>5.3</v>
      </c>
      <c r="Q224">
        <v>32.299999999999997</v>
      </c>
      <c r="R224">
        <v>6.5</v>
      </c>
      <c r="S224">
        <v>38.700000000000003</v>
      </c>
      <c r="T224">
        <v>22.6</v>
      </c>
    </row>
    <row r="225" spans="1:20" x14ac:dyDescent="0.15">
      <c r="A225" t="s">
        <v>4496</v>
      </c>
      <c r="B225" t="s">
        <v>3806</v>
      </c>
      <c r="C225" t="s">
        <v>4121</v>
      </c>
      <c r="D225">
        <v>-0.1</v>
      </c>
      <c r="E225">
        <v>321</v>
      </c>
      <c r="F225">
        <v>-10.199999999999999</v>
      </c>
      <c r="G225">
        <v>66</v>
      </c>
      <c r="H225">
        <v>0.57399999999999995</v>
      </c>
      <c r="I225">
        <v>0.25800000000000001</v>
      </c>
      <c r="J225">
        <v>0.316</v>
      </c>
      <c r="K225">
        <v>0.27200000000000002</v>
      </c>
      <c r="L225">
        <v>9.0999999999999998E-2</v>
      </c>
      <c r="M225">
        <v>16.8</v>
      </c>
      <c r="N225">
        <v>3.1</v>
      </c>
      <c r="O225">
        <v>0.26300000000000001</v>
      </c>
      <c r="P225">
        <v>2.6</v>
      </c>
      <c r="Q225">
        <v>45.9</v>
      </c>
      <c r="R225">
        <v>7.7</v>
      </c>
      <c r="S225">
        <v>36.200000000000003</v>
      </c>
      <c r="T225">
        <v>10.199999999999999</v>
      </c>
    </row>
    <row r="226" spans="1:20" x14ac:dyDescent="0.15">
      <c r="A226" t="s">
        <v>4355</v>
      </c>
      <c r="B226" t="s">
        <v>3846</v>
      </c>
      <c r="C226" t="s">
        <v>4122</v>
      </c>
      <c r="D226">
        <v>-0.1</v>
      </c>
      <c r="E226">
        <v>3</v>
      </c>
      <c r="F226">
        <v>-0.8</v>
      </c>
      <c r="G226">
        <v>-155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66.7</v>
      </c>
      <c r="N226">
        <v>0</v>
      </c>
      <c r="O226">
        <v>0</v>
      </c>
      <c r="Q226">
        <v>0</v>
      </c>
      <c r="R226">
        <v>100</v>
      </c>
      <c r="S226">
        <v>0</v>
      </c>
      <c r="T226">
        <v>0</v>
      </c>
    </row>
    <row r="227" spans="1:20" x14ac:dyDescent="0.15">
      <c r="A227" t="s">
        <v>3423</v>
      </c>
      <c r="B227" t="s">
        <v>3811</v>
      </c>
      <c r="C227" t="s">
        <v>4122</v>
      </c>
      <c r="D227">
        <v>-0.1</v>
      </c>
      <c r="E227">
        <v>41</v>
      </c>
      <c r="F227">
        <v>-1.6</v>
      </c>
      <c r="G227">
        <v>51</v>
      </c>
      <c r="H227">
        <v>0.54900000000000004</v>
      </c>
      <c r="I227">
        <v>0.24399999999999999</v>
      </c>
      <c r="J227">
        <v>0.30599999999999999</v>
      </c>
      <c r="K227">
        <v>0.26300000000000001</v>
      </c>
      <c r="L227">
        <v>0.16700000000000001</v>
      </c>
      <c r="M227">
        <v>34.1</v>
      </c>
      <c r="N227">
        <v>9.8000000000000007</v>
      </c>
      <c r="O227">
        <v>0.15</v>
      </c>
      <c r="P227">
        <v>25</v>
      </c>
      <c r="Q227">
        <v>54.5</v>
      </c>
      <c r="R227">
        <v>9.1</v>
      </c>
      <c r="S227">
        <v>27.3</v>
      </c>
      <c r="T227">
        <v>9.1</v>
      </c>
    </row>
    <row r="228" spans="1:20" x14ac:dyDescent="0.15">
      <c r="A228" t="s">
        <v>4409</v>
      </c>
      <c r="B228" t="s">
        <v>3813</v>
      </c>
      <c r="C228" t="s">
        <v>4122</v>
      </c>
      <c r="D228">
        <v>-0.1</v>
      </c>
      <c r="E228">
        <v>3</v>
      </c>
      <c r="F228">
        <v>-0.7</v>
      </c>
      <c r="G228">
        <v>-155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66.7</v>
      </c>
      <c r="N228">
        <v>0</v>
      </c>
      <c r="O228">
        <v>0</v>
      </c>
      <c r="Q228">
        <v>100</v>
      </c>
      <c r="R228">
        <v>0</v>
      </c>
      <c r="S228">
        <v>0</v>
      </c>
      <c r="T228">
        <v>0</v>
      </c>
    </row>
    <row r="229" spans="1:20" x14ac:dyDescent="0.15">
      <c r="A229" t="s">
        <v>4524</v>
      </c>
      <c r="B229" t="s">
        <v>3824</v>
      </c>
      <c r="C229" t="s">
        <v>4121</v>
      </c>
      <c r="D229">
        <v>-0.1</v>
      </c>
      <c r="E229">
        <v>3</v>
      </c>
      <c r="F229">
        <v>-0.7</v>
      </c>
      <c r="G229">
        <v>-156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100</v>
      </c>
      <c r="N229">
        <v>0</v>
      </c>
    </row>
    <row r="230" spans="1:20" x14ac:dyDescent="0.15">
      <c r="A230" t="s">
        <v>4525</v>
      </c>
      <c r="B230" t="s">
        <v>3813</v>
      </c>
      <c r="C230" t="s">
        <v>4122</v>
      </c>
      <c r="D230">
        <v>-0.1</v>
      </c>
      <c r="E230">
        <v>3</v>
      </c>
      <c r="F230">
        <v>-0.7</v>
      </c>
      <c r="G230">
        <v>-155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66.7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100</v>
      </c>
      <c r="T230">
        <v>0</v>
      </c>
    </row>
    <row r="231" spans="1:20" x14ac:dyDescent="0.15">
      <c r="A231" t="s">
        <v>4361</v>
      </c>
      <c r="B231" t="s">
        <v>3806</v>
      </c>
      <c r="C231" t="s">
        <v>4122</v>
      </c>
      <c r="D231">
        <v>-0.1</v>
      </c>
      <c r="E231">
        <v>3</v>
      </c>
      <c r="F231">
        <v>-0.8</v>
      </c>
      <c r="G231">
        <v>-153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33.299999999999997</v>
      </c>
      <c r="N231">
        <v>0</v>
      </c>
      <c r="O231">
        <v>0</v>
      </c>
      <c r="Q231">
        <v>100</v>
      </c>
      <c r="R231">
        <v>0</v>
      </c>
      <c r="S231">
        <v>0</v>
      </c>
      <c r="T231">
        <v>0</v>
      </c>
    </row>
    <row r="232" spans="1:20" x14ac:dyDescent="0.15">
      <c r="A232" t="s">
        <v>4419</v>
      </c>
      <c r="B232" t="s">
        <v>3831</v>
      </c>
      <c r="C232" t="s">
        <v>4121</v>
      </c>
      <c r="D232">
        <v>-0.1</v>
      </c>
      <c r="E232">
        <v>3</v>
      </c>
      <c r="F232">
        <v>-0.8</v>
      </c>
      <c r="G232">
        <v>-158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66.7</v>
      </c>
      <c r="N232">
        <v>0</v>
      </c>
      <c r="O232">
        <v>0</v>
      </c>
      <c r="Q232">
        <v>100</v>
      </c>
      <c r="R232">
        <v>0</v>
      </c>
      <c r="S232">
        <v>0</v>
      </c>
      <c r="T232">
        <v>0</v>
      </c>
    </row>
    <row r="233" spans="1:20" x14ac:dyDescent="0.15">
      <c r="A233" t="s">
        <v>4396</v>
      </c>
      <c r="B233" t="s">
        <v>3811</v>
      </c>
      <c r="C233" t="s">
        <v>4121</v>
      </c>
      <c r="D233">
        <v>-0.1</v>
      </c>
      <c r="E233">
        <v>56</v>
      </c>
      <c r="F233">
        <v>-2.1</v>
      </c>
      <c r="G233">
        <v>54</v>
      </c>
      <c r="H233">
        <v>0.54400000000000004</v>
      </c>
      <c r="I233">
        <v>0.26400000000000001</v>
      </c>
      <c r="J233">
        <v>0.28000000000000003</v>
      </c>
      <c r="K233">
        <v>0.26400000000000001</v>
      </c>
      <c r="L233">
        <v>0.06</v>
      </c>
      <c r="M233">
        <v>14.3</v>
      </c>
      <c r="N233">
        <v>5.4</v>
      </c>
      <c r="O233">
        <v>0.26200000000000001</v>
      </c>
      <c r="P233">
        <v>0</v>
      </c>
      <c r="Q233">
        <v>42.9</v>
      </c>
      <c r="R233">
        <v>11.9</v>
      </c>
      <c r="S233">
        <v>35.700000000000003</v>
      </c>
      <c r="T233">
        <v>9.5</v>
      </c>
    </row>
    <row r="234" spans="1:20" x14ac:dyDescent="0.15">
      <c r="A234" t="s">
        <v>3367</v>
      </c>
      <c r="B234" t="s">
        <v>3813</v>
      </c>
      <c r="C234" t="s">
        <v>4122</v>
      </c>
      <c r="D234">
        <v>-0.1</v>
      </c>
      <c r="E234">
        <v>11</v>
      </c>
      <c r="F234">
        <v>-0.9</v>
      </c>
      <c r="G234">
        <v>4</v>
      </c>
      <c r="H234">
        <v>9.0999999999999998E-2</v>
      </c>
      <c r="I234">
        <v>9.0999999999999998E-2</v>
      </c>
      <c r="J234">
        <v>0</v>
      </c>
      <c r="K234">
        <v>0.193</v>
      </c>
      <c r="L234">
        <v>0</v>
      </c>
      <c r="M234">
        <v>36.4</v>
      </c>
      <c r="N234">
        <v>9.1</v>
      </c>
      <c r="O234">
        <v>0</v>
      </c>
      <c r="P234">
        <v>0</v>
      </c>
      <c r="Q234">
        <v>83.3</v>
      </c>
      <c r="R234">
        <v>0</v>
      </c>
      <c r="S234">
        <v>16.7</v>
      </c>
      <c r="T234">
        <v>0</v>
      </c>
    </row>
    <row r="235" spans="1:20" x14ac:dyDescent="0.15">
      <c r="A235" t="s">
        <v>4433</v>
      </c>
      <c r="B235" t="s">
        <v>3800</v>
      </c>
      <c r="C235" t="s">
        <v>4121</v>
      </c>
      <c r="D235">
        <v>-0.1</v>
      </c>
      <c r="E235">
        <v>3</v>
      </c>
      <c r="F235">
        <v>-0.7</v>
      </c>
      <c r="G235">
        <v>-138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66.7</v>
      </c>
      <c r="N235">
        <v>0</v>
      </c>
      <c r="O235">
        <v>0</v>
      </c>
      <c r="Q235">
        <v>100</v>
      </c>
      <c r="R235">
        <v>0</v>
      </c>
      <c r="S235">
        <v>0</v>
      </c>
      <c r="T235">
        <v>0</v>
      </c>
    </row>
    <row r="236" spans="1:20" x14ac:dyDescent="0.15">
      <c r="A236" t="s">
        <v>4327</v>
      </c>
      <c r="B236" t="s">
        <v>3821</v>
      </c>
      <c r="C236" t="s">
        <v>4121</v>
      </c>
      <c r="D236">
        <v>-0.1</v>
      </c>
      <c r="E236">
        <v>39</v>
      </c>
      <c r="F236">
        <v>-1.9</v>
      </c>
      <c r="G236">
        <v>52</v>
      </c>
      <c r="H236">
        <v>0.52700000000000002</v>
      </c>
      <c r="I236">
        <v>0.25600000000000001</v>
      </c>
      <c r="J236">
        <v>0.27</v>
      </c>
      <c r="K236">
        <v>0.251</v>
      </c>
      <c r="L236">
        <v>5.3999999999999999E-2</v>
      </c>
      <c r="M236">
        <v>23.1</v>
      </c>
      <c r="N236">
        <v>5.0999999999999996</v>
      </c>
      <c r="O236">
        <v>0.28599999999999998</v>
      </c>
      <c r="P236">
        <v>0</v>
      </c>
      <c r="Q236">
        <v>57.1</v>
      </c>
      <c r="R236">
        <v>3.6</v>
      </c>
      <c r="S236">
        <v>32.1</v>
      </c>
      <c r="T236">
        <v>7.1</v>
      </c>
    </row>
    <row r="237" spans="1:20" x14ac:dyDescent="0.15">
      <c r="A237" t="s">
        <v>4262</v>
      </c>
      <c r="B237" t="s">
        <v>3821</v>
      </c>
      <c r="C237" t="s">
        <v>4122</v>
      </c>
      <c r="D237">
        <v>-0.1</v>
      </c>
      <c r="E237">
        <v>342</v>
      </c>
      <c r="F237">
        <v>-11.7</v>
      </c>
      <c r="G237">
        <v>64</v>
      </c>
      <c r="H237">
        <v>0.57699999999999996</v>
      </c>
      <c r="I237">
        <v>0.27900000000000003</v>
      </c>
      <c r="J237">
        <v>0.29899999999999999</v>
      </c>
      <c r="K237">
        <v>0.26700000000000002</v>
      </c>
      <c r="L237">
        <v>7.6999999999999999E-2</v>
      </c>
      <c r="M237">
        <v>18.7</v>
      </c>
      <c r="N237">
        <v>6.7</v>
      </c>
      <c r="O237">
        <v>0.27500000000000002</v>
      </c>
      <c r="P237">
        <v>2.2000000000000002</v>
      </c>
      <c r="Q237">
        <v>51.5</v>
      </c>
      <c r="R237">
        <v>9.4</v>
      </c>
      <c r="S237">
        <v>34.5</v>
      </c>
      <c r="T237">
        <v>4.7</v>
      </c>
    </row>
    <row r="238" spans="1:20" x14ac:dyDescent="0.15">
      <c r="A238" t="s">
        <v>4271</v>
      </c>
      <c r="B238" t="s">
        <v>3835</v>
      </c>
      <c r="C238" t="s">
        <v>4122</v>
      </c>
      <c r="D238">
        <v>-0.1</v>
      </c>
      <c r="E238">
        <v>9</v>
      </c>
      <c r="F238">
        <v>-1</v>
      </c>
      <c r="G238">
        <v>-10</v>
      </c>
      <c r="H238">
        <v>0.34699999999999998</v>
      </c>
      <c r="I238">
        <v>0.222</v>
      </c>
      <c r="J238">
        <v>0.125</v>
      </c>
      <c r="K238">
        <v>0.17399999999999999</v>
      </c>
      <c r="L238">
        <v>0</v>
      </c>
      <c r="M238">
        <v>44.4</v>
      </c>
      <c r="N238">
        <v>11.1</v>
      </c>
      <c r="O238">
        <v>0.25</v>
      </c>
      <c r="P238">
        <v>0</v>
      </c>
      <c r="Q238">
        <v>50</v>
      </c>
      <c r="R238">
        <v>0</v>
      </c>
      <c r="S238">
        <v>50</v>
      </c>
      <c r="T238">
        <v>0</v>
      </c>
    </row>
    <row r="239" spans="1:20" x14ac:dyDescent="0.15">
      <c r="A239" t="s">
        <v>4261</v>
      </c>
      <c r="B239" t="s">
        <v>3827</v>
      </c>
      <c r="C239" t="s">
        <v>4121</v>
      </c>
      <c r="D239">
        <v>-0.1</v>
      </c>
      <c r="E239">
        <v>25</v>
      </c>
      <c r="F239">
        <v>-1.4</v>
      </c>
      <c r="G239">
        <v>41</v>
      </c>
      <c r="H239">
        <v>0.51800000000000002</v>
      </c>
      <c r="I239">
        <v>0.28000000000000003</v>
      </c>
      <c r="J239">
        <v>0.23799999999999999</v>
      </c>
      <c r="K239">
        <v>0.24099999999999999</v>
      </c>
      <c r="L239">
        <v>4.8000000000000001E-2</v>
      </c>
      <c r="M239">
        <v>16</v>
      </c>
      <c r="N239">
        <v>12</v>
      </c>
      <c r="O239">
        <v>0.222</v>
      </c>
      <c r="P239">
        <v>0</v>
      </c>
      <c r="Q239">
        <v>38.9</v>
      </c>
      <c r="R239">
        <v>0</v>
      </c>
      <c r="S239">
        <v>44.4</v>
      </c>
      <c r="T239">
        <v>16.7</v>
      </c>
    </row>
    <row r="240" spans="1:20" x14ac:dyDescent="0.15">
      <c r="A240" t="s">
        <v>4320</v>
      </c>
      <c r="B240" t="s">
        <v>3813</v>
      </c>
      <c r="C240" t="s">
        <v>4121</v>
      </c>
      <c r="D240">
        <v>-0.1</v>
      </c>
      <c r="E240">
        <v>10</v>
      </c>
      <c r="F240">
        <v>-1</v>
      </c>
      <c r="G240">
        <v>-15</v>
      </c>
      <c r="H240">
        <v>0.34699999999999998</v>
      </c>
      <c r="I240">
        <v>0.222</v>
      </c>
      <c r="J240">
        <v>0.125</v>
      </c>
      <c r="K240">
        <v>0.17399999999999999</v>
      </c>
      <c r="L240">
        <v>0</v>
      </c>
      <c r="M240">
        <v>50</v>
      </c>
      <c r="N240">
        <v>10</v>
      </c>
      <c r="O240">
        <v>0.33300000000000002</v>
      </c>
      <c r="P240">
        <v>0</v>
      </c>
      <c r="Q240">
        <v>66.7</v>
      </c>
      <c r="R240">
        <v>0</v>
      </c>
      <c r="S240">
        <v>33.299999999999997</v>
      </c>
      <c r="T240">
        <v>0</v>
      </c>
    </row>
    <row r="241" spans="1:20" x14ac:dyDescent="0.15">
      <c r="A241" t="s">
        <v>4315</v>
      </c>
      <c r="B241" t="s">
        <v>3824</v>
      </c>
      <c r="C241" t="s">
        <v>4121</v>
      </c>
      <c r="D241">
        <v>-0.1</v>
      </c>
      <c r="E241">
        <v>21</v>
      </c>
      <c r="F241">
        <v>-1.2</v>
      </c>
      <c r="G241">
        <v>34</v>
      </c>
      <c r="H241">
        <v>0.42899999999999999</v>
      </c>
      <c r="I241">
        <v>0.19</v>
      </c>
      <c r="J241">
        <v>0.23799999999999999</v>
      </c>
      <c r="K241">
        <v>0.23400000000000001</v>
      </c>
      <c r="L241">
        <v>4.8000000000000001E-2</v>
      </c>
      <c r="M241">
        <v>4.8</v>
      </c>
      <c r="N241">
        <v>0</v>
      </c>
      <c r="O241">
        <v>0.2</v>
      </c>
      <c r="P241">
        <v>0</v>
      </c>
      <c r="Q241">
        <v>45</v>
      </c>
      <c r="R241">
        <v>5</v>
      </c>
      <c r="S241">
        <v>35</v>
      </c>
      <c r="T241">
        <v>15</v>
      </c>
    </row>
    <row r="242" spans="1:20" x14ac:dyDescent="0.15">
      <c r="A242" t="s">
        <v>4343</v>
      </c>
      <c r="B242" t="s">
        <v>3806</v>
      </c>
      <c r="C242" t="s">
        <v>4122</v>
      </c>
      <c r="D242">
        <v>-0.1</v>
      </c>
      <c r="E242">
        <v>17</v>
      </c>
      <c r="F242">
        <v>-1.2</v>
      </c>
      <c r="G242">
        <v>27</v>
      </c>
      <c r="H242">
        <v>0.437</v>
      </c>
      <c r="I242">
        <v>0.29399999999999998</v>
      </c>
      <c r="J242">
        <v>0.14299999999999999</v>
      </c>
      <c r="K242">
        <v>0.22500000000000001</v>
      </c>
      <c r="L242">
        <v>0</v>
      </c>
      <c r="M242">
        <v>29.4</v>
      </c>
      <c r="N242">
        <v>17.600000000000001</v>
      </c>
      <c r="O242">
        <v>0.222</v>
      </c>
      <c r="P242">
        <v>0</v>
      </c>
      <c r="Q242">
        <v>77.8</v>
      </c>
      <c r="R242">
        <v>0</v>
      </c>
      <c r="S242">
        <v>22.2</v>
      </c>
      <c r="T242">
        <v>0</v>
      </c>
    </row>
    <row r="243" spans="1:20" x14ac:dyDescent="0.15">
      <c r="A243" t="s">
        <v>4230</v>
      </c>
      <c r="B243" t="s">
        <v>3831</v>
      </c>
      <c r="C243" t="s">
        <v>4121</v>
      </c>
      <c r="D243">
        <v>-0.1</v>
      </c>
      <c r="E243">
        <v>66</v>
      </c>
      <c r="F243">
        <v>-2.9</v>
      </c>
      <c r="G243">
        <v>56</v>
      </c>
      <c r="H243">
        <v>0.54300000000000004</v>
      </c>
      <c r="I243">
        <v>0.25800000000000001</v>
      </c>
      <c r="J243">
        <v>0.28599999999999998</v>
      </c>
      <c r="K243">
        <v>0.25900000000000001</v>
      </c>
      <c r="L243">
        <v>6.3E-2</v>
      </c>
      <c r="M243">
        <v>34.799999999999997</v>
      </c>
      <c r="N243">
        <v>4.5</v>
      </c>
      <c r="O243">
        <v>0.35</v>
      </c>
      <c r="P243">
        <v>0</v>
      </c>
      <c r="Q243">
        <v>50</v>
      </c>
      <c r="R243">
        <v>5</v>
      </c>
      <c r="S243">
        <v>40</v>
      </c>
      <c r="T243">
        <v>5</v>
      </c>
    </row>
    <row r="244" spans="1:20" x14ac:dyDescent="0.15">
      <c r="A244" t="s">
        <v>4251</v>
      </c>
      <c r="B244" t="s">
        <v>3811</v>
      </c>
      <c r="C244" t="s">
        <v>4121</v>
      </c>
      <c r="D244">
        <v>-0.1</v>
      </c>
      <c r="E244">
        <v>156</v>
      </c>
      <c r="F244">
        <v>-4.0999999999999996</v>
      </c>
      <c r="G244">
        <v>62</v>
      </c>
      <c r="H244">
        <v>0.61499999999999999</v>
      </c>
      <c r="I244">
        <v>0.26</v>
      </c>
      <c r="J244">
        <v>0.35499999999999998</v>
      </c>
      <c r="K244">
        <v>0.28000000000000003</v>
      </c>
      <c r="L244">
        <v>0.17399999999999999</v>
      </c>
      <c r="M244">
        <v>35.299999999999997</v>
      </c>
      <c r="N244">
        <v>8.3000000000000007</v>
      </c>
      <c r="O244">
        <v>0.24399999999999999</v>
      </c>
      <c r="P244">
        <v>12.5</v>
      </c>
      <c r="Q244">
        <v>34.5</v>
      </c>
      <c r="R244">
        <v>8.3000000000000007</v>
      </c>
      <c r="S244">
        <v>38.1</v>
      </c>
      <c r="T244">
        <v>19.100000000000001</v>
      </c>
    </row>
    <row r="245" spans="1:20" x14ac:dyDescent="0.15">
      <c r="A245" t="s">
        <v>4403</v>
      </c>
      <c r="B245" t="s">
        <v>3818</v>
      </c>
      <c r="C245" t="s">
        <v>4122</v>
      </c>
      <c r="D245">
        <v>-0.1</v>
      </c>
      <c r="E245">
        <v>64</v>
      </c>
      <c r="F245">
        <v>-2.4</v>
      </c>
      <c r="G245">
        <v>54</v>
      </c>
      <c r="H245">
        <v>0.53900000000000003</v>
      </c>
      <c r="I245">
        <v>0.25800000000000001</v>
      </c>
      <c r="J245">
        <v>0.28100000000000003</v>
      </c>
      <c r="K245">
        <v>0.25700000000000001</v>
      </c>
      <c r="L245">
        <v>8.7999999999999995E-2</v>
      </c>
      <c r="M245">
        <v>6.3</v>
      </c>
      <c r="N245">
        <v>6.3</v>
      </c>
      <c r="O245">
        <v>0.20799999999999999</v>
      </c>
      <c r="P245">
        <v>0</v>
      </c>
      <c r="Q245">
        <v>45.3</v>
      </c>
      <c r="R245">
        <v>3.8</v>
      </c>
      <c r="S245">
        <v>43.4</v>
      </c>
      <c r="T245">
        <v>7.5</v>
      </c>
    </row>
    <row r="246" spans="1:20" x14ac:dyDescent="0.15">
      <c r="A246" t="s">
        <v>4367</v>
      </c>
      <c r="B246" t="s">
        <v>3813</v>
      </c>
      <c r="C246" t="s">
        <v>4122</v>
      </c>
      <c r="D246">
        <v>-0.1</v>
      </c>
      <c r="E246">
        <v>18</v>
      </c>
      <c r="F246">
        <v>-1.4</v>
      </c>
      <c r="G246">
        <v>17</v>
      </c>
      <c r="H246">
        <v>0.47099999999999997</v>
      </c>
      <c r="I246">
        <v>0.17599999999999999</v>
      </c>
      <c r="J246">
        <v>0.29399999999999998</v>
      </c>
      <c r="K246">
        <v>0.20399999999999999</v>
      </c>
      <c r="L246">
        <v>0.11799999999999999</v>
      </c>
      <c r="M246">
        <v>16.7</v>
      </c>
      <c r="N246">
        <v>0</v>
      </c>
      <c r="O246">
        <v>0.214</v>
      </c>
      <c r="P246">
        <v>0</v>
      </c>
      <c r="Q246">
        <v>35.700000000000003</v>
      </c>
      <c r="R246">
        <v>14.3</v>
      </c>
      <c r="S246">
        <v>35.700000000000003</v>
      </c>
      <c r="T246">
        <v>14.3</v>
      </c>
    </row>
    <row r="247" spans="1:20" x14ac:dyDescent="0.15">
      <c r="A247" t="s">
        <v>4426</v>
      </c>
      <c r="B247" t="s">
        <v>3827</v>
      </c>
      <c r="C247" t="s">
        <v>4122</v>
      </c>
      <c r="D247">
        <v>-0.1</v>
      </c>
      <c r="E247">
        <v>26</v>
      </c>
      <c r="F247">
        <v>-1.6</v>
      </c>
      <c r="G247">
        <v>38</v>
      </c>
      <c r="H247">
        <v>0.51900000000000002</v>
      </c>
      <c r="I247">
        <v>0.26900000000000002</v>
      </c>
      <c r="J247">
        <v>0.25</v>
      </c>
      <c r="K247">
        <v>0.23799999999999999</v>
      </c>
      <c r="L247">
        <v>4.2000000000000003E-2</v>
      </c>
      <c r="M247">
        <v>19.2</v>
      </c>
      <c r="N247">
        <v>7.7</v>
      </c>
      <c r="O247">
        <v>0.26300000000000001</v>
      </c>
      <c r="P247">
        <v>0</v>
      </c>
      <c r="Q247">
        <v>42.1</v>
      </c>
      <c r="R247">
        <v>5.3</v>
      </c>
      <c r="S247">
        <v>36.799999999999997</v>
      </c>
      <c r="T247">
        <v>15.8</v>
      </c>
    </row>
    <row r="248" spans="1:20" x14ac:dyDescent="0.15">
      <c r="A248" t="s">
        <v>4466</v>
      </c>
      <c r="B248" t="s">
        <v>3835</v>
      </c>
      <c r="C248" t="s">
        <v>4121</v>
      </c>
      <c r="D248">
        <v>-0.1</v>
      </c>
      <c r="E248">
        <v>7</v>
      </c>
      <c r="F248">
        <v>-1</v>
      </c>
      <c r="G248">
        <v>-52</v>
      </c>
      <c r="H248">
        <v>0.28599999999999998</v>
      </c>
      <c r="I248">
        <v>0.14299999999999999</v>
      </c>
      <c r="J248">
        <v>0.14299999999999999</v>
      </c>
      <c r="K248">
        <v>0.124</v>
      </c>
      <c r="L248">
        <v>0</v>
      </c>
      <c r="M248">
        <v>14.3</v>
      </c>
      <c r="N248">
        <v>0</v>
      </c>
      <c r="O248">
        <v>0.16700000000000001</v>
      </c>
      <c r="P248">
        <v>0</v>
      </c>
      <c r="Q248">
        <v>33.299999999999997</v>
      </c>
      <c r="R248">
        <v>0</v>
      </c>
      <c r="S248">
        <v>16.7</v>
      </c>
      <c r="T248">
        <v>50</v>
      </c>
    </row>
    <row r="249" spans="1:20" x14ac:dyDescent="0.15">
      <c r="A249" t="s">
        <v>4484</v>
      </c>
      <c r="B249" t="s">
        <v>3800</v>
      </c>
      <c r="C249" t="s">
        <v>4122</v>
      </c>
      <c r="D249">
        <v>-0.1</v>
      </c>
      <c r="E249">
        <v>27</v>
      </c>
      <c r="F249">
        <v>-1.8</v>
      </c>
      <c r="G249">
        <v>40</v>
      </c>
      <c r="H249">
        <v>0.502</v>
      </c>
      <c r="I249">
        <v>0.222</v>
      </c>
      <c r="J249">
        <v>0.28000000000000003</v>
      </c>
      <c r="K249">
        <v>0.22500000000000001</v>
      </c>
      <c r="L249">
        <v>0.12</v>
      </c>
      <c r="M249">
        <v>44.4</v>
      </c>
      <c r="N249">
        <v>7.4</v>
      </c>
      <c r="O249">
        <v>0.25</v>
      </c>
      <c r="P249">
        <v>14.3</v>
      </c>
      <c r="Q249">
        <v>46.1</v>
      </c>
      <c r="R249">
        <v>0</v>
      </c>
      <c r="S249">
        <v>46.1</v>
      </c>
      <c r="T249">
        <v>7.7</v>
      </c>
    </row>
    <row r="250" spans="1:20" x14ac:dyDescent="0.15">
      <c r="A250" t="s">
        <v>4252</v>
      </c>
      <c r="B250" t="s">
        <v>3831</v>
      </c>
      <c r="C250" t="s">
        <v>4121</v>
      </c>
      <c r="D250">
        <v>-0.1</v>
      </c>
      <c r="E250">
        <v>36</v>
      </c>
      <c r="F250">
        <v>-2.2000000000000002</v>
      </c>
      <c r="G250">
        <v>42</v>
      </c>
      <c r="H250">
        <v>0.46700000000000003</v>
      </c>
      <c r="I250">
        <v>0.19400000000000001</v>
      </c>
      <c r="J250">
        <v>0.27300000000000002</v>
      </c>
      <c r="K250">
        <v>0.23799999999999999</v>
      </c>
      <c r="L250">
        <v>0.121</v>
      </c>
      <c r="M250">
        <v>22.2</v>
      </c>
      <c r="N250">
        <v>5.6</v>
      </c>
      <c r="O250">
        <v>0.192</v>
      </c>
      <c r="P250">
        <v>0</v>
      </c>
      <c r="Q250">
        <v>42.3</v>
      </c>
      <c r="R250">
        <v>7.7</v>
      </c>
      <c r="S250">
        <v>42.3</v>
      </c>
      <c r="T250">
        <v>7.7</v>
      </c>
    </row>
    <row r="251" spans="1:20" x14ac:dyDescent="0.15">
      <c r="A251" t="s">
        <v>4526</v>
      </c>
      <c r="B251" t="s">
        <v>3835</v>
      </c>
      <c r="C251" t="s">
        <v>4122</v>
      </c>
      <c r="D251">
        <v>-0.1</v>
      </c>
      <c r="E251">
        <v>4</v>
      </c>
      <c r="F251">
        <v>-1</v>
      </c>
      <c r="G251">
        <v>-157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25</v>
      </c>
      <c r="N251">
        <v>0</v>
      </c>
      <c r="O251">
        <v>0</v>
      </c>
      <c r="Q251">
        <v>100</v>
      </c>
      <c r="R251">
        <v>0</v>
      </c>
      <c r="S251">
        <v>0</v>
      </c>
      <c r="T251">
        <v>0</v>
      </c>
    </row>
    <row r="252" spans="1:20" x14ac:dyDescent="0.15">
      <c r="A252" t="s">
        <v>4350</v>
      </c>
      <c r="B252" t="s">
        <v>3816</v>
      </c>
      <c r="C252" t="s">
        <v>4122</v>
      </c>
      <c r="D252">
        <v>-0.1</v>
      </c>
      <c r="E252">
        <v>7</v>
      </c>
      <c r="F252">
        <v>-1.2</v>
      </c>
      <c r="G252">
        <v>-73</v>
      </c>
      <c r="H252">
        <v>0.14299999999999999</v>
      </c>
      <c r="I252">
        <v>0.14299999999999999</v>
      </c>
      <c r="J252">
        <v>0</v>
      </c>
      <c r="K252">
        <v>9.9000000000000005E-2</v>
      </c>
      <c r="L252">
        <v>0</v>
      </c>
      <c r="M252">
        <v>28.6</v>
      </c>
      <c r="N252">
        <v>14.3</v>
      </c>
      <c r="O252">
        <v>0</v>
      </c>
      <c r="P252">
        <v>0</v>
      </c>
      <c r="Q252">
        <v>50</v>
      </c>
      <c r="R252">
        <v>0</v>
      </c>
      <c r="S252">
        <v>25</v>
      </c>
      <c r="T252">
        <v>25</v>
      </c>
    </row>
    <row r="253" spans="1:20" x14ac:dyDescent="0.15">
      <c r="A253" t="s">
        <v>4352</v>
      </c>
      <c r="B253" t="s">
        <v>3846</v>
      </c>
      <c r="C253" t="s">
        <v>4122</v>
      </c>
      <c r="D253">
        <v>-0.1</v>
      </c>
      <c r="E253">
        <v>12</v>
      </c>
      <c r="F253">
        <v>-1.4</v>
      </c>
      <c r="G253">
        <v>-29</v>
      </c>
      <c r="H253">
        <v>0.36399999999999999</v>
      </c>
      <c r="I253">
        <v>0.182</v>
      </c>
      <c r="J253">
        <v>0.182</v>
      </c>
      <c r="K253">
        <v>0.158</v>
      </c>
      <c r="L253">
        <v>0</v>
      </c>
      <c r="M253">
        <v>33.299999999999997</v>
      </c>
      <c r="N253">
        <v>0</v>
      </c>
      <c r="O253">
        <v>0.28599999999999998</v>
      </c>
      <c r="P253">
        <v>0</v>
      </c>
      <c r="Q253">
        <v>71.400000000000006</v>
      </c>
      <c r="R253">
        <v>14.3</v>
      </c>
      <c r="S253">
        <v>14.3</v>
      </c>
      <c r="T253">
        <v>0</v>
      </c>
    </row>
    <row r="254" spans="1:20" x14ac:dyDescent="0.15">
      <c r="A254" t="s">
        <v>4443</v>
      </c>
      <c r="B254" t="s">
        <v>3821</v>
      </c>
      <c r="C254" t="s">
        <v>4122</v>
      </c>
      <c r="D254">
        <v>-0.1</v>
      </c>
      <c r="E254">
        <v>8</v>
      </c>
      <c r="F254">
        <v>-1.2</v>
      </c>
      <c r="G254">
        <v>-53</v>
      </c>
      <c r="H254">
        <v>0</v>
      </c>
      <c r="I254">
        <v>0</v>
      </c>
      <c r="J254">
        <v>0</v>
      </c>
      <c r="K254">
        <v>0.121</v>
      </c>
      <c r="L254">
        <v>0</v>
      </c>
      <c r="M254">
        <v>37.5</v>
      </c>
      <c r="N254">
        <v>0</v>
      </c>
      <c r="O254">
        <v>0</v>
      </c>
      <c r="P254">
        <v>0</v>
      </c>
      <c r="Q254">
        <v>60</v>
      </c>
      <c r="R254">
        <v>0</v>
      </c>
      <c r="S254">
        <v>20</v>
      </c>
      <c r="T254">
        <v>20</v>
      </c>
    </row>
    <row r="255" spans="1:20" x14ac:dyDescent="0.15">
      <c r="A255" t="s">
        <v>4324</v>
      </c>
      <c r="B255" t="s">
        <v>3816</v>
      </c>
      <c r="C255" t="s">
        <v>4122</v>
      </c>
      <c r="D255">
        <v>-0.1</v>
      </c>
      <c r="E255">
        <v>28</v>
      </c>
      <c r="F255">
        <v>-1.8</v>
      </c>
      <c r="G255">
        <v>31</v>
      </c>
      <c r="H255">
        <v>0.54800000000000004</v>
      </c>
      <c r="I255">
        <v>0.214</v>
      </c>
      <c r="J255">
        <v>0.33300000000000002</v>
      </c>
      <c r="K255">
        <v>0.223</v>
      </c>
      <c r="L255">
        <v>0.14799999999999999</v>
      </c>
      <c r="M255">
        <v>21.4</v>
      </c>
      <c r="N255">
        <v>3.6</v>
      </c>
      <c r="O255">
        <v>0.2</v>
      </c>
      <c r="P255">
        <v>7.1</v>
      </c>
      <c r="Q255">
        <v>28.6</v>
      </c>
      <c r="R255">
        <v>4.8</v>
      </c>
      <c r="S255">
        <v>61.9</v>
      </c>
      <c r="T255">
        <v>4.8</v>
      </c>
    </row>
    <row r="256" spans="1:20" x14ac:dyDescent="0.15">
      <c r="A256" t="s">
        <v>4460</v>
      </c>
      <c r="B256" t="s">
        <v>3816</v>
      </c>
      <c r="C256" t="s">
        <v>4122</v>
      </c>
      <c r="D256">
        <v>-0.1</v>
      </c>
      <c r="E256">
        <v>15</v>
      </c>
      <c r="F256">
        <v>-1.5</v>
      </c>
      <c r="G256">
        <v>0</v>
      </c>
      <c r="H256">
        <v>0.35399999999999998</v>
      </c>
      <c r="I256">
        <v>0.2</v>
      </c>
      <c r="J256">
        <v>0.154</v>
      </c>
      <c r="K256">
        <v>0.182</v>
      </c>
      <c r="L256">
        <v>7.6999999999999999E-2</v>
      </c>
      <c r="M256">
        <v>40</v>
      </c>
      <c r="N256">
        <v>13.3</v>
      </c>
      <c r="O256">
        <v>0.14299999999999999</v>
      </c>
      <c r="P256">
        <v>0</v>
      </c>
      <c r="Q256">
        <v>57.1</v>
      </c>
      <c r="R256">
        <v>0</v>
      </c>
      <c r="S256">
        <v>14.3</v>
      </c>
      <c r="T256">
        <v>28.6</v>
      </c>
    </row>
    <row r="257" spans="1:20" x14ac:dyDescent="0.15">
      <c r="A257" t="s">
        <v>4424</v>
      </c>
      <c r="B257" t="s">
        <v>3846</v>
      </c>
      <c r="C257" t="s">
        <v>4121</v>
      </c>
      <c r="D257">
        <v>-0.1</v>
      </c>
      <c r="E257">
        <v>391</v>
      </c>
      <c r="F257">
        <v>-12.3</v>
      </c>
      <c r="G257">
        <v>65</v>
      </c>
      <c r="H257">
        <v>0.59299999999999997</v>
      </c>
      <c r="I257">
        <v>0.29199999999999998</v>
      </c>
      <c r="J257">
        <v>0.30099999999999999</v>
      </c>
      <c r="K257">
        <v>0.27400000000000002</v>
      </c>
      <c r="L257">
        <v>7.6999999999999999E-2</v>
      </c>
      <c r="M257">
        <v>17.399999999999999</v>
      </c>
      <c r="N257">
        <v>8.4</v>
      </c>
      <c r="O257">
        <v>0.26200000000000001</v>
      </c>
      <c r="P257">
        <v>4.5</v>
      </c>
      <c r="Q257">
        <v>51.9</v>
      </c>
      <c r="R257">
        <v>9.4</v>
      </c>
      <c r="S257">
        <v>32.1</v>
      </c>
      <c r="T257">
        <v>6.6</v>
      </c>
    </row>
    <row r="258" spans="1:20" x14ac:dyDescent="0.15">
      <c r="A258" t="s">
        <v>4353</v>
      </c>
      <c r="B258" t="s">
        <v>3811</v>
      </c>
      <c r="C258" t="s">
        <v>4122</v>
      </c>
      <c r="D258">
        <v>-0.1</v>
      </c>
      <c r="E258">
        <v>37</v>
      </c>
      <c r="F258">
        <v>-1.9</v>
      </c>
      <c r="G258">
        <v>38</v>
      </c>
      <c r="H258">
        <v>0.47199999999999998</v>
      </c>
      <c r="I258">
        <v>0.222</v>
      </c>
      <c r="J258">
        <v>0.25</v>
      </c>
      <c r="K258">
        <v>0.247</v>
      </c>
      <c r="L258">
        <v>0.125</v>
      </c>
      <c r="M258">
        <v>16.2</v>
      </c>
      <c r="N258">
        <v>10.8</v>
      </c>
      <c r="O258">
        <v>0.12</v>
      </c>
      <c r="P258">
        <v>9.1</v>
      </c>
      <c r="Q258">
        <v>57.7</v>
      </c>
      <c r="R258">
        <v>0</v>
      </c>
      <c r="S258">
        <v>26.9</v>
      </c>
      <c r="T258">
        <v>15.4</v>
      </c>
    </row>
    <row r="259" spans="1:20" x14ac:dyDescent="0.15">
      <c r="A259" t="s">
        <v>3377</v>
      </c>
      <c r="B259" t="s">
        <v>3827</v>
      </c>
      <c r="C259" t="s">
        <v>4122</v>
      </c>
      <c r="D259">
        <v>-0.1</v>
      </c>
      <c r="E259">
        <v>8</v>
      </c>
      <c r="F259">
        <v>-1.3</v>
      </c>
      <c r="G259">
        <v>-67</v>
      </c>
      <c r="H259">
        <v>0.25</v>
      </c>
      <c r="I259">
        <v>0.125</v>
      </c>
      <c r="J259">
        <v>0.125</v>
      </c>
      <c r="K259">
        <v>0.109</v>
      </c>
      <c r="L259">
        <v>0</v>
      </c>
      <c r="M259">
        <v>75</v>
      </c>
      <c r="N259">
        <v>0</v>
      </c>
      <c r="O259">
        <v>0.5</v>
      </c>
      <c r="P259">
        <v>0</v>
      </c>
      <c r="Q259">
        <v>50</v>
      </c>
      <c r="R259">
        <v>0</v>
      </c>
      <c r="S259">
        <v>50</v>
      </c>
      <c r="T259">
        <v>0</v>
      </c>
    </row>
    <row r="260" spans="1:20" x14ac:dyDescent="0.15">
      <c r="A260" t="s">
        <v>4449</v>
      </c>
      <c r="B260" t="s">
        <v>3835</v>
      </c>
      <c r="C260" t="s">
        <v>4121</v>
      </c>
      <c r="D260">
        <v>-0.1</v>
      </c>
      <c r="E260">
        <v>12</v>
      </c>
      <c r="F260">
        <v>-1.5</v>
      </c>
      <c r="G260">
        <v>-21</v>
      </c>
      <c r="H260">
        <v>0.16700000000000001</v>
      </c>
      <c r="I260">
        <v>8.3000000000000004E-2</v>
      </c>
      <c r="J260">
        <v>8.3000000000000004E-2</v>
      </c>
      <c r="K260">
        <v>0.153</v>
      </c>
      <c r="L260">
        <v>0</v>
      </c>
      <c r="M260">
        <v>16.7</v>
      </c>
      <c r="N260">
        <v>0</v>
      </c>
      <c r="O260">
        <v>0.1</v>
      </c>
      <c r="P260">
        <v>0</v>
      </c>
      <c r="Q260">
        <v>80</v>
      </c>
      <c r="R260">
        <v>10</v>
      </c>
      <c r="S260">
        <v>0</v>
      </c>
      <c r="T260">
        <v>10</v>
      </c>
    </row>
    <row r="261" spans="1:20" x14ac:dyDescent="0.15">
      <c r="A261" t="s">
        <v>4309</v>
      </c>
      <c r="B261" t="s">
        <v>3800</v>
      </c>
      <c r="C261" t="s">
        <v>4122</v>
      </c>
      <c r="D261">
        <v>-0.1</v>
      </c>
      <c r="E261">
        <v>25</v>
      </c>
      <c r="F261">
        <v>-2</v>
      </c>
      <c r="G261">
        <v>17</v>
      </c>
      <c r="H261">
        <v>0.35499999999999998</v>
      </c>
      <c r="I261">
        <v>0.25</v>
      </c>
      <c r="J261">
        <v>0.105</v>
      </c>
      <c r="K261">
        <v>0.2</v>
      </c>
      <c r="L261">
        <v>5.2999999999999999E-2</v>
      </c>
      <c r="M261">
        <v>12</v>
      </c>
      <c r="N261">
        <v>20</v>
      </c>
      <c r="O261">
        <v>6.3E-2</v>
      </c>
      <c r="P261">
        <v>0</v>
      </c>
      <c r="Q261">
        <v>81.3</v>
      </c>
      <c r="R261">
        <v>0</v>
      </c>
      <c r="S261">
        <v>18.8</v>
      </c>
      <c r="T261">
        <v>0</v>
      </c>
    </row>
    <row r="262" spans="1:20" x14ac:dyDescent="0.15">
      <c r="A262" t="s">
        <v>3360</v>
      </c>
      <c r="B262" t="s">
        <v>3831</v>
      </c>
      <c r="C262" t="s">
        <v>4122</v>
      </c>
      <c r="D262">
        <v>-0.1</v>
      </c>
      <c r="E262">
        <v>12</v>
      </c>
      <c r="F262">
        <v>-1.6</v>
      </c>
      <c r="G262">
        <v>-33</v>
      </c>
      <c r="H262">
        <v>0.16700000000000001</v>
      </c>
      <c r="I262">
        <v>8.3000000000000004E-2</v>
      </c>
      <c r="J262">
        <v>8.3000000000000004E-2</v>
      </c>
      <c r="K262">
        <v>0.153</v>
      </c>
      <c r="L262">
        <v>0</v>
      </c>
      <c r="M262">
        <v>41.7</v>
      </c>
      <c r="N262">
        <v>0</v>
      </c>
      <c r="O262">
        <v>0.14299999999999999</v>
      </c>
      <c r="P262">
        <v>0</v>
      </c>
      <c r="Q262">
        <v>28.6</v>
      </c>
      <c r="R262">
        <v>14.3</v>
      </c>
      <c r="S262">
        <v>42.9</v>
      </c>
      <c r="T262">
        <v>14.3</v>
      </c>
    </row>
    <row r="263" spans="1:20" x14ac:dyDescent="0.15">
      <c r="A263" t="s">
        <v>4505</v>
      </c>
      <c r="B263" t="s">
        <v>3806</v>
      </c>
      <c r="C263" t="s">
        <v>4121</v>
      </c>
      <c r="D263">
        <v>-0.1</v>
      </c>
      <c r="E263">
        <v>14</v>
      </c>
      <c r="F263">
        <v>-1.6</v>
      </c>
      <c r="G263">
        <v>-14</v>
      </c>
      <c r="H263">
        <v>0.36799999999999999</v>
      </c>
      <c r="I263">
        <v>0.214</v>
      </c>
      <c r="J263">
        <v>0.154</v>
      </c>
      <c r="K263">
        <v>0.17399999999999999</v>
      </c>
      <c r="L263">
        <v>0</v>
      </c>
      <c r="M263">
        <v>7.1</v>
      </c>
      <c r="N263">
        <v>7.1</v>
      </c>
      <c r="O263">
        <v>0.16700000000000001</v>
      </c>
      <c r="P263">
        <v>0</v>
      </c>
      <c r="Q263">
        <v>66.7</v>
      </c>
      <c r="R263">
        <v>0</v>
      </c>
      <c r="S263">
        <v>33.299999999999997</v>
      </c>
      <c r="T263">
        <v>0</v>
      </c>
    </row>
    <row r="264" spans="1:20" x14ac:dyDescent="0.15">
      <c r="A264" t="s">
        <v>4364</v>
      </c>
      <c r="B264" t="s">
        <v>3824</v>
      </c>
      <c r="C264" t="s">
        <v>4121</v>
      </c>
      <c r="D264">
        <v>-0.1</v>
      </c>
      <c r="E264">
        <v>11</v>
      </c>
      <c r="F264">
        <v>-1.4</v>
      </c>
      <c r="G264">
        <v>-35</v>
      </c>
      <c r="H264">
        <v>9.0999999999999998E-2</v>
      </c>
      <c r="I264">
        <v>9.0999999999999998E-2</v>
      </c>
      <c r="J264">
        <v>0</v>
      </c>
      <c r="K264">
        <v>0.151</v>
      </c>
      <c r="L264">
        <v>0</v>
      </c>
      <c r="M264">
        <v>45.5</v>
      </c>
      <c r="N264">
        <v>9.1</v>
      </c>
      <c r="O264">
        <v>0</v>
      </c>
      <c r="P264">
        <v>0</v>
      </c>
      <c r="Q264">
        <v>20</v>
      </c>
      <c r="R264">
        <v>0</v>
      </c>
      <c r="S264">
        <v>60</v>
      </c>
      <c r="T264">
        <v>20</v>
      </c>
    </row>
    <row r="265" spans="1:20" x14ac:dyDescent="0.15">
      <c r="A265" t="s">
        <v>4447</v>
      </c>
      <c r="B265" t="s">
        <v>3811</v>
      </c>
      <c r="C265" t="s">
        <v>4122</v>
      </c>
      <c r="D265">
        <v>-0.1</v>
      </c>
      <c r="E265">
        <v>5</v>
      </c>
      <c r="F265">
        <v>-1.3</v>
      </c>
      <c r="G265">
        <v>-161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60</v>
      </c>
      <c r="N265">
        <v>0</v>
      </c>
      <c r="O265">
        <v>0</v>
      </c>
      <c r="Q265">
        <v>100</v>
      </c>
      <c r="R265">
        <v>0</v>
      </c>
      <c r="S265">
        <v>0</v>
      </c>
      <c r="T265">
        <v>0</v>
      </c>
    </row>
    <row r="266" spans="1:20" x14ac:dyDescent="0.15">
      <c r="A266" t="s">
        <v>4423</v>
      </c>
      <c r="B266" t="s">
        <v>3811</v>
      </c>
      <c r="C266" t="s">
        <v>4122</v>
      </c>
      <c r="D266">
        <v>-0.1</v>
      </c>
      <c r="E266">
        <v>19</v>
      </c>
      <c r="F266">
        <v>-1.6</v>
      </c>
      <c r="G266">
        <v>3</v>
      </c>
      <c r="H266">
        <v>0.36799999999999999</v>
      </c>
      <c r="I266">
        <v>0.105</v>
      </c>
      <c r="J266">
        <v>0.26300000000000001</v>
      </c>
      <c r="K266">
        <v>0.20599999999999999</v>
      </c>
      <c r="L266">
        <v>0.158</v>
      </c>
      <c r="M266">
        <v>26.3</v>
      </c>
      <c r="N266">
        <v>0</v>
      </c>
      <c r="O266">
        <v>7.6999999999999999E-2</v>
      </c>
      <c r="P266">
        <v>16.7</v>
      </c>
      <c r="Q266">
        <v>50</v>
      </c>
      <c r="R266">
        <v>7.1</v>
      </c>
      <c r="S266">
        <v>42.9</v>
      </c>
      <c r="T266">
        <v>0</v>
      </c>
    </row>
    <row r="267" spans="1:20" x14ac:dyDescent="0.15">
      <c r="A267" t="s">
        <v>4259</v>
      </c>
      <c r="B267" t="s">
        <v>3824</v>
      </c>
      <c r="C267" t="s">
        <v>4121</v>
      </c>
      <c r="D267">
        <v>-0.1</v>
      </c>
      <c r="E267">
        <v>24</v>
      </c>
      <c r="F267">
        <v>-1.9</v>
      </c>
      <c r="G267">
        <v>12</v>
      </c>
      <c r="H267">
        <v>0.41699999999999998</v>
      </c>
      <c r="I267">
        <v>0.217</v>
      </c>
      <c r="J267">
        <v>0.2</v>
      </c>
      <c r="K267">
        <v>0.20300000000000001</v>
      </c>
      <c r="L267">
        <v>0.1</v>
      </c>
      <c r="M267">
        <v>41.7</v>
      </c>
      <c r="N267">
        <v>12.5</v>
      </c>
      <c r="O267">
        <v>0.2</v>
      </c>
      <c r="P267">
        <v>0</v>
      </c>
      <c r="Q267">
        <v>30</v>
      </c>
      <c r="R267">
        <v>10</v>
      </c>
      <c r="S267">
        <v>60</v>
      </c>
      <c r="T267">
        <v>0</v>
      </c>
    </row>
    <row r="268" spans="1:20" x14ac:dyDescent="0.15">
      <c r="A268" t="s">
        <v>4351</v>
      </c>
      <c r="B268" t="s">
        <v>3827</v>
      </c>
      <c r="C268" t="s">
        <v>4122</v>
      </c>
      <c r="D268">
        <v>-0.1</v>
      </c>
      <c r="E268">
        <v>11</v>
      </c>
      <c r="F268">
        <v>-1.5</v>
      </c>
      <c r="G268">
        <v>-48</v>
      </c>
      <c r="H268">
        <v>0.28199999999999997</v>
      </c>
      <c r="I268">
        <v>0.182</v>
      </c>
      <c r="J268">
        <v>0.1</v>
      </c>
      <c r="K268">
        <v>0.14499999999999999</v>
      </c>
      <c r="L268">
        <v>0</v>
      </c>
      <c r="M268">
        <v>54.5</v>
      </c>
      <c r="N268">
        <v>0</v>
      </c>
      <c r="O268">
        <v>0.25</v>
      </c>
      <c r="P268">
        <v>0</v>
      </c>
      <c r="Q268">
        <v>25</v>
      </c>
      <c r="R268">
        <v>25</v>
      </c>
      <c r="S268">
        <v>50</v>
      </c>
      <c r="T268">
        <v>0</v>
      </c>
    </row>
    <row r="269" spans="1:20" x14ac:dyDescent="0.15">
      <c r="A269" t="s">
        <v>4420</v>
      </c>
      <c r="B269" t="s">
        <v>3811</v>
      </c>
      <c r="C269" t="s">
        <v>4122</v>
      </c>
      <c r="D269">
        <v>-0.1</v>
      </c>
      <c r="E269">
        <v>13</v>
      </c>
      <c r="F269">
        <v>-1.5</v>
      </c>
      <c r="G269">
        <v>-29</v>
      </c>
      <c r="H269">
        <v>0.32200000000000001</v>
      </c>
      <c r="I269">
        <v>0.23100000000000001</v>
      </c>
      <c r="J269">
        <v>9.0999999999999998E-2</v>
      </c>
      <c r="K269">
        <v>0.17399999999999999</v>
      </c>
      <c r="L269">
        <v>0</v>
      </c>
      <c r="M269">
        <v>30.8</v>
      </c>
      <c r="N269">
        <v>15.4</v>
      </c>
      <c r="O269">
        <v>0.14299999999999999</v>
      </c>
      <c r="P269">
        <v>0</v>
      </c>
      <c r="Q269">
        <v>57.1</v>
      </c>
      <c r="R269">
        <v>0</v>
      </c>
      <c r="S269">
        <v>28.6</v>
      </c>
      <c r="T269">
        <v>14.3</v>
      </c>
    </row>
    <row r="270" spans="1:20" x14ac:dyDescent="0.15">
      <c r="A270" t="s">
        <v>4310</v>
      </c>
      <c r="B270" t="s">
        <v>3821</v>
      </c>
      <c r="C270" t="s">
        <v>4122</v>
      </c>
      <c r="D270">
        <v>-0.1</v>
      </c>
      <c r="E270">
        <v>27</v>
      </c>
      <c r="F270">
        <v>-2.2000000000000002</v>
      </c>
      <c r="G270">
        <v>19</v>
      </c>
      <c r="H270">
        <v>0.46500000000000002</v>
      </c>
      <c r="I270">
        <v>0.185</v>
      </c>
      <c r="J270">
        <v>0.28000000000000003</v>
      </c>
      <c r="K270">
        <v>0.21</v>
      </c>
      <c r="L270">
        <v>0.16</v>
      </c>
      <c r="M270">
        <v>29.6</v>
      </c>
      <c r="N270">
        <v>7.4</v>
      </c>
      <c r="O270">
        <v>0.125</v>
      </c>
      <c r="P270">
        <v>9.1</v>
      </c>
      <c r="Q270">
        <v>35.299999999999997</v>
      </c>
      <c r="R270">
        <v>0</v>
      </c>
      <c r="S270">
        <v>47.1</v>
      </c>
      <c r="T270">
        <v>17.600000000000001</v>
      </c>
    </row>
    <row r="271" spans="1:20" x14ac:dyDescent="0.15">
      <c r="A271" t="s">
        <v>4325</v>
      </c>
      <c r="B271" t="s">
        <v>3835</v>
      </c>
      <c r="C271" t="s">
        <v>4122</v>
      </c>
      <c r="D271">
        <v>-0.1</v>
      </c>
      <c r="E271">
        <v>69</v>
      </c>
      <c r="F271">
        <v>-3.4</v>
      </c>
      <c r="G271">
        <v>47</v>
      </c>
      <c r="H271">
        <v>0.53700000000000003</v>
      </c>
      <c r="I271">
        <v>0.254</v>
      </c>
      <c r="J271">
        <v>0.28299999999999997</v>
      </c>
      <c r="K271">
        <v>0.24299999999999999</v>
      </c>
      <c r="L271">
        <v>0.1</v>
      </c>
      <c r="M271">
        <v>36.200000000000003</v>
      </c>
      <c r="N271">
        <v>7.2</v>
      </c>
      <c r="O271">
        <v>0.28599999999999998</v>
      </c>
      <c r="P271">
        <v>7.7</v>
      </c>
      <c r="Q271">
        <v>61.1</v>
      </c>
      <c r="R271">
        <v>2.8</v>
      </c>
      <c r="S271">
        <v>33.299999999999997</v>
      </c>
      <c r="T271">
        <v>2.8</v>
      </c>
    </row>
    <row r="272" spans="1:20" x14ac:dyDescent="0.15">
      <c r="A272" t="s">
        <v>3319</v>
      </c>
      <c r="B272" t="s">
        <v>3818</v>
      </c>
      <c r="C272" t="s">
        <v>4122</v>
      </c>
      <c r="D272">
        <v>-0.1</v>
      </c>
      <c r="E272">
        <v>28</v>
      </c>
      <c r="F272">
        <v>-2.1</v>
      </c>
      <c r="G272">
        <v>22</v>
      </c>
      <c r="H272">
        <v>0.47399999999999998</v>
      </c>
      <c r="I272">
        <v>0.214</v>
      </c>
      <c r="J272">
        <v>0.25900000000000001</v>
      </c>
      <c r="K272">
        <v>0.21299999999999999</v>
      </c>
      <c r="L272">
        <v>7.3999999999999996E-2</v>
      </c>
      <c r="M272">
        <v>14.3</v>
      </c>
      <c r="N272">
        <v>3.6</v>
      </c>
      <c r="O272">
        <v>0.217</v>
      </c>
      <c r="P272">
        <v>0</v>
      </c>
      <c r="Q272">
        <v>65.2</v>
      </c>
      <c r="R272">
        <v>8.6999999999999993</v>
      </c>
      <c r="S272">
        <v>21.7</v>
      </c>
      <c r="T272">
        <v>4.3</v>
      </c>
    </row>
    <row r="273" spans="1:20" x14ac:dyDescent="0.15">
      <c r="A273" t="s">
        <v>4469</v>
      </c>
      <c r="B273" t="s">
        <v>3800</v>
      </c>
      <c r="C273" t="s">
        <v>4121</v>
      </c>
      <c r="D273">
        <v>-0.1</v>
      </c>
      <c r="E273">
        <v>41</v>
      </c>
      <c r="F273">
        <v>-2.8</v>
      </c>
      <c r="G273">
        <v>35</v>
      </c>
      <c r="H273">
        <v>0.46300000000000002</v>
      </c>
      <c r="I273">
        <v>0.19500000000000001</v>
      </c>
      <c r="J273">
        <v>0.26800000000000002</v>
      </c>
      <c r="K273">
        <v>0.222</v>
      </c>
      <c r="L273">
        <v>7.2999999999999995E-2</v>
      </c>
      <c r="M273">
        <v>34.1</v>
      </c>
      <c r="N273">
        <v>0</v>
      </c>
      <c r="O273">
        <v>0.26900000000000002</v>
      </c>
      <c r="P273">
        <v>7.7</v>
      </c>
      <c r="Q273">
        <v>48.1</v>
      </c>
      <c r="R273">
        <v>3.7</v>
      </c>
      <c r="S273">
        <v>44.4</v>
      </c>
      <c r="T273">
        <v>3.7</v>
      </c>
    </row>
    <row r="274" spans="1:20" x14ac:dyDescent="0.15">
      <c r="A274" t="s">
        <v>4454</v>
      </c>
      <c r="B274" t="s">
        <v>3827</v>
      </c>
      <c r="C274" t="s">
        <v>4121</v>
      </c>
      <c r="D274">
        <v>-0.1</v>
      </c>
      <c r="E274">
        <v>18</v>
      </c>
      <c r="F274">
        <v>-1.9</v>
      </c>
      <c r="G274">
        <v>-6</v>
      </c>
      <c r="H274">
        <v>0.39900000000000002</v>
      </c>
      <c r="I274">
        <v>0.222</v>
      </c>
      <c r="J274">
        <v>0.17599999999999999</v>
      </c>
      <c r="K274">
        <v>0.183</v>
      </c>
      <c r="L274">
        <v>0</v>
      </c>
      <c r="M274">
        <v>33.299999999999997</v>
      </c>
      <c r="N274">
        <v>5.6</v>
      </c>
      <c r="O274">
        <v>0.27300000000000002</v>
      </c>
      <c r="P274">
        <v>0</v>
      </c>
      <c r="Q274">
        <v>63.6</v>
      </c>
      <c r="R274">
        <v>0</v>
      </c>
      <c r="S274">
        <v>18.2</v>
      </c>
      <c r="T274">
        <v>18.2</v>
      </c>
    </row>
    <row r="275" spans="1:20" x14ac:dyDescent="0.15">
      <c r="A275" t="s">
        <v>4393</v>
      </c>
      <c r="B275" t="s">
        <v>3835</v>
      </c>
      <c r="C275" t="s">
        <v>4121</v>
      </c>
      <c r="D275">
        <v>-0.1</v>
      </c>
      <c r="E275">
        <v>150</v>
      </c>
      <c r="F275">
        <v>-5.6</v>
      </c>
      <c r="G275">
        <v>59</v>
      </c>
      <c r="H275">
        <v>0.57199999999999995</v>
      </c>
      <c r="I275">
        <v>0.26</v>
      </c>
      <c r="J275">
        <v>0.312</v>
      </c>
      <c r="K275">
        <v>0.26</v>
      </c>
      <c r="L275">
        <v>0.109</v>
      </c>
      <c r="M275">
        <v>21.3</v>
      </c>
      <c r="N275">
        <v>6.7</v>
      </c>
      <c r="O275">
        <v>0.22500000000000001</v>
      </c>
      <c r="P275">
        <v>10.9</v>
      </c>
      <c r="Q275">
        <v>53.3</v>
      </c>
      <c r="R275">
        <v>3.7</v>
      </c>
      <c r="S275">
        <v>33.6</v>
      </c>
      <c r="T275">
        <v>9.3000000000000007</v>
      </c>
    </row>
    <row r="276" spans="1:20" x14ac:dyDescent="0.15">
      <c r="A276" t="s">
        <v>4473</v>
      </c>
      <c r="B276" t="s">
        <v>3827</v>
      </c>
      <c r="C276" t="s">
        <v>4122</v>
      </c>
      <c r="D276">
        <v>-0.2</v>
      </c>
      <c r="E276">
        <v>36</v>
      </c>
      <c r="F276">
        <v>-2.5</v>
      </c>
      <c r="G276">
        <v>23</v>
      </c>
      <c r="H276">
        <v>0.46899999999999997</v>
      </c>
      <c r="I276">
        <v>0.23499999999999999</v>
      </c>
      <c r="J276">
        <v>0.23300000000000001</v>
      </c>
      <c r="K276">
        <v>0.22</v>
      </c>
      <c r="L276">
        <v>0.1</v>
      </c>
      <c r="M276">
        <v>27.8</v>
      </c>
      <c r="N276">
        <v>8.3000000000000007</v>
      </c>
      <c r="O276">
        <v>0.158</v>
      </c>
      <c r="P276">
        <v>16.7</v>
      </c>
      <c r="Q276">
        <v>55</v>
      </c>
      <c r="R276">
        <v>15</v>
      </c>
      <c r="S276">
        <v>25</v>
      </c>
      <c r="T276">
        <v>5</v>
      </c>
    </row>
    <row r="277" spans="1:20" x14ac:dyDescent="0.15">
      <c r="A277" t="s">
        <v>4461</v>
      </c>
      <c r="B277" t="s">
        <v>3827</v>
      </c>
      <c r="C277" t="s">
        <v>4121</v>
      </c>
      <c r="D277">
        <v>-0.2</v>
      </c>
      <c r="E277">
        <v>125</v>
      </c>
      <c r="F277">
        <v>-5.3</v>
      </c>
      <c r="G277">
        <v>55</v>
      </c>
      <c r="H277">
        <v>0.54800000000000004</v>
      </c>
      <c r="I277">
        <v>0.29499999999999998</v>
      </c>
      <c r="J277">
        <v>0.252</v>
      </c>
      <c r="K277">
        <v>0.25800000000000001</v>
      </c>
      <c r="L277">
        <v>6.8000000000000005E-2</v>
      </c>
      <c r="M277">
        <v>26.4</v>
      </c>
      <c r="N277">
        <v>10.4</v>
      </c>
      <c r="O277">
        <v>0.254</v>
      </c>
      <c r="P277">
        <v>2.4</v>
      </c>
      <c r="Q277">
        <v>33.299999999999997</v>
      </c>
      <c r="R277">
        <v>8.3000000000000007</v>
      </c>
      <c r="S277">
        <v>45.8</v>
      </c>
      <c r="T277">
        <v>12.5</v>
      </c>
    </row>
    <row r="278" spans="1:20" x14ac:dyDescent="0.15">
      <c r="A278" t="s">
        <v>4369</v>
      </c>
      <c r="B278" t="s">
        <v>3827</v>
      </c>
      <c r="C278" t="s">
        <v>4122</v>
      </c>
      <c r="D278">
        <v>-0.2</v>
      </c>
      <c r="E278">
        <v>77</v>
      </c>
      <c r="F278">
        <v>-3.8</v>
      </c>
      <c r="G278">
        <v>46</v>
      </c>
      <c r="H278">
        <v>0.47</v>
      </c>
      <c r="I278">
        <v>0.22700000000000001</v>
      </c>
      <c r="J278">
        <v>0.24299999999999999</v>
      </c>
      <c r="K278">
        <v>0.25</v>
      </c>
      <c r="L278">
        <v>5.7000000000000002E-2</v>
      </c>
      <c r="M278">
        <v>6.5</v>
      </c>
      <c r="N278">
        <v>5.2</v>
      </c>
      <c r="O278">
        <v>0.19700000000000001</v>
      </c>
      <c r="P278">
        <v>0</v>
      </c>
      <c r="Q278">
        <v>48.5</v>
      </c>
      <c r="R278">
        <v>3</v>
      </c>
      <c r="S278">
        <v>33.299999999999997</v>
      </c>
      <c r="T278">
        <v>15.2</v>
      </c>
    </row>
    <row r="279" spans="1:20" x14ac:dyDescent="0.15">
      <c r="A279" t="s">
        <v>4209</v>
      </c>
      <c r="B279" t="s">
        <v>3831</v>
      </c>
      <c r="C279" t="s">
        <v>4121</v>
      </c>
      <c r="D279">
        <v>-0.2</v>
      </c>
      <c r="E279">
        <v>182</v>
      </c>
      <c r="F279">
        <v>-6.9</v>
      </c>
      <c r="G279">
        <v>57</v>
      </c>
      <c r="H279">
        <v>0.55300000000000005</v>
      </c>
      <c r="I279">
        <v>0.27600000000000002</v>
      </c>
      <c r="J279">
        <v>0.27700000000000002</v>
      </c>
      <c r="K279">
        <v>0.26300000000000001</v>
      </c>
      <c r="L279">
        <v>7.0999999999999994E-2</v>
      </c>
      <c r="M279">
        <v>17</v>
      </c>
      <c r="N279">
        <v>8.8000000000000007</v>
      </c>
      <c r="O279">
        <v>0.252</v>
      </c>
      <c r="P279">
        <v>0</v>
      </c>
      <c r="Q279">
        <v>52</v>
      </c>
      <c r="R279">
        <v>8.6999999999999993</v>
      </c>
      <c r="S279">
        <v>37</v>
      </c>
      <c r="T279">
        <v>2.4</v>
      </c>
    </row>
    <row r="280" spans="1:20" x14ac:dyDescent="0.15">
      <c r="A280" t="s">
        <v>4236</v>
      </c>
      <c r="B280" t="s">
        <v>3846</v>
      </c>
      <c r="C280" t="s">
        <v>4121</v>
      </c>
      <c r="D280">
        <v>-0.2</v>
      </c>
      <c r="E280">
        <v>170</v>
      </c>
      <c r="F280">
        <v>-6.4</v>
      </c>
      <c r="G280">
        <v>58</v>
      </c>
      <c r="H280">
        <v>0.54700000000000004</v>
      </c>
      <c r="I280">
        <v>0.27400000000000002</v>
      </c>
      <c r="J280">
        <v>0.27300000000000002</v>
      </c>
      <c r="K280">
        <v>0.26600000000000001</v>
      </c>
      <c r="L280">
        <v>5.8000000000000003E-2</v>
      </c>
      <c r="M280">
        <v>27.1</v>
      </c>
      <c r="N280">
        <v>5.9</v>
      </c>
      <c r="O280">
        <v>0.29599999999999999</v>
      </c>
      <c r="P280">
        <v>2.7</v>
      </c>
      <c r="Q280">
        <v>58.7</v>
      </c>
      <c r="R280">
        <v>7.3</v>
      </c>
      <c r="S280">
        <v>30.3</v>
      </c>
      <c r="T280">
        <v>3.7</v>
      </c>
    </row>
    <row r="281" spans="1:20" x14ac:dyDescent="0.15">
      <c r="A281" t="s">
        <v>4293</v>
      </c>
      <c r="B281" t="s">
        <v>3800</v>
      </c>
      <c r="C281" t="s">
        <v>4122</v>
      </c>
      <c r="D281">
        <v>-0.2</v>
      </c>
      <c r="E281">
        <v>149</v>
      </c>
      <c r="F281">
        <v>-6.4</v>
      </c>
      <c r="G281">
        <v>56</v>
      </c>
      <c r="H281">
        <v>0.54200000000000004</v>
      </c>
      <c r="I281">
        <v>0.28999999999999998</v>
      </c>
      <c r="J281">
        <v>0.252</v>
      </c>
      <c r="K281">
        <v>0.25</v>
      </c>
      <c r="L281">
        <v>3.1E-2</v>
      </c>
      <c r="M281">
        <v>18.8</v>
      </c>
      <c r="N281">
        <v>6</v>
      </c>
      <c r="O281">
        <v>0.27900000000000003</v>
      </c>
      <c r="P281">
        <v>0</v>
      </c>
      <c r="Q281">
        <v>54.8</v>
      </c>
      <c r="R281">
        <v>3.9</v>
      </c>
      <c r="S281">
        <v>31.7</v>
      </c>
      <c r="T281">
        <v>9.6</v>
      </c>
    </row>
    <row r="282" spans="1:20" x14ac:dyDescent="0.15">
      <c r="A282" t="s">
        <v>4333</v>
      </c>
      <c r="B282" t="s">
        <v>3821</v>
      </c>
      <c r="C282" t="s">
        <v>4122</v>
      </c>
      <c r="D282">
        <v>-0.2</v>
      </c>
      <c r="E282">
        <v>36</v>
      </c>
      <c r="F282">
        <v>-2.8</v>
      </c>
      <c r="G282">
        <v>14</v>
      </c>
      <c r="H282">
        <v>0.40200000000000002</v>
      </c>
      <c r="I282">
        <v>0.152</v>
      </c>
      <c r="J282">
        <v>0.25</v>
      </c>
      <c r="K282">
        <v>0.20599999999999999</v>
      </c>
      <c r="L282">
        <v>0.125</v>
      </c>
      <c r="M282">
        <v>30.6</v>
      </c>
      <c r="N282">
        <v>2.8</v>
      </c>
      <c r="O282">
        <v>0.15</v>
      </c>
      <c r="P282">
        <v>9.1</v>
      </c>
      <c r="Q282">
        <v>38.1</v>
      </c>
      <c r="R282">
        <v>9.5</v>
      </c>
      <c r="S282">
        <v>38.1</v>
      </c>
      <c r="T282">
        <v>14.3</v>
      </c>
    </row>
    <row r="283" spans="1:20" x14ac:dyDescent="0.15">
      <c r="A283" t="s">
        <v>4302</v>
      </c>
      <c r="B283" t="s">
        <v>3800</v>
      </c>
      <c r="C283" t="s">
        <v>4122</v>
      </c>
      <c r="D283">
        <v>-0.2</v>
      </c>
      <c r="E283">
        <v>34</v>
      </c>
      <c r="F283">
        <v>-2.8</v>
      </c>
      <c r="G283">
        <v>20</v>
      </c>
      <c r="H283">
        <v>0.38900000000000001</v>
      </c>
      <c r="I283">
        <v>0.17599999999999999</v>
      </c>
      <c r="J283">
        <v>0.21199999999999999</v>
      </c>
      <c r="K283">
        <v>0.20499999999999999</v>
      </c>
      <c r="L283">
        <v>6.0999999999999999E-2</v>
      </c>
      <c r="M283">
        <v>32.4</v>
      </c>
      <c r="N283">
        <v>0</v>
      </c>
      <c r="O283">
        <v>0.22700000000000001</v>
      </c>
      <c r="P283">
        <v>0</v>
      </c>
      <c r="Q283">
        <v>54.5</v>
      </c>
      <c r="R283">
        <v>0</v>
      </c>
      <c r="S283">
        <v>40.9</v>
      </c>
      <c r="T283">
        <v>4.5</v>
      </c>
    </row>
    <row r="284" spans="1:20" x14ac:dyDescent="0.15">
      <c r="A284" t="s">
        <v>3270</v>
      </c>
      <c r="B284" t="s">
        <v>3813</v>
      </c>
      <c r="C284" t="s">
        <v>4122</v>
      </c>
      <c r="D284">
        <v>-0.2</v>
      </c>
      <c r="E284">
        <v>67</v>
      </c>
      <c r="F284">
        <v>-3.4</v>
      </c>
      <c r="G284">
        <v>43</v>
      </c>
      <c r="H284">
        <v>0.54700000000000004</v>
      </c>
      <c r="I284">
        <v>0.26900000000000002</v>
      </c>
      <c r="J284">
        <v>0.27900000000000003</v>
      </c>
      <c r="K284">
        <v>0.24299999999999999</v>
      </c>
      <c r="L284">
        <v>8.2000000000000003E-2</v>
      </c>
      <c r="M284">
        <v>29.9</v>
      </c>
      <c r="N284">
        <v>9</v>
      </c>
      <c r="O284">
        <v>0.27500000000000002</v>
      </c>
      <c r="P284">
        <v>5</v>
      </c>
      <c r="Q284">
        <v>43.9</v>
      </c>
      <c r="R284">
        <v>7.3</v>
      </c>
      <c r="S284">
        <v>39</v>
      </c>
      <c r="T284">
        <v>9.8000000000000007</v>
      </c>
    </row>
    <row r="285" spans="1:20" x14ac:dyDescent="0.15">
      <c r="A285" t="s">
        <v>4464</v>
      </c>
      <c r="B285" t="s">
        <v>3806</v>
      </c>
      <c r="C285" t="s">
        <v>4121</v>
      </c>
      <c r="D285">
        <v>-0.2</v>
      </c>
      <c r="E285">
        <v>35</v>
      </c>
      <c r="F285">
        <v>-2.8</v>
      </c>
      <c r="G285">
        <v>21</v>
      </c>
      <c r="H285">
        <v>0.45400000000000001</v>
      </c>
      <c r="I285">
        <v>0.22900000000000001</v>
      </c>
      <c r="J285">
        <v>0.22600000000000001</v>
      </c>
      <c r="K285">
        <v>0.21299999999999999</v>
      </c>
      <c r="L285">
        <v>9.7000000000000003E-2</v>
      </c>
      <c r="M285">
        <v>48.6</v>
      </c>
      <c r="N285">
        <v>11.4</v>
      </c>
      <c r="O285">
        <v>0.23100000000000001</v>
      </c>
      <c r="P285">
        <v>9.1</v>
      </c>
      <c r="Q285">
        <v>0</v>
      </c>
      <c r="R285">
        <v>21.4</v>
      </c>
      <c r="S285">
        <v>57.1</v>
      </c>
      <c r="T285">
        <v>21.4</v>
      </c>
    </row>
    <row r="286" spans="1:20" x14ac:dyDescent="0.15">
      <c r="A286" t="s">
        <v>4448</v>
      </c>
      <c r="B286" t="s">
        <v>3835</v>
      </c>
      <c r="C286" t="s">
        <v>4121</v>
      </c>
      <c r="D286">
        <v>-0.2</v>
      </c>
      <c r="E286">
        <v>58</v>
      </c>
      <c r="F286">
        <v>-3.3</v>
      </c>
      <c r="G286">
        <v>37</v>
      </c>
      <c r="H286">
        <v>0.497</v>
      </c>
      <c r="I286">
        <v>0.26800000000000002</v>
      </c>
      <c r="J286">
        <v>0.22900000000000001</v>
      </c>
      <c r="K286">
        <v>0.23200000000000001</v>
      </c>
      <c r="L286">
        <v>6.3E-2</v>
      </c>
      <c r="M286">
        <v>29.3</v>
      </c>
      <c r="N286">
        <v>12.1</v>
      </c>
      <c r="O286">
        <v>0.22600000000000001</v>
      </c>
      <c r="P286">
        <v>11.1</v>
      </c>
      <c r="Q286">
        <v>68.8</v>
      </c>
      <c r="R286">
        <v>3.1</v>
      </c>
      <c r="S286">
        <v>28.1</v>
      </c>
      <c r="T286">
        <v>0</v>
      </c>
    </row>
    <row r="287" spans="1:20" x14ac:dyDescent="0.15">
      <c r="A287" t="s">
        <v>4421</v>
      </c>
      <c r="B287" t="s">
        <v>3806</v>
      </c>
      <c r="C287" t="s">
        <v>4122</v>
      </c>
      <c r="D287">
        <v>-0.2</v>
      </c>
      <c r="E287">
        <v>10</v>
      </c>
      <c r="F287">
        <v>-2</v>
      </c>
      <c r="G287">
        <v>-106</v>
      </c>
      <c r="H287">
        <v>0.1</v>
      </c>
      <c r="I287">
        <v>0.1</v>
      </c>
      <c r="J287">
        <v>0</v>
      </c>
      <c r="K287">
        <v>6.9000000000000006E-2</v>
      </c>
      <c r="L287">
        <v>0</v>
      </c>
      <c r="M287">
        <v>50</v>
      </c>
      <c r="N287">
        <v>10</v>
      </c>
      <c r="O287">
        <v>0</v>
      </c>
      <c r="P287">
        <v>0</v>
      </c>
      <c r="Q287">
        <v>25</v>
      </c>
      <c r="R287">
        <v>0</v>
      </c>
      <c r="S287">
        <v>75</v>
      </c>
      <c r="T287">
        <v>0</v>
      </c>
    </row>
    <row r="288" spans="1:20" x14ac:dyDescent="0.15">
      <c r="A288" t="s">
        <v>4440</v>
      </c>
      <c r="B288" t="s">
        <v>3816</v>
      </c>
      <c r="C288" t="s">
        <v>4121</v>
      </c>
      <c r="D288">
        <v>-0.2</v>
      </c>
      <c r="E288">
        <v>20</v>
      </c>
      <c r="F288">
        <v>-2.2999999999999998</v>
      </c>
      <c r="G288">
        <v>-17</v>
      </c>
      <c r="H288">
        <v>0.35799999999999998</v>
      </c>
      <c r="I288">
        <v>0.2</v>
      </c>
      <c r="J288">
        <v>0.158</v>
      </c>
      <c r="K288">
        <v>0.16500000000000001</v>
      </c>
      <c r="L288">
        <v>0</v>
      </c>
      <c r="M288">
        <v>35</v>
      </c>
      <c r="N288">
        <v>5</v>
      </c>
      <c r="O288">
        <v>0.25</v>
      </c>
      <c r="P288">
        <v>0</v>
      </c>
      <c r="Q288">
        <v>75</v>
      </c>
      <c r="R288">
        <v>0</v>
      </c>
      <c r="S288">
        <v>16.7</v>
      </c>
      <c r="T288">
        <v>8.3000000000000007</v>
      </c>
    </row>
    <row r="289" spans="1:20" x14ac:dyDescent="0.15">
      <c r="A289" t="s">
        <v>4490</v>
      </c>
      <c r="B289" t="s">
        <v>3806</v>
      </c>
      <c r="C289" t="s">
        <v>4121</v>
      </c>
      <c r="D289">
        <v>-0.2</v>
      </c>
      <c r="E289">
        <v>14</v>
      </c>
      <c r="F289">
        <v>-2.1</v>
      </c>
      <c r="G289">
        <v>-54</v>
      </c>
      <c r="H289">
        <v>0.28599999999999998</v>
      </c>
      <c r="I289">
        <v>0.14299999999999999</v>
      </c>
      <c r="J289">
        <v>0.14299999999999999</v>
      </c>
      <c r="K289">
        <v>0.124</v>
      </c>
      <c r="L289">
        <v>0</v>
      </c>
      <c r="M289">
        <v>14.3</v>
      </c>
      <c r="N289">
        <v>0</v>
      </c>
      <c r="O289">
        <v>0.16700000000000001</v>
      </c>
      <c r="P289">
        <v>0</v>
      </c>
      <c r="Q289">
        <v>50</v>
      </c>
      <c r="R289">
        <v>0</v>
      </c>
      <c r="S289">
        <v>41.7</v>
      </c>
      <c r="T289">
        <v>8.3000000000000007</v>
      </c>
    </row>
    <row r="290" spans="1:20" x14ac:dyDescent="0.15">
      <c r="A290" t="s">
        <v>4457</v>
      </c>
      <c r="B290" t="s">
        <v>3818</v>
      </c>
      <c r="C290" t="s">
        <v>4121</v>
      </c>
      <c r="D290">
        <v>-0.2</v>
      </c>
      <c r="E290">
        <v>101</v>
      </c>
      <c r="F290">
        <v>-4.2</v>
      </c>
      <c r="G290">
        <v>52</v>
      </c>
      <c r="H290">
        <v>0.57599999999999996</v>
      </c>
      <c r="I290">
        <v>0.26700000000000002</v>
      </c>
      <c r="J290">
        <v>0.309</v>
      </c>
      <c r="K290">
        <v>0.255</v>
      </c>
      <c r="L290">
        <v>8.5000000000000006E-2</v>
      </c>
      <c r="M290">
        <v>33.700000000000003</v>
      </c>
      <c r="N290">
        <v>5.9</v>
      </c>
      <c r="O290">
        <v>0.32200000000000001</v>
      </c>
      <c r="P290">
        <v>8.3000000000000007</v>
      </c>
      <c r="Q290">
        <v>49.2</v>
      </c>
      <c r="R290">
        <v>11.5</v>
      </c>
      <c r="S290">
        <v>34.4</v>
      </c>
      <c r="T290">
        <v>4.9000000000000004</v>
      </c>
    </row>
    <row r="291" spans="1:20" x14ac:dyDescent="0.15">
      <c r="A291" t="s">
        <v>4384</v>
      </c>
      <c r="B291" t="s">
        <v>3835</v>
      </c>
      <c r="C291" t="s">
        <v>4122</v>
      </c>
      <c r="D291">
        <v>-0.2</v>
      </c>
      <c r="E291">
        <v>25</v>
      </c>
      <c r="F291">
        <v>-2.6</v>
      </c>
      <c r="G291">
        <v>-13</v>
      </c>
      <c r="H291">
        <v>0.35599999999999998</v>
      </c>
      <c r="I291">
        <v>0.17399999999999999</v>
      </c>
      <c r="J291">
        <v>0.182</v>
      </c>
      <c r="K291">
        <v>0.16400000000000001</v>
      </c>
      <c r="L291">
        <v>4.4999999999999998E-2</v>
      </c>
      <c r="M291">
        <v>36</v>
      </c>
      <c r="N291">
        <v>4</v>
      </c>
      <c r="O291">
        <v>0.23100000000000001</v>
      </c>
      <c r="P291">
        <v>0</v>
      </c>
      <c r="Q291">
        <v>38.5</v>
      </c>
      <c r="R291">
        <v>15.4</v>
      </c>
      <c r="S291">
        <v>30.8</v>
      </c>
      <c r="T291">
        <v>15.4</v>
      </c>
    </row>
    <row r="292" spans="1:20" x14ac:dyDescent="0.15">
      <c r="A292" t="s">
        <v>4507</v>
      </c>
      <c r="B292" t="s">
        <v>3846</v>
      </c>
      <c r="C292" t="s">
        <v>4122</v>
      </c>
      <c r="D292">
        <v>-0.2</v>
      </c>
      <c r="E292">
        <v>37</v>
      </c>
      <c r="F292">
        <v>-2.9</v>
      </c>
      <c r="G292">
        <v>18</v>
      </c>
      <c r="H292">
        <v>0.45900000000000002</v>
      </c>
      <c r="I292">
        <v>0.216</v>
      </c>
      <c r="J292">
        <v>0.24199999999999999</v>
      </c>
      <c r="K292">
        <v>0.215</v>
      </c>
      <c r="L292">
        <v>0.121</v>
      </c>
      <c r="M292">
        <v>45.9</v>
      </c>
      <c r="N292">
        <v>8.1</v>
      </c>
      <c r="O292">
        <v>0.2</v>
      </c>
      <c r="P292">
        <v>16.7</v>
      </c>
      <c r="Q292">
        <v>43.8</v>
      </c>
      <c r="R292">
        <v>18.8</v>
      </c>
      <c r="S292">
        <v>37.5</v>
      </c>
      <c r="T292">
        <v>0</v>
      </c>
    </row>
    <row r="293" spans="1:20" x14ac:dyDescent="0.15">
      <c r="A293" t="s">
        <v>4468</v>
      </c>
      <c r="B293" t="s">
        <v>3821</v>
      </c>
      <c r="C293" t="s">
        <v>4122</v>
      </c>
      <c r="D293">
        <v>-0.2</v>
      </c>
      <c r="E293">
        <v>22</v>
      </c>
      <c r="F293">
        <v>-2.4</v>
      </c>
      <c r="G293">
        <v>-14</v>
      </c>
      <c r="H293">
        <v>0.40899999999999997</v>
      </c>
      <c r="I293">
        <v>0.182</v>
      </c>
      <c r="J293">
        <v>0.22700000000000001</v>
      </c>
      <c r="K293">
        <v>0.17899999999999999</v>
      </c>
      <c r="L293">
        <v>4.4999999999999998E-2</v>
      </c>
      <c r="M293">
        <v>27.3</v>
      </c>
      <c r="N293">
        <v>0</v>
      </c>
      <c r="O293">
        <v>0.25</v>
      </c>
      <c r="P293">
        <v>0</v>
      </c>
      <c r="Q293">
        <v>56.3</v>
      </c>
      <c r="R293">
        <v>6.3</v>
      </c>
      <c r="S293">
        <v>25</v>
      </c>
      <c r="T293">
        <v>12.5</v>
      </c>
    </row>
    <row r="294" spans="1:20" x14ac:dyDescent="0.15">
      <c r="A294" t="s">
        <v>4319</v>
      </c>
      <c r="B294" t="s">
        <v>3824</v>
      </c>
      <c r="C294" t="s">
        <v>4121</v>
      </c>
      <c r="D294">
        <v>-0.2</v>
      </c>
      <c r="E294">
        <v>15</v>
      </c>
      <c r="F294">
        <v>-2.2999999999999998</v>
      </c>
      <c r="G294">
        <v>-96</v>
      </c>
      <c r="H294">
        <v>0.17399999999999999</v>
      </c>
      <c r="I294">
        <v>8.3000000000000004E-2</v>
      </c>
      <c r="J294">
        <v>9.0999999999999998E-2</v>
      </c>
      <c r="K294">
        <v>7.1999999999999995E-2</v>
      </c>
      <c r="L294">
        <v>0</v>
      </c>
      <c r="M294">
        <v>13.3</v>
      </c>
      <c r="N294">
        <v>0</v>
      </c>
      <c r="O294">
        <v>0.1</v>
      </c>
      <c r="P294">
        <v>0</v>
      </c>
      <c r="Q294">
        <v>20</v>
      </c>
      <c r="R294">
        <v>10</v>
      </c>
      <c r="S294">
        <v>50</v>
      </c>
      <c r="T294">
        <v>20</v>
      </c>
    </row>
    <row r="295" spans="1:20" x14ac:dyDescent="0.15">
      <c r="A295" t="s">
        <v>4343</v>
      </c>
      <c r="B295" t="s">
        <v>3816</v>
      </c>
      <c r="C295" t="s">
        <v>4122</v>
      </c>
      <c r="D295">
        <v>-0.2</v>
      </c>
      <c r="E295">
        <v>29</v>
      </c>
      <c r="F295">
        <v>-2.7</v>
      </c>
      <c r="G295">
        <v>5</v>
      </c>
      <c r="H295">
        <v>0.42099999999999999</v>
      </c>
      <c r="I295">
        <v>0.20699999999999999</v>
      </c>
      <c r="J295">
        <v>0.214</v>
      </c>
      <c r="K295">
        <v>0.19</v>
      </c>
      <c r="L295">
        <v>3.5999999999999997E-2</v>
      </c>
      <c r="M295">
        <v>27.6</v>
      </c>
      <c r="N295">
        <v>3.4</v>
      </c>
      <c r="O295">
        <v>0.25</v>
      </c>
      <c r="P295">
        <v>0</v>
      </c>
      <c r="Q295">
        <v>60</v>
      </c>
      <c r="R295">
        <v>0</v>
      </c>
      <c r="S295">
        <v>35</v>
      </c>
      <c r="T295">
        <v>5</v>
      </c>
    </row>
    <row r="296" spans="1:20" x14ac:dyDescent="0.15">
      <c r="A296" t="s">
        <v>4376</v>
      </c>
      <c r="B296" t="s">
        <v>3816</v>
      </c>
      <c r="C296" t="s">
        <v>4122</v>
      </c>
      <c r="D296">
        <v>-0.2</v>
      </c>
      <c r="E296">
        <v>173</v>
      </c>
      <c r="F296">
        <v>-7.3</v>
      </c>
      <c r="G296">
        <v>57</v>
      </c>
      <c r="H296">
        <v>0.56499999999999995</v>
      </c>
      <c r="I296">
        <v>0.26</v>
      </c>
      <c r="J296">
        <v>0.30499999999999999</v>
      </c>
      <c r="K296">
        <v>0.254</v>
      </c>
      <c r="L296">
        <v>0.13</v>
      </c>
      <c r="M296">
        <v>25.4</v>
      </c>
      <c r="N296">
        <v>10.4</v>
      </c>
      <c r="O296">
        <v>0.20799999999999999</v>
      </c>
      <c r="P296">
        <v>7.6</v>
      </c>
      <c r="Q296">
        <v>33.299999999999997</v>
      </c>
      <c r="R296">
        <v>7.2</v>
      </c>
      <c r="S296">
        <v>46</v>
      </c>
      <c r="T296">
        <v>13.5</v>
      </c>
    </row>
    <row r="297" spans="1:20" x14ac:dyDescent="0.15">
      <c r="A297" t="s">
        <v>4260</v>
      </c>
      <c r="B297" t="s">
        <v>3811</v>
      </c>
      <c r="C297" t="s">
        <v>4122</v>
      </c>
      <c r="D297">
        <v>-0.2</v>
      </c>
      <c r="E297">
        <v>107</v>
      </c>
      <c r="F297">
        <v>-4.4000000000000004</v>
      </c>
      <c r="G297">
        <v>47</v>
      </c>
      <c r="H297">
        <v>0.53300000000000003</v>
      </c>
      <c r="I297">
        <v>0.26500000000000001</v>
      </c>
      <c r="J297">
        <v>0.26800000000000002</v>
      </c>
      <c r="K297">
        <v>0.25900000000000001</v>
      </c>
      <c r="L297">
        <v>4.1000000000000002E-2</v>
      </c>
      <c r="M297">
        <v>15</v>
      </c>
      <c r="N297">
        <v>4.7</v>
      </c>
      <c r="O297">
        <v>0.27200000000000002</v>
      </c>
      <c r="P297">
        <v>0</v>
      </c>
      <c r="Q297">
        <v>60.5</v>
      </c>
      <c r="R297">
        <v>6.2</v>
      </c>
      <c r="S297">
        <v>24.7</v>
      </c>
      <c r="T297">
        <v>8.6</v>
      </c>
    </row>
    <row r="298" spans="1:20" x14ac:dyDescent="0.15">
      <c r="A298" t="s">
        <v>4215</v>
      </c>
      <c r="B298" t="s">
        <v>3835</v>
      </c>
      <c r="C298" t="s">
        <v>4122</v>
      </c>
      <c r="D298">
        <v>-0.2</v>
      </c>
      <c r="E298">
        <v>56</v>
      </c>
      <c r="F298">
        <v>-3.7</v>
      </c>
      <c r="G298">
        <v>33</v>
      </c>
      <c r="H298">
        <v>0.503</v>
      </c>
      <c r="I298">
        <v>0.214</v>
      </c>
      <c r="J298">
        <v>0.28799999999999998</v>
      </c>
      <c r="K298">
        <v>0.22500000000000001</v>
      </c>
      <c r="L298">
        <v>0.13500000000000001</v>
      </c>
      <c r="M298">
        <v>30.4</v>
      </c>
      <c r="N298">
        <v>7.1</v>
      </c>
      <c r="O298">
        <v>0.182</v>
      </c>
      <c r="P298">
        <v>8.6999999999999993</v>
      </c>
      <c r="Q298">
        <v>34.299999999999997</v>
      </c>
      <c r="R298">
        <v>0</v>
      </c>
      <c r="S298">
        <v>37.1</v>
      </c>
      <c r="T298">
        <v>28.6</v>
      </c>
    </row>
    <row r="299" spans="1:20" x14ac:dyDescent="0.15">
      <c r="A299" t="s">
        <v>4273</v>
      </c>
      <c r="B299" t="s">
        <v>3811</v>
      </c>
      <c r="C299" t="s">
        <v>4121</v>
      </c>
      <c r="D299">
        <v>-0.2</v>
      </c>
      <c r="E299">
        <v>53</v>
      </c>
      <c r="F299">
        <v>-3.2</v>
      </c>
      <c r="G299">
        <v>31</v>
      </c>
      <c r="H299">
        <v>0.53300000000000003</v>
      </c>
      <c r="I299">
        <v>0.22600000000000001</v>
      </c>
      <c r="J299">
        <v>0.30599999999999999</v>
      </c>
      <c r="K299">
        <v>0.23799999999999999</v>
      </c>
      <c r="L299">
        <v>0.14299999999999999</v>
      </c>
      <c r="M299">
        <v>30.2</v>
      </c>
      <c r="N299">
        <v>7.5</v>
      </c>
      <c r="O299">
        <v>0.19400000000000001</v>
      </c>
      <c r="P299">
        <v>11.8</v>
      </c>
      <c r="Q299">
        <v>42.4</v>
      </c>
      <c r="R299">
        <v>6.1</v>
      </c>
      <c r="S299">
        <v>36.4</v>
      </c>
      <c r="T299">
        <v>15.2</v>
      </c>
    </row>
    <row r="300" spans="1:20" x14ac:dyDescent="0.15">
      <c r="A300" t="s">
        <v>4452</v>
      </c>
      <c r="B300" t="s">
        <v>3821</v>
      </c>
      <c r="C300" t="s">
        <v>4122</v>
      </c>
      <c r="D300">
        <v>-0.2</v>
      </c>
      <c r="E300">
        <v>25</v>
      </c>
      <c r="F300">
        <v>-2.7</v>
      </c>
      <c r="G300">
        <v>-11</v>
      </c>
      <c r="H300">
        <v>0.32</v>
      </c>
      <c r="I300">
        <v>0.16</v>
      </c>
      <c r="J300">
        <v>0.16</v>
      </c>
      <c r="K300">
        <v>0.17799999999999999</v>
      </c>
      <c r="L300">
        <v>0</v>
      </c>
      <c r="M300">
        <v>36</v>
      </c>
      <c r="N300">
        <v>0</v>
      </c>
      <c r="O300">
        <v>0.25</v>
      </c>
      <c r="Q300">
        <v>87.5</v>
      </c>
      <c r="R300">
        <v>12.5</v>
      </c>
      <c r="S300">
        <v>0</v>
      </c>
      <c r="T300">
        <v>0</v>
      </c>
    </row>
    <row r="301" spans="1:20" x14ac:dyDescent="0.15">
      <c r="A301" t="s">
        <v>4439</v>
      </c>
      <c r="B301" t="s">
        <v>3846</v>
      </c>
      <c r="C301" t="s">
        <v>4122</v>
      </c>
      <c r="D301">
        <v>-0.2</v>
      </c>
      <c r="E301">
        <v>12</v>
      </c>
      <c r="F301">
        <v>-2.2999999999999998</v>
      </c>
      <c r="G301">
        <v>-98</v>
      </c>
      <c r="H301">
        <v>0.16700000000000001</v>
      </c>
      <c r="I301">
        <v>8.3000000000000004E-2</v>
      </c>
      <c r="J301">
        <v>8.3000000000000004E-2</v>
      </c>
      <c r="K301">
        <v>7.1999999999999995E-2</v>
      </c>
      <c r="L301">
        <v>0</v>
      </c>
      <c r="M301">
        <v>58.3</v>
      </c>
      <c r="N301">
        <v>0</v>
      </c>
      <c r="O301">
        <v>0.2</v>
      </c>
      <c r="P301">
        <v>0</v>
      </c>
      <c r="Q301">
        <v>20</v>
      </c>
      <c r="R301">
        <v>20</v>
      </c>
      <c r="S301">
        <v>60</v>
      </c>
      <c r="T301">
        <v>0</v>
      </c>
    </row>
    <row r="302" spans="1:20" x14ac:dyDescent="0.15">
      <c r="A302" t="s">
        <v>3351</v>
      </c>
      <c r="B302" t="s">
        <v>3800</v>
      </c>
      <c r="C302" t="s">
        <v>4122</v>
      </c>
      <c r="D302">
        <v>-0.2</v>
      </c>
      <c r="E302">
        <v>15</v>
      </c>
      <c r="F302">
        <v>-2.4</v>
      </c>
      <c r="G302">
        <v>-64</v>
      </c>
      <c r="H302">
        <v>0.20499999999999999</v>
      </c>
      <c r="I302">
        <v>0.13300000000000001</v>
      </c>
      <c r="J302">
        <v>7.0999999999999994E-2</v>
      </c>
      <c r="K302">
        <v>0.104</v>
      </c>
      <c r="L302">
        <v>0</v>
      </c>
      <c r="M302">
        <v>26.7</v>
      </c>
      <c r="N302">
        <v>6.7</v>
      </c>
      <c r="O302">
        <v>0.1</v>
      </c>
      <c r="P302">
        <v>0</v>
      </c>
      <c r="Q302">
        <v>30</v>
      </c>
      <c r="R302">
        <v>10</v>
      </c>
      <c r="S302">
        <v>50</v>
      </c>
      <c r="T302">
        <v>10</v>
      </c>
    </row>
    <row r="303" spans="1:20" x14ac:dyDescent="0.15">
      <c r="A303" t="s">
        <v>4274</v>
      </c>
      <c r="B303" t="s">
        <v>3827</v>
      </c>
      <c r="C303" t="s">
        <v>4121</v>
      </c>
      <c r="D303">
        <v>-0.2</v>
      </c>
      <c r="E303">
        <v>178</v>
      </c>
      <c r="F303">
        <v>-6.9</v>
      </c>
      <c r="G303">
        <v>57</v>
      </c>
      <c r="H303">
        <v>0.58299999999999996</v>
      </c>
      <c r="I303">
        <v>0.28799999999999998</v>
      </c>
      <c r="J303">
        <v>0.29399999999999998</v>
      </c>
      <c r="K303">
        <v>0.26400000000000001</v>
      </c>
      <c r="L303">
        <v>6.7000000000000004E-2</v>
      </c>
      <c r="M303">
        <v>25.3</v>
      </c>
      <c r="N303">
        <v>7.3</v>
      </c>
      <c r="O303">
        <v>0.308</v>
      </c>
      <c r="P303">
        <v>1.7</v>
      </c>
      <c r="Q303">
        <v>41.5</v>
      </c>
      <c r="R303">
        <v>8.5</v>
      </c>
      <c r="S303">
        <v>37.299999999999997</v>
      </c>
      <c r="T303">
        <v>12.7</v>
      </c>
    </row>
    <row r="304" spans="1:20" x14ac:dyDescent="0.15">
      <c r="A304" t="s">
        <v>4221</v>
      </c>
      <c r="B304" t="s">
        <v>3818</v>
      </c>
      <c r="C304" t="s">
        <v>4122</v>
      </c>
      <c r="D304">
        <v>-0.2</v>
      </c>
      <c r="E304">
        <v>87</v>
      </c>
      <c r="F304">
        <v>-4.3</v>
      </c>
      <c r="G304">
        <v>43</v>
      </c>
      <c r="H304">
        <v>0.51700000000000002</v>
      </c>
      <c r="I304">
        <v>0.23</v>
      </c>
      <c r="J304">
        <v>0.28799999999999998</v>
      </c>
      <c r="K304">
        <v>0.24299999999999999</v>
      </c>
      <c r="L304">
        <v>0.113</v>
      </c>
      <c r="M304">
        <v>33.299999999999997</v>
      </c>
      <c r="N304">
        <v>6.9</v>
      </c>
      <c r="O304">
        <v>0.24</v>
      </c>
      <c r="P304">
        <v>9.5</v>
      </c>
      <c r="Q304">
        <v>53.9</v>
      </c>
      <c r="R304">
        <v>5.8</v>
      </c>
      <c r="S304">
        <v>34.6</v>
      </c>
      <c r="T304">
        <v>5.8</v>
      </c>
    </row>
    <row r="305" spans="1:20" x14ac:dyDescent="0.15">
      <c r="A305" t="s">
        <v>4477</v>
      </c>
      <c r="B305" t="s">
        <v>3827</v>
      </c>
      <c r="C305" t="s">
        <v>4121</v>
      </c>
      <c r="D305">
        <v>-0.2</v>
      </c>
      <c r="E305">
        <v>15</v>
      </c>
      <c r="F305">
        <v>-2.7</v>
      </c>
      <c r="G305">
        <v>-73</v>
      </c>
      <c r="H305">
        <v>0.13300000000000001</v>
      </c>
      <c r="I305">
        <v>0.13300000000000001</v>
      </c>
      <c r="J305">
        <v>0</v>
      </c>
      <c r="K305">
        <v>9.2999999999999999E-2</v>
      </c>
      <c r="L305">
        <v>0</v>
      </c>
      <c r="M305">
        <v>53.3</v>
      </c>
      <c r="N305">
        <v>13.3</v>
      </c>
      <c r="O305">
        <v>0</v>
      </c>
      <c r="P305">
        <v>0</v>
      </c>
      <c r="Q305">
        <v>0</v>
      </c>
      <c r="R305">
        <v>0</v>
      </c>
      <c r="S305">
        <v>60</v>
      </c>
      <c r="T305">
        <v>40</v>
      </c>
    </row>
    <row r="306" spans="1:20" x14ac:dyDescent="0.15">
      <c r="A306" t="s">
        <v>4480</v>
      </c>
      <c r="B306" t="s">
        <v>3813</v>
      </c>
      <c r="C306" t="s">
        <v>4122</v>
      </c>
      <c r="D306">
        <v>-0.2</v>
      </c>
      <c r="E306">
        <v>15</v>
      </c>
      <c r="F306">
        <v>-2.4</v>
      </c>
      <c r="G306">
        <v>-72</v>
      </c>
      <c r="H306">
        <v>0.20499999999999999</v>
      </c>
      <c r="I306">
        <v>0.13300000000000001</v>
      </c>
      <c r="J306">
        <v>7.0999999999999994E-2</v>
      </c>
      <c r="K306">
        <v>0.104</v>
      </c>
      <c r="L306">
        <v>0</v>
      </c>
      <c r="M306">
        <v>46.7</v>
      </c>
      <c r="N306">
        <v>6.7</v>
      </c>
      <c r="O306">
        <v>0.14299999999999999</v>
      </c>
      <c r="P306">
        <v>0</v>
      </c>
      <c r="Q306">
        <v>57.1</v>
      </c>
      <c r="R306">
        <v>14.3</v>
      </c>
      <c r="S306">
        <v>28.6</v>
      </c>
      <c r="T306">
        <v>0</v>
      </c>
    </row>
    <row r="307" spans="1:20" x14ac:dyDescent="0.15">
      <c r="A307" t="s">
        <v>4196</v>
      </c>
      <c r="B307" t="s">
        <v>3846</v>
      </c>
      <c r="C307" t="s">
        <v>4121</v>
      </c>
      <c r="D307">
        <v>-0.2</v>
      </c>
      <c r="E307">
        <v>154</v>
      </c>
      <c r="F307">
        <v>-6.7</v>
      </c>
      <c r="G307">
        <v>54</v>
      </c>
      <c r="H307">
        <v>0.54300000000000004</v>
      </c>
      <c r="I307">
        <v>0.27900000000000003</v>
      </c>
      <c r="J307">
        <v>0.26400000000000001</v>
      </c>
      <c r="K307">
        <v>0.25900000000000001</v>
      </c>
      <c r="L307">
        <v>3.5000000000000003E-2</v>
      </c>
      <c r="M307">
        <v>18.8</v>
      </c>
      <c r="N307">
        <v>5.8</v>
      </c>
      <c r="O307">
        <v>0.28699999999999998</v>
      </c>
      <c r="P307">
        <v>0</v>
      </c>
      <c r="Q307">
        <v>60</v>
      </c>
      <c r="R307">
        <v>6.1</v>
      </c>
      <c r="S307">
        <v>25.2</v>
      </c>
      <c r="T307">
        <v>8.6999999999999993</v>
      </c>
    </row>
    <row r="308" spans="1:20" x14ac:dyDescent="0.15">
      <c r="A308" t="s">
        <v>4223</v>
      </c>
      <c r="B308" t="s">
        <v>3816</v>
      </c>
      <c r="C308" t="s">
        <v>4121</v>
      </c>
      <c r="D308">
        <v>-0.2</v>
      </c>
      <c r="E308">
        <v>69</v>
      </c>
      <c r="F308">
        <v>-4.0999999999999996</v>
      </c>
      <c r="G308">
        <v>32</v>
      </c>
      <c r="H308">
        <v>0.45700000000000002</v>
      </c>
      <c r="I308">
        <v>0.22700000000000001</v>
      </c>
      <c r="J308">
        <v>0.23</v>
      </c>
      <c r="K308">
        <v>0.22600000000000001</v>
      </c>
      <c r="L308">
        <v>6.6000000000000003E-2</v>
      </c>
      <c r="M308">
        <v>17.399999999999999</v>
      </c>
      <c r="N308">
        <v>7.2</v>
      </c>
      <c r="O308">
        <v>0.20399999999999999</v>
      </c>
      <c r="P308">
        <v>0</v>
      </c>
      <c r="Q308">
        <v>73.5</v>
      </c>
      <c r="R308">
        <v>2</v>
      </c>
      <c r="S308">
        <v>18.399999999999999</v>
      </c>
      <c r="T308">
        <v>6.1</v>
      </c>
    </row>
    <row r="309" spans="1:20" x14ac:dyDescent="0.15">
      <c r="A309" t="s">
        <v>4341</v>
      </c>
      <c r="B309" t="s">
        <v>3811</v>
      </c>
      <c r="C309" t="s">
        <v>4122</v>
      </c>
      <c r="D309">
        <v>-0.2</v>
      </c>
      <c r="E309">
        <v>10</v>
      </c>
      <c r="F309">
        <v>-2.5</v>
      </c>
      <c r="G309">
        <v>-147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40</v>
      </c>
      <c r="N309">
        <v>0</v>
      </c>
      <c r="O309">
        <v>0</v>
      </c>
      <c r="P309">
        <v>0</v>
      </c>
      <c r="Q309">
        <v>33.299999999999997</v>
      </c>
      <c r="R309">
        <v>0</v>
      </c>
      <c r="S309">
        <v>0</v>
      </c>
      <c r="T309">
        <v>66.7</v>
      </c>
    </row>
    <row r="310" spans="1:20" x14ac:dyDescent="0.15">
      <c r="A310" t="s">
        <v>4389</v>
      </c>
      <c r="B310" t="s">
        <v>3835</v>
      </c>
      <c r="C310" t="s">
        <v>4122</v>
      </c>
      <c r="D310">
        <v>-0.2</v>
      </c>
      <c r="E310">
        <v>25</v>
      </c>
      <c r="F310">
        <v>-2.9</v>
      </c>
      <c r="G310">
        <v>-22</v>
      </c>
      <c r="H310">
        <v>0.30399999999999999</v>
      </c>
      <c r="I310">
        <v>0.20799999999999999</v>
      </c>
      <c r="J310">
        <v>9.5000000000000001E-2</v>
      </c>
      <c r="K310">
        <v>0.159</v>
      </c>
      <c r="L310">
        <v>0</v>
      </c>
      <c r="M310">
        <v>24</v>
      </c>
      <c r="N310">
        <v>12</v>
      </c>
      <c r="O310">
        <v>0.13300000000000001</v>
      </c>
      <c r="P310">
        <v>0</v>
      </c>
      <c r="Q310">
        <v>26.7</v>
      </c>
      <c r="R310">
        <v>0</v>
      </c>
      <c r="S310">
        <v>60</v>
      </c>
      <c r="T310">
        <v>13.3</v>
      </c>
    </row>
    <row r="311" spans="1:20" x14ac:dyDescent="0.15">
      <c r="A311" t="s">
        <v>4379</v>
      </c>
      <c r="B311" t="s">
        <v>3818</v>
      </c>
      <c r="C311" t="s">
        <v>4122</v>
      </c>
      <c r="D311">
        <v>-0.2</v>
      </c>
      <c r="E311">
        <v>13</v>
      </c>
      <c r="F311">
        <v>-2.5</v>
      </c>
      <c r="G311">
        <v>-96</v>
      </c>
      <c r="H311">
        <v>0.154</v>
      </c>
      <c r="I311">
        <v>7.6999999999999999E-2</v>
      </c>
      <c r="J311">
        <v>7.6999999999999999E-2</v>
      </c>
      <c r="K311">
        <v>6.7000000000000004E-2</v>
      </c>
      <c r="L311">
        <v>0</v>
      </c>
      <c r="M311">
        <v>38.5</v>
      </c>
      <c r="N311">
        <v>0</v>
      </c>
      <c r="O311">
        <v>0.125</v>
      </c>
      <c r="P311">
        <v>0</v>
      </c>
      <c r="Q311">
        <v>75</v>
      </c>
      <c r="R311">
        <v>0</v>
      </c>
      <c r="S311">
        <v>12.5</v>
      </c>
      <c r="T311">
        <v>12.5</v>
      </c>
    </row>
    <row r="312" spans="1:20" x14ac:dyDescent="0.15">
      <c r="A312" t="s">
        <v>4385</v>
      </c>
      <c r="B312" t="s">
        <v>3800</v>
      </c>
      <c r="C312" t="s">
        <v>4122</v>
      </c>
      <c r="D312">
        <v>-0.2</v>
      </c>
      <c r="E312">
        <v>19</v>
      </c>
      <c r="F312">
        <v>-2.7</v>
      </c>
      <c r="G312">
        <v>-44</v>
      </c>
      <c r="H312">
        <v>0.26900000000000002</v>
      </c>
      <c r="I312">
        <v>0.158</v>
      </c>
      <c r="J312">
        <v>0.111</v>
      </c>
      <c r="K312">
        <v>0.128</v>
      </c>
      <c r="L312">
        <v>0</v>
      </c>
      <c r="M312">
        <v>42.1</v>
      </c>
      <c r="N312">
        <v>5.3</v>
      </c>
      <c r="O312">
        <v>0.2</v>
      </c>
      <c r="P312">
        <v>0</v>
      </c>
      <c r="Q312">
        <v>60</v>
      </c>
      <c r="R312">
        <v>10</v>
      </c>
      <c r="S312">
        <v>20</v>
      </c>
      <c r="T312">
        <v>10</v>
      </c>
    </row>
    <row r="313" spans="1:20" x14ac:dyDescent="0.15">
      <c r="A313" t="s">
        <v>4345</v>
      </c>
      <c r="B313" t="s">
        <v>3846</v>
      </c>
      <c r="C313" t="s">
        <v>4121</v>
      </c>
      <c r="D313">
        <v>-0.3</v>
      </c>
      <c r="E313">
        <v>26</v>
      </c>
      <c r="F313">
        <v>-3.1</v>
      </c>
      <c r="G313">
        <v>-24</v>
      </c>
      <c r="H313">
        <v>0.33600000000000002</v>
      </c>
      <c r="I313">
        <v>0.2</v>
      </c>
      <c r="J313">
        <v>0.13600000000000001</v>
      </c>
      <c r="K313">
        <v>0.16</v>
      </c>
      <c r="L313">
        <v>0</v>
      </c>
      <c r="M313">
        <v>26.9</v>
      </c>
      <c r="N313">
        <v>7.7</v>
      </c>
      <c r="O313">
        <v>0.188</v>
      </c>
      <c r="P313">
        <v>0</v>
      </c>
      <c r="Q313">
        <v>37.5</v>
      </c>
      <c r="R313">
        <v>6.3</v>
      </c>
      <c r="S313">
        <v>56.3</v>
      </c>
      <c r="T313">
        <v>0</v>
      </c>
    </row>
    <row r="314" spans="1:20" x14ac:dyDescent="0.15">
      <c r="A314" t="s">
        <v>4425</v>
      </c>
      <c r="B314" t="s">
        <v>3818</v>
      </c>
      <c r="C314" t="s">
        <v>4122</v>
      </c>
      <c r="D314">
        <v>-0.3</v>
      </c>
      <c r="E314">
        <v>65</v>
      </c>
      <c r="F314">
        <v>-3.9</v>
      </c>
      <c r="G314">
        <v>32</v>
      </c>
      <c r="H314">
        <v>0.496</v>
      </c>
      <c r="I314">
        <v>0.25</v>
      </c>
      <c r="J314">
        <v>0.246</v>
      </c>
      <c r="K314">
        <v>0.23200000000000001</v>
      </c>
      <c r="L314">
        <v>8.7999999999999995E-2</v>
      </c>
      <c r="M314">
        <v>29.2</v>
      </c>
      <c r="N314">
        <v>10.8</v>
      </c>
      <c r="O314">
        <v>0.216</v>
      </c>
      <c r="P314">
        <v>4.2</v>
      </c>
      <c r="Q314">
        <v>31.6</v>
      </c>
      <c r="R314">
        <v>5.3</v>
      </c>
      <c r="S314">
        <v>57.9</v>
      </c>
      <c r="T314">
        <v>5.3</v>
      </c>
    </row>
    <row r="315" spans="1:20" x14ac:dyDescent="0.15">
      <c r="A315" t="s">
        <v>4430</v>
      </c>
      <c r="B315" t="s">
        <v>3827</v>
      </c>
      <c r="C315" t="s">
        <v>4121</v>
      </c>
      <c r="D315">
        <v>-0.3</v>
      </c>
      <c r="E315">
        <v>55</v>
      </c>
      <c r="F315">
        <v>-4</v>
      </c>
      <c r="G315">
        <v>24</v>
      </c>
      <c r="H315">
        <v>0.43</v>
      </c>
      <c r="I315">
        <v>0.22600000000000001</v>
      </c>
      <c r="J315">
        <v>0.20399999999999999</v>
      </c>
      <c r="K315">
        <v>0.22</v>
      </c>
      <c r="L315">
        <v>4.1000000000000002E-2</v>
      </c>
      <c r="M315">
        <v>18.2</v>
      </c>
      <c r="N315">
        <v>5.5</v>
      </c>
      <c r="O315">
        <v>0.20499999999999999</v>
      </c>
      <c r="P315">
        <v>0</v>
      </c>
      <c r="Q315">
        <v>51.3</v>
      </c>
      <c r="R315">
        <v>10.3</v>
      </c>
      <c r="S315">
        <v>30.8</v>
      </c>
      <c r="T315">
        <v>7.7</v>
      </c>
    </row>
    <row r="316" spans="1:20" x14ac:dyDescent="0.15">
      <c r="A316" t="s">
        <v>4487</v>
      </c>
      <c r="B316" t="s">
        <v>3824</v>
      </c>
      <c r="C316" t="s">
        <v>4121</v>
      </c>
      <c r="D316">
        <v>-0.3</v>
      </c>
      <c r="E316">
        <v>110</v>
      </c>
      <c r="F316">
        <v>-5.2</v>
      </c>
      <c r="G316">
        <v>45</v>
      </c>
      <c r="H316">
        <v>0.56799999999999995</v>
      </c>
      <c r="I316">
        <v>0.26400000000000001</v>
      </c>
      <c r="J316">
        <v>0.30399999999999999</v>
      </c>
      <c r="K316">
        <v>0.246</v>
      </c>
      <c r="L316">
        <v>8.7999999999999995E-2</v>
      </c>
      <c r="M316">
        <v>18.2</v>
      </c>
      <c r="N316">
        <v>6.4</v>
      </c>
      <c r="O316">
        <v>0.25600000000000001</v>
      </c>
      <c r="P316">
        <v>2.4</v>
      </c>
      <c r="Q316">
        <v>43.4</v>
      </c>
      <c r="R316">
        <v>6</v>
      </c>
      <c r="S316">
        <v>37.4</v>
      </c>
      <c r="T316">
        <v>13.3</v>
      </c>
    </row>
    <row r="317" spans="1:20" x14ac:dyDescent="0.15">
      <c r="A317" t="s">
        <v>4288</v>
      </c>
      <c r="B317" t="s">
        <v>3827</v>
      </c>
      <c r="C317" t="s">
        <v>4122</v>
      </c>
      <c r="D317">
        <v>-0.3</v>
      </c>
      <c r="E317">
        <v>36</v>
      </c>
      <c r="F317">
        <v>-3.5</v>
      </c>
      <c r="G317">
        <v>-3</v>
      </c>
      <c r="H317">
        <v>0.28999999999999998</v>
      </c>
      <c r="I317">
        <v>0.14299999999999999</v>
      </c>
      <c r="J317">
        <v>0.14699999999999999</v>
      </c>
      <c r="K317">
        <v>0.189</v>
      </c>
      <c r="L317">
        <v>2.9000000000000001E-2</v>
      </c>
      <c r="M317">
        <v>38.9</v>
      </c>
      <c r="N317">
        <v>0</v>
      </c>
      <c r="O317">
        <v>0.2</v>
      </c>
      <c r="P317">
        <v>0</v>
      </c>
      <c r="Q317">
        <v>50</v>
      </c>
      <c r="R317">
        <v>0</v>
      </c>
      <c r="S317">
        <v>40</v>
      </c>
      <c r="T317">
        <v>10</v>
      </c>
    </row>
    <row r="318" spans="1:20" x14ac:dyDescent="0.15">
      <c r="A318" t="s">
        <v>4334</v>
      </c>
      <c r="B318" t="s">
        <v>3835</v>
      </c>
      <c r="C318" t="s">
        <v>4121</v>
      </c>
      <c r="D318">
        <v>-0.3</v>
      </c>
      <c r="E318">
        <v>20</v>
      </c>
      <c r="F318">
        <v>-3.1</v>
      </c>
      <c r="G318">
        <v>-56</v>
      </c>
      <c r="H318">
        <v>0.20599999999999999</v>
      </c>
      <c r="I318">
        <v>0.15</v>
      </c>
      <c r="J318">
        <v>5.6000000000000001E-2</v>
      </c>
      <c r="K318">
        <v>0.113</v>
      </c>
      <c r="L318">
        <v>0</v>
      </c>
      <c r="M318">
        <v>25</v>
      </c>
      <c r="N318">
        <v>10</v>
      </c>
      <c r="O318">
        <v>7.6999999999999999E-2</v>
      </c>
      <c r="P318">
        <v>0</v>
      </c>
      <c r="Q318">
        <v>53.9</v>
      </c>
      <c r="R318">
        <v>0</v>
      </c>
      <c r="S318">
        <v>38.5</v>
      </c>
      <c r="T318">
        <v>7.7</v>
      </c>
    </row>
    <row r="319" spans="1:20" x14ac:dyDescent="0.15">
      <c r="A319" t="s">
        <v>4314</v>
      </c>
      <c r="B319" t="s">
        <v>3821</v>
      </c>
      <c r="C319" t="s">
        <v>4121</v>
      </c>
      <c r="D319">
        <v>-0.3</v>
      </c>
      <c r="E319">
        <v>122</v>
      </c>
      <c r="F319">
        <v>-6.6</v>
      </c>
      <c r="G319">
        <v>45</v>
      </c>
      <c r="H319">
        <v>0.53200000000000003</v>
      </c>
      <c r="I319">
        <v>0.27700000000000002</v>
      </c>
      <c r="J319">
        <v>0.255</v>
      </c>
      <c r="K319">
        <v>0.24399999999999999</v>
      </c>
      <c r="L319">
        <v>3.5999999999999997E-2</v>
      </c>
      <c r="M319">
        <v>10.7</v>
      </c>
      <c r="N319">
        <v>6.6</v>
      </c>
      <c r="O319">
        <v>0.247</v>
      </c>
      <c r="P319">
        <v>0</v>
      </c>
      <c r="Q319">
        <v>57.7</v>
      </c>
      <c r="R319">
        <v>6.2</v>
      </c>
      <c r="S319">
        <v>30.9</v>
      </c>
      <c r="T319">
        <v>5.2</v>
      </c>
    </row>
    <row r="320" spans="1:20" x14ac:dyDescent="0.15">
      <c r="A320" t="s">
        <v>4375</v>
      </c>
      <c r="B320" t="s">
        <v>3846</v>
      </c>
      <c r="C320" t="s">
        <v>4121</v>
      </c>
      <c r="D320">
        <v>-0.3</v>
      </c>
      <c r="E320">
        <v>20</v>
      </c>
      <c r="F320">
        <v>-3.2</v>
      </c>
      <c r="G320">
        <v>-63</v>
      </c>
      <c r="H320">
        <v>0.20599999999999999</v>
      </c>
      <c r="I320">
        <v>0.15</v>
      </c>
      <c r="J320">
        <v>5.6000000000000001E-2</v>
      </c>
      <c r="K320">
        <v>0.115</v>
      </c>
      <c r="L320">
        <v>0</v>
      </c>
      <c r="M320">
        <v>40</v>
      </c>
      <c r="N320">
        <v>5</v>
      </c>
      <c r="O320">
        <v>0.1</v>
      </c>
      <c r="P320">
        <v>0</v>
      </c>
      <c r="Q320">
        <v>60</v>
      </c>
      <c r="R320">
        <v>0</v>
      </c>
      <c r="S320">
        <v>40</v>
      </c>
      <c r="T320">
        <v>0</v>
      </c>
    </row>
    <row r="321" spans="1:20" x14ac:dyDescent="0.15">
      <c r="A321" t="s">
        <v>3250</v>
      </c>
      <c r="B321" t="s">
        <v>3846</v>
      </c>
      <c r="C321" t="s">
        <v>4122</v>
      </c>
      <c r="D321">
        <v>-0.3</v>
      </c>
      <c r="E321">
        <v>90</v>
      </c>
      <c r="F321">
        <v>-5.2</v>
      </c>
      <c r="G321">
        <v>37</v>
      </c>
      <c r="H321">
        <v>0.51800000000000002</v>
      </c>
      <c r="I321">
        <v>0.22700000000000001</v>
      </c>
      <c r="J321">
        <v>0.29099999999999998</v>
      </c>
      <c r="K321">
        <v>0.23899999999999999</v>
      </c>
      <c r="L321">
        <v>8.1000000000000003E-2</v>
      </c>
      <c r="M321">
        <v>22.2</v>
      </c>
      <c r="N321">
        <v>1.1000000000000001</v>
      </c>
      <c r="O321">
        <v>0.26200000000000001</v>
      </c>
      <c r="P321">
        <v>3.3</v>
      </c>
      <c r="Q321">
        <v>45.5</v>
      </c>
      <c r="R321">
        <v>9.1</v>
      </c>
      <c r="S321">
        <v>33.299999999999997</v>
      </c>
      <c r="T321">
        <v>12.1</v>
      </c>
    </row>
    <row r="322" spans="1:20" x14ac:dyDescent="0.15">
      <c r="A322" t="s">
        <v>4493</v>
      </c>
      <c r="B322" t="s">
        <v>3813</v>
      </c>
      <c r="C322" t="s">
        <v>4121</v>
      </c>
      <c r="D322">
        <v>-0.3</v>
      </c>
      <c r="E322">
        <v>66</v>
      </c>
      <c r="F322">
        <v>-4.5999999999999996</v>
      </c>
      <c r="G322">
        <v>29</v>
      </c>
      <c r="H322">
        <v>0.48399999999999999</v>
      </c>
      <c r="I322">
        <v>0.24199999999999999</v>
      </c>
      <c r="J322">
        <v>0.24199999999999999</v>
      </c>
      <c r="K322">
        <v>0.22</v>
      </c>
      <c r="L322">
        <v>4.8000000000000001E-2</v>
      </c>
      <c r="M322">
        <v>19.7</v>
      </c>
      <c r="N322">
        <v>6.1</v>
      </c>
      <c r="O322">
        <v>0.245</v>
      </c>
      <c r="P322">
        <v>0</v>
      </c>
      <c r="Q322">
        <v>42.9</v>
      </c>
      <c r="R322">
        <v>8.1999999999999993</v>
      </c>
      <c r="S322">
        <v>30.6</v>
      </c>
      <c r="T322">
        <v>18.399999999999999</v>
      </c>
    </row>
    <row r="323" spans="1:20" x14ac:dyDescent="0.15">
      <c r="A323" t="s">
        <v>4204</v>
      </c>
      <c r="B323" t="s">
        <v>3806</v>
      </c>
      <c r="C323" t="s">
        <v>4121</v>
      </c>
      <c r="D323">
        <v>-0.3</v>
      </c>
      <c r="E323">
        <v>319</v>
      </c>
      <c r="F323">
        <v>-12.2</v>
      </c>
      <c r="G323">
        <v>58</v>
      </c>
      <c r="H323">
        <v>0.56999999999999995</v>
      </c>
      <c r="I323">
        <v>0.28999999999999998</v>
      </c>
      <c r="J323">
        <v>0.28000000000000003</v>
      </c>
      <c r="K323">
        <v>0.26400000000000001</v>
      </c>
      <c r="L323">
        <v>6.2E-2</v>
      </c>
      <c r="M323">
        <v>13.8</v>
      </c>
      <c r="N323">
        <v>9.1</v>
      </c>
      <c r="O323">
        <v>0.253</v>
      </c>
      <c r="P323">
        <v>1.1000000000000001</v>
      </c>
      <c r="Q323">
        <v>53.4</v>
      </c>
      <c r="R323">
        <v>7.7</v>
      </c>
      <c r="S323">
        <v>34.6</v>
      </c>
      <c r="T323">
        <v>4.3</v>
      </c>
    </row>
    <row r="324" spans="1:20" x14ac:dyDescent="0.15">
      <c r="A324" t="s">
        <v>4441</v>
      </c>
      <c r="B324" t="s">
        <v>3827</v>
      </c>
      <c r="C324" t="s">
        <v>4121</v>
      </c>
      <c r="D324">
        <v>-0.3</v>
      </c>
      <c r="E324">
        <v>163</v>
      </c>
      <c r="F324">
        <v>-7.3</v>
      </c>
      <c r="G324">
        <v>50</v>
      </c>
      <c r="H324">
        <v>0.53600000000000003</v>
      </c>
      <c r="I324">
        <v>0.26600000000000001</v>
      </c>
      <c r="J324">
        <v>0.27</v>
      </c>
      <c r="K324">
        <v>0.255</v>
      </c>
      <c r="L324">
        <v>5.3999999999999999E-2</v>
      </c>
      <c r="M324">
        <v>25.2</v>
      </c>
      <c r="N324">
        <v>5.5</v>
      </c>
      <c r="O324">
        <v>0.29899999999999999</v>
      </c>
      <c r="P324">
        <v>0</v>
      </c>
      <c r="Q324">
        <v>41.1</v>
      </c>
      <c r="R324">
        <v>11.2</v>
      </c>
      <c r="S324">
        <v>38.299999999999997</v>
      </c>
      <c r="T324">
        <v>9.3000000000000007</v>
      </c>
    </row>
    <row r="325" spans="1:20" x14ac:dyDescent="0.15">
      <c r="A325" t="s">
        <v>4368</v>
      </c>
      <c r="B325" t="s">
        <v>3846</v>
      </c>
      <c r="C325" t="s">
        <v>4122</v>
      </c>
      <c r="D325">
        <v>-0.3</v>
      </c>
      <c r="E325">
        <v>94</v>
      </c>
      <c r="F325">
        <v>-5.5</v>
      </c>
      <c r="G325">
        <v>37</v>
      </c>
      <c r="H325">
        <v>0.53900000000000003</v>
      </c>
      <c r="I325">
        <v>0.23899999999999999</v>
      </c>
      <c r="J325">
        <v>0.3</v>
      </c>
      <c r="K325">
        <v>0.23899999999999999</v>
      </c>
      <c r="L325">
        <v>7.8E-2</v>
      </c>
      <c r="M325">
        <v>23.4</v>
      </c>
      <c r="N325">
        <v>2.1</v>
      </c>
      <c r="O325">
        <v>0.29399999999999998</v>
      </c>
      <c r="P325">
        <v>0</v>
      </c>
      <c r="Q325">
        <v>32.4</v>
      </c>
      <c r="R325">
        <v>7.3</v>
      </c>
      <c r="S325">
        <v>44.1</v>
      </c>
      <c r="T325">
        <v>16.2</v>
      </c>
    </row>
    <row r="326" spans="1:20" x14ac:dyDescent="0.15">
      <c r="A326" t="s">
        <v>4380</v>
      </c>
      <c r="B326" t="s">
        <v>3821</v>
      </c>
      <c r="C326" t="s">
        <v>4121</v>
      </c>
      <c r="D326">
        <v>-0.3</v>
      </c>
      <c r="E326">
        <v>23</v>
      </c>
      <c r="F326">
        <v>-3.6</v>
      </c>
      <c r="G326">
        <v>-61</v>
      </c>
      <c r="H326">
        <v>0.23200000000000001</v>
      </c>
      <c r="I326">
        <v>0.13600000000000001</v>
      </c>
      <c r="J326">
        <v>9.5000000000000001E-2</v>
      </c>
      <c r="K326">
        <v>0.11</v>
      </c>
      <c r="L326">
        <v>0</v>
      </c>
      <c r="M326">
        <v>52.2</v>
      </c>
      <c r="N326">
        <v>4.3</v>
      </c>
      <c r="O326">
        <v>0.222</v>
      </c>
      <c r="P326">
        <v>0</v>
      </c>
      <c r="Q326">
        <v>33.299999999999997</v>
      </c>
      <c r="R326">
        <v>11.1</v>
      </c>
      <c r="S326">
        <v>55.6</v>
      </c>
      <c r="T326">
        <v>0</v>
      </c>
    </row>
    <row r="327" spans="1:20" x14ac:dyDescent="0.15">
      <c r="A327" t="s">
        <v>4322</v>
      </c>
      <c r="B327" t="s">
        <v>3813</v>
      </c>
      <c r="C327" t="s">
        <v>4122</v>
      </c>
      <c r="D327">
        <v>-0.3</v>
      </c>
      <c r="E327">
        <v>80</v>
      </c>
      <c r="F327">
        <v>-5.0999999999999996</v>
      </c>
      <c r="G327">
        <v>28</v>
      </c>
      <c r="H327">
        <v>0.48199999999999998</v>
      </c>
      <c r="I327">
        <v>0.25</v>
      </c>
      <c r="J327">
        <v>0.23200000000000001</v>
      </c>
      <c r="K327">
        <v>0.223</v>
      </c>
      <c r="L327">
        <v>5.8000000000000003E-2</v>
      </c>
      <c r="M327">
        <v>22.5</v>
      </c>
      <c r="N327">
        <v>8.8000000000000007</v>
      </c>
      <c r="O327">
        <v>0.22</v>
      </c>
      <c r="P327">
        <v>5.6</v>
      </c>
      <c r="Q327">
        <v>58.8</v>
      </c>
      <c r="R327">
        <v>5.9</v>
      </c>
      <c r="S327">
        <v>25.5</v>
      </c>
      <c r="T327">
        <v>9.8000000000000007</v>
      </c>
    </row>
    <row r="328" spans="1:20" x14ac:dyDescent="0.15">
      <c r="A328" t="s">
        <v>4280</v>
      </c>
      <c r="B328" t="s">
        <v>3824</v>
      </c>
      <c r="C328" t="s">
        <v>4121</v>
      </c>
      <c r="D328">
        <v>-0.3</v>
      </c>
      <c r="E328">
        <v>127</v>
      </c>
      <c r="F328">
        <v>-6.2</v>
      </c>
      <c r="G328">
        <v>44</v>
      </c>
      <c r="H328">
        <v>0.54400000000000004</v>
      </c>
      <c r="I328">
        <v>0.26400000000000001</v>
      </c>
      <c r="J328">
        <v>0.28000000000000003</v>
      </c>
      <c r="K328">
        <v>0.245</v>
      </c>
      <c r="L328">
        <v>5.8999999999999997E-2</v>
      </c>
      <c r="M328">
        <v>20.5</v>
      </c>
      <c r="N328">
        <v>3.1</v>
      </c>
      <c r="O328">
        <v>0.27500000000000002</v>
      </c>
      <c r="P328">
        <v>2.9</v>
      </c>
      <c r="Q328">
        <v>51.1</v>
      </c>
      <c r="R328">
        <v>10.9</v>
      </c>
      <c r="S328">
        <v>31.5</v>
      </c>
      <c r="T328">
        <v>6.5</v>
      </c>
    </row>
    <row r="329" spans="1:20" x14ac:dyDescent="0.15">
      <c r="A329" t="s">
        <v>4207</v>
      </c>
      <c r="B329" t="s">
        <v>3811</v>
      </c>
      <c r="C329" t="s">
        <v>4121</v>
      </c>
      <c r="D329">
        <v>-0.3</v>
      </c>
      <c r="E329">
        <v>127</v>
      </c>
      <c r="F329">
        <v>-6</v>
      </c>
      <c r="G329">
        <v>40</v>
      </c>
      <c r="H329">
        <v>0.52600000000000002</v>
      </c>
      <c r="I329">
        <v>0.25</v>
      </c>
      <c r="J329">
        <v>0.27600000000000002</v>
      </c>
      <c r="K329">
        <v>0.25</v>
      </c>
      <c r="L329">
        <v>5.1999999999999998E-2</v>
      </c>
      <c r="M329">
        <v>22.8</v>
      </c>
      <c r="N329">
        <v>3.1</v>
      </c>
      <c r="O329">
        <v>0.29899999999999999</v>
      </c>
      <c r="P329">
        <v>0</v>
      </c>
      <c r="Q329">
        <v>55.2</v>
      </c>
      <c r="R329">
        <v>14.9</v>
      </c>
      <c r="S329">
        <v>24.1</v>
      </c>
      <c r="T329">
        <v>5.8</v>
      </c>
    </row>
    <row r="330" spans="1:20" x14ac:dyDescent="0.15">
      <c r="A330" t="s">
        <v>4398</v>
      </c>
      <c r="B330" t="s">
        <v>3816</v>
      </c>
      <c r="C330" t="s">
        <v>4121</v>
      </c>
      <c r="D330">
        <v>-0.3</v>
      </c>
      <c r="E330">
        <v>157</v>
      </c>
      <c r="F330">
        <v>-8</v>
      </c>
      <c r="G330">
        <v>49</v>
      </c>
      <c r="H330">
        <v>0.52400000000000002</v>
      </c>
      <c r="I330">
        <v>0.255</v>
      </c>
      <c r="J330">
        <v>0.27</v>
      </c>
      <c r="K330">
        <v>0.24299999999999999</v>
      </c>
      <c r="L330">
        <v>7.8E-2</v>
      </c>
      <c r="M330">
        <v>16.600000000000001</v>
      </c>
      <c r="N330">
        <v>8.3000000000000007</v>
      </c>
      <c r="O330">
        <v>0.216</v>
      </c>
      <c r="P330">
        <v>3.5</v>
      </c>
      <c r="Q330">
        <v>47.5</v>
      </c>
      <c r="R330">
        <v>4.2</v>
      </c>
      <c r="S330">
        <v>38.1</v>
      </c>
      <c r="T330">
        <v>10.199999999999999</v>
      </c>
    </row>
    <row r="331" spans="1:20" x14ac:dyDescent="0.15">
      <c r="A331" t="s">
        <v>4297</v>
      </c>
      <c r="B331" t="s">
        <v>3824</v>
      </c>
      <c r="C331" t="s">
        <v>4121</v>
      </c>
      <c r="D331">
        <v>-0.3</v>
      </c>
      <c r="E331">
        <v>140</v>
      </c>
      <c r="F331">
        <v>-6.7</v>
      </c>
      <c r="G331">
        <v>46</v>
      </c>
      <c r="H331">
        <v>0.53700000000000003</v>
      </c>
      <c r="I331">
        <v>0.27100000000000002</v>
      </c>
      <c r="J331">
        <v>0.26500000000000001</v>
      </c>
      <c r="K331">
        <v>0.247</v>
      </c>
      <c r="L331">
        <v>0.03</v>
      </c>
      <c r="M331">
        <v>23.6</v>
      </c>
      <c r="N331">
        <v>5</v>
      </c>
      <c r="O331">
        <v>0.31</v>
      </c>
      <c r="P331">
        <v>0</v>
      </c>
      <c r="Q331">
        <v>58</v>
      </c>
      <c r="R331">
        <v>7</v>
      </c>
      <c r="S331">
        <v>28</v>
      </c>
      <c r="T331">
        <v>7</v>
      </c>
    </row>
    <row r="332" spans="1:20" x14ac:dyDescent="0.15">
      <c r="A332" t="s">
        <v>4354</v>
      </c>
      <c r="B332" t="s">
        <v>3831</v>
      </c>
      <c r="C332" t="s">
        <v>4121</v>
      </c>
      <c r="D332">
        <v>-0.3</v>
      </c>
      <c r="E332">
        <v>46</v>
      </c>
      <c r="F332">
        <v>-4.7</v>
      </c>
      <c r="G332">
        <v>-2</v>
      </c>
      <c r="H332">
        <v>0.35599999999999998</v>
      </c>
      <c r="I332">
        <v>0.17399999999999999</v>
      </c>
      <c r="J332">
        <v>0.182</v>
      </c>
      <c r="K332">
        <v>0.185</v>
      </c>
      <c r="L332">
        <v>4.4999999999999998E-2</v>
      </c>
      <c r="M332">
        <v>13</v>
      </c>
      <c r="N332">
        <v>4.3</v>
      </c>
      <c r="O332">
        <v>0.158</v>
      </c>
      <c r="P332">
        <v>0</v>
      </c>
      <c r="Q332">
        <v>42.1</v>
      </c>
      <c r="R332">
        <v>5.3</v>
      </c>
      <c r="S332">
        <v>39.5</v>
      </c>
      <c r="T332">
        <v>13.2</v>
      </c>
    </row>
    <row r="333" spans="1:20" x14ac:dyDescent="0.15">
      <c r="A333" t="s">
        <v>4268</v>
      </c>
      <c r="B333" t="s">
        <v>3821</v>
      </c>
      <c r="C333" t="s">
        <v>4121</v>
      </c>
      <c r="D333">
        <v>-0.4</v>
      </c>
      <c r="E333">
        <v>47</v>
      </c>
      <c r="F333">
        <v>-5</v>
      </c>
      <c r="G333">
        <v>-7</v>
      </c>
      <c r="H333">
        <v>0.38600000000000001</v>
      </c>
      <c r="I333">
        <v>0.2</v>
      </c>
      <c r="J333">
        <v>0.186</v>
      </c>
      <c r="K333">
        <v>0.17599999999999999</v>
      </c>
      <c r="L333">
        <v>2.3E-2</v>
      </c>
      <c r="M333">
        <v>21.3</v>
      </c>
      <c r="N333">
        <v>4.3</v>
      </c>
      <c r="O333">
        <v>0.21199999999999999</v>
      </c>
      <c r="P333">
        <v>0</v>
      </c>
      <c r="Q333">
        <v>60.6</v>
      </c>
      <c r="R333">
        <v>9.1</v>
      </c>
      <c r="S333">
        <v>27.3</v>
      </c>
      <c r="T333">
        <v>3</v>
      </c>
    </row>
    <row r="334" spans="1:20" x14ac:dyDescent="0.15">
      <c r="A334" t="s">
        <v>4316</v>
      </c>
      <c r="B334" t="s">
        <v>3835</v>
      </c>
      <c r="C334" t="s">
        <v>4516</v>
      </c>
      <c r="D334">
        <v>-0.4</v>
      </c>
      <c r="E334">
        <v>109</v>
      </c>
      <c r="F334">
        <v>-6.2</v>
      </c>
      <c r="G334">
        <v>38</v>
      </c>
      <c r="H334">
        <v>0.48599999999999999</v>
      </c>
      <c r="I334">
        <v>0.23100000000000001</v>
      </c>
      <c r="J334">
        <v>0.255</v>
      </c>
      <c r="K334">
        <v>0.23400000000000001</v>
      </c>
      <c r="L334">
        <v>6.9000000000000006E-2</v>
      </c>
      <c r="M334">
        <v>33</v>
      </c>
      <c r="N334">
        <v>4.5999999999999996</v>
      </c>
      <c r="O334">
        <v>0.27700000000000002</v>
      </c>
      <c r="P334">
        <v>4.2</v>
      </c>
      <c r="Q334">
        <v>56.1</v>
      </c>
      <c r="R334">
        <v>7.6</v>
      </c>
      <c r="S334">
        <v>28.8</v>
      </c>
      <c r="T334">
        <v>7.6</v>
      </c>
    </row>
    <row r="335" spans="1:20" x14ac:dyDescent="0.15">
      <c r="A335" t="s">
        <v>4422</v>
      </c>
      <c r="B335" t="s">
        <v>3800</v>
      </c>
      <c r="C335" t="s">
        <v>4121</v>
      </c>
      <c r="D335">
        <v>-0.4</v>
      </c>
      <c r="E335">
        <v>20</v>
      </c>
      <c r="F335">
        <v>-3.9</v>
      </c>
      <c r="G335">
        <v>-92</v>
      </c>
      <c r="H335">
        <v>0.15</v>
      </c>
      <c r="I335">
        <v>0.05</v>
      </c>
      <c r="J335">
        <v>0.1</v>
      </c>
      <c r="K335">
        <v>6.7000000000000004E-2</v>
      </c>
      <c r="L335">
        <v>0.05</v>
      </c>
      <c r="M335">
        <v>30</v>
      </c>
      <c r="N335">
        <v>0</v>
      </c>
      <c r="O335">
        <v>7.0999999999999994E-2</v>
      </c>
      <c r="P335">
        <v>0</v>
      </c>
      <c r="Q335">
        <v>35.700000000000003</v>
      </c>
      <c r="R335">
        <v>7.1</v>
      </c>
      <c r="S335">
        <v>50</v>
      </c>
      <c r="T335">
        <v>7.1</v>
      </c>
    </row>
    <row r="336" spans="1:20" x14ac:dyDescent="0.15">
      <c r="A336" t="s">
        <v>4290</v>
      </c>
      <c r="B336" t="s">
        <v>3821</v>
      </c>
      <c r="C336" t="s">
        <v>4122</v>
      </c>
      <c r="D336">
        <v>-0.4</v>
      </c>
      <c r="E336">
        <v>62</v>
      </c>
      <c r="F336">
        <v>-5.3</v>
      </c>
      <c r="G336">
        <v>14</v>
      </c>
      <c r="H336">
        <v>0.46700000000000003</v>
      </c>
      <c r="I336">
        <v>0.22600000000000001</v>
      </c>
      <c r="J336">
        <v>0.24099999999999999</v>
      </c>
      <c r="K336">
        <v>0.20699999999999999</v>
      </c>
      <c r="L336">
        <v>5.1999999999999998E-2</v>
      </c>
      <c r="M336">
        <v>32.299999999999997</v>
      </c>
      <c r="N336">
        <v>4.8</v>
      </c>
      <c r="O336">
        <v>0.26300000000000001</v>
      </c>
      <c r="P336">
        <v>6.3</v>
      </c>
      <c r="Q336">
        <v>56.4</v>
      </c>
      <c r="R336">
        <v>2.6</v>
      </c>
      <c r="S336">
        <v>30.8</v>
      </c>
      <c r="T336">
        <v>10.3</v>
      </c>
    </row>
    <row r="337" spans="1:20" x14ac:dyDescent="0.15">
      <c r="A337" t="s">
        <v>4296</v>
      </c>
      <c r="B337" t="s">
        <v>3806</v>
      </c>
      <c r="C337" t="s">
        <v>4121</v>
      </c>
      <c r="D337">
        <v>-0.4</v>
      </c>
      <c r="E337">
        <v>88</v>
      </c>
      <c r="F337">
        <v>-5.8</v>
      </c>
      <c r="G337">
        <v>27</v>
      </c>
      <c r="H337">
        <v>0.50600000000000001</v>
      </c>
      <c r="I337">
        <v>0.25600000000000001</v>
      </c>
      <c r="J337">
        <v>0.25</v>
      </c>
      <c r="K337">
        <v>0.22900000000000001</v>
      </c>
      <c r="L337">
        <v>0.05</v>
      </c>
      <c r="M337">
        <v>15.9</v>
      </c>
      <c r="N337">
        <v>6.8</v>
      </c>
      <c r="O337">
        <v>0.23100000000000001</v>
      </c>
      <c r="P337">
        <v>4.3</v>
      </c>
      <c r="Q337">
        <v>53</v>
      </c>
      <c r="R337">
        <v>12.1</v>
      </c>
      <c r="S337">
        <v>28.8</v>
      </c>
      <c r="T337">
        <v>6.1</v>
      </c>
    </row>
    <row r="338" spans="1:20" x14ac:dyDescent="0.15">
      <c r="A338" t="s">
        <v>3160</v>
      </c>
      <c r="B338" t="s">
        <v>3813</v>
      </c>
      <c r="C338" t="s">
        <v>4121</v>
      </c>
      <c r="D338">
        <v>-0.4</v>
      </c>
      <c r="E338">
        <v>271</v>
      </c>
      <c r="F338">
        <v>-11.2</v>
      </c>
      <c r="G338">
        <v>56</v>
      </c>
      <c r="H338">
        <v>0.55900000000000005</v>
      </c>
      <c r="I338">
        <v>0.24</v>
      </c>
      <c r="J338">
        <v>0.31900000000000001</v>
      </c>
      <c r="K338">
        <v>0.255</v>
      </c>
      <c r="L338">
        <v>0.13100000000000001</v>
      </c>
      <c r="M338">
        <v>28.4</v>
      </c>
      <c r="N338">
        <v>5.5</v>
      </c>
      <c r="O338">
        <v>0.23200000000000001</v>
      </c>
      <c r="P338">
        <v>8.3000000000000007</v>
      </c>
      <c r="Q338">
        <v>38.1</v>
      </c>
      <c r="R338">
        <v>7.4</v>
      </c>
      <c r="S338">
        <v>44.3</v>
      </c>
      <c r="T338">
        <v>10.199999999999999</v>
      </c>
    </row>
    <row r="339" spans="1:20" x14ac:dyDescent="0.15">
      <c r="A339" t="s">
        <v>4492</v>
      </c>
      <c r="B339" t="s">
        <v>3800</v>
      </c>
      <c r="C339" t="s">
        <v>4121</v>
      </c>
      <c r="D339">
        <v>-0.4</v>
      </c>
      <c r="E339">
        <v>113</v>
      </c>
      <c r="F339">
        <v>-7.4</v>
      </c>
      <c r="G339">
        <v>34</v>
      </c>
      <c r="H339">
        <v>0.502</v>
      </c>
      <c r="I339">
        <v>0.25700000000000001</v>
      </c>
      <c r="J339">
        <v>0.245</v>
      </c>
      <c r="K339">
        <v>0.22</v>
      </c>
      <c r="L339">
        <v>3.9E-2</v>
      </c>
      <c r="M339">
        <v>33.6</v>
      </c>
      <c r="N339">
        <v>5.3</v>
      </c>
      <c r="O339">
        <v>0.32800000000000001</v>
      </c>
      <c r="P339">
        <v>0</v>
      </c>
      <c r="Q339">
        <v>40.6</v>
      </c>
      <c r="R339">
        <v>12.5</v>
      </c>
      <c r="S339">
        <v>43.8</v>
      </c>
      <c r="T339">
        <v>3.1</v>
      </c>
    </row>
    <row r="340" spans="1:20" x14ac:dyDescent="0.15">
      <c r="A340" t="s">
        <v>4390</v>
      </c>
      <c r="B340" t="s">
        <v>3800</v>
      </c>
      <c r="C340" t="s">
        <v>4121</v>
      </c>
      <c r="D340">
        <v>-0.4</v>
      </c>
      <c r="E340">
        <v>163</v>
      </c>
      <c r="F340">
        <v>-9.3000000000000007</v>
      </c>
      <c r="G340">
        <v>47</v>
      </c>
      <c r="H340">
        <v>0.50800000000000001</v>
      </c>
      <c r="I340">
        <v>0.25800000000000001</v>
      </c>
      <c r="J340">
        <v>0.25</v>
      </c>
      <c r="K340">
        <v>0.23499999999999999</v>
      </c>
      <c r="L340">
        <v>3.9E-2</v>
      </c>
      <c r="M340">
        <v>25.2</v>
      </c>
      <c r="N340">
        <v>5.5</v>
      </c>
      <c r="O340">
        <v>0.27900000000000003</v>
      </c>
      <c r="P340">
        <v>2.6</v>
      </c>
      <c r="Q340">
        <v>57.1</v>
      </c>
      <c r="R340">
        <v>8</v>
      </c>
      <c r="S340">
        <v>29.5</v>
      </c>
      <c r="T340">
        <v>5.4</v>
      </c>
    </row>
    <row r="341" spans="1:20" x14ac:dyDescent="0.15">
      <c r="A341" t="s">
        <v>4216</v>
      </c>
      <c r="B341" t="s">
        <v>3835</v>
      </c>
      <c r="C341" t="s">
        <v>4121</v>
      </c>
      <c r="D341">
        <v>-0.4</v>
      </c>
      <c r="E341">
        <v>295</v>
      </c>
      <c r="F341">
        <v>-12.2</v>
      </c>
      <c r="G341">
        <v>54</v>
      </c>
      <c r="H341">
        <v>0.51500000000000001</v>
      </c>
      <c r="I341">
        <v>0.27700000000000002</v>
      </c>
      <c r="J341">
        <v>0.23799999999999999</v>
      </c>
      <c r="K341">
        <v>0.253</v>
      </c>
      <c r="L341">
        <v>3.5000000000000003E-2</v>
      </c>
      <c r="M341">
        <v>16.600000000000001</v>
      </c>
      <c r="N341">
        <v>7.1</v>
      </c>
      <c r="O341">
        <v>0.249</v>
      </c>
      <c r="P341">
        <v>0</v>
      </c>
      <c r="Q341">
        <v>55.5</v>
      </c>
      <c r="R341">
        <v>13.4</v>
      </c>
      <c r="S341">
        <v>22.5</v>
      </c>
      <c r="T341">
        <v>8.6</v>
      </c>
    </row>
    <row r="342" spans="1:20" x14ac:dyDescent="0.15">
      <c r="A342" t="s">
        <v>4317</v>
      </c>
      <c r="B342" t="s">
        <v>3846</v>
      </c>
      <c r="C342" t="s">
        <v>4122</v>
      </c>
      <c r="D342">
        <v>-0.4</v>
      </c>
      <c r="E342">
        <v>50</v>
      </c>
      <c r="F342">
        <v>-5.0999999999999996</v>
      </c>
      <c r="G342">
        <v>-10</v>
      </c>
      <c r="H342">
        <v>0.36</v>
      </c>
      <c r="I342">
        <v>0.20399999999999999</v>
      </c>
      <c r="J342">
        <v>0.156</v>
      </c>
      <c r="K342">
        <v>0.182</v>
      </c>
      <c r="L342">
        <v>2.1999999999999999E-2</v>
      </c>
      <c r="M342">
        <v>28</v>
      </c>
      <c r="N342">
        <v>8</v>
      </c>
      <c r="O342">
        <v>0.19400000000000001</v>
      </c>
      <c r="P342">
        <v>0</v>
      </c>
      <c r="Q342">
        <v>58.1</v>
      </c>
      <c r="R342">
        <v>12.9</v>
      </c>
      <c r="S342">
        <v>19.399999999999999</v>
      </c>
      <c r="T342">
        <v>9.6999999999999993</v>
      </c>
    </row>
    <row r="343" spans="1:20" x14ac:dyDescent="0.15">
      <c r="A343" t="s">
        <v>4377</v>
      </c>
      <c r="B343" t="s">
        <v>3821</v>
      </c>
      <c r="C343" t="s">
        <v>4122</v>
      </c>
      <c r="D343">
        <v>-0.4</v>
      </c>
      <c r="E343">
        <v>80</v>
      </c>
      <c r="F343">
        <v>-6.3</v>
      </c>
      <c r="G343">
        <v>21</v>
      </c>
      <c r="H343">
        <v>0.44500000000000001</v>
      </c>
      <c r="I343">
        <v>0.21299999999999999</v>
      </c>
      <c r="J343">
        <v>0.23300000000000001</v>
      </c>
      <c r="K343">
        <v>0.216</v>
      </c>
      <c r="L343">
        <v>6.8000000000000005E-2</v>
      </c>
      <c r="M343">
        <v>31.3</v>
      </c>
      <c r="N343">
        <v>5</v>
      </c>
      <c r="O343">
        <v>0.24</v>
      </c>
      <c r="P343">
        <v>0</v>
      </c>
      <c r="Q343">
        <v>36</v>
      </c>
      <c r="R343">
        <v>8</v>
      </c>
      <c r="S343">
        <v>48</v>
      </c>
      <c r="T343">
        <v>8</v>
      </c>
    </row>
    <row r="344" spans="1:20" x14ac:dyDescent="0.15">
      <c r="A344" t="s">
        <v>4399</v>
      </c>
      <c r="B344" t="s">
        <v>3846</v>
      </c>
      <c r="C344" t="s">
        <v>4121</v>
      </c>
      <c r="D344">
        <v>-0.4</v>
      </c>
      <c r="E344">
        <v>41</v>
      </c>
      <c r="F344">
        <v>-4.9000000000000004</v>
      </c>
      <c r="G344">
        <v>-26</v>
      </c>
      <c r="H344">
        <v>0.371</v>
      </c>
      <c r="I344">
        <v>0.14599999999999999</v>
      </c>
      <c r="J344">
        <v>0.22500000000000001</v>
      </c>
      <c r="K344">
        <v>0.16400000000000001</v>
      </c>
      <c r="L344">
        <v>0.1</v>
      </c>
      <c r="M344">
        <v>41.5</v>
      </c>
      <c r="N344">
        <v>2.4</v>
      </c>
      <c r="O344">
        <v>0.182</v>
      </c>
      <c r="P344">
        <v>6.3</v>
      </c>
      <c r="Q344">
        <v>21.7</v>
      </c>
      <c r="R344">
        <v>8.6999999999999993</v>
      </c>
      <c r="S344">
        <v>52.2</v>
      </c>
      <c r="T344">
        <v>17.399999999999999</v>
      </c>
    </row>
    <row r="345" spans="1:20" x14ac:dyDescent="0.15">
      <c r="A345" t="s">
        <v>4435</v>
      </c>
      <c r="B345" t="s">
        <v>3824</v>
      </c>
      <c r="C345" t="s">
        <v>4121</v>
      </c>
      <c r="D345">
        <v>-0.4</v>
      </c>
      <c r="E345">
        <v>92</v>
      </c>
      <c r="F345">
        <v>-6.1</v>
      </c>
      <c r="G345">
        <v>20</v>
      </c>
      <c r="H345">
        <v>0.50700000000000001</v>
      </c>
      <c r="I345">
        <v>0.23899999999999999</v>
      </c>
      <c r="J345">
        <v>0.26800000000000002</v>
      </c>
      <c r="K345">
        <v>0.219</v>
      </c>
      <c r="L345">
        <v>7.2999999999999995E-2</v>
      </c>
      <c r="M345">
        <v>21.7</v>
      </c>
      <c r="N345">
        <v>5.4</v>
      </c>
      <c r="O345">
        <v>0.254</v>
      </c>
      <c r="P345">
        <v>0</v>
      </c>
      <c r="Q345">
        <v>52.4</v>
      </c>
      <c r="R345">
        <v>3.2</v>
      </c>
      <c r="S345">
        <v>38.1</v>
      </c>
      <c r="T345">
        <v>6.3</v>
      </c>
    </row>
    <row r="346" spans="1:20" x14ac:dyDescent="0.15">
      <c r="A346" t="s">
        <v>4337</v>
      </c>
      <c r="B346" t="s">
        <v>3835</v>
      </c>
      <c r="C346" t="s">
        <v>4122</v>
      </c>
      <c r="D346">
        <v>-0.5</v>
      </c>
      <c r="E346">
        <v>155</v>
      </c>
      <c r="F346">
        <v>-8.5</v>
      </c>
      <c r="G346">
        <v>40</v>
      </c>
      <c r="H346">
        <v>0.505</v>
      </c>
      <c r="I346">
        <v>0.25700000000000001</v>
      </c>
      <c r="J346">
        <v>0.248</v>
      </c>
      <c r="K346">
        <v>0.23699999999999999</v>
      </c>
      <c r="L346">
        <v>0.05</v>
      </c>
      <c r="M346">
        <v>26.5</v>
      </c>
      <c r="N346">
        <v>6.5</v>
      </c>
      <c r="O346">
        <v>0.27300000000000002</v>
      </c>
      <c r="P346">
        <v>2.1</v>
      </c>
      <c r="Q346">
        <v>45</v>
      </c>
      <c r="R346">
        <v>8</v>
      </c>
      <c r="S346">
        <v>35</v>
      </c>
      <c r="T346">
        <v>12</v>
      </c>
    </row>
    <row r="347" spans="1:20" x14ac:dyDescent="0.15">
      <c r="A347" t="s">
        <v>4323</v>
      </c>
      <c r="B347" t="s">
        <v>3813</v>
      </c>
      <c r="C347" t="s">
        <v>4122</v>
      </c>
      <c r="D347">
        <v>-0.5</v>
      </c>
      <c r="E347">
        <v>77</v>
      </c>
      <c r="F347">
        <v>-6.3</v>
      </c>
      <c r="G347">
        <v>11</v>
      </c>
      <c r="H347">
        <v>0.39300000000000002</v>
      </c>
      <c r="I347">
        <v>0.216</v>
      </c>
      <c r="J347">
        <v>0.17599999999999999</v>
      </c>
      <c r="K347">
        <v>0.2</v>
      </c>
      <c r="L347">
        <v>2.9000000000000001E-2</v>
      </c>
      <c r="M347">
        <v>32.5</v>
      </c>
      <c r="N347">
        <v>6.5</v>
      </c>
      <c r="O347">
        <v>0.23300000000000001</v>
      </c>
      <c r="P347">
        <v>0</v>
      </c>
      <c r="Q347">
        <v>67.400000000000006</v>
      </c>
      <c r="R347">
        <v>2.2999999999999998</v>
      </c>
      <c r="S347">
        <v>20.9</v>
      </c>
      <c r="T347">
        <v>9.3000000000000007</v>
      </c>
    </row>
    <row r="348" spans="1:20" x14ac:dyDescent="0.15">
      <c r="A348" t="s">
        <v>4362</v>
      </c>
      <c r="B348" t="s">
        <v>3827</v>
      </c>
      <c r="C348" t="s">
        <v>4122</v>
      </c>
      <c r="D348">
        <v>-0.5</v>
      </c>
      <c r="E348">
        <v>20</v>
      </c>
      <c r="F348">
        <v>-4.8</v>
      </c>
      <c r="G348">
        <v>-152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35</v>
      </c>
      <c r="N348">
        <v>0</v>
      </c>
      <c r="O348">
        <v>0</v>
      </c>
      <c r="P348">
        <v>0</v>
      </c>
      <c r="Q348">
        <v>33.299999999999997</v>
      </c>
      <c r="R348">
        <v>0</v>
      </c>
      <c r="S348">
        <v>50</v>
      </c>
      <c r="T348">
        <v>16.7</v>
      </c>
    </row>
    <row r="349" spans="1:20" x14ac:dyDescent="0.15">
      <c r="A349" t="s">
        <v>4264</v>
      </c>
      <c r="B349" t="s">
        <v>3846</v>
      </c>
      <c r="C349" t="s">
        <v>4122</v>
      </c>
      <c r="D349">
        <v>-0.5</v>
      </c>
      <c r="E349">
        <v>276</v>
      </c>
      <c r="F349">
        <v>-12.4</v>
      </c>
      <c r="G349">
        <v>51</v>
      </c>
      <c r="H349">
        <v>0.54400000000000004</v>
      </c>
      <c r="I349">
        <v>0.27600000000000002</v>
      </c>
      <c r="J349">
        <v>0.26800000000000002</v>
      </c>
      <c r="K349">
        <v>0.255</v>
      </c>
      <c r="L349">
        <v>3.1E-2</v>
      </c>
      <c r="M349">
        <v>14.1</v>
      </c>
      <c r="N349">
        <v>5.0999999999999996</v>
      </c>
      <c r="O349">
        <v>0.27900000000000003</v>
      </c>
      <c r="P349">
        <v>0</v>
      </c>
      <c r="Q349">
        <v>43.3</v>
      </c>
      <c r="R349">
        <v>10.199999999999999</v>
      </c>
      <c r="S349">
        <v>34</v>
      </c>
      <c r="T349">
        <v>12.6</v>
      </c>
    </row>
    <row r="350" spans="1:20" x14ac:dyDescent="0.15">
      <c r="A350" t="s">
        <v>4263</v>
      </c>
      <c r="B350" t="s">
        <v>3806</v>
      </c>
      <c r="C350" t="s">
        <v>4122</v>
      </c>
      <c r="D350">
        <v>-0.5</v>
      </c>
      <c r="E350">
        <v>103</v>
      </c>
      <c r="F350">
        <v>-7.5</v>
      </c>
      <c r="G350">
        <v>26</v>
      </c>
      <c r="H350">
        <v>0.47399999999999998</v>
      </c>
      <c r="I350">
        <v>0.214</v>
      </c>
      <c r="J350">
        <v>0.26</v>
      </c>
      <c r="K350">
        <v>0.222</v>
      </c>
      <c r="L350">
        <v>9.4E-2</v>
      </c>
      <c r="M350">
        <v>19.399999999999999</v>
      </c>
      <c r="N350">
        <v>3.9</v>
      </c>
      <c r="O350">
        <v>0.187</v>
      </c>
      <c r="P350">
        <v>6.9</v>
      </c>
      <c r="Q350">
        <v>55.8</v>
      </c>
      <c r="R350">
        <v>6.5</v>
      </c>
      <c r="S350">
        <v>32.5</v>
      </c>
      <c r="T350">
        <v>5.2</v>
      </c>
    </row>
    <row r="351" spans="1:20" x14ac:dyDescent="0.15">
      <c r="A351" t="s">
        <v>4281</v>
      </c>
      <c r="B351" t="s">
        <v>3818</v>
      </c>
      <c r="C351" t="s">
        <v>4122</v>
      </c>
      <c r="D351">
        <v>-0.5</v>
      </c>
      <c r="E351">
        <v>146</v>
      </c>
      <c r="F351">
        <v>-8.3000000000000007</v>
      </c>
      <c r="G351">
        <v>33</v>
      </c>
      <c r="H351">
        <v>0.47099999999999997</v>
      </c>
      <c r="I351">
        <v>0.245</v>
      </c>
      <c r="J351">
        <v>0.22700000000000001</v>
      </c>
      <c r="K351">
        <v>0.23100000000000001</v>
      </c>
      <c r="L351">
        <v>7.0000000000000007E-2</v>
      </c>
      <c r="M351">
        <v>29.5</v>
      </c>
      <c r="N351">
        <v>9.6</v>
      </c>
      <c r="O351">
        <v>0.217</v>
      </c>
      <c r="P351">
        <v>6.7</v>
      </c>
      <c r="Q351">
        <v>57.6</v>
      </c>
      <c r="R351">
        <v>7.1</v>
      </c>
      <c r="S351">
        <v>25.9</v>
      </c>
      <c r="T351">
        <v>9.4</v>
      </c>
    </row>
    <row r="352" spans="1:20" x14ac:dyDescent="0.15">
      <c r="A352" t="s">
        <v>4240</v>
      </c>
      <c r="B352" t="s">
        <v>3831</v>
      </c>
      <c r="C352" t="s">
        <v>4122</v>
      </c>
      <c r="D352">
        <v>-0.6</v>
      </c>
      <c r="E352">
        <v>271</v>
      </c>
      <c r="F352">
        <v>-13.4</v>
      </c>
      <c r="G352">
        <v>44</v>
      </c>
      <c r="H352">
        <v>0.52200000000000002</v>
      </c>
      <c r="I352">
        <v>0.26300000000000001</v>
      </c>
      <c r="J352">
        <v>0.25900000000000001</v>
      </c>
      <c r="K352">
        <v>0.247</v>
      </c>
      <c r="L352">
        <v>6.0999999999999999E-2</v>
      </c>
      <c r="M352">
        <v>25.5</v>
      </c>
      <c r="N352">
        <v>7.4</v>
      </c>
      <c r="O352">
        <v>0.27500000000000002</v>
      </c>
      <c r="P352">
        <v>1.3</v>
      </c>
      <c r="Q352">
        <v>44.1</v>
      </c>
      <c r="R352">
        <v>7.5</v>
      </c>
      <c r="S352">
        <v>39.799999999999997</v>
      </c>
      <c r="T352">
        <v>8.6999999999999993</v>
      </c>
    </row>
    <row r="353" spans="1:20" x14ac:dyDescent="0.15">
      <c r="A353" t="s">
        <v>3313</v>
      </c>
      <c r="B353" t="s">
        <v>3816</v>
      </c>
      <c r="C353" t="s">
        <v>4122</v>
      </c>
      <c r="D353">
        <v>-0.6</v>
      </c>
      <c r="E353">
        <v>33</v>
      </c>
      <c r="F353">
        <v>-6</v>
      </c>
      <c r="G353">
        <v>-89</v>
      </c>
      <c r="H353">
        <v>0.182</v>
      </c>
      <c r="I353">
        <v>9.0999999999999998E-2</v>
      </c>
      <c r="J353">
        <v>9.0999999999999998E-2</v>
      </c>
      <c r="K353">
        <v>7.9000000000000001E-2</v>
      </c>
      <c r="L353">
        <v>0</v>
      </c>
      <c r="M353">
        <v>33.299999999999997</v>
      </c>
      <c r="N353">
        <v>0</v>
      </c>
      <c r="O353">
        <v>0.13600000000000001</v>
      </c>
      <c r="P353">
        <v>0</v>
      </c>
      <c r="Q353">
        <v>40.9</v>
      </c>
      <c r="R353">
        <v>9.1</v>
      </c>
      <c r="S353">
        <v>45.5</v>
      </c>
      <c r="T353">
        <v>4.5</v>
      </c>
    </row>
    <row r="354" spans="1:20" x14ac:dyDescent="0.15">
      <c r="A354" t="s">
        <v>4219</v>
      </c>
      <c r="B354" t="s">
        <v>3831</v>
      </c>
      <c r="C354" t="s">
        <v>4121</v>
      </c>
      <c r="D354">
        <v>-0.6</v>
      </c>
      <c r="E354">
        <v>45</v>
      </c>
      <c r="F354">
        <v>-6.8</v>
      </c>
      <c r="G354">
        <v>-57</v>
      </c>
      <c r="H354">
        <v>0.255</v>
      </c>
      <c r="I354">
        <v>0.13600000000000001</v>
      </c>
      <c r="J354">
        <v>0.11899999999999999</v>
      </c>
      <c r="K354">
        <v>0.121</v>
      </c>
      <c r="L354">
        <v>2.4E-2</v>
      </c>
      <c r="M354">
        <v>24.4</v>
      </c>
      <c r="N354">
        <v>4.4000000000000004</v>
      </c>
      <c r="O354">
        <v>0.129</v>
      </c>
      <c r="P354">
        <v>0</v>
      </c>
      <c r="Q354">
        <v>41.9</v>
      </c>
      <c r="R354">
        <v>0</v>
      </c>
      <c r="S354">
        <v>35.5</v>
      </c>
      <c r="T354">
        <v>22.6</v>
      </c>
    </row>
    <row r="355" spans="1:20" x14ac:dyDescent="0.15">
      <c r="A355" t="s">
        <v>4295</v>
      </c>
      <c r="B355" t="s">
        <v>3800</v>
      </c>
      <c r="C355" t="s">
        <v>4122</v>
      </c>
      <c r="D355">
        <v>-0.6</v>
      </c>
      <c r="E355">
        <v>127</v>
      </c>
      <c r="F355">
        <v>-10</v>
      </c>
      <c r="G355">
        <v>26</v>
      </c>
      <c r="H355">
        <v>0.46100000000000002</v>
      </c>
      <c r="I355">
        <v>0.20499999999999999</v>
      </c>
      <c r="J355">
        <v>0.25600000000000001</v>
      </c>
      <c r="K355">
        <v>0.20899999999999999</v>
      </c>
      <c r="L355">
        <v>6.4000000000000001E-2</v>
      </c>
      <c r="M355">
        <v>32.299999999999997</v>
      </c>
      <c r="N355">
        <v>1.6</v>
      </c>
      <c r="O355">
        <v>0.26800000000000002</v>
      </c>
      <c r="P355">
        <v>6.3</v>
      </c>
      <c r="Q355">
        <v>50</v>
      </c>
      <c r="R355">
        <v>11.9</v>
      </c>
      <c r="S355">
        <v>29.8</v>
      </c>
      <c r="T355">
        <v>8.3000000000000007</v>
      </c>
    </row>
    <row r="356" spans="1:20" x14ac:dyDescent="0.15">
      <c r="A356" t="s">
        <v>3262</v>
      </c>
      <c r="B356" t="s">
        <v>3827</v>
      </c>
      <c r="C356" t="s">
        <v>4122</v>
      </c>
      <c r="D356">
        <v>-0.6</v>
      </c>
      <c r="E356">
        <v>74</v>
      </c>
      <c r="F356">
        <v>-8</v>
      </c>
      <c r="G356">
        <v>-12</v>
      </c>
      <c r="H356">
        <v>0.35299999999999998</v>
      </c>
      <c r="I356">
        <v>0.189</v>
      </c>
      <c r="J356">
        <v>0.16400000000000001</v>
      </c>
      <c r="K356">
        <v>0.17599999999999999</v>
      </c>
      <c r="L356">
        <v>4.4999999999999998E-2</v>
      </c>
      <c r="M356">
        <v>25.7</v>
      </c>
      <c r="N356">
        <v>5.4</v>
      </c>
      <c r="O356">
        <v>0.16300000000000001</v>
      </c>
      <c r="P356">
        <v>0</v>
      </c>
      <c r="Q356">
        <v>49</v>
      </c>
      <c r="R356">
        <v>2</v>
      </c>
      <c r="S356">
        <v>40.799999999999997</v>
      </c>
      <c r="T356">
        <v>8.1999999999999993</v>
      </c>
    </row>
    <row r="357" spans="1:20" x14ac:dyDescent="0.15">
      <c r="A357" t="s">
        <v>4278</v>
      </c>
      <c r="B357" t="s">
        <v>3800</v>
      </c>
      <c r="C357" t="s">
        <v>4122</v>
      </c>
      <c r="D357">
        <v>-0.7</v>
      </c>
      <c r="E357">
        <v>181</v>
      </c>
      <c r="F357">
        <v>-12.3</v>
      </c>
      <c r="G357">
        <v>31</v>
      </c>
      <c r="H357">
        <v>0.48499999999999999</v>
      </c>
      <c r="I357">
        <v>0.23799999999999999</v>
      </c>
      <c r="J357">
        <v>0.247</v>
      </c>
      <c r="K357">
        <v>0.217</v>
      </c>
      <c r="L357">
        <v>3.5999999999999997E-2</v>
      </c>
      <c r="M357">
        <v>26.5</v>
      </c>
      <c r="N357">
        <v>3.3</v>
      </c>
      <c r="O357">
        <v>0.29699999999999999</v>
      </c>
      <c r="P357">
        <v>0</v>
      </c>
      <c r="Q357">
        <v>50</v>
      </c>
      <c r="R357">
        <v>7.6</v>
      </c>
      <c r="S357">
        <v>32.200000000000003</v>
      </c>
      <c r="T357">
        <v>10.199999999999999</v>
      </c>
    </row>
    <row r="358" spans="1:20" x14ac:dyDescent="0.15">
      <c r="A358" t="s">
        <v>4472</v>
      </c>
      <c r="B358" t="s">
        <v>3821</v>
      </c>
      <c r="C358" t="s">
        <v>4121</v>
      </c>
      <c r="D358">
        <v>-0.7</v>
      </c>
      <c r="E358">
        <v>95</v>
      </c>
      <c r="F358">
        <v>-9.5</v>
      </c>
      <c r="G358">
        <v>0</v>
      </c>
      <c r="H358">
        <v>0.39400000000000002</v>
      </c>
      <c r="I358">
        <v>0.18099999999999999</v>
      </c>
      <c r="J358">
        <v>0.21299999999999999</v>
      </c>
      <c r="K358">
        <v>0.187</v>
      </c>
      <c r="L358">
        <v>6.7000000000000004E-2</v>
      </c>
      <c r="M358">
        <v>36.799999999999997</v>
      </c>
      <c r="N358">
        <v>4.2</v>
      </c>
      <c r="O358">
        <v>0.222</v>
      </c>
      <c r="P358">
        <v>4.3</v>
      </c>
      <c r="Q358">
        <v>54.5</v>
      </c>
      <c r="R358">
        <v>3.6</v>
      </c>
      <c r="S358">
        <v>27.3</v>
      </c>
      <c r="T358">
        <v>14.6</v>
      </c>
    </row>
    <row r="359" spans="1:20" x14ac:dyDescent="0.15">
      <c r="A359" t="s">
        <v>4328</v>
      </c>
      <c r="B359" t="s">
        <v>3846</v>
      </c>
      <c r="C359" t="s">
        <v>4122</v>
      </c>
      <c r="D359">
        <v>-0.7</v>
      </c>
      <c r="E359">
        <v>109</v>
      </c>
      <c r="F359">
        <v>-9.8000000000000007</v>
      </c>
      <c r="G359">
        <v>3</v>
      </c>
      <c r="H359">
        <v>0.437</v>
      </c>
      <c r="I359">
        <v>0.219</v>
      </c>
      <c r="J359">
        <v>0.218</v>
      </c>
      <c r="K359">
        <v>0.19700000000000001</v>
      </c>
      <c r="L359">
        <v>0.03</v>
      </c>
      <c r="M359">
        <v>28.4</v>
      </c>
      <c r="N359">
        <v>2.8</v>
      </c>
      <c r="O359">
        <v>0.27100000000000002</v>
      </c>
      <c r="P359">
        <v>0</v>
      </c>
      <c r="Q359">
        <v>41.4</v>
      </c>
      <c r="R359">
        <v>11.4</v>
      </c>
      <c r="S359">
        <v>38.6</v>
      </c>
      <c r="T359">
        <v>8.6</v>
      </c>
    </row>
    <row r="360" spans="1:20" x14ac:dyDescent="0.15">
      <c r="A360" t="s">
        <v>4465</v>
      </c>
      <c r="B360" t="s">
        <v>3818</v>
      </c>
      <c r="C360" t="s">
        <v>4122</v>
      </c>
      <c r="D360">
        <v>-0.8</v>
      </c>
      <c r="E360">
        <v>150</v>
      </c>
      <c r="F360">
        <v>-10.4</v>
      </c>
      <c r="G360">
        <v>24</v>
      </c>
      <c r="H360">
        <v>0.501</v>
      </c>
      <c r="I360">
        <v>0.21299999999999999</v>
      </c>
      <c r="J360">
        <v>0.28799999999999998</v>
      </c>
      <c r="K360">
        <v>0.221</v>
      </c>
      <c r="L360">
        <v>9.6000000000000002E-2</v>
      </c>
      <c r="M360">
        <v>24.7</v>
      </c>
      <c r="N360">
        <v>2.7</v>
      </c>
      <c r="O360">
        <v>0.24299999999999999</v>
      </c>
      <c r="P360">
        <v>3.7</v>
      </c>
      <c r="Q360">
        <v>42.2</v>
      </c>
      <c r="R360">
        <v>8.3000000000000007</v>
      </c>
      <c r="S360">
        <v>40.4</v>
      </c>
      <c r="T360">
        <v>9.1999999999999993</v>
      </c>
    </row>
    <row r="361" spans="1:20" x14ac:dyDescent="0.15">
      <c r="A361" t="s">
        <v>4479</v>
      </c>
      <c r="B361" t="s">
        <v>3827</v>
      </c>
      <c r="C361" t="s">
        <v>4122</v>
      </c>
      <c r="D361">
        <v>-0.8</v>
      </c>
      <c r="E361">
        <v>285</v>
      </c>
      <c r="F361">
        <v>-15.1</v>
      </c>
      <c r="G361">
        <v>43</v>
      </c>
      <c r="H361">
        <v>0.52</v>
      </c>
      <c r="I361">
        <v>0.255</v>
      </c>
      <c r="J361">
        <v>0.26500000000000001</v>
      </c>
      <c r="K361">
        <v>0.245</v>
      </c>
      <c r="L361">
        <v>6.2E-2</v>
      </c>
      <c r="M361">
        <v>24.6</v>
      </c>
      <c r="N361">
        <v>6.3</v>
      </c>
      <c r="O361">
        <v>0.26300000000000001</v>
      </c>
      <c r="P361">
        <v>4.2</v>
      </c>
      <c r="Q361">
        <v>54</v>
      </c>
      <c r="R361">
        <v>7.9</v>
      </c>
      <c r="S361">
        <v>31.2</v>
      </c>
      <c r="T361">
        <v>6.9</v>
      </c>
    </row>
    <row r="362" spans="1:20" x14ac:dyDescent="0.15">
      <c r="A362" t="s">
        <v>3217</v>
      </c>
      <c r="B362" t="s">
        <v>3821</v>
      </c>
      <c r="C362" t="s">
        <v>4121</v>
      </c>
      <c r="D362">
        <v>-1.1000000000000001</v>
      </c>
      <c r="E362">
        <v>144</v>
      </c>
      <c r="F362">
        <v>-14.2</v>
      </c>
      <c r="G362">
        <v>0</v>
      </c>
      <c r="H362">
        <v>0.432</v>
      </c>
      <c r="I362">
        <v>0.18099999999999999</v>
      </c>
      <c r="J362">
        <v>0.252</v>
      </c>
      <c r="K362">
        <v>0.19</v>
      </c>
      <c r="L362">
        <v>9.4E-2</v>
      </c>
      <c r="M362">
        <v>31.3</v>
      </c>
      <c r="N362">
        <v>2.1</v>
      </c>
      <c r="O362">
        <v>0.20699999999999999</v>
      </c>
      <c r="P362">
        <v>5.8</v>
      </c>
      <c r="Q362">
        <v>39</v>
      </c>
      <c r="R362">
        <v>6.3</v>
      </c>
      <c r="S362">
        <v>46.3</v>
      </c>
      <c r="T362">
        <v>8.4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3C4C-59FC-8248-9742-BCD843C1C626}">
  <dimension ref="A1:L873"/>
  <sheetViews>
    <sheetView zoomScaleNormal="60" zoomScaleSheetLayoutView="100" workbookViewId="0">
      <selection activeCell="E9" sqref="E9"/>
    </sheetView>
  </sheetViews>
  <sheetFormatPr defaultRowHeight="12.75" x14ac:dyDescent="0.15"/>
  <sheetData>
    <row r="1" spans="1:12" x14ac:dyDescent="0.15">
      <c r="A1" t="s">
        <v>3780</v>
      </c>
      <c r="B1" t="s">
        <v>3781</v>
      </c>
      <c r="C1" t="s">
        <v>4100</v>
      </c>
      <c r="D1" t="s">
        <v>4175</v>
      </c>
      <c r="E1" t="s">
        <v>4176</v>
      </c>
      <c r="F1" t="s">
        <v>4177</v>
      </c>
      <c r="G1" t="s">
        <v>4178</v>
      </c>
      <c r="H1" t="s">
        <v>4179</v>
      </c>
      <c r="I1" t="s">
        <v>4180</v>
      </c>
      <c r="J1" t="s">
        <v>4181</v>
      </c>
      <c r="K1" t="s">
        <v>4182</v>
      </c>
      <c r="L1" t="s">
        <v>4183</v>
      </c>
    </row>
    <row r="2" spans="1:12" x14ac:dyDescent="0.15">
      <c r="A2" t="s">
        <v>4184</v>
      </c>
      <c r="B2" t="s">
        <v>3846</v>
      </c>
      <c r="C2" t="s">
        <v>4185</v>
      </c>
      <c r="D2">
        <v>588</v>
      </c>
      <c r="E2">
        <v>17.2</v>
      </c>
      <c r="F2">
        <v>-5.6</v>
      </c>
      <c r="G2">
        <v>16</v>
      </c>
      <c r="I2">
        <v>0.7</v>
      </c>
      <c r="J2">
        <v>0.6</v>
      </c>
    </row>
    <row r="3" spans="1:12" x14ac:dyDescent="0.15">
      <c r="A3" t="s">
        <v>4186</v>
      </c>
      <c r="B3" t="s">
        <v>3816</v>
      </c>
      <c r="C3" t="s">
        <v>4187</v>
      </c>
      <c r="D3">
        <v>1095.3</v>
      </c>
      <c r="E3">
        <v>15.8</v>
      </c>
      <c r="F3">
        <v>8.9</v>
      </c>
      <c r="G3">
        <v>15.4</v>
      </c>
      <c r="H3">
        <v>0.7</v>
      </c>
      <c r="J3">
        <v>-0.4</v>
      </c>
    </row>
    <row r="4" spans="1:12" x14ac:dyDescent="0.15">
      <c r="A4" t="s">
        <v>4188</v>
      </c>
      <c r="B4" t="s">
        <v>3831</v>
      </c>
      <c r="C4" t="s">
        <v>4189</v>
      </c>
      <c r="D4">
        <v>1067.3</v>
      </c>
      <c r="E4">
        <v>13.7</v>
      </c>
      <c r="F4">
        <v>3.6</v>
      </c>
      <c r="G4">
        <v>9.8000000000000007</v>
      </c>
      <c r="I4">
        <v>3.7</v>
      </c>
      <c r="J4">
        <v>0.2</v>
      </c>
    </row>
    <row r="5" spans="1:12" x14ac:dyDescent="0.15">
      <c r="A5" t="s">
        <v>4190</v>
      </c>
      <c r="B5" t="s">
        <v>3813</v>
      </c>
      <c r="C5" t="s">
        <v>4191</v>
      </c>
      <c r="D5">
        <v>775.7</v>
      </c>
      <c r="E5">
        <v>10.9</v>
      </c>
      <c r="F5">
        <v>-3</v>
      </c>
      <c r="G5">
        <v>7.8</v>
      </c>
      <c r="H5">
        <v>-0.8</v>
      </c>
      <c r="J5">
        <v>4</v>
      </c>
    </row>
    <row r="6" spans="1:12" x14ac:dyDescent="0.15">
      <c r="A6" t="s">
        <v>4192</v>
      </c>
      <c r="B6" t="s">
        <v>3846</v>
      </c>
      <c r="C6" t="s">
        <v>4193</v>
      </c>
      <c r="D6">
        <v>1022</v>
      </c>
      <c r="E6">
        <v>10.8</v>
      </c>
      <c r="F6">
        <v>2.8</v>
      </c>
      <c r="G6">
        <v>9.5</v>
      </c>
      <c r="H6">
        <v>0.1</v>
      </c>
      <c r="J6">
        <v>1.2</v>
      </c>
    </row>
    <row r="7" spans="1:12" x14ac:dyDescent="0.15">
      <c r="A7" t="s">
        <v>4194</v>
      </c>
      <c r="B7" t="s">
        <v>3806</v>
      </c>
      <c r="C7" t="s">
        <v>4191</v>
      </c>
      <c r="D7">
        <v>910.7</v>
      </c>
      <c r="E7">
        <v>10.5</v>
      </c>
      <c r="F7">
        <v>-3.5</v>
      </c>
      <c r="G7">
        <v>11.7</v>
      </c>
      <c r="H7">
        <v>1.1000000000000001</v>
      </c>
      <c r="J7">
        <v>-2.4</v>
      </c>
    </row>
    <row r="8" spans="1:12" x14ac:dyDescent="0.15">
      <c r="A8" t="s">
        <v>4195</v>
      </c>
      <c r="B8" t="s">
        <v>3811</v>
      </c>
      <c r="C8" t="s">
        <v>4185</v>
      </c>
      <c r="D8">
        <v>320.3</v>
      </c>
      <c r="E8">
        <v>10.1</v>
      </c>
      <c r="F8">
        <v>-3</v>
      </c>
      <c r="G8">
        <v>8.6</v>
      </c>
      <c r="I8">
        <v>1.3</v>
      </c>
      <c r="J8">
        <v>0.3</v>
      </c>
    </row>
    <row r="9" spans="1:12" x14ac:dyDescent="0.15">
      <c r="A9" t="s">
        <v>4196</v>
      </c>
      <c r="B9" t="s">
        <v>3846</v>
      </c>
      <c r="C9" t="s">
        <v>4189</v>
      </c>
      <c r="D9">
        <v>340.3</v>
      </c>
      <c r="E9">
        <v>9.5</v>
      </c>
      <c r="F9">
        <v>1.1000000000000001</v>
      </c>
      <c r="G9">
        <v>10.199999999999999</v>
      </c>
      <c r="I9">
        <v>-0.7</v>
      </c>
      <c r="J9">
        <v>0.1</v>
      </c>
    </row>
    <row r="10" spans="1:12" x14ac:dyDescent="0.15">
      <c r="A10" t="s">
        <v>4197</v>
      </c>
      <c r="B10" t="s">
        <v>3806</v>
      </c>
      <c r="C10" t="s">
        <v>4193</v>
      </c>
      <c r="D10">
        <v>523.70000000000005</v>
      </c>
      <c r="E10">
        <v>9.5</v>
      </c>
      <c r="F10">
        <v>1.4</v>
      </c>
      <c r="G10">
        <v>8.1</v>
      </c>
      <c r="H10">
        <v>1.3</v>
      </c>
      <c r="J10">
        <v>0.1</v>
      </c>
    </row>
    <row r="11" spans="1:12" x14ac:dyDescent="0.15">
      <c r="A11" t="s">
        <v>4184</v>
      </c>
      <c r="B11" t="s">
        <v>3846</v>
      </c>
      <c r="C11" t="s">
        <v>4198</v>
      </c>
      <c r="D11">
        <v>554</v>
      </c>
      <c r="E11">
        <v>9</v>
      </c>
      <c r="F11">
        <v>-2.2000000000000002</v>
      </c>
      <c r="G11">
        <v>9.3000000000000007</v>
      </c>
      <c r="I11">
        <v>-0.6</v>
      </c>
      <c r="J11">
        <v>0.3</v>
      </c>
    </row>
    <row r="12" spans="1:12" x14ac:dyDescent="0.15">
      <c r="A12" t="s">
        <v>4199</v>
      </c>
      <c r="B12" t="s">
        <v>3813</v>
      </c>
      <c r="C12" t="s">
        <v>4187</v>
      </c>
      <c r="D12">
        <v>1083.7</v>
      </c>
      <c r="E12">
        <v>8.9</v>
      </c>
      <c r="F12">
        <v>8.9</v>
      </c>
      <c r="G12">
        <v>12.9</v>
      </c>
      <c r="H12">
        <v>-0.3</v>
      </c>
      <c r="J12">
        <v>-3.7</v>
      </c>
    </row>
    <row r="13" spans="1:12" x14ac:dyDescent="0.15">
      <c r="A13" t="s">
        <v>4200</v>
      </c>
      <c r="B13" t="s">
        <v>3813</v>
      </c>
      <c r="C13" t="s">
        <v>4198</v>
      </c>
      <c r="D13">
        <v>266.7</v>
      </c>
      <c r="E13">
        <v>8.3000000000000007</v>
      </c>
      <c r="F13">
        <v>-1.1000000000000001</v>
      </c>
      <c r="G13">
        <v>6.6</v>
      </c>
      <c r="I13">
        <v>1.6</v>
      </c>
      <c r="J13">
        <v>0.1</v>
      </c>
    </row>
    <row r="14" spans="1:12" x14ac:dyDescent="0.15">
      <c r="A14" t="s">
        <v>4201</v>
      </c>
      <c r="B14" t="s">
        <v>3827</v>
      </c>
      <c r="C14" t="s">
        <v>4198</v>
      </c>
      <c r="D14">
        <v>418</v>
      </c>
      <c r="E14">
        <v>8.1999999999999993</v>
      </c>
      <c r="F14">
        <v>-1.7</v>
      </c>
      <c r="G14">
        <v>6.7</v>
      </c>
      <c r="I14">
        <v>1.3</v>
      </c>
      <c r="J14">
        <v>0.3</v>
      </c>
    </row>
    <row r="15" spans="1:12" x14ac:dyDescent="0.15">
      <c r="A15" t="s">
        <v>4202</v>
      </c>
      <c r="B15" t="s">
        <v>3835</v>
      </c>
      <c r="C15" t="s">
        <v>4191</v>
      </c>
      <c r="D15">
        <v>505</v>
      </c>
      <c r="E15">
        <v>8.1999999999999993</v>
      </c>
      <c r="F15">
        <v>-1.9</v>
      </c>
      <c r="G15">
        <v>5.2</v>
      </c>
      <c r="H15">
        <v>0.8</v>
      </c>
      <c r="J15">
        <v>2.2000000000000002</v>
      </c>
    </row>
    <row r="16" spans="1:12" x14ac:dyDescent="0.15">
      <c r="A16" t="s">
        <v>4203</v>
      </c>
      <c r="B16" t="s">
        <v>3824</v>
      </c>
      <c r="C16" t="s">
        <v>4187</v>
      </c>
      <c r="D16">
        <v>247.7</v>
      </c>
      <c r="E16">
        <v>7.4</v>
      </c>
      <c r="F16">
        <v>2</v>
      </c>
      <c r="G16">
        <v>5.7</v>
      </c>
      <c r="H16">
        <v>-0.2</v>
      </c>
      <c r="J16">
        <v>2</v>
      </c>
    </row>
    <row r="17" spans="1:10" x14ac:dyDescent="0.15">
      <c r="A17" t="s">
        <v>4204</v>
      </c>
      <c r="B17" t="s">
        <v>3806</v>
      </c>
      <c r="C17" t="s">
        <v>4187</v>
      </c>
      <c r="D17">
        <v>801.7</v>
      </c>
      <c r="E17">
        <v>7.1</v>
      </c>
      <c r="F17">
        <v>6.5</v>
      </c>
      <c r="G17">
        <v>4.5</v>
      </c>
      <c r="H17">
        <v>1.1000000000000001</v>
      </c>
      <c r="J17">
        <v>1.5</v>
      </c>
    </row>
    <row r="18" spans="1:10" x14ac:dyDescent="0.15">
      <c r="A18" t="s">
        <v>4205</v>
      </c>
      <c r="B18" t="s">
        <v>3831</v>
      </c>
      <c r="C18" t="s">
        <v>4198</v>
      </c>
      <c r="D18">
        <v>537.70000000000005</v>
      </c>
      <c r="E18">
        <v>6.8</v>
      </c>
      <c r="F18">
        <v>-2.1</v>
      </c>
      <c r="G18">
        <v>7</v>
      </c>
      <c r="I18">
        <v>-0.5</v>
      </c>
      <c r="J18">
        <v>0.3</v>
      </c>
    </row>
    <row r="19" spans="1:10" x14ac:dyDescent="0.15">
      <c r="A19" t="s">
        <v>4206</v>
      </c>
      <c r="B19" t="s">
        <v>3831</v>
      </c>
      <c r="C19" t="s">
        <v>4185</v>
      </c>
      <c r="D19">
        <v>754.7</v>
      </c>
      <c r="E19">
        <v>6.3</v>
      </c>
      <c r="F19">
        <v>-7.2</v>
      </c>
      <c r="G19">
        <v>5.9</v>
      </c>
      <c r="I19">
        <v>0.6</v>
      </c>
      <c r="J19">
        <v>-0.2</v>
      </c>
    </row>
    <row r="20" spans="1:10" x14ac:dyDescent="0.15">
      <c r="A20" t="s">
        <v>4207</v>
      </c>
      <c r="B20" t="s">
        <v>3811</v>
      </c>
      <c r="C20" t="s">
        <v>4189</v>
      </c>
      <c r="D20">
        <v>367.7</v>
      </c>
      <c r="E20">
        <v>5.9</v>
      </c>
      <c r="F20">
        <v>1.2</v>
      </c>
      <c r="G20">
        <v>6.4</v>
      </c>
      <c r="I20">
        <v>-0.5</v>
      </c>
      <c r="J20">
        <v>0.1</v>
      </c>
    </row>
    <row r="21" spans="1:10" x14ac:dyDescent="0.15">
      <c r="A21" t="s">
        <v>4208</v>
      </c>
      <c r="B21" t="s">
        <v>3835</v>
      </c>
      <c r="C21" t="s">
        <v>4198</v>
      </c>
      <c r="D21">
        <v>338.7</v>
      </c>
      <c r="E21">
        <v>5.9</v>
      </c>
      <c r="F21">
        <v>-1.3</v>
      </c>
      <c r="G21">
        <v>6.2</v>
      </c>
      <c r="I21">
        <v>-0.5</v>
      </c>
      <c r="J21">
        <v>0.2</v>
      </c>
    </row>
    <row r="22" spans="1:10" x14ac:dyDescent="0.15">
      <c r="A22" t="s">
        <v>4209</v>
      </c>
      <c r="B22" t="s">
        <v>3831</v>
      </c>
      <c r="C22" t="s">
        <v>4187</v>
      </c>
      <c r="D22">
        <v>289.7</v>
      </c>
      <c r="E22">
        <v>5.8</v>
      </c>
      <c r="F22">
        <v>2.4</v>
      </c>
      <c r="G22">
        <v>2.7</v>
      </c>
      <c r="H22">
        <v>1.3</v>
      </c>
      <c r="J22">
        <v>1.8</v>
      </c>
    </row>
    <row r="23" spans="1:10" x14ac:dyDescent="0.15">
      <c r="A23" t="s">
        <v>4210</v>
      </c>
      <c r="B23" t="s">
        <v>3835</v>
      </c>
      <c r="C23" t="s">
        <v>4185</v>
      </c>
      <c r="D23">
        <v>133</v>
      </c>
      <c r="E23">
        <v>5.7</v>
      </c>
      <c r="F23">
        <v>-1.3</v>
      </c>
      <c r="G23">
        <v>7</v>
      </c>
      <c r="I23">
        <v>-0.5</v>
      </c>
      <c r="J23">
        <v>-0.7</v>
      </c>
    </row>
    <row r="24" spans="1:10" x14ac:dyDescent="0.15">
      <c r="A24" t="s">
        <v>4211</v>
      </c>
      <c r="B24" t="s">
        <v>3827</v>
      </c>
      <c r="C24" t="s">
        <v>4191</v>
      </c>
      <c r="D24">
        <v>482.3</v>
      </c>
      <c r="E24">
        <v>5.6</v>
      </c>
      <c r="F24">
        <v>-1.8</v>
      </c>
      <c r="G24">
        <v>3.1</v>
      </c>
      <c r="H24">
        <v>0.2</v>
      </c>
      <c r="J24">
        <v>2.4</v>
      </c>
    </row>
    <row r="25" spans="1:10" x14ac:dyDescent="0.15">
      <c r="A25" t="s">
        <v>4212</v>
      </c>
      <c r="B25" t="s">
        <v>3821</v>
      </c>
      <c r="C25" t="s">
        <v>4185</v>
      </c>
      <c r="D25">
        <v>39</v>
      </c>
      <c r="E25">
        <v>5.6</v>
      </c>
      <c r="F25">
        <v>-0.4</v>
      </c>
      <c r="G25">
        <v>4.0999999999999996</v>
      </c>
      <c r="I25">
        <v>1.4</v>
      </c>
      <c r="J25">
        <v>0.1</v>
      </c>
    </row>
    <row r="26" spans="1:10" x14ac:dyDescent="0.15">
      <c r="A26" t="s">
        <v>4212</v>
      </c>
      <c r="B26" t="s">
        <v>3821</v>
      </c>
      <c r="C26" t="s">
        <v>4189</v>
      </c>
      <c r="D26">
        <v>534</v>
      </c>
      <c r="E26">
        <v>5.5</v>
      </c>
      <c r="F26">
        <v>1.8</v>
      </c>
      <c r="G26">
        <v>7.4</v>
      </c>
      <c r="I26">
        <v>-2</v>
      </c>
      <c r="J26">
        <v>0.1</v>
      </c>
    </row>
    <row r="27" spans="1:10" x14ac:dyDescent="0.15">
      <c r="A27" t="s">
        <v>4138</v>
      </c>
      <c r="B27" t="s">
        <v>3811</v>
      </c>
      <c r="C27" t="s">
        <v>4189</v>
      </c>
      <c r="D27">
        <v>199.3</v>
      </c>
      <c r="E27">
        <v>5.3</v>
      </c>
      <c r="F27">
        <v>0.7</v>
      </c>
      <c r="G27">
        <v>3.9</v>
      </c>
      <c r="I27">
        <v>1.4</v>
      </c>
      <c r="J27">
        <v>0</v>
      </c>
    </row>
    <row r="28" spans="1:10" x14ac:dyDescent="0.15">
      <c r="A28" t="s">
        <v>4213</v>
      </c>
      <c r="B28" t="s">
        <v>3806</v>
      </c>
      <c r="C28" t="s">
        <v>4187</v>
      </c>
      <c r="D28">
        <v>487</v>
      </c>
      <c r="E28">
        <v>5.3</v>
      </c>
      <c r="F28">
        <v>4</v>
      </c>
      <c r="G28">
        <v>5.3</v>
      </c>
      <c r="H28">
        <v>0.9</v>
      </c>
      <c r="J28">
        <v>-0.9</v>
      </c>
    </row>
    <row r="29" spans="1:10" x14ac:dyDescent="0.15">
      <c r="A29" t="s">
        <v>4214</v>
      </c>
      <c r="B29" t="s">
        <v>3800</v>
      </c>
      <c r="C29" t="s">
        <v>4198</v>
      </c>
      <c r="D29">
        <v>1083.7</v>
      </c>
      <c r="E29">
        <v>5.0999999999999996</v>
      </c>
      <c r="F29">
        <v>-4.3</v>
      </c>
      <c r="G29">
        <v>6.6</v>
      </c>
      <c r="I29">
        <v>-1.1000000000000001</v>
      </c>
      <c r="J29">
        <v>-0.4</v>
      </c>
    </row>
    <row r="30" spans="1:10" x14ac:dyDescent="0.15">
      <c r="A30" t="s">
        <v>4215</v>
      </c>
      <c r="B30" t="s">
        <v>3835</v>
      </c>
      <c r="C30" t="s">
        <v>4198</v>
      </c>
      <c r="D30">
        <v>125.3</v>
      </c>
      <c r="E30">
        <v>5</v>
      </c>
      <c r="F30">
        <v>-0.5</v>
      </c>
      <c r="G30">
        <v>4.3</v>
      </c>
      <c r="I30">
        <v>0.6</v>
      </c>
      <c r="J30">
        <v>0.1</v>
      </c>
    </row>
    <row r="31" spans="1:10" x14ac:dyDescent="0.15">
      <c r="A31" t="s">
        <v>3131</v>
      </c>
      <c r="B31" t="s">
        <v>3835</v>
      </c>
      <c r="C31" t="s">
        <v>4185</v>
      </c>
      <c r="D31">
        <v>712</v>
      </c>
      <c r="E31">
        <v>4.9000000000000004</v>
      </c>
      <c r="F31">
        <v>-6.8</v>
      </c>
      <c r="G31">
        <v>3.3</v>
      </c>
      <c r="I31">
        <v>0.9</v>
      </c>
      <c r="J31">
        <v>0.6</v>
      </c>
    </row>
    <row r="32" spans="1:10" x14ac:dyDescent="0.15">
      <c r="A32" t="s">
        <v>4216</v>
      </c>
      <c r="B32" t="s">
        <v>3835</v>
      </c>
      <c r="C32" t="s">
        <v>4193</v>
      </c>
      <c r="D32">
        <v>180.7</v>
      </c>
      <c r="E32">
        <v>4.7</v>
      </c>
      <c r="F32">
        <v>0.5</v>
      </c>
      <c r="G32">
        <v>3.5</v>
      </c>
      <c r="H32">
        <v>0.3</v>
      </c>
      <c r="J32">
        <v>0.9</v>
      </c>
    </row>
    <row r="33" spans="1:12" x14ac:dyDescent="0.15">
      <c r="A33" t="s">
        <v>4217</v>
      </c>
      <c r="B33" t="s">
        <v>3800</v>
      </c>
      <c r="C33" t="s">
        <v>4218</v>
      </c>
      <c r="D33">
        <v>737.3</v>
      </c>
      <c r="E33">
        <v>4.7</v>
      </c>
      <c r="F33">
        <v>10.6</v>
      </c>
      <c r="I33">
        <v>2.2999999999999998</v>
      </c>
      <c r="J33">
        <v>1.1000000000000001</v>
      </c>
      <c r="K33">
        <v>6.3</v>
      </c>
      <c r="L33">
        <v>1.3</v>
      </c>
    </row>
    <row r="34" spans="1:12" x14ac:dyDescent="0.15">
      <c r="A34" t="s">
        <v>4209</v>
      </c>
      <c r="B34" t="s">
        <v>3831</v>
      </c>
      <c r="C34" t="s">
        <v>4193</v>
      </c>
      <c r="D34">
        <v>102</v>
      </c>
      <c r="E34">
        <v>4.5999999999999996</v>
      </c>
      <c r="F34">
        <v>0.3</v>
      </c>
      <c r="G34">
        <v>3.7</v>
      </c>
      <c r="H34">
        <v>0.4</v>
      </c>
      <c r="J34">
        <v>0.5</v>
      </c>
    </row>
    <row r="35" spans="1:12" x14ac:dyDescent="0.15">
      <c r="A35" t="s">
        <v>4219</v>
      </c>
      <c r="B35" t="s">
        <v>3831</v>
      </c>
      <c r="C35" t="s">
        <v>4185</v>
      </c>
      <c r="D35">
        <v>71</v>
      </c>
      <c r="E35">
        <v>4.5999999999999996</v>
      </c>
      <c r="F35">
        <v>-0.7</v>
      </c>
      <c r="G35">
        <v>3.1</v>
      </c>
      <c r="I35">
        <v>1.4</v>
      </c>
      <c r="J35">
        <v>0.1</v>
      </c>
    </row>
    <row r="36" spans="1:12" x14ac:dyDescent="0.15">
      <c r="A36" t="s">
        <v>4220</v>
      </c>
      <c r="B36" t="s">
        <v>3831</v>
      </c>
      <c r="C36" t="s">
        <v>4198</v>
      </c>
      <c r="D36">
        <v>270.3</v>
      </c>
      <c r="E36">
        <v>4.5999999999999996</v>
      </c>
      <c r="F36">
        <v>-1.1000000000000001</v>
      </c>
      <c r="G36">
        <v>5.6</v>
      </c>
      <c r="I36">
        <v>-0.3</v>
      </c>
      <c r="J36">
        <v>-0.7</v>
      </c>
    </row>
    <row r="37" spans="1:12" x14ac:dyDescent="0.15">
      <c r="A37" t="s">
        <v>4221</v>
      </c>
      <c r="B37" t="s">
        <v>3818</v>
      </c>
      <c r="C37" t="s">
        <v>4198</v>
      </c>
      <c r="D37">
        <v>127.7</v>
      </c>
      <c r="E37">
        <v>4.0999999999999996</v>
      </c>
      <c r="F37">
        <v>-0.5</v>
      </c>
      <c r="G37">
        <v>3.3</v>
      </c>
      <c r="I37">
        <v>0.8</v>
      </c>
      <c r="J37">
        <v>0.1</v>
      </c>
    </row>
    <row r="38" spans="1:12" x14ac:dyDescent="0.15">
      <c r="A38" t="s">
        <v>4222</v>
      </c>
      <c r="B38" t="s">
        <v>3831</v>
      </c>
      <c r="C38" t="s">
        <v>4191</v>
      </c>
      <c r="D38">
        <v>1132.7</v>
      </c>
      <c r="E38">
        <v>4.0999999999999996</v>
      </c>
      <c r="F38">
        <v>-4.3</v>
      </c>
      <c r="G38">
        <v>5.5</v>
      </c>
      <c r="H38">
        <v>0.8</v>
      </c>
      <c r="J38">
        <v>-2.2000000000000002</v>
      </c>
    </row>
    <row r="39" spans="1:12" x14ac:dyDescent="0.15">
      <c r="A39" t="s">
        <v>4223</v>
      </c>
      <c r="B39" t="s">
        <v>3816</v>
      </c>
      <c r="C39" t="s">
        <v>4191</v>
      </c>
      <c r="D39">
        <v>132.69999999999999</v>
      </c>
      <c r="E39">
        <v>4.0999999999999996</v>
      </c>
      <c r="F39">
        <v>-0.5</v>
      </c>
      <c r="G39">
        <v>3.1</v>
      </c>
      <c r="H39">
        <v>0.3</v>
      </c>
      <c r="J39">
        <v>0.7</v>
      </c>
    </row>
    <row r="40" spans="1:12" x14ac:dyDescent="0.15">
      <c r="A40" t="s">
        <v>4224</v>
      </c>
      <c r="B40" t="s">
        <v>3806</v>
      </c>
      <c r="C40" t="s">
        <v>4189</v>
      </c>
      <c r="D40">
        <v>183</v>
      </c>
      <c r="E40">
        <v>4.0999999999999996</v>
      </c>
      <c r="F40">
        <v>0.6</v>
      </c>
      <c r="G40">
        <v>5.9</v>
      </c>
      <c r="I40">
        <v>-1.9</v>
      </c>
      <c r="J40">
        <v>0</v>
      </c>
    </row>
    <row r="41" spans="1:12" x14ac:dyDescent="0.15">
      <c r="A41" t="s">
        <v>4225</v>
      </c>
      <c r="B41" t="s">
        <v>3827</v>
      </c>
      <c r="C41" t="s">
        <v>4189</v>
      </c>
      <c r="D41">
        <v>1145.3</v>
      </c>
      <c r="E41">
        <v>4.0999999999999996</v>
      </c>
      <c r="F41">
        <v>3.8</v>
      </c>
      <c r="G41">
        <v>2.2000000000000002</v>
      </c>
      <c r="I41">
        <v>2.6</v>
      </c>
      <c r="J41">
        <v>-0.6</v>
      </c>
    </row>
    <row r="42" spans="1:12" x14ac:dyDescent="0.15">
      <c r="A42" t="s">
        <v>4226</v>
      </c>
      <c r="B42" t="s">
        <v>3800</v>
      </c>
      <c r="C42" t="s">
        <v>4189</v>
      </c>
      <c r="D42">
        <v>807.3</v>
      </c>
      <c r="E42">
        <v>4.0999999999999996</v>
      </c>
      <c r="F42">
        <v>2.7</v>
      </c>
      <c r="G42">
        <v>4.0999999999999996</v>
      </c>
      <c r="I42">
        <v>-0.1</v>
      </c>
      <c r="J42">
        <v>0.1</v>
      </c>
    </row>
    <row r="43" spans="1:12" x14ac:dyDescent="0.15">
      <c r="A43" t="s">
        <v>4227</v>
      </c>
      <c r="B43" t="s">
        <v>3806</v>
      </c>
      <c r="C43" t="s">
        <v>4189</v>
      </c>
      <c r="D43">
        <v>249</v>
      </c>
      <c r="E43">
        <v>4.0999999999999996</v>
      </c>
      <c r="F43">
        <v>0.8</v>
      </c>
      <c r="G43">
        <v>2.6</v>
      </c>
      <c r="I43">
        <v>1.4</v>
      </c>
      <c r="J43">
        <v>0</v>
      </c>
    </row>
    <row r="44" spans="1:12" x14ac:dyDescent="0.15">
      <c r="A44" t="s">
        <v>4192</v>
      </c>
      <c r="B44" t="s">
        <v>3846</v>
      </c>
      <c r="C44" t="s">
        <v>4187</v>
      </c>
      <c r="D44">
        <v>139.30000000000001</v>
      </c>
      <c r="E44">
        <v>4</v>
      </c>
      <c r="F44">
        <v>1.1000000000000001</v>
      </c>
      <c r="G44">
        <v>2.9</v>
      </c>
      <c r="H44">
        <v>-0.1</v>
      </c>
      <c r="J44">
        <v>1.1000000000000001</v>
      </c>
    </row>
    <row r="45" spans="1:12" x14ac:dyDescent="0.15">
      <c r="A45" t="s">
        <v>3113</v>
      </c>
      <c r="B45" t="s">
        <v>3806</v>
      </c>
      <c r="C45" t="s">
        <v>4228</v>
      </c>
      <c r="D45">
        <v>713.7</v>
      </c>
      <c r="E45">
        <v>4</v>
      </c>
      <c r="F45">
        <v>-8</v>
      </c>
      <c r="G45">
        <v>4.5999999999999996</v>
      </c>
      <c r="H45">
        <v>-0.1</v>
      </c>
      <c r="J45">
        <v>-0.6</v>
      </c>
    </row>
    <row r="46" spans="1:12" x14ac:dyDescent="0.15">
      <c r="A46" t="s">
        <v>4229</v>
      </c>
      <c r="B46" t="s">
        <v>3831</v>
      </c>
      <c r="C46" t="s">
        <v>4228</v>
      </c>
      <c r="D46">
        <v>205.7</v>
      </c>
      <c r="E46">
        <v>3.9</v>
      </c>
      <c r="F46">
        <v>-2.2999999999999998</v>
      </c>
      <c r="G46">
        <v>2.6</v>
      </c>
      <c r="H46">
        <v>0.5</v>
      </c>
      <c r="J46">
        <v>0.9</v>
      </c>
    </row>
    <row r="47" spans="1:12" x14ac:dyDescent="0.15">
      <c r="A47" t="s">
        <v>4220</v>
      </c>
      <c r="B47" t="s">
        <v>3831</v>
      </c>
      <c r="C47" t="s">
        <v>4185</v>
      </c>
      <c r="D47">
        <v>110</v>
      </c>
      <c r="E47">
        <v>3.9</v>
      </c>
      <c r="F47">
        <v>-1.1000000000000001</v>
      </c>
      <c r="G47">
        <v>3.7</v>
      </c>
      <c r="I47">
        <v>0</v>
      </c>
      <c r="J47">
        <v>0.1</v>
      </c>
    </row>
    <row r="48" spans="1:12" x14ac:dyDescent="0.15">
      <c r="A48" t="s">
        <v>4230</v>
      </c>
      <c r="B48" t="s">
        <v>3831</v>
      </c>
      <c r="C48" t="s">
        <v>4198</v>
      </c>
      <c r="D48">
        <v>137</v>
      </c>
      <c r="E48">
        <v>3.8</v>
      </c>
      <c r="F48">
        <v>-0.5</v>
      </c>
      <c r="G48">
        <v>0.8</v>
      </c>
      <c r="I48">
        <v>3</v>
      </c>
      <c r="J48">
        <v>0.1</v>
      </c>
    </row>
    <row r="49" spans="1:12" x14ac:dyDescent="0.15">
      <c r="A49" t="s">
        <v>4231</v>
      </c>
      <c r="B49" t="s">
        <v>3806</v>
      </c>
      <c r="C49" t="s">
        <v>4228</v>
      </c>
      <c r="D49">
        <v>245.3</v>
      </c>
      <c r="E49">
        <v>3.8</v>
      </c>
      <c r="F49">
        <v>-2.8</v>
      </c>
      <c r="G49">
        <v>3.8</v>
      </c>
      <c r="H49">
        <v>0.3</v>
      </c>
      <c r="J49">
        <v>-0.3</v>
      </c>
    </row>
    <row r="50" spans="1:12" x14ac:dyDescent="0.15">
      <c r="A50" t="s">
        <v>4232</v>
      </c>
      <c r="B50" t="s">
        <v>3827</v>
      </c>
      <c r="C50" t="s">
        <v>4189</v>
      </c>
      <c r="D50">
        <v>71.3</v>
      </c>
      <c r="E50">
        <v>3.8</v>
      </c>
      <c r="F50">
        <v>0.2</v>
      </c>
      <c r="G50">
        <v>1.8</v>
      </c>
      <c r="I50">
        <v>2</v>
      </c>
      <c r="J50">
        <v>0</v>
      </c>
    </row>
    <row r="51" spans="1:12" x14ac:dyDescent="0.15">
      <c r="A51" t="s">
        <v>4233</v>
      </c>
      <c r="B51" t="s">
        <v>3811</v>
      </c>
      <c r="C51" t="s">
        <v>4198</v>
      </c>
      <c r="D51">
        <v>45</v>
      </c>
      <c r="E51">
        <v>3.8</v>
      </c>
      <c r="F51">
        <v>-0.2</v>
      </c>
      <c r="G51">
        <v>2.2999999999999998</v>
      </c>
      <c r="I51">
        <v>1.4</v>
      </c>
      <c r="J51">
        <v>0</v>
      </c>
    </row>
    <row r="52" spans="1:12" x14ac:dyDescent="0.15">
      <c r="A52" t="s">
        <v>4234</v>
      </c>
      <c r="B52" t="s">
        <v>3800</v>
      </c>
      <c r="C52" t="s">
        <v>4198</v>
      </c>
      <c r="D52">
        <v>157.69999999999999</v>
      </c>
      <c r="E52">
        <v>3.7</v>
      </c>
      <c r="F52">
        <v>-0.6</v>
      </c>
      <c r="G52">
        <v>4.7</v>
      </c>
      <c r="I52">
        <v>-1.1000000000000001</v>
      </c>
      <c r="J52">
        <v>0.1</v>
      </c>
    </row>
    <row r="53" spans="1:12" x14ac:dyDescent="0.15">
      <c r="A53" t="s">
        <v>4235</v>
      </c>
      <c r="B53" t="s">
        <v>3800</v>
      </c>
      <c r="C53" t="s">
        <v>4185</v>
      </c>
      <c r="D53">
        <v>306.7</v>
      </c>
      <c r="E53">
        <v>3.7</v>
      </c>
      <c r="F53">
        <v>-2.9</v>
      </c>
      <c r="G53">
        <v>0.9</v>
      </c>
      <c r="I53">
        <v>2.6</v>
      </c>
      <c r="J53">
        <v>0.2</v>
      </c>
    </row>
    <row r="54" spans="1:12" x14ac:dyDescent="0.15">
      <c r="A54" t="s">
        <v>4236</v>
      </c>
      <c r="B54" t="s">
        <v>3846</v>
      </c>
      <c r="C54" t="s">
        <v>4187</v>
      </c>
      <c r="D54">
        <v>394.7</v>
      </c>
      <c r="E54">
        <v>3.6</v>
      </c>
      <c r="F54">
        <v>3.2</v>
      </c>
      <c r="G54">
        <v>1.6</v>
      </c>
      <c r="H54">
        <v>0.5</v>
      </c>
      <c r="J54">
        <v>1.5</v>
      </c>
    </row>
    <row r="55" spans="1:12" x14ac:dyDescent="0.15">
      <c r="A55" t="s">
        <v>4237</v>
      </c>
      <c r="B55" t="s">
        <v>3806</v>
      </c>
      <c r="C55" t="s">
        <v>4218</v>
      </c>
      <c r="D55">
        <v>475</v>
      </c>
      <c r="E55">
        <v>3.6</v>
      </c>
      <c r="F55">
        <v>6.8</v>
      </c>
      <c r="I55">
        <v>3.5</v>
      </c>
      <c r="J55">
        <v>0</v>
      </c>
      <c r="K55">
        <v>-3.3</v>
      </c>
      <c r="L55">
        <v>0</v>
      </c>
    </row>
    <row r="56" spans="1:12" x14ac:dyDescent="0.15">
      <c r="A56" t="s">
        <v>4238</v>
      </c>
      <c r="B56" t="s">
        <v>3846</v>
      </c>
      <c r="C56" t="s">
        <v>4198</v>
      </c>
      <c r="D56">
        <v>270.7</v>
      </c>
      <c r="E56">
        <v>3.6</v>
      </c>
      <c r="F56">
        <v>-1.1000000000000001</v>
      </c>
      <c r="G56">
        <v>5.2</v>
      </c>
      <c r="I56">
        <v>-1.7</v>
      </c>
      <c r="J56">
        <v>0.1</v>
      </c>
    </row>
    <row r="57" spans="1:12" x14ac:dyDescent="0.15">
      <c r="A57" t="s">
        <v>4232</v>
      </c>
      <c r="B57" t="s">
        <v>3827</v>
      </c>
      <c r="C57" t="s">
        <v>4198</v>
      </c>
      <c r="D57">
        <v>350.3</v>
      </c>
      <c r="E57">
        <v>3.5</v>
      </c>
      <c r="F57">
        <v>-1.4</v>
      </c>
      <c r="G57">
        <v>1.7</v>
      </c>
      <c r="I57">
        <v>1.6</v>
      </c>
      <c r="J57">
        <v>0.2</v>
      </c>
    </row>
    <row r="58" spans="1:12" x14ac:dyDescent="0.15">
      <c r="A58" t="s">
        <v>4239</v>
      </c>
      <c r="B58" t="s">
        <v>3813</v>
      </c>
      <c r="C58" t="s">
        <v>4189</v>
      </c>
      <c r="D58">
        <v>660.3</v>
      </c>
      <c r="E58">
        <v>3.5</v>
      </c>
      <c r="F58">
        <v>2.2000000000000002</v>
      </c>
      <c r="G58">
        <v>3.7</v>
      </c>
      <c r="I58">
        <v>-0.3</v>
      </c>
      <c r="J58">
        <v>0.1</v>
      </c>
    </row>
    <row r="59" spans="1:12" x14ac:dyDescent="0.15">
      <c r="A59" t="s">
        <v>4240</v>
      </c>
      <c r="B59" t="s">
        <v>3831</v>
      </c>
      <c r="C59" t="s">
        <v>4218</v>
      </c>
      <c r="D59">
        <v>671.3</v>
      </c>
      <c r="E59">
        <v>3.5</v>
      </c>
      <c r="F59">
        <v>9.6</v>
      </c>
      <c r="I59">
        <v>4</v>
      </c>
      <c r="J59">
        <v>-0.1</v>
      </c>
      <c r="K59">
        <v>0.5</v>
      </c>
      <c r="L59">
        <v>-0.4</v>
      </c>
    </row>
    <row r="60" spans="1:12" x14ac:dyDescent="0.15">
      <c r="A60" t="s">
        <v>4241</v>
      </c>
      <c r="B60" t="s">
        <v>3816</v>
      </c>
      <c r="C60" t="s">
        <v>4193</v>
      </c>
      <c r="D60">
        <v>410.3</v>
      </c>
      <c r="E60">
        <v>3.3</v>
      </c>
      <c r="F60">
        <v>1.1000000000000001</v>
      </c>
      <c r="G60">
        <v>1.3</v>
      </c>
      <c r="H60">
        <v>0.6</v>
      </c>
      <c r="J60">
        <v>1.5</v>
      </c>
    </row>
    <row r="61" spans="1:12" x14ac:dyDescent="0.15">
      <c r="A61" t="s">
        <v>4242</v>
      </c>
      <c r="B61" t="s">
        <v>3831</v>
      </c>
      <c r="C61" t="s">
        <v>4193</v>
      </c>
      <c r="D61">
        <v>125.7</v>
      </c>
      <c r="E61">
        <v>3.3</v>
      </c>
      <c r="F61">
        <v>0.3</v>
      </c>
      <c r="G61">
        <v>2.1</v>
      </c>
      <c r="H61">
        <v>0.5</v>
      </c>
      <c r="J61">
        <v>0.7</v>
      </c>
    </row>
    <row r="62" spans="1:12" x14ac:dyDescent="0.15">
      <c r="A62" t="s">
        <v>4243</v>
      </c>
      <c r="B62" t="s">
        <v>3816</v>
      </c>
      <c r="C62" t="s">
        <v>4191</v>
      </c>
      <c r="D62">
        <v>125</v>
      </c>
      <c r="E62">
        <v>3.2</v>
      </c>
      <c r="F62">
        <v>-0.5</v>
      </c>
      <c r="G62">
        <v>3.1</v>
      </c>
      <c r="H62">
        <v>-0.1</v>
      </c>
      <c r="J62">
        <v>0.2</v>
      </c>
    </row>
    <row r="63" spans="1:12" x14ac:dyDescent="0.15">
      <c r="A63" t="s">
        <v>4244</v>
      </c>
      <c r="B63" t="s">
        <v>3818</v>
      </c>
      <c r="C63" t="s">
        <v>4185</v>
      </c>
      <c r="D63">
        <v>191</v>
      </c>
      <c r="E63">
        <v>3.2</v>
      </c>
      <c r="F63">
        <v>-1.8</v>
      </c>
      <c r="G63">
        <v>2.7</v>
      </c>
      <c r="I63">
        <v>0.3</v>
      </c>
      <c r="J63">
        <v>0.2</v>
      </c>
    </row>
    <row r="64" spans="1:12" x14ac:dyDescent="0.15">
      <c r="A64" t="s">
        <v>4245</v>
      </c>
      <c r="B64" t="s">
        <v>3818</v>
      </c>
      <c r="C64" t="s">
        <v>4189</v>
      </c>
      <c r="D64">
        <v>924.7</v>
      </c>
      <c r="E64">
        <v>3.2</v>
      </c>
      <c r="F64">
        <v>3.1</v>
      </c>
      <c r="G64">
        <v>5.8</v>
      </c>
      <c r="I64">
        <v>-2.8</v>
      </c>
      <c r="J64">
        <v>0.2</v>
      </c>
    </row>
    <row r="65" spans="1:10" x14ac:dyDescent="0.15">
      <c r="A65" t="s">
        <v>4246</v>
      </c>
      <c r="B65" t="s">
        <v>3816</v>
      </c>
      <c r="C65" t="s">
        <v>4198</v>
      </c>
      <c r="D65">
        <v>203</v>
      </c>
      <c r="E65">
        <v>3.2</v>
      </c>
      <c r="F65">
        <v>-0.8</v>
      </c>
      <c r="G65">
        <v>2.9</v>
      </c>
      <c r="I65">
        <v>0.2</v>
      </c>
      <c r="J65">
        <v>0.1</v>
      </c>
    </row>
    <row r="66" spans="1:10" x14ac:dyDescent="0.15">
      <c r="A66" t="s">
        <v>4247</v>
      </c>
      <c r="B66" t="s">
        <v>3831</v>
      </c>
      <c r="C66" t="s">
        <v>4185</v>
      </c>
      <c r="D66">
        <v>194</v>
      </c>
      <c r="E66">
        <v>3.1</v>
      </c>
      <c r="F66">
        <v>-1.9</v>
      </c>
      <c r="G66">
        <v>2.8</v>
      </c>
      <c r="I66">
        <v>0.2</v>
      </c>
      <c r="J66">
        <v>0.1</v>
      </c>
    </row>
    <row r="67" spans="1:10" x14ac:dyDescent="0.15">
      <c r="A67" t="s">
        <v>4248</v>
      </c>
      <c r="B67" t="s">
        <v>3813</v>
      </c>
      <c r="C67" t="s">
        <v>4198</v>
      </c>
      <c r="D67">
        <v>121</v>
      </c>
      <c r="E67">
        <v>3.1</v>
      </c>
      <c r="F67">
        <v>-0.5</v>
      </c>
      <c r="G67">
        <v>3.2</v>
      </c>
      <c r="I67">
        <v>-0.1</v>
      </c>
      <c r="J67">
        <v>0.1</v>
      </c>
    </row>
    <row r="68" spans="1:10" x14ac:dyDescent="0.15">
      <c r="A68" t="s">
        <v>4249</v>
      </c>
      <c r="B68" t="s">
        <v>3818</v>
      </c>
      <c r="C68" t="s">
        <v>4191</v>
      </c>
      <c r="D68">
        <v>526</v>
      </c>
      <c r="E68">
        <v>3.1</v>
      </c>
      <c r="F68">
        <v>-2</v>
      </c>
      <c r="G68">
        <v>1.8</v>
      </c>
      <c r="H68">
        <v>-0.3</v>
      </c>
      <c r="J68">
        <v>1.6</v>
      </c>
    </row>
    <row r="69" spans="1:10" x14ac:dyDescent="0.15">
      <c r="A69" t="s">
        <v>4250</v>
      </c>
      <c r="B69" t="s">
        <v>3806</v>
      </c>
      <c r="C69" t="s">
        <v>4185</v>
      </c>
      <c r="D69">
        <v>427</v>
      </c>
      <c r="E69">
        <v>3</v>
      </c>
      <c r="F69">
        <v>-4.0999999999999996</v>
      </c>
      <c r="G69">
        <v>4.5</v>
      </c>
      <c r="I69">
        <v>-1</v>
      </c>
      <c r="J69">
        <v>-0.5</v>
      </c>
    </row>
    <row r="70" spans="1:10" x14ac:dyDescent="0.15">
      <c r="A70" t="s">
        <v>4251</v>
      </c>
      <c r="B70" t="s">
        <v>3811</v>
      </c>
      <c r="C70" t="s">
        <v>4193</v>
      </c>
      <c r="D70">
        <v>216</v>
      </c>
      <c r="E70">
        <v>3</v>
      </c>
      <c r="F70">
        <v>0.6</v>
      </c>
      <c r="G70">
        <v>2.7</v>
      </c>
      <c r="H70">
        <v>0.1</v>
      </c>
      <c r="J70">
        <v>0.3</v>
      </c>
    </row>
    <row r="71" spans="1:10" x14ac:dyDescent="0.15">
      <c r="A71" t="s">
        <v>3083</v>
      </c>
      <c r="B71" t="s">
        <v>3811</v>
      </c>
      <c r="C71" t="s">
        <v>4228</v>
      </c>
      <c r="D71">
        <v>65</v>
      </c>
      <c r="E71">
        <v>3</v>
      </c>
      <c r="F71">
        <v>-0.7</v>
      </c>
      <c r="G71">
        <v>2.2999999999999998</v>
      </c>
      <c r="H71">
        <v>0.1</v>
      </c>
      <c r="J71">
        <v>0.5</v>
      </c>
    </row>
    <row r="72" spans="1:10" x14ac:dyDescent="0.15">
      <c r="A72" t="s">
        <v>4252</v>
      </c>
      <c r="B72" t="s">
        <v>3831</v>
      </c>
      <c r="C72" t="s">
        <v>4189</v>
      </c>
      <c r="D72">
        <v>32</v>
      </c>
      <c r="E72">
        <v>2.9</v>
      </c>
      <c r="F72">
        <v>0.1</v>
      </c>
      <c r="G72">
        <v>2.8</v>
      </c>
      <c r="I72">
        <v>0.1</v>
      </c>
      <c r="J72">
        <v>0</v>
      </c>
    </row>
    <row r="73" spans="1:10" x14ac:dyDescent="0.15">
      <c r="A73" t="s">
        <v>4213</v>
      </c>
      <c r="B73" t="s">
        <v>3806</v>
      </c>
      <c r="C73" t="s">
        <v>4193</v>
      </c>
      <c r="D73">
        <v>503</v>
      </c>
      <c r="E73">
        <v>2.9</v>
      </c>
      <c r="F73">
        <v>1.4</v>
      </c>
      <c r="G73">
        <v>1.4</v>
      </c>
      <c r="H73">
        <v>2</v>
      </c>
      <c r="J73">
        <v>-0.5</v>
      </c>
    </row>
    <row r="74" spans="1:10" x14ac:dyDescent="0.15">
      <c r="A74" t="s">
        <v>4253</v>
      </c>
      <c r="B74" t="s">
        <v>3835</v>
      </c>
      <c r="C74" t="s">
        <v>4189</v>
      </c>
      <c r="D74">
        <v>149.69999999999999</v>
      </c>
      <c r="E74">
        <v>2.8</v>
      </c>
      <c r="F74">
        <v>0.5</v>
      </c>
      <c r="G74">
        <v>3.5</v>
      </c>
      <c r="I74">
        <v>-0.7</v>
      </c>
      <c r="J74">
        <v>0</v>
      </c>
    </row>
    <row r="75" spans="1:10" x14ac:dyDescent="0.15">
      <c r="A75" t="s">
        <v>4254</v>
      </c>
      <c r="B75" t="s">
        <v>3824</v>
      </c>
      <c r="C75" t="s">
        <v>4228</v>
      </c>
      <c r="D75">
        <v>868.7</v>
      </c>
      <c r="E75">
        <v>2.8</v>
      </c>
      <c r="F75">
        <v>-9.6999999999999993</v>
      </c>
      <c r="G75">
        <v>2.6</v>
      </c>
      <c r="H75">
        <v>0.2</v>
      </c>
      <c r="J75">
        <v>0</v>
      </c>
    </row>
    <row r="76" spans="1:10" x14ac:dyDescent="0.15">
      <c r="A76" t="s">
        <v>4255</v>
      </c>
      <c r="B76" t="s">
        <v>3821</v>
      </c>
      <c r="C76" t="s">
        <v>4185</v>
      </c>
      <c r="D76">
        <v>39</v>
      </c>
      <c r="E76">
        <v>2.7</v>
      </c>
      <c r="F76">
        <v>-0.4</v>
      </c>
      <c r="G76">
        <v>2.1</v>
      </c>
      <c r="I76">
        <v>0.6</v>
      </c>
      <c r="J76">
        <v>0</v>
      </c>
    </row>
    <row r="77" spans="1:10" x14ac:dyDescent="0.15">
      <c r="A77" t="s">
        <v>4256</v>
      </c>
      <c r="B77" t="s">
        <v>3818</v>
      </c>
      <c r="C77" t="s">
        <v>4185</v>
      </c>
      <c r="D77">
        <v>108.3</v>
      </c>
      <c r="E77">
        <v>2.7</v>
      </c>
      <c r="F77">
        <v>-1</v>
      </c>
      <c r="G77">
        <v>0</v>
      </c>
      <c r="I77">
        <v>2.6</v>
      </c>
      <c r="J77">
        <v>0.1</v>
      </c>
    </row>
    <row r="78" spans="1:10" x14ac:dyDescent="0.15">
      <c r="A78" t="s">
        <v>4257</v>
      </c>
      <c r="B78" t="s">
        <v>3824</v>
      </c>
      <c r="C78" t="s">
        <v>4189</v>
      </c>
      <c r="D78">
        <v>124</v>
      </c>
      <c r="E78">
        <v>2.7</v>
      </c>
      <c r="F78">
        <v>0.4</v>
      </c>
      <c r="G78">
        <v>2.5</v>
      </c>
      <c r="I78">
        <v>0.2</v>
      </c>
      <c r="J78">
        <v>0</v>
      </c>
    </row>
    <row r="79" spans="1:10" x14ac:dyDescent="0.15">
      <c r="A79" t="s">
        <v>4258</v>
      </c>
      <c r="B79" t="s">
        <v>3827</v>
      </c>
      <c r="C79" t="s">
        <v>4185</v>
      </c>
      <c r="D79">
        <v>83</v>
      </c>
      <c r="E79">
        <v>2.7</v>
      </c>
      <c r="F79">
        <v>-0.8</v>
      </c>
      <c r="G79">
        <v>1.8</v>
      </c>
      <c r="I79">
        <v>0.8</v>
      </c>
      <c r="J79">
        <v>0.1</v>
      </c>
    </row>
    <row r="80" spans="1:10" x14ac:dyDescent="0.15">
      <c r="A80" t="s">
        <v>4220</v>
      </c>
      <c r="B80" t="s">
        <v>3831</v>
      </c>
      <c r="C80" t="s">
        <v>4228</v>
      </c>
      <c r="D80">
        <v>474.3</v>
      </c>
      <c r="E80">
        <v>2.7</v>
      </c>
      <c r="F80">
        <v>-5.3</v>
      </c>
      <c r="G80">
        <v>1.4</v>
      </c>
      <c r="H80">
        <v>0.3</v>
      </c>
      <c r="J80">
        <v>1</v>
      </c>
    </row>
    <row r="81" spans="1:12" x14ac:dyDescent="0.15">
      <c r="A81" t="s">
        <v>4259</v>
      </c>
      <c r="B81" t="s">
        <v>3824</v>
      </c>
      <c r="C81" t="s">
        <v>4185</v>
      </c>
      <c r="D81">
        <v>13.3</v>
      </c>
      <c r="E81">
        <v>2.7</v>
      </c>
      <c r="F81">
        <v>-0.1</v>
      </c>
      <c r="G81">
        <v>2.6</v>
      </c>
      <c r="I81">
        <v>0</v>
      </c>
      <c r="J81">
        <v>0</v>
      </c>
    </row>
    <row r="82" spans="1:12" x14ac:dyDescent="0.15">
      <c r="A82" t="s">
        <v>4260</v>
      </c>
      <c r="B82" t="s">
        <v>3811</v>
      </c>
      <c r="C82" t="s">
        <v>4187</v>
      </c>
      <c r="D82">
        <v>77</v>
      </c>
      <c r="E82">
        <v>2.7</v>
      </c>
      <c r="F82">
        <v>0.6</v>
      </c>
      <c r="G82">
        <v>1.9</v>
      </c>
      <c r="H82">
        <v>0.3</v>
      </c>
      <c r="J82">
        <v>0.5</v>
      </c>
    </row>
    <row r="83" spans="1:12" x14ac:dyDescent="0.15">
      <c r="A83" t="s">
        <v>4261</v>
      </c>
      <c r="B83" t="s">
        <v>3827</v>
      </c>
      <c r="C83" t="s">
        <v>4185</v>
      </c>
      <c r="D83">
        <v>38.700000000000003</v>
      </c>
      <c r="E83">
        <v>2.6</v>
      </c>
      <c r="F83">
        <v>-0.4</v>
      </c>
      <c r="G83">
        <v>2.2999999999999998</v>
      </c>
      <c r="I83">
        <v>0.3</v>
      </c>
      <c r="J83">
        <v>0.1</v>
      </c>
    </row>
    <row r="84" spans="1:12" x14ac:dyDescent="0.15">
      <c r="A84" t="s">
        <v>4262</v>
      </c>
      <c r="B84" t="s">
        <v>3821</v>
      </c>
      <c r="C84" t="s">
        <v>4218</v>
      </c>
      <c r="D84">
        <v>868</v>
      </c>
      <c r="E84">
        <v>2.6</v>
      </c>
      <c r="F84">
        <v>12.5</v>
      </c>
      <c r="I84">
        <v>0.7</v>
      </c>
      <c r="J84">
        <v>0.8</v>
      </c>
      <c r="K84">
        <v>0.4</v>
      </c>
      <c r="L84">
        <v>1.2</v>
      </c>
    </row>
    <row r="85" spans="1:12" x14ac:dyDescent="0.15">
      <c r="A85" t="s">
        <v>4263</v>
      </c>
      <c r="B85" t="s">
        <v>3806</v>
      </c>
      <c r="C85" t="s">
        <v>4193</v>
      </c>
      <c r="D85">
        <v>102</v>
      </c>
      <c r="E85">
        <v>2.6</v>
      </c>
      <c r="F85">
        <v>0.3</v>
      </c>
      <c r="G85">
        <v>2</v>
      </c>
      <c r="H85">
        <v>0</v>
      </c>
      <c r="J85">
        <v>0.6</v>
      </c>
    </row>
    <row r="86" spans="1:12" x14ac:dyDescent="0.15">
      <c r="A86" t="s">
        <v>4227</v>
      </c>
      <c r="B86" t="s">
        <v>3806</v>
      </c>
      <c r="C86" t="s">
        <v>4228</v>
      </c>
      <c r="D86">
        <v>188.7</v>
      </c>
      <c r="E86">
        <v>2.5</v>
      </c>
      <c r="F86">
        <v>-2.1</v>
      </c>
      <c r="G86">
        <v>2.2999999999999998</v>
      </c>
      <c r="H86">
        <v>-0.1</v>
      </c>
      <c r="J86">
        <v>0.3</v>
      </c>
    </row>
    <row r="87" spans="1:12" x14ac:dyDescent="0.15">
      <c r="A87" t="s">
        <v>4264</v>
      </c>
      <c r="B87" t="s">
        <v>3846</v>
      </c>
      <c r="C87" t="s">
        <v>4187</v>
      </c>
      <c r="D87">
        <v>655.7</v>
      </c>
      <c r="E87">
        <v>2.5</v>
      </c>
      <c r="F87">
        <v>5.4</v>
      </c>
      <c r="G87">
        <v>4.5</v>
      </c>
      <c r="H87">
        <v>-1.5</v>
      </c>
      <c r="J87">
        <v>-0.5</v>
      </c>
    </row>
    <row r="88" spans="1:12" x14ac:dyDescent="0.15">
      <c r="A88" t="s">
        <v>4265</v>
      </c>
      <c r="B88" t="s">
        <v>3846</v>
      </c>
      <c r="C88" t="s">
        <v>4218</v>
      </c>
      <c r="D88">
        <v>951</v>
      </c>
      <c r="E88">
        <v>2.4</v>
      </c>
      <c r="F88">
        <v>13.7</v>
      </c>
      <c r="I88">
        <v>1.8</v>
      </c>
      <c r="J88">
        <v>0.9</v>
      </c>
      <c r="K88">
        <v>1.1000000000000001</v>
      </c>
      <c r="L88">
        <v>-0.3</v>
      </c>
    </row>
    <row r="89" spans="1:12" x14ac:dyDescent="0.15">
      <c r="A89" t="s">
        <v>4266</v>
      </c>
      <c r="B89" t="s">
        <v>3818</v>
      </c>
      <c r="C89" t="s">
        <v>4185</v>
      </c>
      <c r="D89">
        <v>56.3</v>
      </c>
      <c r="E89">
        <v>2.4</v>
      </c>
      <c r="F89">
        <v>-0.5</v>
      </c>
      <c r="G89">
        <v>2.2000000000000002</v>
      </c>
      <c r="I89">
        <v>1</v>
      </c>
      <c r="J89">
        <v>-0.8</v>
      </c>
    </row>
    <row r="90" spans="1:12" x14ac:dyDescent="0.15">
      <c r="A90" t="s">
        <v>4267</v>
      </c>
      <c r="B90" t="s">
        <v>3846</v>
      </c>
      <c r="C90" t="s">
        <v>4193</v>
      </c>
      <c r="D90">
        <v>103</v>
      </c>
      <c r="E90">
        <v>2.4</v>
      </c>
      <c r="F90">
        <v>0.3</v>
      </c>
      <c r="G90">
        <v>1.4</v>
      </c>
      <c r="H90">
        <v>0.3</v>
      </c>
      <c r="J90">
        <v>0.6</v>
      </c>
    </row>
    <row r="91" spans="1:12" x14ac:dyDescent="0.15">
      <c r="A91" t="s">
        <v>4268</v>
      </c>
      <c r="B91" t="s">
        <v>3821</v>
      </c>
      <c r="C91" t="s">
        <v>4193</v>
      </c>
      <c r="D91">
        <v>89</v>
      </c>
      <c r="E91">
        <v>2.2999999999999998</v>
      </c>
      <c r="F91">
        <v>0.2</v>
      </c>
      <c r="G91">
        <v>2.1</v>
      </c>
      <c r="H91">
        <v>-0.2</v>
      </c>
      <c r="J91">
        <v>0.5</v>
      </c>
    </row>
    <row r="92" spans="1:12" x14ac:dyDescent="0.15">
      <c r="A92" t="s">
        <v>4269</v>
      </c>
      <c r="B92" t="s">
        <v>3816</v>
      </c>
      <c r="C92" t="s">
        <v>4198</v>
      </c>
      <c r="D92">
        <v>53</v>
      </c>
      <c r="E92">
        <v>2.2999999999999998</v>
      </c>
      <c r="F92">
        <v>-0.2</v>
      </c>
      <c r="G92">
        <v>1.5</v>
      </c>
      <c r="I92">
        <v>0.8</v>
      </c>
      <c r="J92">
        <v>0</v>
      </c>
    </row>
    <row r="93" spans="1:12" x14ac:dyDescent="0.15">
      <c r="A93" t="s">
        <v>3078</v>
      </c>
      <c r="B93" t="s">
        <v>3816</v>
      </c>
      <c r="C93" t="s">
        <v>4191</v>
      </c>
      <c r="D93">
        <v>317</v>
      </c>
      <c r="E93">
        <v>2.2999999999999998</v>
      </c>
      <c r="F93">
        <v>-1.2</v>
      </c>
      <c r="G93">
        <v>1.3</v>
      </c>
      <c r="H93">
        <v>0.5</v>
      </c>
      <c r="J93">
        <v>0.5</v>
      </c>
    </row>
    <row r="94" spans="1:12" x14ac:dyDescent="0.15">
      <c r="A94" t="s">
        <v>4270</v>
      </c>
      <c r="B94" t="s">
        <v>3816</v>
      </c>
      <c r="C94" t="s">
        <v>4191</v>
      </c>
      <c r="D94">
        <v>59.3</v>
      </c>
      <c r="E94">
        <v>2.2000000000000002</v>
      </c>
      <c r="F94">
        <v>-0.2</v>
      </c>
      <c r="G94">
        <v>1.5</v>
      </c>
      <c r="H94">
        <v>0</v>
      </c>
      <c r="J94">
        <v>0.7</v>
      </c>
    </row>
    <row r="95" spans="1:12" x14ac:dyDescent="0.15">
      <c r="A95" t="s">
        <v>4231</v>
      </c>
      <c r="B95" t="s">
        <v>3806</v>
      </c>
      <c r="C95" t="s">
        <v>4191</v>
      </c>
      <c r="D95">
        <v>200</v>
      </c>
      <c r="E95">
        <v>2.2000000000000002</v>
      </c>
      <c r="F95">
        <v>-0.8</v>
      </c>
      <c r="G95">
        <v>3.9</v>
      </c>
      <c r="H95">
        <v>-0.6</v>
      </c>
      <c r="J95">
        <v>-1.1000000000000001</v>
      </c>
    </row>
    <row r="96" spans="1:12" x14ac:dyDescent="0.15">
      <c r="A96" t="s">
        <v>4201</v>
      </c>
      <c r="B96" t="s">
        <v>3827</v>
      </c>
      <c r="C96" t="s">
        <v>4185</v>
      </c>
      <c r="D96">
        <v>45</v>
      </c>
      <c r="E96">
        <v>2.2000000000000002</v>
      </c>
      <c r="F96">
        <v>-0.4</v>
      </c>
      <c r="G96">
        <v>2.8</v>
      </c>
      <c r="I96">
        <v>-0.7</v>
      </c>
      <c r="J96">
        <v>0.1</v>
      </c>
    </row>
    <row r="97" spans="1:10" x14ac:dyDescent="0.15">
      <c r="A97" t="s">
        <v>3176</v>
      </c>
      <c r="B97" t="s">
        <v>3811</v>
      </c>
      <c r="C97" t="s">
        <v>4198</v>
      </c>
      <c r="D97">
        <v>23</v>
      </c>
      <c r="E97">
        <v>2.2000000000000002</v>
      </c>
      <c r="F97">
        <v>-0.1</v>
      </c>
      <c r="G97">
        <v>0.9</v>
      </c>
      <c r="I97">
        <v>1.2</v>
      </c>
      <c r="J97">
        <v>0</v>
      </c>
    </row>
    <row r="98" spans="1:10" x14ac:dyDescent="0.15">
      <c r="A98" t="s">
        <v>4271</v>
      </c>
      <c r="B98" t="s">
        <v>3835</v>
      </c>
      <c r="C98" t="s">
        <v>4198</v>
      </c>
      <c r="D98">
        <v>17</v>
      </c>
      <c r="E98">
        <v>2.1</v>
      </c>
      <c r="F98">
        <v>-0.1</v>
      </c>
      <c r="G98">
        <v>2.1</v>
      </c>
      <c r="I98">
        <v>0</v>
      </c>
      <c r="J98">
        <v>0</v>
      </c>
    </row>
    <row r="99" spans="1:10" x14ac:dyDescent="0.15">
      <c r="A99" t="s">
        <v>4272</v>
      </c>
      <c r="B99" t="s">
        <v>3835</v>
      </c>
      <c r="C99" t="s">
        <v>4228</v>
      </c>
      <c r="D99">
        <v>544.29999999999995</v>
      </c>
      <c r="E99">
        <v>2.1</v>
      </c>
      <c r="F99">
        <v>-6.1</v>
      </c>
      <c r="G99">
        <v>2.9</v>
      </c>
      <c r="H99">
        <v>-0.4</v>
      </c>
      <c r="J99">
        <v>-0.3</v>
      </c>
    </row>
    <row r="100" spans="1:10" x14ac:dyDescent="0.15">
      <c r="A100" t="s">
        <v>4273</v>
      </c>
      <c r="B100" t="s">
        <v>3811</v>
      </c>
      <c r="C100" t="s">
        <v>4198</v>
      </c>
      <c r="D100">
        <v>23</v>
      </c>
      <c r="E100">
        <v>2.1</v>
      </c>
      <c r="F100">
        <v>-0.1</v>
      </c>
      <c r="G100">
        <v>1.2</v>
      </c>
      <c r="I100">
        <v>0.8</v>
      </c>
      <c r="J100">
        <v>0</v>
      </c>
    </row>
    <row r="101" spans="1:10" x14ac:dyDescent="0.15">
      <c r="A101" t="s">
        <v>4274</v>
      </c>
      <c r="B101" t="s">
        <v>3827</v>
      </c>
      <c r="C101" t="s">
        <v>4198</v>
      </c>
      <c r="D101">
        <v>360</v>
      </c>
      <c r="E101">
        <v>2.1</v>
      </c>
      <c r="F101">
        <v>-1.4</v>
      </c>
      <c r="G101">
        <v>1.7</v>
      </c>
      <c r="I101">
        <v>0.2</v>
      </c>
      <c r="J101">
        <v>0.2</v>
      </c>
    </row>
    <row r="102" spans="1:10" x14ac:dyDescent="0.15">
      <c r="A102" t="s">
        <v>4260</v>
      </c>
      <c r="B102" t="s">
        <v>3811</v>
      </c>
      <c r="C102" t="s">
        <v>4191</v>
      </c>
      <c r="D102">
        <v>75</v>
      </c>
      <c r="E102">
        <v>2</v>
      </c>
      <c r="F102">
        <v>-0.3</v>
      </c>
      <c r="G102">
        <v>1.2</v>
      </c>
      <c r="H102">
        <v>0.3</v>
      </c>
      <c r="J102">
        <v>0.6</v>
      </c>
    </row>
    <row r="103" spans="1:10" x14ac:dyDescent="0.15">
      <c r="A103" t="s">
        <v>4275</v>
      </c>
      <c r="B103" t="s">
        <v>3824</v>
      </c>
      <c r="C103" t="s">
        <v>4185</v>
      </c>
      <c r="D103">
        <v>605.70000000000005</v>
      </c>
      <c r="E103">
        <v>2</v>
      </c>
      <c r="F103">
        <v>-5.8</v>
      </c>
      <c r="G103">
        <v>-1.1000000000000001</v>
      </c>
      <c r="I103">
        <v>2.7</v>
      </c>
      <c r="J103">
        <v>0.5</v>
      </c>
    </row>
    <row r="104" spans="1:10" x14ac:dyDescent="0.15">
      <c r="A104" t="s">
        <v>4276</v>
      </c>
      <c r="B104" t="s">
        <v>3821</v>
      </c>
      <c r="C104" t="s">
        <v>4185</v>
      </c>
      <c r="D104">
        <v>246.3</v>
      </c>
      <c r="E104">
        <v>1.9</v>
      </c>
      <c r="F104">
        <v>-2.4</v>
      </c>
      <c r="G104">
        <v>1.2</v>
      </c>
      <c r="I104">
        <v>0.5</v>
      </c>
      <c r="J104">
        <v>0.2</v>
      </c>
    </row>
    <row r="105" spans="1:10" x14ac:dyDescent="0.15">
      <c r="A105" t="s">
        <v>4252</v>
      </c>
      <c r="B105" t="s">
        <v>3831</v>
      </c>
      <c r="C105" t="s">
        <v>4185</v>
      </c>
      <c r="D105">
        <v>30</v>
      </c>
      <c r="E105">
        <v>1.9</v>
      </c>
      <c r="F105">
        <v>-0.3</v>
      </c>
      <c r="G105">
        <v>0.3</v>
      </c>
      <c r="I105">
        <v>1.6</v>
      </c>
      <c r="J105">
        <v>0</v>
      </c>
    </row>
    <row r="106" spans="1:10" x14ac:dyDescent="0.15">
      <c r="A106" t="s">
        <v>4277</v>
      </c>
      <c r="B106" t="s">
        <v>3811</v>
      </c>
      <c r="C106" t="s">
        <v>4198</v>
      </c>
      <c r="D106">
        <v>57</v>
      </c>
      <c r="E106">
        <v>1.9</v>
      </c>
      <c r="F106">
        <v>-0.2</v>
      </c>
      <c r="G106">
        <v>1.8</v>
      </c>
      <c r="I106">
        <v>0.1</v>
      </c>
      <c r="J106">
        <v>0</v>
      </c>
    </row>
    <row r="107" spans="1:10" x14ac:dyDescent="0.15">
      <c r="A107" t="s">
        <v>4278</v>
      </c>
      <c r="B107" t="s">
        <v>3800</v>
      </c>
      <c r="C107" t="s">
        <v>4193</v>
      </c>
      <c r="D107">
        <v>45.3</v>
      </c>
      <c r="E107">
        <v>1.9</v>
      </c>
      <c r="F107">
        <v>0.1</v>
      </c>
      <c r="G107">
        <v>1.3</v>
      </c>
      <c r="H107">
        <v>0.4</v>
      </c>
      <c r="J107">
        <v>0.3</v>
      </c>
    </row>
    <row r="108" spans="1:10" x14ac:dyDescent="0.15">
      <c r="A108" t="s">
        <v>4279</v>
      </c>
      <c r="B108" t="s">
        <v>3811</v>
      </c>
      <c r="C108" t="s">
        <v>4185</v>
      </c>
      <c r="D108">
        <v>61.7</v>
      </c>
      <c r="E108">
        <v>1.9</v>
      </c>
      <c r="F108">
        <v>-0.6</v>
      </c>
      <c r="G108">
        <v>2.6</v>
      </c>
      <c r="I108">
        <v>-0.7</v>
      </c>
      <c r="J108">
        <v>0.1</v>
      </c>
    </row>
    <row r="109" spans="1:10" x14ac:dyDescent="0.15">
      <c r="A109" t="s">
        <v>4280</v>
      </c>
      <c r="B109" t="s">
        <v>3824</v>
      </c>
      <c r="C109" t="s">
        <v>4187</v>
      </c>
      <c r="D109">
        <v>234.7</v>
      </c>
      <c r="E109">
        <v>1.9</v>
      </c>
      <c r="F109">
        <v>1.9</v>
      </c>
      <c r="G109">
        <v>1.4</v>
      </c>
      <c r="H109">
        <v>-0.9</v>
      </c>
      <c r="J109">
        <v>1.4</v>
      </c>
    </row>
    <row r="110" spans="1:10" x14ac:dyDescent="0.15">
      <c r="A110" t="s">
        <v>4238</v>
      </c>
      <c r="B110" t="s">
        <v>3846</v>
      </c>
      <c r="C110" t="s">
        <v>4185</v>
      </c>
      <c r="D110">
        <v>23.3</v>
      </c>
      <c r="E110">
        <v>1.8</v>
      </c>
      <c r="F110">
        <v>-0.2</v>
      </c>
      <c r="G110">
        <v>1.7</v>
      </c>
      <c r="I110">
        <v>0.1</v>
      </c>
      <c r="J110">
        <v>0</v>
      </c>
    </row>
    <row r="111" spans="1:10" x14ac:dyDescent="0.15">
      <c r="A111" t="s">
        <v>4281</v>
      </c>
      <c r="B111" t="s">
        <v>3818</v>
      </c>
      <c r="C111" t="s">
        <v>4187</v>
      </c>
      <c r="D111">
        <v>109</v>
      </c>
      <c r="E111">
        <v>1.8</v>
      </c>
      <c r="F111">
        <v>0.9</v>
      </c>
      <c r="G111">
        <v>1.1000000000000001</v>
      </c>
      <c r="H111">
        <v>0.7</v>
      </c>
      <c r="J111">
        <v>0.1</v>
      </c>
    </row>
    <row r="112" spans="1:10" x14ac:dyDescent="0.15">
      <c r="A112" t="s">
        <v>4266</v>
      </c>
      <c r="B112" t="s">
        <v>3818</v>
      </c>
      <c r="C112" t="s">
        <v>4189</v>
      </c>
      <c r="D112">
        <v>94.7</v>
      </c>
      <c r="E112">
        <v>1.8</v>
      </c>
      <c r="F112">
        <v>0.3</v>
      </c>
      <c r="G112">
        <v>2</v>
      </c>
      <c r="I112">
        <v>-0.2</v>
      </c>
      <c r="J112">
        <v>0</v>
      </c>
    </row>
    <row r="113" spans="1:10" x14ac:dyDescent="0.15">
      <c r="A113" t="s">
        <v>4282</v>
      </c>
      <c r="B113" t="s">
        <v>3831</v>
      </c>
      <c r="C113" t="s">
        <v>4185</v>
      </c>
      <c r="D113">
        <v>25</v>
      </c>
      <c r="E113">
        <v>1.8</v>
      </c>
      <c r="F113">
        <v>-0.2</v>
      </c>
      <c r="G113">
        <v>1.8</v>
      </c>
      <c r="I113">
        <v>0</v>
      </c>
      <c r="J113">
        <v>0</v>
      </c>
    </row>
    <row r="114" spans="1:10" x14ac:dyDescent="0.15">
      <c r="A114" t="s">
        <v>4283</v>
      </c>
      <c r="B114" t="s">
        <v>3813</v>
      </c>
      <c r="C114" t="s">
        <v>4191</v>
      </c>
      <c r="D114">
        <v>307</v>
      </c>
      <c r="E114">
        <v>1.8</v>
      </c>
      <c r="F114">
        <v>-1.2</v>
      </c>
      <c r="G114">
        <v>0.8</v>
      </c>
      <c r="H114">
        <v>0.2</v>
      </c>
      <c r="J114">
        <v>0.9</v>
      </c>
    </row>
    <row r="115" spans="1:10" x14ac:dyDescent="0.15">
      <c r="A115" t="s">
        <v>4284</v>
      </c>
      <c r="B115" t="s">
        <v>3824</v>
      </c>
      <c r="C115" t="s">
        <v>4187</v>
      </c>
      <c r="D115">
        <v>88.3</v>
      </c>
      <c r="E115">
        <v>1.8</v>
      </c>
      <c r="F115">
        <v>0.7</v>
      </c>
      <c r="G115">
        <v>1.4</v>
      </c>
      <c r="H115">
        <v>-0.2</v>
      </c>
      <c r="J115">
        <v>0.6</v>
      </c>
    </row>
    <row r="116" spans="1:10" x14ac:dyDescent="0.15">
      <c r="A116" t="s">
        <v>4285</v>
      </c>
      <c r="B116" t="s">
        <v>3813</v>
      </c>
      <c r="C116" t="s">
        <v>4193</v>
      </c>
      <c r="D116">
        <v>546.29999999999995</v>
      </c>
      <c r="E116">
        <v>1.8</v>
      </c>
      <c r="F116">
        <v>1.5</v>
      </c>
      <c r="G116">
        <v>0.3</v>
      </c>
      <c r="H116">
        <v>-0.5</v>
      </c>
      <c r="J116">
        <v>2</v>
      </c>
    </row>
    <row r="117" spans="1:10" x14ac:dyDescent="0.15">
      <c r="A117" t="s">
        <v>4286</v>
      </c>
      <c r="B117" t="s">
        <v>3816</v>
      </c>
      <c r="C117" t="s">
        <v>4185</v>
      </c>
      <c r="D117">
        <v>147.30000000000001</v>
      </c>
      <c r="E117">
        <v>1.8</v>
      </c>
      <c r="F117">
        <v>-1.4</v>
      </c>
      <c r="G117">
        <v>1.2</v>
      </c>
      <c r="I117">
        <v>0.4</v>
      </c>
      <c r="J117">
        <v>0.1</v>
      </c>
    </row>
    <row r="118" spans="1:10" x14ac:dyDescent="0.15">
      <c r="A118" t="s">
        <v>4287</v>
      </c>
      <c r="B118" t="s">
        <v>3824</v>
      </c>
      <c r="C118" t="s">
        <v>4198</v>
      </c>
      <c r="D118">
        <v>61</v>
      </c>
      <c r="E118">
        <v>1.8</v>
      </c>
      <c r="F118">
        <v>-0.2</v>
      </c>
      <c r="G118">
        <v>1.8</v>
      </c>
      <c r="I118">
        <v>-0.1</v>
      </c>
      <c r="J118">
        <v>0</v>
      </c>
    </row>
    <row r="119" spans="1:10" x14ac:dyDescent="0.15">
      <c r="A119" t="s">
        <v>4258</v>
      </c>
      <c r="B119" t="s">
        <v>3827</v>
      </c>
      <c r="C119" t="s">
        <v>4228</v>
      </c>
      <c r="D119">
        <v>126</v>
      </c>
      <c r="E119">
        <v>1.7</v>
      </c>
      <c r="F119">
        <v>-1.4</v>
      </c>
      <c r="G119">
        <v>1.6</v>
      </c>
      <c r="H119">
        <v>0.3</v>
      </c>
      <c r="J119">
        <v>-0.2</v>
      </c>
    </row>
    <row r="120" spans="1:10" x14ac:dyDescent="0.15">
      <c r="A120" t="s">
        <v>4288</v>
      </c>
      <c r="B120" t="s">
        <v>3827</v>
      </c>
      <c r="C120" t="s">
        <v>4189</v>
      </c>
      <c r="D120">
        <v>28</v>
      </c>
      <c r="E120">
        <v>1.7</v>
      </c>
      <c r="F120">
        <v>0.1</v>
      </c>
      <c r="G120">
        <v>1.9</v>
      </c>
      <c r="I120">
        <v>-0.1</v>
      </c>
      <c r="J120">
        <v>0</v>
      </c>
    </row>
    <row r="121" spans="1:10" x14ac:dyDescent="0.15">
      <c r="A121" t="s">
        <v>4184</v>
      </c>
      <c r="B121" t="s">
        <v>3846</v>
      </c>
      <c r="C121" t="s">
        <v>4189</v>
      </c>
      <c r="D121">
        <v>28</v>
      </c>
      <c r="E121">
        <v>1.7</v>
      </c>
      <c r="F121">
        <v>0.1</v>
      </c>
      <c r="G121">
        <v>1.9</v>
      </c>
      <c r="I121">
        <v>-0.2</v>
      </c>
      <c r="J121">
        <v>0</v>
      </c>
    </row>
    <row r="122" spans="1:10" x14ac:dyDescent="0.15">
      <c r="A122" t="s">
        <v>4289</v>
      </c>
      <c r="B122" t="s">
        <v>3827</v>
      </c>
      <c r="C122" t="s">
        <v>4228</v>
      </c>
      <c r="D122">
        <v>408</v>
      </c>
      <c r="E122">
        <v>1.7</v>
      </c>
      <c r="F122">
        <v>-4.5999999999999996</v>
      </c>
      <c r="G122">
        <v>0</v>
      </c>
      <c r="H122">
        <v>0.4</v>
      </c>
      <c r="J122">
        <v>1.4</v>
      </c>
    </row>
    <row r="123" spans="1:10" x14ac:dyDescent="0.15">
      <c r="A123" t="s">
        <v>3422</v>
      </c>
      <c r="B123" t="s">
        <v>3818</v>
      </c>
      <c r="C123" t="s">
        <v>4228</v>
      </c>
      <c r="D123">
        <v>574.29999999999995</v>
      </c>
      <c r="E123">
        <v>1.7</v>
      </c>
      <c r="F123">
        <v>-6.4</v>
      </c>
      <c r="G123">
        <v>1.5</v>
      </c>
      <c r="H123">
        <v>-0.3</v>
      </c>
      <c r="J123">
        <v>0.5</v>
      </c>
    </row>
    <row r="124" spans="1:10" x14ac:dyDescent="0.15">
      <c r="A124" t="s">
        <v>4290</v>
      </c>
      <c r="B124" t="s">
        <v>3821</v>
      </c>
      <c r="C124" t="s">
        <v>4189</v>
      </c>
      <c r="D124">
        <v>18</v>
      </c>
      <c r="E124">
        <v>1.7</v>
      </c>
      <c r="F124">
        <v>0.1</v>
      </c>
      <c r="G124">
        <v>1.6</v>
      </c>
      <c r="I124">
        <v>0.1</v>
      </c>
      <c r="J124">
        <v>0</v>
      </c>
    </row>
    <row r="125" spans="1:10" x14ac:dyDescent="0.15">
      <c r="A125" t="s">
        <v>4195</v>
      </c>
      <c r="B125" t="s">
        <v>3811</v>
      </c>
      <c r="C125" t="s">
        <v>4228</v>
      </c>
      <c r="D125">
        <v>98</v>
      </c>
      <c r="E125">
        <v>1.6</v>
      </c>
      <c r="F125">
        <v>-1.1000000000000001</v>
      </c>
      <c r="G125">
        <v>1.1000000000000001</v>
      </c>
      <c r="H125">
        <v>0.1</v>
      </c>
      <c r="J125">
        <v>0.4</v>
      </c>
    </row>
    <row r="126" spans="1:10" x14ac:dyDescent="0.15">
      <c r="A126" t="s">
        <v>4291</v>
      </c>
      <c r="B126" t="s">
        <v>3821</v>
      </c>
      <c r="C126" t="s">
        <v>4228</v>
      </c>
      <c r="D126">
        <v>525</v>
      </c>
      <c r="E126">
        <v>1.6</v>
      </c>
      <c r="F126">
        <v>-5.9</v>
      </c>
      <c r="G126">
        <v>0.2</v>
      </c>
      <c r="H126">
        <v>0</v>
      </c>
      <c r="J126">
        <v>1.4</v>
      </c>
    </row>
    <row r="127" spans="1:10" x14ac:dyDescent="0.15">
      <c r="A127" t="s">
        <v>4233</v>
      </c>
      <c r="B127" t="s">
        <v>3811</v>
      </c>
      <c r="C127" t="s">
        <v>4185</v>
      </c>
      <c r="D127">
        <v>67</v>
      </c>
      <c r="E127">
        <v>1.6</v>
      </c>
      <c r="F127">
        <v>-0.6</v>
      </c>
      <c r="G127">
        <v>1.8</v>
      </c>
      <c r="I127">
        <v>-0.3</v>
      </c>
      <c r="J127">
        <v>0.1</v>
      </c>
    </row>
    <row r="128" spans="1:10" x14ac:dyDescent="0.15">
      <c r="A128" t="s">
        <v>3169</v>
      </c>
      <c r="B128" t="s">
        <v>3824</v>
      </c>
      <c r="C128" t="s">
        <v>4198</v>
      </c>
      <c r="D128">
        <v>499.7</v>
      </c>
      <c r="E128">
        <v>1.6</v>
      </c>
      <c r="F128">
        <v>-2</v>
      </c>
      <c r="G128">
        <v>2.5</v>
      </c>
      <c r="I128">
        <v>0.5</v>
      </c>
      <c r="J128">
        <v>-1.4</v>
      </c>
    </row>
    <row r="129" spans="1:12" x14ac:dyDescent="0.15">
      <c r="A129" t="s">
        <v>4292</v>
      </c>
      <c r="B129" t="s">
        <v>3818</v>
      </c>
      <c r="C129" t="s">
        <v>4218</v>
      </c>
      <c r="D129">
        <v>708.7</v>
      </c>
      <c r="E129">
        <v>1.5</v>
      </c>
      <c r="F129">
        <v>10.199999999999999</v>
      </c>
      <c r="I129">
        <v>1.2</v>
      </c>
      <c r="J129">
        <v>0</v>
      </c>
      <c r="K129">
        <v>0.5</v>
      </c>
      <c r="L129">
        <v>0.3</v>
      </c>
    </row>
    <row r="130" spans="1:12" x14ac:dyDescent="0.15">
      <c r="A130" t="s">
        <v>4293</v>
      </c>
      <c r="B130" t="s">
        <v>3800</v>
      </c>
      <c r="C130" t="s">
        <v>4218</v>
      </c>
      <c r="D130">
        <v>331</v>
      </c>
      <c r="E130">
        <v>1.5</v>
      </c>
      <c r="F130">
        <v>4.8</v>
      </c>
      <c r="I130">
        <v>1.4</v>
      </c>
      <c r="J130">
        <v>-0.1</v>
      </c>
      <c r="K130">
        <v>5.6</v>
      </c>
      <c r="L130">
        <v>0.3</v>
      </c>
    </row>
    <row r="131" spans="1:12" x14ac:dyDescent="0.15">
      <c r="A131" t="s">
        <v>4294</v>
      </c>
      <c r="B131" t="s">
        <v>3811</v>
      </c>
      <c r="C131" t="s">
        <v>4218</v>
      </c>
      <c r="D131">
        <v>427</v>
      </c>
      <c r="E131">
        <v>1.5</v>
      </c>
      <c r="F131">
        <v>6.1</v>
      </c>
      <c r="I131">
        <v>1.6</v>
      </c>
      <c r="J131">
        <v>0</v>
      </c>
      <c r="K131">
        <v>-2.2999999999999998</v>
      </c>
      <c r="L131">
        <v>-0.1</v>
      </c>
    </row>
    <row r="132" spans="1:12" x14ac:dyDescent="0.15">
      <c r="A132" t="s">
        <v>4295</v>
      </c>
      <c r="B132" t="s">
        <v>3800</v>
      </c>
      <c r="C132" t="s">
        <v>4191</v>
      </c>
      <c r="D132">
        <v>140.69999999999999</v>
      </c>
      <c r="E132">
        <v>1.5</v>
      </c>
      <c r="F132">
        <v>-0.5</v>
      </c>
      <c r="G132">
        <v>0.7</v>
      </c>
      <c r="H132">
        <v>-0.1</v>
      </c>
      <c r="J132">
        <v>0.9</v>
      </c>
    </row>
    <row r="133" spans="1:12" x14ac:dyDescent="0.15">
      <c r="A133" t="s">
        <v>4219</v>
      </c>
      <c r="B133" t="s">
        <v>3831</v>
      </c>
      <c r="C133" t="s">
        <v>4198</v>
      </c>
      <c r="D133">
        <v>70.7</v>
      </c>
      <c r="E133">
        <v>1.5</v>
      </c>
      <c r="F133">
        <v>-0.3</v>
      </c>
      <c r="G133">
        <v>1.4</v>
      </c>
      <c r="I133">
        <v>0</v>
      </c>
      <c r="J133">
        <v>0</v>
      </c>
    </row>
    <row r="134" spans="1:12" x14ac:dyDescent="0.15">
      <c r="A134" t="s">
        <v>4296</v>
      </c>
      <c r="B134" t="s">
        <v>3806</v>
      </c>
      <c r="C134" t="s">
        <v>4228</v>
      </c>
      <c r="D134">
        <v>71</v>
      </c>
      <c r="E134">
        <v>1.5</v>
      </c>
      <c r="F134">
        <v>-0.8</v>
      </c>
      <c r="G134">
        <v>0.9</v>
      </c>
      <c r="H134">
        <v>0.1</v>
      </c>
      <c r="J134">
        <v>0.4</v>
      </c>
    </row>
    <row r="135" spans="1:12" x14ac:dyDescent="0.15">
      <c r="A135" t="s">
        <v>4236</v>
      </c>
      <c r="B135" t="s">
        <v>3846</v>
      </c>
      <c r="C135" t="s">
        <v>4191</v>
      </c>
      <c r="D135">
        <v>21</v>
      </c>
      <c r="E135">
        <v>1.5</v>
      </c>
      <c r="F135">
        <v>-0.1</v>
      </c>
      <c r="G135">
        <v>0.9</v>
      </c>
      <c r="H135">
        <v>0.3</v>
      </c>
      <c r="J135">
        <v>0.3</v>
      </c>
    </row>
    <row r="136" spans="1:12" x14ac:dyDescent="0.15">
      <c r="A136" t="s">
        <v>4297</v>
      </c>
      <c r="B136" t="s">
        <v>3824</v>
      </c>
      <c r="C136" t="s">
        <v>4193</v>
      </c>
      <c r="D136">
        <v>125.3</v>
      </c>
      <c r="E136">
        <v>1.5</v>
      </c>
      <c r="F136">
        <v>0.3</v>
      </c>
      <c r="G136">
        <v>0.9</v>
      </c>
      <c r="H136">
        <v>-0.1</v>
      </c>
      <c r="J136">
        <v>0.6</v>
      </c>
    </row>
    <row r="137" spans="1:12" x14ac:dyDescent="0.15">
      <c r="A137" t="s">
        <v>4298</v>
      </c>
      <c r="B137" t="s">
        <v>3806</v>
      </c>
      <c r="C137" t="s">
        <v>4193</v>
      </c>
      <c r="D137">
        <v>68</v>
      </c>
      <c r="E137">
        <v>1.4</v>
      </c>
      <c r="F137">
        <v>0.2</v>
      </c>
      <c r="G137">
        <v>0.8</v>
      </c>
      <c r="H137">
        <v>0.3</v>
      </c>
      <c r="J137">
        <v>0.3</v>
      </c>
    </row>
    <row r="138" spans="1:12" x14ac:dyDescent="0.15">
      <c r="A138" t="s">
        <v>4203</v>
      </c>
      <c r="B138" t="s">
        <v>3824</v>
      </c>
      <c r="C138" t="s">
        <v>4193</v>
      </c>
      <c r="D138">
        <v>146</v>
      </c>
      <c r="E138">
        <v>1.4</v>
      </c>
      <c r="F138">
        <v>0.4</v>
      </c>
      <c r="G138">
        <v>3.1</v>
      </c>
      <c r="H138">
        <v>-1</v>
      </c>
      <c r="J138">
        <v>-0.7</v>
      </c>
    </row>
    <row r="139" spans="1:12" x14ac:dyDescent="0.15">
      <c r="A139" t="s">
        <v>4299</v>
      </c>
      <c r="B139" t="s">
        <v>3827</v>
      </c>
      <c r="C139" t="s">
        <v>4191</v>
      </c>
      <c r="D139">
        <v>73.3</v>
      </c>
      <c r="E139">
        <v>1.4</v>
      </c>
      <c r="F139">
        <v>-0.3</v>
      </c>
      <c r="G139">
        <v>0.6</v>
      </c>
      <c r="H139">
        <v>0.3</v>
      </c>
      <c r="J139">
        <v>0.5</v>
      </c>
    </row>
    <row r="140" spans="1:12" x14ac:dyDescent="0.15">
      <c r="A140" t="s">
        <v>4300</v>
      </c>
      <c r="B140" t="s">
        <v>3818</v>
      </c>
      <c r="C140" t="s">
        <v>4228</v>
      </c>
      <c r="D140">
        <v>90.3</v>
      </c>
      <c r="E140">
        <v>1.4</v>
      </c>
      <c r="F140">
        <v>-1</v>
      </c>
      <c r="G140">
        <v>1.6</v>
      </c>
      <c r="H140">
        <v>0</v>
      </c>
      <c r="J140">
        <v>-0.2</v>
      </c>
    </row>
    <row r="141" spans="1:12" x14ac:dyDescent="0.15">
      <c r="A141" t="s">
        <v>4251</v>
      </c>
      <c r="B141" t="s">
        <v>3811</v>
      </c>
      <c r="C141" t="s">
        <v>4191</v>
      </c>
      <c r="D141">
        <v>70</v>
      </c>
      <c r="E141">
        <v>1.4</v>
      </c>
      <c r="F141">
        <v>-0.3</v>
      </c>
      <c r="G141">
        <v>1.4</v>
      </c>
      <c r="H141">
        <v>0.1</v>
      </c>
      <c r="J141">
        <v>-0.1</v>
      </c>
    </row>
    <row r="142" spans="1:12" x14ac:dyDescent="0.15">
      <c r="A142" t="s">
        <v>4301</v>
      </c>
      <c r="B142" t="s">
        <v>3824</v>
      </c>
      <c r="C142" t="s">
        <v>4228</v>
      </c>
      <c r="D142">
        <v>339</v>
      </c>
      <c r="E142">
        <v>1.4</v>
      </c>
      <c r="F142">
        <v>-3.8</v>
      </c>
      <c r="G142">
        <v>2.2000000000000002</v>
      </c>
      <c r="H142">
        <v>-0.3</v>
      </c>
      <c r="J142">
        <v>-0.6</v>
      </c>
    </row>
    <row r="143" spans="1:12" x14ac:dyDescent="0.15">
      <c r="A143" t="s">
        <v>4302</v>
      </c>
      <c r="B143" t="s">
        <v>3800</v>
      </c>
      <c r="C143" t="s">
        <v>4185</v>
      </c>
      <c r="D143">
        <v>36</v>
      </c>
      <c r="E143">
        <v>1.4</v>
      </c>
      <c r="F143">
        <v>-0.3</v>
      </c>
      <c r="G143">
        <v>1.2</v>
      </c>
      <c r="I143">
        <v>0.1</v>
      </c>
      <c r="J143">
        <v>0</v>
      </c>
    </row>
    <row r="144" spans="1:12" x14ac:dyDescent="0.15">
      <c r="A144" t="s">
        <v>4303</v>
      </c>
      <c r="B144" t="s">
        <v>3846</v>
      </c>
      <c r="C144" t="s">
        <v>4198</v>
      </c>
      <c r="D144">
        <v>403.3</v>
      </c>
      <c r="E144">
        <v>1.4</v>
      </c>
      <c r="F144">
        <v>-1.6</v>
      </c>
      <c r="G144">
        <v>0.5</v>
      </c>
      <c r="I144">
        <v>0.7</v>
      </c>
      <c r="J144">
        <v>0.2</v>
      </c>
    </row>
    <row r="145" spans="1:12" x14ac:dyDescent="0.15">
      <c r="A145" t="s">
        <v>4304</v>
      </c>
      <c r="B145" t="s">
        <v>3811</v>
      </c>
      <c r="C145" t="s">
        <v>4185</v>
      </c>
      <c r="D145">
        <v>30</v>
      </c>
      <c r="E145">
        <v>1.4</v>
      </c>
      <c r="F145">
        <v>-0.3</v>
      </c>
      <c r="G145">
        <v>1.6</v>
      </c>
      <c r="I145">
        <v>-0.3</v>
      </c>
      <c r="J145">
        <v>0</v>
      </c>
    </row>
    <row r="146" spans="1:12" x14ac:dyDescent="0.15">
      <c r="A146" t="s">
        <v>4305</v>
      </c>
      <c r="B146" t="s">
        <v>3818</v>
      </c>
      <c r="C146" t="s">
        <v>4198</v>
      </c>
      <c r="D146">
        <v>212.3</v>
      </c>
      <c r="E146">
        <v>1.3</v>
      </c>
      <c r="F146">
        <v>-0.8</v>
      </c>
      <c r="G146">
        <v>0.9</v>
      </c>
      <c r="I146">
        <v>0.3</v>
      </c>
      <c r="J146">
        <v>0.1</v>
      </c>
    </row>
    <row r="147" spans="1:12" x14ac:dyDescent="0.15">
      <c r="A147" t="s">
        <v>4306</v>
      </c>
      <c r="B147" t="s">
        <v>3827</v>
      </c>
      <c r="C147" t="s">
        <v>4185</v>
      </c>
      <c r="D147">
        <v>18</v>
      </c>
      <c r="E147">
        <v>1.3</v>
      </c>
      <c r="F147">
        <v>-0.2</v>
      </c>
      <c r="G147">
        <v>1.3</v>
      </c>
      <c r="I147">
        <v>0</v>
      </c>
      <c r="J147">
        <v>0</v>
      </c>
    </row>
    <row r="148" spans="1:12" x14ac:dyDescent="0.15">
      <c r="A148" t="s">
        <v>4307</v>
      </c>
      <c r="B148" t="s">
        <v>3818</v>
      </c>
      <c r="C148" t="s">
        <v>4228</v>
      </c>
      <c r="D148">
        <v>53</v>
      </c>
      <c r="E148">
        <v>1.3</v>
      </c>
      <c r="F148">
        <v>-0.6</v>
      </c>
      <c r="G148">
        <v>1.1000000000000001</v>
      </c>
      <c r="H148">
        <v>0</v>
      </c>
      <c r="J148">
        <v>0.2</v>
      </c>
    </row>
    <row r="149" spans="1:12" x14ac:dyDescent="0.15">
      <c r="A149" t="s">
        <v>4190</v>
      </c>
      <c r="B149" t="s">
        <v>3813</v>
      </c>
      <c r="C149" t="s">
        <v>4228</v>
      </c>
      <c r="D149">
        <v>75.7</v>
      </c>
      <c r="E149">
        <v>1.3</v>
      </c>
      <c r="F149">
        <v>-0.8</v>
      </c>
      <c r="G149">
        <v>0.9</v>
      </c>
      <c r="H149">
        <v>0</v>
      </c>
      <c r="J149">
        <v>0.4</v>
      </c>
    </row>
    <row r="150" spans="1:12" x14ac:dyDescent="0.15">
      <c r="A150" t="s">
        <v>4308</v>
      </c>
      <c r="B150" t="s">
        <v>3824</v>
      </c>
      <c r="C150" t="s">
        <v>4198</v>
      </c>
      <c r="D150">
        <v>110.3</v>
      </c>
      <c r="E150">
        <v>1.3</v>
      </c>
      <c r="F150">
        <v>-0.4</v>
      </c>
      <c r="G150">
        <v>1.3</v>
      </c>
      <c r="I150">
        <v>0</v>
      </c>
      <c r="J150">
        <v>0</v>
      </c>
    </row>
    <row r="151" spans="1:12" x14ac:dyDescent="0.15">
      <c r="A151" t="s">
        <v>4309</v>
      </c>
      <c r="B151" t="s">
        <v>3800</v>
      </c>
      <c r="C151" t="s">
        <v>4185</v>
      </c>
      <c r="D151">
        <v>42</v>
      </c>
      <c r="E151">
        <v>1.2</v>
      </c>
      <c r="F151">
        <v>-0.4</v>
      </c>
      <c r="G151">
        <v>1.3</v>
      </c>
      <c r="I151">
        <v>-0.1</v>
      </c>
      <c r="J151">
        <v>0</v>
      </c>
    </row>
    <row r="152" spans="1:12" x14ac:dyDescent="0.15">
      <c r="A152" t="s">
        <v>4310</v>
      </c>
      <c r="B152" t="s">
        <v>3821</v>
      </c>
      <c r="C152" t="s">
        <v>4198</v>
      </c>
      <c r="D152">
        <v>25</v>
      </c>
      <c r="E152">
        <v>1.2</v>
      </c>
      <c r="F152">
        <v>-0.1</v>
      </c>
      <c r="G152">
        <v>1.6</v>
      </c>
      <c r="I152">
        <v>-0.5</v>
      </c>
      <c r="J152">
        <v>0</v>
      </c>
    </row>
    <row r="153" spans="1:12" x14ac:dyDescent="0.15">
      <c r="A153" t="s">
        <v>4311</v>
      </c>
      <c r="B153" t="s">
        <v>3831</v>
      </c>
      <c r="C153" t="s">
        <v>4193</v>
      </c>
      <c r="D153">
        <v>905</v>
      </c>
      <c r="E153">
        <v>1.1000000000000001</v>
      </c>
      <c r="F153">
        <v>2.4</v>
      </c>
      <c r="G153">
        <v>-0.7</v>
      </c>
      <c r="H153">
        <v>0.1</v>
      </c>
      <c r="J153">
        <v>1.8</v>
      </c>
    </row>
    <row r="154" spans="1:12" x14ac:dyDescent="0.15">
      <c r="A154" t="s">
        <v>4312</v>
      </c>
      <c r="B154" t="s">
        <v>3811</v>
      </c>
      <c r="C154" t="s">
        <v>4218</v>
      </c>
      <c r="D154">
        <v>661.3</v>
      </c>
      <c r="E154">
        <v>1.1000000000000001</v>
      </c>
      <c r="F154">
        <v>9.5</v>
      </c>
      <c r="I154">
        <v>0.9</v>
      </c>
      <c r="J154">
        <v>-0.1</v>
      </c>
      <c r="K154">
        <v>1.1000000000000001</v>
      </c>
      <c r="L154">
        <v>0.3</v>
      </c>
    </row>
    <row r="155" spans="1:12" x14ac:dyDescent="0.15">
      <c r="A155" t="s">
        <v>4313</v>
      </c>
      <c r="B155" t="s">
        <v>3821</v>
      </c>
      <c r="C155" t="s">
        <v>4193</v>
      </c>
      <c r="D155">
        <v>313</v>
      </c>
      <c r="E155">
        <v>1.1000000000000001</v>
      </c>
      <c r="F155">
        <v>0.8</v>
      </c>
      <c r="G155">
        <v>1.2</v>
      </c>
      <c r="H155">
        <v>-0.2</v>
      </c>
      <c r="J155">
        <v>0.1</v>
      </c>
    </row>
    <row r="156" spans="1:12" x14ac:dyDescent="0.15">
      <c r="A156" t="s">
        <v>4224</v>
      </c>
      <c r="B156" t="s">
        <v>3806</v>
      </c>
      <c r="C156" t="s">
        <v>4198</v>
      </c>
      <c r="D156">
        <v>18</v>
      </c>
      <c r="E156">
        <v>1.1000000000000001</v>
      </c>
      <c r="F156">
        <v>-0.1</v>
      </c>
      <c r="G156">
        <v>0.5</v>
      </c>
      <c r="I156">
        <v>0.7</v>
      </c>
      <c r="J156">
        <v>0</v>
      </c>
    </row>
    <row r="157" spans="1:12" x14ac:dyDescent="0.15">
      <c r="A157" t="s">
        <v>3313</v>
      </c>
      <c r="B157" t="s">
        <v>3816</v>
      </c>
      <c r="C157" t="s">
        <v>4228</v>
      </c>
      <c r="D157">
        <v>85</v>
      </c>
      <c r="E157">
        <v>1.1000000000000001</v>
      </c>
      <c r="F157">
        <v>-0.9</v>
      </c>
      <c r="G157">
        <v>0.8</v>
      </c>
      <c r="H157">
        <v>-0.1</v>
      </c>
      <c r="J157">
        <v>0.4</v>
      </c>
    </row>
    <row r="158" spans="1:12" x14ac:dyDescent="0.15">
      <c r="A158" t="s">
        <v>4314</v>
      </c>
      <c r="B158" t="s">
        <v>3821</v>
      </c>
      <c r="C158" t="s">
        <v>4193</v>
      </c>
      <c r="D158">
        <v>119</v>
      </c>
      <c r="E158">
        <v>1.1000000000000001</v>
      </c>
      <c r="F158">
        <v>0.3</v>
      </c>
      <c r="G158">
        <v>0.7</v>
      </c>
      <c r="H158">
        <v>-0.1</v>
      </c>
      <c r="J158">
        <v>0.5</v>
      </c>
    </row>
    <row r="159" spans="1:12" x14ac:dyDescent="0.15">
      <c r="A159" t="s">
        <v>4273</v>
      </c>
      <c r="B159" t="s">
        <v>3811</v>
      </c>
      <c r="C159" t="s">
        <v>4185</v>
      </c>
      <c r="D159">
        <v>39</v>
      </c>
      <c r="E159">
        <v>1.1000000000000001</v>
      </c>
      <c r="F159">
        <v>-0.4</v>
      </c>
      <c r="G159">
        <v>0.9</v>
      </c>
      <c r="I159">
        <v>0.1</v>
      </c>
      <c r="J159">
        <v>0</v>
      </c>
    </row>
    <row r="160" spans="1:12" x14ac:dyDescent="0.15">
      <c r="A160" t="s">
        <v>4315</v>
      </c>
      <c r="B160" t="s">
        <v>3824</v>
      </c>
      <c r="C160" t="s">
        <v>4189</v>
      </c>
      <c r="D160">
        <v>41</v>
      </c>
      <c r="E160">
        <v>1.1000000000000001</v>
      </c>
      <c r="F160">
        <v>0.1</v>
      </c>
      <c r="G160">
        <v>0.7</v>
      </c>
      <c r="I160">
        <v>0.4</v>
      </c>
      <c r="J160">
        <v>0</v>
      </c>
    </row>
    <row r="161" spans="1:12" x14ac:dyDescent="0.15">
      <c r="A161" t="s">
        <v>4316</v>
      </c>
      <c r="B161" t="s">
        <v>3835</v>
      </c>
      <c r="C161" t="s">
        <v>4198</v>
      </c>
      <c r="D161">
        <v>63.3</v>
      </c>
      <c r="E161">
        <v>1.1000000000000001</v>
      </c>
      <c r="F161">
        <v>-0.3</v>
      </c>
      <c r="G161">
        <v>0.2</v>
      </c>
      <c r="I161">
        <v>0.9</v>
      </c>
      <c r="J161">
        <v>0</v>
      </c>
    </row>
    <row r="162" spans="1:12" x14ac:dyDescent="0.15">
      <c r="A162" t="s">
        <v>4317</v>
      </c>
      <c r="B162" t="s">
        <v>3846</v>
      </c>
      <c r="C162" t="s">
        <v>4189</v>
      </c>
      <c r="D162">
        <v>50</v>
      </c>
      <c r="E162">
        <v>1.1000000000000001</v>
      </c>
      <c r="F162">
        <v>0.2</v>
      </c>
      <c r="G162">
        <v>1.5</v>
      </c>
      <c r="I162">
        <v>-0.5</v>
      </c>
      <c r="J162">
        <v>0</v>
      </c>
    </row>
    <row r="163" spans="1:12" x14ac:dyDescent="0.15">
      <c r="A163" t="s">
        <v>3270</v>
      </c>
      <c r="B163" t="s">
        <v>3813</v>
      </c>
      <c r="C163" t="s">
        <v>4198</v>
      </c>
      <c r="D163">
        <v>107</v>
      </c>
      <c r="E163">
        <v>1.1000000000000001</v>
      </c>
      <c r="F163">
        <v>-0.4</v>
      </c>
      <c r="G163">
        <v>1.9</v>
      </c>
      <c r="I163">
        <v>-0.9</v>
      </c>
      <c r="J163">
        <v>0.1</v>
      </c>
    </row>
    <row r="164" spans="1:12" x14ac:dyDescent="0.15">
      <c r="A164" t="s">
        <v>4318</v>
      </c>
      <c r="B164" t="s">
        <v>3818</v>
      </c>
      <c r="C164" t="s">
        <v>4185</v>
      </c>
      <c r="D164">
        <v>108</v>
      </c>
      <c r="E164">
        <v>1</v>
      </c>
      <c r="F164">
        <v>-1</v>
      </c>
      <c r="G164">
        <v>0.9</v>
      </c>
      <c r="I164">
        <v>0</v>
      </c>
      <c r="J164">
        <v>0.1</v>
      </c>
    </row>
    <row r="165" spans="1:12" x14ac:dyDescent="0.15">
      <c r="A165" t="s">
        <v>4319</v>
      </c>
      <c r="B165" t="s">
        <v>3824</v>
      </c>
      <c r="C165" t="s">
        <v>4191</v>
      </c>
      <c r="D165">
        <v>61.3</v>
      </c>
      <c r="E165">
        <v>1</v>
      </c>
      <c r="F165">
        <v>-0.2</v>
      </c>
      <c r="G165">
        <v>0.6</v>
      </c>
      <c r="H165">
        <v>0</v>
      </c>
      <c r="J165">
        <v>0.5</v>
      </c>
    </row>
    <row r="166" spans="1:12" x14ac:dyDescent="0.15">
      <c r="A166" t="s">
        <v>4299</v>
      </c>
      <c r="B166" t="s">
        <v>3827</v>
      </c>
      <c r="C166" t="s">
        <v>4193</v>
      </c>
      <c r="D166">
        <v>443</v>
      </c>
      <c r="E166">
        <v>1</v>
      </c>
      <c r="F166">
        <v>1.2</v>
      </c>
      <c r="G166">
        <v>1.8</v>
      </c>
      <c r="H166">
        <v>-1.5</v>
      </c>
      <c r="J166">
        <v>0.7</v>
      </c>
    </row>
    <row r="167" spans="1:12" x14ac:dyDescent="0.15">
      <c r="A167" t="s">
        <v>4320</v>
      </c>
      <c r="B167" t="s">
        <v>3813</v>
      </c>
      <c r="C167" t="s">
        <v>4185</v>
      </c>
      <c r="D167">
        <v>21</v>
      </c>
      <c r="E167">
        <v>1</v>
      </c>
      <c r="F167">
        <v>-0.2</v>
      </c>
      <c r="G167">
        <v>0.5</v>
      </c>
      <c r="I167">
        <v>0.5</v>
      </c>
      <c r="J167">
        <v>0</v>
      </c>
    </row>
    <row r="168" spans="1:12" x14ac:dyDescent="0.15">
      <c r="A168" t="s">
        <v>4235</v>
      </c>
      <c r="B168" t="s">
        <v>3800</v>
      </c>
      <c r="C168" t="s">
        <v>4193</v>
      </c>
      <c r="D168">
        <v>69</v>
      </c>
      <c r="E168">
        <v>1</v>
      </c>
      <c r="F168">
        <v>0.2</v>
      </c>
      <c r="G168">
        <v>1.1000000000000001</v>
      </c>
      <c r="H168">
        <v>-0.5</v>
      </c>
      <c r="J168">
        <v>0.4</v>
      </c>
    </row>
    <row r="169" spans="1:12" x14ac:dyDescent="0.15">
      <c r="A169" t="s">
        <v>4224</v>
      </c>
      <c r="B169" t="s">
        <v>3806</v>
      </c>
      <c r="C169" t="s">
        <v>4228</v>
      </c>
      <c r="D169">
        <v>33</v>
      </c>
      <c r="E169">
        <v>1</v>
      </c>
      <c r="F169">
        <v>-0.4</v>
      </c>
      <c r="G169">
        <v>0.9</v>
      </c>
      <c r="H169">
        <v>0</v>
      </c>
      <c r="J169">
        <v>0.1</v>
      </c>
    </row>
    <row r="170" spans="1:12" x14ac:dyDescent="0.15">
      <c r="A170" t="s">
        <v>4321</v>
      </c>
      <c r="B170" t="s">
        <v>3816</v>
      </c>
      <c r="C170" t="s">
        <v>4228</v>
      </c>
      <c r="D170">
        <v>12.7</v>
      </c>
      <c r="E170">
        <v>1</v>
      </c>
      <c r="F170">
        <v>-0.1</v>
      </c>
      <c r="G170">
        <v>0.9</v>
      </c>
      <c r="H170">
        <v>0</v>
      </c>
      <c r="J170">
        <v>0.1</v>
      </c>
    </row>
    <row r="171" spans="1:12" x14ac:dyDescent="0.15">
      <c r="A171" t="s">
        <v>4249</v>
      </c>
      <c r="B171" t="s">
        <v>3818</v>
      </c>
      <c r="C171" t="s">
        <v>4193</v>
      </c>
      <c r="D171">
        <v>89</v>
      </c>
      <c r="E171">
        <v>1</v>
      </c>
      <c r="F171">
        <v>0.2</v>
      </c>
      <c r="G171">
        <v>2.1</v>
      </c>
      <c r="H171">
        <v>-0.2</v>
      </c>
      <c r="J171">
        <v>-0.9</v>
      </c>
    </row>
    <row r="172" spans="1:12" x14ac:dyDescent="0.15">
      <c r="A172" t="s">
        <v>4322</v>
      </c>
      <c r="B172" t="s">
        <v>3813</v>
      </c>
      <c r="C172" t="s">
        <v>4191</v>
      </c>
      <c r="D172">
        <v>23</v>
      </c>
      <c r="E172">
        <v>1</v>
      </c>
      <c r="F172">
        <v>-0.1</v>
      </c>
      <c r="G172">
        <v>0.8</v>
      </c>
      <c r="H172">
        <v>0</v>
      </c>
      <c r="J172">
        <v>0.2</v>
      </c>
    </row>
    <row r="173" spans="1:12" x14ac:dyDescent="0.15">
      <c r="A173" t="s">
        <v>4200</v>
      </c>
      <c r="B173" t="s">
        <v>3813</v>
      </c>
      <c r="C173" t="s">
        <v>4193</v>
      </c>
      <c r="D173">
        <v>52.3</v>
      </c>
      <c r="E173">
        <v>1</v>
      </c>
      <c r="F173">
        <v>0.1</v>
      </c>
      <c r="G173">
        <v>0.3</v>
      </c>
      <c r="H173">
        <v>0.4</v>
      </c>
      <c r="J173">
        <v>0.3</v>
      </c>
    </row>
    <row r="174" spans="1:12" x14ac:dyDescent="0.15">
      <c r="A174" t="s">
        <v>4259</v>
      </c>
      <c r="B174" t="s">
        <v>3824</v>
      </c>
      <c r="C174" t="s">
        <v>4189</v>
      </c>
      <c r="D174">
        <v>80</v>
      </c>
      <c r="E174">
        <v>1</v>
      </c>
      <c r="F174">
        <v>0.3</v>
      </c>
      <c r="G174">
        <v>0.9</v>
      </c>
      <c r="I174">
        <v>0</v>
      </c>
      <c r="J174">
        <v>0</v>
      </c>
    </row>
    <row r="175" spans="1:12" x14ac:dyDescent="0.15">
      <c r="A175" t="s">
        <v>4323</v>
      </c>
      <c r="B175" t="s">
        <v>3813</v>
      </c>
      <c r="C175" t="s">
        <v>4218</v>
      </c>
      <c r="D175">
        <v>207.3</v>
      </c>
      <c r="E175">
        <v>1</v>
      </c>
      <c r="F175">
        <v>3</v>
      </c>
      <c r="I175">
        <v>0.6</v>
      </c>
      <c r="J175">
        <v>0</v>
      </c>
      <c r="K175">
        <v>3.4</v>
      </c>
      <c r="L175">
        <v>0.3</v>
      </c>
    </row>
    <row r="176" spans="1:12" x14ac:dyDescent="0.15">
      <c r="A176" t="s">
        <v>4324</v>
      </c>
      <c r="B176" t="s">
        <v>3816</v>
      </c>
      <c r="C176" t="s">
        <v>4189</v>
      </c>
      <c r="D176">
        <v>15</v>
      </c>
      <c r="E176">
        <v>1</v>
      </c>
      <c r="F176">
        <v>0.1</v>
      </c>
      <c r="G176">
        <v>1.1000000000000001</v>
      </c>
      <c r="I176">
        <v>-0.1</v>
      </c>
      <c r="J176">
        <v>0</v>
      </c>
    </row>
    <row r="177" spans="1:12" x14ac:dyDescent="0.15">
      <c r="A177" t="s">
        <v>4325</v>
      </c>
      <c r="B177" t="s">
        <v>3835</v>
      </c>
      <c r="C177" t="s">
        <v>4198</v>
      </c>
      <c r="D177">
        <v>62</v>
      </c>
      <c r="E177">
        <v>1</v>
      </c>
      <c r="F177">
        <v>-0.3</v>
      </c>
      <c r="G177">
        <v>0.9</v>
      </c>
      <c r="I177">
        <v>0</v>
      </c>
      <c r="J177">
        <v>0</v>
      </c>
    </row>
    <row r="178" spans="1:12" x14ac:dyDescent="0.15">
      <c r="A178" t="s">
        <v>4326</v>
      </c>
      <c r="B178" t="s">
        <v>3816</v>
      </c>
      <c r="C178" t="s">
        <v>4218</v>
      </c>
      <c r="D178">
        <v>727.3</v>
      </c>
      <c r="E178">
        <v>0.9</v>
      </c>
      <c r="F178">
        <v>10.4</v>
      </c>
      <c r="I178">
        <v>1</v>
      </c>
      <c r="J178">
        <v>0</v>
      </c>
      <c r="K178">
        <v>2.5</v>
      </c>
      <c r="L178">
        <v>-0.1</v>
      </c>
    </row>
    <row r="179" spans="1:12" x14ac:dyDescent="0.15">
      <c r="A179" t="s">
        <v>4327</v>
      </c>
      <c r="B179" t="s">
        <v>3821</v>
      </c>
      <c r="C179" t="s">
        <v>4228</v>
      </c>
      <c r="D179">
        <v>19</v>
      </c>
      <c r="E179">
        <v>0.9</v>
      </c>
      <c r="F179">
        <v>-0.2</v>
      </c>
      <c r="G179">
        <v>1.4</v>
      </c>
      <c r="H179">
        <v>0.1</v>
      </c>
      <c r="J179">
        <v>-0.5</v>
      </c>
    </row>
    <row r="180" spans="1:12" x14ac:dyDescent="0.15">
      <c r="A180" t="s">
        <v>4242</v>
      </c>
      <c r="B180" t="s">
        <v>3831</v>
      </c>
      <c r="C180" t="s">
        <v>4187</v>
      </c>
      <c r="D180">
        <v>615.29999999999995</v>
      </c>
      <c r="E180">
        <v>0.9</v>
      </c>
      <c r="F180">
        <v>5</v>
      </c>
      <c r="G180">
        <v>0.8</v>
      </c>
      <c r="H180">
        <v>0.3</v>
      </c>
      <c r="J180">
        <v>-0.1</v>
      </c>
    </row>
    <row r="181" spans="1:12" x14ac:dyDescent="0.15">
      <c r="A181" t="s">
        <v>4328</v>
      </c>
      <c r="B181" t="s">
        <v>3846</v>
      </c>
      <c r="C181" t="s">
        <v>4218</v>
      </c>
      <c r="D181">
        <v>292.3</v>
      </c>
      <c r="E181">
        <v>0.9</v>
      </c>
      <c r="F181">
        <v>4.2</v>
      </c>
      <c r="I181">
        <v>0.6</v>
      </c>
      <c r="J181">
        <v>-0.3</v>
      </c>
      <c r="K181">
        <v>1.2</v>
      </c>
      <c r="L181">
        <v>0.6</v>
      </c>
    </row>
    <row r="182" spans="1:12" x14ac:dyDescent="0.15">
      <c r="A182" t="s">
        <v>4295</v>
      </c>
      <c r="B182" t="s">
        <v>3800</v>
      </c>
      <c r="C182" t="s">
        <v>4185</v>
      </c>
      <c r="D182">
        <v>99</v>
      </c>
      <c r="E182">
        <v>0.9</v>
      </c>
      <c r="F182">
        <v>-0.9</v>
      </c>
      <c r="G182">
        <v>2</v>
      </c>
      <c r="I182">
        <v>-0.3</v>
      </c>
      <c r="J182">
        <v>-0.8</v>
      </c>
    </row>
    <row r="183" spans="1:12" x14ac:dyDescent="0.15">
      <c r="A183" t="s">
        <v>4329</v>
      </c>
      <c r="B183" t="s">
        <v>3816</v>
      </c>
      <c r="C183" t="s">
        <v>4218</v>
      </c>
      <c r="D183">
        <v>405.7</v>
      </c>
      <c r="E183">
        <v>0.9</v>
      </c>
      <c r="F183">
        <v>5.8</v>
      </c>
      <c r="I183">
        <v>0.1</v>
      </c>
      <c r="J183">
        <v>-0.1</v>
      </c>
      <c r="K183">
        <v>3</v>
      </c>
      <c r="L183">
        <v>0.9</v>
      </c>
    </row>
    <row r="184" spans="1:12" x14ac:dyDescent="0.15">
      <c r="A184" t="s">
        <v>3299</v>
      </c>
      <c r="B184" t="s">
        <v>3816</v>
      </c>
      <c r="C184" t="s">
        <v>4191</v>
      </c>
      <c r="D184">
        <v>79</v>
      </c>
      <c r="E184">
        <v>0.9</v>
      </c>
      <c r="F184">
        <v>-0.3</v>
      </c>
      <c r="G184">
        <v>-0.2</v>
      </c>
      <c r="H184">
        <v>0.4</v>
      </c>
      <c r="J184">
        <v>0.7</v>
      </c>
    </row>
    <row r="185" spans="1:12" x14ac:dyDescent="0.15">
      <c r="A185" t="s">
        <v>4330</v>
      </c>
      <c r="B185" t="s">
        <v>3846</v>
      </c>
      <c r="C185" t="s">
        <v>4185</v>
      </c>
      <c r="D185">
        <v>9</v>
      </c>
      <c r="E185">
        <v>0.8</v>
      </c>
      <c r="F185">
        <v>-0.1</v>
      </c>
      <c r="G185">
        <v>1.1000000000000001</v>
      </c>
      <c r="I185">
        <v>-0.2</v>
      </c>
      <c r="J185">
        <v>0</v>
      </c>
    </row>
    <row r="186" spans="1:12" x14ac:dyDescent="0.15">
      <c r="A186" t="s">
        <v>4331</v>
      </c>
      <c r="B186" t="s">
        <v>3831</v>
      </c>
      <c r="C186" t="s">
        <v>4198</v>
      </c>
      <c r="D186">
        <v>109</v>
      </c>
      <c r="E186">
        <v>0.8</v>
      </c>
      <c r="F186">
        <v>-0.4</v>
      </c>
      <c r="G186">
        <v>1.1000000000000001</v>
      </c>
      <c r="I186">
        <v>-0.3</v>
      </c>
      <c r="J186">
        <v>0.1</v>
      </c>
    </row>
    <row r="187" spans="1:12" x14ac:dyDescent="0.15">
      <c r="A187" t="s">
        <v>4332</v>
      </c>
      <c r="B187" t="s">
        <v>3827</v>
      </c>
      <c r="C187" t="s">
        <v>4193</v>
      </c>
      <c r="D187">
        <v>25</v>
      </c>
      <c r="E187">
        <v>0.8</v>
      </c>
      <c r="F187">
        <v>0.1</v>
      </c>
      <c r="G187">
        <v>0.6</v>
      </c>
      <c r="H187">
        <v>0.1</v>
      </c>
      <c r="J187">
        <v>0.1</v>
      </c>
    </row>
    <row r="188" spans="1:12" x14ac:dyDescent="0.15">
      <c r="A188" t="s">
        <v>4333</v>
      </c>
      <c r="B188" t="s">
        <v>3821</v>
      </c>
      <c r="C188" t="s">
        <v>4218</v>
      </c>
      <c r="D188">
        <v>116</v>
      </c>
      <c r="E188">
        <v>0.8</v>
      </c>
      <c r="F188">
        <v>1.7</v>
      </c>
      <c r="I188">
        <v>1.3</v>
      </c>
      <c r="J188">
        <v>-0.1</v>
      </c>
      <c r="K188">
        <v>-2.5</v>
      </c>
      <c r="L188">
        <v>-0.4</v>
      </c>
    </row>
    <row r="189" spans="1:12" x14ac:dyDescent="0.15">
      <c r="A189" t="s">
        <v>4334</v>
      </c>
      <c r="B189" t="s">
        <v>3835</v>
      </c>
      <c r="C189" t="s">
        <v>4185</v>
      </c>
      <c r="D189">
        <v>12</v>
      </c>
      <c r="E189">
        <v>0.8</v>
      </c>
      <c r="F189">
        <v>-0.1</v>
      </c>
      <c r="G189">
        <v>0.8</v>
      </c>
      <c r="I189">
        <v>0.1</v>
      </c>
      <c r="J189">
        <v>0</v>
      </c>
    </row>
    <row r="190" spans="1:12" x14ac:dyDescent="0.15">
      <c r="A190" t="s">
        <v>4335</v>
      </c>
      <c r="B190" t="s">
        <v>3816</v>
      </c>
      <c r="C190" t="s">
        <v>4198</v>
      </c>
      <c r="D190">
        <v>17</v>
      </c>
      <c r="E190">
        <v>0.8</v>
      </c>
      <c r="F190">
        <v>-0.1</v>
      </c>
      <c r="G190">
        <v>0.8</v>
      </c>
      <c r="I190">
        <v>0</v>
      </c>
      <c r="J190">
        <v>0</v>
      </c>
    </row>
    <row r="191" spans="1:12" x14ac:dyDescent="0.15">
      <c r="A191" t="s">
        <v>4336</v>
      </c>
      <c r="B191" t="s">
        <v>3806</v>
      </c>
      <c r="C191" t="s">
        <v>4185</v>
      </c>
      <c r="D191">
        <v>9</v>
      </c>
      <c r="E191">
        <v>0.8</v>
      </c>
      <c r="F191">
        <v>-0.1</v>
      </c>
      <c r="G191">
        <v>0.8</v>
      </c>
      <c r="I191">
        <v>0</v>
      </c>
      <c r="J191">
        <v>0</v>
      </c>
    </row>
    <row r="192" spans="1:12" x14ac:dyDescent="0.15">
      <c r="A192" t="s">
        <v>4337</v>
      </c>
      <c r="B192" t="s">
        <v>3835</v>
      </c>
      <c r="C192" t="s">
        <v>4218</v>
      </c>
      <c r="D192">
        <v>424.7</v>
      </c>
      <c r="E192">
        <v>0.8</v>
      </c>
      <c r="F192">
        <v>6.1</v>
      </c>
      <c r="I192">
        <v>-0.1</v>
      </c>
      <c r="J192">
        <v>0</v>
      </c>
      <c r="K192">
        <v>-6.7</v>
      </c>
      <c r="L192">
        <v>0.8</v>
      </c>
    </row>
    <row r="193" spans="1:12" x14ac:dyDescent="0.15">
      <c r="A193" t="s">
        <v>4252</v>
      </c>
      <c r="B193" t="s">
        <v>3831</v>
      </c>
      <c r="C193" t="s">
        <v>4198</v>
      </c>
      <c r="D193">
        <v>27</v>
      </c>
      <c r="E193">
        <v>0.8</v>
      </c>
      <c r="F193">
        <v>-0.1</v>
      </c>
      <c r="G193">
        <v>0.7</v>
      </c>
      <c r="I193">
        <v>0.1</v>
      </c>
      <c r="J193">
        <v>0</v>
      </c>
    </row>
    <row r="194" spans="1:12" x14ac:dyDescent="0.15">
      <c r="A194" t="s">
        <v>3423</v>
      </c>
      <c r="B194" t="s">
        <v>3811</v>
      </c>
      <c r="C194" t="s">
        <v>4228</v>
      </c>
      <c r="D194">
        <v>13</v>
      </c>
      <c r="E194">
        <v>0.8</v>
      </c>
      <c r="F194">
        <v>-0.1</v>
      </c>
      <c r="G194">
        <v>0.7</v>
      </c>
      <c r="H194">
        <v>0</v>
      </c>
      <c r="J194">
        <v>0.1</v>
      </c>
    </row>
    <row r="195" spans="1:12" x14ac:dyDescent="0.15">
      <c r="A195" t="s">
        <v>4313</v>
      </c>
      <c r="B195" t="s">
        <v>3821</v>
      </c>
      <c r="C195" t="s">
        <v>4187</v>
      </c>
      <c r="D195">
        <v>49</v>
      </c>
      <c r="E195">
        <v>0.8</v>
      </c>
      <c r="F195">
        <v>0.4</v>
      </c>
      <c r="G195">
        <v>0.5</v>
      </c>
      <c r="H195">
        <v>0</v>
      </c>
      <c r="J195">
        <v>0.3</v>
      </c>
    </row>
    <row r="196" spans="1:12" x14ac:dyDescent="0.15">
      <c r="A196" t="s">
        <v>4243</v>
      </c>
      <c r="B196" t="s">
        <v>3816</v>
      </c>
      <c r="C196" t="s">
        <v>4187</v>
      </c>
      <c r="D196">
        <v>90.7</v>
      </c>
      <c r="E196">
        <v>0.7</v>
      </c>
      <c r="F196">
        <v>0.7</v>
      </c>
      <c r="G196">
        <v>-0.6</v>
      </c>
      <c r="H196">
        <v>0.7</v>
      </c>
      <c r="J196">
        <v>0.7</v>
      </c>
    </row>
    <row r="197" spans="1:12" x14ac:dyDescent="0.15">
      <c r="A197" t="s">
        <v>4303</v>
      </c>
      <c r="B197" t="s">
        <v>3846</v>
      </c>
      <c r="C197" t="s">
        <v>4189</v>
      </c>
      <c r="D197">
        <v>512.70000000000005</v>
      </c>
      <c r="E197">
        <v>0.7</v>
      </c>
      <c r="F197">
        <v>1.7</v>
      </c>
      <c r="G197">
        <v>1.7</v>
      </c>
      <c r="I197">
        <v>-1</v>
      </c>
      <c r="J197">
        <v>0.1</v>
      </c>
    </row>
    <row r="198" spans="1:12" x14ac:dyDescent="0.15">
      <c r="A198" t="s">
        <v>4200</v>
      </c>
      <c r="B198" t="s">
        <v>3813</v>
      </c>
      <c r="C198" t="s">
        <v>4189</v>
      </c>
      <c r="D198">
        <v>36.299999999999997</v>
      </c>
      <c r="E198">
        <v>0.7</v>
      </c>
      <c r="F198">
        <v>0.1</v>
      </c>
      <c r="G198">
        <v>-0.4</v>
      </c>
      <c r="I198">
        <v>1.1000000000000001</v>
      </c>
      <c r="J198">
        <v>0</v>
      </c>
    </row>
    <row r="199" spans="1:12" x14ac:dyDescent="0.15">
      <c r="A199" t="s">
        <v>4223</v>
      </c>
      <c r="B199" t="s">
        <v>3816</v>
      </c>
      <c r="C199" t="s">
        <v>4193</v>
      </c>
      <c r="D199">
        <v>68</v>
      </c>
      <c r="E199">
        <v>0.7</v>
      </c>
      <c r="F199">
        <v>0.2</v>
      </c>
      <c r="G199">
        <v>2</v>
      </c>
      <c r="H199">
        <v>-0.2</v>
      </c>
      <c r="J199">
        <v>-1.1000000000000001</v>
      </c>
    </row>
    <row r="200" spans="1:12" x14ac:dyDescent="0.15">
      <c r="A200" t="s">
        <v>4338</v>
      </c>
      <c r="B200" t="s">
        <v>3816</v>
      </c>
      <c r="C200" t="s">
        <v>4191</v>
      </c>
      <c r="D200">
        <v>4</v>
      </c>
      <c r="E200">
        <v>0.7</v>
      </c>
      <c r="F200">
        <v>0</v>
      </c>
      <c r="G200">
        <v>0.6</v>
      </c>
      <c r="H200">
        <v>0</v>
      </c>
      <c r="J200">
        <v>0.1</v>
      </c>
    </row>
    <row r="201" spans="1:12" x14ac:dyDescent="0.15">
      <c r="A201" t="s">
        <v>4339</v>
      </c>
      <c r="B201" t="s">
        <v>3831</v>
      </c>
      <c r="C201" t="s">
        <v>4191</v>
      </c>
      <c r="D201">
        <v>23</v>
      </c>
      <c r="E201">
        <v>0.7</v>
      </c>
      <c r="F201">
        <v>-0.1</v>
      </c>
      <c r="G201">
        <v>0.6</v>
      </c>
      <c r="H201">
        <v>0</v>
      </c>
      <c r="J201">
        <v>0.1</v>
      </c>
    </row>
    <row r="202" spans="1:12" x14ac:dyDescent="0.15">
      <c r="A202" t="s">
        <v>4340</v>
      </c>
      <c r="B202" t="s">
        <v>3811</v>
      </c>
      <c r="C202" t="s">
        <v>4218</v>
      </c>
      <c r="D202">
        <v>93</v>
      </c>
      <c r="E202">
        <v>0.7</v>
      </c>
      <c r="F202">
        <v>1.3</v>
      </c>
      <c r="I202">
        <v>0.5</v>
      </c>
      <c r="J202">
        <v>0.1</v>
      </c>
      <c r="K202">
        <v>-2.4</v>
      </c>
      <c r="L202">
        <v>0.1</v>
      </c>
    </row>
    <row r="203" spans="1:12" x14ac:dyDescent="0.15">
      <c r="A203" t="s">
        <v>4341</v>
      </c>
      <c r="B203" t="s">
        <v>3811</v>
      </c>
      <c r="C203" t="s">
        <v>4189</v>
      </c>
      <c r="D203">
        <v>20</v>
      </c>
      <c r="E203">
        <v>0.7</v>
      </c>
      <c r="F203">
        <v>0.1</v>
      </c>
      <c r="G203">
        <v>0.9</v>
      </c>
      <c r="I203">
        <v>-0.1</v>
      </c>
      <c r="J203">
        <v>0</v>
      </c>
    </row>
    <row r="204" spans="1:12" x14ac:dyDescent="0.15">
      <c r="A204" t="s">
        <v>4342</v>
      </c>
      <c r="B204" t="s">
        <v>3824</v>
      </c>
      <c r="C204" t="s">
        <v>4187</v>
      </c>
      <c r="D204">
        <v>475.3</v>
      </c>
      <c r="E204">
        <v>0.7</v>
      </c>
      <c r="F204">
        <v>3.9</v>
      </c>
      <c r="G204">
        <v>-0.2</v>
      </c>
      <c r="H204">
        <v>0.2</v>
      </c>
      <c r="J204">
        <v>0.8</v>
      </c>
    </row>
    <row r="205" spans="1:12" x14ac:dyDescent="0.15">
      <c r="A205" t="s">
        <v>4305</v>
      </c>
      <c r="B205" t="s">
        <v>3818</v>
      </c>
      <c r="C205" t="s">
        <v>4189</v>
      </c>
      <c r="D205">
        <v>73</v>
      </c>
      <c r="E205">
        <v>0.7</v>
      </c>
      <c r="F205">
        <v>0.2</v>
      </c>
      <c r="G205">
        <v>1.3</v>
      </c>
      <c r="I205">
        <v>-0.6</v>
      </c>
      <c r="J205">
        <v>0</v>
      </c>
    </row>
    <row r="206" spans="1:12" x14ac:dyDescent="0.15">
      <c r="A206" t="s">
        <v>3423</v>
      </c>
      <c r="B206" t="s">
        <v>3811</v>
      </c>
      <c r="C206" t="s">
        <v>4185</v>
      </c>
      <c r="D206">
        <v>41</v>
      </c>
      <c r="E206">
        <v>0.7</v>
      </c>
      <c r="F206">
        <v>-0.4</v>
      </c>
      <c r="G206">
        <v>0.7</v>
      </c>
      <c r="I206">
        <v>0</v>
      </c>
      <c r="J206">
        <v>0</v>
      </c>
    </row>
    <row r="207" spans="1:12" x14ac:dyDescent="0.15">
      <c r="A207" t="s">
        <v>4340</v>
      </c>
      <c r="B207" t="s">
        <v>3811</v>
      </c>
      <c r="C207" t="s">
        <v>4185</v>
      </c>
      <c r="D207">
        <v>131.69999999999999</v>
      </c>
      <c r="E207">
        <v>0.7</v>
      </c>
      <c r="F207">
        <v>-1.3</v>
      </c>
      <c r="G207">
        <v>1.3</v>
      </c>
      <c r="I207">
        <v>-0.7</v>
      </c>
      <c r="J207">
        <v>0.1</v>
      </c>
    </row>
    <row r="208" spans="1:12" x14ac:dyDescent="0.15">
      <c r="A208" t="s">
        <v>4343</v>
      </c>
      <c r="B208" t="s">
        <v>3816</v>
      </c>
      <c r="C208" t="s">
        <v>4198</v>
      </c>
      <c r="D208">
        <v>30</v>
      </c>
      <c r="E208">
        <v>0.7</v>
      </c>
      <c r="F208">
        <v>-0.1</v>
      </c>
      <c r="G208">
        <v>0.6</v>
      </c>
      <c r="I208">
        <v>0.1</v>
      </c>
      <c r="J208">
        <v>0</v>
      </c>
    </row>
    <row r="209" spans="1:12" x14ac:dyDescent="0.15">
      <c r="A209" t="s">
        <v>4344</v>
      </c>
      <c r="B209" t="s">
        <v>3816</v>
      </c>
      <c r="C209" t="s">
        <v>4218</v>
      </c>
      <c r="D209">
        <v>49.3</v>
      </c>
      <c r="E209">
        <v>0.6</v>
      </c>
      <c r="F209">
        <v>0.7</v>
      </c>
      <c r="I209">
        <v>0.5</v>
      </c>
      <c r="J209">
        <v>0.1</v>
      </c>
      <c r="K209">
        <v>0.9</v>
      </c>
      <c r="L209">
        <v>0.1</v>
      </c>
    </row>
    <row r="210" spans="1:12" x14ac:dyDescent="0.15">
      <c r="A210" t="s">
        <v>4342</v>
      </c>
      <c r="B210" t="s">
        <v>3824</v>
      </c>
      <c r="C210" t="s">
        <v>4191</v>
      </c>
      <c r="D210">
        <v>9</v>
      </c>
      <c r="E210">
        <v>0.6</v>
      </c>
      <c r="F210">
        <v>0</v>
      </c>
      <c r="G210">
        <v>0.4</v>
      </c>
      <c r="H210">
        <v>0.1</v>
      </c>
      <c r="J210">
        <v>0.1</v>
      </c>
    </row>
    <row r="211" spans="1:12" x14ac:dyDescent="0.15">
      <c r="A211" t="s">
        <v>4231</v>
      </c>
      <c r="B211" t="s">
        <v>3806</v>
      </c>
      <c r="C211" t="s">
        <v>4193</v>
      </c>
      <c r="D211">
        <v>15</v>
      </c>
      <c r="E211">
        <v>0.6</v>
      </c>
      <c r="F211">
        <v>0</v>
      </c>
      <c r="G211">
        <v>0.3</v>
      </c>
      <c r="H211">
        <v>0.2</v>
      </c>
      <c r="J211">
        <v>0</v>
      </c>
    </row>
    <row r="212" spans="1:12" x14ac:dyDescent="0.15">
      <c r="A212" t="s">
        <v>4345</v>
      </c>
      <c r="B212" t="s">
        <v>3846</v>
      </c>
      <c r="C212" t="s">
        <v>4193</v>
      </c>
      <c r="D212">
        <v>46</v>
      </c>
      <c r="E212">
        <v>0.6</v>
      </c>
      <c r="F212">
        <v>0.1</v>
      </c>
      <c r="G212">
        <v>0.5</v>
      </c>
      <c r="H212">
        <v>-0.1</v>
      </c>
      <c r="J212">
        <v>0.2</v>
      </c>
    </row>
    <row r="213" spans="1:12" x14ac:dyDescent="0.15">
      <c r="A213" t="s">
        <v>4346</v>
      </c>
      <c r="B213" t="s">
        <v>3811</v>
      </c>
      <c r="C213" t="s">
        <v>4193</v>
      </c>
      <c r="D213">
        <v>53.7</v>
      </c>
      <c r="E213">
        <v>0.6</v>
      </c>
      <c r="F213">
        <v>0.1</v>
      </c>
      <c r="G213">
        <v>0</v>
      </c>
      <c r="H213">
        <v>0.3</v>
      </c>
      <c r="J213">
        <v>0.2</v>
      </c>
    </row>
    <row r="214" spans="1:12" x14ac:dyDescent="0.15">
      <c r="A214" t="s">
        <v>4213</v>
      </c>
      <c r="B214" t="s">
        <v>3806</v>
      </c>
      <c r="C214" t="s">
        <v>4191</v>
      </c>
      <c r="D214">
        <v>30</v>
      </c>
      <c r="E214">
        <v>0.6</v>
      </c>
      <c r="F214">
        <v>-0.1</v>
      </c>
      <c r="G214">
        <v>0.9</v>
      </c>
      <c r="H214">
        <v>0.1</v>
      </c>
      <c r="J214">
        <v>-0.5</v>
      </c>
    </row>
    <row r="215" spans="1:12" x14ac:dyDescent="0.15">
      <c r="A215" t="s">
        <v>4279</v>
      </c>
      <c r="B215" t="s">
        <v>3811</v>
      </c>
      <c r="C215" t="s">
        <v>4198</v>
      </c>
      <c r="D215">
        <v>12</v>
      </c>
      <c r="E215">
        <v>0.6</v>
      </c>
      <c r="F215">
        <v>-0.1</v>
      </c>
      <c r="G215">
        <v>0.5</v>
      </c>
      <c r="I215">
        <v>0.1</v>
      </c>
      <c r="J215">
        <v>0</v>
      </c>
    </row>
    <row r="216" spans="1:12" x14ac:dyDescent="0.15">
      <c r="A216" t="s">
        <v>4222</v>
      </c>
      <c r="B216" t="s">
        <v>3831</v>
      </c>
      <c r="C216" t="s">
        <v>4228</v>
      </c>
      <c r="D216">
        <v>130</v>
      </c>
      <c r="E216">
        <v>0.6</v>
      </c>
      <c r="F216">
        <v>-1.4</v>
      </c>
      <c r="G216">
        <v>0.3</v>
      </c>
      <c r="H216">
        <v>0</v>
      </c>
      <c r="J216">
        <v>0.3</v>
      </c>
    </row>
    <row r="217" spans="1:12" x14ac:dyDescent="0.15">
      <c r="A217" t="s">
        <v>3360</v>
      </c>
      <c r="B217" t="s">
        <v>3831</v>
      </c>
      <c r="C217" t="s">
        <v>4228</v>
      </c>
      <c r="D217">
        <v>14</v>
      </c>
      <c r="E217">
        <v>0.6</v>
      </c>
      <c r="F217">
        <v>-0.2</v>
      </c>
      <c r="G217">
        <v>0.5</v>
      </c>
      <c r="H217">
        <v>0</v>
      </c>
      <c r="J217">
        <v>0.1</v>
      </c>
    </row>
    <row r="218" spans="1:12" x14ac:dyDescent="0.15">
      <c r="A218" t="s">
        <v>4209</v>
      </c>
      <c r="B218" t="s">
        <v>3831</v>
      </c>
      <c r="C218" t="s">
        <v>4191</v>
      </c>
      <c r="D218">
        <v>26</v>
      </c>
      <c r="E218">
        <v>0.6</v>
      </c>
      <c r="F218">
        <v>-0.1</v>
      </c>
      <c r="G218">
        <v>0.5</v>
      </c>
      <c r="H218">
        <v>-0.1</v>
      </c>
      <c r="J218">
        <v>0.2</v>
      </c>
    </row>
    <row r="219" spans="1:12" x14ac:dyDescent="0.15">
      <c r="A219" t="s">
        <v>4248</v>
      </c>
      <c r="B219" t="s">
        <v>3813</v>
      </c>
      <c r="C219" t="s">
        <v>4189</v>
      </c>
      <c r="D219">
        <v>24</v>
      </c>
      <c r="E219">
        <v>0.6</v>
      </c>
      <c r="F219">
        <v>0.1</v>
      </c>
      <c r="G219">
        <v>0.5</v>
      </c>
      <c r="I219">
        <v>0.1</v>
      </c>
      <c r="J219">
        <v>0</v>
      </c>
    </row>
    <row r="220" spans="1:12" x14ac:dyDescent="0.15">
      <c r="A220" t="s">
        <v>4259</v>
      </c>
      <c r="B220" t="s">
        <v>3824</v>
      </c>
      <c r="C220" t="s">
        <v>4198</v>
      </c>
      <c r="D220">
        <v>14</v>
      </c>
      <c r="E220">
        <v>0.6</v>
      </c>
      <c r="F220">
        <v>-0.1</v>
      </c>
      <c r="G220">
        <v>0.8</v>
      </c>
      <c r="I220">
        <v>-0.2</v>
      </c>
      <c r="J220">
        <v>0</v>
      </c>
    </row>
    <row r="221" spans="1:12" x14ac:dyDescent="0.15">
      <c r="A221" t="s">
        <v>4246</v>
      </c>
      <c r="B221" t="s">
        <v>3816</v>
      </c>
      <c r="C221" t="s">
        <v>4185</v>
      </c>
      <c r="D221">
        <v>37</v>
      </c>
      <c r="E221">
        <v>0.6</v>
      </c>
      <c r="F221">
        <v>-0.3</v>
      </c>
      <c r="G221">
        <v>0.9</v>
      </c>
      <c r="I221">
        <v>-0.4</v>
      </c>
      <c r="J221">
        <v>0</v>
      </c>
    </row>
    <row r="222" spans="1:12" x14ac:dyDescent="0.15">
      <c r="A222" t="s">
        <v>4230</v>
      </c>
      <c r="B222" t="s">
        <v>3831</v>
      </c>
      <c r="C222" t="s">
        <v>4185</v>
      </c>
      <c r="D222">
        <v>8</v>
      </c>
      <c r="E222">
        <v>0.5</v>
      </c>
      <c r="F222">
        <v>-0.1</v>
      </c>
      <c r="G222">
        <v>0.5</v>
      </c>
      <c r="I222">
        <v>0</v>
      </c>
      <c r="J222">
        <v>0</v>
      </c>
    </row>
    <row r="223" spans="1:12" x14ac:dyDescent="0.15">
      <c r="A223" t="s">
        <v>4287</v>
      </c>
      <c r="B223" t="s">
        <v>3824</v>
      </c>
      <c r="C223" t="s">
        <v>4228</v>
      </c>
      <c r="D223">
        <v>21</v>
      </c>
      <c r="E223">
        <v>0.5</v>
      </c>
      <c r="F223">
        <v>-0.2</v>
      </c>
      <c r="G223">
        <v>0.4</v>
      </c>
      <c r="H223">
        <v>0</v>
      </c>
      <c r="J223">
        <v>0.1</v>
      </c>
    </row>
    <row r="224" spans="1:12" x14ac:dyDescent="0.15">
      <c r="A224" t="s">
        <v>4347</v>
      </c>
      <c r="B224" t="s">
        <v>3811</v>
      </c>
      <c r="C224" t="s">
        <v>4198</v>
      </c>
      <c r="D224">
        <v>16</v>
      </c>
      <c r="E224">
        <v>0.5</v>
      </c>
      <c r="F224">
        <v>-0.1</v>
      </c>
      <c r="G224">
        <v>0.5</v>
      </c>
      <c r="I224">
        <v>0</v>
      </c>
      <c r="J224">
        <v>0</v>
      </c>
    </row>
    <row r="225" spans="1:12" x14ac:dyDescent="0.15">
      <c r="A225" t="s">
        <v>4271</v>
      </c>
      <c r="B225" t="s">
        <v>3835</v>
      </c>
      <c r="C225" t="s">
        <v>4185</v>
      </c>
      <c r="D225">
        <v>10</v>
      </c>
      <c r="E225">
        <v>0.5</v>
      </c>
      <c r="F225">
        <v>-0.1</v>
      </c>
      <c r="G225">
        <v>0.5</v>
      </c>
      <c r="I225">
        <v>0</v>
      </c>
      <c r="J225">
        <v>0</v>
      </c>
    </row>
    <row r="226" spans="1:12" x14ac:dyDescent="0.15">
      <c r="A226" t="s">
        <v>4348</v>
      </c>
      <c r="B226" t="s">
        <v>3813</v>
      </c>
      <c r="C226" t="s">
        <v>4185</v>
      </c>
      <c r="D226">
        <v>7.3</v>
      </c>
      <c r="E226">
        <v>0.5</v>
      </c>
      <c r="F226">
        <v>-0.1</v>
      </c>
      <c r="G226">
        <v>0.5</v>
      </c>
      <c r="I226">
        <v>0</v>
      </c>
      <c r="J226">
        <v>0</v>
      </c>
    </row>
    <row r="227" spans="1:12" x14ac:dyDescent="0.15">
      <c r="A227" t="s">
        <v>4349</v>
      </c>
      <c r="B227" t="s">
        <v>3824</v>
      </c>
      <c r="C227" t="s">
        <v>4198</v>
      </c>
      <c r="D227">
        <v>8</v>
      </c>
      <c r="E227">
        <v>0.5</v>
      </c>
      <c r="F227">
        <v>0</v>
      </c>
      <c r="G227">
        <v>0.5</v>
      </c>
      <c r="I227">
        <v>0</v>
      </c>
      <c r="J227">
        <v>0</v>
      </c>
    </row>
    <row r="228" spans="1:12" x14ac:dyDescent="0.15">
      <c r="A228" t="s">
        <v>4350</v>
      </c>
      <c r="B228" t="s">
        <v>3816</v>
      </c>
      <c r="C228" t="s">
        <v>4185</v>
      </c>
      <c r="D228">
        <v>7</v>
      </c>
      <c r="E228">
        <v>0.5</v>
      </c>
      <c r="F228">
        <v>-0.1</v>
      </c>
      <c r="G228">
        <v>0.5</v>
      </c>
      <c r="I228">
        <v>0</v>
      </c>
      <c r="J228">
        <v>0</v>
      </c>
    </row>
    <row r="229" spans="1:12" x14ac:dyDescent="0.15">
      <c r="A229" t="s">
        <v>4351</v>
      </c>
      <c r="B229" t="s">
        <v>3827</v>
      </c>
      <c r="C229" t="s">
        <v>4228</v>
      </c>
      <c r="D229">
        <v>22</v>
      </c>
      <c r="E229">
        <v>0.5</v>
      </c>
      <c r="F229">
        <v>-0.3</v>
      </c>
      <c r="G229">
        <v>0.4</v>
      </c>
      <c r="H229">
        <v>0</v>
      </c>
      <c r="J229">
        <v>0.1</v>
      </c>
    </row>
    <row r="230" spans="1:12" x14ac:dyDescent="0.15">
      <c r="A230" t="s">
        <v>4287</v>
      </c>
      <c r="B230" t="s">
        <v>3824</v>
      </c>
      <c r="C230" t="s">
        <v>4189</v>
      </c>
      <c r="D230">
        <v>6</v>
      </c>
      <c r="E230">
        <v>0.5</v>
      </c>
      <c r="F230">
        <v>0</v>
      </c>
      <c r="G230">
        <v>0.5</v>
      </c>
      <c r="I230">
        <v>0.1</v>
      </c>
      <c r="J230">
        <v>0</v>
      </c>
    </row>
    <row r="231" spans="1:12" x14ac:dyDescent="0.15">
      <c r="A231" t="s">
        <v>4352</v>
      </c>
      <c r="B231" t="s">
        <v>3846</v>
      </c>
      <c r="C231" t="s">
        <v>4187</v>
      </c>
      <c r="D231">
        <v>29.3</v>
      </c>
      <c r="E231">
        <v>0.5</v>
      </c>
      <c r="F231">
        <v>0.2</v>
      </c>
      <c r="G231">
        <v>0.1</v>
      </c>
      <c r="H231">
        <v>0.4</v>
      </c>
      <c r="J231">
        <v>0.1</v>
      </c>
    </row>
    <row r="232" spans="1:12" x14ac:dyDescent="0.15">
      <c r="A232" t="s">
        <v>4353</v>
      </c>
      <c r="B232" t="s">
        <v>3811</v>
      </c>
      <c r="C232" t="s">
        <v>4218</v>
      </c>
      <c r="D232">
        <v>76</v>
      </c>
      <c r="E232">
        <v>0.5</v>
      </c>
      <c r="F232">
        <v>1.1000000000000001</v>
      </c>
      <c r="I232">
        <v>0.4</v>
      </c>
      <c r="J232">
        <v>0.1</v>
      </c>
      <c r="K232">
        <v>-0.3</v>
      </c>
      <c r="L232">
        <v>0</v>
      </c>
    </row>
    <row r="233" spans="1:12" x14ac:dyDescent="0.15">
      <c r="A233" t="s">
        <v>4325</v>
      </c>
      <c r="B233" t="s">
        <v>3835</v>
      </c>
      <c r="C233" t="s">
        <v>4185</v>
      </c>
      <c r="D233">
        <v>22.3</v>
      </c>
      <c r="E233">
        <v>0.5</v>
      </c>
      <c r="F233">
        <v>-0.2</v>
      </c>
      <c r="G233">
        <v>0.5</v>
      </c>
      <c r="I233">
        <v>0</v>
      </c>
      <c r="J233">
        <v>0</v>
      </c>
    </row>
    <row r="234" spans="1:12" x14ac:dyDescent="0.15">
      <c r="A234" t="s">
        <v>4354</v>
      </c>
      <c r="B234" t="s">
        <v>3831</v>
      </c>
      <c r="C234" t="s">
        <v>4228</v>
      </c>
      <c r="D234">
        <v>32</v>
      </c>
      <c r="E234">
        <v>0.5</v>
      </c>
      <c r="F234">
        <v>-0.4</v>
      </c>
      <c r="G234">
        <v>0.4</v>
      </c>
      <c r="H234">
        <v>0</v>
      </c>
      <c r="J234">
        <v>0.1</v>
      </c>
    </row>
    <row r="235" spans="1:12" x14ac:dyDescent="0.15">
      <c r="A235" t="s">
        <v>4223</v>
      </c>
      <c r="B235" t="s">
        <v>3816</v>
      </c>
      <c r="C235" t="s">
        <v>4187</v>
      </c>
      <c r="D235">
        <v>9</v>
      </c>
      <c r="E235">
        <v>0.5</v>
      </c>
      <c r="F235">
        <v>0.1</v>
      </c>
      <c r="G235">
        <v>0.5</v>
      </c>
      <c r="H235">
        <v>-0.1</v>
      </c>
      <c r="J235">
        <v>0.1</v>
      </c>
    </row>
    <row r="236" spans="1:12" x14ac:dyDescent="0.15">
      <c r="A236" t="s">
        <v>4355</v>
      </c>
      <c r="B236" t="s">
        <v>3846</v>
      </c>
      <c r="C236" t="s">
        <v>4218</v>
      </c>
      <c r="D236">
        <v>10</v>
      </c>
      <c r="E236">
        <v>0.5</v>
      </c>
      <c r="F236">
        <v>0.1</v>
      </c>
      <c r="I236">
        <v>0.5</v>
      </c>
      <c r="J236">
        <v>0</v>
      </c>
      <c r="K236">
        <v>-0.1</v>
      </c>
      <c r="L236">
        <v>0</v>
      </c>
    </row>
    <row r="237" spans="1:12" x14ac:dyDescent="0.15">
      <c r="A237" t="s">
        <v>4281</v>
      </c>
      <c r="B237" t="s">
        <v>3818</v>
      </c>
      <c r="C237" t="s">
        <v>4191</v>
      </c>
      <c r="D237">
        <v>33.700000000000003</v>
      </c>
      <c r="E237">
        <v>0.5</v>
      </c>
      <c r="F237">
        <v>-0.1</v>
      </c>
      <c r="G237">
        <v>0.1</v>
      </c>
      <c r="H237">
        <v>0.1</v>
      </c>
      <c r="J237">
        <v>0.3</v>
      </c>
    </row>
    <row r="238" spans="1:12" x14ac:dyDescent="0.15">
      <c r="A238" t="s">
        <v>4205</v>
      </c>
      <c r="B238" t="s">
        <v>3831</v>
      </c>
      <c r="C238" t="s">
        <v>4189</v>
      </c>
      <c r="D238">
        <v>5</v>
      </c>
      <c r="E238">
        <v>0.5</v>
      </c>
      <c r="F238">
        <v>0</v>
      </c>
      <c r="G238">
        <v>0.5</v>
      </c>
      <c r="I238">
        <v>0</v>
      </c>
      <c r="J238">
        <v>0</v>
      </c>
    </row>
    <row r="239" spans="1:12" x14ac:dyDescent="0.15">
      <c r="A239" t="s">
        <v>4279</v>
      </c>
      <c r="B239" t="s">
        <v>3811</v>
      </c>
      <c r="C239" t="s">
        <v>4189</v>
      </c>
      <c r="D239">
        <v>9</v>
      </c>
      <c r="E239">
        <v>0.5</v>
      </c>
      <c r="F239">
        <v>0</v>
      </c>
      <c r="G239">
        <v>0.5</v>
      </c>
      <c r="I239">
        <v>0</v>
      </c>
      <c r="J239">
        <v>0</v>
      </c>
    </row>
    <row r="240" spans="1:12" x14ac:dyDescent="0.15">
      <c r="A240" t="s">
        <v>4325</v>
      </c>
      <c r="B240" t="s">
        <v>3835</v>
      </c>
      <c r="C240" t="s">
        <v>4191</v>
      </c>
      <c r="D240">
        <v>8</v>
      </c>
      <c r="E240">
        <v>0.5</v>
      </c>
      <c r="F240">
        <v>0</v>
      </c>
      <c r="G240">
        <v>0.3</v>
      </c>
      <c r="H240">
        <v>0</v>
      </c>
      <c r="J240">
        <v>0.1</v>
      </c>
    </row>
    <row r="241" spans="1:12" x14ac:dyDescent="0.15">
      <c r="A241" t="s">
        <v>4356</v>
      </c>
      <c r="B241" t="s">
        <v>3827</v>
      </c>
      <c r="C241" t="s">
        <v>4187</v>
      </c>
      <c r="D241">
        <v>582</v>
      </c>
      <c r="E241">
        <v>0.4</v>
      </c>
      <c r="F241">
        <v>4.8</v>
      </c>
      <c r="G241">
        <v>0</v>
      </c>
      <c r="H241">
        <v>-0.1</v>
      </c>
      <c r="J241">
        <v>0.5</v>
      </c>
    </row>
    <row r="242" spans="1:12" x14ac:dyDescent="0.15">
      <c r="A242" t="s">
        <v>4357</v>
      </c>
      <c r="B242" t="s">
        <v>3821</v>
      </c>
      <c r="C242" t="s">
        <v>4198</v>
      </c>
      <c r="D242">
        <v>45.3</v>
      </c>
      <c r="E242">
        <v>0.4</v>
      </c>
      <c r="F242">
        <v>-0.2</v>
      </c>
      <c r="G242">
        <v>0.3</v>
      </c>
      <c r="I242">
        <v>0.1</v>
      </c>
      <c r="J242">
        <v>0</v>
      </c>
    </row>
    <row r="243" spans="1:12" x14ac:dyDescent="0.15">
      <c r="A243" t="s">
        <v>4338</v>
      </c>
      <c r="B243" t="s">
        <v>3816</v>
      </c>
      <c r="C243" t="s">
        <v>4187</v>
      </c>
      <c r="D243">
        <v>1</v>
      </c>
      <c r="E243">
        <v>0.4</v>
      </c>
      <c r="F243">
        <v>0</v>
      </c>
      <c r="G243">
        <v>0.4</v>
      </c>
      <c r="H243">
        <v>0</v>
      </c>
      <c r="J243">
        <v>0</v>
      </c>
    </row>
    <row r="244" spans="1:12" x14ac:dyDescent="0.15">
      <c r="A244" t="s">
        <v>4205</v>
      </c>
      <c r="B244" t="s">
        <v>3831</v>
      </c>
      <c r="C244" t="s">
        <v>4185</v>
      </c>
      <c r="D244">
        <v>72</v>
      </c>
      <c r="E244">
        <v>0.4</v>
      </c>
      <c r="F244">
        <v>-0.7</v>
      </c>
      <c r="G244">
        <v>0</v>
      </c>
      <c r="I244">
        <v>0.3</v>
      </c>
      <c r="J244">
        <v>0.1</v>
      </c>
    </row>
    <row r="245" spans="1:12" x14ac:dyDescent="0.15">
      <c r="A245" t="s">
        <v>4268</v>
      </c>
      <c r="B245" t="s">
        <v>3821</v>
      </c>
      <c r="C245" t="s">
        <v>4187</v>
      </c>
      <c r="D245">
        <v>18</v>
      </c>
      <c r="E245">
        <v>0.4</v>
      </c>
      <c r="F245">
        <v>0.1</v>
      </c>
      <c r="G245">
        <v>1.4</v>
      </c>
      <c r="H245">
        <v>-0.4</v>
      </c>
      <c r="J245">
        <v>-0.6</v>
      </c>
    </row>
    <row r="246" spans="1:12" x14ac:dyDescent="0.15">
      <c r="A246" t="s">
        <v>4345</v>
      </c>
      <c r="B246" t="s">
        <v>3846</v>
      </c>
      <c r="C246" t="s">
        <v>4187</v>
      </c>
      <c r="D246">
        <v>7</v>
      </c>
      <c r="E246">
        <v>0.4</v>
      </c>
      <c r="F246">
        <v>0.1</v>
      </c>
      <c r="G246">
        <v>0.3</v>
      </c>
      <c r="H246">
        <v>0</v>
      </c>
      <c r="J246">
        <v>0.1</v>
      </c>
    </row>
    <row r="247" spans="1:12" x14ac:dyDescent="0.15">
      <c r="A247" t="s">
        <v>4298</v>
      </c>
      <c r="B247" t="s">
        <v>3806</v>
      </c>
      <c r="C247" t="s">
        <v>4228</v>
      </c>
      <c r="D247">
        <v>6</v>
      </c>
      <c r="E247">
        <v>0.4</v>
      </c>
      <c r="F247">
        <v>-0.1</v>
      </c>
      <c r="G247">
        <v>0.3</v>
      </c>
      <c r="H247">
        <v>0</v>
      </c>
      <c r="J247">
        <v>0.1</v>
      </c>
    </row>
    <row r="248" spans="1:12" x14ac:dyDescent="0.15">
      <c r="A248" t="s">
        <v>4278</v>
      </c>
      <c r="B248" t="s">
        <v>3800</v>
      </c>
      <c r="C248" t="s">
        <v>4228</v>
      </c>
      <c r="D248">
        <v>11</v>
      </c>
      <c r="E248">
        <v>0.4</v>
      </c>
      <c r="F248">
        <v>-0.1</v>
      </c>
      <c r="G248">
        <v>0.3</v>
      </c>
      <c r="H248">
        <v>0</v>
      </c>
      <c r="J248">
        <v>0.1</v>
      </c>
    </row>
    <row r="249" spans="1:12" x14ac:dyDescent="0.15">
      <c r="A249" t="s">
        <v>4284</v>
      </c>
      <c r="B249" t="s">
        <v>3824</v>
      </c>
      <c r="C249" t="s">
        <v>4193</v>
      </c>
      <c r="D249">
        <v>67</v>
      </c>
      <c r="E249">
        <v>0.4</v>
      </c>
      <c r="F249">
        <v>0.2</v>
      </c>
      <c r="G249">
        <v>1.4</v>
      </c>
      <c r="H249">
        <v>0.2</v>
      </c>
      <c r="J249">
        <v>-1.1000000000000001</v>
      </c>
    </row>
    <row r="250" spans="1:12" x14ac:dyDescent="0.15">
      <c r="A250" t="s">
        <v>4358</v>
      </c>
      <c r="B250" t="s">
        <v>3846</v>
      </c>
      <c r="C250" t="s">
        <v>4228</v>
      </c>
      <c r="D250">
        <v>15</v>
      </c>
      <c r="E250">
        <v>0.4</v>
      </c>
      <c r="F250">
        <v>-0.2</v>
      </c>
      <c r="G250">
        <v>0.4</v>
      </c>
      <c r="H250">
        <v>-0.1</v>
      </c>
      <c r="J250">
        <v>0.1</v>
      </c>
    </row>
    <row r="251" spans="1:12" x14ac:dyDescent="0.15">
      <c r="A251" t="s">
        <v>4314</v>
      </c>
      <c r="B251" t="s">
        <v>3821</v>
      </c>
      <c r="C251" t="s">
        <v>4191</v>
      </c>
      <c r="D251">
        <v>60</v>
      </c>
      <c r="E251">
        <v>0.4</v>
      </c>
      <c r="F251">
        <v>-0.2</v>
      </c>
      <c r="G251">
        <v>0.2</v>
      </c>
      <c r="H251">
        <v>0</v>
      </c>
      <c r="J251">
        <v>0.1</v>
      </c>
    </row>
    <row r="252" spans="1:12" x14ac:dyDescent="0.15">
      <c r="A252" t="s">
        <v>4211</v>
      </c>
      <c r="B252" t="s">
        <v>3827</v>
      </c>
      <c r="C252" t="s">
        <v>4193</v>
      </c>
      <c r="D252">
        <v>306</v>
      </c>
      <c r="E252">
        <v>0.4</v>
      </c>
      <c r="F252">
        <v>0.8</v>
      </c>
      <c r="G252">
        <v>-0.9</v>
      </c>
      <c r="H252">
        <v>0</v>
      </c>
      <c r="J252">
        <v>1.3</v>
      </c>
    </row>
    <row r="253" spans="1:12" x14ac:dyDescent="0.15">
      <c r="A253" t="s">
        <v>4359</v>
      </c>
      <c r="B253" t="s">
        <v>3818</v>
      </c>
      <c r="C253" t="s">
        <v>4218</v>
      </c>
      <c r="D253">
        <v>16</v>
      </c>
      <c r="E253">
        <v>0.4</v>
      </c>
      <c r="F253">
        <v>0.2</v>
      </c>
      <c r="I253">
        <v>0.2</v>
      </c>
      <c r="J253">
        <v>0.1</v>
      </c>
      <c r="K253">
        <v>1.4</v>
      </c>
      <c r="L253">
        <v>0.1</v>
      </c>
    </row>
    <row r="254" spans="1:12" x14ac:dyDescent="0.15">
      <c r="A254" t="s">
        <v>4360</v>
      </c>
      <c r="B254" t="s">
        <v>3811</v>
      </c>
      <c r="C254" t="s">
        <v>4187</v>
      </c>
      <c r="D254">
        <v>30</v>
      </c>
      <c r="E254">
        <v>0.3</v>
      </c>
      <c r="F254">
        <v>0.3</v>
      </c>
      <c r="G254">
        <v>-0.1</v>
      </c>
      <c r="H254">
        <v>0.3</v>
      </c>
      <c r="J254">
        <v>0.2</v>
      </c>
    </row>
    <row r="255" spans="1:12" x14ac:dyDescent="0.15">
      <c r="A255" t="s">
        <v>4361</v>
      </c>
      <c r="B255" t="s">
        <v>3806</v>
      </c>
      <c r="C255" t="s">
        <v>4193</v>
      </c>
      <c r="D255">
        <v>9</v>
      </c>
      <c r="E255">
        <v>0.3</v>
      </c>
      <c r="F255">
        <v>0</v>
      </c>
      <c r="G255">
        <v>0.4</v>
      </c>
      <c r="H255">
        <v>-0.1</v>
      </c>
      <c r="J255">
        <v>0.1</v>
      </c>
    </row>
    <row r="256" spans="1:12" x14ac:dyDescent="0.15">
      <c r="A256" t="s">
        <v>4362</v>
      </c>
      <c r="B256" t="s">
        <v>3827</v>
      </c>
      <c r="C256" t="s">
        <v>4228</v>
      </c>
      <c r="D256">
        <v>8</v>
      </c>
      <c r="E256">
        <v>0.3</v>
      </c>
      <c r="F256">
        <v>-0.1</v>
      </c>
      <c r="G256">
        <v>0.3</v>
      </c>
      <c r="H256">
        <v>0</v>
      </c>
      <c r="J256">
        <v>0.1</v>
      </c>
    </row>
    <row r="257" spans="1:12" x14ac:dyDescent="0.15">
      <c r="A257" t="s">
        <v>4363</v>
      </c>
      <c r="B257" t="s">
        <v>3818</v>
      </c>
      <c r="C257" t="s">
        <v>4191</v>
      </c>
      <c r="D257">
        <v>16</v>
      </c>
      <c r="E257">
        <v>0.3</v>
      </c>
      <c r="F257">
        <v>-0.1</v>
      </c>
      <c r="G257">
        <v>0.1</v>
      </c>
      <c r="H257">
        <v>0.1</v>
      </c>
      <c r="J257">
        <v>0.1</v>
      </c>
    </row>
    <row r="258" spans="1:12" x14ac:dyDescent="0.15">
      <c r="A258" t="s">
        <v>4364</v>
      </c>
      <c r="B258" t="s">
        <v>3824</v>
      </c>
      <c r="C258" t="s">
        <v>4228</v>
      </c>
      <c r="D258">
        <v>3</v>
      </c>
      <c r="E258">
        <v>0.3</v>
      </c>
      <c r="F258">
        <v>0</v>
      </c>
      <c r="G258">
        <v>0.3</v>
      </c>
      <c r="H258">
        <v>-0.1</v>
      </c>
      <c r="J258">
        <v>0.1</v>
      </c>
    </row>
    <row r="259" spans="1:12" x14ac:dyDescent="0.15">
      <c r="A259" t="s">
        <v>4253</v>
      </c>
      <c r="B259" t="s">
        <v>3835</v>
      </c>
      <c r="C259" t="s">
        <v>4185</v>
      </c>
      <c r="D259">
        <v>99</v>
      </c>
      <c r="E259">
        <v>0.3</v>
      </c>
      <c r="F259">
        <v>-0.9</v>
      </c>
      <c r="G259">
        <v>0.7</v>
      </c>
      <c r="I259">
        <v>-0.5</v>
      </c>
      <c r="J259">
        <v>0.1</v>
      </c>
    </row>
    <row r="260" spans="1:12" x14ac:dyDescent="0.15">
      <c r="A260" t="s">
        <v>4365</v>
      </c>
      <c r="B260" t="s">
        <v>3806</v>
      </c>
      <c r="C260" t="s">
        <v>4218</v>
      </c>
      <c r="D260">
        <v>674.7</v>
      </c>
      <c r="E260">
        <v>0.3</v>
      </c>
      <c r="F260">
        <v>9.6999999999999993</v>
      </c>
      <c r="I260">
        <v>0.3</v>
      </c>
      <c r="J260">
        <v>-0.2</v>
      </c>
      <c r="K260">
        <v>0.6</v>
      </c>
      <c r="L260">
        <v>0.1</v>
      </c>
    </row>
    <row r="261" spans="1:12" x14ac:dyDescent="0.15">
      <c r="A261" t="s">
        <v>4261</v>
      </c>
      <c r="B261" t="s">
        <v>3827</v>
      </c>
      <c r="C261" t="s">
        <v>4198</v>
      </c>
      <c r="D261">
        <v>39.299999999999997</v>
      </c>
      <c r="E261">
        <v>0.3</v>
      </c>
      <c r="F261">
        <v>-0.2</v>
      </c>
      <c r="G261">
        <v>-0.1</v>
      </c>
      <c r="I261">
        <v>0.4</v>
      </c>
      <c r="J261">
        <v>0</v>
      </c>
    </row>
    <row r="262" spans="1:12" x14ac:dyDescent="0.15">
      <c r="A262" t="s">
        <v>4320</v>
      </c>
      <c r="B262" t="s">
        <v>3813</v>
      </c>
      <c r="C262" t="s">
        <v>4198</v>
      </c>
      <c r="D262">
        <v>19</v>
      </c>
      <c r="E262">
        <v>0.3</v>
      </c>
      <c r="F262">
        <v>-0.1</v>
      </c>
      <c r="G262">
        <v>0.5</v>
      </c>
      <c r="I262">
        <v>-0.2</v>
      </c>
      <c r="J262">
        <v>0</v>
      </c>
    </row>
    <row r="263" spans="1:12" x14ac:dyDescent="0.15">
      <c r="A263" t="s">
        <v>4366</v>
      </c>
      <c r="B263" t="s">
        <v>3831</v>
      </c>
      <c r="C263" t="s">
        <v>4185</v>
      </c>
      <c r="D263">
        <v>9</v>
      </c>
      <c r="E263">
        <v>0.3</v>
      </c>
      <c r="F263">
        <v>-0.1</v>
      </c>
      <c r="G263">
        <v>0.3</v>
      </c>
      <c r="I263">
        <v>0</v>
      </c>
      <c r="J263">
        <v>0</v>
      </c>
    </row>
    <row r="264" spans="1:12" x14ac:dyDescent="0.15">
      <c r="A264" t="s">
        <v>4215</v>
      </c>
      <c r="B264" t="s">
        <v>3835</v>
      </c>
      <c r="C264" t="s">
        <v>4185</v>
      </c>
      <c r="D264">
        <v>2.2999999999999998</v>
      </c>
      <c r="E264">
        <v>0.3</v>
      </c>
      <c r="F264">
        <v>0</v>
      </c>
      <c r="G264">
        <v>0.3</v>
      </c>
      <c r="I264">
        <v>0</v>
      </c>
      <c r="J264">
        <v>0</v>
      </c>
    </row>
    <row r="265" spans="1:12" x14ac:dyDescent="0.15">
      <c r="A265" t="s">
        <v>4321</v>
      </c>
      <c r="B265" t="s">
        <v>3816</v>
      </c>
      <c r="C265" t="s">
        <v>4198</v>
      </c>
      <c r="D265">
        <v>15</v>
      </c>
      <c r="E265">
        <v>0.3</v>
      </c>
      <c r="F265">
        <v>-0.1</v>
      </c>
      <c r="G265">
        <v>0.3</v>
      </c>
      <c r="I265">
        <v>0</v>
      </c>
      <c r="J265">
        <v>0</v>
      </c>
    </row>
    <row r="266" spans="1:12" x14ac:dyDescent="0.15">
      <c r="A266" t="s">
        <v>4367</v>
      </c>
      <c r="B266" t="s">
        <v>3813</v>
      </c>
      <c r="C266" t="s">
        <v>4187</v>
      </c>
      <c r="D266">
        <v>9</v>
      </c>
      <c r="E266">
        <v>0.3</v>
      </c>
      <c r="F266">
        <v>0.1</v>
      </c>
      <c r="G266">
        <v>0.1</v>
      </c>
      <c r="H266">
        <v>0.1</v>
      </c>
      <c r="J266">
        <v>0</v>
      </c>
    </row>
    <row r="267" spans="1:12" x14ac:dyDescent="0.15">
      <c r="A267" t="s">
        <v>4368</v>
      </c>
      <c r="B267" t="s">
        <v>3846</v>
      </c>
      <c r="C267" t="s">
        <v>4228</v>
      </c>
      <c r="D267">
        <v>200</v>
      </c>
      <c r="E267">
        <v>0.3</v>
      </c>
      <c r="F267">
        <v>-2.2000000000000002</v>
      </c>
      <c r="G267">
        <v>0.4</v>
      </c>
      <c r="H267">
        <v>-0.1</v>
      </c>
      <c r="J267">
        <v>-0.1</v>
      </c>
    </row>
    <row r="268" spans="1:12" x14ac:dyDescent="0.15">
      <c r="A268" t="s">
        <v>4368</v>
      </c>
      <c r="B268" t="s">
        <v>3846</v>
      </c>
      <c r="C268" t="s">
        <v>4193</v>
      </c>
      <c r="D268">
        <v>31</v>
      </c>
      <c r="E268">
        <v>0.3</v>
      </c>
      <c r="F268">
        <v>0.1</v>
      </c>
      <c r="G268">
        <v>0.3</v>
      </c>
      <c r="H268">
        <v>-0.2</v>
      </c>
      <c r="J268">
        <v>0.1</v>
      </c>
    </row>
    <row r="269" spans="1:12" x14ac:dyDescent="0.15">
      <c r="A269" t="s">
        <v>4348</v>
      </c>
      <c r="B269" t="s">
        <v>3813</v>
      </c>
      <c r="C269" t="s">
        <v>4193</v>
      </c>
      <c r="D269">
        <v>35.299999999999997</v>
      </c>
      <c r="E269">
        <v>0.3</v>
      </c>
      <c r="F269">
        <v>0.1</v>
      </c>
      <c r="G269">
        <v>0.7</v>
      </c>
      <c r="H269">
        <v>0.1</v>
      </c>
      <c r="J269">
        <v>-0.5</v>
      </c>
    </row>
    <row r="270" spans="1:12" x14ac:dyDescent="0.15">
      <c r="A270" t="s">
        <v>4369</v>
      </c>
      <c r="B270" t="s">
        <v>3827</v>
      </c>
      <c r="C270" t="s">
        <v>4191</v>
      </c>
      <c r="D270">
        <v>124</v>
      </c>
      <c r="E270">
        <v>0.3</v>
      </c>
      <c r="F270">
        <v>-0.5</v>
      </c>
      <c r="G270">
        <v>-0.2</v>
      </c>
      <c r="H270">
        <v>-0.1</v>
      </c>
      <c r="J270">
        <v>0.6</v>
      </c>
    </row>
    <row r="271" spans="1:12" x14ac:dyDescent="0.15">
      <c r="A271" t="s">
        <v>4298</v>
      </c>
      <c r="B271" t="s">
        <v>3806</v>
      </c>
      <c r="C271" t="s">
        <v>4185</v>
      </c>
      <c r="D271">
        <v>7</v>
      </c>
      <c r="E271">
        <v>0.3</v>
      </c>
      <c r="F271">
        <v>-0.1</v>
      </c>
      <c r="G271">
        <v>0.3</v>
      </c>
      <c r="I271">
        <v>0</v>
      </c>
      <c r="J271">
        <v>0</v>
      </c>
    </row>
    <row r="272" spans="1:12" x14ac:dyDescent="0.15">
      <c r="A272" t="s">
        <v>4370</v>
      </c>
      <c r="B272" t="s">
        <v>3816</v>
      </c>
      <c r="C272" t="s">
        <v>4198</v>
      </c>
      <c r="D272">
        <v>2</v>
      </c>
      <c r="E272">
        <v>0.3</v>
      </c>
      <c r="F272">
        <v>0</v>
      </c>
      <c r="G272">
        <v>0.3</v>
      </c>
      <c r="I272">
        <v>0</v>
      </c>
      <c r="J272">
        <v>0</v>
      </c>
    </row>
    <row r="273" spans="1:12" x14ac:dyDescent="0.15">
      <c r="A273" t="s">
        <v>4371</v>
      </c>
      <c r="B273" t="s">
        <v>3818</v>
      </c>
      <c r="C273" t="s">
        <v>4198</v>
      </c>
      <c r="D273">
        <v>6</v>
      </c>
      <c r="E273">
        <v>0.3</v>
      </c>
      <c r="F273">
        <v>0</v>
      </c>
      <c r="G273">
        <v>0.3</v>
      </c>
      <c r="I273">
        <v>0</v>
      </c>
      <c r="J273">
        <v>0</v>
      </c>
    </row>
    <row r="274" spans="1:12" x14ac:dyDescent="0.15">
      <c r="A274" t="s">
        <v>4372</v>
      </c>
      <c r="B274" t="s">
        <v>3813</v>
      </c>
      <c r="C274" t="s">
        <v>4198</v>
      </c>
      <c r="D274">
        <v>3</v>
      </c>
      <c r="E274">
        <v>0.3</v>
      </c>
      <c r="F274">
        <v>0</v>
      </c>
      <c r="G274">
        <v>0.3</v>
      </c>
      <c r="I274">
        <v>0</v>
      </c>
      <c r="J274">
        <v>0</v>
      </c>
    </row>
    <row r="275" spans="1:12" x14ac:dyDescent="0.15">
      <c r="A275" t="s">
        <v>4373</v>
      </c>
      <c r="B275" t="s">
        <v>3816</v>
      </c>
      <c r="C275" t="s">
        <v>4185</v>
      </c>
      <c r="D275">
        <v>2</v>
      </c>
      <c r="E275">
        <v>0.3</v>
      </c>
      <c r="F275">
        <v>0</v>
      </c>
      <c r="G275">
        <v>0.3</v>
      </c>
      <c r="I275">
        <v>0</v>
      </c>
      <c r="J275">
        <v>0</v>
      </c>
    </row>
    <row r="276" spans="1:12" x14ac:dyDescent="0.15">
      <c r="A276" t="s">
        <v>4374</v>
      </c>
      <c r="B276" t="s">
        <v>3818</v>
      </c>
      <c r="C276" t="s">
        <v>4185</v>
      </c>
      <c r="D276">
        <v>3</v>
      </c>
      <c r="E276">
        <v>0.3</v>
      </c>
      <c r="F276">
        <v>0</v>
      </c>
      <c r="G276">
        <v>0.3</v>
      </c>
      <c r="I276">
        <v>0</v>
      </c>
      <c r="J276">
        <v>0</v>
      </c>
    </row>
    <row r="277" spans="1:12" x14ac:dyDescent="0.15">
      <c r="A277" t="s">
        <v>4375</v>
      </c>
      <c r="B277" t="s">
        <v>3846</v>
      </c>
      <c r="C277" t="s">
        <v>4198</v>
      </c>
      <c r="D277">
        <v>1</v>
      </c>
      <c r="E277">
        <v>0.3</v>
      </c>
      <c r="F277">
        <v>0</v>
      </c>
      <c r="G277">
        <v>0.3</v>
      </c>
      <c r="I277">
        <v>0</v>
      </c>
      <c r="J277">
        <v>0</v>
      </c>
    </row>
    <row r="278" spans="1:12" x14ac:dyDescent="0.15">
      <c r="A278" t="s">
        <v>4376</v>
      </c>
      <c r="B278" t="s">
        <v>3816</v>
      </c>
      <c r="C278" t="s">
        <v>4191</v>
      </c>
      <c r="D278">
        <v>316.7</v>
      </c>
      <c r="E278">
        <v>0.3</v>
      </c>
      <c r="F278">
        <v>-1.2</v>
      </c>
      <c r="G278">
        <v>-1.1000000000000001</v>
      </c>
      <c r="H278">
        <v>0.2</v>
      </c>
      <c r="J278">
        <v>1.2</v>
      </c>
    </row>
    <row r="279" spans="1:12" x14ac:dyDescent="0.15">
      <c r="A279" t="s">
        <v>4377</v>
      </c>
      <c r="B279" t="s">
        <v>3821</v>
      </c>
      <c r="C279" t="s">
        <v>4198</v>
      </c>
      <c r="D279">
        <v>21</v>
      </c>
      <c r="E279">
        <v>0.3</v>
      </c>
      <c r="F279">
        <v>-0.1</v>
      </c>
      <c r="G279">
        <v>0.4</v>
      </c>
      <c r="I279">
        <v>-0.1</v>
      </c>
      <c r="J279">
        <v>0</v>
      </c>
    </row>
    <row r="280" spans="1:12" x14ac:dyDescent="0.15">
      <c r="A280" t="s">
        <v>4244</v>
      </c>
      <c r="B280" t="s">
        <v>3818</v>
      </c>
      <c r="C280" t="s">
        <v>4198</v>
      </c>
      <c r="D280">
        <v>19</v>
      </c>
      <c r="E280">
        <v>0.3</v>
      </c>
      <c r="F280">
        <v>-0.1</v>
      </c>
      <c r="G280">
        <v>0.5</v>
      </c>
      <c r="I280">
        <v>-0.2</v>
      </c>
      <c r="J280">
        <v>0</v>
      </c>
    </row>
    <row r="281" spans="1:12" x14ac:dyDescent="0.15">
      <c r="A281" t="s">
        <v>4138</v>
      </c>
      <c r="B281" t="s">
        <v>3811</v>
      </c>
      <c r="C281" t="s">
        <v>4185</v>
      </c>
      <c r="D281">
        <v>73.3</v>
      </c>
      <c r="E281">
        <v>0.3</v>
      </c>
      <c r="F281">
        <v>-0.7</v>
      </c>
      <c r="G281">
        <v>0.2</v>
      </c>
      <c r="I281">
        <v>0</v>
      </c>
      <c r="J281">
        <v>0.1</v>
      </c>
    </row>
    <row r="282" spans="1:12" x14ac:dyDescent="0.15">
      <c r="A282" t="s">
        <v>4378</v>
      </c>
      <c r="B282" t="s">
        <v>3813</v>
      </c>
      <c r="C282" t="s">
        <v>4218</v>
      </c>
      <c r="D282">
        <v>149.69999999999999</v>
      </c>
      <c r="E282">
        <v>0.3</v>
      </c>
      <c r="F282">
        <v>2.1</v>
      </c>
      <c r="I282">
        <v>0</v>
      </c>
      <c r="J282">
        <v>0.2</v>
      </c>
      <c r="K282">
        <v>1.6</v>
      </c>
      <c r="L282">
        <v>0.1</v>
      </c>
    </row>
    <row r="283" spans="1:12" x14ac:dyDescent="0.15">
      <c r="A283" t="s">
        <v>4277</v>
      </c>
      <c r="B283" t="s">
        <v>3811</v>
      </c>
      <c r="C283" t="s">
        <v>4189</v>
      </c>
      <c r="D283">
        <v>26.7</v>
      </c>
      <c r="E283">
        <v>0.3</v>
      </c>
      <c r="F283">
        <v>0.1</v>
      </c>
      <c r="G283">
        <v>0.4</v>
      </c>
      <c r="I283">
        <v>-0.2</v>
      </c>
      <c r="J283">
        <v>0</v>
      </c>
    </row>
    <row r="284" spans="1:12" x14ac:dyDescent="0.15">
      <c r="A284" t="s">
        <v>4379</v>
      </c>
      <c r="B284" t="s">
        <v>3818</v>
      </c>
      <c r="C284" t="s">
        <v>4191</v>
      </c>
      <c r="D284">
        <v>4.7</v>
      </c>
      <c r="E284">
        <v>0.3</v>
      </c>
      <c r="F284">
        <v>0</v>
      </c>
      <c r="G284">
        <v>0.2</v>
      </c>
      <c r="H284">
        <v>0</v>
      </c>
      <c r="J284">
        <v>0</v>
      </c>
    </row>
    <row r="285" spans="1:12" x14ac:dyDescent="0.15">
      <c r="A285" t="s">
        <v>4380</v>
      </c>
      <c r="B285" t="s">
        <v>3821</v>
      </c>
      <c r="C285" t="s">
        <v>4191</v>
      </c>
      <c r="D285">
        <v>9</v>
      </c>
      <c r="E285">
        <v>0.3</v>
      </c>
      <c r="F285">
        <v>0</v>
      </c>
      <c r="G285">
        <v>0.2</v>
      </c>
      <c r="H285">
        <v>0</v>
      </c>
      <c r="J285">
        <v>0</v>
      </c>
    </row>
    <row r="286" spans="1:12" x14ac:dyDescent="0.15">
      <c r="A286" t="s">
        <v>4296</v>
      </c>
      <c r="B286" t="s">
        <v>3806</v>
      </c>
      <c r="C286" t="s">
        <v>4191</v>
      </c>
      <c r="D286">
        <v>115</v>
      </c>
      <c r="E286">
        <v>0.3</v>
      </c>
      <c r="F286">
        <v>-0.4</v>
      </c>
      <c r="G286">
        <v>0.6</v>
      </c>
      <c r="H286">
        <v>-0.2</v>
      </c>
      <c r="J286">
        <v>-0.2</v>
      </c>
    </row>
    <row r="287" spans="1:12" x14ac:dyDescent="0.15">
      <c r="A287" t="s">
        <v>4381</v>
      </c>
      <c r="B287" t="s">
        <v>3816</v>
      </c>
      <c r="C287" t="s">
        <v>4218</v>
      </c>
      <c r="D287">
        <v>40.700000000000003</v>
      </c>
      <c r="E287">
        <v>0.2</v>
      </c>
      <c r="F287">
        <v>0.6</v>
      </c>
      <c r="I287">
        <v>0</v>
      </c>
      <c r="J287">
        <v>0.1</v>
      </c>
      <c r="K287">
        <v>-1.6</v>
      </c>
      <c r="L287">
        <v>0.2</v>
      </c>
    </row>
    <row r="288" spans="1:12" x14ac:dyDescent="0.15">
      <c r="A288" t="s">
        <v>3319</v>
      </c>
      <c r="B288" t="s">
        <v>3818</v>
      </c>
      <c r="C288" t="s">
        <v>4228</v>
      </c>
      <c r="D288">
        <v>55.3</v>
      </c>
      <c r="E288">
        <v>0.2</v>
      </c>
      <c r="F288">
        <v>-0.6</v>
      </c>
      <c r="G288">
        <v>0</v>
      </c>
      <c r="H288">
        <v>0</v>
      </c>
      <c r="J288">
        <v>0.2</v>
      </c>
    </row>
    <row r="289" spans="1:12" x14ac:dyDescent="0.15">
      <c r="A289" t="s">
        <v>4357</v>
      </c>
      <c r="B289" t="s">
        <v>3821</v>
      </c>
      <c r="C289" t="s">
        <v>4185</v>
      </c>
      <c r="D289">
        <v>12.3</v>
      </c>
      <c r="E289">
        <v>0.2</v>
      </c>
      <c r="F289">
        <v>-0.1</v>
      </c>
      <c r="G289">
        <v>0.2</v>
      </c>
      <c r="I289">
        <v>0</v>
      </c>
      <c r="J289">
        <v>0</v>
      </c>
    </row>
    <row r="290" spans="1:12" x14ac:dyDescent="0.15">
      <c r="A290" t="s">
        <v>4382</v>
      </c>
      <c r="B290" t="s">
        <v>3816</v>
      </c>
      <c r="C290" t="s">
        <v>4198</v>
      </c>
      <c r="D290">
        <v>243</v>
      </c>
      <c r="E290">
        <v>0.2</v>
      </c>
      <c r="F290">
        <v>-1</v>
      </c>
      <c r="G290">
        <v>-1.7</v>
      </c>
      <c r="I290">
        <v>1.8</v>
      </c>
      <c r="J290">
        <v>0.1</v>
      </c>
    </row>
    <row r="291" spans="1:12" x14ac:dyDescent="0.15">
      <c r="A291" t="s">
        <v>4383</v>
      </c>
      <c r="B291" t="s">
        <v>3818</v>
      </c>
      <c r="C291" t="s">
        <v>4198</v>
      </c>
      <c r="D291">
        <v>21</v>
      </c>
      <c r="E291">
        <v>0.2</v>
      </c>
      <c r="F291">
        <v>-0.1</v>
      </c>
      <c r="G291">
        <v>0.2</v>
      </c>
      <c r="I291">
        <v>0</v>
      </c>
      <c r="J291">
        <v>0</v>
      </c>
    </row>
    <row r="292" spans="1:12" x14ac:dyDescent="0.15">
      <c r="A292" t="s">
        <v>4384</v>
      </c>
      <c r="B292" t="s">
        <v>3835</v>
      </c>
      <c r="C292" t="s">
        <v>4189</v>
      </c>
      <c r="D292">
        <v>1</v>
      </c>
      <c r="E292">
        <v>0.2</v>
      </c>
      <c r="F292">
        <v>0</v>
      </c>
      <c r="G292">
        <v>0.2</v>
      </c>
      <c r="I292">
        <v>0</v>
      </c>
      <c r="J292">
        <v>0</v>
      </c>
    </row>
    <row r="293" spans="1:12" x14ac:dyDescent="0.15">
      <c r="A293" t="s">
        <v>4385</v>
      </c>
      <c r="B293" t="s">
        <v>3800</v>
      </c>
      <c r="C293" t="s">
        <v>4189</v>
      </c>
      <c r="D293">
        <v>10.3</v>
      </c>
      <c r="E293">
        <v>0.2</v>
      </c>
      <c r="F293">
        <v>0</v>
      </c>
      <c r="G293">
        <v>0.2</v>
      </c>
      <c r="I293">
        <v>0</v>
      </c>
      <c r="J293">
        <v>0</v>
      </c>
    </row>
    <row r="294" spans="1:12" x14ac:dyDescent="0.15">
      <c r="A294" t="s">
        <v>4311</v>
      </c>
      <c r="B294" t="s">
        <v>3831</v>
      </c>
      <c r="C294" t="s">
        <v>4189</v>
      </c>
      <c r="D294">
        <v>98.3</v>
      </c>
      <c r="E294">
        <v>0.2</v>
      </c>
      <c r="F294">
        <v>0.3</v>
      </c>
      <c r="G294">
        <v>0.1</v>
      </c>
      <c r="I294">
        <v>0.1</v>
      </c>
      <c r="J294">
        <v>0</v>
      </c>
    </row>
    <row r="295" spans="1:12" x14ac:dyDescent="0.15">
      <c r="A295" t="s">
        <v>4363</v>
      </c>
      <c r="B295" t="s">
        <v>3818</v>
      </c>
      <c r="C295" t="s">
        <v>4187</v>
      </c>
      <c r="D295">
        <v>3</v>
      </c>
      <c r="E295">
        <v>0.2</v>
      </c>
      <c r="F295">
        <v>0</v>
      </c>
      <c r="G295">
        <v>0.2</v>
      </c>
      <c r="H295">
        <v>0</v>
      </c>
      <c r="J295">
        <v>0</v>
      </c>
    </row>
    <row r="296" spans="1:12" x14ac:dyDescent="0.15">
      <c r="A296" t="s">
        <v>4298</v>
      </c>
      <c r="B296" t="s">
        <v>3806</v>
      </c>
      <c r="C296" t="s">
        <v>4187</v>
      </c>
      <c r="D296">
        <v>2</v>
      </c>
      <c r="E296">
        <v>0.2</v>
      </c>
      <c r="F296">
        <v>0</v>
      </c>
      <c r="G296">
        <v>0.2</v>
      </c>
      <c r="H296">
        <v>0</v>
      </c>
      <c r="J296">
        <v>0</v>
      </c>
    </row>
    <row r="297" spans="1:12" x14ac:dyDescent="0.15">
      <c r="A297" t="s">
        <v>4386</v>
      </c>
      <c r="B297" t="s">
        <v>3816</v>
      </c>
      <c r="C297" t="s">
        <v>4191</v>
      </c>
      <c r="D297">
        <v>235.7</v>
      </c>
      <c r="E297">
        <v>0.2</v>
      </c>
      <c r="F297">
        <v>-0.9</v>
      </c>
      <c r="G297">
        <v>2.2999999999999998</v>
      </c>
      <c r="H297">
        <v>-0.6</v>
      </c>
      <c r="J297">
        <v>-1.5</v>
      </c>
    </row>
    <row r="298" spans="1:12" x14ac:dyDescent="0.15">
      <c r="A298" t="s">
        <v>4387</v>
      </c>
      <c r="B298" t="s">
        <v>3827</v>
      </c>
      <c r="C298" t="s">
        <v>4218</v>
      </c>
      <c r="D298">
        <v>32</v>
      </c>
      <c r="E298">
        <v>0.2</v>
      </c>
      <c r="F298">
        <v>0.5</v>
      </c>
      <c r="I298">
        <v>0.2</v>
      </c>
      <c r="J298">
        <v>0</v>
      </c>
      <c r="K298">
        <v>0.4</v>
      </c>
      <c r="L298">
        <v>-0.1</v>
      </c>
    </row>
    <row r="299" spans="1:12" x14ac:dyDescent="0.15">
      <c r="A299" t="s">
        <v>4362</v>
      </c>
      <c r="B299" t="s">
        <v>3827</v>
      </c>
      <c r="C299" t="s">
        <v>4185</v>
      </c>
      <c r="D299">
        <v>29</v>
      </c>
      <c r="E299">
        <v>0.2</v>
      </c>
      <c r="F299">
        <v>-0.3</v>
      </c>
      <c r="G299">
        <v>0.1</v>
      </c>
      <c r="I299">
        <v>0.1</v>
      </c>
      <c r="J299">
        <v>0</v>
      </c>
    </row>
    <row r="300" spans="1:12" x14ac:dyDescent="0.15">
      <c r="A300" t="s">
        <v>4317</v>
      </c>
      <c r="B300" t="s">
        <v>3846</v>
      </c>
      <c r="C300" t="s">
        <v>4198</v>
      </c>
      <c r="D300">
        <v>10</v>
      </c>
      <c r="E300">
        <v>0.2</v>
      </c>
      <c r="F300">
        <v>0</v>
      </c>
      <c r="G300">
        <v>0.2</v>
      </c>
      <c r="I300">
        <v>0</v>
      </c>
      <c r="J300">
        <v>0</v>
      </c>
    </row>
    <row r="301" spans="1:12" x14ac:dyDescent="0.15">
      <c r="A301" t="s">
        <v>4388</v>
      </c>
      <c r="B301" t="s">
        <v>3824</v>
      </c>
      <c r="C301" t="s">
        <v>4228</v>
      </c>
      <c r="D301">
        <v>6</v>
      </c>
      <c r="E301">
        <v>0.2</v>
      </c>
      <c r="F301">
        <v>-0.1</v>
      </c>
      <c r="G301">
        <v>0.2</v>
      </c>
      <c r="H301">
        <v>0</v>
      </c>
      <c r="J301">
        <v>0</v>
      </c>
    </row>
    <row r="302" spans="1:12" x14ac:dyDescent="0.15">
      <c r="A302" t="s">
        <v>4233</v>
      </c>
      <c r="B302" t="s">
        <v>3811</v>
      </c>
      <c r="C302" t="s">
        <v>4228</v>
      </c>
      <c r="D302">
        <v>19.7</v>
      </c>
      <c r="E302">
        <v>0.2</v>
      </c>
      <c r="F302">
        <v>-0.2</v>
      </c>
      <c r="G302">
        <v>0.2</v>
      </c>
      <c r="H302">
        <v>0</v>
      </c>
      <c r="J302">
        <v>0</v>
      </c>
    </row>
    <row r="303" spans="1:12" x14ac:dyDescent="0.15">
      <c r="A303" t="s">
        <v>4389</v>
      </c>
      <c r="B303" t="s">
        <v>3835</v>
      </c>
      <c r="C303" t="s">
        <v>4228</v>
      </c>
      <c r="D303">
        <v>1.7</v>
      </c>
      <c r="E303">
        <v>0.2</v>
      </c>
      <c r="F303">
        <v>0</v>
      </c>
      <c r="G303">
        <v>0.2</v>
      </c>
      <c r="H303">
        <v>0</v>
      </c>
      <c r="J303">
        <v>0</v>
      </c>
    </row>
    <row r="304" spans="1:12" x14ac:dyDescent="0.15">
      <c r="A304" t="s">
        <v>4390</v>
      </c>
      <c r="B304" t="s">
        <v>3800</v>
      </c>
      <c r="C304" t="s">
        <v>4228</v>
      </c>
      <c r="D304">
        <v>18</v>
      </c>
      <c r="E304">
        <v>0.2</v>
      </c>
      <c r="F304">
        <v>-0.2</v>
      </c>
      <c r="G304">
        <v>0</v>
      </c>
      <c r="H304">
        <v>0</v>
      </c>
      <c r="J304">
        <v>0.2</v>
      </c>
    </row>
    <row r="305" spans="1:12" x14ac:dyDescent="0.15">
      <c r="A305" t="s">
        <v>4391</v>
      </c>
      <c r="B305" t="s">
        <v>3831</v>
      </c>
      <c r="C305" t="s">
        <v>4193</v>
      </c>
      <c r="D305">
        <v>13</v>
      </c>
      <c r="E305">
        <v>0.2</v>
      </c>
      <c r="F305">
        <v>0</v>
      </c>
      <c r="G305">
        <v>0.2</v>
      </c>
      <c r="H305">
        <v>0</v>
      </c>
      <c r="J305">
        <v>0</v>
      </c>
    </row>
    <row r="306" spans="1:12" x14ac:dyDescent="0.15">
      <c r="A306" t="s">
        <v>4321</v>
      </c>
      <c r="B306" t="s">
        <v>3816</v>
      </c>
      <c r="C306" t="s">
        <v>4185</v>
      </c>
      <c r="D306">
        <v>7</v>
      </c>
      <c r="E306">
        <v>0.2</v>
      </c>
      <c r="F306">
        <v>-0.1</v>
      </c>
      <c r="G306">
        <v>0.2</v>
      </c>
      <c r="I306">
        <v>0</v>
      </c>
      <c r="J306">
        <v>0</v>
      </c>
    </row>
    <row r="307" spans="1:12" x14ac:dyDescent="0.15">
      <c r="A307" t="s">
        <v>4392</v>
      </c>
      <c r="B307" t="s">
        <v>3806</v>
      </c>
      <c r="C307" t="s">
        <v>4198</v>
      </c>
      <c r="D307">
        <v>7</v>
      </c>
      <c r="E307">
        <v>0.2</v>
      </c>
      <c r="F307">
        <v>0</v>
      </c>
      <c r="G307">
        <v>0.2</v>
      </c>
      <c r="I307">
        <v>0</v>
      </c>
      <c r="J307">
        <v>0</v>
      </c>
    </row>
    <row r="308" spans="1:12" x14ac:dyDescent="0.15">
      <c r="A308" t="s">
        <v>4393</v>
      </c>
      <c r="B308" t="s">
        <v>3835</v>
      </c>
      <c r="C308" t="s">
        <v>4193</v>
      </c>
      <c r="D308">
        <v>1</v>
      </c>
      <c r="E308">
        <v>0.2</v>
      </c>
      <c r="F308">
        <v>0</v>
      </c>
      <c r="G308">
        <v>0.2</v>
      </c>
      <c r="H308">
        <v>0</v>
      </c>
      <c r="J308">
        <v>0</v>
      </c>
    </row>
    <row r="309" spans="1:12" x14ac:dyDescent="0.15">
      <c r="A309" t="s">
        <v>4394</v>
      </c>
      <c r="B309" t="s">
        <v>3818</v>
      </c>
      <c r="C309" t="s">
        <v>4228</v>
      </c>
      <c r="D309">
        <v>78</v>
      </c>
      <c r="E309">
        <v>0.2</v>
      </c>
      <c r="F309">
        <v>-0.9</v>
      </c>
      <c r="G309">
        <v>0.7</v>
      </c>
      <c r="H309">
        <v>-0.1</v>
      </c>
      <c r="J309">
        <v>-0.5</v>
      </c>
    </row>
    <row r="310" spans="1:12" x14ac:dyDescent="0.15">
      <c r="A310" t="s">
        <v>4395</v>
      </c>
      <c r="B310" t="s">
        <v>3813</v>
      </c>
      <c r="C310" t="s">
        <v>4191</v>
      </c>
      <c r="D310">
        <v>17.3</v>
      </c>
      <c r="E310">
        <v>0.2</v>
      </c>
      <c r="F310">
        <v>-0.1</v>
      </c>
      <c r="G310">
        <v>0</v>
      </c>
      <c r="H310">
        <v>0</v>
      </c>
      <c r="J310">
        <v>0.1</v>
      </c>
    </row>
    <row r="311" spans="1:12" x14ac:dyDescent="0.15">
      <c r="A311" t="s">
        <v>4310</v>
      </c>
      <c r="B311" t="s">
        <v>3821</v>
      </c>
      <c r="C311" t="s">
        <v>4185</v>
      </c>
      <c r="D311">
        <v>36</v>
      </c>
      <c r="E311">
        <v>0.2</v>
      </c>
      <c r="F311">
        <v>-0.3</v>
      </c>
      <c r="G311">
        <v>0.7</v>
      </c>
      <c r="I311">
        <v>-0.6</v>
      </c>
      <c r="J311">
        <v>0</v>
      </c>
    </row>
    <row r="312" spans="1:12" x14ac:dyDescent="0.15">
      <c r="A312" t="s">
        <v>4396</v>
      </c>
      <c r="B312" t="s">
        <v>3811</v>
      </c>
      <c r="C312" t="s">
        <v>4187</v>
      </c>
      <c r="D312">
        <v>9</v>
      </c>
      <c r="E312">
        <v>0.2</v>
      </c>
      <c r="F312">
        <v>0.1</v>
      </c>
      <c r="G312">
        <v>0.3</v>
      </c>
      <c r="H312">
        <v>-0.3</v>
      </c>
      <c r="J312">
        <v>0.1</v>
      </c>
    </row>
    <row r="313" spans="1:12" x14ac:dyDescent="0.15">
      <c r="A313" t="s">
        <v>4320</v>
      </c>
      <c r="B313" t="s">
        <v>3813</v>
      </c>
      <c r="C313" t="s">
        <v>4189</v>
      </c>
      <c r="D313">
        <v>16</v>
      </c>
      <c r="E313">
        <v>0.1</v>
      </c>
      <c r="F313">
        <v>0.1</v>
      </c>
      <c r="G313">
        <v>0.5</v>
      </c>
      <c r="I313">
        <v>-0.4</v>
      </c>
      <c r="J313">
        <v>0</v>
      </c>
    </row>
    <row r="314" spans="1:12" x14ac:dyDescent="0.15">
      <c r="A314" t="s">
        <v>4291</v>
      </c>
      <c r="B314" t="s">
        <v>3821</v>
      </c>
      <c r="C314" t="s">
        <v>4198</v>
      </c>
      <c r="D314">
        <v>59.7</v>
      </c>
      <c r="E314">
        <v>0.1</v>
      </c>
      <c r="F314">
        <v>-0.2</v>
      </c>
      <c r="G314">
        <v>-0.1</v>
      </c>
      <c r="I314">
        <v>0.2</v>
      </c>
      <c r="J314">
        <v>0</v>
      </c>
    </row>
    <row r="315" spans="1:12" x14ac:dyDescent="0.15">
      <c r="A315" t="s">
        <v>4397</v>
      </c>
      <c r="B315" t="s">
        <v>3831</v>
      </c>
      <c r="C315" t="s">
        <v>4228</v>
      </c>
      <c r="D315">
        <v>7</v>
      </c>
      <c r="E315">
        <v>0.1</v>
      </c>
      <c r="F315">
        <v>-0.1</v>
      </c>
      <c r="G315">
        <v>0.1</v>
      </c>
      <c r="H315">
        <v>0</v>
      </c>
      <c r="J315">
        <v>0.1</v>
      </c>
    </row>
    <row r="316" spans="1:12" x14ac:dyDescent="0.15">
      <c r="A316" t="s">
        <v>4398</v>
      </c>
      <c r="B316" t="s">
        <v>3816</v>
      </c>
      <c r="C316" t="s">
        <v>4185</v>
      </c>
      <c r="D316">
        <v>23</v>
      </c>
      <c r="E316">
        <v>0.1</v>
      </c>
      <c r="F316">
        <v>-0.2</v>
      </c>
      <c r="G316">
        <v>0.4</v>
      </c>
      <c r="I316">
        <v>-0.2</v>
      </c>
      <c r="J316">
        <v>0</v>
      </c>
    </row>
    <row r="317" spans="1:12" x14ac:dyDescent="0.15">
      <c r="A317" t="s">
        <v>4347</v>
      </c>
      <c r="B317" t="s">
        <v>3811</v>
      </c>
      <c r="C317" t="s">
        <v>4228</v>
      </c>
      <c r="D317">
        <v>38</v>
      </c>
      <c r="E317">
        <v>0.1</v>
      </c>
      <c r="F317">
        <v>-0.4</v>
      </c>
      <c r="G317">
        <v>-0.2</v>
      </c>
      <c r="H317">
        <v>0.1</v>
      </c>
      <c r="J317">
        <v>0.2</v>
      </c>
    </row>
    <row r="318" spans="1:12" x14ac:dyDescent="0.15">
      <c r="A318" t="s">
        <v>4386</v>
      </c>
      <c r="B318" t="s">
        <v>3816</v>
      </c>
      <c r="C318" t="s">
        <v>4187</v>
      </c>
      <c r="D318">
        <v>19.3</v>
      </c>
      <c r="E318">
        <v>0.1</v>
      </c>
      <c r="F318">
        <v>0.2</v>
      </c>
      <c r="G318">
        <v>0</v>
      </c>
      <c r="H318">
        <v>0</v>
      </c>
      <c r="J318">
        <v>0.1</v>
      </c>
    </row>
    <row r="319" spans="1:12" x14ac:dyDescent="0.15">
      <c r="A319" t="s">
        <v>4399</v>
      </c>
      <c r="B319" t="s">
        <v>3846</v>
      </c>
      <c r="C319" t="s">
        <v>4187</v>
      </c>
      <c r="D319">
        <v>32</v>
      </c>
      <c r="E319">
        <v>0.1</v>
      </c>
      <c r="F319">
        <v>0.3</v>
      </c>
      <c r="G319">
        <v>0.3</v>
      </c>
      <c r="H319">
        <v>-0.4</v>
      </c>
      <c r="J319">
        <v>0.2</v>
      </c>
    </row>
    <row r="320" spans="1:12" x14ac:dyDescent="0.15">
      <c r="A320" t="s">
        <v>4400</v>
      </c>
      <c r="B320" t="s">
        <v>3827</v>
      </c>
      <c r="C320" t="s">
        <v>4218</v>
      </c>
      <c r="D320">
        <v>18</v>
      </c>
      <c r="E320">
        <v>0.1</v>
      </c>
      <c r="F320">
        <v>0.3</v>
      </c>
      <c r="I320">
        <v>0</v>
      </c>
      <c r="J320">
        <v>0</v>
      </c>
      <c r="K320">
        <v>1.1000000000000001</v>
      </c>
      <c r="L320">
        <v>0.1</v>
      </c>
    </row>
    <row r="321" spans="1:12" x14ac:dyDescent="0.15">
      <c r="A321" t="s">
        <v>4321</v>
      </c>
      <c r="B321" t="s">
        <v>3816</v>
      </c>
      <c r="C321" t="s">
        <v>4189</v>
      </c>
      <c r="D321">
        <v>22.7</v>
      </c>
      <c r="E321">
        <v>0.1</v>
      </c>
      <c r="F321">
        <v>0.1</v>
      </c>
      <c r="G321">
        <v>0.1</v>
      </c>
      <c r="I321">
        <v>0</v>
      </c>
      <c r="J321">
        <v>0</v>
      </c>
    </row>
    <row r="322" spans="1:12" x14ac:dyDescent="0.15">
      <c r="A322" t="s">
        <v>4327</v>
      </c>
      <c r="B322" t="s">
        <v>3821</v>
      </c>
      <c r="C322" t="s">
        <v>4185</v>
      </c>
      <c r="D322">
        <v>20</v>
      </c>
      <c r="E322">
        <v>0.1</v>
      </c>
      <c r="F322">
        <v>-0.2</v>
      </c>
      <c r="G322">
        <v>-0.4</v>
      </c>
      <c r="I322">
        <v>0.5</v>
      </c>
      <c r="J322">
        <v>0</v>
      </c>
    </row>
    <row r="323" spans="1:12" x14ac:dyDescent="0.15">
      <c r="A323" t="s">
        <v>4219</v>
      </c>
      <c r="B323" t="s">
        <v>3831</v>
      </c>
      <c r="C323" t="s">
        <v>4189</v>
      </c>
      <c r="D323">
        <v>61</v>
      </c>
      <c r="E323">
        <v>0.1</v>
      </c>
      <c r="F323">
        <v>0.2</v>
      </c>
      <c r="G323">
        <v>0.4</v>
      </c>
      <c r="I323">
        <v>-0.3</v>
      </c>
      <c r="J323">
        <v>0</v>
      </c>
    </row>
    <row r="324" spans="1:12" x14ac:dyDescent="0.15">
      <c r="A324" t="s">
        <v>4319</v>
      </c>
      <c r="B324" t="s">
        <v>3824</v>
      </c>
      <c r="C324" t="s">
        <v>4187</v>
      </c>
      <c r="D324">
        <v>8</v>
      </c>
      <c r="E324">
        <v>0.1</v>
      </c>
      <c r="F324">
        <v>0.1</v>
      </c>
      <c r="G324">
        <v>0.1</v>
      </c>
      <c r="H324">
        <v>0</v>
      </c>
      <c r="J324">
        <v>0.1</v>
      </c>
    </row>
    <row r="325" spans="1:12" x14ac:dyDescent="0.15">
      <c r="A325" t="s">
        <v>4239</v>
      </c>
      <c r="B325" t="s">
        <v>3813</v>
      </c>
      <c r="C325" t="s">
        <v>4198</v>
      </c>
      <c r="D325">
        <v>31</v>
      </c>
      <c r="E325">
        <v>0.1</v>
      </c>
      <c r="F325">
        <v>-0.1</v>
      </c>
      <c r="G325">
        <v>-0.2</v>
      </c>
      <c r="I325">
        <v>0.3</v>
      </c>
      <c r="J325">
        <v>0</v>
      </c>
    </row>
    <row r="326" spans="1:12" x14ac:dyDescent="0.15">
      <c r="A326" t="s">
        <v>4214</v>
      </c>
      <c r="B326" t="s">
        <v>3800</v>
      </c>
      <c r="C326" t="s">
        <v>4185</v>
      </c>
      <c r="D326">
        <v>150.69999999999999</v>
      </c>
      <c r="E326">
        <v>0.1</v>
      </c>
      <c r="F326">
        <v>-1.4</v>
      </c>
      <c r="G326">
        <v>0.4</v>
      </c>
      <c r="I326">
        <v>0.5</v>
      </c>
      <c r="J326">
        <v>-0.7</v>
      </c>
    </row>
    <row r="327" spans="1:12" x14ac:dyDescent="0.15">
      <c r="A327" t="s">
        <v>4270</v>
      </c>
      <c r="B327" t="s">
        <v>3816</v>
      </c>
      <c r="C327" t="s">
        <v>4228</v>
      </c>
      <c r="D327">
        <v>9.6999999999999993</v>
      </c>
      <c r="E327">
        <v>0.1</v>
      </c>
      <c r="F327">
        <v>-0.1</v>
      </c>
      <c r="G327">
        <v>0</v>
      </c>
      <c r="H327">
        <v>0</v>
      </c>
      <c r="J327">
        <v>0.1</v>
      </c>
    </row>
    <row r="328" spans="1:12" x14ac:dyDescent="0.15">
      <c r="A328" t="s">
        <v>4317</v>
      </c>
      <c r="B328" t="s">
        <v>3846</v>
      </c>
      <c r="C328" t="s">
        <v>4228</v>
      </c>
      <c r="D328">
        <v>28.7</v>
      </c>
      <c r="E328">
        <v>0.1</v>
      </c>
      <c r="F328">
        <v>-0.3</v>
      </c>
      <c r="G328">
        <v>0.1</v>
      </c>
      <c r="H328">
        <v>-0.1</v>
      </c>
      <c r="J328">
        <v>0.1</v>
      </c>
    </row>
    <row r="329" spans="1:12" x14ac:dyDescent="0.15">
      <c r="A329" t="s">
        <v>4235</v>
      </c>
      <c r="B329" t="s">
        <v>3800</v>
      </c>
      <c r="C329" t="s">
        <v>4198</v>
      </c>
      <c r="D329">
        <v>20</v>
      </c>
      <c r="E329">
        <v>0.1</v>
      </c>
      <c r="F329">
        <v>-0.1</v>
      </c>
      <c r="G329">
        <v>0.2</v>
      </c>
      <c r="I329">
        <v>-0.2</v>
      </c>
      <c r="J329">
        <v>0</v>
      </c>
    </row>
    <row r="330" spans="1:12" x14ac:dyDescent="0.15">
      <c r="A330" t="s">
        <v>3355</v>
      </c>
      <c r="B330" t="s">
        <v>3827</v>
      </c>
      <c r="C330" t="s">
        <v>4193</v>
      </c>
      <c r="D330">
        <v>9</v>
      </c>
      <c r="E330">
        <v>0.1</v>
      </c>
      <c r="F330">
        <v>0</v>
      </c>
      <c r="G330">
        <v>0.1</v>
      </c>
      <c r="H330">
        <v>0</v>
      </c>
      <c r="J330">
        <v>0</v>
      </c>
    </row>
    <row r="331" spans="1:12" x14ac:dyDescent="0.15">
      <c r="A331" t="s">
        <v>4311</v>
      </c>
      <c r="B331" t="s">
        <v>3831</v>
      </c>
      <c r="C331" t="s">
        <v>4198</v>
      </c>
      <c r="D331">
        <v>92</v>
      </c>
      <c r="E331">
        <v>0.1</v>
      </c>
      <c r="F331">
        <v>-0.4</v>
      </c>
      <c r="G331">
        <v>0.8</v>
      </c>
      <c r="I331">
        <v>-0.8</v>
      </c>
      <c r="J331">
        <v>0</v>
      </c>
    </row>
    <row r="332" spans="1:12" x14ac:dyDescent="0.15">
      <c r="A332" t="s">
        <v>4401</v>
      </c>
      <c r="B332" t="s">
        <v>3800</v>
      </c>
      <c r="C332" t="s">
        <v>4198</v>
      </c>
      <c r="D332">
        <v>8</v>
      </c>
      <c r="E332">
        <v>0.1</v>
      </c>
      <c r="F332">
        <v>0</v>
      </c>
      <c r="G332">
        <v>0</v>
      </c>
      <c r="I332">
        <v>0.1</v>
      </c>
      <c r="J332">
        <v>0</v>
      </c>
    </row>
    <row r="333" spans="1:12" x14ac:dyDescent="0.15">
      <c r="A333" t="s">
        <v>4339</v>
      </c>
      <c r="B333" t="s">
        <v>3831</v>
      </c>
      <c r="C333" t="s">
        <v>4187</v>
      </c>
      <c r="D333">
        <v>175</v>
      </c>
      <c r="E333">
        <v>0.1</v>
      </c>
      <c r="F333">
        <v>1.4</v>
      </c>
      <c r="G333">
        <v>-0.6</v>
      </c>
      <c r="H333">
        <v>0.4</v>
      </c>
      <c r="J333">
        <v>0.2</v>
      </c>
    </row>
    <row r="334" spans="1:12" x14ac:dyDescent="0.15">
      <c r="A334" t="s">
        <v>4402</v>
      </c>
      <c r="B334" t="s">
        <v>3806</v>
      </c>
      <c r="C334" t="s">
        <v>4185</v>
      </c>
      <c r="D334">
        <v>4</v>
      </c>
      <c r="E334">
        <v>0.1</v>
      </c>
      <c r="F334">
        <v>0</v>
      </c>
      <c r="G334">
        <v>0</v>
      </c>
      <c r="I334">
        <v>0.1</v>
      </c>
      <c r="J334">
        <v>0</v>
      </c>
    </row>
    <row r="335" spans="1:12" x14ac:dyDescent="0.15">
      <c r="A335" t="s">
        <v>4267</v>
      </c>
      <c r="B335" t="s">
        <v>3846</v>
      </c>
      <c r="C335" t="s">
        <v>4191</v>
      </c>
      <c r="D335">
        <v>146.30000000000001</v>
      </c>
      <c r="E335">
        <v>0.1</v>
      </c>
      <c r="F335">
        <v>-0.6</v>
      </c>
      <c r="G335">
        <v>0.3</v>
      </c>
      <c r="H335">
        <v>-0.2</v>
      </c>
      <c r="J335">
        <v>-0.1</v>
      </c>
    </row>
    <row r="336" spans="1:12" x14ac:dyDescent="0.15">
      <c r="A336" t="s">
        <v>4403</v>
      </c>
      <c r="B336" t="s">
        <v>3818</v>
      </c>
      <c r="C336" t="s">
        <v>4218</v>
      </c>
      <c r="D336">
        <v>125</v>
      </c>
      <c r="E336">
        <v>0</v>
      </c>
      <c r="F336">
        <v>1.8</v>
      </c>
      <c r="I336">
        <v>0.1</v>
      </c>
      <c r="J336">
        <v>-0.1</v>
      </c>
      <c r="K336">
        <v>0.3</v>
      </c>
      <c r="L336">
        <v>0</v>
      </c>
    </row>
    <row r="337" spans="1:12" x14ac:dyDescent="0.15">
      <c r="A337" t="s">
        <v>4255</v>
      </c>
      <c r="B337" t="s">
        <v>3821</v>
      </c>
      <c r="C337" t="s">
        <v>4189</v>
      </c>
      <c r="D337">
        <v>50</v>
      </c>
      <c r="E337">
        <v>0</v>
      </c>
      <c r="F337">
        <v>0.2</v>
      </c>
      <c r="G337">
        <v>-0.1</v>
      </c>
      <c r="I337">
        <v>0.1</v>
      </c>
      <c r="J337">
        <v>0</v>
      </c>
    </row>
    <row r="338" spans="1:12" x14ac:dyDescent="0.15">
      <c r="A338" t="s">
        <v>4404</v>
      </c>
      <c r="B338" t="s">
        <v>3813</v>
      </c>
      <c r="C338" t="s">
        <v>4218</v>
      </c>
      <c r="D338">
        <v>5.3</v>
      </c>
      <c r="E338">
        <v>0</v>
      </c>
      <c r="F338">
        <v>0.1</v>
      </c>
      <c r="I338">
        <v>0</v>
      </c>
      <c r="J338">
        <v>0</v>
      </c>
      <c r="K338">
        <v>0.1</v>
      </c>
      <c r="L338">
        <v>0</v>
      </c>
    </row>
    <row r="339" spans="1:12" x14ac:dyDescent="0.15">
      <c r="A339" t="s">
        <v>4405</v>
      </c>
      <c r="B339" t="s">
        <v>3835</v>
      </c>
      <c r="C339" t="s">
        <v>4185</v>
      </c>
      <c r="D339">
        <v>15</v>
      </c>
      <c r="E339">
        <v>0</v>
      </c>
      <c r="F339">
        <v>-0.1</v>
      </c>
      <c r="G339">
        <v>-0.1</v>
      </c>
      <c r="I339">
        <v>0.1</v>
      </c>
      <c r="J339">
        <v>0</v>
      </c>
    </row>
    <row r="340" spans="1:12" x14ac:dyDescent="0.15">
      <c r="A340" t="s">
        <v>4406</v>
      </c>
      <c r="B340" t="s">
        <v>3800</v>
      </c>
      <c r="C340" t="s">
        <v>4218</v>
      </c>
      <c r="D340">
        <v>3</v>
      </c>
      <c r="E340">
        <v>0</v>
      </c>
      <c r="F340">
        <v>0</v>
      </c>
      <c r="I340">
        <v>0</v>
      </c>
      <c r="J340">
        <v>0</v>
      </c>
      <c r="K340">
        <v>-0.2</v>
      </c>
      <c r="L340">
        <v>0</v>
      </c>
    </row>
    <row r="341" spans="1:12" x14ac:dyDescent="0.15">
      <c r="A341" t="s">
        <v>4393</v>
      </c>
      <c r="B341" t="s">
        <v>3835</v>
      </c>
      <c r="C341" t="s">
        <v>4228</v>
      </c>
      <c r="D341">
        <v>133</v>
      </c>
      <c r="E341">
        <v>0</v>
      </c>
      <c r="F341">
        <v>-1.5</v>
      </c>
      <c r="G341">
        <v>-0.3</v>
      </c>
      <c r="H341">
        <v>-0.1</v>
      </c>
      <c r="J341">
        <v>0.4</v>
      </c>
    </row>
    <row r="342" spans="1:12" x14ac:dyDescent="0.15">
      <c r="A342" t="s">
        <v>4407</v>
      </c>
      <c r="B342" t="s">
        <v>3813</v>
      </c>
      <c r="C342" t="s">
        <v>4198</v>
      </c>
      <c r="D342">
        <v>79.3</v>
      </c>
      <c r="E342">
        <v>0</v>
      </c>
      <c r="F342">
        <v>-0.3</v>
      </c>
      <c r="G342">
        <v>-0.7</v>
      </c>
      <c r="I342">
        <v>0.7</v>
      </c>
      <c r="J342">
        <v>0</v>
      </c>
    </row>
    <row r="343" spans="1:12" x14ac:dyDescent="0.15">
      <c r="A343" t="s">
        <v>4408</v>
      </c>
      <c r="B343" t="s">
        <v>3824</v>
      </c>
      <c r="C343" t="s">
        <v>4218</v>
      </c>
      <c r="D343">
        <v>1</v>
      </c>
      <c r="E343">
        <v>0</v>
      </c>
      <c r="F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15">
      <c r="A344" t="s">
        <v>3423</v>
      </c>
      <c r="B344" t="s">
        <v>3811</v>
      </c>
      <c r="C344" t="s">
        <v>4218</v>
      </c>
      <c r="D344">
        <v>2</v>
      </c>
      <c r="E344">
        <v>0</v>
      </c>
      <c r="F344">
        <v>0</v>
      </c>
      <c r="I344">
        <v>0</v>
      </c>
      <c r="J344">
        <v>0</v>
      </c>
      <c r="K344">
        <v>-0.1</v>
      </c>
      <c r="L344">
        <v>0</v>
      </c>
    </row>
    <row r="345" spans="1:12" x14ac:dyDescent="0.15">
      <c r="A345" t="s">
        <v>4409</v>
      </c>
      <c r="B345" t="s">
        <v>3813</v>
      </c>
      <c r="C345" t="s">
        <v>4218</v>
      </c>
      <c r="D345">
        <v>2</v>
      </c>
      <c r="E345">
        <v>0</v>
      </c>
      <c r="F345">
        <v>0</v>
      </c>
      <c r="I345">
        <v>0</v>
      </c>
      <c r="J345">
        <v>0</v>
      </c>
      <c r="K345">
        <v>0.3</v>
      </c>
      <c r="L345">
        <v>0</v>
      </c>
    </row>
    <row r="346" spans="1:12" x14ac:dyDescent="0.15">
      <c r="A346" t="s">
        <v>4258</v>
      </c>
      <c r="B346" t="s">
        <v>3827</v>
      </c>
      <c r="C346" t="s">
        <v>4191</v>
      </c>
      <c r="D346">
        <v>37</v>
      </c>
      <c r="E346">
        <v>0</v>
      </c>
      <c r="F346">
        <v>-0.1</v>
      </c>
      <c r="G346">
        <v>0.5</v>
      </c>
      <c r="H346">
        <v>0</v>
      </c>
      <c r="J346">
        <v>-0.5</v>
      </c>
    </row>
    <row r="347" spans="1:12" x14ac:dyDescent="0.15">
      <c r="A347" t="s">
        <v>4410</v>
      </c>
      <c r="B347" t="s">
        <v>3827</v>
      </c>
      <c r="C347" t="s">
        <v>4198</v>
      </c>
      <c r="D347">
        <v>8</v>
      </c>
      <c r="E347">
        <v>0</v>
      </c>
      <c r="F347">
        <v>0</v>
      </c>
      <c r="G347">
        <v>0</v>
      </c>
      <c r="I347">
        <v>0.1</v>
      </c>
      <c r="J347">
        <v>0</v>
      </c>
    </row>
    <row r="348" spans="1:12" x14ac:dyDescent="0.15">
      <c r="A348" t="s">
        <v>4242</v>
      </c>
      <c r="B348" t="s">
        <v>3831</v>
      </c>
      <c r="C348" t="s">
        <v>4191</v>
      </c>
      <c r="D348">
        <v>2</v>
      </c>
      <c r="E348">
        <v>0</v>
      </c>
      <c r="F348">
        <v>0</v>
      </c>
      <c r="G348">
        <v>0</v>
      </c>
      <c r="H348">
        <v>0</v>
      </c>
      <c r="J348">
        <v>0</v>
      </c>
    </row>
    <row r="349" spans="1:12" x14ac:dyDescent="0.15">
      <c r="A349" t="s">
        <v>4342</v>
      </c>
      <c r="B349" t="s">
        <v>3824</v>
      </c>
      <c r="C349" t="s">
        <v>4193</v>
      </c>
      <c r="D349">
        <v>2</v>
      </c>
      <c r="E349">
        <v>0</v>
      </c>
      <c r="F349">
        <v>0</v>
      </c>
      <c r="G349">
        <v>0</v>
      </c>
      <c r="H349">
        <v>0</v>
      </c>
      <c r="J349">
        <v>0</v>
      </c>
    </row>
    <row r="350" spans="1:12" x14ac:dyDescent="0.15">
      <c r="A350" t="s">
        <v>4312</v>
      </c>
      <c r="B350" t="s">
        <v>3811</v>
      </c>
      <c r="C350" t="s">
        <v>4189</v>
      </c>
      <c r="D350">
        <v>1</v>
      </c>
      <c r="E350">
        <v>0</v>
      </c>
      <c r="F350">
        <v>0</v>
      </c>
      <c r="G350">
        <v>0</v>
      </c>
      <c r="I350">
        <v>0</v>
      </c>
      <c r="J350">
        <v>0</v>
      </c>
    </row>
    <row r="351" spans="1:12" x14ac:dyDescent="0.15">
      <c r="A351" t="s">
        <v>3116</v>
      </c>
      <c r="B351" t="s">
        <v>3827</v>
      </c>
      <c r="C351" t="s">
        <v>4198</v>
      </c>
      <c r="D351">
        <v>2</v>
      </c>
      <c r="E351">
        <v>0</v>
      </c>
      <c r="F351">
        <v>0</v>
      </c>
      <c r="G351">
        <v>0</v>
      </c>
      <c r="I351">
        <v>0</v>
      </c>
      <c r="J351">
        <v>0</v>
      </c>
    </row>
    <row r="352" spans="1:12" x14ac:dyDescent="0.15">
      <c r="A352" t="s">
        <v>4200</v>
      </c>
      <c r="B352" t="s">
        <v>3813</v>
      </c>
      <c r="C352" t="s">
        <v>4191</v>
      </c>
      <c r="D352">
        <v>1</v>
      </c>
      <c r="E352">
        <v>0</v>
      </c>
      <c r="F352">
        <v>0</v>
      </c>
      <c r="G352">
        <v>0</v>
      </c>
      <c r="H352">
        <v>0</v>
      </c>
      <c r="J352">
        <v>0</v>
      </c>
    </row>
    <row r="353" spans="1:10" x14ac:dyDescent="0.15">
      <c r="A353" t="s">
        <v>4209</v>
      </c>
      <c r="B353" t="s">
        <v>3831</v>
      </c>
      <c r="C353" t="s">
        <v>4228</v>
      </c>
      <c r="D353">
        <v>5</v>
      </c>
      <c r="E353">
        <v>0</v>
      </c>
      <c r="F353">
        <v>-0.1</v>
      </c>
      <c r="G353">
        <v>0</v>
      </c>
      <c r="H353">
        <v>0</v>
      </c>
      <c r="J353">
        <v>0</v>
      </c>
    </row>
    <row r="354" spans="1:10" x14ac:dyDescent="0.15">
      <c r="A354" t="s">
        <v>4329</v>
      </c>
      <c r="B354" t="s">
        <v>3816</v>
      </c>
      <c r="C354" t="s">
        <v>4228</v>
      </c>
      <c r="D354">
        <v>6</v>
      </c>
      <c r="E354">
        <v>0</v>
      </c>
      <c r="F354">
        <v>-0.1</v>
      </c>
      <c r="G354">
        <v>0</v>
      </c>
      <c r="H354">
        <v>0</v>
      </c>
      <c r="J354">
        <v>0</v>
      </c>
    </row>
    <row r="355" spans="1:10" x14ac:dyDescent="0.15">
      <c r="A355" t="s">
        <v>4256</v>
      </c>
      <c r="B355" t="s">
        <v>3818</v>
      </c>
      <c r="C355" t="s">
        <v>4198</v>
      </c>
      <c r="D355">
        <v>1</v>
      </c>
      <c r="E355">
        <v>0</v>
      </c>
      <c r="F355">
        <v>0</v>
      </c>
      <c r="G355">
        <v>0</v>
      </c>
      <c r="I355">
        <v>0</v>
      </c>
      <c r="J355">
        <v>0</v>
      </c>
    </row>
    <row r="356" spans="1:10" x14ac:dyDescent="0.15">
      <c r="A356" t="s">
        <v>4216</v>
      </c>
      <c r="B356" t="s">
        <v>3835</v>
      </c>
      <c r="C356" t="s">
        <v>4191</v>
      </c>
      <c r="D356">
        <v>2</v>
      </c>
      <c r="E356">
        <v>0</v>
      </c>
      <c r="F356">
        <v>0</v>
      </c>
      <c r="G356">
        <v>0</v>
      </c>
      <c r="H356">
        <v>0</v>
      </c>
      <c r="J356">
        <v>0</v>
      </c>
    </row>
    <row r="357" spans="1:10" x14ac:dyDescent="0.15">
      <c r="A357" t="s">
        <v>4411</v>
      </c>
      <c r="B357" t="s">
        <v>3835</v>
      </c>
      <c r="C357" t="s">
        <v>4198</v>
      </c>
      <c r="D357">
        <v>1</v>
      </c>
      <c r="E357">
        <v>0</v>
      </c>
      <c r="F357">
        <v>0</v>
      </c>
      <c r="G357">
        <v>0</v>
      </c>
      <c r="I357">
        <v>0</v>
      </c>
      <c r="J357">
        <v>0</v>
      </c>
    </row>
    <row r="358" spans="1:10" x14ac:dyDescent="0.15">
      <c r="A358" t="s">
        <v>4313</v>
      </c>
      <c r="B358" t="s">
        <v>3821</v>
      </c>
      <c r="C358" t="s">
        <v>4198</v>
      </c>
      <c r="D358">
        <v>2</v>
      </c>
      <c r="E358">
        <v>0</v>
      </c>
      <c r="F358">
        <v>0</v>
      </c>
      <c r="G358">
        <v>0</v>
      </c>
      <c r="I358">
        <v>0</v>
      </c>
      <c r="J358">
        <v>0</v>
      </c>
    </row>
    <row r="359" spans="1:10" x14ac:dyDescent="0.15">
      <c r="A359" t="s">
        <v>4229</v>
      </c>
      <c r="B359" t="s">
        <v>3831</v>
      </c>
      <c r="C359" t="s">
        <v>4191</v>
      </c>
      <c r="D359">
        <v>1</v>
      </c>
      <c r="E359">
        <v>0</v>
      </c>
      <c r="F359">
        <v>0</v>
      </c>
      <c r="G359">
        <v>0</v>
      </c>
      <c r="H359">
        <v>0</v>
      </c>
      <c r="J359">
        <v>0</v>
      </c>
    </row>
    <row r="360" spans="1:10" x14ac:dyDescent="0.15">
      <c r="A360" t="s">
        <v>4298</v>
      </c>
      <c r="B360" t="s">
        <v>3806</v>
      </c>
      <c r="C360" t="s">
        <v>4191</v>
      </c>
      <c r="D360">
        <v>1</v>
      </c>
      <c r="E360">
        <v>0</v>
      </c>
      <c r="F360">
        <v>0</v>
      </c>
      <c r="G360">
        <v>0</v>
      </c>
      <c r="H360">
        <v>0</v>
      </c>
      <c r="J360">
        <v>0</v>
      </c>
    </row>
    <row r="361" spans="1:10" x14ac:dyDescent="0.15">
      <c r="A361" t="s">
        <v>4298</v>
      </c>
      <c r="B361" t="s">
        <v>3806</v>
      </c>
      <c r="C361" t="s">
        <v>4198</v>
      </c>
      <c r="D361">
        <v>2</v>
      </c>
      <c r="E361">
        <v>0</v>
      </c>
      <c r="F361">
        <v>0</v>
      </c>
      <c r="G361">
        <v>0</v>
      </c>
      <c r="I361">
        <v>0</v>
      </c>
      <c r="J361">
        <v>0</v>
      </c>
    </row>
    <row r="362" spans="1:10" x14ac:dyDescent="0.15">
      <c r="A362" t="s">
        <v>4348</v>
      </c>
      <c r="B362" t="s">
        <v>3813</v>
      </c>
      <c r="C362" t="s">
        <v>4191</v>
      </c>
      <c r="D362">
        <v>1</v>
      </c>
      <c r="E362">
        <v>0</v>
      </c>
      <c r="F362">
        <v>0</v>
      </c>
      <c r="G362">
        <v>0</v>
      </c>
      <c r="H362">
        <v>0</v>
      </c>
      <c r="J362">
        <v>0</v>
      </c>
    </row>
    <row r="363" spans="1:10" x14ac:dyDescent="0.15">
      <c r="A363" t="s">
        <v>4348</v>
      </c>
      <c r="B363" t="s">
        <v>3813</v>
      </c>
      <c r="C363" t="s">
        <v>4198</v>
      </c>
      <c r="D363">
        <v>1</v>
      </c>
      <c r="E363">
        <v>0</v>
      </c>
      <c r="F363">
        <v>0</v>
      </c>
      <c r="G363">
        <v>0</v>
      </c>
      <c r="I363">
        <v>0</v>
      </c>
      <c r="J363">
        <v>0</v>
      </c>
    </row>
    <row r="364" spans="1:10" x14ac:dyDescent="0.15">
      <c r="A364" t="s">
        <v>4280</v>
      </c>
      <c r="B364" t="s">
        <v>3824</v>
      </c>
      <c r="C364" t="s">
        <v>4228</v>
      </c>
      <c r="D364">
        <v>3</v>
      </c>
      <c r="E364">
        <v>0</v>
      </c>
      <c r="F364">
        <v>0</v>
      </c>
      <c r="G364">
        <v>0</v>
      </c>
      <c r="H364">
        <v>0</v>
      </c>
      <c r="J364">
        <v>0</v>
      </c>
    </row>
    <row r="365" spans="1:10" x14ac:dyDescent="0.15">
      <c r="A365" t="s">
        <v>4261</v>
      </c>
      <c r="B365" t="s">
        <v>3827</v>
      </c>
      <c r="C365" t="s">
        <v>4189</v>
      </c>
      <c r="D365">
        <v>2</v>
      </c>
      <c r="E365">
        <v>0</v>
      </c>
      <c r="F365">
        <v>0</v>
      </c>
      <c r="G365">
        <v>0</v>
      </c>
      <c r="I365">
        <v>0</v>
      </c>
      <c r="J365">
        <v>0</v>
      </c>
    </row>
    <row r="366" spans="1:10" x14ac:dyDescent="0.15">
      <c r="A366" t="s">
        <v>4412</v>
      </c>
      <c r="B366" t="s">
        <v>3800</v>
      </c>
      <c r="C366" t="s">
        <v>4193</v>
      </c>
      <c r="D366">
        <v>1</v>
      </c>
      <c r="E366">
        <v>0</v>
      </c>
      <c r="F366">
        <v>0</v>
      </c>
      <c r="G366">
        <v>0</v>
      </c>
      <c r="H366">
        <v>0</v>
      </c>
      <c r="J366">
        <v>0</v>
      </c>
    </row>
    <row r="367" spans="1:10" x14ac:dyDescent="0.15">
      <c r="A367" t="s">
        <v>4412</v>
      </c>
      <c r="B367" t="s">
        <v>3800</v>
      </c>
      <c r="C367" t="s">
        <v>4191</v>
      </c>
      <c r="D367">
        <v>3</v>
      </c>
      <c r="E367">
        <v>0</v>
      </c>
      <c r="F367">
        <v>0</v>
      </c>
      <c r="G367">
        <v>0</v>
      </c>
      <c r="H367">
        <v>0</v>
      </c>
      <c r="J367">
        <v>0</v>
      </c>
    </row>
    <row r="368" spans="1:10" x14ac:dyDescent="0.15">
      <c r="A368" t="s">
        <v>4413</v>
      </c>
      <c r="B368" t="s">
        <v>3800</v>
      </c>
      <c r="C368" t="s">
        <v>4185</v>
      </c>
      <c r="D368">
        <v>8.3000000000000007</v>
      </c>
      <c r="E368">
        <v>0</v>
      </c>
      <c r="F368">
        <v>-0.1</v>
      </c>
      <c r="G368">
        <v>0</v>
      </c>
      <c r="I368">
        <v>0</v>
      </c>
      <c r="J368">
        <v>0</v>
      </c>
    </row>
    <row r="369" spans="1:12" x14ac:dyDescent="0.15">
      <c r="A369" t="s">
        <v>4414</v>
      </c>
      <c r="B369" t="s">
        <v>3811</v>
      </c>
      <c r="C369" t="s">
        <v>4228</v>
      </c>
      <c r="D369">
        <v>1</v>
      </c>
      <c r="E369">
        <v>0</v>
      </c>
      <c r="F369">
        <v>0</v>
      </c>
      <c r="G369">
        <v>0</v>
      </c>
      <c r="H369">
        <v>0</v>
      </c>
      <c r="J369">
        <v>0</v>
      </c>
    </row>
    <row r="370" spans="1:12" x14ac:dyDescent="0.15">
      <c r="A370" t="s">
        <v>4315</v>
      </c>
      <c r="B370" t="s">
        <v>3824</v>
      </c>
      <c r="C370" t="s">
        <v>4198</v>
      </c>
      <c r="D370">
        <v>3</v>
      </c>
      <c r="E370">
        <v>0</v>
      </c>
      <c r="F370">
        <v>0</v>
      </c>
      <c r="G370">
        <v>0</v>
      </c>
      <c r="I370">
        <v>0</v>
      </c>
      <c r="J370">
        <v>0</v>
      </c>
    </row>
    <row r="371" spans="1:12" x14ac:dyDescent="0.15">
      <c r="A371" t="s">
        <v>4415</v>
      </c>
      <c r="B371" t="s">
        <v>3831</v>
      </c>
      <c r="C371" t="s">
        <v>4218</v>
      </c>
      <c r="D371">
        <v>1</v>
      </c>
      <c r="E371">
        <v>0</v>
      </c>
      <c r="F371">
        <v>0</v>
      </c>
      <c r="I371">
        <v>0</v>
      </c>
      <c r="J371">
        <v>0</v>
      </c>
      <c r="K371">
        <v>0.2</v>
      </c>
      <c r="L371">
        <v>0</v>
      </c>
    </row>
    <row r="372" spans="1:12" x14ac:dyDescent="0.15">
      <c r="A372" t="s">
        <v>4416</v>
      </c>
      <c r="B372" t="s">
        <v>3813</v>
      </c>
      <c r="C372" t="s">
        <v>4185</v>
      </c>
      <c r="D372">
        <v>2</v>
      </c>
      <c r="E372">
        <v>0</v>
      </c>
      <c r="F372">
        <v>0</v>
      </c>
      <c r="G372">
        <v>0</v>
      </c>
      <c r="I372">
        <v>0</v>
      </c>
      <c r="J372">
        <v>0</v>
      </c>
    </row>
    <row r="373" spans="1:12" x14ac:dyDescent="0.15">
      <c r="A373" t="s">
        <v>4268</v>
      </c>
      <c r="B373" t="s">
        <v>3821</v>
      </c>
      <c r="C373" t="s">
        <v>4185</v>
      </c>
      <c r="D373">
        <v>1</v>
      </c>
      <c r="E373">
        <v>0</v>
      </c>
      <c r="F373">
        <v>0</v>
      </c>
      <c r="G373">
        <v>0</v>
      </c>
      <c r="I373">
        <v>0</v>
      </c>
      <c r="J373">
        <v>0</v>
      </c>
    </row>
    <row r="374" spans="1:12" x14ac:dyDescent="0.15">
      <c r="A374" t="s">
        <v>4258</v>
      </c>
      <c r="B374" t="s">
        <v>3827</v>
      </c>
      <c r="C374" t="s">
        <v>4193</v>
      </c>
      <c r="D374">
        <v>1</v>
      </c>
      <c r="E374">
        <v>0</v>
      </c>
      <c r="F374">
        <v>0</v>
      </c>
      <c r="G374">
        <v>0</v>
      </c>
      <c r="H374">
        <v>0</v>
      </c>
      <c r="J374">
        <v>0</v>
      </c>
    </row>
    <row r="375" spans="1:12" x14ac:dyDescent="0.15">
      <c r="A375" t="s">
        <v>4417</v>
      </c>
      <c r="B375" t="s">
        <v>3846</v>
      </c>
      <c r="C375" t="s">
        <v>4191</v>
      </c>
      <c r="D375">
        <v>6</v>
      </c>
      <c r="E375">
        <v>0</v>
      </c>
      <c r="F375">
        <v>0</v>
      </c>
      <c r="G375">
        <v>0</v>
      </c>
      <c r="H375">
        <v>0</v>
      </c>
      <c r="J375">
        <v>0</v>
      </c>
    </row>
    <row r="376" spans="1:12" x14ac:dyDescent="0.15">
      <c r="A376" t="s">
        <v>4418</v>
      </c>
      <c r="B376" t="s">
        <v>3806</v>
      </c>
      <c r="C376" t="s">
        <v>4191</v>
      </c>
      <c r="D376">
        <v>3</v>
      </c>
      <c r="E376">
        <v>0</v>
      </c>
      <c r="F376">
        <v>0</v>
      </c>
      <c r="G376">
        <v>0</v>
      </c>
      <c r="H376">
        <v>0</v>
      </c>
      <c r="J376">
        <v>0</v>
      </c>
    </row>
    <row r="377" spans="1:12" x14ac:dyDescent="0.15">
      <c r="A377" t="s">
        <v>4418</v>
      </c>
      <c r="B377" t="s">
        <v>3806</v>
      </c>
      <c r="C377" t="s">
        <v>4187</v>
      </c>
      <c r="D377">
        <v>1</v>
      </c>
      <c r="E377">
        <v>0</v>
      </c>
      <c r="F377">
        <v>0</v>
      </c>
      <c r="G377">
        <v>0</v>
      </c>
      <c r="H377">
        <v>0</v>
      </c>
      <c r="J377">
        <v>0</v>
      </c>
    </row>
    <row r="378" spans="1:12" x14ac:dyDescent="0.15">
      <c r="A378" t="s">
        <v>4364</v>
      </c>
      <c r="B378" t="s">
        <v>3824</v>
      </c>
      <c r="C378" t="s">
        <v>4191</v>
      </c>
      <c r="D378">
        <v>6</v>
      </c>
      <c r="E378">
        <v>0</v>
      </c>
      <c r="F378">
        <v>0</v>
      </c>
      <c r="G378">
        <v>0</v>
      </c>
      <c r="H378">
        <v>0</v>
      </c>
      <c r="J378">
        <v>0</v>
      </c>
    </row>
    <row r="379" spans="1:12" x14ac:dyDescent="0.15">
      <c r="A379" t="s">
        <v>4343</v>
      </c>
      <c r="B379" t="s">
        <v>3806</v>
      </c>
      <c r="C379" t="s">
        <v>4185</v>
      </c>
      <c r="D379">
        <v>3</v>
      </c>
      <c r="E379">
        <v>0</v>
      </c>
      <c r="F379">
        <v>0</v>
      </c>
      <c r="G379">
        <v>0</v>
      </c>
      <c r="I379">
        <v>0</v>
      </c>
      <c r="J379">
        <v>0</v>
      </c>
    </row>
    <row r="380" spans="1:12" x14ac:dyDescent="0.15">
      <c r="A380" t="s">
        <v>4419</v>
      </c>
      <c r="B380" t="s">
        <v>3831</v>
      </c>
      <c r="C380" t="s">
        <v>4198</v>
      </c>
      <c r="D380">
        <v>2</v>
      </c>
      <c r="E380">
        <v>0</v>
      </c>
      <c r="F380">
        <v>0</v>
      </c>
      <c r="G380">
        <v>0</v>
      </c>
      <c r="I380">
        <v>0</v>
      </c>
      <c r="J380">
        <v>0</v>
      </c>
    </row>
    <row r="381" spans="1:12" x14ac:dyDescent="0.15">
      <c r="A381" t="s">
        <v>4325</v>
      </c>
      <c r="B381" t="s">
        <v>3835</v>
      </c>
      <c r="C381" t="s">
        <v>4228</v>
      </c>
      <c r="D381">
        <v>3</v>
      </c>
      <c r="E381">
        <v>0</v>
      </c>
      <c r="F381">
        <v>0</v>
      </c>
      <c r="G381">
        <v>0</v>
      </c>
      <c r="H381">
        <v>0</v>
      </c>
      <c r="J381">
        <v>0</v>
      </c>
    </row>
    <row r="382" spans="1:12" x14ac:dyDescent="0.15">
      <c r="A382" t="s">
        <v>4345</v>
      </c>
      <c r="B382" t="s">
        <v>3846</v>
      </c>
      <c r="C382" t="s">
        <v>4191</v>
      </c>
      <c r="D382">
        <v>1</v>
      </c>
      <c r="E382">
        <v>0</v>
      </c>
      <c r="F382">
        <v>0</v>
      </c>
      <c r="G382">
        <v>0</v>
      </c>
      <c r="H382">
        <v>0</v>
      </c>
      <c r="J382">
        <v>0</v>
      </c>
    </row>
    <row r="383" spans="1:12" x14ac:dyDescent="0.15">
      <c r="A383" t="s">
        <v>4420</v>
      </c>
      <c r="B383" t="s">
        <v>3811</v>
      </c>
      <c r="C383" t="s">
        <v>4191</v>
      </c>
      <c r="D383">
        <v>1</v>
      </c>
      <c r="E383">
        <v>0</v>
      </c>
      <c r="F383">
        <v>0</v>
      </c>
      <c r="G383">
        <v>0</v>
      </c>
      <c r="H383">
        <v>0</v>
      </c>
      <c r="J383">
        <v>0</v>
      </c>
    </row>
    <row r="384" spans="1:12" x14ac:dyDescent="0.15">
      <c r="A384" t="s">
        <v>4384</v>
      </c>
      <c r="B384" t="s">
        <v>3835</v>
      </c>
      <c r="C384" t="s">
        <v>4228</v>
      </c>
      <c r="D384">
        <v>1</v>
      </c>
      <c r="E384">
        <v>0</v>
      </c>
      <c r="F384">
        <v>0</v>
      </c>
      <c r="G384">
        <v>0</v>
      </c>
      <c r="H384">
        <v>0</v>
      </c>
      <c r="J384">
        <v>0</v>
      </c>
    </row>
    <row r="385" spans="1:12" x14ac:dyDescent="0.15">
      <c r="A385" t="s">
        <v>4384</v>
      </c>
      <c r="B385" t="s">
        <v>3835</v>
      </c>
      <c r="C385" t="s">
        <v>4191</v>
      </c>
      <c r="D385">
        <v>5</v>
      </c>
      <c r="E385">
        <v>0</v>
      </c>
      <c r="F385">
        <v>0</v>
      </c>
      <c r="G385">
        <v>0</v>
      </c>
      <c r="H385">
        <v>0</v>
      </c>
      <c r="J385">
        <v>0</v>
      </c>
    </row>
    <row r="386" spans="1:12" x14ac:dyDescent="0.15">
      <c r="A386" t="s">
        <v>4421</v>
      </c>
      <c r="B386" t="s">
        <v>3806</v>
      </c>
      <c r="C386" t="s">
        <v>4228</v>
      </c>
      <c r="D386">
        <v>2</v>
      </c>
      <c r="E386">
        <v>0</v>
      </c>
      <c r="F386">
        <v>0</v>
      </c>
      <c r="G386">
        <v>0</v>
      </c>
      <c r="H386">
        <v>0</v>
      </c>
      <c r="J386">
        <v>0</v>
      </c>
    </row>
    <row r="387" spans="1:12" x14ac:dyDescent="0.15">
      <c r="A387" t="s">
        <v>4422</v>
      </c>
      <c r="B387" t="s">
        <v>3800</v>
      </c>
      <c r="C387" t="s">
        <v>4228</v>
      </c>
      <c r="D387">
        <v>4.3</v>
      </c>
      <c r="E387">
        <v>0</v>
      </c>
      <c r="F387">
        <v>-0.1</v>
      </c>
      <c r="G387">
        <v>0</v>
      </c>
      <c r="H387">
        <v>0</v>
      </c>
      <c r="J387">
        <v>0</v>
      </c>
    </row>
    <row r="388" spans="1:12" x14ac:dyDescent="0.15">
      <c r="A388" t="s">
        <v>4385</v>
      </c>
      <c r="B388" t="s">
        <v>3800</v>
      </c>
      <c r="C388" t="s">
        <v>4228</v>
      </c>
      <c r="D388">
        <v>3</v>
      </c>
      <c r="E388">
        <v>0</v>
      </c>
      <c r="F388">
        <v>0</v>
      </c>
      <c r="G388">
        <v>0</v>
      </c>
      <c r="H388">
        <v>0</v>
      </c>
      <c r="J388">
        <v>0</v>
      </c>
    </row>
    <row r="389" spans="1:12" x14ac:dyDescent="0.15">
      <c r="A389" t="s">
        <v>4423</v>
      </c>
      <c r="B389" t="s">
        <v>3811</v>
      </c>
      <c r="C389" t="s">
        <v>4198</v>
      </c>
      <c r="D389">
        <v>5</v>
      </c>
      <c r="E389">
        <v>0</v>
      </c>
      <c r="F389">
        <v>0</v>
      </c>
      <c r="G389">
        <v>0</v>
      </c>
      <c r="I389">
        <v>0</v>
      </c>
      <c r="J389">
        <v>0</v>
      </c>
    </row>
    <row r="390" spans="1:12" x14ac:dyDescent="0.15">
      <c r="A390" t="s">
        <v>4424</v>
      </c>
      <c r="B390" t="s">
        <v>3846</v>
      </c>
      <c r="C390" t="s">
        <v>4218</v>
      </c>
      <c r="D390">
        <v>1</v>
      </c>
      <c r="E390">
        <v>0</v>
      </c>
      <c r="F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15">
      <c r="A391" t="s">
        <v>4274</v>
      </c>
      <c r="B391" t="s">
        <v>3827</v>
      </c>
      <c r="C391" t="s">
        <v>4189</v>
      </c>
      <c r="D391">
        <v>1</v>
      </c>
      <c r="E391">
        <v>0</v>
      </c>
      <c r="F391">
        <v>0</v>
      </c>
      <c r="G391">
        <v>0</v>
      </c>
      <c r="I391">
        <v>0</v>
      </c>
      <c r="J391">
        <v>0</v>
      </c>
    </row>
    <row r="392" spans="1:12" x14ac:dyDescent="0.15">
      <c r="A392" t="s">
        <v>3176</v>
      </c>
      <c r="B392" t="s">
        <v>3811</v>
      </c>
      <c r="C392" t="s">
        <v>4187</v>
      </c>
      <c r="D392">
        <v>1</v>
      </c>
      <c r="E392">
        <v>0</v>
      </c>
      <c r="F392">
        <v>0</v>
      </c>
      <c r="G392">
        <v>0</v>
      </c>
      <c r="H392">
        <v>0</v>
      </c>
      <c r="J392">
        <v>0</v>
      </c>
    </row>
    <row r="393" spans="1:12" x14ac:dyDescent="0.15">
      <c r="A393" t="s">
        <v>4290</v>
      </c>
      <c r="B393" t="s">
        <v>3821</v>
      </c>
      <c r="C393" t="s">
        <v>4191</v>
      </c>
      <c r="D393">
        <v>2</v>
      </c>
      <c r="E393">
        <v>0</v>
      </c>
      <c r="F393">
        <v>0</v>
      </c>
      <c r="G393">
        <v>0</v>
      </c>
      <c r="H393">
        <v>0</v>
      </c>
      <c r="J393">
        <v>0</v>
      </c>
    </row>
    <row r="394" spans="1:12" x14ac:dyDescent="0.15">
      <c r="A394" t="s">
        <v>4278</v>
      </c>
      <c r="B394" t="s">
        <v>3800</v>
      </c>
      <c r="C394" t="s">
        <v>4191</v>
      </c>
      <c r="D394">
        <v>4</v>
      </c>
      <c r="E394">
        <v>0</v>
      </c>
      <c r="F394">
        <v>0</v>
      </c>
      <c r="G394">
        <v>0</v>
      </c>
      <c r="H394">
        <v>0</v>
      </c>
      <c r="J394">
        <v>0</v>
      </c>
    </row>
    <row r="395" spans="1:12" x14ac:dyDescent="0.15">
      <c r="A395" t="s">
        <v>4372</v>
      </c>
      <c r="B395" t="s">
        <v>3813</v>
      </c>
      <c r="C395" t="s">
        <v>4193</v>
      </c>
      <c r="D395">
        <v>15.7</v>
      </c>
      <c r="E395">
        <v>0</v>
      </c>
      <c r="F395">
        <v>0</v>
      </c>
      <c r="G395">
        <v>0</v>
      </c>
      <c r="H395">
        <v>-0.1</v>
      </c>
      <c r="J395">
        <v>0.1</v>
      </c>
    </row>
    <row r="396" spans="1:12" x14ac:dyDescent="0.15">
      <c r="A396" t="s">
        <v>4383</v>
      </c>
      <c r="B396" t="s">
        <v>3818</v>
      </c>
      <c r="C396" t="s">
        <v>4228</v>
      </c>
      <c r="D396">
        <v>67</v>
      </c>
      <c r="E396">
        <v>0</v>
      </c>
      <c r="F396">
        <v>-0.8</v>
      </c>
      <c r="G396">
        <v>-0.3</v>
      </c>
      <c r="H396">
        <v>0.1</v>
      </c>
      <c r="J396">
        <v>0.2</v>
      </c>
    </row>
    <row r="397" spans="1:12" x14ac:dyDescent="0.15">
      <c r="A397" t="s">
        <v>4425</v>
      </c>
      <c r="B397" t="s">
        <v>3818</v>
      </c>
      <c r="C397" t="s">
        <v>4191</v>
      </c>
      <c r="D397">
        <v>42</v>
      </c>
      <c r="E397">
        <v>0</v>
      </c>
      <c r="F397">
        <v>-0.2</v>
      </c>
      <c r="G397">
        <v>1.1000000000000001</v>
      </c>
      <c r="H397">
        <v>-0.1</v>
      </c>
      <c r="J397">
        <v>-1</v>
      </c>
    </row>
    <row r="398" spans="1:12" x14ac:dyDescent="0.15">
      <c r="A398" t="s">
        <v>4220</v>
      </c>
      <c r="B398" t="s">
        <v>3831</v>
      </c>
      <c r="C398" t="s">
        <v>4189</v>
      </c>
      <c r="D398">
        <v>4</v>
      </c>
      <c r="E398">
        <v>0</v>
      </c>
      <c r="F398">
        <v>0</v>
      </c>
      <c r="G398">
        <v>0</v>
      </c>
      <c r="I398">
        <v>0</v>
      </c>
      <c r="J398">
        <v>0</v>
      </c>
    </row>
    <row r="399" spans="1:12" x14ac:dyDescent="0.15">
      <c r="A399" t="s">
        <v>4426</v>
      </c>
      <c r="B399" t="s">
        <v>3827</v>
      </c>
      <c r="C399" t="s">
        <v>4187</v>
      </c>
      <c r="D399">
        <v>29.3</v>
      </c>
      <c r="E399">
        <v>0</v>
      </c>
      <c r="F399">
        <v>0.2</v>
      </c>
      <c r="G399">
        <v>-0.2</v>
      </c>
      <c r="H399">
        <v>0</v>
      </c>
      <c r="J399">
        <v>0.2</v>
      </c>
    </row>
    <row r="400" spans="1:12" x14ac:dyDescent="0.15">
      <c r="A400" t="s">
        <v>4245</v>
      </c>
      <c r="B400" t="s">
        <v>3818</v>
      </c>
      <c r="C400" t="s">
        <v>4185</v>
      </c>
      <c r="D400">
        <v>49.7</v>
      </c>
      <c r="E400">
        <v>0</v>
      </c>
      <c r="F400">
        <v>-0.5</v>
      </c>
      <c r="G400">
        <v>0.1</v>
      </c>
      <c r="I400">
        <v>-0.2</v>
      </c>
      <c r="J400">
        <v>0</v>
      </c>
    </row>
    <row r="401" spans="1:10" x14ac:dyDescent="0.15">
      <c r="A401" t="s">
        <v>4229</v>
      </c>
      <c r="B401" t="s">
        <v>3831</v>
      </c>
      <c r="C401" t="s">
        <v>4193</v>
      </c>
      <c r="D401">
        <v>10</v>
      </c>
      <c r="E401">
        <v>0</v>
      </c>
      <c r="F401">
        <v>0</v>
      </c>
      <c r="G401">
        <v>-0.1</v>
      </c>
      <c r="H401">
        <v>0</v>
      </c>
      <c r="J401">
        <v>0</v>
      </c>
    </row>
    <row r="402" spans="1:10" x14ac:dyDescent="0.15">
      <c r="A402" t="s">
        <v>4195</v>
      </c>
      <c r="B402" t="s">
        <v>3811</v>
      </c>
      <c r="C402" t="s">
        <v>4189</v>
      </c>
      <c r="D402">
        <v>44</v>
      </c>
      <c r="E402">
        <v>0</v>
      </c>
      <c r="F402">
        <v>0.1</v>
      </c>
      <c r="G402">
        <v>0.3</v>
      </c>
      <c r="I402">
        <v>-0.3</v>
      </c>
      <c r="J402">
        <v>0</v>
      </c>
    </row>
    <row r="403" spans="1:10" x14ac:dyDescent="0.15">
      <c r="A403" t="s">
        <v>4392</v>
      </c>
      <c r="B403" t="s">
        <v>3806</v>
      </c>
      <c r="C403" t="s">
        <v>4185</v>
      </c>
      <c r="D403">
        <v>176</v>
      </c>
      <c r="E403">
        <v>0</v>
      </c>
      <c r="F403">
        <v>-1.7</v>
      </c>
      <c r="G403">
        <v>2</v>
      </c>
      <c r="I403">
        <v>-2.2000000000000002</v>
      </c>
      <c r="J403">
        <v>0.2</v>
      </c>
    </row>
    <row r="404" spans="1:10" x14ac:dyDescent="0.15">
      <c r="A404" t="s">
        <v>4417</v>
      </c>
      <c r="B404" t="s">
        <v>3846</v>
      </c>
      <c r="C404" t="s">
        <v>4193</v>
      </c>
      <c r="D404">
        <v>9</v>
      </c>
      <c r="E404">
        <v>0</v>
      </c>
      <c r="F404">
        <v>0</v>
      </c>
      <c r="G404">
        <v>0</v>
      </c>
      <c r="H404">
        <v>-0.1</v>
      </c>
      <c r="J404">
        <v>0.1</v>
      </c>
    </row>
    <row r="405" spans="1:10" x14ac:dyDescent="0.15">
      <c r="A405" t="s">
        <v>4427</v>
      </c>
      <c r="B405" t="s">
        <v>3821</v>
      </c>
      <c r="C405" t="s">
        <v>4191</v>
      </c>
      <c r="D405">
        <v>6</v>
      </c>
      <c r="E405">
        <v>0</v>
      </c>
      <c r="F405">
        <v>0</v>
      </c>
      <c r="G405">
        <v>-0.1</v>
      </c>
      <c r="H405">
        <v>0</v>
      </c>
      <c r="J405">
        <v>0</v>
      </c>
    </row>
    <row r="406" spans="1:10" x14ac:dyDescent="0.15">
      <c r="A406" t="s">
        <v>4412</v>
      </c>
      <c r="B406" t="s">
        <v>3800</v>
      </c>
      <c r="C406" t="s">
        <v>4228</v>
      </c>
      <c r="D406">
        <v>1</v>
      </c>
      <c r="E406">
        <v>-0.1</v>
      </c>
      <c r="F406">
        <v>0</v>
      </c>
      <c r="G406">
        <v>-0.1</v>
      </c>
      <c r="H406">
        <v>0</v>
      </c>
      <c r="J406">
        <v>0</v>
      </c>
    </row>
    <row r="407" spans="1:10" x14ac:dyDescent="0.15">
      <c r="A407" t="s">
        <v>4428</v>
      </c>
      <c r="B407" t="s">
        <v>3811</v>
      </c>
      <c r="C407" t="s">
        <v>4228</v>
      </c>
      <c r="D407">
        <v>8</v>
      </c>
      <c r="E407">
        <v>-0.1</v>
      </c>
      <c r="F407">
        <v>-0.1</v>
      </c>
      <c r="G407">
        <v>-0.1</v>
      </c>
      <c r="H407">
        <v>0</v>
      </c>
      <c r="J407">
        <v>0</v>
      </c>
    </row>
    <row r="408" spans="1:10" x14ac:dyDescent="0.15">
      <c r="A408" t="s">
        <v>4334</v>
      </c>
      <c r="B408" t="s">
        <v>3835</v>
      </c>
      <c r="C408" t="s">
        <v>4228</v>
      </c>
      <c r="D408">
        <v>8</v>
      </c>
      <c r="E408">
        <v>-0.1</v>
      </c>
      <c r="F408">
        <v>-0.1</v>
      </c>
      <c r="G408">
        <v>-0.1</v>
      </c>
      <c r="H408">
        <v>0</v>
      </c>
      <c r="J408">
        <v>0</v>
      </c>
    </row>
    <row r="409" spans="1:10" x14ac:dyDescent="0.15">
      <c r="A409" t="s">
        <v>4379</v>
      </c>
      <c r="B409" t="s">
        <v>3818</v>
      </c>
      <c r="C409" t="s">
        <v>4228</v>
      </c>
      <c r="D409">
        <v>15</v>
      </c>
      <c r="E409">
        <v>-0.1</v>
      </c>
      <c r="F409">
        <v>-0.2</v>
      </c>
      <c r="G409">
        <v>-0.1</v>
      </c>
      <c r="H409">
        <v>0</v>
      </c>
      <c r="J409">
        <v>0</v>
      </c>
    </row>
    <row r="410" spans="1:10" x14ac:dyDescent="0.15">
      <c r="A410" t="s">
        <v>3309</v>
      </c>
      <c r="B410" t="s">
        <v>3800</v>
      </c>
      <c r="C410" t="s">
        <v>4228</v>
      </c>
      <c r="D410">
        <v>7</v>
      </c>
      <c r="E410">
        <v>-0.1</v>
      </c>
      <c r="F410">
        <v>-0.1</v>
      </c>
      <c r="G410">
        <v>-0.1</v>
      </c>
      <c r="H410">
        <v>0</v>
      </c>
      <c r="J410">
        <v>0</v>
      </c>
    </row>
    <row r="411" spans="1:10" x14ac:dyDescent="0.15">
      <c r="A411" t="s">
        <v>4429</v>
      </c>
      <c r="B411" t="s">
        <v>3846</v>
      </c>
      <c r="C411" t="s">
        <v>4185</v>
      </c>
      <c r="D411">
        <v>205.3</v>
      </c>
      <c r="E411">
        <v>-0.1</v>
      </c>
      <c r="F411">
        <v>-2</v>
      </c>
      <c r="G411">
        <v>-1.3</v>
      </c>
      <c r="I411">
        <v>1.1000000000000001</v>
      </c>
      <c r="J411">
        <v>0.2</v>
      </c>
    </row>
    <row r="412" spans="1:10" x14ac:dyDescent="0.15">
      <c r="A412" t="s">
        <v>4339</v>
      </c>
      <c r="B412" t="s">
        <v>3831</v>
      </c>
      <c r="C412" t="s">
        <v>4193</v>
      </c>
      <c r="D412">
        <v>125</v>
      </c>
      <c r="E412">
        <v>-0.1</v>
      </c>
      <c r="F412">
        <v>0.3</v>
      </c>
      <c r="G412">
        <v>0.1</v>
      </c>
      <c r="H412">
        <v>0.7</v>
      </c>
      <c r="J412">
        <v>-0.9</v>
      </c>
    </row>
    <row r="413" spans="1:10" x14ac:dyDescent="0.15">
      <c r="A413" t="s">
        <v>4370</v>
      </c>
      <c r="B413" t="s">
        <v>3816</v>
      </c>
      <c r="C413" t="s">
        <v>4193</v>
      </c>
      <c r="D413">
        <v>1</v>
      </c>
      <c r="E413">
        <v>-0.1</v>
      </c>
      <c r="F413">
        <v>0</v>
      </c>
      <c r="G413">
        <v>0.1</v>
      </c>
      <c r="H413">
        <v>-0.1</v>
      </c>
      <c r="J413">
        <v>0</v>
      </c>
    </row>
    <row r="414" spans="1:10" x14ac:dyDescent="0.15">
      <c r="A414" t="s">
        <v>4430</v>
      </c>
      <c r="B414" t="s">
        <v>3827</v>
      </c>
      <c r="C414" t="s">
        <v>4228</v>
      </c>
      <c r="D414">
        <v>51</v>
      </c>
      <c r="E414">
        <v>-0.1</v>
      </c>
      <c r="F414">
        <v>-0.6</v>
      </c>
      <c r="G414">
        <v>-0.1</v>
      </c>
      <c r="H414">
        <v>-0.1</v>
      </c>
      <c r="J414">
        <v>0.1</v>
      </c>
    </row>
    <row r="415" spans="1:10" x14ac:dyDescent="0.15">
      <c r="A415" t="s">
        <v>4231</v>
      </c>
      <c r="B415" t="s">
        <v>3806</v>
      </c>
      <c r="C415" t="s">
        <v>4185</v>
      </c>
      <c r="D415">
        <v>148</v>
      </c>
      <c r="E415">
        <v>-0.1</v>
      </c>
      <c r="F415">
        <v>-1.4</v>
      </c>
      <c r="G415">
        <v>1.3</v>
      </c>
      <c r="I415">
        <v>-1.5</v>
      </c>
      <c r="J415">
        <v>0.1</v>
      </c>
    </row>
    <row r="416" spans="1:10" x14ac:dyDescent="0.15">
      <c r="A416" t="s">
        <v>4270</v>
      </c>
      <c r="B416" t="s">
        <v>3816</v>
      </c>
      <c r="C416" t="s">
        <v>4193</v>
      </c>
      <c r="D416">
        <v>12</v>
      </c>
      <c r="E416">
        <v>-0.1</v>
      </c>
      <c r="F416">
        <v>0</v>
      </c>
      <c r="G416">
        <v>-0.1</v>
      </c>
      <c r="H416">
        <v>0</v>
      </c>
      <c r="J416">
        <v>0</v>
      </c>
    </row>
    <row r="417" spans="1:12" x14ac:dyDescent="0.15">
      <c r="A417" t="s">
        <v>4297</v>
      </c>
      <c r="B417" t="s">
        <v>3824</v>
      </c>
      <c r="C417" t="s">
        <v>4228</v>
      </c>
      <c r="D417">
        <v>8</v>
      </c>
      <c r="E417">
        <v>-0.1</v>
      </c>
      <c r="F417">
        <v>-0.1</v>
      </c>
      <c r="G417">
        <v>0</v>
      </c>
      <c r="H417">
        <v>-0.1</v>
      </c>
      <c r="J417">
        <v>0.1</v>
      </c>
    </row>
    <row r="418" spans="1:12" x14ac:dyDescent="0.15">
      <c r="A418" t="s">
        <v>3355</v>
      </c>
      <c r="B418" t="s">
        <v>3827</v>
      </c>
      <c r="C418" t="s">
        <v>4191</v>
      </c>
      <c r="D418">
        <v>9</v>
      </c>
      <c r="E418">
        <v>-0.1</v>
      </c>
      <c r="F418">
        <v>0</v>
      </c>
      <c r="G418">
        <v>-0.2</v>
      </c>
      <c r="H418">
        <v>0</v>
      </c>
      <c r="J418">
        <v>0.1</v>
      </c>
    </row>
    <row r="419" spans="1:12" x14ac:dyDescent="0.15">
      <c r="A419" t="s">
        <v>4396</v>
      </c>
      <c r="B419" t="s">
        <v>3811</v>
      </c>
      <c r="C419" t="s">
        <v>4191</v>
      </c>
      <c r="D419">
        <v>11</v>
      </c>
      <c r="E419">
        <v>-0.1</v>
      </c>
      <c r="F419">
        <v>0</v>
      </c>
      <c r="G419">
        <v>-0.2</v>
      </c>
      <c r="H419">
        <v>0</v>
      </c>
      <c r="J419">
        <v>0.1</v>
      </c>
    </row>
    <row r="420" spans="1:12" x14ac:dyDescent="0.15">
      <c r="A420" t="s">
        <v>4270</v>
      </c>
      <c r="B420" t="s">
        <v>3816</v>
      </c>
      <c r="C420" t="s">
        <v>4187</v>
      </c>
      <c r="D420">
        <v>66</v>
      </c>
      <c r="E420">
        <v>-0.1</v>
      </c>
      <c r="F420">
        <v>0.5</v>
      </c>
      <c r="G420">
        <v>-0.3</v>
      </c>
      <c r="H420">
        <v>-0.3</v>
      </c>
      <c r="J420">
        <v>0.6</v>
      </c>
    </row>
    <row r="421" spans="1:12" x14ac:dyDescent="0.15">
      <c r="A421" t="s">
        <v>4307</v>
      </c>
      <c r="B421" t="s">
        <v>3818</v>
      </c>
      <c r="C421" t="s">
        <v>4191</v>
      </c>
      <c r="D421">
        <v>8</v>
      </c>
      <c r="E421">
        <v>-0.1</v>
      </c>
      <c r="F421">
        <v>0</v>
      </c>
      <c r="G421">
        <v>-0.2</v>
      </c>
      <c r="H421">
        <v>0</v>
      </c>
      <c r="J421">
        <v>0.1</v>
      </c>
    </row>
    <row r="422" spans="1:12" x14ac:dyDescent="0.15">
      <c r="A422" t="s">
        <v>4230</v>
      </c>
      <c r="B422" t="s">
        <v>3831</v>
      </c>
      <c r="C422" t="s">
        <v>4218</v>
      </c>
      <c r="D422">
        <v>72</v>
      </c>
      <c r="E422">
        <v>-0.1</v>
      </c>
      <c r="F422">
        <v>1</v>
      </c>
      <c r="I422">
        <v>-0.1</v>
      </c>
      <c r="J422">
        <v>0.2</v>
      </c>
      <c r="K422">
        <v>-1.3</v>
      </c>
      <c r="L422">
        <v>-0.2</v>
      </c>
    </row>
    <row r="423" spans="1:12" x14ac:dyDescent="0.15">
      <c r="A423" t="s">
        <v>4202</v>
      </c>
      <c r="B423" t="s">
        <v>3835</v>
      </c>
      <c r="C423" t="s">
        <v>4228</v>
      </c>
      <c r="D423">
        <v>49</v>
      </c>
      <c r="E423">
        <v>-0.1</v>
      </c>
      <c r="F423">
        <v>-0.6</v>
      </c>
      <c r="G423">
        <v>-0.3</v>
      </c>
      <c r="H423">
        <v>0</v>
      </c>
      <c r="J423">
        <v>0.2</v>
      </c>
    </row>
    <row r="424" spans="1:12" x14ac:dyDescent="0.15">
      <c r="A424" t="s">
        <v>4431</v>
      </c>
      <c r="B424" t="s">
        <v>3831</v>
      </c>
      <c r="C424" t="s">
        <v>4218</v>
      </c>
      <c r="D424">
        <v>93</v>
      </c>
      <c r="E424">
        <v>-0.1</v>
      </c>
      <c r="F424">
        <v>1.3</v>
      </c>
      <c r="I424">
        <v>-0.4</v>
      </c>
      <c r="J424">
        <v>0</v>
      </c>
      <c r="K424">
        <v>-1.5</v>
      </c>
      <c r="L424">
        <v>0.4</v>
      </c>
    </row>
    <row r="425" spans="1:12" x14ac:dyDescent="0.15">
      <c r="A425" t="s">
        <v>4392</v>
      </c>
      <c r="B425" t="s">
        <v>3806</v>
      </c>
      <c r="C425" t="s">
        <v>4189</v>
      </c>
      <c r="D425">
        <v>18</v>
      </c>
      <c r="E425">
        <v>-0.1</v>
      </c>
      <c r="F425">
        <v>0.1</v>
      </c>
      <c r="G425">
        <v>0.1</v>
      </c>
      <c r="I425">
        <v>-0.2</v>
      </c>
      <c r="J425">
        <v>0</v>
      </c>
    </row>
    <row r="426" spans="1:12" x14ac:dyDescent="0.15">
      <c r="A426" t="s">
        <v>3262</v>
      </c>
      <c r="B426" t="s">
        <v>3827</v>
      </c>
      <c r="C426" t="s">
        <v>4228</v>
      </c>
      <c r="D426">
        <v>33</v>
      </c>
      <c r="E426">
        <v>-0.1</v>
      </c>
      <c r="F426">
        <v>-0.4</v>
      </c>
      <c r="G426">
        <v>-0.1</v>
      </c>
      <c r="H426">
        <v>0</v>
      </c>
      <c r="J426">
        <v>0.1</v>
      </c>
    </row>
    <row r="427" spans="1:12" x14ac:dyDescent="0.15">
      <c r="A427" t="s">
        <v>4357</v>
      </c>
      <c r="B427" t="s">
        <v>3821</v>
      </c>
      <c r="C427" t="s">
        <v>4193</v>
      </c>
      <c r="D427">
        <v>1</v>
      </c>
      <c r="E427">
        <v>-0.1</v>
      </c>
      <c r="F427">
        <v>0</v>
      </c>
      <c r="G427">
        <v>-0.1</v>
      </c>
      <c r="H427">
        <v>0</v>
      </c>
      <c r="J427">
        <v>0</v>
      </c>
    </row>
    <row r="428" spans="1:12" x14ac:dyDescent="0.15">
      <c r="A428" t="s">
        <v>4384</v>
      </c>
      <c r="B428" t="s">
        <v>3835</v>
      </c>
      <c r="C428" t="s">
        <v>4193</v>
      </c>
      <c r="D428">
        <v>7</v>
      </c>
      <c r="E428">
        <v>-0.1</v>
      </c>
      <c r="F428">
        <v>0</v>
      </c>
      <c r="G428">
        <v>-0.1</v>
      </c>
      <c r="H428">
        <v>0</v>
      </c>
      <c r="J428">
        <v>0</v>
      </c>
    </row>
    <row r="429" spans="1:12" x14ac:dyDescent="0.15">
      <c r="A429" t="s">
        <v>4384</v>
      </c>
      <c r="B429" t="s">
        <v>3835</v>
      </c>
      <c r="C429" t="s">
        <v>4185</v>
      </c>
      <c r="D429">
        <v>24.3</v>
      </c>
      <c r="E429">
        <v>-0.1</v>
      </c>
      <c r="F429">
        <v>-0.2</v>
      </c>
      <c r="G429">
        <v>-0.2</v>
      </c>
      <c r="I429">
        <v>0</v>
      </c>
      <c r="J429">
        <v>0</v>
      </c>
    </row>
    <row r="430" spans="1:12" x14ac:dyDescent="0.15">
      <c r="A430" t="s">
        <v>4317</v>
      </c>
      <c r="B430" t="s">
        <v>3846</v>
      </c>
      <c r="C430" t="s">
        <v>4185</v>
      </c>
      <c r="D430">
        <v>13</v>
      </c>
      <c r="E430">
        <v>-0.1</v>
      </c>
      <c r="F430">
        <v>-0.1</v>
      </c>
      <c r="G430">
        <v>-0.1</v>
      </c>
      <c r="I430">
        <v>0</v>
      </c>
      <c r="J430">
        <v>0</v>
      </c>
    </row>
    <row r="431" spans="1:12" x14ac:dyDescent="0.15">
      <c r="A431" t="s">
        <v>4201</v>
      </c>
      <c r="B431" t="s">
        <v>3827</v>
      </c>
      <c r="C431" t="s">
        <v>4189</v>
      </c>
      <c r="D431">
        <v>13</v>
      </c>
      <c r="E431">
        <v>-0.1</v>
      </c>
      <c r="F431">
        <v>0</v>
      </c>
      <c r="G431">
        <v>-0.8</v>
      </c>
      <c r="I431">
        <v>0.7</v>
      </c>
      <c r="J431">
        <v>0</v>
      </c>
    </row>
    <row r="432" spans="1:12" x14ac:dyDescent="0.15">
      <c r="A432" t="s">
        <v>3160</v>
      </c>
      <c r="B432" t="s">
        <v>3813</v>
      </c>
      <c r="C432" t="s">
        <v>4191</v>
      </c>
      <c r="D432">
        <v>24</v>
      </c>
      <c r="E432">
        <v>-0.1</v>
      </c>
      <c r="F432">
        <v>-0.1</v>
      </c>
      <c r="G432">
        <v>-0.3</v>
      </c>
      <c r="H432">
        <v>0</v>
      </c>
      <c r="J432">
        <v>0.1</v>
      </c>
    </row>
    <row r="433" spans="1:10" x14ac:dyDescent="0.15">
      <c r="A433" t="s">
        <v>4202</v>
      </c>
      <c r="B433" t="s">
        <v>3835</v>
      </c>
      <c r="C433" t="s">
        <v>4185</v>
      </c>
      <c r="D433">
        <v>87</v>
      </c>
      <c r="E433">
        <v>-0.1</v>
      </c>
      <c r="F433">
        <v>-0.8</v>
      </c>
      <c r="G433">
        <v>-1.9</v>
      </c>
      <c r="I433">
        <v>1.7</v>
      </c>
      <c r="J433">
        <v>0.1</v>
      </c>
    </row>
    <row r="434" spans="1:10" x14ac:dyDescent="0.15">
      <c r="A434" t="s">
        <v>4233</v>
      </c>
      <c r="B434" t="s">
        <v>3811</v>
      </c>
      <c r="C434" t="s">
        <v>4189</v>
      </c>
      <c r="D434">
        <v>128.69999999999999</v>
      </c>
      <c r="E434">
        <v>-0.1</v>
      </c>
      <c r="F434">
        <v>0.4</v>
      </c>
      <c r="G434">
        <v>-1.8</v>
      </c>
      <c r="I434">
        <v>1.6</v>
      </c>
      <c r="J434">
        <v>0</v>
      </c>
    </row>
    <row r="435" spans="1:10" x14ac:dyDescent="0.15">
      <c r="A435" t="s">
        <v>4280</v>
      </c>
      <c r="B435" t="s">
        <v>3824</v>
      </c>
      <c r="C435" t="s">
        <v>4191</v>
      </c>
      <c r="D435">
        <v>2</v>
      </c>
      <c r="E435">
        <v>-0.1</v>
      </c>
      <c r="F435">
        <v>0</v>
      </c>
      <c r="G435">
        <v>-0.1</v>
      </c>
      <c r="H435">
        <v>-0.1</v>
      </c>
      <c r="J435">
        <v>0.1</v>
      </c>
    </row>
    <row r="436" spans="1:10" x14ac:dyDescent="0.15">
      <c r="A436" t="s">
        <v>4250</v>
      </c>
      <c r="B436" t="s">
        <v>3806</v>
      </c>
      <c r="C436" t="s">
        <v>4189</v>
      </c>
      <c r="D436">
        <v>44</v>
      </c>
      <c r="E436">
        <v>-0.1</v>
      </c>
      <c r="F436">
        <v>0.1</v>
      </c>
      <c r="G436">
        <v>0.3</v>
      </c>
      <c r="I436">
        <v>-0.5</v>
      </c>
      <c r="J436">
        <v>0</v>
      </c>
    </row>
    <row r="437" spans="1:10" x14ac:dyDescent="0.15">
      <c r="A437" t="s">
        <v>3128</v>
      </c>
      <c r="B437" t="s">
        <v>3846</v>
      </c>
      <c r="C437" t="s">
        <v>4228</v>
      </c>
      <c r="D437">
        <v>470.3</v>
      </c>
      <c r="E437">
        <v>-0.2</v>
      </c>
      <c r="F437">
        <v>-5.3</v>
      </c>
      <c r="G437">
        <v>-1.1000000000000001</v>
      </c>
      <c r="H437">
        <v>-0.1</v>
      </c>
      <c r="J437">
        <v>1.1000000000000001</v>
      </c>
    </row>
    <row r="438" spans="1:10" x14ac:dyDescent="0.15">
      <c r="A438" t="s">
        <v>4410</v>
      </c>
      <c r="B438" t="s">
        <v>3827</v>
      </c>
      <c r="C438" t="s">
        <v>4193</v>
      </c>
      <c r="D438">
        <v>6</v>
      </c>
      <c r="E438">
        <v>-0.2</v>
      </c>
      <c r="F438">
        <v>0</v>
      </c>
      <c r="G438">
        <v>-0.3</v>
      </c>
      <c r="H438">
        <v>0.1</v>
      </c>
      <c r="J438">
        <v>0</v>
      </c>
    </row>
    <row r="439" spans="1:10" x14ac:dyDescent="0.15">
      <c r="A439" t="s">
        <v>4368</v>
      </c>
      <c r="B439" t="s">
        <v>3846</v>
      </c>
      <c r="C439" t="s">
        <v>4191</v>
      </c>
      <c r="D439">
        <v>24</v>
      </c>
      <c r="E439">
        <v>-0.2</v>
      </c>
      <c r="F439">
        <v>-0.1</v>
      </c>
      <c r="G439">
        <v>-0.3</v>
      </c>
      <c r="H439">
        <v>0</v>
      </c>
      <c r="J439">
        <v>0.2</v>
      </c>
    </row>
    <row r="440" spans="1:10" x14ac:dyDescent="0.15">
      <c r="A440" t="s">
        <v>4243</v>
      </c>
      <c r="B440" t="s">
        <v>3816</v>
      </c>
      <c r="C440" t="s">
        <v>4193</v>
      </c>
      <c r="D440">
        <v>762</v>
      </c>
      <c r="E440">
        <v>-0.2</v>
      </c>
      <c r="F440">
        <v>2.1</v>
      </c>
      <c r="G440">
        <v>0.3</v>
      </c>
      <c r="H440">
        <v>-1.3</v>
      </c>
      <c r="J440">
        <v>0.8</v>
      </c>
    </row>
    <row r="441" spans="1:10" x14ac:dyDescent="0.15">
      <c r="A441" t="s">
        <v>4197</v>
      </c>
      <c r="B441" t="s">
        <v>3806</v>
      </c>
      <c r="C441" t="s">
        <v>4191</v>
      </c>
      <c r="D441">
        <v>18</v>
      </c>
      <c r="E441">
        <v>-0.2</v>
      </c>
      <c r="F441">
        <v>-0.1</v>
      </c>
      <c r="G441">
        <v>-0.4</v>
      </c>
      <c r="H441">
        <v>0.1</v>
      </c>
      <c r="J441">
        <v>0.1</v>
      </c>
    </row>
    <row r="442" spans="1:10" x14ac:dyDescent="0.15">
      <c r="A442" t="s">
        <v>4313</v>
      </c>
      <c r="B442" t="s">
        <v>3821</v>
      </c>
      <c r="C442" t="s">
        <v>4191</v>
      </c>
      <c r="D442">
        <v>40</v>
      </c>
      <c r="E442">
        <v>-0.2</v>
      </c>
      <c r="F442">
        <v>-0.1</v>
      </c>
      <c r="G442">
        <v>0.2</v>
      </c>
      <c r="H442">
        <v>0</v>
      </c>
      <c r="J442">
        <v>-0.4</v>
      </c>
    </row>
    <row r="443" spans="1:10" x14ac:dyDescent="0.15">
      <c r="A443" t="s">
        <v>3355</v>
      </c>
      <c r="B443" t="s">
        <v>3827</v>
      </c>
      <c r="C443" t="s">
        <v>4187</v>
      </c>
      <c r="D443">
        <v>20</v>
      </c>
      <c r="E443">
        <v>-0.2</v>
      </c>
      <c r="F443">
        <v>0.2</v>
      </c>
      <c r="G443">
        <v>-0.4</v>
      </c>
      <c r="H443">
        <v>0.1</v>
      </c>
      <c r="J443">
        <v>0.1</v>
      </c>
    </row>
    <row r="444" spans="1:10" x14ac:dyDescent="0.15">
      <c r="A444" t="s">
        <v>4256</v>
      </c>
      <c r="B444" t="s">
        <v>3818</v>
      </c>
      <c r="C444" t="s">
        <v>4228</v>
      </c>
      <c r="D444">
        <v>212.7</v>
      </c>
      <c r="E444">
        <v>-0.2</v>
      </c>
      <c r="F444">
        <v>-2.4</v>
      </c>
      <c r="G444">
        <v>-1</v>
      </c>
      <c r="H444">
        <v>0.1</v>
      </c>
      <c r="J444">
        <v>0.7</v>
      </c>
    </row>
    <row r="445" spans="1:10" x14ac:dyDescent="0.15">
      <c r="A445" t="s">
        <v>4348</v>
      </c>
      <c r="B445" t="s">
        <v>3813</v>
      </c>
      <c r="C445" t="s">
        <v>4187</v>
      </c>
      <c r="D445">
        <v>77.3</v>
      </c>
      <c r="E445">
        <v>-0.2</v>
      </c>
      <c r="F445">
        <v>0.6</v>
      </c>
      <c r="G445">
        <v>0</v>
      </c>
      <c r="H445">
        <v>0.1</v>
      </c>
      <c r="J445">
        <v>-0.2</v>
      </c>
    </row>
    <row r="446" spans="1:10" x14ac:dyDescent="0.15">
      <c r="A446" t="s">
        <v>4275</v>
      </c>
      <c r="B446" t="s">
        <v>3824</v>
      </c>
      <c r="C446" t="s">
        <v>4191</v>
      </c>
      <c r="D446">
        <v>62.3</v>
      </c>
      <c r="E446">
        <v>-0.2</v>
      </c>
      <c r="F446">
        <v>-0.2</v>
      </c>
      <c r="G446">
        <v>-0.7</v>
      </c>
      <c r="H446">
        <v>-0.1</v>
      </c>
      <c r="J446">
        <v>0.6</v>
      </c>
    </row>
    <row r="447" spans="1:10" x14ac:dyDescent="0.15">
      <c r="A447" t="s">
        <v>4306</v>
      </c>
      <c r="B447" t="s">
        <v>3827</v>
      </c>
      <c r="C447" t="s">
        <v>4228</v>
      </c>
      <c r="D447">
        <v>72</v>
      </c>
      <c r="E447">
        <v>-0.2</v>
      </c>
      <c r="F447">
        <v>-0.8</v>
      </c>
      <c r="G447">
        <v>-0.3</v>
      </c>
      <c r="H447">
        <v>-0.1</v>
      </c>
      <c r="J447">
        <v>0.2</v>
      </c>
    </row>
    <row r="448" spans="1:10" x14ac:dyDescent="0.15">
      <c r="A448" t="s">
        <v>4288</v>
      </c>
      <c r="B448" t="s">
        <v>3827</v>
      </c>
      <c r="C448" t="s">
        <v>4198</v>
      </c>
      <c r="D448">
        <v>12</v>
      </c>
      <c r="E448">
        <v>-0.2</v>
      </c>
      <c r="F448">
        <v>-0.1</v>
      </c>
      <c r="G448">
        <v>-0.3</v>
      </c>
      <c r="I448">
        <v>0.1</v>
      </c>
      <c r="J448">
        <v>0</v>
      </c>
    </row>
    <row r="449" spans="1:10" x14ac:dyDescent="0.15">
      <c r="A449" t="s">
        <v>4290</v>
      </c>
      <c r="B449" t="s">
        <v>3821</v>
      </c>
      <c r="C449" t="s">
        <v>4228</v>
      </c>
      <c r="D449">
        <v>11</v>
      </c>
      <c r="E449">
        <v>-0.2</v>
      </c>
      <c r="F449">
        <v>-0.1</v>
      </c>
      <c r="G449">
        <v>-0.2</v>
      </c>
      <c r="H449">
        <v>-0.1</v>
      </c>
      <c r="J449">
        <v>0.1</v>
      </c>
    </row>
    <row r="450" spans="1:10" x14ac:dyDescent="0.15">
      <c r="A450" t="s">
        <v>4414</v>
      </c>
      <c r="B450" t="s">
        <v>3811</v>
      </c>
      <c r="C450" t="s">
        <v>4191</v>
      </c>
      <c r="D450">
        <v>250.3</v>
      </c>
      <c r="E450">
        <v>-0.2</v>
      </c>
      <c r="F450">
        <v>-0.9</v>
      </c>
      <c r="G450">
        <v>1.5</v>
      </c>
      <c r="H450">
        <v>-0.4</v>
      </c>
      <c r="J450">
        <v>-1.4</v>
      </c>
    </row>
    <row r="451" spans="1:10" x14ac:dyDescent="0.15">
      <c r="A451" t="s">
        <v>4273</v>
      </c>
      <c r="B451" t="s">
        <v>3811</v>
      </c>
      <c r="C451" t="s">
        <v>4189</v>
      </c>
      <c r="D451">
        <v>43</v>
      </c>
      <c r="E451">
        <v>-0.2</v>
      </c>
      <c r="F451">
        <v>0.1</v>
      </c>
      <c r="G451">
        <v>-0.7</v>
      </c>
      <c r="I451">
        <v>0.5</v>
      </c>
      <c r="J451">
        <v>0</v>
      </c>
    </row>
    <row r="452" spans="1:10" x14ac:dyDescent="0.15">
      <c r="A452" t="s">
        <v>4380</v>
      </c>
      <c r="B452" t="s">
        <v>3821</v>
      </c>
      <c r="C452" t="s">
        <v>4187</v>
      </c>
      <c r="D452">
        <v>30</v>
      </c>
      <c r="E452">
        <v>-0.2</v>
      </c>
      <c r="F452">
        <v>0.3</v>
      </c>
      <c r="G452">
        <v>0.6</v>
      </c>
      <c r="H452">
        <v>-0.3</v>
      </c>
      <c r="J452">
        <v>-0.6</v>
      </c>
    </row>
    <row r="453" spans="1:10" x14ac:dyDescent="0.15">
      <c r="A453" t="s">
        <v>4390</v>
      </c>
      <c r="B453" t="s">
        <v>3800</v>
      </c>
      <c r="C453" t="s">
        <v>4191</v>
      </c>
      <c r="D453">
        <v>20</v>
      </c>
      <c r="E453">
        <v>-0.2</v>
      </c>
      <c r="F453">
        <v>-0.1</v>
      </c>
      <c r="G453">
        <v>0</v>
      </c>
      <c r="H453">
        <v>0.1</v>
      </c>
      <c r="J453">
        <v>-0.3</v>
      </c>
    </row>
    <row r="454" spans="1:10" x14ac:dyDescent="0.15">
      <c r="A454" t="s">
        <v>4428</v>
      </c>
      <c r="B454" t="s">
        <v>3811</v>
      </c>
      <c r="C454" t="s">
        <v>4185</v>
      </c>
      <c r="D454">
        <v>72.3</v>
      </c>
      <c r="E454">
        <v>-0.2</v>
      </c>
      <c r="F454">
        <v>-0.7</v>
      </c>
      <c r="G454">
        <v>0.5</v>
      </c>
      <c r="I454">
        <v>0.1</v>
      </c>
      <c r="J454">
        <v>-0.8</v>
      </c>
    </row>
    <row r="455" spans="1:10" x14ac:dyDescent="0.15">
      <c r="A455" t="s">
        <v>4432</v>
      </c>
      <c r="B455" t="s">
        <v>3813</v>
      </c>
      <c r="C455" t="s">
        <v>4185</v>
      </c>
      <c r="D455">
        <v>2</v>
      </c>
      <c r="E455">
        <v>-0.2</v>
      </c>
      <c r="F455">
        <v>0</v>
      </c>
      <c r="G455">
        <v>0</v>
      </c>
      <c r="I455">
        <v>-0.2</v>
      </c>
      <c r="J455">
        <v>0</v>
      </c>
    </row>
    <row r="456" spans="1:10" x14ac:dyDescent="0.15">
      <c r="A456" t="s">
        <v>3299</v>
      </c>
      <c r="B456" t="s">
        <v>3816</v>
      </c>
      <c r="C456" t="s">
        <v>4228</v>
      </c>
      <c r="D456">
        <v>14</v>
      </c>
      <c r="E456">
        <v>-0.3</v>
      </c>
      <c r="F456">
        <v>-0.2</v>
      </c>
      <c r="G456">
        <v>-0.3</v>
      </c>
      <c r="H456">
        <v>0</v>
      </c>
      <c r="J456">
        <v>0</v>
      </c>
    </row>
    <row r="457" spans="1:10" x14ac:dyDescent="0.15">
      <c r="A457" t="s">
        <v>4353</v>
      </c>
      <c r="B457" t="s">
        <v>3811</v>
      </c>
      <c r="C457" t="s">
        <v>4228</v>
      </c>
      <c r="D457">
        <v>2</v>
      </c>
      <c r="E457">
        <v>-0.3</v>
      </c>
      <c r="F457">
        <v>0</v>
      </c>
      <c r="G457">
        <v>-0.3</v>
      </c>
      <c r="H457">
        <v>0</v>
      </c>
      <c r="J457">
        <v>0</v>
      </c>
    </row>
    <row r="458" spans="1:10" x14ac:dyDescent="0.15">
      <c r="A458" t="s">
        <v>4433</v>
      </c>
      <c r="B458" t="s">
        <v>3800</v>
      </c>
      <c r="C458" t="s">
        <v>4185</v>
      </c>
      <c r="D458">
        <v>7</v>
      </c>
      <c r="E458">
        <v>-0.3</v>
      </c>
      <c r="F458">
        <v>-0.1</v>
      </c>
      <c r="G458">
        <v>-0.3</v>
      </c>
      <c r="I458">
        <v>0.1</v>
      </c>
      <c r="J458">
        <v>0</v>
      </c>
    </row>
    <row r="459" spans="1:10" x14ac:dyDescent="0.15">
      <c r="A459" t="s">
        <v>4399</v>
      </c>
      <c r="B459" t="s">
        <v>3846</v>
      </c>
      <c r="C459" t="s">
        <v>4228</v>
      </c>
      <c r="D459">
        <v>2</v>
      </c>
      <c r="E459">
        <v>-0.3</v>
      </c>
      <c r="F459">
        <v>0</v>
      </c>
      <c r="G459">
        <v>-0.3</v>
      </c>
      <c r="H459">
        <v>0</v>
      </c>
      <c r="J459">
        <v>0</v>
      </c>
    </row>
    <row r="460" spans="1:10" x14ac:dyDescent="0.15">
      <c r="A460" t="s">
        <v>4434</v>
      </c>
      <c r="B460" t="s">
        <v>3800</v>
      </c>
      <c r="C460" t="s">
        <v>4193</v>
      </c>
      <c r="D460">
        <v>9</v>
      </c>
      <c r="E460">
        <v>-0.3</v>
      </c>
      <c r="F460">
        <v>0</v>
      </c>
      <c r="G460">
        <v>-0.4</v>
      </c>
      <c r="H460">
        <v>0.1</v>
      </c>
      <c r="J460">
        <v>0</v>
      </c>
    </row>
    <row r="461" spans="1:10" x14ac:dyDescent="0.15">
      <c r="A461" t="s">
        <v>3163</v>
      </c>
      <c r="B461" t="s">
        <v>3827</v>
      </c>
      <c r="C461" t="s">
        <v>4228</v>
      </c>
      <c r="D461">
        <v>296.3</v>
      </c>
      <c r="E461">
        <v>-0.3</v>
      </c>
      <c r="F461">
        <v>-3.3</v>
      </c>
      <c r="G461">
        <v>-0.5</v>
      </c>
      <c r="H461">
        <v>-0.2</v>
      </c>
      <c r="J461">
        <v>0.4</v>
      </c>
    </row>
    <row r="462" spans="1:10" x14ac:dyDescent="0.15">
      <c r="A462" t="s">
        <v>4435</v>
      </c>
      <c r="B462" t="s">
        <v>3824</v>
      </c>
      <c r="C462" t="s">
        <v>4193</v>
      </c>
      <c r="D462">
        <v>2</v>
      </c>
      <c r="E462">
        <v>-0.3</v>
      </c>
      <c r="F462">
        <v>0</v>
      </c>
      <c r="G462">
        <v>-0.3</v>
      </c>
      <c r="H462">
        <v>0</v>
      </c>
      <c r="J462">
        <v>0</v>
      </c>
    </row>
    <row r="463" spans="1:10" x14ac:dyDescent="0.15">
      <c r="A463" t="s">
        <v>4419</v>
      </c>
      <c r="B463" t="s">
        <v>3831</v>
      </c>
      <c r="C463" t="s">
        <v>4185</v>
      </c>
      <c r="D463">
        <v>7</v>
      </c>
      <c r="E463">
        <v>-0.3</v>
      </c>
      <c r="F463">
        <v>-0.1</v>
      </c>
      <c r="G463">
        <v>0.2</v>
      </c>
      <c r="I463">
        <v>-0.5</v>
      </c>
      <c r="J463">
        <v>0</v>
      </c>
    </row>
    <row r="464" spans="1:10" x14ac:dyDescent="0.15">
      <c r="A464" t="s">
        <v>3367</v>
      </c>
      <c r="B464" t="s">
        <v>3813</v>
      </c>
      <c r="C464" t="s">
        <v>4191</v>
      </c>
      <c r="D464">
        <v>3</v>
      </c>
      <c r="E464">
        <v>-0.3</v>
      </c>
      <c r="F464">
        <v>0</v>
      </c>
      <c r="G464">
        <v>-0.3</v>
      </c>
      <c r="H464">
        <v>0</v>
      </c>
      <c r="J464">
        <v>0</v>
      </c>
    </row>
    <row r="465" spans="1:12" x14ac:dyDescent="0.15">
      <c r="A465" t="s">
        <v>4347</v>
      </c>
      <c r="B465" t="s">
        <v>3811</v>
      </c>
      <c r="C465" t="s">
        <v>4193</v>
      </c>
      <c r="D465">
        <v>1</v>
      </c>
      <c r="E465">
        <v>-0.3</v>
      </c>
      <c r="F465">
        <v>0</v>
      </c>
      <c r="G465">
        <v>-0.3</v>
      </c>
      <c r="H465">
        <v>0</v>
      </c>
      <c r="J465">
        <v>0</v>
      </c>
    </row>
    <row r="466" spans="1:12" x14ac:dyDescent="0.15">
      <c r="A466" t="s">
        <v>4417</v>
      </c>
      <c r="B466" t="s">
        <v>3846</v>
      </c>
      <c r="C466" t="s">
        <v>4187</v>
      </c>
      <c r="D466">
        <v>4</v>
      </c>
      <c r="E466">
        <v>-0.3</v>
      </c>
      <c r="F466">
        <v>0</v>
      </c>
      <c r="G466">
        <v>-0.3</v>
      </c>
      <c r="H466">
        <v>0</v>
      </c>
      <c r="J466">
        <v>0</v>
      </c>
    </row>
    <row r="467" spans="1:12" x14ac:dyDescent="0.15">
      <c r="A467" t="s">
        <v>4362</v>
      </c>
      <c r="B467" t="s">
        <v>3827</v>
      </c>
      <c r="C467" t="s">
        <v>4198</v>
      </c>
      <c r="D467">
        <v>19</v>
      </c>
      <c r="E467">
        <v>-0.3</v>
      </c>
      <c r="F467">
        <v>-0.1</v>
      </c>
      <c r="G467">
        <v>-0.3</v>
      </c>
      <c r="I467">
        <v>0</v>
      </c>
      <c r="J467">
        <v>0</v>
      </c>
    </row>
    <row r="468" spans="1:12" x14ac:dyDescent="0.15">
      <c r="A468" t="s">
        <v>4267</v>
      </c>
      <c r="B468" t="s">
        <v>3846</v>
      </c>
      <c r="C468" t="s">
        <v>4228</v>
      </c>
      <c r="D468">
        <v>166</v>
      </c>
      <c r="E468">
        <v>-0.3</v>
      </c>
      <c r="F468">
        <v>-1.9</v>
      </c>
      <c r="G468">
        <v>0</v>
      </c>
      <c r="H468">
        <v>-0.1</v>
      </c>
      <c r="J468">
        <v>-0.2</v>
      </c>
    </row>
    <row r="469" spans="1:12" x14ac:dyDescent="0.15">
      <c r="A469" t="s">
        <v>4436</v>
      </c>
      <c r="B469" t="s">
        <v>3818</v>
      </c>
      <c r="C469" t="s">
        <v>4185</v>
      </c>
      <c r="D469">
        <v>5</v>
      </c>
      <c r="E469">
        <v>-0.3</v>
      </c>
      <c r="F469">
        <v>-0.1</v>
      </c>
      <c r="G469">
        <v>-0.3</v>
      </c>
      <c r="I469">
        <v>0</v>
      </c>
      <c r="J469">
        <v>0</v>
      </c>
    </row>
    <row r="470" spans="1:12" x14ac:dyDescent="0.15">
      <c r="A470" t="s">
        <v>4437</v>
      </c>
      <c r="B470" t="s">
        <v>3800</v>
      </c>
      <c r="C470" t="s">
        <v>4218</v>
      </c>
      <c r="D470">
        <v>197</v>
      </c>
      <c r="E470">
        <v>-0.3</v>
      </c>
      <c r="F470">
        <v>2.8</v>
      </c>
      <c r="I470">
        <v>-0.7</v>
      </c>
      <c r="J470">
        <v>0.3</v>
      </c>
      <c r="K470">
        <v>1.1000000000000001</v>
      </c>
      <c r="L470">
        <v>0.1</v>
      </c>
    </row>
    <row r="471" spans="1:12" x14ac:dyDescent="0.15">
      <c r="A471" t="s">
        <v>4435</v>
      </c>
      <c r="B471" t="s">
        <v>3824</v>
      </c>
      <c r="C471" t="s">
        <v>4187</v>
      </c>
      <c r="D471">
        <v>226.7</v>
      </c>
      <c r="E471">
        <v>-0.3</v>
      </c>
      <c r="F471">
        <v>1.9</v>
      </c>
      <c r="G471">
        <v>-0.8</v>
      </c>
      <c r="H471">
        <v>0.5</v>
      </c>
      <c r="J471">
        <v>-0.1</v>
      </c>
    </row>
    <row r="472" spans="1:12" x14ac:dyDescent="0.15">
      <c r="A472" t="s">
        <v>4375</v>
      </c>
      <c r="B472" t="s">
        <v>3846</v>
      </c>
      <c r="C472" t="s">
        <v>4185</v>
      </c>
      <c r="D472">
        <v>9</v>
      </c>
      <c r="E472">
        <v>-0.3</v>
      </c>
      <c r="F472">
        <v>-0.1</v>
      </c>
      <c r="G472">
        <v>-0.3</v>
      </c>
      <c r="I472">
        <v>0</v>
      </c>
      <c r="J472">
        <v>0</v>
      </c>
    </row>
    <row r="473" spans="1:12" x14ac:dyDescent="0.15">
      <c r="A473" t="s">
        <v>4368</v>
      </c>
      <c r="B473" t="s">
        <v>3846</v>
      </c>
      <c r="C473" t="s">
        <v>4185</v>
      </c>
      <c r="D473">
        <v>3</v>
      </c>
      <c r="E473">
        <v>-0.3</v>
      </c>
      <c r="F473">
        <v>0</v>
      </c>
      <c r="G473">
        <v>-0.3</v>
      </c>
      <c r="I473">
        <v>0</v>
      </c>
      <c r="J473">
        <v>0</v>
      </c>
    </row>
    <row r="474" spans="1:12" x14ac:dyDescent="0.15">
      <c r="A474" t="s">
        <v>3176</v>
      </c>
      <c r="B474" t="s">
        <v>3811</v>
      </c>
      <c r="C474" t="s">
        <v>4191</v>
      </c>
      <c r="D474">
        <v>26</v>
      </c>
      <c r="E474">
        <v>-0.3</v>
      </c>
      <c r="F474">
        <v>-0.1</v>
      </c>
      <c r="G474">
        <v>0.2</v>
      </c>
      <c r="H474">
        <v>0</v>
      </c>
      <c r="J474">
        <v>-0.6</v>
      </c>
    </row>
    <row r="475" spans="1:12" x14ac:dyDescent="0.15">
      <c r="A475" t="s">
        <v>4364</v>
      </c>
      <c r="B475" t="s">
        <v>3824</v>
      </c>
      <c r="C475" t="s">
        <v>4193</v>
      </c>
      <c r="D475">
        <v>6</v>
      </c>
      <c r="E475">
        <v>-0.3</v>
      </c>
      <c r="F475">
        <v>0</v>
      </c>
      <c r="G475">
        <v>-0.3</v>
      </c>
      <c r="H475">
        <v>0</v>
      </c>
      <c r="J475">
        <v>0</v>
      </c>
    </row>
    <row r="476" spans="1:12" x14ac:dyDescent="0.15">
      <c r="A476" t="s">
        <v>4438</v>
      </c>
      <c r="B476" t="s">
        <v>3818</v>
      </c>
      <c r="C476" t="s">
        <v>4218</v>
      </c>
      <c r="D476">
        <v>5</v>
      </c>
      <c r="E476">
        <v>-0.3</v>
      </c>
      <c r="F476">
        <v>0.1</v>
      </c>
      <c r="I476">
        <v>-0.3</v>
      </c>
      <c r="J476">
        <v>0</v>
      </c>
      <c r="K476">
        <v>0.2</v>
      </c>
      <c r="L476">
        <v>0</v>
      </c>
    </row>
    <row r="477" spans="1:12" x14ac:dyDescent="0.15">
      <c r="A477" t="s">
        <v>4439</v>
      </c>
      <c r="B477" t="s">
        <v>3846</v>
      </c>
      <c r="C477" t="s">
        <v>4191</v>
      </c>
      <c r="D477">
        <v>31</v>
      </c>
      <c r="E477">
        <v>-0.3</v>
      </c>
      <c r="F477">
        <v>-0.1</v>
      </c>
      <c r="G477">
        <v>-0.4</v>
      </c>
      <c r="H477">
        <v>0</v>
      </c>
      <c r="J477">
        <v>0</v>
      </c>
    </row>
    <row r="478" spans="1:12" x14ac:dyDescent="0.15">
      <c r="A478" t="s">
        <v>4440</v>
      </c>
      <c r="B478" t="s">
        <v>3816</v>
      </c>
      <c r="C478" t="s">
        <v>4198</v>
      </c>
      <c r="D478">
        <v>31.3</v>
      </c>
      <c r="E478">
        <v>-0.3</v>
      </c>
      <c r="F478">
        <v>-0.1</v>
      </c>
      <c r="G478">
        <v>-0.2</v>
      </c>
      <c r="I478">
        <v>-0.1</v>
      </c>
      <c r="J478">
        <v>0</v>
      </c>
    </row>
    <row r="479" spans="1:12" x14ac:dyDescent="0.15">
      <c r="A479" t="s">
        <v>4407</v>
      </c>
      <c r="B479" t="s">
        <v>3813</v>
      </c>
      <c r="C479" t="s">
        <v>4185</v>
      </c>
      <c r="D479">
        <v>15</v>
      </c>
      <c r="E479">
        <v>-0.3</v>
      </c>
      <c r="F479">
        <v>-0.1</v>
      </c>
      <c r="G479">
        <v>-0.4</v>
      </c>
      <c r="I479">
        <v>0</v>
      </c>
      <c r="J479">
        <v>0</v>
      </c>
    </row>
    <row r="480" spans="1:12" x14ac:dyDescent="0.15">
      <c r="A480" t="s">
        <v>4385</v>
      </c>
      <c r="B480" t="s">
        <v>3800</v>
      </c>
      <c r="C480" t="s">
        <v>4198</v>
      </c>
      <c r="D480">
        <v>11</v>
      </c>
      <c r="E480">
        <v>-0.3</v>
      </c>
      <c r="F480">
        <v>0</v>
      </c>
      <c r="G480">
        <v>-0.3</v>
      </c>
      <c r="I480">
        <v>0</v>
      </c>
      <c r="J480">
        <v>0</v>
      </c>
    </row>
    <row r="481" spans="1:12" x14ac:dyDescent="0.15">
      <c r="A481" t="s">
        <v>4231</v>
      </c>
      <c r="B481" t="s">
        <v>3806</v>
      </c>
      <c r="C481" t="s">
        <v>4198</v>
      </c>
      <c r="D481">
        <v>30</v>
      </c>
      <c r="E481">
        <v>-0.3</v>
      </c>
      <c r="F481">
        <v>-0.1</v>
      </c>
      <c r="G481">
        <v>-0.6</v>
      </c>
      <c r="I481">
        <v>0.3</v>
      </c>
      <c r="J481">
        <v>0</v>
      </c>
    </row>
    <row r="482" spans="1:12" x14ac:dyDescent="0.15">
      <c r="A482" t="s">
        <v>4324</v>
      </c>
      <c r="B482" t="s">
        <v>3816</v>
      </c>
      <c r="C482" t="s">
        <v>4185</v>
      </c>
      <c r="D482">
        <v>44</v>
      </c>
      <c r="E482">
        <v>-0.3</v>
      </c>
      <c r="F482">
        <v>-0.4</v>
      </c>
      <c r="G482">
        <v>-0.2</v>
      </c>
      <c r="I482">
        <v>-0.2</v>
      </c>
      <c r="J482">
        <v>0</v>
      </c>
    </row>
    <row r="483" spans="1:12" x14ac:dyDescent="0.15">
      <c r="A483" t="s">
        <v>4441</v>
      </c>
      <c r="B483" t="s">
        <v>3827</v>
      </c>
      <c r="C483" t="s">
        <v>4185</v>
      </c>
      <c r="D483">
        <v>4</v>
      </c>
      <c r="E483">
        <v>-0.3</v>
      </c>
      <c r="F483">
        <v>0</v>
      </c>
      <c r="G483">
        <v>-0.3</v>
      </c>
      <c r="I483">
        <v>0</v>
      </c>
      <c r="J483">
        <v>0</v>
      </c>
    </row>
    <row r="484" spans="1:12" x14ac:dyDescent="0.15">
      <c r="A484" t="s">
        <v>4442</v>
      </c>
      <c r="B484" t="s">
        <v>3818</v>
      </c>
      <c r="C484" t="s">
        <v>4193</v>
      </c>
      <c r="D484">
        <v>1</v>
      </c>
      <c r="E484">
        <v>-0.4</v>
      </c>
      <c r="F484">
        <v>0</v>
      </c>
      <c r="G484">
        <v>-0.4</v>
      </c>
      <c r="H484">
        <v>0</v>
      </c>
      <c r="J484">
        <v>0</v>
      </c>
    </row>
    <row r="485" spans="1:12" x14ac:dyDescent="0.15">
      <c r="A485" t="s">
        <v>4443</v>
      </c>
      <c r="B485" t="s">
        <v>3821</v>
      </c>
      <c r="C485" t="s">
        <v>4218</v>
      </c>
      <c r="D485">
        <v>29.7</v>
      </c>
      <c r="E485">
        <v>-0.4</v>
      </c>
      <c r="F485">
        <v>0.4</v>
      </c>
      <c r="I485">
        <v>-0.5</v>
      </c>
      <c r="J485">
        <v>0</v>
      </c>
      <c r="K485">
        <v>0.8</v>
      </c>
      <c r="L485">
        <v>0.1</v>
      </c>
    </row>
    <row r="486" spans="1:12" x14ac:dyDescent="0.15">
      <c r="A486" t="s">
        <v>4444</v>
      </c>
      <c r="B486" t="s">
        <v>3824</v>
      </c>
      <c r="C486" t="s">
        <v>4189</v>
      </c>
      <c r="D486">
        <v>26</v>
      </c>
      <c r="E486">
        <v>-0.4</v>
      </c>
      <c r="F486">
        <v>0.1</v>
      </c>
      <c r="G486">
        <v>-0.3</v>
      </c>
      <c r="I486">
        <v>-0.1</v>
      </c>
      <c r="J486">
        <v>0</v>
      </c>
    </row>
    <row r="487" spans="1:12" x14ac:dyDescent="0.15">
      <c r="A487" t="s">
        <v>4343</v>
      </c>
      <c r="B487" t="s">
        <v>3806</v>
      </c>
      <c r="C487" t="s">
        <v>4189</v>
      </c>
      <c r="D487">
        <v>38</v>
      </c>
      <c r="E487">
        <v>-0.4</v>
      </c>
      <c r="F487">
        <v>0.1</v>
      </c>
      <c r="G487">
        <v>-0.3</v>
      </c>
      <c r="I487">
        <v>-0.1</v>
      </c>
      <c r="J487">
        <v>0</v>
      </c>
    </row>
    <row r="488" spans="1:12" x14ac:dyDescent="0.15">
      <c r="A488" t="s">
        <v>4440</v>
      </c>
      <c r="B488" t="s">
        <v>3816</v>
      </c>
      <c r="C488" t="s">
        <v>4185</v>
      </c>
      <c r="D488">
        <v>11.3</v>
      </c>
      <c r="E488">
        <v>-0.4</v>
      </c>
      <c r="F488">
        <v>-0.1</v>
      </c>
      <c r="G488">
        <v>-0.9</v>
      </c>
      <c r="I488">
        <v>0.5</v>
      </c>
      <c r="J488">
        <v>0</v>
      </c>
    </row>
    <row r="489" spans="1:12" x14ac:dyDescent="0.15">
      <c r="A489" t="s">
        <v>4336</v>
      </c>
      <c r="B489" t="s">
        <v>3806</v>
      </c>
      <c r="C489" t="s">
        <v>4189</v>
      </c>
      <c r="D489">
        <v>6</v>
      </c>
      <c r="E489">
        <v>-0.4</v>
      </c>
      <c r="F489">
        <v>0</v>
      </c>
      <c r="G489">
        <v>-0.4</v>
      </c>
      <c r="I489">
        <v>0</v>
      </c>
      <c r="J489">
        <v>0</v>
      </c>
    </row>
    <row r="490" spans="1:12" x14ac:dyDescent="0.15">
      <c r="A490" t="s">
        <v>4278</v>
      </c>
      <c r="B490" t="s">
        <v>3800</v>
      </c>
      <c r="C490" t="s">
        <v>4185</v>
      </c>
      <c r="D490">
        <v>8</v>
      </c>
      <c r="E490">
        <v>-0.4</v>
      </c>
      <c r="F490">
        <v>-0.1</v>
      </c>
      <c r="G490">
        <v>-0.4</v>
      </c>
      <c r="I490">
        <v>0</v>
      </c>
      <c r="J490">
        <v>0</v>
      </c>
    </row>
    <row r="491" spans="1:12" x14ac:dyDescent="0.15">
      <c r="A491" t="s">
        <v>4280</v>
      </c>
      <c r="B491" t="s">
        <v>3824</v>
      </c>
      <c r="C491" t="s">
        <v>4193</v>
      </c>
      <c r="D491">
        <v>21</v>
      </c>
      <c r="E491">
        <v>-0.4</v>
      </c>
      <c r="F491">
        <v>0.1</v>
      </c>
      <c r="G491">
        <v>0.3</v>
      </c>
      <c r="H491">
        <v>0</v>
      </c>
      <c r="J491">
        <v>-0.6</v>
      </c>
    </row>
    <row r="492" spans="1:12" x14ac:dyDescent="0.15">
      <c r="A492" t="s">
        <v>4445</v>
      </c>
      <c r="B492" t="s">
        <v>3816</v>
      </c>
      <c r="C492" t="s">
        <v>4228</v>
      </c>
      <c r="D492">
        <v>360</v>
      </c>
      <c r="E492">
        <v>-0.4</v>
      </c>
      <c r="F492">
        <v>-4</v>
      </c>
      <c r="G492">
        <v>-0.9</v>
      </c>
      <c r="H492">
        <v>0.7</v>
      </c>
      <c r="J492">
        <v>-0.1</v>
      </c>
    </row>
    <row r="493" spans="1:12" x14ac:dyDescent="0.15">
      <c r="A493" t="s">
        <v>4347</v>
      </c>
      <c r="B493" t="s">
        <v>3811</v>
      </c>
      <c r="C493" t="s">
        <v>4218</v>
      </c>
      <c r="D493">
        <v>4</v>
      </c>
      <c r="E493">
        <v>-0.4</v>
      </c>
      <c r="F493">
        <v>0.1</v>
      </c>
      <c r="I493">
        <v>0</v>
      </c>
      <c r="J493">
        <v>-0.3</v>
      </c>
      <c r="K493">
        <v>-0.6</v>
      </c>
      <c r="L493">
        <v>-0.1</v>
      </c>
    </row>
    <row r="494" spans="1:12" x14ac:dyDescent="0.15">
      <c r="A494" t="s">
        <v>4263</v>
      </c>
      <c r="B494" t="s">
        <v>3806</v>
      </c>
      <c r="C494" t="s">
        <v>4228</v>
      </c>
      <c r="D494">
        <v>32</v>
      </c>
      <c r="E494">
        <v>-0.4</v>
      </c>
      <c r="F494">
        <v>-0.4</v>
      </c>
      <c r="G494">
        <v>-0.5</v>
      </c>
      <c r="H494">
        <v>0</v>
      </c>
      <c r="J494">
        <v>0.1</v>
      </c>
    </row>
    <row r="495" spans="1:12" x14ac:dyDescent="0.15">
      <c r="A495" t="s">
        <v>4256</v>
      </c>
      <c r="B495" t="s">
        <v>3818</v>
      </c>
      <c r="C495" t="s">
        <v>4193</v>
      </c>
      <c r="D495">
        <v>113.3</v>
      </c>
      <c r="E495">
        <v>-0.4</v>
      </c>
      <c r="F495">
        <v>0.3</v>
      </c>
      <c r="G495">
        <v>0.4</v>
      </c>
      <c r="H495">
        <v>0.1</v>
      </c>
      <c r="J495">
        <v>-0.9</v>
      </c>
    </row>
    <row r="496" spans="1:12" x14ac:dyDescent="0.15">
      <c r="A496" t="s">
        <v>4399</v>
      </c>
      <c r="B496" t="s">
        <v>3846</v>
      </c>
      <c r="C496" t="s">
        <v>4193</v>
      </c>
      <c r="D496">
        <v>43</v>
      </c>
      <c r="E496">
        <v>-0.4</v>
      </c>
      <c r="F496">
        <v>0.1</v>
      </c>
      <c r="G496">
        <v>-0.3</v>
      </c>
      <c r="H496">
        <v>-0.3</v>
      </c>
      <c r="J496">
        <v>0.2</v>
      </c>
    </row>
    <row r="497" spans="1:12" x14ac:dyDescent="0.15">
      <c r="A497" t="s">
        <v>3116</v>
      </c>
      <c r="B497" t="s">
        <v>3827</v>
      </c>
      <c r="C497" t="s">
        <v>4185</v>
      </c>
      <c r="D497">
        <v>362.3</v>
      </c>
      <c r="E497">
        <v>-0.4</v>
      </c>
      <c r="F497">
        <v>-3.5</v>
      </c>
      <c r="G497">
        <v>-0.6</v>
      </c>
      <c r="I497">
        <v>0.6</v>
      </c>
      <c r="J497">
        <v>-0.5</v>
      </c>
    </row>
    <row r="498" spans="1:12" x14ac:dyDescent="0.15">
      <c r="A498" t="s">
        <v>4264</v>
      </c>
      <c r="B498" t="s">
        <v>3846</v>
      </c>
      <c r="C498" t="s">
        <v>4193</v>
      </c>
      <c r="D498">
        <v>1</v>
      </c>
      <c r="E498">
        <v>-0.4</v>
      </c>
      <c r="F498">
        <v>0</v>
      </c>
      <c r="G498">
        <v>-0.3</v>
      </c>
      <c r="H498">
        <v>-0.1</v>
      </c>
      <c r="J498">
        <v>0</v>
      </c>
    </row>
    <row r="499" spans="1:12" x14ac:dyDescent="0.15">
      <c r="A499" t="s">
        <v>3367</v>
      </c>
      <c r="B499" t="s">
        <v>3813</v>
      </c>
      <c r="C499" t="s">
        <v>4187</v>
      </c>
      <c r="D499">
        <v>24</v>
      </c>
      <c r="E499">
        <v>-0.4</v>
      </c>
      <c r="F499">
        <v>0.2</v>
      </c>
      <c r="G499">
        <v>0.1</v>
      </c>
      <c r="H499">
        <v>0</v>
      </c>
      <c r="J499">
        <v>-0.6</v>
      </c>
    </row>
    <row r="500" spans="1:12" x14ac:dyDescent="0.15">
      <c r="A500" t="s">
        <v>4446</v>
      </c>
      <c r="B500" t="s">
        <v>3846</v>
      </c>
      <c r="C500" t="s">
        <v>4218</v>
      </c>
      <c r="D500">
        <v>7.7</v>
      </c>
      <c r="E500">
        <v>-0.5</v>
      </c>
      <c r="F500">
        <v>0.1</v>
      </c>
      <c r="I500">
        <v>-0.3</v>
      </c>
      <c r="J500">
        <v>0</v>
      </c>
      <c r="K500">
        <v>0.2</v>
      </c>
      <c r="L500">
        <v>-0.1</v>
      </c>
    </row>
    <row r="501" spans="1:12" x14ac:dyDescent="0.15">
      <c r="A501" t="s">
        <v>4447</v>
      </c>
      <c r="B501" t="s">
        <v>3811</v>
      </c>
      <c r="C501" t="s">
        <v>4218</v>
      </c>
      <c r="D501">
        <v>13</v>
      </c>
      <c r="E501">
        <v>-0.5</v>
      </c>
      <c r="F501">
        <v>0.2</v>
      </c>
      <c r="I501">
        <v>-0.5</v>
      </c>
      <c r="J501">
        <v>0</v>
      </c>
      <c r="K501">
        <v>-0.4</v>
      </c>
      <c r="L501">
        <v>0</v>
      </c>
    </row>
    <row r="502" spans="1:12" x14ac:dyDescent="0.15">
      <c r="A502" t="s">
        <v>4448</v>
      </c>
      <c r="B502" t="s">
        <v>3835</v>
      </c>
      <c r="C502" t="s">
        <v>4187</v>
      </c>
      <c r="D502">
        <v>173</v>
      </c>
      <c r="E502">
        <v>-0.5</v>
      </c>
      <c r="F502">
        <v>1.4</v>
      </c>
      <c r="G502">
        <v>-0.9</v>
      </c>
      <c r="H502">
        <v>-0.1</v>
      </c>
      <c r="J502">
        <v>0.5</v>
      </c>
    </row>
    <row r="503" spans="1:12" x14ac:dyDescent="0.15">
      <c r="A503" t="s">
        <v>4449</v>
      </c>
      <c r="B503" t="s">
        <v>3835</v>
      </c>
      <c r="C503" t="s">
        <v>4185</v>
      </c>
      <c r="D503">
        <v>25</v>
      </c>
      <c r="E503">
        <v>-0.5</v>
      </c>
      <c r="F503">
        <v>-0.2</v>
      </c>
      <c r="G503">
        <v>0.2</v>
      </c>
      <c r="I503">
        <v>-0.7</v>
      </c>
      <c r="J503">
        <v>0</v>
      </c>
    </row>
    <row r="504" spans="1:12" x14ac:dyDescent="0.15">
      <c r="A504" t="s">
        <v>4450</v>
      </c>
      <c r="B504" t="s">
        <v>3831</v>
      </c>
      <c r="C504" t="s">
        <v>4218</v>
      </c>
      <c r="D504">
        <v>443.3</v>
      </c>
      <c r="E504">
        <v>-0.5</v>
      </c>
      <c r="F504">
        <v>6.4</v>
      </c>
      <c r="I504">
        <v>-0.2</v>
      </c>
      <c r="J504">
        <v>0.1</v>
      </c>
      <c r="K504">
        <v>-3.6</v>
      </c>
      <c r="L504">
        <v>-0.4</v>
      </c>
    </row>
    <row r="505" spans="1:12" x14ac:dyDescent="0.15">
      <c r="A505" t="s">
        <v>4436</v>
      </c>
      <c r="B505" t="s">
        <v>3818</v>
      </c>
      <c r="C505" t="s">
        <v>4228</v>
      </c>
      <c r="D505">
        <v>79.7</v>
      </c>
      <c r="E505">
        <v>-0.5</v>
      </c>
      <c r="F505">
        <v>-0.9</v>
      </c>
      <c r="G505">
        <v>0</v>
      </c>
      <c r="H505">
        <v>0</v>
      </c>
      <c r="J505">
        <v>-0.5</v>
      </c>
    </row>
    <row r="506" spans="1:12" x14ac:dyDescent="0.15">
      <c r="A506" t="s">
        <v>4451</v>
      </c>
      <c r="B506" t="s">
        <v>3813</v>
      </c>
      <c r="C506" t="s">
        <v>4191</v>
      </c>
      <c r="D506">
        <v>114.3</v>
      </c>
      <c r="E506">
        <v>-0.5</v>
      </c>
      <c r="F506">
        <v>-0.4</v>
      </c>
      <c r="G506">
        <v>-1.2</v>
      </c>
      <c r="H506">
        <v>-0.1</v>
      </c>
      <c r="J506">
        <v>0.8</v>
      </c>
    </row>
    <row r="507" spans="1:12" x14ac:dyDescent="0.15">
      <c r="A507" t="s">
        <v>4397</v>
      </c>
      <c r="B507" t="s">
        <v>3831</v>
      </c>
      <c r="C507" t="s">
        <v>4191</v>
      </c>
      <c r="D507">
        <v>4</v>
      </c>
      <c r="E507">
        <v>-0.5</v>
      </c>
      <c r="F507">
        <v>0</v>
      </c>
      <c r="G507">
        <v>0.2</v>
      </c>
      <c r="H507">
        <v>0</v>
      </c>
      <c r="J507">
        <v>-0.7</v>
      </c>
    </row>
    <row r="508" spans="1:12" x14ac:dyDescent="0.15">
      <c r="A508" t="s">
        <v>4405</v>
      </c>
      <c r="B508" t="s">
        <v>3835</v>
      </c>
      <c r="C508" t="s">
        <v>4189</v>
      </c>
      <c r="D508">
        <v>1</v>
      </c>
      <c r="E508">
        <v>-0.5</v>
      </c>
      <c r="F508">
        <v>0</v>
      </c>
      <c r="G508">
        <v>-0.2</v>
      </c>
      <c r="I508">
        <v>-0.2</v>
      </c>
      <c r="J508">
        <v>0</v>
      </c>
    </row>
    <row r="509" spans="1:12" x14ac:dyDescent="0.15">
      <c r="A509" t="s">
        <v>4452</v>
      </c>
      <c r="B509" t="s">
        <v>3821</v>
      </c>
      <c r="C509" t="s">
        <v>4218</v>
      </c>
      <c r="D509">
        <v>72.3</v>
      </c>
      <c r="E509">
        <v>-0.5</v>
      </c>
      <c r="F509">
        <v>1</v>
      </c>
      <c r="I509">
        <v>-0.5</v>
      </c>
      <c r="J509">
        <v>0</v>
      </c>
      <c r="K509">
        <v>-0.3</v>
      </c>
      <c r="L509">
        <v>0</v>
      </c>
    </row>
    <row r="510" spans="1:12" x14ac:dyDescent="0.15">
      <c r="A510" t="s">
        <v>4453</v>
      </c>
      <c r="B510" t="s">
        <v>3824</v>
      </c>
      <c r="C510" t="s">
        <v>4228</v>
      </c>
      <c r="D510">
        <v>2</v>
      </c>
      <c r="E510">
        <v>-0.5</v>
      </c>
      <c r="F510">
        <v>0</v>
      </c>
      <c r="G510">
        <v>-0.5</v>
      </c>
      <c r="H510">
        <v>0</v>
      </c>
      <c r="J510">
        <v>0</v>
      </c>
    </row>
    <row r="511" spans="1:12" x14ac:dyDescent="0.15">
      <c r="A511" t="s">
        <v>4195</v>
      </c>
      <c r="B511" t="s">
        <v>3811</v>
      </c>
      <c r="C511" t="s">
        <v>4193</v>
      </c>
      <c r="D511">
        <v>36</v>
      </c>
      <c r="E511">
        <v>-0.5</v>
      </c>
      <c r="F511">
        <v>0.1</v>
      </c>
      <c r="G511">
        <v>0.5</v>
      </c>
      <c r="H511">
        <v>-0.4</v>
      </c>
      <c r="J511">
        <v>-0.6</v>
      </c>
    </row>
    <row r="512" spans="1:12" x14ac:dyDescent="0.15">
      <c r="A512" t="s">
        <v>4241</v>
      </c>
      <c r="B512" t="s">
        <v>3816</v>
      </c>
      <c r="C512" t="s">
        <v>4191</v>
      </c>
      <c r="D512">
        <v>4</v>
      </c>
      <c r="E512">
        <v>-0.5</v>
      </c>
      <c r="F512">
        <v>0</v>
      </c>
      <c r="G512">
        <v>-0.5</v>
      </c>
      <c r="H512">
        <v>0</v>
      </c>
      <c r="J512">
        <v>0</v>
      </c>
    </row>
    <row r="513" spans="1:10" x14ac:dyDescent="0.15">
      <c r="A513" t="s">
        <v>4424</v>
      </c>
      <c r="B513" t="s">
        <v>3846</v>
      </c>
      <c r="C513" t="s">
        <v>4191</v>
      </c>
      <c r="D513">
        <v>817.7</v>
      </c>
      <c r="E513">
        <v>-0.5</v>
      </c>
      <c r="F513">
        <v>-3.1</v>
      </c>
      <c r="G513">
        <v>-1.7</v>
      </c>
      <c r="H513">
        <v>0.4</v>
      </c>
      <c r="J513">
        <v>0.8</v>
      </c>
    </row>
    <row r="514" spans="1:10" x14ac:dyDescent="0.15">
      <c r="A514" t="s">
        <v>4336</v>
      </c>
      <c r="B514" t="s">
        <v>3806</v>
      </c>
      <c r="C514" t="s">
        <v>4198</v>
      </c>
      <c r="D514">
        <v>14.7</v>
      </c>
      <c r="E514">
        <v>-0.5</v>
      </c>
      <c r="F514">
        <v>-0.1</v>
      </c>
      <c r="G514">
        <v>-0.6</v>
      </c>
      <c r="I514">
        <v>0.1</v>
      </c>
      <c r="J514">
        <v>0</v>
      </c>
    </row>
    <row r="515" spans="1:10" x14ac:dyDescent="0.15">
      <c r="A515" t="s">
        <v>4454</v>
      </c>
      <c r="B515" t="s">
        <v>3827</v>
      </c>
      <c r="C515" t="s">
        <v>4198</v>
      </c>
      <c r="D515">
        <v>13</v>
      </c>
      <c r="E515">
        <v>-0.5</v>
      </c>
      <c r="F515">
        <v>-0.1</v>
      </c>
      <c r="G515">
        <v>0.2</v>
      </c>
      <c r="I515">
        <v>0.1</v>
      </c>
      <c r="J515">
        <v>-0.8</v>
      </c>
    </row>
    <row r="516" spans="1:10" x14ac:dyDescent="0.15">
      <c r="A516" t="s">
        <v>4275</v>
      </c>
      <c r="B516" t="s">
        <v>3824</v>
      </c>
      <c r="C516" t="s">
        <v>4189</v>
      </c>
      <c r="D516">
        <v>5</v>
      </c>
      <c r="E516">
        <v>-0.6</v>
      </c>
      <c r="F516">
        <v>0</v>
      </c>
      <c r="G516">
        <v>-0.4</v>
      </c>
      <c r="I516">
        <v>-0.1</v>
      </c>
      <c r="J516">
        <v>0</v>
      </c>
    </row>
    <row r="517" spans="1:10" x14ac:dyDescent="0.15">
      <c r="A517" t="s">
        <v>4230</v>
      </c>
      <c r="B517" t="s">
        <v>3831</v>
      </c>
      <c r="C517" t="s">
        <v>4189</v>
      </c>
      <c r="D517">
        <v>13</v>
      </c>
      <c r="E517">
        <v>-0.6</v>
      </c>
      <c r="F517">
        <v>0</v>
      </c>
      <c r="G517">
        <v>-0.6</v>
      </c>
      <c r="I517">
        <v>0</v>
      </c>
      <c r="J517">
        <v>0</v>
      </c>
    </row>
    <row r="518" spans="1:10" x14ac:dyDescent="0.15">
      <c r="A518" t="s">
        <v>4325</v>
      </c>
      <c r="B518" t="s">
        <v>3835</v>
      </c>
      <c r="C518" t="s">
        <v>4193</v>
      </c>
      <c r="D518">
        <v>4</v>
      </c>
      <c r="E518">
        <v>-0.6</v>
      </c>
      <c r="F518">
        <v>0</v>
      </c>
      <c r="G518">
        <v>-0.6</v>
      </c>
      <c r="H518">
        <v>0</v>
      </c>
      <c r="J518">
        <v>0</v>
      </c>
    </row>
    <row r="519" spans="1:10" x14ac:dyDescent="0.15">
      <c r="A519" t="s">
        <v>4451</v>
      </c>
      <c r="B519" t="s">
        <v>3813</v>
      </c>
      <c r="C519" t="s">
        <v>4228</v>
      </c>
      <c r="D519">
        <v>53</v>
      </c>
      <c r="E519">
        <v>-0.6</v>
      </c>
      <c r="F519">
        <v>-0.6</v>
      </c>
      <c r="G519">
        <v>-0.7</v>
      </c>
      <c r="H519">
        <v>-0.1</v>
      </c>
      <c r="J519">
        <v>0.2</v>
      </c>
    </row>
    <row r="520" spans="1:10" x14ac:dyDescent="0.15">
      <c r="A520" t="s">
        <v>4396</v>
      </c>
      <c r="B520" t="s">
        <v>3811</v>
      </c>
      <c r="C520" t="s">
        <v>4193</v>
      </c>
      <c r="D520">
        <v>112</v>
      </c>
      <c r="E520">
        <v>-0.6</v>
      </c>
      <c r="F520">
        <v>0.3</v>
      </c>
      <c r="G520">
        <v>-1.5</v>
      </c>
      <c r="H520">
        <v>1.1000000000000001</v>
      </c>
      <c r="J520">
        <v>-0.1</v>
      </c>
    </row>
    <row r="521" spans="1:10" x14ac:dyDescent="0.15">
      <c r="A521" t="s">
        <v>4384</v>
      </c>
      <c r="B521" t="s">
        <v>3835</v>
      </c>
      <c r="C521" t="s">
        <v>4198</v>
      </c>
      <c r="D521">
        <v>25</v>
      </c>
      <c r="E521">
        <v>-0.6</v>
      </c>
      <c r="F521">
        <v>-0.1</v>
      </c>
      <c r="G521">
        <v>-0.4</v>
      </c>
      <c r="I521">
        <v>-0.2</v>
      </c>
      <c r="J521">
        <v>0</v>
      </c>
    </row>
    <row r="522" spans="1:10" x14ac:dyDescent="0.15">
      <c r="A522" t="s">
        <v>4195</v>
      </c>
      <c r="B522" t="s">
        <v>3811</v>
      </c>
      <c r="C522" t="s">
        <v>4198</v>
      </c>
      <c r="D522">
        <v>84</v>
      </c>
      <c r="E522">
        <v>-0.6</v>
      </c>
      <c r="F522">
        <v>-0.3</v>
      </c>
      <c r="G522">
        <v>-1</v>
      </c>
      <c r="I522">
        <v>0.4</v>
      </c>
      <c r="J522">
        <v>0</v>
      </c>
    </row>
    <row r="523" spans="1:10" x14ac:dyDescent="0.15">
      <c r="A523" t="s">
        <v>4207</v>
      </c>
      <c r="B523" t="s">
        <v>3811</v>
      </c>
      <c r="C523" t="s">
        <v>4198</v>
      </c>
      <c r="D523">
        <v>1</v>
      </c>
      <c r="E523">
        <v>-0.6</v>
      </c>
      <c r="F523">
        <v>0</v>
      </c>
      <c r="G523">
        <v>-0.6</v>
      </c>
      <c r="I523">
        <v>0</v>
      </c>
      <c r="J523">
        <v>0</v>
      </c>
    </row>
    <row r="524" spans="1:10" x14ac:dyDescent="0.15">
      <c r="A524" t="s">
        <v>4402</v>
      </c>
      <c r="B524" t="s">
        <v>3806</v>
      </c>
      <c r="C524" t="s">
        <v>4198</v>
      </c>
      <c r="D524">
        <v>3</v>
      </c>
      <c r="E524">
        <v>-0.6</v>
      </c>
      <c r="F524">
        <v>0</v>
      </c>
      <c r="G524">
        <v>-0.6</v>
      </c>
      <c r="I524">
        <v>0</v>
      </c>
      <c r="J524">
        <v>0</v>
      </c>
    </row>
    <row r="525" spans="1:10" x14ac:dyDescent="0.15">
      <c r="A525" t="s">
        <v>4258</v>
      </c>
      <c r="B525" t="s">
        <v>3827</v>
      </c>
      <c r="C525" t="s">
        <v>4198</v>
      </c>
      <c r="D525">
        <v>11</v>
      </c>
      <c r="E525">
        <v>-0.6</v>
      </c>
      <c r="F525">
        <v>0</v>
      </c>
      <c r="G525">
        <v>-0.2</v>
      </c>
      <c r="I525">
        <v>-0.4</v>
      </c>
      <c r="J525">
        <v>0</v>
      </c>
    </row>
    <row r="526" spans="1:10" x14ac:dyDescent="0.15">
      <c r="A526" t="s">
        <v>4327</v>
      </c>
      <c r="B526" t="s">
        <v>3821</v>
      </c>
      <c r="C526" t="s">
        <v>4198</v>
      </c>
      <c r="D526">
        <v>3</v>
      </c>
      <c r="E526">
        <v>-0.6</v>
      </c>
      <c r="F526">
        <v>0</v>
      </c>
      <c r="G526">
        <v>-0.6</v>
      </c>
      <c r="I526">
        <v>0</v>
      </c>
      <c r="J526">
        <v>0</v>
      </c>
    </row>
    <row r="527" spans="1:10" x14ac:dyDescent="0.15">
      <c r="A527" t="s">
        <v>4391</v>
      </c>
      <c r="B527" t="s">
        <v>3831</v>
      </c>
      <c r="C527" t="s">
        <v>4187</v>
      </c>
      <c r="D527">
        <v>200.7</v>
      </c>
      <c r="E527">
        <v>-0.6</v>
      </c>
      <c r="F527">
        <v>1.6</v>
      </c>
      <c r="G527">
        <v>0.3</v>
      </c>
      <c r="H527">
        <v>-0.6</v>
      </c>
      <c r="J527">
        <v>-0.3</v>
      </c>
    </row>
    <row r="528" spans="1:10" x14ac:dyDescent="0.15">
      <c r="A528" t="s">
        <v>3949</v>
      </c>
      <c r="B528" t="s">
        <v>3811</v>
      </c>
      <c r="C528" t="s">
        <v>4228</v>
      </c>
      <c r="D528">
        <v>7</v>
      </c>
      <c r="E528">
        <v>-0.6</v>
      </c>
      <c r="F528">
        <v>-0.1</v>
      </c>
      <c r="G528">
        <v>0.2</v>
      </c>
      <c r="H528">
        <v>-0.1</v>
      </c>
      <c r="J528">
        <v>-0.7</v>
      </c>
    </row>
    <row r="529" spans="1:12" x14ac:dyDescent="0.15">
      <c r="A529" t="s">
        <v>4265</v>
      </c>
      <c r="B529" t="s">
        <v>3846</v>
      </c>
      <c r="C529" t="s">
        <v>4228</v>
      </c>
      <c r="D529">
        <v>29</v>
      </c>
      <c r="E529">
        <v>-0.6</v>
      </c>
      <c r="F529">
        <v>-0.3</v>
      </c>
      <c r="G529">
        <v>0</v>
      </c>
      <c r="H529">
        <v>-0.1</v>
      </c>
      <c r="J529">
        <v>-0.5</v>
      </c>
    </row>
    <row r="530" spans="1:12" x14ac:dyDescent="0.15">
      <c r="A530" t="s">
        <v>4382</v>
      </c>
      <c r="B530" t="s">
        <v>3816</v>
      </c>
      <c r="C530" t="s">
        <v>4185</v>
      </c>
      <c r="D530">
        <v>3.3</v>
      </c>
      <c r="E530">
        <v>-0.6</v>
      </c>
      <c r="F530">
        <v>0</v>
      </c>
      <c r="G530">
        <v>-0.6</v>
      </c>
      <c r="I530">
        <v>0</v>
      </c>
      <c r="J530">
        <v>0</v>
      </c>
    </row>
    <row r="531" spans="1:12" x14ac:dyDescent="0.15">
      <c r="A531" t="s">
        <v>4366</v>
      </c>
      <c r="B531" t="s">
        <v>3831</v>
      </c>
      <c r="C531" t="s">
        <v>4228</v>
      </c>
      <c r="D531">
        <v>34</v>
      </c>
      <c r="E531">
        <v>-0.6</v>
      </c>
      <c r="F531">
        <v>-0.4</v>
      </c>
      <c r="G531">
        <v>-0.7</v>
      </c>
      <c r="H531">
        <v>0</v>
      </c>
      <c r="J531">
        <v>0.1</v>
      </c>
    </row>
    <row r="532" spans="1:12" x14ac:dyDescent="0.15">
      <c r="A532" t="s">
        <v>4426</v>
      </c>
      <c r="B532" t="s">
        <v>3827</v>
      </c>
      <c r="C532" t="s">
        <v>4228</v>
      </c>
      <c r="D532">
        <v>7</v>
      </c>
      <c r="E532">
        <v>-0.6</v>
      </c>
      <c r="F532">
        <v>-0.1</v>
      </c>
      <c r="G532">
        <v>-0.7</v>
      </c>
      <c r="H532">
        <v>0</v>
      </c>
      <c r="J532">
        <v>0.1</v>
      </c>
    </row>
    <row r="533" spans="1:12" x14ac:dyDescent="0.15">
      <c r="A533" t="s">
        <v>4455</v>
      </c>
      <c r="B533" t="s">
        <v>3806</v>
      </c>
      <c r="C533" t="s">
        <v>4218</v>
      </c>
      <c r="D533">
        <v>142</v>
      </c>
      <c r="E533">
        <v>-0.6</v>
      </c>
      <c r="F533">
        <v>2</v>
      </c>
      <c r="I533">
        <v>-1.2</v>
      </c>
      <c r="J533">
        <v>0.2</v>
      </c>
      <c r="K533">
        <v>0.4</v>
      </c>
      <c r="L533">
        <v>0.4</v>
      </c>
    </row>
    <row r="534" spans="1:12" x14ac:dyDescent="0.15">
      <c r="A534" t="s">
        <v>4244</v>
      </c>
      <c r="B534" t="s">
        <v>3818</v>
      </c>
      <c r="C534" t="s">
        <v>4189</v>
      </c>
      <c r="D534">
        <v>8</v>
      </c>
      <c r="E534">
        <v>-0.6</v>
      </c>
      <c r="F534">
        <v>0</v>
      </c>
      <c r="G534">
        <v>-0.4</v>
      </c>
      <c r="I534">
        <v>-0.2</v>
      </c>
      <c r="J534">
        <v>0</v>
      </c>
    </row>
    <row r="535" spans="1:12" x14ac:dyDescent="0.15">
      <c r="A535" t="s">
        <v>4390</v>
      </c>
      <c r="B535" t="s">
        <v>3800</v>
      </c>
      <c r="C535" t="s">
        <v>4193</v>
      </c>
      <c r="D535">
        <v>20</v>
      </c>
      <c r="E535">
        <v>-0.6</v>
      </c>
      <c r="F535">
        <v>0.1</v>
      </c>
      <c r="G535">
        <v>-0.9</v>
      </c>
      <c r="H535">
        <v>0.2</v>
      </c>
      <c r="J535">
        <v>0</v>
      </c>
    </row>
    <row r="536" spans="1:12" x14ac:dyDescent="0.15">
      <c r="A536" t="s">
        <v>4363</v>
      </c>
      <c r="B536" t="s">
        <v>3818</v>
      </c>
      <c r="C536" t="s">
        <v>4193</v>
      </c>
      <c r="D536">
        <v>709.3</v>
      </c>
      <c r="E536">
        <v>-0.6</v>
      </c>
      <c r="F536">
        <v>1.9</v>
      </c>
      <c r="G536">
        <v>1.1000000000000001</v>
      </c>
      <c r="H536">
        <v>1.9</v>
      </c>
      <c r="J536">
        <v>-3.6</v>
      </c>
    </row>
    <row r="537" spans="1:12" x14ac:dyDescent="0.15">
      <c r="A537" t="s">
        <v>4257</v>
      </c>
      <c r="B537" t="s">
        <v>3824</v>
      </c>
      <c r="C537" t="s">
        <v>4185</v>
      </c>
      <c r="D537">
        <v>469.7</v>
      </c>
      <c r="E537">
        <v>-0.6</v>
      </c>
      <c r="F537">
        <v>-4.5</v>
      </c>
      <c r="G537">
        <v>-0.8</v>
      </c>
      <c r="I537">
        <v>-0.3</v>
      </c>
      <c r="J537">
        <v>0.4</v>
      </c>
    </row>
    <row r="538" spans="1:12" x14ac:dyDescent="0.15">
      <c r="A538" t="s">
        <v>4456</v>
      </c>
      <c r="B538" t="s">
        <v>3816</v>
      </c>
      <c r="C538" t="s">
        <v>4185</v>
      </c>
      <c r="D538">
        <v>18</v>
      </c>
      <c r="E538">
        <v>-0.6</v>
      </c>
      <c r="F538">
        <v>-0.2</v>
      </c>
      <c r="G538">
        <v>-0.4</v>
      </c>
      <c r="I538">
        <v>-0.2</v>
      </c>
      <c r="J538">
        <v>0</v>
      </c>
    </row>
    <row r="539" spans="1:12" x14ac:dyDescent="0.15">
      <c r="A539" t="s">
        <v>4457</v>
      </c>
      <c r="B539" t="s">
        <v>3818</v>
      </c>
      <c r="C539" t="s">
        <v>4187</v>
      </c>
      <c r="D539">
        <v>10</v>
      </c>
      <c r="E539">
        <v>-0.6</v>
      </c>
      <c r="F539">
        <v>0.1</v>
      </c>
      <c r="G539">
        <v>-0.8</v>
      </c>
      <c r="H539">
        <v>0.1</v>
      </c>
      <c r="J539">
        <v>0</v>
      </c>
    </row>
    <row r="540" spans="1:12" x14ac:dyDescent="0.15">
      <c r="A540" t="s">
        <v>4458</v>
      </c>
      <c r="B540" t="s">
        <v>3818</v>
      </c>
      <c r="C540" t="s">
        <v>4193</v>
      </c>
      <c r="D540">
        <v>8</v>
      </c>
      <c r="E540">
        <v>-0.6</v>
      </c>
      <c r="F540">
        <v>0</v>
      </c>
      <c r="G540">
        <v>-0.4</v>
      </c>
      <c r="H540">
        <v>-0.3</v>
      </c>
      <c r="J540">
        <v>0</v>
      </c>
    </row>
    <row r="541" spans="1:12" x14ac:dyDescent="0.15">
      <c r="A541" t="s">
        <v>4372</v>
      </c>
      <c r="B541" t="s">
        <v>3813</v>
      </c>
      <c r="C541" t="s">
        <v>4189</v>
      </c>
      <c r="D541">
        <v>1</v>
      </c>
      <c r="E541">
        <v>-0.6</v>
      </c>
      <c r="F541">
        <v>0</v>
      </c>
      <c r="G541">
        <v>-0.6</v>
      </c>
      <c r="I541">
        <v>0</v>
      </c>
      <c r="J541">
        <v>0</v>
      </c>
    </row>
    <row r="542" spans="1:12" x14ac:dyDescent="0.15">
      <c r="A542" t="s">
        <v>4456</v>
      </c>
      <c r="B542" t="s">
        <v>3816</v>
      </c>
      <c r="C542" t="s">
        <v>4189</v>
      </c>
      <c r="D542">
        <v>28</v>
      </c>
      <c r="E542">
        <v>-0.6</v>
      </c>
      <c r="F542">
        <v>0.1</v>
      </c>
      <c r="G542">
        <v>-0.4</v>
      </c>
      <c r="I542">
        <v>-0.2</v>
      </c>
      <c r="J542">
        <v>0</v>
      </c>
    </row>
    <row r="543" spans="1:12" x14ac:dyDescent="0.15">
      <c r="A543" t="s">
        <v>4369</v>
      </c>
      <c r="B543" t="s">
        <v>3827</v>
      </c>
      <c r="C543" t="s">
        <v>4193</v>
      </c>
      <c r="D543">
        <v>54</v>
      </c>
      <c r="E543">
        <v>-0.6</v>
      </c>
      <c r="F543">
        <v>0.1</v>
      </c>
      <c r="G543">
        <v>-1</v>
      </c>
      <c r="H543">
        <v>0.2</v>
      </c>
      <c r="J543">
        <v>0.2</v>
      </c>
    </row>
    <row r="544" spans="1:12" x14ac:dyDescent="0.15">
      <c r="A544" t="s">
        <v>4295</v>
      </c>
      <c r="B544" t="s">
        <v>3800</v>
      </c>
      <c r="C544" t="s">
        <v>4193</v>
      </c>
      <c r="D544">
        <v>4</v>
      </c>
      <c r="E544">
        <v>-0.6</v>
      </c>
      <c r="F544">
        <v>0</v>
      </c>
      <c r="G544">
        <v>-0.4</v>
      </c>
      <c r="H544">
        <v>-0.3</v>
      </c>
      <c r="J544">
        <v>0</v>
      </c>
    </row>
    <row r="545" spans="1:12" x14ac:dyDescent="0.15">
      <c r="A545" t="s">
        <v>4304</v>
      </c>
      <c r="B545" t="s">
        <v>3811</v>
      </c>
      <c r="C545" t="s">
        <v>4228</v>
      </c>
      <c r="D545">
        <v>970.3</v>
      </c>
      <c r="E545">
        <v>-0.6</v>
      </c>
      <c r="F545">
        <v>-10.9</v>
      </c>
      <c r="G545">
        <v>2.1</v>
      </c>
      <c r="H545">
        <v>0.1</v>
      </c>
      <c r="J545">
        <v>-2.8</v>
      </c>
    </row>
    <row r="546" spans="1:12" x14ac:dyDescent="0.15">
      <c r="A546" t="s">
        <v>4420</v>
      </c>
      <c r="B546" t="s">
        <v>3811</v>
      </c>
      <c r="C546" t="s">
        <v>4193</v>
      </c>
      <c r="D546">
        <v>25</v>
      </c>
      <c r="E546">
        <v>-0.6</v>
      </c>
      <c r="F546">
        <v>0.1</v>
      </c>
      <c r="G546">
        <v>-0.4</v>
      </c>
      <c r="H546">
        <v>-0.3</v>
      </c>
      <c r="J546">
        <v>0.1</v>
      </c>
    </row>
    <row r="547" spans="1:12" x14ac:dyDescent="0.15">
      <c r="A547" t="s">
        <v>4326</v>
      </c>
      <c r="B547" t="s">
        <v>3816</v>
      </c>
      <c r="C547" t="s">
        <v>4228</v>
      </c>
      <c r="D547">
        <v>21.3</v>
      </c>
      <c r="E547">
        <v>-0.7</v>
      </c>
      <c r="F547">
        <v>-0.2</v>
      </c>
      <c r="G547">
        <v>-0.7</v>
      </c>
      <c r="H547">
        <v>0</v>
      </c>
      <c r="J547">
        <v>0.1</v>
      </c>
    </row>
    <row r="548" spans="1:12" x14ac:dyDescent="0.15">
      <c r="A548" t="s">
        <v>4459</v>
      </c>
      <c r="B548" t="s">
        <v>3835</v>
      </c>
      <c r="C548" t="s">
        <v>4218</v>
      </c>
      <c r="D548">
        <v>11</v>
      </c>
      <c r="E548">
        <v>-0.7</v>
      </c>
      <c r="F548">
        <v>0.2</v>
      </c>
      <c r="I548">
        <v>-0.2</v>
      </c>
      <c r="J548">
        <v>-0.5</v>
      </c>
      <c r="K548">
        <v>0.6</v>
      </c>
      <c r="L548">
        <v>0.1</v>
      </c>
    </row>
    <row r="549" spans="1:12" x14ac:dyDescent="0.15">
      <c r="A549" t="s">
        <v>4285</v>
      </c>
      <c r="B549" t="s">
        <v>3813</v>
      </c>
      <c r="C549" t="s">
        <v>4187</v>
      </c>
      <c r="D549">
        <v>24.3</v>
      </c>
      <c r="E549">
        <v>-0.7</v>
      </c>
      <c r="F549">
        <v>0.2</v>
      </c>
      <c r="G549">
        <v>-0.6</v>
      </c>
      <c r="H549">
        <v>-0.3</v>
      </c>
      <c r="J549">
        <v>0.2</v>
      </c>
    </row>
    <row r="550" spans="1:12" x14ac:dyDescent="0.15">
      <c r="A550" t="s">
        <v>4138</v>
      </c>
      <c r="B550" t="s">
        <v>3811</v>
      </c>
      <c r="C550" t="s">
        <v>4198</v>
      </c>
      <c r="D550">
        <v>31</v>
      </c>
      <c r="E550">
        <v>-0.7</v>
      </c>
      <c r="F550">
        <v>-0.1</v>
      </c>
      <c r="G550">
        <v>-0.7</v>
      </c>
      <c r="I550">
        <v>0</v>
      </c>
      <c r="J550">
        <v>0</v>
      </c>
    </row>
    <row r="551" spans="1:12" x14ac:dyDescent="0.15">
      <c r="A551" t="s">
        <v>4401</v>
      </c>
      <c r="B551" t="s">
        <v>3800</v>
      </c>
      <c r="C551" t="s">
        <v>4189</v>
      </c>
      <c r="D551">
        <v>51</v>
      </c>
      <c r="E551">
        <v>-0.7</v>
      </c>
      <c r="F551">
        <v>0.2</v>
      </c>
      <c r="G551">
        <v>-0.4</v>
      </c>
      <c r="I551">
        <v>-0.3</v>
      </c>
      <c r="J551">
        <v>0</v>
      </c>
    </row>
    <row r="552" spans="1:12" x14ac:dyDescent="0.15">
      <c r="A552" t="s">
        <v>4393</v>
      </c>
      <c r="B552" t="s">
        <v>3835</v>
      </c>
      <c r="C552" t="s">
        <v>4185</v>
      </c>
      <c r="D552">
        <v>83</v>
      </c>
      <c r="E552">
        <v>-0.7</v>
      </c>
      <c r="F552">
        <v>-0.8</v>
      </c>
      <c r="G552">
        <v>-0.5</v>
      </c>
      <c r="I552">
        <v>-0.3</v>
      </c>
      <c r="J552">
        <v>0.1</v>
      </c>
    </row>
    <row r="553" spans="1:12" x14ac:dyDescent="0.15">
      <c r="A553" t="s">
        <v>4399</v>
      </c>
      <c r="B553" t="s">
        <v>3846</v>
      </c>
      <c r="C553" t="s">
        <v>4191</v>
      </c>
      <c r="D553">
        <v>42</v>
      </c>
      <c r="E553">
        <v>-0.7</v>
      </c>
      <c r="F553">
        <v>-0.2</v>
      </c>
      <c r="G553">
        <v>-0.8</v>
      </c>
      <c r="H553">
        <v>0</v>
      </c>
      <c r="J553">
        <v>0.2</v>
      </c>
    </row>
    <row r="554" spans="1:12" x14ac:dyDescent="0.15">
      <c r="A554" t="s">
        <v>4200</v>
      </c>
      <c r="B554" t="s">
        <v>3813</v>
      </c>
      <c r="C554" t="s">
        <v>4228</v>
      </c>
      <c r="D554">
        <v>32</v>
      </c>
      <c r="E554">
        <v>-0.7</v>
      </c>
      <c r="F554">
        <v>-0.4</v>
      </c>
      <c r="G554">
        <v>-0.8</v>
      </c>
      <c r="H554">
        <v>0</v>
      </c>
      <c r="J554">
        <v>0.1</v>
      </c>
    </row>
    <row r="555" spans="1:12" x14ac:dyDescent="0.15">
      <c r="A555" t="s">
        <v>4418</v>
      </c>
      <c r="B555" t="s">
        <v>3806</v>
      </c>
      <c r="C555" t="s">
        <v>4193</v>
      </c>
      <c r="D555">
        <v>71</v>
      </c>
      <c r="E555">
        <v>-0.7</v>
      </c>
      <c r="F555">
        <v>0.2</v>
      </c>
      <c r="G555">
        <v>-0.6</v>
      </c>
      <c r="H555">
        <v>0.3</v>
      </c>
      <c r="J555">
        <v>-0.3</v>
      </c>
    </row>
    <row r="556" spans="1:12" x14ac:dyDescent="0.15">
      <c r="A556" t="s">
        <v>4327</v>
      </c>
      <c r="B556" t="s">
        <v>3821</v>
      </c>
      <c r="C556" t="s">
        <v>4193</v>
      </c>
      <c r="D556">
        <v>9</v>
      </c>
      <c r="E556">
        <v>-0.7</v>
      </c>
      <c r="F556">
        <v>0</v>
      </c>
      <c r="G556">
        <v>0.3</v>
      </c>
      <c r="H556">
        <v>-0.3</v>
      </c>
      <c r="J556">
        <v>-0.7</v>
      </c>
    </row>
    <row r="557" spans="1:12" x14ac:dyDescent="0.15">
      <c r="A557" t="s">
        <v>4429</v>
      </c>
      <c r="B557" t="s">
        <v>3846</v>
      </c>
      <c r="C557" t="s">
        <v>4228</v>
      </c>
      <c r="D557">
        <v>42</v>
      </c>
      <c r="E557">
        <v>-0.7</v>
      </c>
      <c r="F557">
        <v>-0.5</v>
      </c>
      <c r="G557">
        <v>-0.8</v>
      </c>
      <c r="H557">
        <v>0</v>
      </c>
      <c r="J557">
        <v>0.1</v>
      </c>
    </row>
    <row r="558" spans="1:12" x14ac:dyDescent="0.15">
      <c r="A558" t="s">
        <v>4208</v>
      </c>
      <c r="B558" t="s">
        <v>3835</v>
      </c>
      <c r="C558" t="s">
        <v>4189</v>
      </c>
      <c r="D558">
        <v>163</v>
      </c>
      <c r="E558">
        <v>-0.7</v>
      </c>
      <c r="F558">
        <v>0.5</v>
      </c>
      <c r="G558">
        <v>-1.8</v>
      </c>
      <c r="I558">
        <v>1.1000000000000001</v>
      </c>
      <c r="J558">
        <v>0</v>
      </c>
    </row>
    <row r="559" spans="1:12" x14ac:dyDescent="0.15">
      <c r="A559" t="s">
        <v>4373</v>
      </c>
      <c r="B559" t="s">
        <v>3816</v>
      </c>
      <c r="C559" t="s">
        <v>4198</v>
      </c>
      <c r="D559">
        <v>50</v>
      </c>
      <c r="E559">
        <v>-0.7</v>
      </c>
      <c r="F559">
        <v>-0.2</v>
      </c>
      <c r="G559">
        <v>-0.7</v>
      </c>
      <c r="I559">
        <v>0</v>
      </c>
      <c r="J559">
        <v>0</v>
      </c>
    </row>
    <row r="560" spans="1:12" x14ac:dyDescent="0.15">
      <c r="A560" t="s">
        <v>4460</v>
      </c>
      <c r="B560" t="s">
        <v>3816</v>
      </c>
      <c r="C560" t="s">
        <v>4218</v>
      </c>
      <c r="D560">
        <v>58.3</v>
      </c>
      <c r="E560">
        <v>-0.7</v>
      </c>
      <c r="F560">
        <v>0.8</v>
      </c>
      <c r="I560">
        <v>-0.8</v>
      </c>
      <c r="J560">
        <v>0.1</v>
      </c>
      <c r="K560">
        <v>-1.3</v>
      </c>
      <c r="L560">
        <v>0</v>
      </c>
    </row>
    <row r="561" spans="1:12" x14ac:dyDescent="0.15">
      <c r="A561" t="s">
        <v>4457</v>
      </c>
      <c r="B561" t="s">
        <v>3818</v>
      </c>
      <c r="C561" t="s">
        <v>4193</v>
      </c>
      <c r="D561">
        <v>79.7</v>
      </c>
      <c r="E561">
        <v>-0.7</v>
      </c>
      <c r="F561">
        <v>0.2</v>
      </c>
      <c r="G561">
        <v>-0.8</v>
      </c>
      <c r="H561">
        <v>-0.2</v>
      </c>
      <c r="J561">
        <v>0.3</v>
      </c>
    </row>
    <row r="562" spans="1:12" x14ac:dyDescent="0.15">
      <c r="A562" t="s">
        <v>4461</v>
      </c>
      <c r="B562" t="s">
        <v>3827</v>
      </c>
      <c r="C562" t="s">
        <v>4218</v>
      </c>
      <c r="D562">
        <v>313.7</v>
      </c>
      <c r="E562">
        <v>-0.7</v>
      </c>
      <c r="F562">
        <v>4.5</v>
      </c>
      <c r="I562">
        <v>-0.6</v>
      </c>
      <c r="J562">
        <v>0.3</v>
      </c>
      <c r="K562">
        <v>2</v>
      </c>
      <c r="L562">
        <v>-0.4</v>
      </c>
    </row>
    <row r="563" spans="1:12" x14ac:dyDescent="0.15">
      <c r="A563" t="s">
        <v>4428</v>
      </c>
      <c r="B563" t="s">
        <v>3811</v>
      </c>
      <c r="C563" t="s">
        <v>4189</v>
      </c>
      <c r="D563">
        <v>69</v>
      </c>
      <c r="E563">
        <v>-0.7</v>
      </c>
      <c r="F563">
        <v>0.2</v>
      </c>
      <c r="G563">
        <v>-0.3</v>
      </c>
      <c r="I563">
        <v>-0.4</v>
      </c>
      <c r="J563">
        <v>0</v>
      </c>
    </row>
    <row r="564" spans="1:12" x14ac:dyDescent="0.15">
      <c r="A564" t="s">
        <v>3250</v>
      </c>
      <c r="B564" t="s">
        <v>3846</v>
      </c>
      <c r="C564" t="s">
        <v>4189</v>
      </c>
      <c r="D564">
        <v>230.7</v>
      </c>
      <c r="E564">
        <v>-0.7</v>
      </c>
      <c r="F564">
        <v>0.8</v>
      </c>
      <c r="G564">
        <v>-1.1000000000000001</v>
      </c>
      <c r="I564">
        <v>0.4</v>
      </c>
      <c r="J564">
        <v>0</v>
      </c>
    </row>
    <row r="565" spans="1:12" x14ac:dyDescent="0.15">
      <c r="A565" t="s">
        <v>3242</v>
      </c>
      <c r="B565" t="s">
        <v>3818</v>
      </c>
      <c r="C565" t="s">
        <v>4198</v>
      </c>
      <c r="D565">
        <v>85</v>
      </c>
      <c r="E565">
        <v>-0.8</v>
      </c>
      <c r="F565">
        <v>-0.3</v>
      </c>
      <c r="G565">
        <v>-1</v>
      </c>
      <c r="I565">
        <v>0.2</v>
      </c>
      <c r="J565">
        <v>0</v>
      </c>
    </row>
    <row r="566" spans="1:12" x14ac:dyDescent="0.15">
      <c r="A566" t="s">
        <v>4302</v>
      </c>
      <c r="B566" t="s">
        <v>3800</v>
      </c>
      <c r="C566" t="s">
        <v>4189</v>
      </c>
      <c r="D566">
        <v>32</v>
      </c>
      <c r="E566">
        <v>-0.8</v>
      </c>
      <c r="F566">
        <v>0.1</v>
      </c>
      <c r="G566">
        <v>-0.9</v>
      </c>
      <c r="I566">
        <v>0.1</v>
      </c>
      <c r="J566">
        <v>0</v>
      </c>
    </row>
    <row r="567" spans="1:12" x14ac:dyDescent="0.15">
      <c r="A567" t="s">
        <v>4413</v>
      </c>
      <c r="B567" t="s">
        <v>3800</v>
      </c>
      <c r="C567" t="s">
        <v>4193</v>
      </c>
      <c r="D567">
        <v>4</v>
      </c>
      <c r="E567">
        <v>-0.8</v>
      </c>
      <c r="F567">
        <v>0</v>
      </c>
      <c r="G567">
        <v>-0.7</v>
      </c>
      <c r="H567">
        <v>-0.1</v>
      </c>
      <c r="J567">
        <v>0</v>
      </c>
    </row>
    <row r="568" spans="1:12" x14ac:dyDescent="0.15">
      <c r="A568" t="s">
        <v>4462</v>
      </c>
      <c r="B568" t="s">
        <v>3806</v>
      </c>
      <c r="C568" t="s">
        <v>4198</v>
      </c>
      <c r="D568">
        <v>40</v>
      </c>
      <c r="E568">
        <v>-0.8</v>
      </c>
      <c r="F568">
        <v>-0.2</v>
      </c>
      <c r="G568">
        <v>-0.7</v>
      </c>
      <c r="I568">
        <v>-0.1</v>
      </c>
      <c r="J568">
        <v>0</v>
      </c>
    </row>
    <row r="569" spans="1:12" x14ac:dyDescent="0.15">
      <c r="A569" t="s">
        <v>4370</v>
      </c>
      <c r="B569" t="s">
        <v>3816</v>
      </c>
      <c r="C569" t="s">
        <v>4191</v>
      </c>
      <c r="D569">
        <v>1</v>
      </c>
      <c r="E569">
        <v>-0.8</v>
      </c>
      <c r="F569">
        <v>0</v>
      </c>
      <c r="G569">
        <v>-0.8</v>
      </c>
      <c r="H569">
        <v>0</v>
      </c>
      <c r="J569">
        <v>0</v>
      </c>
    </row>
    <row r="570" spans="1:12" x14ac:dyDescent="0.15">
      <c r="A570" t="s">
        <v>4361</v>
      </c>
      <c r="B570" t="s">
        <v>3806</v>
      </c>
      <c r="C570" t="s">
        <v>4191</v>
      </c>
      <c r="D570">
        <v>14</v>
      </c>
      <c r="E570">
        <v>-0.8</v>
      </c>
      <c r="F570">
        <v>-0.1</v>
      </c>
      <c r="G570">
        <v>-0.8</v>
      </c>
      <c r="H570">
        <v>0</v>
      </c>
      <c r="J570">
        <v>0</v>
      </c>
    </row>
    <row r="571" spans="1:12" x14ac:dyDescent="0.15">
      <c r="A571" t="s">
        <v>4306</v>
      </c>
      <c r="B571" t="s">
        <v>3827</v>
      </c>
      <c r="C571" t="s">
        <v>4191</v>
      </c>
      <c r="D571">
        <v>16</v>
      </c>
      <c r="E571">
        <v>-0.8</v>
      </c>
      <c r="F571">
        <v>-0.1</v>
      </c>
      <c r="G571">
        <v>-0.8</v>
      </c>
      <c r="H571">
        <v>0</v>
      </c>
      <c r="J571">
        <v>0</v>
      </c>
    </row>
    <row r="572" spans="1:12" x14ac:dyDescent="0.15">
      <c r="A572" t="s">
        <v>4463</v>
      </c>
      <c r="B572" t="s">
        <v>3821</v>
      </c>
      <c r="C572" t="s">
        <v>4218</v>
      </c>
      <c r="D572">
        <v>169</v>
      </c>
      <c r="E572">
        <v>-0.8</v>
      </c>
      <c r="F572">
        <v>2.4</v>
      </c>
      <c r="I572">
        <v>-0.1</v>
      </c>
      <c r="J572">
        <v>0</v>
      </c>
      <c r="K572">
        <v>-0.3</v>
      </c>
      <c r="L572">
        <v>-0.7</v>
      </c>
    </row>
    <row r="573" spans="1:12" x14ac:dyDescent="0.15">
      <c r="A573" t="s">
        <v>4464</v>
      </c>
      <c r="B573" t="s">
        <v>3806</v>
      </c>
      <c r="C573" t="s">
        <v>4185</v>
      </c>
      <c r="D573">
        <v>34</v>
      </c>
      <c r="E573">
        <v>-0.8</v>
      </c>
      <c r="F573">
        <v>-0.3</v>
      </c>
      <c r="G573">
        <v>-0.7</v>
      </c>
      <c r="I573">
        <v>-0.1</v>
      </c>
      <c r="J573">
        <v>0</v>
      </c>
    </row>
    <row r="574" spans="1:12" x14ac:dyDescent="0.15">
      <c r="A574" t="s">
        <v>4284</v>
      </c>
      <c r="B574" t="s">
        <v>3824</v>
      </c>
      <c r="C574" t="s">
        <v>4191</v>
      </c>
      <c r="D574">
        <v>10</v>
      </c>
      <c r="E574">
        <v>-0.9</v>
      </c>
      <c r="F574">
        <v>0</v>
      </c>
      <c r="G574">
        <v>-0.9</v>
      </c>
      <c r="H574">
        <v>0</v>
      </c>
      <c r="J574">
        <v>0</v>
      </c>
    </row>
    <row r="575" spans="1:12" x14ac:dyDescent="0.15">
      <c r="A575" t="s">
        <v>4312</v>
      </c>
      <c r="B575" t="s">
        <v>3811</v>
      </c>
      <c r="C575" t="s">
        <v>4185</v>
      </c>
      <c r="D575">
        <v>7</v>
      </c>
      <c r="E575">
        <v>-0.9</v>
      </c>
      <c r="F575">
        <v>-0.1</v>
      </c>
      <c r="G575">
        <v>-0.7</v>
      </c>
      <c r="I575">
        <v>-0.2</v>
      </c>
      <c r="J575">
        <v>0</v>
      </c>
    </row>
    <row r="576" spans="1:12" x14ac:dyDescent="0.15">
      <c r="A576" t="s">
        <v>4347</v>
      </c>
      <c r="B576" t="s">
        <v>3811</v>
      </c>
      <c r="C576" t="s">
        <v>4185</v>
      </c>
      <c r="D576">
        <v>67.3</v>
      </c>
      <c r="E576">
        <v>-0.9</v>
      </c>
      <c r="F576">
        <v>-0.6</v>
      </c>
      <c r="G576">
        <v>-1.1000000000000001</v>
      </c>
      <c r="I576">
        <v>0.2</v>
      </c>
      <c r="J576">
        <v>0</v>
      </c>
    </row>
    <row r="577" spans="1:12" x14ac:dyDescent="0.15">
      <c r="A577" t="s">
        <v>4425</v>
      </c>
      <c r="B577" t="s">
        <v>3818</v>
      </c>
      <c r="C577" t="s">
        <v>4187</v>
      </c>
      <c r="D577">
        <v>63</v>
      </c>
      <c r="E577">
        <v>-0.9</v>
      </c>
      <c r="F577">
        <v>0.5</v>
      </c>
      <c r="G577">
        <v>-1.3</v>
      </c>
      <c r="H577">
        <v>0</v>
      </c>
      <c r="J577">
        <v>0.4</v>
      </c>
    </row>
    <row r="578" spans="1:12" x14ac:dyDescent="0.15">
      <c r="A578" t="s">
        <v>4465</v>
      </c>
      <c r="B578" t="s">
        <v>3818</v>
      </c>
      <c r="C578" t="s">
        <v>4218</v>
      </c>
      <c r="D578">
        <v>315</v>
      </c>
      <c r="E578">
        <v>-0.9</v>
      </c>
      <c r="F578">
        <v>4.5</v>
      </c>
      <c r="I578">
        <v>-0.9</v>
      </c>
      <c r="J578">
        <v>0.6</v>
      </c>
      <c r="K578">
        <v>-0.5</v>
      </c>
      <c r="L578">
        <v>-0.6</v>
      </c>
    </row>
    <row r="579" spans="1:12" x14ac:dyDescent="0.15">
      <c r="A579" t="s">
        <v>4466</v>
      </c>
      <c r="B579" t="s">
        <v>3835</v>
      </c>
      <c r="C579" t="s">
        <v>4187</v>
      </c>
      <c r="D579">
        <v>11</v>
      </c>
      <c r="E579">
        <v>-0.9</v>
      </c>
      <c r="F579">
        <v>0.1</v>
      </c>
      <c r="G579">
        <v>-0.1</v>
      </c>
      <c r="H579">
        <v>-0.1</v>
      </c>
      <c r="J579">
        <v>-0.7</v>
      </c>
    </row>
    <row r="580" spans="1:12" x14ac:dyDescent="0.15">
      <c r="A580" t="s">
        <v>4442</v>
      </c>
      <c r="B580" t="s">
        <v>3818</v>
      </c>
      <c r="C580" t="s">
        <v>4191</v>
      </c>
      <c r="D580">
        <v>244.3</v>
      </c>
      <c r="E580">
        <v>-0.9</v>
      </c>
      <c r="F580">
        <v>-0.9</v>
      </c>
      <c r="G580">
        <v>-0.6</v>
      </c>
      <c r="H580">
        <v>-0.3</v>
      </c>
      <c r="J580">
        <v>0</v>
      </c>
    </row>
    <row r="581" spans="1:12" x14ac:dyDescent="0.15">
      <c r="A581" t="s">
        <v>4288</v>
      </c>
      <c r="B581" t="s">
        <v>3827</v>
      </c>
      <c r="C581" t="s">
        <v>4185</v>
      </c>
      <c r="D581">
        <v>44</v>
      </c>
      <c r="E581">
        <v>-0.9</v>
      </c>
      <c r="F581">
        <v>-0.4</v>
      </c>
      <c r="G581">
        <v>-0.8</v>
      </c>
      <c r="I581">
        <v>-0.2</v>
      </c>
      <c r="J581">
        <v>0</v>
      </c>
    </row>
    <row r="582" spans="1:12" x14ac:dyDescent="0.15">
      <c r="A582" t="s">
        <v>3132</v>
      </c>
      <c r="B582" t="s">
        <v>3813</v>
      </c>
      <c r="C582" t="s">
        <v>4228</v>
      </c>
      <c r="D582">
        <v>663.3</v>
      </c>
      <c r="E582">
        <v>-1</v>
      </c>
      <c r="F582">
        <v>-7.4</v>
      </c>
      <c r="G582">
        <v>-1.4</v>
      </c>
      <c r="H582">
        <v>0.2</v>
      </c>
      <c r="J582">
        <v>0.3</v>
      </c>
    </row>
    <row r="583" spans="1:12" x14ac:dyDescent="0.15">
      <c r="A583" t="s">
        <v>4467</v>
      </c>
      <c r="B583" t="s">
        <v>3818</v>
      </c>
      <c r="C583" t="s">
        <v>4218</v>
      </c>
      <c r="D583">
        <v>88.7</v>
      </c>
      <c r="E583">
        <v>-1</v>
      </c>
      <c r="F583">
        <v>1.3</v>
      </c>
      <c r="I583">
        <v>0</v>
      </c>
      <c r="J583">
        <v>-0.6</v>
      </c>
      <c r="K583">
        <v>-2.4</v>
      </c>
      <c r="L583">
        <v>-0.4</v>
      </c>
    </row>
    <row r="584" spans="1:12" x14ac:dyDescent="0.15">
      <c r="A584" t="s">
        <v>4348</v>
      </c>
      <c r="B584" t="s">
        <v>3813</v>
      </c>
      <c r="C584" t="s">
        <v>4189</v>
      </c>
      <c r="D584">
        <v>62</v>
      </c>
      <c r="E584">
        <v>-1</v>
      </c>
      <c r="F584">
        <v>0.2</v>
      </c>
      <c r="G584">
        <v>-0.8</v>
      </c>
      <c r="I584">
        <v>-0.2</v>
      </c>
      <c r="J584">
        <v>0</v>
      </c>
    </row>
    <row r="585" spans="1:12" x14ac:dyDescent="0.15">
      <c r="A585" t="s">
        <v>4468</v>
      </c>
      <c r="B585" t="s">
        <v>3821</v>
      </c>
      <c r="C585" t="s">
        <v>4228</v>
      </c>
      <c r="D585">
        <v>39</v>
      </c>
      <c r="E585">
        <v>-1</v>
      </c>
      <c r="F585">
        <v>-0.4</v>
      </c>
      <c r="G585">
        <v>-1.1000000000000001</v>
      </c>
      <c r="H585">
        <v>0</v>
      </c>
      <c r="J585">
        <v>0.1</v>
      </c>
    </row>
    <row r="586" spans="1:12" x14ac:dyDescent="0.15">
      <c r="A586" t="s">
        <v>4469</v>
      </c>
      <c r="B586" t="s">
        <v>3800</v>
      </c>
      <c r="C586" t="s">
        <v>4218</v>
      </c>
      <c r="D586">
        <v>12</v>
      </c>
      <c r="E586">
        <v>-1</v>
      </c>
      <c r="F586">
        <v>0.2</v>
      </c>
      <c r="I586">
        <v>-0.5</v>
      </c>
      <c r="J586">
        <v>-0.3</v>
      </c>
      <c r="K586">
        <v>0.1</v>
      </c>
      <c r="L586">
        <v>-0.3</v>
      </c>
    </row>
    <row r="587" spans="1:12" x14ac:dyDescent="0.15">
      <c r="A587" t="s">
        <v>4411</v>
      </c>
      <c r="B587" t="s">
        <v>3835</v>
      </c>
      <c r="C587" t="s">
        <v>4189</v>
      </c>
      <c r="D587">
        <v>744</v>
      </c>
      <c r="E587">
        <v>-1</v>
      </c>
      <c r="F587">
        <v>2.5</v>
      </c>
      <c r="G587">
        <v>-1.9</v>
      </c>
      <c r="I587">
        <v>0.7</v>
      </c>
      <c r="J587">
        <v>0.1</v>
      </c>
    </row>
    <row r="588" spans="1:12" x14ac:dyDescent="0.15">
      <c r="A588" t="s">
        <v>4343</v>
      </c>
      <c r="B588" t="s">
        <v>3816</v>
      </c>
      <c r="C588" t="s">
        <v>4185</v>
      </c>
      <c r="D588">
        <v>15</v>
      </c>
      <c r="E588">
        <v>-1</v>
      </c>
      <c r="F588">
        <v>-0.1</v>
      </c>
      <c r="G588">
        <v>-1.1000000000000001</v>
      </c>
      <c r="I588">
        <v>0</v>
      </c>
      <c r="J588">
        <v>0</v>
      </c>
    </row>
    <row r="589" spans="1:12" x14ac:dyDescent="0.15">
      <c r="A589" t="s">
        <v>4423</v>
      </c>
      <c r="B589" t="s">
        <v>3811</v>
      </c>
      <c r="C589" t="s">
        <v>4185</v>
      </c>
      <c r="D589">
        <v>14</v>
      </c>
      <c r="E589">
        <v>-1</v>
      </c>
      <c r="F589">
        <v>-0.1</v>
      </c>
      <c r="G589">
        <v>-1</v>
      </c>
      <c r="I589">
        <v>-0.1</v>
      </c>
      <c r="J589">
        <v>0</v>
      </c>
    </row>
    <row r="590" spans="1:12" x14ac:dyDescent="0.15">
      <c r="A590" t="s">
        <v>4470</v>
      </c>
      <c r="B590" t="s">
        <v>3811</v>
      </c>
      <c r="C590" t="s">
        <v>4187</v>
      </c>
      <c r="D590">
        <v>6.7</v>
      </c>
      <c r="E590">
        <v>-1</v>
      </c>
      <c r="F590">
        <v>0.1</v>
      </c>
      <c r="G590">
        <v>-0.3</v>
      </c>
      <c r="H590">
        <v>0</v>
      </c>
      <c r="J590">
        <v>-0.7</v>
      </c>
    </row>
    <row r="591" spans="1:12" x14ac:dyDescent="0.15">
      <c r="A591" t="s">
        <v>4454</v>
      </c>
      <c r="B591" t="s">
        <v>3827</v>
      </c>
      <c r="C591" t="s">
        <v>4185</v>
      </c>
      <c r="D591">
        <v>27</v>
      </c>
      <c r="E591">
        <v>-1</v>
      </c>
      <c r="F591">
        <v>-0.3</v>
      </c>
      <c r="G591">
        <v>-1.1000000000000001</v>
      </c>
      <c r="I591">
        <v>0</v>
      </c>
      <c r="J591">
        <v>0</v>
      </c>
    </row>
    <row r="592" spans="1:12" x14ac:dyDescent="0.15">
      <c r="A592" t="s">
        <v>4340</v>
      </c>
      <c r="B592" t="s">
        <v>3811</v>
      </c>
      <c r="C592" t="s">
        <v>4228</v>
      </c>
      <c r="D592">
        <v>54.3</v>
      </c>
      <c r="E592">
        <v>-1.1000000000000001</v>
      </c>
      <c r="F592">
        <v>-0.6</v>
      </c>
      <c r="G592">
        <v>-1.2</v>
      </c>
      <c r="H592">
        <v>-0.1</v>
      </c>
      <c r="J592">
        <v>0.2</v>
      </c>
    </row>
    <row r="593" spans="1:12" x14ac:dyDescent="0.15">
      <c r="A593" t="s">
        <v>4307</v>
      </c>
      <c r="B593" t="s">
        <v>3818</v>
      </c>
      <c r="C593" t="s">
        <v>4185</v>
      </c>
      <c r="D593">
        <v>5.3</v>
      </c>
      <c r="E593">
        <v>-1.1000000000000001</v>
      </c>
      <c r="F593">
        <v>-0.1</v>
      </c>
      <c r="G593">
        <v>-0.4</v>
      </c>
      <c r="I593">
        <v>-0.7</v>
      </c>
      <c r="J593">
        <v>0</v>
      </c>
    </row>
    <row r="594" spans="1:12" x14ac:dyDescent="0.15">
      <c r="A594" t="s">
        <v>4471</v>
      </c>
      <c r="B594" t="s">
        <v>3846</v>
      </c>
      <c r="C594" t="s">
        <v>4228</v>
      </c>
      <c r="D594">
        <v>57</v>
      </c>
      <c r="E594">
        <v>-1.1000000000000001</v>
      </c>
      <c r="F594">
        <v>-0.6</v>
      </c>
      <c r="G594">
        <v>0.2</v>
      </c>
      <c r="H594">
        <v>-0.2</v>
      </c>
      <c r="J594">
        <v>-1.1000000000000001</v>
      </c>
    </row>
    <row r="595" spans="1:12" x14ac:dyDescent="0.15">
      <c r="A595" t="s">
        <v>3242</v>
      </c>
      <c r="B595" t="s">
        <v>3818</v>
      </c>
      <c r="C595" t="s">
        <v>4189</v>
      </c>
      <c r="D595">
        <v>158</v>
      </c>
      <c r="E595">
        <v>-1.1000000000000001</v>
      </c>
      <c r="F595">
        <v>0.5</v>
      </c>
      <c r="G595">
        <v>-0.1</v>
      </c>
      <c r="I595">
        <v>-1.1000000000000001</v>
      </c>
      <c r="J595">
        <v>0</v>
      </c>
    </row>
    <row r="596" spans="1:12" x14ac:dyDescent="0.15">
      <c r="A596" t="s">
        <v>4410</v>
      </c>
      <c r="B596" t="s">
        <v>3827</v>
      </c>
      <c r="C596" t="s">
        <v>4191</v>
      </c>
      <c r="D596">
        <v>484</v>
      </c>
      <c r="E596">
        <v>-1.1000000000000001</v>
      </c>
      <c r="F596">
        <v>-1.8</v>
      </c>
      <c r="G596">
        <v>-2.6</v>
      </c>
      <c r="H596">
        <v>0.3</v>
      </c>
      <c r="J596">
        <v>1.2</v>
      </c>
    </row>
    <row r="597" spans="1:12" x14ac:dyDescent="0.15">
      <c r="A597" t="s">
        <v>4254</v>
      </c>
      <c r="B597" t="s">
        <v>3824</v>
      </c>
      <c r="C597" t="s">
        <v>4185</v>
      </c>
      <c r="D597">
        <v>154</v>
      </c>
      <c r="E597">
        <v>-1.1000000000000001</v>
      </c>
      <c r="F597">
        <v>-1.5</v>
      </c>
      <c r="G597">
        <v>-0.7</v>
      </c>
      <c r="I597">
        <v>-0.5</v>
      </c>
      <c r="J597">
        <v>0.1</v>
      </c>
    </row>
    <row r="598" spans="1:12" x14ac:dyDescent="0.15">
      <c r="A598" t="s">
        <v>4360</v>
      </c>
      <c r="B598" t="s">
        <v>3811</v>
      </c>
      <c r="C598" t="s">
        <v>4191</v>
      </c>
      <c r="D598">
        <v>88</v>
      </c>
      <c r="E598">
        <v>-1.1000000000000001</v>
      </c>
      <c r="F598">
        <v>-0.3</v>
      </c>
      <c r="G598">
        <v>-1.6</v>
      </c>
      <c r="H598">
        <v>-0.1</v>
      </c>
      <c r="J598">
        <v>0.6</v>
      </c>
    </row>
    <row r="599" spans="1:12" x14ac:dyDescent="0.15">
      <c r="A599" t="s">
        <v>3314</v>
      </c>
      <c r="B599" t="s">
        <v>3824</v>
      </c>
      <c r="C599" t="s">
        <v>4228</v>
      </c>
      <c r="D599">
        <v>30</v>
      </c>
      <c r="E599">
        <v>-1.1000000000000001</v>
      </c>
      <c r="F599">
        <v>-0.3</v>
      </c>
      <c r="G599">
        <v>-1.2</v>
      </c>
      <c r="H599">
        <v>0</v>
      </c>
      <c r="J599">
        <v>0.1</v>
      </c>
    </row>
    <row r="600" spans="1:12" x14ac:dyDescent="0.15">
      <c r="A600" t="s">
        <v>4472</v>
      </c>
      <c r="B600" t="s">
        <v>3821</v>
      </c>
      <c r="C600" t="s">
        <v>4198</v>
      </c>
      <c r="D600">
        <v>53</v>
      </c>
      <c r="E600">
        <v>-1.1000000000000001</v>
      </c>
      <c r="F600">
        <v>-0.2</v>
      </c>
      <c r="G600">
        <v>-1.1000000000000001</v>
      </c>
      <c r="I600">
        <v>-0.1</v>
      </c>
      <c r="J600">
        <v>0</v>
      </c>
    </row>
    <row r="601" spans="1:12" x14ac:dyDescent="0.15">
      <c r="A601" t="s">
        <v>4349</v>
      </c>
      <c r="B601" t="s">
        <v>3824</v>
      </c>
      <c r="C601" t="s">
        <v>4189</v>
      </c>
      <c r="D601">
        <v>137</v>
      </c>
      <c r="E601">
        <v>-1.1000000000000001</v>
      </c>
      <c r="F601">
        <v>0.5</v>
      </c>
      <c r="G601">
        <v>-1.1000000000000001</v>
      </c>
      <c r="I601">
        <v>-0.1</v>
      </c>
      <c r="J601">
        <v>0</v>
      </c>
    </row>
    <row r="602" spans="1:12" x14ac:dyDescent="0.15">
      <c r="A602" t="s">
        <v>4473</v>
      </c>
      <c r="B602" t="s">
        <v>3827</v>
      </c>
      <c r="C602" t="s">
        <v>4218</v>
      </c>
      <c r="D602">
        <v>101.7</v>
      </c>
      <c r="E602">
        <v>-1.1000000000000001</v>
      </c>
      <c r="F602">
        <v>1.5</v>
      </c>
      <c r="I602">
        <v>-1.1000000000000001</v>
      </c>
      <c r="J602">
        <v>0.1</v>
      </c>
      <c r="K602">
        <v>-5.3</v>
      </c>
      <c r="L602">
        <v>-0.2</v>
      </c>
    </row>
    <row r="603" spans="1:12" x14ac:dyDescent="0.15">
      <c r="A603" t="s">
        <v>3351</v>
      </c>
      <c r="B603" t="s">
        <v>3800</v>
      </c>
      <c r="C603" t="s">
        <v>4185</v>
      </c>
      <c r="D603">
        <v>8</v>
      </c>
      <c r="E603">
        <v>-1.1000000000000001</v>
      </c>
      <c r="F603">
        <v>-0.1</v>
      </c>
      <c r="G603">
        <v>-1.1000000000000001</v>
      </c>
      <c r="I603">
        <v>0</v>
      </c>
      <c r="J603">
        <v>0</v>
      </c>
    </row>
    <row r="604" spans="1:12" x14ac:dyDescent="0.15">
      <c r="A604" t="s">
        <v>4321</v>
      </c>
      <c r="B604" t="s">
        <v>3816</v>
      </c>
      <c r="C604" t="s">
        <v>4191</v>
      </c>
      <c r="D604">
        <v>7</v>
      </c>
      <c r="E604">
        <v>-1.2</v>
      </c>
      <c r="F604">
        <v>0</v>
      </c>
      <c r="G604">
        <v>-0.4</v>
      </c>
      <c r="H604">
        <v>-0.1</v>
      </c>
      <c r="J604">
        <v>-0.7</v>
      </c>
    </row>
    <row r="605" spans="1:12" x14ac:dyDescent="0.15">
      <c r="A605" t="s">
        <v>4372</v>
      </c>
      <c r="B605" t="s">
        <v>3813</v>
      </c>
      <c r="C605" t="s">
        <v>4185</v>
      </c>
      <c r="D605">
        <v>10.7</v>
      </c>
      <c r="E605">
        <v>-1.2</v>
      </c>
      <c r="F605">
        <v>-0.1</v>
      </c>
      <c r="G605">
        <v>-0.9</v>
      </c>
      <c r="I605">
        <v>-0.3</v>
      </c>
      <c r="J605">
        <v>0</v>
      </c>
    </row>
    <row r="606" spans="1:12" x14ac:dyDescent="0.15">
      <c r="A606" t="s">
        <v>4227</v>
      </c>
      <c r="B606" t="s">
        <v>3806</v>
      </c>
      <c r="C606" t="s">
        <v>4185</v>
      </c>
      <c r="D606">
        <v>73</v>
      </c>
      <c r="E606">
        <v>-1.2</v>
      </c>
      <c r="F606">
        <v>-0.7</v>
      </c>
      <c r="G606">
        <v>-2</v>
      </c>
      <c r="I606">
        <v>0.8</v>
      </c>
      <c r="J606">
        <v>0</v>
      </c>
    </row>
    <row r="607" spans="1:12" x14ac:dyDescent="0.15">
      <c r="A607" t="s">
        <v>3129</v>
      </c>
      <c r="B607" t="s">
        <v>3816</v>
      </c>
      <c r="C607" t="s">
        <v>4185</v>
      </c>
      <c r="D607">
        <v>343.7</v>
      </c>
      <c r="E607">
        <v>-1.2</v>
      </c>
      <c r="F607">
        <v>-3.3</v>
      </c>
      <c r="G607">
        <v>-1.9</v>
      </c>
      <c r="I607">
        <v>1.3</v>
      </c>
      <c r="J607">
        <v>-0.6</v>
      </c>
    </row>
    <row r="608" spans="1:12" x14ac:dyDescent="0.15">
      <c r="A608" t="s">
        <v>4474</v>
      </c>
      <c r="B608" t="s">
        <v>3824</v>
      </c>
      <c r="C608" t="s">
        <v>4218</v>
      </c>
      <c r="D608">
        <v>647.70000000000005</v>
      </c>
      <c r="E608">
        <v>-1.2</v>
      </c>
      <c r="F608">
        <v>9.3000000000000007</v>
      </c>
      <c r="I608">
        <v>-2.2000000000000002</v>
      </c>
      <c r="J608">
        <v>0.8</v>
      </c>
      <c r="K608">
        <v>4.3</v>
      </c>
      <c r="L608">
        <v>0.3</v>
      </c>
    </row>
    <row r="609" spans="1:12" x14ac:dyDescent="0.15">
      <c r="A609" t="s">
        <v>4367</v>
      </c>
      <c r="B609" t="s">
        <v>3813</v>
      </c>
      <c r="C609" t="s">
        <v>4193</v>
      </c>
      <c r="D609">
        <v>21.7</v>
      </c>
      <c r="E609">
        <v>-1.2</v>
      </c>
      <c r="F609">
        <v>0.1</v>
      </c>
      <c r="G609">
        <v>-1.3</v>
      </c>
      <c r="H609">
        <v>0</v>
      </c>
      <c r="J609">
        <v>0.1</v>
      </c>
    </row>
    <row r="610" spans="1:12" x14ac:dyDescent="0.15">
      <c r="A610" t="s">
        <v>4316</v>
      </c>
      <c r="B610" t="s">
        <v>3835</v>
      </c>
      <c r="C610" t="s">
        <v>4189</v>
      </c>
      <c r="D610">
        <v>163.30000000000001</v>
      </c>
      <c r="E610">
        <v>-1.2</v>
      </c>
      <c r="F610">
        <v>0.5</v>
      </c>
      <c r="G610">
        <v>-2.5</v>
      </c>
      <c r="I610">
        <v>1.3</v>
      </c>
      <c r="J610">
        <v>0</v>
      </c>
    </row>
    <row r="611" spans="1:12" x14ac:dyDescent="0.15">
      <c r="A611" t="s">
        <v>4224</v>
      </c>
      <c r="B611" t="s">
        <v>3806</v>
      </c>
      <c r="C611" t="s">
        <v>4185</v>
      </c>
      <c r="D611">
        <v>235.7</v>
      </c>
      <c r="E611">
        <v>-1.2</v>
      </c>
      <c r="F611">
        <v>-2.2000000000000002</v>
      </c>
      <c r="G611">
        <v>-0.6</v>
      </c>
      <c r="I611">
        <v>-0.8</v>
      </c>
      <c r="J611">
        <v>0.2</v>
      </c>
    </row>
    <row r="612" spans="1:12" x14ac:dyDescent="0.15">
      <c r="A612" t="s">
        <v>4475</v>
      </c>
      <c r="B612" t="s">
        <v>3816</v>
      </c>
      <c r="C612" t="s">
        <v>4185</v>
      </c>
      <c r="D612">
        <v>93.7</v>
      </c>
      <c r="E612">
        <v>-1.2</v>
      </c>
      <c r="F612">
        <v>-0.9</v>
      </c>
      <c r="G612">
        <v>-2.6</v>
      </c>
      <c r="I612">
        <v>1.3</v>
      </c>
      <c r="J612">
        <v>0.1</v>
      </c>
    </row>
    <row r="613" spans="1:12" x14ac:dyDescent="0.15">
      <c r="A613" t="s">
        <v>4318</v>
      </c>
      <c r="B613" t="s">
        <v>3818</v>
      </c>
      <c r="C613" t="s">
        <v>4228</v>
      </c>
      <c r="D613">
        <v>33</v>
      </c>
      <c r="E613">
        <v>-1.3</v>
      </c>
      <c r="F613">
        <v>-0.4</v>
      </c>
      <c r="G613">
        <v>-1.3</v>
      </c>
      <c r="H613">
        <v>0</v>
      </c>
      <c r="J613">
        <v>0.1</v>
      </c>
    </row>
    <row r="614" spans="1:12" x14ac:dyDescent="0.15">
      <c r="A614" t="s">
        <v>4236</v>
      </c>
      <c r="B614" t="s">
        <v>3846</v>
      </c>
      <c r="C614" t="s">
        <v>4193</v>
      </c>
      <c r="D614">
        <v>7</v>
      </c>
      <c r="E614">
        <v>-1.3</v>
      </c>
      <c r="F614">
        <v>0</v>
      </c>
      <c r="G614">
        <v>-0.6</v>
      </c>
      <c r="H614">
        <v>0</v>
      </c>
      <c r="J614">
        <v>-0.7</v>
      </c>
    </row>
    <row r="615" spans="1:12" x14ac:dyDescent="0.15">
      <c r="A615" t="s">
        <v>4426</v>
      </c>
      <c r="B615" t="s">
        <v>3827</v>
      </c>
      <c r="C615" t="s">
        <v>4193</v>
      </c>
      <c r="D615">
        <v>19</v>
      </c>
      <c r="E615">
        <v>-1.3</v>
      </c>
      <c r="F615">
        <v>0.1</v>
      </c>
      <c r="G615">
        <v>-1.2</v>
      </c>
      <c r="H615">
        <v>-0.1</v>
      </c>
      <c r="J615">
        <v>0</v>
      </c>
    </row>
    <row r="616" spans="1:12" x14ac:dyDescent="0.15">
      <c r="A616" t="s">
        <v>4203</v>
      </c>
      <c r="B616" t="s">
        <v>3824</v>
      </c>
      <c r="C616" t="s">
        <v>4191</v>
      </c>
      <c r="D616">
        <v>34</v>
      </c>
      <c r="E616">
        <v>-1.3</v>
      </c>
      <c r="F616">
        <v>-0.1</v>
      </c>
      <c r="G616">
        <v>0.1</v>
      </c>
      <c r="H616">
        <v>-0.4</v>
      </c>
      <c r="J616">
        <v>-1</v>
      </c>
    </row>
    <row r="617" spans="1:12" x14ac:dyDescent="0.15">
      <c r="A617" t="s">
        <v>3163</v>
      </c>
      <c r="B617" t="s">
        <v>3827</v>
      </c>
      <c r="C617" t="s">
        <v>4218</v>
      </c>
      <c r="D617">
        <v>58</v>
      </c>
      <c r="E617">
        <v>-1.3</v>
      </c>
      <c r="F617">
        <v>0.8</v>
      </c>
      <c r="I617">
        <v>-1.2</v>
      </c>
      <c r="J617">
        <v>0.1</v>
      </c>
      <c r="K617">
        <v>-1.6</v>
      </c>
      <c r="L617">
        <v>-0.2</v>
      </c>
    </row>
    <row r="618" spans="1:12" x14ac:dyDescent="0.15">
      <c r="A618" t="s">
        <v>4401</v>
      </c>
      <c r="B618" t="s">
        <v>3800</v>
      </c>
      <c r="C618" t="s">
        <v>4185</v>
      </c>
      <c r="D618">
        <v>169</v>
      </c>
      <c r="E618">
        <v>-1.3</v>
      </c>
      <c r="F618">
        <v>-1.6</v>
      </c>
      <c r="G618">
        <v>-0.4</v>
      </c>
      <c r="I618">
        <v>-1</v>
      </c>
      <c r="J618">
        <v>0.1</v>
      </c>
    </row>
    <row r="619" spans="1:12" x14ac:dyDescent="0.15">
      <c r="A619" t="s">
        <v>4233</v>
      </c>
      <c r="B619" t="s">
        <v>3811</v>
      </c>
      <c r="C619" t="s">
        <v>4193</v>
      </c>
      <c r="D619">
        <v>64.3</v>
      </c>
      <c r="E619">
        <v>-1.3</v>
      </c>
      <c r="F619">
        <v>0.2</v>
      </c>
      <c r="G619">
        <v>-0.5</v>
      </c>
      <c r="H619">
        <v>-0.5</v>
      </c>
      <c r="J619">
        <v>-0.4</v>
      </c>
    </row>
    <row r="620" spans="1:12" x14ac:dyDescent="0.15">
      <c r="A620" t="s">
        <v>4276</v>
      </c>
      <c r="B620" t="s">
        <v>3821</v>
      </c>
      <c r="C620" t="s">
        <v>4198</v>
      </c>
      <c r="D620">
        <v>292.3</v>
      </c>
      <c r="E620">
        <v>-1.4</v>
      </c>
      <c r="F620">
        <v>-1.2</v>
      </c>
      <c r="G620">
        <v>-1.4</v>
      </c>
      <c r="I620">
        <v>-0.1</v>
      </c>
      <c r="J620">
        <v>0.1</v>
      </c>
    </row>
    <row r="621" spans="1:12" x14ac:dyDescent="0.15">
      <c r="A621" t="s">
        <v>3078</v>
      </c>
      <c r="B621" t="s">
        <v>3816</v>
      </c>
      <c r="C621" t="s">
        <v>4228</v>
      </c>
      <c r="D621">
        <v>772.7</v>
      </c>
      <c r="E621">
        <v>-1.4</v>
      </c>
      <c r="F621">
        <v>-8.6999999999999993</v>
      </c>
      <c r="G621">
        <v>-1</v>
      </c>
      <c r="H621">
        <v>0.4</v>
      </c>
      <c r="J621">
        <v>-0.8</v>
      </c>
    </row>
    <row r="622" spans="1:12" x14ac:dyDescent="0.15">
      <c r="A622" t="s">
        <v>4269</v>
      </c>
      <c r="B622" t="s">
        <v>3816</v>
      </c>
      <c r="C622" t="s">
        <v>4189</v>
      </c>
      <c r="D622">
        <v>369.7</v>
      </c>
      <c r="E622">
        <v>-1.4</v>
      </c>
      <c r="F622">
        <v>1.2</v>
      </c>
      <c r="G622">
        <v>-3.5</v>
      </c>
      <c r="I622">
        <v>2.1</v>
      </c>
      <c r="J622">
        <v>0.1</v>
      </c>
    </row>
    <row r="623" spans="1:12" x14ac:dyDescent="0.15">
      <c r="A623" t="s">
        <v>4445</v>
      </c>
      <c r="B623" t="s">
        <v>3816</v>
      </c>
      <c r="C623" t="s">
        <v>4193</v>
      </c>
      <c r="D623">
        <v>28</v>
      </c>
      <c r="E623">
        <v>-1.5</v>
      </c>
      <c r="F623">
        <v>0.1</v>
      </c>
      <c r="G623">
        <v>-1.3</v>
      </c>
      <c r="H623">
        <v>0.5</v>
      </c>
      <c r="J623">
        <v>-0.7</v>
      </c>
    </row>
    <row r="624" spans="1:12" x14ac:dyDescent="0.15">
      <c r="A624" t="s">
        <v>3176</v>
      </c>
      <c r="B624" t="s">
        <v>3811</v>
      </c>
      <c r="C624" t="s">
        <v>4193</v>
      </c>
      <c r="D624">
        <v>107</v>
      </c>
      <c r="E624">
        <v>-1.5</v>
      </c>
      <c r="F624">
        <v>0.3</v>
      </c>
      <c r="G624">
        <v>1.4</v>
      </c>
      <c r="H624">
        <v>-1.3</v>
      </c>
      <c r="J624">
        <v>-1.6</v>
      </c>
    </row>
    <row r="625" spans="1:12" x14ac:dyDescent="0.15">
      <c r="A625" t="s">
        <v>4476</v>
      </c>
      <c r="B625" t="s">
        <v>3824</v>
      </c>
      <c r="C625" t="s">
        <v>4218</v>
      </c>
      <c r="D625">
        <v>158.69999999999999</v>
      </c>
      <c r="E625">
        <v>-1.5</v>
      </c>
      <c r="F625">
        <v>2.2999999999999998</v>
      </c>
      <c r="I625">
        <v>-1.2</v>
      </c>
      <c r="J625">
        <v>-0.5</v>
      </c>
      <c r="K625">
        <v>1.3</v>
      </c>
      <c r="L625">
        <v>0.2</v>
      </c>
    </row>
    <row r="626" spans="1:12" x14ac:dyDescent="0.15">
      <c r="A626" t="s">
        <v>4208</v>
      </c>
      <c r="B626" t="s">
        <v>3835</v>
      </c>
      <c r="C626" t="s">
        <v>4185</v>
      </c>
      <c r="D626">
        <v>57.7</v>
      </c>
      <c r="E626">
        <v>-1.5</v>
      </c>
      <c r="F626">
        <v>-0.6</v>
      </c>
      <c r="G626">
        <v>-1.4</v>
      </c>
      <c r="I626">
        <v>-0.1</v>
      </c>
      <c r="J626">
        <v>0</v>
      </c>
    </row>
    <row r="627" spans="1:12" x14ac:dyDescent="0.15">
      <c r="A627" t="s">
        <v>4423</v>
      </c>
      <c r="B627" t="s">
        <v>3811</v>
      </c>
      <c r="C627" t="s">
        <v>4189</v>
      </c>
      <c r="D627">
        <v>22</v>
      </c>
      <c r="E627">
        <v>-1.5</v>
      </c>
      <c r="F627">
        <v>0.1</v>
      </c>
      <c r="G627">
        <v>-1.4</v>
      </c>
      <c r="I627">
        <v>-0.2</v>
      </c>
      <c r="J627">
        <v>0</v>
      </c>
    </row>
    <row r="628" spans="1:12" x14ac:dyDescent="0.15">
      <c r="A628" t="s">
        <v>4283</v>
      </c>
      <c r="B628" t="s">
        <v>3813</v>
      </c>
      <c r="C628" t="s">
        <v>4228</v>
      </c>
      <c r="D628">
        <v>24.3</v>
      </c>
      <c r="E628">
        <v>-1.5</v>
      </c>
      <c r="F628">
        <v>-0.3</v>
      </c>
      <c r="G628">
        <v>-1.5</v>
      </c>
      <c r="H628">
        <v>0</v>
      </c>
      <c r="J628">
        <v>0</v>
      </c>
    </row>
    <row r="629" spans="1:12" x14ac:dyDescent="0.15">
      <c r="A629" t="s">
        <v>4385</v>
      </c>
      <c r="B629" t="s">
        <v>3800</v>
      </c>
      <c r="C629" t="s">
        <v>4185</v>
      </c>
      <c r="D629">
        <v>25.3</v>
      </c>
      <c r="E629">
        <v>-1.6</v>
      </c>
      <c r="F629">
        <v>-0.2</v>
      </c>
      <c r="G629">
        <v>-1</v>
      </c>
      <c r="I629">
        <v>0.2</v>
      </c>
      <c r="J629">
        <v>-0.8</v>
      </c>
    </row>
    <row r="630" spans="1:12" x14ac:dyDescent="0.15">
      <c r="A630" t="s">
        <v>4297</v>
      </c>
      <c r="B630" t="s">
        <v>3824</v>
      </c>
      <c r="C630" t="s">
        <v>4189</v>
      </c>
      <c r="D630">
        <v>183.7</v>
      </c>
      <c r="E630">
        <v>-1.6</v>
      </c>
      <c r="F630">
        <v>0.6</v>
      </c>
      <c r="G630">
        <v>-1.7</v>
      </c>
      <c r="I630">
        <v>0.1</v>
      </c>
      <c r="J630">
        <v>0</v>
      </c>
    </row>
    <row r="631" spans="1:12" x14ac:dyDescent="0.15">
      <c r="A631" t="s">
        <v>4330</v>
      </c>
      <c r="B631" t="s">
        <v>3846</v>
      </c>
      <c r="C631" t="s">
        <v>4189</v>
      </c>
      <c r="D631">
        <v>65.3</v>
      </c>
      <c r="E631">
        <v>-1.6</v>
      </c>
      <c r="F631">
        <v>0.2</v>
      </c>
      <c r="G631">
        <v>-1.4</v>
      </c>
      <c r="I631">
        <v>-0.2</v>
      </c>
      <c r="J631">
        <v>0</v>
      </c>
    </row>
    <row r="632" spans="1:12" x14ac:dyDescent="0.15">
      <c r="A632" t="s">
        <v>4382</v>
      </c>
      <c r="B632" t="s">
        <v>3816</v>
      </c>
      <c r="C632" t="s">
        <v>4189</v>
      </c>
      <c r="D632">
        <v>31</v>
      </c>
      <c r="E632">
        <v>-1.6</v>
      </c>
      <c r="F632">
        <v>0.1</v>
      </c>
      <c r="G632">
        <v>-1.8</v>
      </c>
      <c r="I632">
        <v>0.2</v>
      </c>
      <c r="J632">
        <v>0</v>
      </c>
    </row>
    <row r="633" spans="1:12" x14ac:dyDescent="0.15">
      <c r="A633" t="s">
        <v>4391</v>
      </c>
      <c r="B633" t="s">
        <v>3831</v>
      </c>
      <c r="C633" t="s">
        <v>4191</v>
      </c>
      <c r="D633">
        <v>92</v>
      </c>
      <c r="E633">
        <v>-1.6</v>
      </c>
      <c r="F633">
        <v>-0.3</v>
      </c>
      <c r="G633">
        <v>-0.1</v>
      </c>
      <c r="H633">
        <v>0</v>
      </c>
      <c r="J633">
        <v>-1.6</v>
      </c>
    </row>
    <row r="634" spans="1:12" x14ac:dyDescent="0.15">
      <c r="A634" t="s">
        <v>4260</v>
      </c>
      <c r="B634" t="s">
        <v>3811</v>
      </c>
      <c r="C634" t="s">
        <v>4193</v>
      </c>
      <c r="D634">
        <v>139.30000000000001</v>
      </c>
      <c r="E634">
        <v>-1.7</v>
      </c>
      <c r="F634">
        <v>0.4</v>
      </c>
      <c r="G634">
        <v>-2.9</v>
      </c>
      <c r="H634">
        <v>1.3</v>
      </c>
      <c r="J634">
        <v>-0.1</v>
      </c>
    </row>
    <row r="635" spans="1:12" x14ac:dyDescent="0.15">
      <c r="A635" t="s">
        <v>4327</v>
      </c>
      <c r="B635" t="s">
        <v>3821</v>
      </c>
      <c r="C635" t="s">
        <v>4191</v>
      </c>
      <c r="D635">
        <v>18</v>
      </c>
      <c r="E635">
        <v>-1.7</v>
      </c>
      <c r="F635">
        <v>-0.1</v>
      </c>
      <c r="G635">
        <v>-1.8</v>
      </c>
      <c r="H635">
        <v>0</v>
      </c>
      <c r="J635">
        <v>0.1</v>
      </c>
    </row>
    <row r="636" spans="1:12" x14ac:dyDescent="0.15">
      <c r="A636" t="s">
        <v>4453</v>
      </c>
      <c r="B636" t="s">
        <v>3824</v>
      </c>
      <c r="C636" t="s">
        <v>4198</v>
      </c>
      <c r="D636">
        <v>4</v>
      </c>
      <c r="E636">
        <v>-1.7</v>
      </c>
      <c r="F636">
        <v>0</v>
      </c>
      <c r="G636">
        <v>-1.7</v>
      </c>
      <c r="I636">
        <v>0</v>
      </c>
      <c r="J636">
        <v>0</v>
      </c>
    </row>
    <row r="637" spans="1:12" x14ac:dyDescent="0.15">
      <c r="A637" t="s">
        <v>4202</v>
      </c>
      <c r="B637" t="s">
        <v>3835</v>
      </c>
      <c r="C637" t="s">
        <v>4198</v>
      </c>
      <c r="D637">
        <v>246</v>
      </c>
      <c r="E637">
        <v>-1.8</v>
      </c>
      <c r="F637">
        <v>-1</v>
      </c>
      <c r="G637">
        <v>-1.8</v>
      </c>
      <c r="I637">
        <v>-0.1</v>
      </c>
      <c r="J637">
        <v>0.1</v>
      </c>
    </row>
    <row r="638" spans="1:12" x14ac:dyDescent="0.15">
      <c r="A638" t="s">
        <v>4357</v>
      </c>
      <c r="B638" t="s">
        <v>3821</v>
      </c>
      <c r="C638" t="s">
        <v>4189</v>
      </c>
      <c r="D638">
        <v>102.7</v>
      </c>
      <c r="E638">
        <v>-1.8</v>
      </c>
      <c r="F638">
        <v>0.3</v>
      </c>
      <c r="G638">
        <v>-1.1000000000000001</v>
      </c>
      <c r="I638">
        <v>-0.7</v>
      </c>
      <c r="J638">
        <v>0</v>
      </c>
    </row>
    <row r="639" spans="1:12" x14ac:dyDescent="0.15">
      <c r="A639" t="s">
        <v>4325</v>
      </c>
      <c r="B639" t="s">
        <v>3835</v>
      </c>
      <c r="C639" t="s">
        <v>4187</v>
      </c>
      <c r="D639">
        <v>48</v>
      </c>
      <c r="E639">
        <v>-1.8</v>
      </c>
      <c r="F639">
        <v>0.4</v>
      </c>
      <c r="G639">
        <v>-1.6</v>
      </c>
      <c r="H639">
        <v>-0.4</v>
      </c>
      <c r="J639">
        <v>0.2</v>
      </c>
    </row>
    <row r="640" spans="1:12" x14ac:dyDescent="0.15">
      <c r="A640" t="s">
        <v>4477</v>
      </c>
      <c r="B640" t="s">
        <v>3827</v>
      </c>
      <c r="C640" t="s">
        <v>4198</v>
      </c>
      <c r="D640">
        <v>28</v>
      </c>
      <c r="E640">
        <v>-1.8</v>
      </c>
      <c r="F640">
        <v>-0.1</v>
      </c>
      <c r="G640">
        <v>-1.9</v>
      </c>
      <c r="I640">
        <v>0.1</v>
      </c>
      <c r="J640">
        <v>0</v>
      </c>
    </row>
    <row r="641" spans="1:12" x14ac:dyDescent="0.15">
      <c r="A641" t="s">
        <v>4424</v>
      </c>
      <c r="B641" t="s">
        <v>3846</v>
      </c>
      <c r="C641" t="s">
        <v>4228</v>
      </c>
      <c r="D641">
        <v>37</v>
      </c>
      <c r="E641">
        <v>-1.8</v>
      </c>
      <c r="F641">
        <v>-0.4</v>
      </c>
      <c r="G641">
        <v>-1.9</v>
      </c>
      <c r="H641">
        <v>0</v>
      </c>
      <c r="J641">
        <v>0.1</v>
      </c>
    </row>
    <row r="642" spans="1:12" x14ac:dyDescent="0.15">
      <c r="A642" t="s">
        <v>4211</v>
      </c>
      <c r="B642" t="s">
        <v>3827</v>
      </c>
      <c r="C642" t="s">
        <v>4228</v>
      </c>
      <c r="D642">
        <v>237.3</v>
      </c>
      <c r="E642">
        <v>-1.8</v>
      </c>
      <c r="F642">
        <v>-2.7</v>
      </c>
      <c r="G642">
        <v>-1.4</v>
      </c>
      <c r="H642">
        <v>0.1</v>
      </c>
      <c r="J642">
        <v>-0.5</v>
      </c>
    </row>
    <row r="643" spans="1:12" x14ac:dyDescent="0.15">
      <c r="A643" t="s">
        <v>4450</v>
      </c>
      <c r="B643" t="s">
        <v>3824</v>
      </c>
      <c r="C643" t="s">
        <v>4218</v>
      </c>
      <c r="D643">
        <v>212.3</v>
      </c>
      <c r="E643">
        <v>-1.8</v>
      </c>
      <c r="F643">
        <v>3</v>
      </c>
      <c r="I643">
        <v>-1.4</v>
      </c>
      <c r="J643">
        <v>-0.3</v>
      </c>
      <c r="K643">
        <v>2.4</v>
      </c>
      <c r="L643">
        <v>-0.1</v>
      </c>
    </row>
    <row r="644" spans="1:12" x14ac:dyDescent="0.15">
      <c r="A644" t="s">
        <v>4478</v>
      </c>
      <c r="B644" t="s">
        <v>3835</v>
      </c>
      <c r="C644" t="s">
        <v>4191</v>
      </c>
      <c r="D644">
        <v>249.7</v>
      </c>
      <c r="E644">
        <v>-1.9</v>
      </c>
      <c r="F644">
        <v>-0.9</v>
      </c>
      <c r="G644">
        <v>-2</v>
      </c>
      <c r="H644">
        <v>-0.1</v>
      </c>
      <c r="J644">
        <v>0.2</v>
      </c>
    </row>
    <row r="645" spans="1:12" x14ac:dyDescent="0.15">
      <c r="A645" t="s">
        <v>4416</v>
      </c>
      <c r="B645" t="s">
        <v>3813</v>
      </c>
      <c r="C645" t="s">
        <v>4198</v>
      </c>
      <c r="D645">
        <v>61.7</v>
      </c>
      <c r="E645">
        <v>-1.9</v>
      </c>
      <c r="F645">
        <v>-0.2</v>
      </c>
      <c r="G645">
        <v>-0.9</v>
      </c>
      <c r="I645">
        <v>-1</v>
      </c>
      <c r="J645">
        <v>0</v>
      </c>
    </row>
    <row r="646" spans="1:12" x14ac:dyDescent="0.15">
      <c r="A646" t="s">
        <v>4479</v>
      </c>
      <c r="B646" t="s">
        <v>3827</v>
      </c>
      <c r="C646" t="s">
        <v>4218</v>
      </c>
      <c r="D646">
        <v>737.3</v>
      </c>
      <c r="E646">
        <v>-1.9</v>
      </c>
      <c r="F646">
        <v>10.6</v>
      </c>
      <c r="I646">
        <v>-1.9</v>
      </c>
      <c r="J646">
        <v>-0.5</v>
      </c>
      <c r="K646">
        <v>-0.8</v>
      </c>
      <c r="L646">
        <v>0.5</v>
      </c>
    </row>
    <row r="647" spans="1:12" x14ac:dyDescent="0.15">
      <c r="A647" t="s">
        <v>4441</v>
      </c>
      <c r="B647" t="s">
        <v>3827</v>
      </c>
      <c r="C647" t="s">
        <v>4193</v>
      </c>
      <c r="D647">
        <v>397.7</v>
      </c>
      <c r="E647">
        <v>-1.9</v>
      </c>
      <c r="F647">
        <v>1.1000000000000001</v>
      </c>
      <c r="G647">
        <v>-3.3</v>
      </c>
      <c r="H647">
        <v>0.5</v>
      </c>
      <c r="J647">
        <v>0.9</v>
      </c>
    </row>
    <row r="648" spans="1:12" x14ac:dyDescent="0.15">
      <c r="A648" t="s">
        <v>4480</v>
      </c>
      <c r="B648" t="s">
        <v>3813</v>
      </c>
      <c r="C648" t="s">
        <v>4198</v>
      </c>
      <c r="D648">
        <v>30.7</v>
      </c>
      <c r="E648">
        <v>-1.9</v>
      </c>
      <c r="F648">
        <v>-0.1</v>
      </c>
      <c r="G648">
        <v>-2.1</v>
      </c>
      <c r="I648">
        <v>0.2</v>
      </c>
      <c r="J648">
        <v>0</v>
      </c>
    </row>
    <row r="649" spans="1:12" x14ac:dyDescent="0.15">
      <c r="A649" t="s">
        <v>4360</v>
      </c>
      <c r="B649" t="s">
        <v>3811</v>
      </c>
      <c r="C649" t="s">
        <v>4193</v>
      </c>
      <c r="D649">
        <v>522</v>
      </c>
      <c r="E649">
        <v>-2</v>
      </c>
      <c r="F649">
        <v>1.4</v>
      </c>
      <c r="G649">
        <v>-2.8</v>
      </c>
      <c r="H649">
        <v>1.1000000000000001</v>
      </c>
      <c r="J649">
        <v>-0.3</v>
      </c>
    </row>
    <row r="650" spans="1:12" x14ac:dyDescent="0.15">
      <c r="A650" t="s">
        <v>4429</v>
      </c>
      <c r="B650" t="s">
        <v>3846</v>
      </c>
      <c r="C650" t="s">
        <v>4198</v>
      </c>
      <c r="D650">
        <v>23</v>
      </c>
      <c r="E650">
        <v>-2</v>
      </c>
      <c r="F650">
        <v>-0.1</v>
      </c>
      <c r="G650">
        <v>-1.9</v>
      </c>
      <c r="I650">
        <v>-0.1</v>
      </c>
      <c r="J650">
        <v>0</v>
      </c>
    </row>
    <row r="651" spans="1:12" x14ac:dyDescent="0.15">
      <c r="A651" t="s">
        <v>4481</v>
      </c>
      <c r="B651" t="s">
        <v>3813</v>
      </c>
      <c r="C651" t="s">
        <v>4218</v>
      </c>
      <c r="D651">
        <v>902</v>
      </c>
      <c r="E651">
        <v>-2</v>
      </c>
      <c r="F651">
        <v>13</v>
      </c>
      <c r="I651">
        <v>-0.4</v>
      </c>
      <c r="J651">
        <v>-0.8</v>
      </c>
      <c r="K651">
        <v>-1.1000000000000001</v>
      </c>
      <c r="L651">
        <v>-0.7</v>
      </c>
    </row>
    <row r="652" spans="1:12" x14ac:dyDescent="0.15">
      <c r="A652" t="s">
        <v>4482</v>
      </c>
      <c r="B652" t="s">
        <v>3821</v>
      </c>
      <c r="C652" t="s">
        <v>4193</v>
      </c>
      <c r="D652">
        <v>612</v>
      </c>
      <c r="E652">
        <v>-2</v>
      </c>
      <c r="F652">
        <v>1.6</v>
      </c>
      <c r="G652">
        <v>-1.9</v>
      </c>
      <c r="H652">
        <v>0.4</v>
      </c>
      <c r="J652">
        <v>-0.4</v>
      </c>
    </row>
    <row r="653" spans="1:12" x14ac:dyDescent="0.15">
      <c r="A653" t="s">
        <v>3309</v>
      </c>
      <c r="B653" t="s">
        <v>3800</v>
      </c>
      <c r="C653" t="s">
        <v>4185</v>
      </c>
      <c r="D653">
        <v>34</v>
      </c>
      <c r="E653">
        <v>-2</v>
      </c>
      <c r="F653">
        <v>-0.3</v>
      </c>
      <c r="G653">
        <v>-1.5</v>
      </c>
      <c r="I653">
        <v>-0.5</v>
      </c>
      <c r="J653">
        <v>0</v>
      </c>
    </row>
    <row r="654" spans="1:12" x14ac:dyDescent="0.15">
      <c r="A654" t="s">
        <v>4283</v>
      </c>
      <c r="B654" t="s">
        <v>3813</v>
      </c>
      <c r="C654" t="s">
        <v>4193</v>
      </c>
      <c r="D654">
        <v>498</v>
      </c>
      <c r="E654">
        <v>-2.1</v>
      </c>
      <c r="F654">
        <v>1.3</v>
      </c>
      <c r="G654">
        <v>-1.7</v>
      </c>
      <c r="H654">
        <v>-0.6</v>
      </c>
      <c r="J654">
        <v>0.2</v>
      </c>
    </row>
    <row r="655" spans="1:12" x14ac:dyDescent="0.15">
      <c r="A655" t="s">
        <v>4472</v>
      </c>
      <c r="B655" t="s">
        <v>3821</v>
      </c>
      <c r="C655" t="s">
        <v>4189</v>
      </c>
      <c r="D655">
        <v>178</v>
      </c>
      <c r="E655">
        <v>-2.1</v>
      </c>
      <c r="F655">
        <v>0.6</v>
      </c>
      <c r="G655">
        <v>-1.9</v>
      </c>
      <c r="I655">
        <v>-0.2</v>
      </c>
      <c r="J655">
        <v>0</v>
      </c>
    </row>
    <row r="656" spans="1:12" x14ac:dyDescent="0.15">
      <c r="A656" t="s">
        <v>4322</v>
      </c>
      <c r="B656" t="s">
        <v>3813</v>
      </c>
      <c r="C656" t="s">
        <v>4187</v>
      </c>
      <c r="D656">
        <v>48</v>
      </c>
      <c r="E656">
        <v>-2.1</v>
      </c>
      <c r="F656">
        <v>0.4</v>
      </c>
      <c r="G656">
        <v>-2</v>
      </c>
      <c r="H656">
        <v>-0.2</v>
      </c>
      <c r="J656">
        <v>0.2</v>
      </c>
    </row>
    <row r="657" spans="1:12" x14ac:dyDescent="0.15">
      <c r="A657" t="s">
        <v>4210</v>
      </c>
      <c r="B657" t="s">
        <v>3835</v>
      </c>
      <c r="C657" t="s">
        <v>4189</v>
      </c>
      <c r="D657">
        <v>60.7</v>
      </c>
      <c r="E657">
        <v>-2.1</v>
      </c>
      <c r="F657">
        <v>0.2</v>
      </c>
      <c r="G657">
        <v>-1.4</v>
      </c>
      <c r="I657">
        <v>-0.7</v>
      </c>
      <c r="J657">
        <v>0</v>
      </c>
    </row>
    <row r="658" spans="1:12" x14ac:dyDescent="0.15">
      <c r="A658" t="s">
        <v>4410</v>
      </c>
      <c r="B658" t="s">
        <v>3827</v>
      </c>
      <c r="C658" t="s">
        <v>4185</v>
      </c>
      <c r="D658">
        <v>66.3</v>
      </c>
      <c r="E658">
        <v>-2.1</v>
      </c>
      <c r="F658">
        <v>-0.6</v>
      </c>
      <c r="G658">
        <v>-2.1</v>
      </c>
      <c r="I658">
        <v>-0.1</v>
      </c>
      <c r="J658">
        <v>0.1</v>
      </c>
    </row>
    <row r="659" spans="1:12" x14ac:dyDescent="0.15">
      <c r="A659" t="s">
        <v>4232</v>
      </c>
      <c r="B659" t="s">
        <v>3827</v>
      </c>
      <c r="C659" t="s">
        <v>4185</v>
      </c>
      <c r="D659">
        <v>543.29999999999995</v>
      </c>
      <c r="E659">
        <v>-2.1</v>
      </c>
      <c r="F659">
        <v>-5.2</v>
      </c>
      <c r="G659">
        <v>-1.3</v>
      </c>
      <c r="I659">
        <v>-1.3</v>
      </c>
      <c r="J659">
        <v>0.5</v>
      </c>
    </row>
    <row r="660" spans="1:12" x14ac:dyDescent="0.15">
      <c r="A660" t="s">
        <v>4272</v>
      </c>
      <c r="B660" t="s">
        <v>3835</v>
      </c>
      <c r="C660" t="s">
        <v>4218</v>
      </c>
      <c r="D660">
        <v>144</v>
      </c>
      <c r="E660">
        <v>-2.2000000000000002</v>
      </c>
      <c r="F660">
        <v>2.1</v>
      </c>
      <c r="I660">
        <v>-2.4</v>
      </c>
      <c r="J660">
        <v>0</v>
      </c>
      <c r="K660">
        <v>0.1</v>
      </c>
      <c r="L660">
        <v>0.2</v>
      </c>
    </row>
    <row r="661" spans="1:12" x14ac:dyDescent="0.15">
      <c r="A661" t="s">
        <v>4322</v>
      </c>
      <c r="B661" t="s">
        <v>3813</v>
      </c>
      <c r="C661" t="s">
        <v>4193</v>
      </c>
      <c r="D661">
        <v>97</v>
      </c>
      <c r="E661">
        <v>-2.2000000000000002</v>
      </c>
      <c r="F661">
        <v>0.3</v>
      </c>
      <c r="G661">
        <v>-1.1000000000000001</v>
      </c>
      <c r="H661">
        <v>-0.7</v>
      </c>
      <c r="J661">
        <v>-0.3</v>
      </c>
    </row>
    <row r="662" spans="1:12" x14ac:dyDescent="0.15">
      <c r="A662" t="s">
        <v>4462</v>
      </c>
      <c r="B662" t="s">
        <v>3806</v>
      </c>
      <c r="C662" t="s">
        <v>4185</v>
      </c>
      <c r="D662">
        <v>175</v>
      </c>
      <c r="E662">
        <v>-2.2000000000000002</v>
      </c>
      <c r="F662">
        <v>-1.7</v>
      </c>
      <c r="G662">
        <v>-2.2000000000000002</v>
      </c>
      <c r="I662">
        <v>-0.1</v>
      </c>
      <c r="J662">
        <v>0.1</v>
      </c>
    </row>
    <row r="663" spans="1:12" x14ac:dyDescent="0.15">
      <c r="A663" t="s">
        <v>4216</v>
      </c>
      <c r="B663" t="s">
        <v>3835</v>
      </c>
      <c r="C663" t="s">
        <v>4187</v>
      </c>
      <c r="D663">
        <v>464.7</v>
      </c>
      <c r="E663">
        <v>-2.2000000000000002</v>
      </c>
      <c r="F663">
        <v>3.8</v>
      </c>
      <c r="G663">
        <v>-2.5</v>
      </c>
      <c r="H663">
        <v>0.2</v>
      </c>
      <c r="J663">
        <v>0.1</v>
      </c>
    </row>
    <row r="664" spans="1:12" x14ac:dyDescent="0.15">
      <c r="A664" t="s">
        <v>4380</v>
      </c>
      <c r="B664" t="s">
        <v>3821</v>
      </c>
      <c r="C664" t="s">
        <v>4193</v>
      </c>
      <c r="D664">
        <v>15</v>
      </c>
      <c r="E664">
        <v>-2.2000000000000002</v>
      </c>
      <c r="F664">
        <v>0</v>
      </c>
      <c r="G664">
        <v>-2</v>
      </c>
      <c r="H664">
        <v>-0.3</v>
      </c>
      <c r="J664">
        <v>0.1</v>
      </c>
    </row>
    <row r="665" spans="1:12" x14ac:dyDescent="0.15">
      <c r="A665" t="s">
        <v>4407</v>
      </c>
      <c r="B665" t="s">
        <v>3813</v>
      </c>
      <c r="C665" t="s">
        <v>4189</v>
      </c>
      <c r="D665">
        <v>259.7</v>
      </c>
      <c r="E665">
        <v>-2.2000000000000002</v>
      </c>
      <c r="F665">
        <v>0.9</v>
      </c>
      <c r="G665">
        <v>-1.8</v>
      </c>
      <c r="I665">
        <v>-0.5</v>
      </c>
      <c r="J665">
        <v>0.1</v>
      </c>
    </row>
    <row r="666" spans="1:12" x14ac:dyDescent="0.15">
      <c r="A666" t="s">
        <v>3213</v>
      </c>
      <c r="B666" t="s">
        <v>3824</v>
      </c>
      <c r="C666" t="s">
        <v>4185</v>
      </c>
      <c r="D666">
        <v>38</v>
      </c>
      <c r="E666">
        <v>-2.2999999999999998</v>
      </c>
      <c r="F666">
        <v>-0.4</v>
      </c>
      <c r="G666">
        <v>0.1</v>
      </c>
      <c r="I666">
        <v>-0.7</v>
      </c>
      <c r="J666">
        <v>-1.6</v>
      </c>
    </row>
    <row r="667" spans="1:12" x14ac:dyDescent="0.15">
      <c r="A667" t="s">
        <v>4483</v>
      </c>
      <c r="B667" t="s">
        <v>3846</v>
      </c>
      <c r="C667" t="s">
        <v>4228</v>
      </c>
      <c r="D667">
        <v>215</v>
      </c>
      <c r="E667">
        <v>-2.2999999999999998</v>
      </c>
      <c r="F667">
        <v>-2.4</v>
      </c>
      <c r="G667">
        <v>-0.7</v>
      </c>
      <c r="H667">
        <v>-0.2</v>
      </c>
      <c r="J667">
        <v>-1.5</v>
      </c>
    </row>
    <row r="668" spans="1:12" x14ac:dyDescent="0.15">
      <c r="A668" t="s">
        <v>4249</v>
      </c>
      <c r="B668" t="s">
        <v>3818</v>
      </c>
      <c r="C668" t="s">
        <v>4187</v>
      </c>
      <c r="D668">
        <v>51</v>
      </c>
      <c r="E668">
        <v>-2.2999999999999998</v>
      </c>
      <c r="F668">
        <v>0.4</v>
      </c>
      <c r="G668">
        <v>-2.8</v>
      </c>
      <c r="H668">
        <v>0.3</v>
      </c>
      <c r="J668">
        <v>0.1</v>
      </c>
    </row>
    <row r="669" spans="1:12" x14ac:dyDescent="0.15">
      <c r="A669" t="s">
        <v>4266</v>
      </c>
      <c r="B669" t="s">
        <v>3818</v>
      </c>
      <c r="C669" t="s">
        <v>4198</v>
      </c>
      <c r="D669">
        <v>26</v>
      </c>
      <c r="E669">
        <v>-2.2999999999999998</v>
      </c>
      <c r="F669">
        <v>-0.1</v>
      </c>
      <c r="G669">
        <v>-1.1000000000000001</v>
      </c>
      <c r="I669">
        <v>-1.2</v>
      </c>
      <c r="J669">
        <v>0</v>
      </c>
    </row>
    <row r="670" spans="1:12" x14ac:dyDescent="0.15">
      <c r="A670" t="s">
        <v>4483</v>
      </c>
      <c r="B670" t="s">
        <v>3846</v>
      </c>
      <c r="C670" t="s">
        <v>4191</v>
      </c>
      <c r="D670">
        <v>173</v>
      </c>
      <c r="E670">
        <v>-2.4</v>
      </c>
      <c r="F670">
        <v>-0.7</v>
      </c>
      <c r="G670">
        <v>-2.5</v>
      </c>
      <c r="H670">
        <v>-0.2</v>
      </c>
      <c r="J670">
        <v>0.4</v>
      </c>
    </row>
    <row r="671" spans="1:12" x14ac:dyDescent="0.15">
      <c r="A671" t="s">
        <v>4206</v>
      </c>
      <c r="B671" t="s">
        <v>3831</v>
      </c>
      <c r="C671" t="s">
        <v>4198</v>
      </c>
      <c r="D671">
        <v>35</v>
      </c>
      <c r="E671">
        <v>-2.4</v>
      </c>
      <c r="F671">
        <v>-0.1</v>
      </c>
      <c r="G671">
        <v>-2.2999999999999998</v>
      </c>
      <c r="I671">
        <v>-0.1</v>
      </c>
      <c r="J671">
        <v>0</v>
      </c>
    </row>
    <row r="672" spans="1:12" x14ac:dyDescent="0.15">
      <c r="A672" t="s">
        <v>4256</v>
      </c>
      <c r="B672" t="s">
        <v>3818</v>
      </c>
      <c r="C672" t="s">
        <v>4191</v>
      </c>
      <c r="D672">
        <v>294.3</v>
      </c>
      <c r="E672">
        <v>-2.4</v>
      </c>
      <c r="F672">
        <v>-1.1000000000000001</v>
      </c>
      <c r="G672">
        <v>-2.4</v>
      </c>
      <c r="H672">
        <v>1</v>
      </c>
      <c r="J672">
        <v>-1</v>
      </c>
    </row>
    <row r="673" spans="1:10" x14ac:dyDescent="0.15">
      <c r="A673" t="s">
        <v>4482</v>
      </c>
      <c r="B673" t="s">
        <v>3821</v>
      </c>
      <c r="C673" t="s">
        <v>4228</v>
      </c>
      <c r="D673">
        <v>459</v>
      </c>
      <c r="E673">
        <v>-2.4</v>
      </c>
      <c r="F673">
        <v>-5.0999999999999996</v>
      </c>
      <c r="G673">
        <v>-2.1</v>
      </c>
      <c r="H673">
        <v>-0.3</v>
      </c>
      <c r="J673">
        <v>0</v>
      </c>
    </row>
    <row r="674" spans="1:10" x14ac:dyDescent="0.15">
      <c r="A674" t="s">
        <v>4405</v>
      </c>
      <c r="B674" t="s">
        <v>3835</v>
      </c>
      <c r="C674" t="s">
        <v>4198</v>
      </c>
      <c r="D674">
        <v>142</v>
      </c>
      <c r="E674">
        <v>-2.4</v>
      </c>
      <c r="F674">
        <v>-0.6</v>
      </c>
      <c r="G674">
        <v>-1.2</v>
      </c>
      <c r="I674">
        <v>-0.4</v>
      </c>
      <c r="J674">
        <v>-0.8</v>
      </c>
    </row>
    <row r="675" spans="1:10" x14ac:dyDescent="0.15">
      <c r="A675" t="s">
        <v>4195</v>
      </c>
      <c r="B675" t="s">
        <v>3811</v>
      </c>
      <c r="C675" t="s">
        <v>4191</v>
      </c>
      <c r="D675">
        <v>231</v>
      </c>
      <c r="E675">
        <v>-2.4</v>
      </c>
      <c r="F675">
        <v>-0.9</v>
      </c>
      <c r="G675">
        <v>-1.6</v>
      </c>
      <c r="H675">
        <v>-0.1</v>
      </c>
      <c r="J675">
        <v>-0.8</v>
      </c>
    </row>
    <row r="676" spans="1:10" x14ac:dyDescent="0.15">
      <c r="A676" t="s">
        <v>4484</v>
      </c>
      <c r="B676" t="s">
        <v>3800</v>
      </c>
      <c r="C676" t="s">
        <v>4185</v>
      </c>
      <c r="D676">
        <v>26</v>
      </c>
      <c r="E676">
        <v>-2.4</v>
      </c>
      <c r="F676">
        <v>-0.3</v>
      </c>
      <c r="G676">
        <v>-2.2999999999999998</v>
      </c>
      <c r="I676">
        <v>-0.1</v>
      </c>
      <c r="J676">
        <v>0</v>
      </c>
    </row>
    <row r="677" spans="1:10" x14ac:dyDescent="0.15">
      <c r="A677" t="s">
        <v>4475</v>
      </c>
      <c r="B677" t="s">
        <v>3816</v>
      </c>
      <c r="C677" t="s">
        <v>4198</v>
      </c>
      <c r="D677">
        <v>83</v>
      </c>
      <c r="E677">
        <v>-2.5</v>
      </c>
      <c r="F677">
        <v>-0.3</v>
      </c>
      <c r="G677">
        <v>-2</v>
      </c>
      <c r="I677">
        <v>-0.5</v>
      </c>
      <c r="J677">
        <v>0</v>
      </c>
    </row>
    <row r="678" spans="1:10" x14ac:dyDescent="0.15">
      <c r="A678" t="s">
        <v>4374</v>
      </c>
      <c r="B678" t="s">
        <v>3818</v>
      </c>
      <c r="C678" t="s">
        <v>4198</v>
      </c>
      <c r="D678">
        <v>12</v>
      </c>
      <c r="E678">
        <v>-2.5</v>
      </c>
      <c r="F678">
        <v>-0.1</v>
      </c>
      <c r="G678">
        <v>-2</v>
      </c>
      <c r="I678">
        <v>-0.5</v>
      </c>
      <c r="J678">
        <v>0</v>
      </c>
    </row>
    <row r="679" spans="1:10" x14ac:dyDescent="0.15">
      <c r="A679" t="s">
        <v>3160</v>
      </c>
      <c r="B679" t="s">
        <v>3813</v>
      </c>
      <c r="C679" t="s">
        <v>4228</v>
      </c>
      <c r="D679">
        <v>248.3</v>
      </c>
      <c r="E679">
        <v>-2.5</v>
      </c>
      <c r="F679">
        <v>-2.8</v>
      </c>
      <c r="G679">
        <v>-0.5</v>
      </c>
      <c r="H679">
        <v>0</v>
      </c>
      <c r="J679">
        <v>-1.9</v>
      </c>
    </row>
    <row r="680" spans="1:10" x14ac:dyDescent="0.15">
      <c r="A680" t="s">
        <v>4210</v>
      </c>
      <c r="B680" t="s">
        <v>3835</v>
      </c>
      <c r="C680" t="s">
        <v>4198</v>
      </c>
      <c r="D680">
        <v>105.7</v>
      </c>
      <c r="E680">
        <v>-2.5</v>
      </c>
      <c r="F680">
        <v>-0.4</v>
      </c>
      <c r="G680">
        <v>-2.4</v>
      </c>
      <c r="I680">
        <v>-0.2</v>
      </c>
      <c r="J680">
        <v>0.1</v>
      </c>
    </row>
    <row r="681" spans="1:10" x14ac:dyDescent="0.15">
      <c r="A681" t="s">
        <v>4340</v>
      </c>
      <c r="B681" t="s">
        <v>3811</v>
      </c>
      <c r="C681" t="s">
        <v>4191</v>
      </c>
      <c r="D681">
        <v>456.3</v>
      </c>
      <c r="E681">
        <v>-2.5</v>
      </c>
      <c r="F681">
        <v>-1.7</v>
      </c>
      <c r="G681">
        <v>0.6</v>
      </c>
      <c r="H681">
        <v>0</v>
      </c>
      <c r="J681">
        <v>-3.1</v>
      </c>
    </row>
    <row r="682" spans="1:10" x14ac:dyDescent="0.15">
      <c r="A682" t="s">
        <v>4200</v>
      </c>
      <c r="B682" t="s">
        <v>3813</v>
      </c>
      <c r="C682" t="s">
        <v>4185</v>
      </c>
      <c r="D682">
        <v>15</v>
      </c>
      <c r="E682">
        <v>-2.5</v>
      </c>
      <c r="F682">
        <v>-0.1</v>
      </c>
      <c r="G682">
        <v>-2.2999999999999998</v>
      </c>
      <c r="I682">
        <v>-0.2</v>
      </c>
      <c r="J682">
        <v>0</v>
      </c>
    </row>
    <row r="683" spans="1:10" x14ac:dyDescent="0.15">
      <c r="A683" t="s">
        <v>4485</v>
      </c>
      <c r="B683" t="s">
        <v>3821</v>
      </c>
      <c r="C683" t="s">
        <v>4187</v>
      </c>
      <c r="D683">
        <v>1158</v>
      </c>
      <c r="E683">
        <v>-2.6</v>
      </c>
      <c r="F683">
        <v>9.5</v>
      </c>
      <c r="G683">
        <v>-2.9</v>
      </c>
      <c r="H683">
        <v>-1.3</v>
      </c>
      <c r="J683">
        <v>1.6</v>
      </c>
    </row>
    <row r="684" spans="1:10" x14ac:dyDescent="0.15">
      <c r="A684" t="s">
        <v>4304</v>
      </c>
      <c r="B684" t="s">
        <v>3811</v>
      </c>
      <c r="C684" t="s">
        <v>4191</v>
      </c>
      <c r="D684">
        <v>30</v>
      </c>
      <c r="E684">
        <v>-2.6</v>
      </c>
      <c r="F684">
        <v>-0.1</v>
      </c>
      <c r="G684">
        <v>-1.2</v>
      </c>
      <c r="H684">
        <v>-0.1</v>
      </c>
      <c r="J684">
        <v>-1.2</v>
      </c>
    </row>
    <row r="685" spans="1:10" x14ac:dyDescent="0.15">
      <c r="A685" t="s">
        <v>4425</v>
      </c>
      <c r="B685" t="s">
        <v>3818</v>
      </c>
      <c r="C685" t="s">
        <v>4193</v>
      </c>
      <c r="D685">
        <v>34.700000000000003</v>
      </c>
      <c r="E685">
        <v>-2.6</v>
      </c>
      <c r="F685">
        <v>0.1</v>
      </c>
      <c r="G685">
        <v>-1.3</v>
      </c>
      <c r="H685">
        <v>-0.1</v>
      </c>
      <c r="J685">
        <v>-1.3</v>
      </c>
    </row>
    <row r="686" spans="1:10" x14ac:dyDescent="0.15">
      <c r="A686" t="s">
        <v>4227</v>
      </c>
      <c r="B686" t="s">
        <v>3806</v>
      </c>
      <c r="C686" t="s">
        <v>4198</v>
      </c>
      <c r="D686">
        <v>161.30000000000001</v>
      </c>
      <c r="E686">
        <v>-2.8</v>
      </c>
      <c r="F686">
        <v>-0.6</v>
      </c>
      <c r="G686">
        <v>-2.6</v>
      </c>
      <c r="I686">
        <v>-0.3</v>
      </c>
      <c r="J686">
        <v>0.1</v>
      </c>
    </row>
    <row r="687" spans="1:10" x14ac:dyDescent="0.15">
      <c r="A687" t="s">
        <v>4251</v>
      </c>
      <c r="B687" t="s">
        <v>3811</v>
      </c>
      <c r="C687" t="s">
        <v>4187</v>
      </c>
      <c r="D687">
        <v>78</v>
      </c>
      <c r="E687">
        <v>-2.8</v>
      </c>
      <c r="F687">
        <v>0.6</v>
      </c>
      <c r="G687">
        <v>-3</v>
      </c>
      <c r="H687">
        <v>-0.1</v>
      </c>
      <c r="J687">
        <v>0.3</v>
      </c>
    </row>
    <row r="688" spans="1:10" x14ac:dyDescent="0.15">
      <c r="A688" t="s">
        <v>4486</v>
      </c>
      <c r="B688" t="s">
        <v>3813</v>
      </c>
      <c r="C688" t="s">
        <v>4228</v>
      </c>
      <c r="D688">
        <v>169.7</v>
      </c>
      <c r="E688">
        <v>-2.9</v>
      </c>
      <c r="F688">
        <v>-1.9</v>
      </c>
      <c r="G688">
        <v>-2.5</v>
      </c>
      <c r="H688">
        <v>-0.4</v>
      </c>
      <c r="J688">
        <v>0</v>
      </c>
    </row>
    <row r="689" spans="1:12" x14ac:dyDescent="0.15">
      <c r="A689" t="s">
        <v>4238</v>
      </c>
      <c r="B689" t="s">
        <v>3846</v>
      </c>
      <c r="C689" t="s">
        <v>4189</v>
      </c>
      <c r="D689">
        <v>35</v>
      </c>
      <c r="E689">
        <v>-2.9</v>
      </c>
      <c r="F689">
        <v>0.1</v>
      </c>
      <c r="G689">
        <v>-3.2</v>
      </c>
      <c r="I689">
        <v>0.3</v>
      </c>
      <c r="J689">
        <v>0</v>
      </c>
    </row>
    <row r="690" spans="1:12" x14ac:dyDescent="0.15">
      <c r="A690" t="s">
        <v>4427</v>
      </c>
      <c r="B690" t="s">
        <v>3821</v>
      </c>
      <c r="C690" t="s">
        <v>4193</v>
      </c>
      <c r="D690">
        <v>97</v>
      </c>
      <c r="E690">
        <v>-3</v>
      </c>
      <c r="F690">
        <v>0.3</v>
      </c>
      <c r="G690">
        <v>-2.7</v>
      </c>
      <c r="H690">
        <v>0</v>
      </c>
      <c r="J690">
        <v>-0.3</v>
      </c>
    </row>
    <row r="691" spans="1:12" x14ac:dyDescent="0.15">
      <c r="A691" t="s">
        <v>4291</v>
      </c>
      <c r="B691" t="s">
        <v>3821</v>
      </c>
      <c r="C691" t="s">
        <v>4185</v>
      </c>
      <c r="D691">
        <v>128.30000000000001</v>
      </c>
      <c r="E691">
        <v>-3.1</v>
      </c>
      <c r="F691">
        <v>-1.2</v>
      </c>
      <c r="G691">
        <v>-2.1</v>
      </c>
      <c r="I691">
        <v>-1.1000000000000001</v>
      </c>
      <c r="J691">
        <v>0.1</v>
      </c>
    </row>
    <row r="692" spans="1:12" x14ac:dyDescent="0.15">
      <c r="A692" t="s">
        <v>4487</v>
      </c>
      <c r="B692" t="s">
        <v>3824</v>
      </c>
      <c r="C692" t="s">
        <v>4218</v>
      </c>
      <c r="D692">
        <v>261</v>
      </c>
      <c r="E692">
        <v>-3.1</v>
      </c>
      <c r="F692">
        <v>3.8</v>
      </c>
      <c r="I692">
        <v>-2</v>
      </c>
      <c r="J692">
        <v>-0.2</v>
      </c>
      <c r="K692">
        <v>2.2000000000000002</v>
      </c>
      <c r="L692">
        <v>-0.9</v>
      </c>
    </row>
    <row r="693" spans="1:12" x14ac:dyDescent="0.15">
      <c r="A693" t="s">
        <v>4488</v>
      </c>
      <c r="B693" t="s">
        <v>3831</v>
      </c>
      <c r="C693" t="s">
        <v>4228</v>
      </c>
      <c r="D693">
        <v>378.7</v>
      </c>
      <c r="E693">
        <v>-3.1</v>
      </c>
      <c r="F693">
        <v>-4.2</v>
      </c>
      <c r="G693">
        <v>-1.6</v>
      </c>
      <c r="H693">
        <v>-0.2</v>
      </c>
      <c r="J693">
        <v>-1.2</v>
      </c>
    </row>
    <row r="694" spans="1:12" x14ac:dyDescent="0.15">
      <c r="A694" t="s">
        <v>4347</v>
      </c>
      <c r="B694" t="s">
        <v>3811</v>
      </c>
      <c r="C694" t="s">
        <v>4189</v>
      </c>
      <c r="D694">
        <v>115</v>
      </c>
      <c r="E694">
        <v>-3.1</v>
      </c>
      <c r="F694">
        <v>0.4</v>
      </c>
      <c r="G694">
        <v>-3.3</v>
      </c>
      <c r="I694">
        <v>0.2</v>
      </c>
      <c r="J694">
        <v>0</v>
      </c>
    </row>
    <row r="695" spans="1:12" x14ac:dyDescent="0.15">
      <c r="A695" t="s">
        <v>3176</v>
      </c>
      <c r="B695" t="s">
        <v>3811</v>
      </c>
      <c r="C695" t="s">
        <v>4185</v>
      </c>
      <c r="D695">
        <v>53</v>
      </c>
      <c r="E695">
        <v>-3.1</v>
      </c>
      <c r="F695">
        <v>-0.5</v>
      </c>
      <c r="G695">
        <v>-2</v>
      </c>
      <c r="I695">
        <v>-1.2</v>
      </c>
      <c r="J695">
        <v>0.1</v>
      </c>
    </row>
    <row r="696" spans="1:12" x14ac:dyDescent="0.15">
      <c r="A696" t="s">
        <v>4277</v>
      </c>
      <c r="B696" t="s">
        <v>3811</v>
      </c>
      <c r="C696" t="s">
        <v>4185</v>
      </c>
      <c r="D696">
        <v>298.7</v>
      </c>
      <c r="E696">
        <v>-3.2</v>
      </c>
      <c r="F696">
        <v>-2.8</v>
      </c>
      <c r="G696">
        <v>-1.6</v>
      </c>
      <c r="I696">
        <v>-1.9</v>
      </c>
      <c r="J696">
        <v>0.3</v>
      </c>
    </row>
    <row r="697" spans="1:12" x14ac:dyDescent="0.15">
      <c r="A697" t="s">
        <v>4257</v>
      </c>
      <c r="B697" t="s">
        <v>3824</v>
      </c>
      <c r="C697" t="s">
        <v>4198</v>
      </c>
      <c r="D697">
        <v>65</v>
      </c>
      <c r="E697">
        <v>-3.3</v>
      </c>
      <c r="F697">
        <v>-0.3</v>
      </c>
      <c r="G697">
        <v>-3.8</v>
      </c>
      <c r="I697">
        <v>0.5</v>
      </c>
      <c r="J697">
        <v>0</v>
      </c>
    </row>
    <row r="698" spans="1:12" x14ac:dyDescent="0.15">
      <c r="A698" t="s">
        <v>4290</v>
      </c>
      <c r="B698" t="s">
        <v>3821</v>
      </c>
      <c r="C698" t="s">
        <v>4198</v>
      </c>
      <c r="D698">
        <v>97</v>
      </c>
      <c r="E698">
        <v>-3.3</v>
      </c>
      <c r="F698">
        <v>-0.4</v>
      </c>
      <c r="G698">
        <v>-3.3</v>
      </c>
      <c r="I698">
        <v>0</v>
      </c>
      <c r="J698">
        <v>0</v>
      </c>
    </row>
    <row r="699" spans="1:12" x14ac:dyDescent="0.15">
      <c r="A699" t="s">
        <v>3176</v>
      </c>
      <c r="B699" t="s">
        <v>3811</v>
      </c>
      <c r="C699" t="s">
        <v>4189</v>
      </c>
      <c r="D699">
        <v>231</v>
      </c>
      <c r="E699">
        <v>-3.4</v>
      </c>
      <c r="F699">
        <v>0.8</v>
      </c>
      <c r="G699">
        <v>-3.1</v>
      </c>
      <c r="I699">
        <v>-0.3</v>
      </c>
      <c r="J699">
        <v>0</v>
      </c>
    </row>
    <row r="700" spans="1:12" x14ac:dyDescent="0.15">
      <c r="A700" t="s">
        <v>4489</v>
      </c>
      <c r="B700" t="s">
        <v>3800</v>
      </c>
      <c r="C700" t="s">
        <v>4228</v>
      </c>
      <c r="D700">
        <v>1236</v>
      </c>
      <c r="E700">
        <v>-3.4</v>
      </c>
      <c r="F700">
        <v>-13.8</v>
      </c>
      <c r="G700">
        <v>-3.1</v>
      </c>
      <c r="H700">
        <v>-0.3</v>
      </c>
      <c r="J700">
        <v>-0.1</v>
      </c>
    </row>
    <row r="701" spans="1:12" x14ac:dyDescent="0.15">
      <c r="A701" t="s">
        <v>4412</v>
      </c>
      <c r="B701" t="s">
        <v>3800</v>
      </c>
      <c r="C701" t="s">
        <v>4187</v>
      </c>
      <c r="D701">
        <v>401</v>
      </c>
      <c r="E701">
        <v>-3.4</v>
      </c>
      <c r="F701">
        <v>3.3</v>
      </c>
      <c r="G701">
        <v>-2.2000000000000002</v>
      </c>
      <c r="H701">
        <v>-0.3</v>
      </c>
      <c r="J701">
        <v>-0.9</v>
      </c>
    </row>
    <row r="702" spans="1:12" x14ac:dyDescent="0.15">
      <c r="A702" t="s">
        <v>4275</v>
      </c>
      <c r="B702" t="s">
        <v>3824</v>
      </c>
      <c r="C702" t="s">
        <v>4198</v>
      </c>
      <c r="D702">
        <v>320.3</v>
      </c>
      <c r="E702">
        <v>-3.5</v>
      </c>
      <c r="F702">
        <v>-1.3</v>
      </c>
      <c r="G702">
        <v>-4.2</v>
      </c>
      <c r="I702">
        <v>0.5</v>
      </c>
      <c r="J702">
        <v>0.1</v>
      </c>
    </row>
    <row r="703" spans="1:12" x14ac:dyDescent="0.15">
      <c r="A703" t="s">
        <v>4286</v>
      </c>
      <c r="B703" t="s">
        <v>3816</v>
      </c>
      <c r="C703" t="s">
        <v>4198</v>
      </c>
      <c r="D703">
        <v>243.3</v>
      </c>
      <c r="E703">
        <v>-3.6</v>
      </c>
      <c r="F703">
        <v>-1</v>
      </c>
      <c r="G703">
        <v>-1.8</v>
      </c>
      <c r="I703">
        <v>-1.9</v>
      </c>
      <c r="J703">
        <v>0.1</v>
      </c>
    </row>
    <row r="704" spans="1:12" x14ac:dyDescent="0.15">
      <c r="A704" t="s">
        <v>4233</v>
      </c>
      <c r="B704" t="s">
        <v>3811</v>
      </c>
      <c r="C704" t="s">
        <v>4191</v>
      </c>
      <c r="D704">
        <v>37.700000000000003</v>
      </c>
      <c r="E704">
        <v>-3.6</v>
      </c>
      <c r="F704">
        <v>-0.1</v>
      </c>
      <c r="G704">
        <v>-3</v>
      </c>
      <c r="H704">
        <v>-0.1</v>
      </c>
      <c r="J704">
        <v>-0.5</v>
      </c>
    </row>
    <row r="705" spans="1:10" x14ac:dyDescent="0.15">
      <c r="A705" t="s">
        <v>4253</v>
      </c>
      <c r="B705" t="s">
        <v>3835</v>
      </c>
      <c r="C705" t="s">
        <v>4198</v>
      </c>
      <c r="D705">
        <v>156.69999999999999</v>
      </c>
      <c r="E705">
        <v>-3.6</v>
      </c>
      <c r="F705">
        <v>-0.6</v>
      </c>
      <c r="G705">
        <v>-2.8</v>
      </c>
      <c r="I705">
        <v>-0.9</v>
      </c>
      <c r="J705">
        <v>0.1</v>
      </c>
    </row>
    <row r="706" spans="1:10" x14ac:dyDescent="0.15">
      <c r="A706" t="s">
        <v>4490</v>
      </c>
      <c r="B706" t="s">
        <v>3806</v>
      </c>
      <c r="C706" t="s">
        <v>4189</v>
      </c>
      <c r="D706">
        <v>34</v>
      </c>
      <c r="E706">
        <v>-3.7</v>
      </c>
      <c r="F706">
        <v>0.1</v>
      </c>
      <c r="G706">
        <v>-3.2</v>
      </c>
      <c r="I706">
        <v>0.3</v>
      </c>
      <c r="J706">
        <v>-0.8</v>
      </c>
    </row>
    <row r="707" spans="1:10" x14ac:dyDescent="0.15">
      <c r="A707" t="s">
        <v>4491</v>
      </c>
      <c r="B707" t="s">
        <v>3811</v>
      </c>
      <c r="C707" t="s">
        <v>4198</v>
      </c>
      <c r="D707">
        <v>979.3</v>
      </c>
      <c r="E707">
        <v>-3.8</v>
      </c>
      <c r="F707">
        <v>-3.9</v>
      </c>
      <c r="G707">
        <v>-4.4000000000000004</v>
      </c>
      <c r="I707">
        <v>0.2</v>
      </c>
      <c r="J707">
        <v>0.4</v>
      </c>
    </row>
    <row r="708" spans="1:10" x14ac:dyDescent="0.15">
      <c r="A708" t="s">
        <v>4430</v>
      </c>
      <c r="B708" t="s">
        <v>3827</v>
      </c>
      <c r="C708" t="s">
        <v>4191</v>
      </c>
      <c r="D708">
        <v>35</v>
      </c>
      <c r="E708">
        <v>-3.9</v>
      </c>
      <c r="F708">
        <v>-0.1</v>
      </c>
      <c r="G708">
        <v>-3.4</v>
      </c>
      <c r="H708">
        <v>0</v>
      </c>
      <c r="J708">
        <v>-0.5</v>
      </c>
    </row>
    <row r="709" spans="1:10" x14ac:dyDescent="0.15">
      <c r="A709" t="s">
        <v>4492</v>
      </c>
      <c r="B709" t="s">
        <v>3800</v>
      </c>
      <c r="C709" t="s">
        <v>4187</v>
      </c>
      <c r="D709">
        <v>264.3</v>
      </c>
      <c r="E709">
        <v>-3.9</v>
      </c>
      <c r="F709">
        <v>2.2000000000000002</v>
      </c>
      <c r="G709">
        <v>-1.5</v>
      </c>
      <c r="H709">
        <v>0.3</v>
      </c>
      <c r="J709">
        <v>-2.7</v>
      </c>
    </row>
    <row r="710" spans="1:10" x14ac:dyDescent="0.15">
      <c r="A710" t="s">
        <v>4493</v>
      </c>
      <c r="B710" t="s">
        <v>3813</v>
      </c>
      <c r="C710" t="s">
        <v>4189</v>
      </c>
      <c r="D710">
        <v>120</v>
      </c>
      <c r="E710">
        <v>-3.9</v>
      </c>
      <c r="F710">
        <v>0.4</v>
      </c>
      <c r="G710">
        <v>-3.4</v>
      </c>
      <c r="I710">
        <v>-0.5</v>
      </c>
      <c r="J710">
        <v>0</v>
      </c>
    </row>
    <row r="711" spans="1:10" x14ac:dyDescent="0.15">
      <c r="A711" t="s">
        <v>4457</v>
      </c>
      <c r="B711" t="s">
        <v>3818</v>
      </c>
      <c r="C711" t="s">
        <v>4191</v>
      </c>
      <c r="D711">
        <v>89.3</v>
      </c>
      <c r="E711">
        <v>-3.9</v>
      </c>
      <c r="F711">
        <v>-0.3</v>
      </c>
      <c r="G711">
        <v>-2.7</v>
      </c>
      <c r="H711">
        <v>-0.2</v>
      </c>
      <c r="J711">
        <v>-1</v>
      </c>
    </row>
    <row r="712" spans="1:10" x14ac:dyDescent="0.15">
      <c r="A712" t="s">
        <v>3217</v>
      </c>
      <c r="B712" t="s">
        <v>3821</v>
      </c>
      <c r="C712" t="s">
        <v>4228</v>
      </c>
      <c r="D712">
        <v>202</v>
      </c>
      <c r="E712">
        <v>-4</v>
      </c>
      <c r="F712">
        <v>-2.2999999999999998</v>
      </c>
      <c r="G712">
        <v>-4.5999999999999996</v>
      </c>
      <c r="H712">
        <v>0.2</v>
      </c>
      <c r="J712">
        <v>0.4</v>
      </c>
    </row>
    <row r="713" spans="1:10" x14ac:dyDescent="0.15">
      <c r="A713" t="s">
        <v>4398</v>
      </c>
      <c r="B713" t="s">
        <v>3816</v>
      </c>
      <c r="C713" t="s">
        <v>4198</v>
      </c>
      <c r="D713">
        <v>310.7</v>
      </c>
      <c r="E713">
        <v>-4</v>
      </c>
      <c r="F713">
        <v>-1.2</v>
      </c>
      <c r="G713">
        <v>-4.0999999999999996</v>
      </c>
      <c r="I713">
        <v>-0.1</v>
      </c>
      <c r="J713">
        <v>0.1</v>
      </c>
    </row>
    <row r="714" spans="1:10" x14ac:dyDescent="0.15">
      <c r="A714" t="s">
        <v>4286</v>
      </c>
      <c r="B714" t="s">
        <v>3816</v>
      </c>
      <c r="C714" t="s">
        <v>4189</v>
      </c>
      <c r="D714">
        <v>440.7</v>
      </c>
      <c r="E714">
        <v>-4.3</v>
      </c>
      <c r="F714">
        <v>1.5</v>
      </c>
      <c r="G714">
        <v>-4.7</v>
      </c>
      <c r="I714">
        <v>0.4</v>
      </c>
      <c r="J714">
        <v>0.1</v>
      </c>
    </row>
    <row r="715" spans="1:10" x14ac:dyDescent="0.15">
      <c r="A715" t="s">
        <v>4494</v>
      </c>
      <c r="B715" t="s">
        <v>3821</v>
      </c>
      <c r="C715" t="s">
        <v>4191</v>
      </c>
      <c r="D715">
        <v>1120</v>
      </c>
      <c r="E715">
        <v>-4.3</v>
      </c>
      <c r="F715">
        <v>-4.3</v>
      </c>
      <c r="G715">
        <v>-7.3</v>
      </c>
      <c r="H715">
        <v>-0.6</v>
      </c>
      <c r="J715">
        <v>3.7</v>
      </c>
    </row>
    <row r="716" spans="1:10" x14ac:dyDescent="0.15">
      <c r="A716" t="s">
        <v>4281</v>
      </c>
      <c r="B716" t="s">
        <v>3818</v>
      </c>
      <c r="C716" t="s">
        <v>4193</v>
      </c>
      <c r="D716">
        <v>223.3</v>
      </c>
      <c r="E716">
        <v>-4.4000000000000004</v>
      </c>
      <c r="F716">
        <v>0.6</v>
      </c>
      <c r="G716">
        <v>-2.8</v>
      </c>
      <c r="H716">
        <v>-0.3</v>
      </c>
      <c r="J716">
        <v>-1.4</v>
      </c>
    </row>
    <row r="717" spans="1:10" x14ac:dyDescent="0.15">
      <c r="A717" t="s">
        <v>4432</v>
      </c>
      <c r="B717" t="s">
        <v>3813</v>
      </c>
      <c r="C717" t="s">
        <v>4198</v>
      </c>
      <c r="D717">
        <v>289</v>
      </c>
      <c r="E717">
        <v>-4.7</v>
      </c>
      <c r="F717">
        <v>-1.1000000000000001</v>
      </c>
      <c r="G717">
        <v>-5</v>
      </c>
      <c r="I717">
        <v>0.2</v>
      </c>
      <c r="J717">
        <v>0.1</v>
      </c>
    </row>
    <row r="718" spans="1:10" x14ac:dyDescent="0.15">
      <c r="A718" t="s">
        <v>4235</v>
      </c>
      <c r="B718" t="s">
        <v>3800</v>
      </c>
      <c r="C718" t="s">
        <v>4189</v>
      </c>
      <c r="D718">
        <v>379.7</v>
      </c>
      <c r="E718">
        <v>-4.9000000000000004</v>
      </c>
      <c r="F718">
        <v>1.3</v>
      </c>
      <c r="G718">
        <v>-3.2</v>
      </c>
      <c r="I718">
        <v>-1.8</v>
      </c>
      <c r="J718">
        <v>0.1</v>
      </c>
    </row>
    <row r="719" spans="1:10" x14ac:dyDescent="0.15">
      <c r="A719" t="s">
        <v>4346</v>
      </c>
      <c r="B719" t="s">
        <v>3811</v>
      </c>
      <c r="C719" t="s">
        <v>4187</v>
      </c>
      <c r="D719">
        <v>1074.7</v>
      </c>
      <c r="E719">
        <v>-5.2</v>
      </c>
      <c r="F719">
        <v>8.8000000000000007</v>
      </c>
      <c r="G719">
        <v>-3.7</v>
      </c>
      <c r="H719">
        <v>0.7</v>
      </c>
      <c r="J719">
        <v>-2.2999999999999998</v>
      </c>
    </row>
    <row r="720" spans="1:10" x14ac:dyDescent="0.15">
      <c r="A720" t="s">
        <v>4495</v>
      </c>
      <c r="B720" t="s">
        <v>3824</v>
      </c>
      <c r="C720" t="s">
        <v>4191</v>
      </c>
      <c r="D720">
        <v>681</v>
      </c>
      <c r="E720">
        <v>-5.4</v>
      </c>
      <c r="F720">
        <v>-2.6</v>
      </c>
      <c r="G720">
        <v>-7.8</v>
      </c>
      <c r="H720">
        <v>0</v>
      </c>
      <c r="J720">
        <v>2.4</v>
      </c>
    </row>
    <row r="721" spans="1:12" x14ac:dyDescent="0.15">
      <c r="A721" t="s">
        <v>4496</v>
      </c>
      <c r="B721" t="s">
        <v>3806</v>
      </c>
      <c r="C721" t="s">
        <v>4189</v>
      </c>
      <c r="D721">
        <v>719.7</v>
      </c>
      <c r="E721">
        <v>-5.7</v>
      </c>
      <c r="F721">
        <v>2.4</v>
      </c>
      <c r="G721">
        <v>-5.4</v>
      </c>
      <c r="I721">
        <v>-0.5</v>
      </c>
      <c r="J721">
        <v>0.1</v>
      </c>
    </row>
    <row r="722" spans="1:12" x14ac:dyDescent="0.15">
      <c r="A722" t="s">
        <v>3129</v>
      </c>
      <c r="B722" t="s">
        <v>3816</v>
      </c>
      <c r="C722" t="s">
        <v>4189</v>
      </c>
      <c r="D722">
        <v>374.3</v>
      </c>
      <c r="E722">
        <v>-5.8</v>
      </c>
      <c r="F722">
        <v>1.3</v>
      </c>
      <c r="G722">
        <v>-4.5999999999999996</v>
      </c>
      <c r="I722">
        <v>-0.4</v>
      </c>
      <c r="J722">
        <v>-0.8</v>
      </c>
    </row>
    <row r="723" spans="1:12" x14ac:dyDescent="0.15">
      <c r="A723" t="s">
        <v>4497</v>
      </c>
      <c r="B723" t="s">
        <v>3835</v>
      </c>
      <c r="C723" t="s">
        <v>4218</v>
      </c>
      <c r="D723">
        <v>703</v>
      </c>
      <c r="E723">
        <v>-5.8</v>
      </c>
      <c r="F723">
        <v>10.1</v>
      </c>
      <c r="I723">
        <v>-1.5</v>
      </c>
      <c r="J723">
        <v>-1.7</v>
      </c>
      <c r="K723">
        <v>-8</v>
      </c>
      <c r="L723">
        <v>-2.6</v>
      </c>
    </row>
    <row r="724" spans="1:12" x14ac:dyDescent="0.15">
      <c r="A724" t="s">
        <v>4432</v>
      </c>
      <c r="B724" t="s">
        <v>3813</v>
      </c>
      <c r="C724" t="s">
        <v>4189</v>
      </c>
      <c r="D724">
        <v>87</v>
      </c>
      <c r="E724">
        <v>-6</v>
      </c>
      <c r="F724">
        <v>0.3</v>
      </c>
      <c r="G724">
        <v>-5.6</v>
      </c>
      <c r="I724">
        <v>-0.4</v>
      </c>
      <c r="J724">
        <v>0</v>
      </c>
    </row>
    <row r="725" spans="1:12" x14ac:dyDescent="0.15">
      <c r="A725" t="s">
        <v>4458</v>
      </c>
      <c r="B725" t="s">
        <v>3818</v>
      </c>
      <c r="C725" t="s">
        <v>4187</v>
      </c>
      <c r="D725">
        <v>1022.3</v>
      </c>
      <c r="E725">
        <v>-6.1</v>
      </c>
      <c r="F725">
        <v>8.4</v>
      </c>
      <c r="G725">
        <v>-5.9</v>
      </c>
      <c r="H725">
        <v>0.3</v>
      </c>
      <c r="J725">
        <v>-0.4</v>
      </c>
    </row>
    <row r="726" spans="1:12" x14ac:dyDescent="0.15">
      <c r="A726" t="s">
        <v>4234</v>
      </c>
      <c r="B726" t="s">
        <v>3800</v>
      </c>
      <c r="C726" t="s">
        <v>4191</v>
      </c>
      <c r="D726">
        <v>1112.7</v>
      </c>
      <c r="E726">
        <v>-6.2</v>
      </c>
      <c r="F726">
        <v>-4.2</v>
      </c>
      <c r="G726">
        <v>-1.4</v>
      </c>
      <c r="H726">
        <v>-0.8</v>
      </c>
      <c r="J726">
        <v>-4.0999999999999996</v>
      </c>
    </row>
    <row r="727" spans="1:12" x14ac:dyDescent="0.15">
      <c r="A727" t="s">
        <v>4276</v>
      </c>
      <c r="B727" t="s">
        <v>3821</v>
      </c>
      <c r="C727" t="s">
        <v>4189</v>
      </c>
      <c r="D727">
        <v>372.3</v>
      </c>
      <c r="E727">
        <v>-6.4</v>
      </c>
      <c r="F727">
        <v>1.2</v>
      </c>
      <c r="G727">
        <v>-5.7</v>
      </c>
      <c r="I727">
        <v>-0.7</v>
      </c>
      <c r="J727">
        <v>0.1</v>
      </c>
    </row>
    <row r="728" spans="1:12" x14ac:dyDescent="0.15">
      <c r="A728" t="s">
        <v>4272</v>
      </c>
      <c r="B728" t="s">
        <v>3835</v>
      </c>
      <c r="C728" t="s">
        <v>4191</v>
      </c>
      <c r="D728">
        <v>513</v>
      </c>
      <c r="E728">
        <v>-6.4</v>
      </c>
      <c r="F728">
        <v>-1.9</v>
      </c>
      <c r="G728">
        <v>-3.2</v>
      </c>
      <c r="H728">
        <v>-0.3</v>
      </c>
      <c r="J728">
        <v>-2.9</v>
      </c>
    </row>
    <row r="729" spans="1:12" x14ac:dyDescent="0.15">
      <c r="A729" t="s">
        <v>4498</v>
      </c>
      <c r="B729" t="s">
        <v>3821</v>
      </c>
      <c r="C729" t="s">
        <v>4185</v>
      </c>
      <c r="D729">
        <v>733</v>
      </c>
      <c r="E729">
        <v>-6.5</v>
      </c>
      <c r="F729">
        <v>-7</v>
      </c>
      <c r="G729">
        <v>-5.0999999999999996</v>
      </c>
      <c r="I729">
        <v>-2</v>
      </c>
      <c r="J729">
        <v>0.6</v>
      </c>
    </row>
    <row r="730" spans="1:12" x14ac:dyDescent="0.15">
      <c r="A730" t="s">
        <v>3160</v>
      </c>
      <c r="B730" t="s">
        <v>3813</v>
      </c>
      <c r="C730" t="s">
        <v>4198</v>
      </c>
      <c r="D730">
        <v>257</v>
      </c>
      <c r="E730">
        <v>-6.7</v>
      </c>
      <c r="F730">
        <v>-1</v>
      </c>
      <c r="G730">
        <v>-5.5</v>
      </c>
      <c r="I730">
        <v>-1.3</v>
      </c>
      <c r="J730">
        <v>0.1</v>
      </c>
    </row>
    <row r="731" spans="1:12" x14ac:dyDescent="0.15">
      <c r="A731" t="s">
        <v>4278</v>
      </c>
      <c r="B731" t="s">
        <v>3800</v>
      </c>
      <c r="C731" t="s">
        <v>4187</v>
      </c>
      <c r="D731">
        <v>372.7</v>
      </c>
      <c r="E731">
        <v>-7</v>
      </c>
      <c r="F731">
        <v>3</v>
      </c>
      <c r="G731">
        <v>-4.3</v>
      </c>
      <c r="H731">
        <v>0.1</v>
      </c>
      <c r="J731">
        <v>-2.7</v>
      </c>
    </row>
    <row r="732" spans="1:12" x14ac:dyDescent="0.15">
      <c r="A732" t="s">
        <v>4390</v>
      </c>
      <c r="B732" t="s">
        <v>3800</v>
      </c>
      <c r="C732" t="s">
        <v>4187</v>
      </c>
      <c r="D732">
        <v>242.3</v>
      </c>
      <c r="E732">
        <v>-7.1</v>
      </c>
      <c r="F732">
        <v>2</v>
      </c>
      <c r="G732">
        <v>-5.9</v>
      </c>
      <c r="H732">
        <v>-0.5</v>
      </c>
      <c r="J732">
        <v>-0.7</v>
      </c>
    </row>
    <row r="733" spans="1:12" x14ac:dyDescent="0.15">
      <c r="A733" t="s">
        <v>4499</v>
      </c>
      <c r="B733" t="s">
        <v>3835</v>
      </c>
      <c r="C733" t="s">
        <v>4193</v>
      </c>
      <c r="D733">
        <v>1090</v>
      </c>
      <c r="E733">
        <v>-7.2</v>
      </c>
      <c r="F733">
        <v>2.9</v>
      </c>
      <c r="G733">
        <v>-8.9</v>
      </c>
      <c r="H733">
        <v>-0.2</v>
      </c>
      <c r="J733">
        <v>1.9</v>
      </c>
    </row>
    <row r="734" spans="1:12" x14ac:dyDescent="0.15">
      <c r="A734" t="s">
        <v>4500</v>
      </c>
      <c r="B734" t="s">
        <v>3800</v>
      </c>
      <c r="C734" t="s">
        <v>4185</v>
      </c>
      <c r="D734">
        <v>360.3</v>
      </c>
      <c r="E734">
        <v>-7.7</v>
      </c>
      <c r="F734">
        <v>-3.4</v>
      </c>
      <c r="G734">
        <v>-5.0999999999999996</v>
      </c>
      <c r="I734">
        <v>-2</v>
      </c>
      <c r="J734">
        <v>-0.6</v>
      </c>
    </row>
    <row r="735" spans="1:12" x14ac:dyDescent="0.15">
      <c r="A735" t="s">
        <v>4388</v>
      </c>
      <c r="B735" t="s">
        <v>3824</v>
      </c>
      <c r="C735" t="s">
        <v>4193</v>
      </c>
      <c r="D735">
        <v>911.3</v>
      </c>
      <c r="E735">
        <v>-7.9</v>
      </c>
      <c r="F735">
        <v>2.5</v>
      </c>
      <c r="G735">
        <v>-3.9</v>
      </c>
      <c r="H735">
        <v>-0.9</v>
      </c>
      <c r="J735">
        <v>-3.1</v>
      </c>
    </row>
    <row r="736" spans="1:12" x14ac:dyDescent="0.15">
      <c r="A736" t="s">
        <v>3141</v>
      </c>
      <c r="B736" t="s">
        <v>3835</v>
      </c>
      <c r="C736" t="s">
        <v>4228</v>
      </c>
      <c r="D736">
        <v>542.70000000000005</v>
      </c>
      <c r="E736">
        <v>-8</v>
      </c>
      <c r="F736">
        <v>-6.1</v>
      </c>
      <c r="G736">
        <v>-7.3</v>
      </c>
      <c r="H736">
        <v>-0.4</v>
      </c>
      <c r="J736">
        <v>-0.3</v>
      </c>
    </row>
    <row r="737" spans="1:10" x14ac:dyDescent="0.15">
      <c r="A737" t="s">
        <v>4318</v>
      </c>
      <c r="B737" t="s">
        <v>3818</v>
      </c>
      <c r="C737" t="s">
        <v>4198</v>
      </c>
      <c r="D737">
        <v>748.3</v>
      </c>
      <c r="E737">
        <v>-9.5</v>
      </c>
      <c r="F737">
        <v>-3</v>
      </c>
      <c r="G737">
        <v>-6</v>
      </c>
      <c r="I737">
        <v>-3</v>
      </c>
      <c r="J737">
        <v>-0.5</v>
      </c>
    </row>
    <row r="738" spans="1:10" x14ac:dyDescent="0.15">
      <c r="A738" t="s">
        <v>4269</v>
      </c>
      <c r="B738" t="s">
        <v>3816</v>
      </c>
      <c r="C738" t="s">
        <v>4185</v>
      </c>
      <c r="D738">
        <v>529</v>
      </c>
      <c r="E738">
        <v>-9.8000000000000007</v>
      </c>
      <c r="F738">
        <v>-5</v>
      </c>
      <c r="G738">
        <v>-9.8000000000000007</v>
      </c>
      <c r="I738">
        <v>0.5</v>
      </c>
      <c r="J738">
        <v>-0.5</v>
      </c>
    </row>
    <row r="739" spans="1:10" x14ac:dyDescent="0.15">
      <c r="A739" t="s">
        <v>4478</v>
      </c>
      <c r="B739" t="s">
        <v>3835</v>
      </c>
      <c r="C739" t="s">
        <v>4187</v>
      </c>
      <c r="D739">
        <v>586</v>
      </c>
      <c r="E739">
        <v>-10.1</v>
      </c>
      <c r="F739">
        <v>4.8</v>
      </c>
      <c r="G739">
        <v>-10.9</v>
      </c>
      <c r="H739">
        <v>-0.3</v>
      </c>
      <c r="J739">
        <v>1.1000000000000001</v>
      </c>
    </row>
    <row r="740" spans="1:10" x14ac:dyDescent="0.15">
      <c r="A740" t="s">
        <v>4301</v>
      </c>
      <c r="B740" t="s">
        <v>3824</v>
      </c>
      <c r="C740" t="s">
        <v>4191</v>
      </c>
      <c r="D740">
        <v>415</v>
      </c>
      <c r="E740">
        <v>-10.4</v>
      </c>
      <c r="F740">
        <v>-1.6</v>
      </c>
      <c r="G740">
        <v>-9.3000000000000007</v>
      </c>
      <c r="H740">
        <v>-0.6</v>
      </c>
      <c r="J740">
        <v>-0.6</v>
      </c>
    </row>
    <row r="741" spans="1:10" x14ac:dyDescent="0.15">
      <c r="A741" t="s">
        <v>4471</v>
      </c>
      <c r="B741" t="s">
        <v>3846</v>
      </c>
      <c r="C741" t="s">
        <v>4185</v>
      </c>
      <c r="D741">
        <v>411.3</v>
      </c>
      <c r="E741">
        <v>-10.4</v>
      </c>
      <c r="F741">
        <v>-3.9</v>
      </c>
      <c r="G741">
        <v>-7.2</v>
      </c>
      <c r="I741">
        <v>-3.6</v>
      </c>
      <c r="J741">
        <v>0.3</v>
      </c>
    </row>
    <row r="742" spans="1:10" x14ac:dyDescent="0.15">
      <c r="A742" t="s">
        <v>3213</v>
      </c>
      <c r="B742" t="s">
        <v>3824</v>
      </c>
      <c r="C742" t="s">
        <v>4198</v>
      </c>
      <c r="D742">
        <v>195.3</v>
      </c>
      <c r="E742">
        <v>-10.5</v>
      </c>
      <c r="F742">
        <v>-0.8</v>
      </c>
      <c r="G742">
        <v>-8.5</v>
      </c>
      <c r="I742">
        <v>-1.2</v>
      </c>
      <c r="J742">
        <v>-0.8</v>
      </c>
    </row>
    <row r="743" spans="1:10" x14ac:dyDescent="0.15">
      <c r="A743" t="s">
        <v>4501</v>
      </c>
      <c r="B743" t="s">
        <v>3800</v>
      </c>
      <c r="C743" t="s">
        <v>4193</v>
      </c>
      <c r="D743">
        <v>1128</v>
      </c>
      <c r="E743">
        <v>-10.8</v>
      </c>
      <c r="F743">
        <v>3</v>
      </c>
      <c r="G743">
        <v>-10.6</v>
      </c>
      <c r="H743">
        <v>-2.1</v>
      </c>
      <c r="J743">
        <v>1.9</v>
      </c>
    </row>
    <row r="744" spans="1:10" x14ac:dyDescent="0.15">
      <c r="A744" t="s">
        <v>4255</v>
      </c>
      <c r="B744" t="s">
        <v>3821</v>
      </c>
      <c r="C744" t="s">
        <v>4198</v>
      </c>
      <c r="D744">
        <v>656.7</v>
      </c>
      <c r="E744">
        <v>-10.9</v>
      </c>
      <c r="F744">
        <v>-2.6</v>
      </c>
      <c r="G744">
        <v>-13.1</v>
      </c>
      <c r="I744">
        <v>2</v>
      </c>
      <c r="J744">
        <v>0.3</v>
      </c>
    </row>
    <row r="745" spans="1:10" x14ac:dyDescent="0.15">
      <c r="A745" t="s">
        <v>3086</v>
      </c>
      <c r="B745" t="s">
        <v>3806</v>
      </c>
      <c r="C745" t="s">
        <v>4198</v>
      </c>
      <c r="D745">
        <v>1015.7</v>
      </c>
      <c r="E745">
        <v>-10.9</v>
      </c>
      <c r="F745">
        <v>-4</v>
      </c>
      <c r="G745">
        <v>-9</v>
      </c>
      <c r="I745">
        <v>-2.2999999999999998</v>
      </c>
      <c r="J745">
        <v>0.4</v>
      </c>
    </row>
    <row r="746" spans="1:10" x14ac:dyDescent="0.15">
      <c r="A746" t="s">
        <v>4308</v>
      </c>
      <c r="B746" t="s">
        <v>3824</v>
      </c>
      <c r="C746" t="s">
        <v>4189</v>
      </c>
      <c r="D746">
        <v>678</v>
      </c>
      <c r="E746">
        <v>-12</v>
      </c>
      <c r="F746">
        <v>2.2999999999999998</v>
      </c>
      <c r="G746">
        <v>-13</v>
      </c>
      <c r="I746">
        <v>0.9</v>
      </c>
      <c r="J746">
        <v>0.1</v>
      </c>
    </row>
    <row r="747" spans="1:10" x14ac:dyDescent="0.15">
      <c r="A747" t="s">
        <v>4299</v>
      </c>
      <c r="B747" t="s">
        <v>3827</v>
      </c>
      <c r="C747" t="s">
        <v>4187</v>
      </c>
      <c r="D747">
        <v>629.29999999999995</v>
      </c>
      <c r="E747">
        <v>-12.6</v>
      </c>
      <c r="F747">
        <v>5.0999999999999996</v>
      </c>
      <c r="G747">
        <v>-10.8</v>
      </c>
      <c r="H747">
        <v>-1.4</v>
      </c>
      <c r="J747">
        <v>-0.4</v>
      </c>
    </row>
    <row r="748" spans="1:10" x14ac:dyDescent="0.15">
      <c r="A748" t="s">
        <v>4502</v>
      </c>
      <c r="B748" t="s">
        <v>3813</v>
      </c>
      <c r="C748" t="s">
        <v>4185</v>
      </c>
      <c r="D748">
        <v>1193.3</v>
      </c>
      <c r="E748">
        <v>-15.9</v>
      </c>
      <c r="F748">
        <v>-11.4</v>
      </c>
      <c r="G748">
        <v>-20.8</v>
      </c>
      <c r="I748">
        <v>4</v>
      </c>
      <c r="J748">
        <v>0.8</v>
      </c>
    </row>
    <row r="749" spans="1:10" x14ac:dyDescent="0.15">
      <c r="A749" t="s">
        <v>3107</v>
      </c>
      <c r="B749" t="s">
        <v>3818</v>
      </c>
      <c r="C749" t="s">
        <v>4185</v>
      </c>
      <c r="D749">
        <v>731.7</v>
      </c>
      <c r="E749">
        <v>-21.1</v>
      </c>
      <c r="F749">
        <v>-7</v>
      </c>
      <c r="G749">
        <v>-17.3</v>
      </c>
      <c r="I749">
        <v>-3.5</v>
      </c>
      <c r="J749">
        <v>-0.3</v>
      </c>
    </row>
    <row r="750" spans="1:10" x14ac:dyDescent="0.15">
      <c r="A750" t="s">
        <v>4206</v>
      </c>
      <c r="B750" t="s">
        <v>3831</v>
      </c>
      <c r="C750" t="s">
        <v>4503</v>
      </c>
      <c r="D750">
        <v>339.3</v>
      </c>
      <c r="F750">
        <v>-4.0999999999999996</v>
      </c>
    </row>
    <row r="751" spans="1:10" x14ac:dyDescent="0.15">
      <c r="A751" t="s">
        <v>4388</v>
      </c>
      <c r="B751" t="s">
        <v>3824</v>
      </c>
      <c r="C751" t="s">
        <v>4503</v>
      </c>
      <c r="D751">
        <v>8</v>
      </c>
      <c r="F751">
        <v>-0.1</v>
      </c>
    </row>
    <row r="752" spans="1:10" x14ac:dyDescent="0.15">
      <c r="A752" t="s">
        <v>4184</v>
      </c>
      <c r="B752" t="s">
        <v>3846</v>
      </c>
      <c r="C752" t="s">
        <v>4503</v>
      </c>
      <c r="D752">
        <v>18.3</v>
      </c>
      <c r="F752">
        <v>-0.2</v>
      </c>
    </row>
    <row r="753" spans="1:6" x14ac:dyDescent="0.15">
      <c r="A753" t="s">
        <v>3083</v>
      </c>
      <c r="B753" t="s">
        <v>3811</v>
      </c>
      <c r="C753" t="s">
        <v>4503</v>
      </c>
      <c r="D753">
        <v>1005.3</v>
      </c>
      <c r="F753">
        <v>-12.1</v>
      </c>
    </row>
    <row r="754" spans="1:6" x14ac:dyDescent="0.15">
      <c r="A754" t="s">
        <v>4265</v>
      </c>
      <c r="B754" t="s">
        <v>3846</v>
      </c>
      <c r="C754" t="s">
        <v>4503</v>
      </c>
      <c r="D754">
        <v>7</v>
      </c>
      <c r="F754">
        <v>-0.1</v>
      </c>
    </row>
    <row r="755" spans="1:6" x14ac:dyDescent="0.15">
      <c r="A755" t="s">
        <v>4326</v>
      </c>
      <c r="B755" t="s">
        <v>3816</v>
      </c>
      <c r="C755" t="s">
        <v>4503</v>
      </c>
      <c r="D755">
        <v>40</v>
      </c>
      <c r="F755">
        <v>-0.5</v>
      </c>
    </row>
    <row r="756" spans="1:6" x14ac:dyDescent="0.15">
      <c r="A756" t="s">
        <v>4225</v>
      </c>
      <c r="B756" t="s">
        <v>3827</v>
      </c>
      <c r="C756" t="s">
        <v>4503</v>
      </c>
      <c r="D756">
        <v>27</v>
      </c>
      <c r="F756">
        <v>-0.3</v>
      </c>
    </row>
    <row r="757" spans="1:6" x14ac:dyDescent="0.15">
      <c r="A757" t="s">
        <v>4247</v>
      </c>
      <c r="B757" t="s">
        <v>3831</v>
      </c>
      <c r="C757" t="s">
        <v>4503</v>
      </c>
      <c r="D757">
        <v>758.7</v>
      </c>
      <c r="F757">
        <v>-9.1</v>
      </c>
    </row>
    <row r="758" spans="1:6" x14ac:dyDescent="0.15">
      <c r="A758" t="s">
        <v>4283</v>
      </c>
      <c r="B758" t="s">
        <v>3813</v>
      </c>
      <c r="C758" t="s">
        <v>4503</v>
      </c>
      <c r="D758">
        <v>18</v>
      </c>
      <c r="F758">
        <v>-0.2</v>
      </c>
    </row>
    <row r="759" spans="1:6" x14ac:dyDescent="0.15">
      <c r="A759" t="s">
        <v>3113</v>
      </c>
      <c r="B759" t="s">
        <v>3806</v>
      </c>
      <c r="C759" t="s">
        <v>4503</v>
      </c>
      <c r="D759">
        <v>180</v>
      </c>
      <c r="F759">
        <v>-2.2000000000000002</v>
      </c>
    </row>
    <row r="760" spans="1:6" x14ac:dyDescent="0.15">
      <c r="A760" t="s">
        <v>3078</v>
      </c>
      <c r="B760" t="s">
        <v>3816</v>
      </c>
      <c r="C760" t="s">
        <v>4503</v>
      </c>
      <c r="D760">
        <v>9</v>
      </c>
      <c r="F760">
        <v>-0.1</v>
      </c>
    </row>
    <row r="761" spans="1:6" x14ac:dyDescent="0.15">
      <c r="A761" t="s">
        <v>4471</v>
      </c>
      <c r="B761" t="s">
        <v>3846</v>
      </c>
      <c r="C761" t="s">
        <v>4503</v>
      </c>
      <c r="D761">
        <v>403.3</v>
      </c>
      <c r="F761">
        <v>-4.8</v>
      </c>
    </row>
    <row r="762" spans="1:6" x14ac:dyDescent="0.15">
      <c r="A762" t="s">
        <v>4194</v>
      </c>
      <c r="B762" t="s">
        <v>3806</v>
      </c>
      <c r="C762" t="s">
        <v>4503</v>
      </c>
      <c r="D762">
        <v>213</v>
      </c>
      <c r="F762">
        <v>-2.5</v>
      </c>
    </row>
    <row r="763" spans="1:6" x14ac:dyDescent="0.15">
      <c r="A763" t="s">
        <v>4365</v>
      </c>
      <c r="B763" t="s">
        <v>3806</v>
      </c>
      <c r="C763" t="s">
        <v>4503</v>
      </c>
      <c r="D763">
        <v>49</v>
      </c>
      <c r="F763">
        <v>-0.6</v>
      </c>
    </row>
    <row r="764" spans="1:6" x14ac:dyDescent="0.15">
      <c r="A764" t="s">
        <v>4237</v>
      </c>
      <c r="B764" t="s">
        <v>3806</v>
      </c>
      <c r="C764" t="s">
        <v>4503</v>
      </c>
      <c r="D764">
        <v>80.7</v>
      </c>
      <c r="F764">
        <v>-1</v>
      </c>
    </row>
    <row r="765" spans="1:6" x14ac:dyDescent="0.15">
      <c r="A765" t="s">
        <v>4301</v>
      </c>
      <c r="B765" t="s">
        <v>3824</v>
      </c>
      <c r="C765" t="s">
        <v>4503</v>
      </c>
      <c r="D765">
        <v>16</v>
      </c>
      <c r="F765">
        <v>-0.2</v>
      </c>
    </row>
    <row r="766" spans="1:6" x14ac:dyDescent="0.15">
      <c r="A766" t="s">
        <v>4242</v>
      </c>
      <c r="B766" t="s">
        <v>3831</v>
      </c>
      <c r="C766" t="s">
        <v>4503</v>
      </c>
      <c r="D766">
        <v>6</v>
      </c>
      <c r="F766">
        <v>-0.1</v>
      </c>
    </row>
    <row r="767" spans="1:6" x14ac:dyDescent="0.15">
      <c r="A767" t="s">
        <v>4212</v>
      </c>
      <c r="B767" t="s">
        <v>3821</v>
      </c>
      <c r="C767" t="s">
        <v>4503</v>
      </c>
      <c r="D767">
        <v>6</v>
      </c>
      <c r="F767">
        <v>-0.1</v>
      </c>
    </row>
    <row r="768" spans="1:6" x14ac:dyDescent="0.15">
      <c r="A768" t="s">
        <v>4205</v>
      </c>
      <c r="B768" t="s">
        <v>3831</v>
      </c>
      <c r="C768" t="s">
        <v>4503</v>
      </c>
      <c r="D768">
        <v>1</v>
      </c>
      <c r="F768">
        <v>0</v>
      </c>
    </row>
    <row r="769" spans="1:6" x14ac:dyDescent="0.15">
      <c r="A769" t="s">
        <v>4312</v>
      </c>
      <c r="B769" t="s">
        <v>3811</v>
      </c>
      <c r="C769" t="s">
        <v>4503</v>
      </c>
      <c r="D769">
        <v>1</v>
      </c>
      <c r="F769">
        <v>0</v>
      </c>
    </row>
    <row r="770" spans="1:6" x14ac:dyDescent="0.15">
      <c r="A770" t="s">
        <v>3116</v>
      </c>
      <c r="B770" t="s">
        <v>3827</v>
      </c>
      <c r="C770" t="s">
        <v>4503</v>
      </c>
      <c r="D770">
        <v>463.3</v>
      </c>
      <c r="F770">
        <v>-5.5</v>
      </c>
    </row>
    <row r="771" spans="1:6" x14ac:dyDescent="0.15">
      <c r="A771" t="s">
        <v>4254</v>
      </c>
      <c r="B771" t="s">
        <v>3824</v>
      </c>
      <c r="C771" t="s">
        <v>4503</v>
      </c>
      <c r="D771">
        <v>8</v>
      </c>
      <c r="F771">
        <v>-0.1</v>
      </c>
    </row>
    <row r="772" spans="1:6" x14ac:dyDescent="0.15">
      <c r="A772" t="s">
        <v>4491</v>
      </c>
      <c r="B772" t="s">
        <v>3811</v>
      </c>
      <c r="C772" t="s">
        <v>4503</v>
      </c>
      <c r="D772">
        <v>11</v>
      </c>
      <c r="F772">
        <v>-0.1</v>
      </c>
    </row>
    <row r="773" spans="1:6" x14ac:dyDescent="0.15">
      <c r="A773" t="s">
        <v>4201</v>
      </c>
      <c r="B773" t="s">
        <v>3827</v>
      </c>
      <c r="C773" t="s">
        <v>4503</v>
      </c>
      <c r="D773">
        <v>8.3000000000000007</v>
      </c>
      <c r="F773">
        <v>-0.1</v>
      </c>
    </row>
    <row r="774" spans="1:6" x14ac:dyDescent="0.15">
      <c r="A774" t="s">
        <v>4195</v>
      </c>
      <c r="B774" t="s">
        <v>3811</v>
      </c>
      <c r="C774" t="s">
        <v>4503</v>
      </c>
      <c r="D774">
        <v>34</v>
      </c>
      <c r="F774">
        <v>-0.4</v>
      </c>
    </row>
    <row r="775" spans="1:6" x14ac:dyDescent="0.15">
      <c r="A775" t="s">
        <v>4502</v>
      </c>
      <c r="B775" t="s">
        <v>3813</v>
      </c>
      <c r="C775" t="s">
        <v>4503</v>
      </c>
      <c r="D775">
        <v>9</v>
      </c>
      <c r="F775">
        <v>-0.1</v>
      </c>
    </row>
    <row r="776" spans="1:6" x14ac:dyDescent="0.15">
      <c r="A776" t="s">
        <v>4262</v>
      </c>
      <c r="B776" t="s">
        <v>3821</v>
      </c>
      <c r="C776" t="s">
        <v>4503</v>
      </c>
      <c r="D776">
        <v>16</v>
      </c>
      <c r="F776">
        <v>-0.2</v>
      </c>
    </row>
    <row r="777" spans="1:6" x14ac:dyDescent="0.15">
      <c r="A777" t="s">
        <v>4294</v>
      </c>
      <c r="B777" t="s">
        <v>3811</v>
      </c>
      <c r="C777" t="s">
        <v>4503</v>
      </c>
      <c r="D777">
        <v>1</v>
      </c>
      <c r="F777">
        <v>0</v>
      </c>
    </row>
    <row r="778" spans="1:6" x14ac:dyDescent="0.15">
      <c r="A778" t="s">
        <v>4197</v>
      </c>
      <c r="B778" t="s">
        <v>3806</v>
      </c>
      <c r="C778" t="s">
        <v>4503</v>
      </c>
      <c r="D778">
        <v>19</v>
      </c>
      <c r="F778">
        <v>-0.2</v>
      </c>
    </row>
    <row r="779" spans="1:6" x14ac:dyDescent="0.15">
      <c r="A779" t="s">
        <v>4304</v>
      </c>
      <c r="B779" t="s">
        <v>3811</v>
      </c>
      <c r="C779" t="s">
        <v>4503</v>
      </c>
      <c r="D779">
        <v>29</v>
      </c>
      <c r="F779">
        <v>-0.3</v>
      </c>
    </row>
    <row r="780" spans="1:6" x14ac:dyDescent="0.15">
      <c r="A780" t="s">
        <v>4329</v>
      </c>
      <c r="B780" t="s">
        <v>3816</v>
      </c>
      <c r="C780" t="s">
        <v>4503</v>
      </c>
      <c r="D780">
        <v>18</v>
      </c>
      <c r="F780">
        <v>-0.2</v>
      </c>
    </row>
    <row r="781" spans="1:6" x14ac:dyDescent="0.15">
      <c r="A781" t="s">
        <v>4196</v>
      </c>
      <c r="B781" t="s">
        <v>3846</v>
      </c>
      <c r="C781" t="s">
        <v>4503</v>
      </c>
      <c r="D781">
        <v>1</v>
      </c>
      <c r="F781">
        <v>0</v>
      </c>
    </row>
    <row r="782" spans="1:6" x14ac:dyDescent="0.15">
      <c r="A782" t="s">
        <v>4495</v>
      </c>
      <c r="B782" t="s">
        <v>3824</v>
      </c>
      <c r="C782" t="s">
        <v>4503</v>
      </c>
      <c r="D782">
        <v>33.700000000000003</v>
      </c>
      <c r="F782">
        <v>-0.4</v>
      </c>
    </row>
    <row r="783" spans="1:6" x14ac:dyDescent="0.15">
      <c r="A783" t="s">
        <v>4363</v>
      </c>
      <c r="B783" t="s">
        <v>3818</v>
      </c>
      <c r="C783" t="s">
        <v>4503</v>
      </c>
      <c r="D783">
        <v>2.2999999999999998</v>
      </c>
      <c r="F783">
        <v>0</v>
      </c>
    </row>
    <row r="784" spans="1:6" x14ac:dyDescent="0.15">
      <c r="A784" t="s">
        <v>3132</v>
      </c>
      <c r="B784" t="s">
        <v>3813</v>
      </c>
      <c r="C784" t="s">
        <v>4503</v>
      </c>
      <c r="D784">
        <v>42</v>
      </c>
      <c r="F784">
        <v>-0.5</v>
      </c>
    </row>
    <row r="785" spans="1:6" x14ac:dyDescent="0.15">
      <c r="A785" t="s">
        <v>3163</v>
      </c>
      <c r="B785" t="s">
        <v>3827</v>
      </c>
      <c r="C785" t="s">
        <v>4503</v>
      </c>
      <c r="D785">
        <v>195.7</v>
      </c>
      <c r="F785">
        <v>-2.2999999999999998</v>
      </c>
    </row>
    <row r="786" spans="1:6" x14ac:dyDescent="0.15">
      <c r="A786" t="s">
        <v>4463</v>
      </c>
      <c r="B786" t="s">
        <v>3821</v>
      </c>
      <c r="C786" t="s">
        <v>4503</v>
      </c>
      <c r="D786">
        <v>360</v>
      </c>
      <c r="F786">
        <v>-4.3</v>
      </c>
    </row>
    <row r="787" spans="1:6" x14ac:dyDescent="0.15">
      <c r="A787" t="s">
        <v>3086</v>
      </c>
      <c r="B787" t="s">
        <v>3806</v>
      </c>
      <c r="C787" t="s">
        <v>4503</v>
      </c>
      <c r="D787">
        <v>26.3</v>
      </c>
      <c r="F787">
        <v>-0.3</v>
      </c>
    </row>
    <row r="788" spans="1:6" x14ac:dyDescent="0.15">
      <c r="A788" t="s">
        <v>4138</v>
      </c>
      <c r="B788" t="s">
        <v>3811</v>
      </c>
      <c r="C788" t="s">
        <v>4503</v>
      </c>
      <c r="D788">
        <v>5</v>
      </c>
      <c r="F788">
        <v>-0.1</v>
      </c>
    </row>
    <row r="789" spans="1:6" x14ac:dyDescent="0.15">
      <c r="A789" t="s">
        <v>3107</v>
      </c>
      <c r="B789" t="s">
        <v>3818</v>
      </c>
      <c r="C789" t="s">
        <v>4503</v>
      </c>
      <c r="D789">
        <v>65</v>
      </c>
      <c r="F789">
        <v>-0.8</v>
      </c>
    </row>
    <row r="790" spans="1:6" x14ac:dyDescent="0.15">
      <c r="A790" t="s">
        <v>4231</v>
      </c>
      <c r="B790" t="s">
        <v>3806</v>
      </c>
      <c r="C790" t="s">
        <v>4503</v>
      </c>
      <c r="D790">
        <v>12</v>
      </c>
      <c r="F790">
        <v>-0.1</v>
      </c>
    </row>
    <row r="791" spans="1:6" x14ac:dyDescent="0.15">
      <c r="A791" t="s">
        <v>4357</v>
      </c>
      <c r="B791" t="s">
        <v>3821</v>
      </c>
      <c r="C791" t="s">
        <v>4503</v>
      </c>
      <c r="D791">
        <v>2</v>
      </c>
      <c r="F791">
        <v>0</v>
      </c>
    </row>
    <row r="792" spans="1:6" x14ac:dyDescent="0.15">
      <c r="A792" t="s">
        <v>4207</v>
      </c>
      <c r="B792" t="s">
        <v>3811</v>
      </c>
      <c r="C792" t="s">
        <v>4503</v>
      </c>
      <c r="D792">
        <v>4</v>
      </c>
      <c r="F792">
        <v>-0.1</v>
      </c>
    </row>
    <row r="793" spans="1:6" x14ac:dyDescent="0.15">
      <c r="A793" t="s">
        <v>4233</v>
      </c>
      <c r="B793" t="s">
        <v>3811</v>
      </c>
      <c r="C793" t="s">
        <v>4503</v>
      </c>
      <c r="D793">
        <v>4</v>
      </c>
      <c r="F793">
        <v>-0.1</v>
      </c>
    </row>
    <row r="794" spans="1:6" x14ac:dyDescent="0.15">
      <c r="A794" t="s">
        <v>3129</v>
      </c>
      <c r="B794" t="s">
        <v>3816</v>
      </c>
      <c r="C794" t="s">
        <v>4503</v>
      </c>
      <c r="D794">
        <v>8</v>
      </c>
      <c r="F794">
        <v>-0.1</v>
      </c>
    </row>
    <row r="795" spans="1:6" x14ac:dyDescent="0.15">
      <c r="A795" t="s">
        <v>4230</v>
      </c>
      <c r="B795" t="s">
        <v>3831</v>
      </c>
      <c r="C795" t="s">
        <v>4503</v>
      </c>
      <c r="D795">
        <v>3</v>
      </c>
      <c r="F795">
        <v>0</v>
      </c>
    </row>
    <row r="796" spans="1:6" x14ac:dyDescent="0.15">
      <c r="A796" t="s">
        <v>4391</v>
      </c>
      <c r="B796" t="s">
        <v>3831</v>
      </c>
      <c r="C796" t="s">
        <v>4503</v>
      </c>
      <c r="D796">
        <v>1</v>
      </c>
      <c r="F796">
        <v>0</v>
      </c>
    </row>
    <row r="797" spans="1:6" x14ac:dyDescent="0.15">
      <c r="A797" t="s">
        <v>4252</v>
      </c>
      <c r="B797" t="s">
        <v>3831</v>
      </c>
      <c r="C797" t="s">
        <v>4503</v>
      </c>
      <c r="D797">
        <v>2</v>
      </c>
      <c r="F797">
        <v>0</v>
      </c>
    </row>
    <row r="798" spans="1:6" x14ac:dyDescent="0.15">
      <c r="A798" t="s">
        <v>4431</v>
      </c>
      <c r="B798" t="s">
        <v>3831</v>
      </c>
      <c r="C798" t="s">
        <v>4503</v>
      </c>
      <c r="D798">
        <v>2</v>
      </c>
      <c r="F798">
        <v>0</v>
      </c>
    </row>
    <row r="799" spans="1:6" x14ac:dyDescent="0.15">
      <c r="A799" t="s">
        <v>4255</v>
      </c>
      <c r="B799" t="s">
        <v>3821</v>
      </c>
      <c r="C799" t="s">
        <v>4503</v>
      </c>
      <c r="D799">
        <v>5</v>
      </c>
      <c r="F799">
        <v>-0.1</v>
      </c>
    </row>
    <row r="800" spans="1:6" x14ac:dyDescent="0.15">
      <c r="A800" t="s">
        <v>4238</v>
      </c>
      <c r="B800" t="s">
        <v>3846</v>
      </c>
      <c r="C800" t="s">
        <v>4503</v>
      </c>
      <c r="D800">
        <v>7</v>
      </c>
      <c r="F800">
        <v>-0.1</v>
      </c>
    </row>
    <row r="801" spans="1:6" x14ac:dyDescent="0.15">
      <c r="A801" t="s">
        <v>4224</v>
      </c>
      <c r="B801" t="s">
        <v>3806</v>
      </c>
      <c r="C801" t="s">
        <v>4503</v>
      </c>
      <c r="D801">
        <v>2</v>
      </c>
      <c r="F801">
        <v>0</v>
      </c>
    </row>
    <row r="802" spans="1:6" x14ac:dyDescent="0.15">
      <c r="A802" t="s">
        <v>4299</v>
      </c>
      <c r="B802" t="s">
        <v>3827</v>
      </c>
      <c r="C802" t="s">
        <v>4503</v>
      </c>
      <c r="D802">
        <v>9</v>
      </c>
      <c r="F802">
        <v>-0.1</v>
      </c>
    </row>
    <row r="803" spans="1:6" x14ac:dyDescent="0.15">
      <c r="A803" t="s">
        <v>4401</v>
      </c>
      <c r="B803" t="s">
        <v>3800</v>
      </c>
      <c r="C803" t="s">
        <v>4503</v>
      </c>
      <c r="D803">
        <v>9.6999999999999993</v>
      </c>
      <c r="F803">
        <v>-0.1</v>
      </c>
    </row>
    <row r="804" spans="1:6" x14ac:dyDescent="0.15">
      <c r="A804" t="s">
        <v>4347</v>
      </c>
      <c r="B804" t="s">
        <v>3811</v>
      </c>
      <c r="C804" t="s">
        <v>4503</v>
      </c>
      <c r="D804">
        <v>27</v>
      </c>
      <c r="F804">
        <v>-0.3</v>
      </c>
    </row>
    <row r="805" spans="1:6" x14ac:dyDescent="0.15">
      <c r="A805" t="s">
        <v>4298</v>
      </c>
      <c r="B805" t="s">
        <v>3806</v>
      </c>
      <c r="C805" t="s">
        <v>4503</v>
      </c>
      <c r="D805">
        <v>7</v>
      </c>
      <c r="F805">
        <v>-0.1</v>
      </c>
    </row>
    <row r="806" spans="1:6" x14ac:dyDescent="0.15">
      <c r="A806" t="s">
        <v>4282</v>
      </c>
      <c r="B806" t="s">
        <v>3831</v>
      </c>
      <c r="C806" t="s">
        <v>4503</v>
      </c>
      <c r="D806">
        <v>3</v>
      </c>
      <c r="F806">
        <v>0</v>
      </c>
    </row>
    <row r="807" spans="1:6" x14ac:dyDescent="0.15">
      <c r="A807" t="s">
        <v>3949</v>
      </c>
      <c r="B807" t="s">
        <v>3811</v>
      </c>
      <c r="C807" t="s">
        <v>4503</v>
      </c>
      <c r="D807">
        <v>47</v>
      </c>
      <c r="F807">
        <v>-0.6</v>
      </c>
    </row>
    <row r="808" spans="1:6" x14ac:dyDescent="0.15">
      <c r="A808" t="s">
        <v>3141</v>
      </c>
      <c r="B808" t="s">
        <v>3835</v>
      </c>
      <c r="C808" t="s">
        <v>4503</v>
      </c>
      <c r="D808">
        <v>58.3</v>
      </c>
      <c r="F808">
        <v>-0.7</v>
      </c>
    </row>
    <row r="809" spans="1:6" x14ac:dyDescent="0.15">
      <c r="A809" t="s">
        <v>4486</v>
      </c>
      <c r="B809" t="s">
        <v>3813</v>
      </c>
      <c r="C809" t="s">
        <v>4503</v>
      </c>
      <c r="D809">
        <v>8</v>
      </c>
      <c r="F809">
        <v>-0.1</v>
      </c>
    </row>
    <row r="810" spans="1:6" x14ac:dyDescent="0.15">
      <c r="A810" t="s">
        <v>4250</v>
      </c>
      <c r="B810" t="s">
        <v>3806</v>
      </c>
      <c r="C810" t="s">
        <v>4503</v>
      </c>
      <c r="D810">
        <v>10</v>
      </c>
      <c r="F810">
        <v>-0.1</v>
      </c>
    </row>
    <row r="811" spans="1:6" x14ac:dyDescent="0.15">
      <c r="A811" t="s">
        <v>4251</v>
      </c>
      <c r="B811" t="s">
        <v>3811</v>
      </c>
      <c r="C811" t="s">
        <v>4503</v>
      </c>
      <c r="D811">
        <v>1</v>
      </c>
      <c r="F811">
        <v>0</v>
      </c>
    </row>
    <row r="812" spans="1:6" x14ac:dyDescent="0.15">
      <c r="A812" t="s">
        <v>4332</v>
      </c>
      <c r="B812" t="s">
        <v>3827</v>
      </c>
      <c r="C812" t="s">
        <v>4503</v>
      </c>
      <c r="D812">
        <v>2</v>
      </c>
      <c r="F812">
        <v>0</v>
      </c>
    </row>
    <row r="813" spans="1:6" x14ac:dyDescent="0.15">
      <c r="A813" t="s">
        <v>4339</v>
      </c>
      <c r="B813" t="s">
        <v>3831</v>
      </c>
      <c r="C813" t="s">
        <v>4503</v>
      </c>
      <c r="D813">
        <v>12.3</v>
      </c>
      <c r="F813">
        <v>-0.1</v>
      </c>
    </row>
    <row r="814" spans="1:6" x14ac:dyDescent="0.15">
      <c r="A814" t="s">
        <v>4221</v>
      </c>
      <c r="B814" t="s">
        <v>3818</v>
      </c>
      <c r="C814" t="s">
        <v>4503</v>
      </c>
      <c r="D814">
        <v>9</v>
      </c>
      <c r="F814">
        <v>-0.1</v>
      </c>
    </row>
    <row r="815" spans="1:6" x14ac:dyDescent="0.15">
      <c r="A815" t="s">
        <v>3128</v>
      </c>
      <c r="B815" t="s">
        <v>3846</v>
      </c>
      <c r="C815" t="s">
        <v>4503</v>
      </c>
      <c r="D815">
        <v>262.7</v>
      </c>
      <c r="F815">
        <v>-3.1</v>
      </c>
    </row>
    <row r="816" spans="1:6" x14ac:dyDescent="0.15">
      <c r="A816" t="s">
        <v>4392</v>
      </c>
      <c r="B816" t="s">
        <v>3806</v>
      </c>
      <c r="C816" t="s">
        <v>4503</v>
      </c>
      <c r="D816">
        <v>22</v>
      </c>
      <c r="F816">
        <v>-0.3</v>
      </c>
    </row>
    <row r="817" spans="1:6" x14ac:dyDescent="0.15">
      <c r="A817" t="s">
        <v>4276</v>
      </c>
      <c r="B817" t="s">
        <v>3821</v>
      </c>
      <c r="C817" t="s">
        <v>4503</v>
      </c>
      <c r="D817">
        <v>2</v>
      </c>
      <c r="F817">
        <v>0</v>
      </c>
    </row>
    <row r="818" spans="1:6" x14ac:dyDescent="0.15">
      <c r="A818" t="s">
        <v>3423</v>
      </c>
      <c r="B818" t="s">
        <v>3811</v>
      </c>
      <c r="C818" t="s">
        <v>4503</v>
      </c>
      <c r="D818">
        <v>9</v>
      </c>
      <c r="F818">
        <v>-0.1</v>
      </c>
    </row>
    <row r="819" spans="1:6" x14ac:dyDescent="0.15">
      <c r="A819" t="s">
        <v>4504</v>
      </c>
      <c r="B819" t="s">
        <v>3821</v>
      </c>
      <c r="C819" t="s">
        <v>4503</v>
      </c>
      <c r="D819">
        <v>2</v>
      </c>
      <c r="F819">
        <v>0</v>
      </c>
    </row>
    <row r="820" spans="1:6" x14ac:dyDescent="0.15">
      <c r="A820" t="s">
        <v>4402</v>
      </c>
      <c r="B820" t="s">
        <v>3806</v>
      </c>
      <c r="C820" t="s">
        <v>4503</v>
      </c>
      <c r="D820">
        <v>10</v>
      </c>
      <c r="F820">
        <v>-0.1</v>
      </c>
    </row>
    <row r="821" spans="1:6" x14ac:dyDescent="0.15">
      <c r="A821" t="s">
        <v>4268</v>
      </c>
      <c r="B821" t="s">
        <v>3821</v>
      </c>
      <c r="C821" t="s">
        <v>4503</v>
      </c>
      <c r="D821">
        <v>8</v>
      </c>
      <c r="F821">
        <v>-0.1</v>
      </c>
    </row>
    <row r="822" spans="1:6" x14ac:dyDescent="0.15">
      <c r="A822" t="s">
        <v>3360</v>
      </c>
      <c r="B822" t="s">
        <v>3831</v>
      </c>
      <c r="C822" t="s">
        <v>4503</v>
      </c>
      <c r="D822">
        <v>11.3</v>
      </c>
      <c r="F822">
        <v>-0.1</v>
      </c>
    </row>
    <row r="823" spans="1:6" x14ac:dyDescent="0.15">
      <c r="A823" t="s">
        <v>4330</v>
      </c>
      <c r="B823" t="s">
        <v>3846</v>
      </c>
      <c r="C823" t="s">
        <v>4503</v>
      </c>
      <c r="D823">
        <v>5</v>
      </c>
      <c r="F823">
        <v>-0.1</v>
      </c>
    </row>
    <row r="824" spans="1:6" x14ac:dyDescent="0.15">
      <c r="A824" t="s">
        <v>4505</v>
      </c>
      <c r="B824" t="s">
        <v>3806</v>
      </c>
      <c r="C824" t="s">
        <v>4503</v>
      </c>
      <c r="D824">
        <v>8</v>
      </c>
      <c r="F824">
        <v>-0.1</v>
      </c>
    </row>
    <row r="825" spans="1:6" x14ac:dyDescent="0.15">
      <c r="A825" t="s">
        <v>4258</v>
      </c>
      <c r="B825" t="s">
        <v>3827</v>
      </c>
      <c r="C825" t="s">
        <v>4503</v>
      </c>
      <c r="D825">
        <v>9</v>
      </c>
      <c r="F825">
        <v>-0.1</v>
      </c>
    </row>
    <row r="826" spans="1:6" x14ac:dyDescent="0.15">
      <c r="A826" t="s">
        <v>4462</v>
      </c>
      <c r="B826" t="s">
        <v>3806</v>
      </c>
      <c r="C826" t="s">
        <v>4503</v>
      </c>
      <c r="D826">
        <v>301</v>
      </c>
      <c r="F826">
        <v>-3.6</v>
      </c>
    </row>
    <row r="827" spans="1:6" x14ac:dyDescent="0.15">
      <c r="A827" t="s">
        <v>4506</v>
      </c>
      <c r="B827" t="s">
        <v>3806</v>
      </c>
      <c r="C827" t="s">
        <v>4503</v>
      </c>
      <c r="D827">
        <v>115</v>
      </c>
      <c r="F827">
        <v>-1.4</v>
      </c>
    </row>
    <row r="828" spans="1:6" x14ac:dyDescent="0.15">
      <c r="A828" t="s">
        <v>4336</v>
      </c>
      <c r="B828" t="s">
        <v>3806</v>
      </c>
      <c r="C828" t="s">
        <v>4503</v>
      </c>
      <c r="D828">
        <v>1</v>
      </c>
      <c r="F828">
        <v>0</v>
      </c>
    </row>
    <row r="829" spans="1:6" x14ac:dyDescent="0.15">
      <c r="A829" t="s">
        <v>3377</v>
      </c>
      <c r="B829" t="s">
        <v>3827</v>
      </c>
      <c r="C829" t="s">
        <v>4503</v>
      </c>
      <c r="D829">
        <v>18</v>
      </c>
      <c r="F829">
        <v>-0.2</v>
      </c>
    </row>
    <row r="830" spans="1:6" x14ac:dyDescent="0.15">
      <c r="A830" t="s">
        <v>4433</v>
      </c>
      <c r="B830" t="s">
        <v>3800</v>
      </c>
      <c r="C830" t="s">
        <v>4503</v>
      </c>
      <c r="D830">
        <v>2</v>
      </c>
      <c r="F830">
        <v>0</v>
      </c>
    </row>
    <row r="831" spans="1:6" x14ac:dyDescent="0.15">
      <c r="A831" t="s">
        <v>4306</v>
      </c>
      <c r="B831" t="s">
        <v>3827</v>
      </c>
      <c r="C831" t="s">
        <v>4503</v>
      </c>
      <c r="D831">
        <v>2</v>
      </c>
      <c r="F831">
        <v>0</v>
      </c>
    </row>
    <row r="832" spans="1:6" x14ac:dyDescent="0.15">
      <c r="A832" t="s">
        <v>4345</v>
      </c>
      <c r="B832" t="s">
        <v>3846</v>
      </c>
      <c r="C832" t="s">
        <v>4503</v>
      </c>
      <c r="D832">
        <v>1</v>
      </c>
      <c r="F832">
        <v>0</v>
      </c>
    </row>
    <row r="833" spans="1:6" x14ac:dyDescent="0.15">
      <c r="A833" t="s">
        <v>4351</v>
      </c>
      <c r="B833" t="s">
        <v>3827</v>
      </c>
      <c r="C833" t="s">
        <v>4503</v>
      </c>
      <c r="D833">
        <v>7</v>
      </c>
      <c r="F833">
        <v>-0.1</v>
      </c>
    </row>
    <row r="834" spans="1:6" x14ac:dyDescent="0.15">
      <c r="A834" t="s">
        <v>3212</v>
      </c>
      <c r="B834" t="s">
        <v>3846</v>
      </c>
      <c r="C834" t="s">
        <v>4503</v>
      </c>
      <c r="D834">
        <v>279</v>
      </c>
      <c r="F834">
        <v>-3.3</v>
      </c>
    </row>
    <row r="835" spans="1:6" x14ac:dyDescent="0.15">
      <c r="A835" t="s">
        <v>4389</v>
      </c>
      <c r="B835" t="s">
        <v>3835</v>
      </c>
      <c r="C835" t="s">
        <v>4503</v>
      </c>
      <c r="D835">
        <v>8</v>
      </c>
      <c r="F835">
        <v>-0.1</v>
      </c>
    </row>
    <row r="836" spans="1:6" x14ac:dyDescent="0.15">
      <c r="A836" t="s">
        <v>4314</v>
      </c>
      <c r="B836" t="s">
        <v>3821</v>
      </c>
      <c r="C836" t="s">
        <v>4503</v>
      </c>
      <c r="D836">
        <v>63.7</v>
      </c>
      <c r="F836">
        <v>-0.8</v>
      </c>
    </row>
    <row r="837" spans="1:6" x14ac:dyDescent="0.15">
      <c r="A837" t="s">
        <v>4420</v>
      </c>
      <c r="B837" t="s">
        <v>3811</v>
      </c>
      <c r="C837" t="s">
        <v>4503</v>
      </c>
      <c r="D837">
        <v>2</v>
      </c>
      <c r="F837">
        <v>0</v>
      </c>
    </row>
    <row r="838" spans="1:6" x14ac:dyDescent="0.15">
      <c r="A838" t="s">
        <v>4421</v>
      </c>
      <c r="B838" t="s">
        <v>3806</v>
      </c>
      <c r="C838" t="s">
        <v>4503</v>
      </c>
      <c r="D838">
        <v>18</v>
      </c>
      <c r="F838">
        <v>-0.2</v>
      </c>
    </row>
    <row r="839" spans="1:6" x14ac:dyDescent="0.15">
      <c r="A839" t="s">
        <v>4410</v>
      </c>
      <c r="B839" t="s">
        <v>3827</v>
      </c>
      <c r="C839" t="s">
        <v>4503</v>
      </c>
      <c r="D839">
        <v>12</v>
      </c>
      <c r="F839">
        <v>-0.1</v>
      </c>
    </row>
    <row r="840" spans="1:6" x14ac:dyDescent="0.15">
      <c r="A840" t="s">
        <v>4469</v>
      </c>
      <c r="B840" t="s">
        <v>3800</v>
      </c>
      <c r="C840" t="s">
        <v>4503</v>
      </c>
      <c r="D840">
        <v>25</v>
      </c>
      <c r="F840">
        <v>-0.3</v>
      </c>
    </row>
    <row r="841" spans="1:6" x14ac:dyDescent="0.15">
      <c r="A841" t="s">
        <v>4334</v>
      </c>
      <c r="B841" t="s">
        <v>3835</v>
      </c>
      <c r="C841" t="s">
        <v>4503</v>
      </c>
      <c r="D841">
        <v>6</v>
      </c>
      <c r="F841">
        <v>-0.1</v>
      </c>
    </row>
    <row r="842" spans="1:6" x14ac:dyDescent="0.15">
      <c r="A842" t="s">
        <v>4289</v>
      </c>
      <c r="B842" t="s">
        <v>3827</v>
      </c>
      <c r="C842" t="s">
        <v>4503</v>
      </c>
      <c r="D842">
        <v>293</v>
      </c>
      <c r="F842">
        <v>-3.5</v>
      </c>
    </row>
    <row r="843" spans="1:6" x14ac:dyDescent="0.15">
      <c r="A843" t="s">
        <v>4426</v>
      </c>
      <c r="B843" t="s">
        <v>3827</v>
      </c>
      <c r="C843" t="s">
        <v>4503</v>
      </c>
      <c r="D843">
        <v>2</v>
      </c>
      <c r="F843">
        <v>0</v>
      </c>
    </row>
    <row r="844" spans="1:6" x14ac:dyDescent="0.15">
      <c r="A844" t="s">
        <v>4441</v>
      </c>
      <c r="B844" t="s">
        <v>3827</v>
      </c>
      <c r="C844" t="s">
        <v>4503</v>
      </c>
      <c r="D844">
        <v>1</v>
      </c>
      <c r="F844">
        <v>0</v>
      </c>
    </row>
    <row r="845" spans="1:6" x14ac:dyDescent="0.15">
      <c r="A845" t="s">
        <v>4507</v>
      </c>
      <c r="B845" t="s">
        <v>3846</v>
      </c>
      <c r="C845" t="s">
        <v>4503</v>
      </c>
      <c r="D845">
        <v>59.7</v>
      </c>
      <c r="F845">
        <v>-0.7</v>
      </c>
    </row>
    <row r="846" spans="1:6" x14ac:dyDescent="0.15">
      <c r="A846" t="s">
        <v>4439</v>
      </c>
      <c r="B846" t="s">
        <v>3846</v>
      </c>
      <c r="C846" t="s">
        <v>4503</v>
      </c>
      <c r="D846">
        <v>1</v>
      </c>
      <c r="F846">
        <v>0</v>
      </c>
    </row>
    <row r="847" spans="1:6" x14ac:dyDescent="0.15">
      <c r="A847" t="s">
        <v>4375</v>
      </c>
      <c r="B847" t="s">
        <v>3846</v>
      </c>
      <c r="C847" t="s">
        <v>4503</v>
      </c>
      <c r="D847">
        <v>20</v>
      </c>
      <c r="F847">
        <v>-0.2</v>
      </c>
    </row>
    <row r="848" spans="1:6" x14ac:dyDescent="0.15">
      <c r="A848" t="s">
        <v>4316</v>
      </c>
      <c r="B848" t="s">
        <v>3835</v>
      </c>
      <c r="C848" t="s">
        <v>4503</v>
      </c>
      <c r="D848">
        <v>3.7</v>
      </c>
      <c r="F848">
        <v>0</v>
      </c>
    </row>
    <row r="849" spans="1:6" x14ac:dyDescent="0.15">
      <c r="A849" t="s">
        <v>4277</v>
      </c>
      <c r="B849" t="s">
        <v>3811</v>
      </c>
      <c r="C849" t="s">
        <v>4503</v>
      </c>
      <c r="D849">
        <v>9</v>
      </c>
      <c r="F849">
        <v>-0.1</v>
      </c>
    </row>
    <row r="850" spans="1:6" x14ac:dyDescent="0.15">
      <c r="A850" t="s">
        <v>4483</v>
      </c>
      <c r="B850" t="s">
        <v>3846</v>
      </c>
      <c r="C850" t="s">
        <v>4503</v>
      </c>
      <c r="D850">
        <v>72</v>
      </c>
      <c r="F850">
        <v>-0.9</v>
      </c>
    </row>
    <row r="851" spans="1:6" x14ac:dyDescent="0.15">
      <c r="A851" t="s">
        <v>4263</v>
      </c>
      <c r="B851" t="s">
        <v>3806</v>
      </c>
      <c r="C851" t="s">
        <v>4503</v>
      </c>
      <c r="D851">
        <v>85</v>
      </c>
      <c r="F851">
        <v>-1</v>
      </c>
    </row>
    <row r="852" spans="1:6" x14ac:dyDescent="0.15">
      <c r="A852" t="s">
        <v>4464</v>
      </c>
      <c r="B852" t="s">
        <v>3806</v>
      </c>
      <c r="C852" t="s">
        <v>4503</v>
      </c>
      <c r="D852">
        <v>44</v>
      </c>
      <c r="F852">
        <v>-0.5</v>
      </c>
    </row>
    <row r="853" spans="1:6" x14ac:dyDescent="0.15">
      <c r="A853" t="s">
        <v>4500</v>
      </c>
      <c r="B853" t="s">
        <v>3800</v>
      </c>
      <c r="C853" t="s">
        <v>4503</v>
      </c>
      <c r="D853">
        <v>29</v>
      </c>
      <c r="F853">
        <v>-0.3</v>
      </c>
    </row>
    <row r="854" spans="1:6" x14ac:dyDescent="0.15">
      <c r="A854" t="s">
        <v>3351</v>
      </c>
      <c r="B854" t="s">
        <v>3800</v>
      </c>
      <c r="C854" t="s">
        <v>4503</v>
      </c>
      <c r="D854">
        <v>10</v>
      </c>
      <c r="F854">
        <v>-0.1</v>
      </c>
    </row>
    <row r="855" spans="1:6" x14ac:dyDescent="0.15">
      <c r="A855" t="s">
        <v>4368</v>
      </c>
      <c r="B855" t="s">
        <v>3846</v>
      </c>
      <c r="C855" t="s">
        <v>4503</v>
      </c>
      <c r="D855">
        <v>2</v>
      </c>
      <c r="F855">
        <v>0</v>
      </c>
    </row>
    <row r="856" spans="1:6" x14ac:dyDescent="0.15">
      <c r="A856" t="s">
        <v>4488</v>
      </c>
      <c r="B856" t="s">
        <v>3831</v>
      </c>
      <c r="C856" t="s">
        <v>4503</v>
      </c>
      <c r="D856">
        <v>42</v>
      </c>
      <c r="F856">
        <v>-0.5</v>
      </c>
    </row>
    <row r="857" spans="1:6" x14ac:dyDescent="0.15">
      <c r="A857" t="s">
        <v>4354</v>
      </c>
      <c r="B857" t="s">
        <v>3831</v>
      </c>
      <c r="C857" t="s">
        <v>4503</v>
      </c>
      <c r="D857">
        <v>15</v>
      </c>
      <c r="F857">
        <v>-0.2</v>
      </c>
    </row>
    <row r="858" spans="1:6" x14ac:dyDescent="0.15">
      <c r="A858" t="s">
        <v>4422</v>
      </c>
      <c r="B858" t="s">
        <v>3800</v>
      </c>
      <c r="C858" t="s">
        <v>4503</v>
      </c>
      <c r="D858">
        <v>1</v>
      </c>
      <c r="F858">
        <v>0</v>
      </c>
    </row>
    <row r="859" spans="1:6" x14ac:dyDescent="0.15">
      <c r="A859" t="s">
        <v>3250</v>
      </c>
      <c r="B859" t="s">
        <v>3846</v>
      </c>
      <c r="C859" t="s">
        <v>4503</v>
      </c>
      <c r="D859">
        <v>5</v>
      </c>
      <c r="F859">
        <v>-0.1</v>
      </c>
    </row>
    <row r="860" spans="1:6" x14ac:dyDescent="0.15">
      <c r="A860" t="s">
        <v>4468</v>
      </c>
      <c r="B860" t="s">
        <v>3821</v>
      </c>
      <c r="C860" t="s">
        <v>4503</v>
      </c>
      <c r="D860">
        <v>8</v>
      </c>
      <c r="F860">
        <v>-0.1</v>
      </c>
    </row>
    <row r="861" spans="1:6" x14ac:dyDescent="0.15">
      <c r="A861" t="s">
        <v>4362</v>
      </c>
      <c r="B861" t="s">
        <v>3827</v>
      </c>
      <c r="C861" t="s">
        <v>4503</v>
      </c>
      <c r="D861">
        <v>2</v>
      </c>
      <c r="F861">
        <v>0</v>
      </c>
    </row>
    <row r="862" spans="1:6" x14ac:dyDescent="0.15">
      <c r="A862" t="s">
        <v>4427</v>
      </c>
      <c r="B862" t="s">
        <v>3821</v>
      </c>
      <c r="C862" t="s">
        <v>4503</v>
      </c>
      <c r="D862">
        <v>15</v>
      </c>
      <c r="F862">
        <v>-0.2</v>
      </c>
    </row>
    <row r="863" spans="1:6" x14ac:dyDescent="0.15">
      <c r="A863" t="s">
        <v>4377</v>
      </c>
      <c r="B863" t="s">
        <v>3821</v>
      </c>
      <c r="C863" t="s">
        <v>4503</v>
      </c>
      <c r="D863">
        <v>142</v>
      </c>
      <c r="F863">
        <v>-1.7</v>
      </c>
    </row>
    <row r="864" spans="1:6" x14ac:dyDescent="0.15">
      <c r="A864" t="s">
        <v>4281</v>
      </c>
      <c r="B864" t="s">
        <v>3818</v>
      </c>
      <c r="C864" t="s">
        <v>4503</v>
      </c>
      <c r="D864">
        <v>1</v>
      </c>
      <c r="F864">
        <v>0</v>
      </c>
    </row>
    <row r="865" spans="1:6" x14ac:dyDescent="0.15">
      <c r="A865" t="s">
        <v>4274</v>
      </c>
      <c r="B865" t="s">
        <v>3827</v>
      </c>
      <c r="C865" t="s">
        <v>4503</v>
      </c>
      <c r="D865">
        <v>13</v>
      </c>
      <c r="F865">
        <v>-0.2</v>
      </c>
    </row>
    <row r="866" spans="1:6" x14ac:dyDescent="0.15">
      <c r="A866" t="s">
        <v>3176</v>
      </c>
      <c r="B866" t="s">
        <v>3811</v>
      </c>
      <c r="C866" t="s">
        <v>4503</v>
      </c>
      <c r="D866">
        <v>1</v>
      </c>
      <c r="F866">
        <v>0</v>
      </c>
    </row>
    <row r="867" spans="1:6" x14ac:dyDescent="0.15">
      <c r="A867" t="s">
        <v>4429</v>
      </c>
      <c r="B867" t="s">
        <v>3846</v>
      </c>
      <c r="C867" t="s">
        <v>4503</v>
      </c>
      <c r="D867">
        <v>32</v>
      </c>
      <c r="F867">
        <v>-0.4</v>
      </c>
    </row>
    <row r="868" spans="1:6" x14ac:dyDescent="0.15">
      <c r="A868" t="s">
        <v>4398</v>
      </c>
      <c r="B868" t="s">
        <v>3816</v>
      </c>
      <c r="C868" t="s">
        <v>4503</v>
      </c>
      <c r="D868">
        <v>2</v>
      </c>
      <c r="F868">
        <v>0</v>
      </c>
    </row>
    <row r="869" spans="1:6" x14ac:dyDescent="0.15">
      <c r="A869" t="s">
        <v>4498</v>
      </c>
      <c r="B869" t="s">
        <v>3821</v>
      </c>
      <c r="C869" t="s">
        <v>4503</v>
      </c>
      <c r="D869">
        <v>434.3</v>
      </c>
      <c r="F869">
        <v>-5.2</v>
      </c>
    </row>
    <row r="870" spans="1:6" x14ac:dyDescent="0.15">
      <c r="A870" t="s">
        <v>3262</v>
      </c>
      <c r="B870" t="s">
        <v>3827</v>
      </c>
      <c r="C870" t="s">
        <v>4503</v>
      </c>
      <c r="D870">
        <v>121.7</v>
      </c>
      <c r="F870">
        <v>-1.5</v>
      </c>
    </row>
    <row r="871" spans="1:6" x14ac:dyDescent="0.15">
      <c r="A871" t="s">
        <v>4472</v>
      </c>
      <c r="B871" t="s">
        <v>3821</v>
      </c>
      <c r="C871" t="s">
        <v>4503</v>
      </c>
      <c r="D871">
        <v>16</v>
      </c>
      <c r="F871">
        <v>-0.2</v>
      </c>
    </row>
    <row r="872" spans="1:6" x14ac:dyDescent="0.15">
      <c r="A872" t="s">
        <v>3213</v>
      </c>
      <c r="B872" t="s">
        <v>3824</v>
      </c>
      <c r="C872" t="s">
        <v>4503</v>
      </c>
      <c r="D872">
        <v>9</v>
      </c>
      <c r="F872">
        <v>-0.1</v>
      </c>
    </row>
    <row r="873" spans="1:6" x14ac:dyDescent="0.15">
      <c r="A873" t="s">
        <v>3217</v>
      </c>
      <c r="B873" t="s">
        <v>3821</v>
      </c>
      <c r="C873" t="s">
        <v>4503</v>
      </c>
      <c r="D873">
        <v>97</v>
      </c>
      <c r="F873">
        <v>-1.2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AC32-5988-2548-AF84-6D4FEB9C4C62}">
  <sheetPr>
    <outlinePr summaryBelow="0" summaryRight="0"/>
  </sheetPr>
  <dimension ref="A1:AF586"/>
  <sheetViews>
    <sheetView workbookViewId="0">
      <selection activeCell="E20" sqref="E20"/>
    </sheetView>
  </sheetViews>
  <sheetFormatPr defaultColWidth="14.42578125" defaultRowHeight="15" customHeight="1" x14ac:dyDescent="0.15"/>
  <cols>
    <col min="1" max="1" width="6.06640625" customWidth="1"/>
    <col min="2" max="2" width="21.7109375" customWidth="1"/>
    <col min="3" max="3" width="12.26953125" customWidth="1"/>
    <col min="4" max="32" width="6.06640625" customWidth="1"/>
  </cols>
  <sheetData>
    <row r="1" spans="1:32" ht="15.75" customHeight="1" x14ac:dyDescent="0.2">
      <c r="A1" s="19" t="s">
        <v>0</v>
      </c>
      <c r="B1" s="19" t="s">
        <v>2</v>
      </c>
      <c r="C1" s="19" t="s">
        <v>2681</v>
      </c>
      <c r="D1" s="19" t="s">
        <v>2616</v>
      </c>
      <c r="E1" s="19" t="s">
        <v>2683</v>
      </c>
      <c r="F1" s="19" t="s">
        <v>2618</v>
      </c>
      <c r="G1" s="19" t="s">
        <v>2619</v>
      </c>
      <c r="H1" s="19" t="s">
        <v>2620</v>
      </c>
      <c r="I1" s="19" t="s">
        <v>2621</v>
      </c>
      <c r="J1" s="19" t="s">
        <v>2622</v>
      </c>
      <c r="K1" s="19" t="s">
        <v>2623</v>
      </c>
      <c r="L1" s="19" t="s">
        <v>2624</v>
      </c>
      <c r="M1" s="19" t="s">
        <v>2625</v>
      </c>
      <c r="N1" s="19" t="s">
        <v>2626</v>
      </c>
      <c r="O1" s="19" t="s">
        <v>2627</v>
      </c>
      <c r="P1" s="19" t="s">
        <v>2628</v>
      </c>
      <c r="Q1" s="19" t="s">
        <v>2629</v>
      </c>
      <c r="R1" s="19" t="s">
        <v>2630</v>
      </c>
      <c r="S1" s="19" t="s">
        <v>2631</v>
      </c>
      <c r="T1" s="19" t="s">
        <v>2632</v>
      </c>
      <c r="U1" s="19" t="s">
        <v>2633</v>
      </c>
      <c r="V1" s="19" t="s">
        <v>2634</v>
      </c>
      <c r="W1" s="19" t="s">
        <v>2635</v>
      </c>
      <c r="X1" s="19" t="s">
        <v>2636</v>
      </c>
      <c r="Y1" s="19" t="s">
        <v>2637</v>
      </c>
      <c r="Z1" s="19" t="s">
        <v>2638</v>
      </c>
      <c r="AA1" s="19" t="s">
        <v>2639</v>
      </c>
      <c r="AB1" s="19" t="s">
        <v>2640</v>
      </c>
      <c r="AC1" s="19" t="s">
        <v>2641</v>
      </c>
      <c r="AD1" s="20" t="s">
        <v>2642</v>
      </c>
      <c r="AE1" s="20" t="s">
        <v>2643</v>
      </c>
      <c r="AF1" s="21" t="s">
        <v>2644</v>
      </c>
    </row>
    <row r="2" spans="1:32" ht="15.75" customHeight="1" x14ac:dyDescent="0.15">
      <c r="A2" s="30">
        <v>1</v>
      </c>
      <c r="B2" s="31" t="s">
        <v>3620</v>
      </c>
      <c r="C2" s="60" t="s">
        <v>3426</v>
      </c>
      <c r="D2" s="30">
        <v>5.08</v>
      </c>
      <c r="E2" s="30">
        <v>23</v>
      </c>
      <c r="F2" s="30">
        <v>4</v>
      </c>
      <c r="G2" s="30">
        <v>16</v>
      </c>
      <c r="H2" s="30">
        <v>0</v>
      </c>
      <c r="I2" s="30">
        <v>2</v>
      </c>
      <c r="J2" s="30">
        <v>1</v>
      </c>
      <c r="K2" s="30">
        <v>0</v>
      </c>
      <c r="L2" s="30">
        <v>0.2</v>
      </c>
      <c r="M2" s="30">
        <v>542</v>
      </c>
      <c r="N2" s="33">
        <v>122.1</v>
      </c>
      <c r="O2" s="30">
        <v>119</v>
      </c>
      <c r="P2" s="30">
        <v>8</v>
      </c>
      <c r="Q2" s="30">
        <v>75</v>
      </c>
      <c r="R2" s="30">
        <v>0</v>
      </c>
      <c r="S2" s="30">
        <v>2</v>
      </c>
      <c r="T2" s="30">
        <v>82</v>
      </c>
      <c r="U2" s="30">
        <v>3</v>
      </c>
      <c r="V2" s="30">
        <v>3</v>
      </c>
      <c r="W2" s="30">
        <v>77</v>
      </c>
      <c r="X2" s="30">
        <v>69</v>
      </c>
      <c r="Y2" s="30">
        <v>42</v>
      </c>
      <c r="Z2" s="30">
        <v>37</v>
      </c>
      <c r="AA2" s="23" t="s">
        <v>15</v>
      </c>
      <c r="AB2" s="23" t="s">
        <v>205</v>
      </c>
      <c r="AC2" s="23" t="s">
        <v>184</v>
      </c>
      <c r="AD2" s="23">
        <f t="shared" ref="AD2:AD373" si="0">(Q2+S2)/P2</f>
        <v>9.625</v>
      </c>
      <c r="AE2" s="23">
        <f t="shared" ref="AE2:AE373" si="1">(13*R2+3*(S2-T2+U2)-2*V2)/P2+3.12</f>
        <v>-26.504999999999999</v>
      </c>
      <c r="AF2" s="23">
        <f t="shared" ref="AF2:AF373" si="2">(Q2-R2)/(O2-S2-T2-U2-V2-R2)</f>
        <v>2.5862068965517242</v>
      </c>
    </row>
    <row r="3" spans="1:32" ht="15.75" customHeight="1" x14ac:dyDescent="0.15">
      <c r="A3" s="34">
        <v>2</v>
      </c>
      <c r="B3" s="35" t="s">
        <v>3052</v>
      </c>
      <c r="C3" s="50" t="s">
        <v>198</v>
      </c>
      <c r="D3" s="34">
        <v>3.42</v>
      </c>
      <c r="E3" s="34">
        <v>20</v>
      </c>
      <c r="F3" s="34">
        <v>2</v>
      </c>
      <c r="G3" s="34">
        <v>10</v>
      </c>
      <c r="H3" s="34">
        <v>0</v>
      </c>
      <c r="I3" s="34">
        <v>0</v>
      </c>
      <c r="J3" s="34">
        <v>0</v>
      </c>
      <c r="K3" s="34">
        <v>0</v>
      </c>
      <c r="L3" s="34">
        <v>0.16700000000000001</v>
      </c>
      <c r="M3" s="34">
        <v>471</v>
      </c>
      <c r="N3" s="33">
        <v>113</v>
      </c>
      <c r="O3" s="34">
        <v>95</v>
      </c>
      <c r="P3" s="34">
        <v>7</v>
      </c>
      <c r="Q3" s="34">
        <v>40</v>
      </c>
      <c r="R3" s="34">
        <v>0</v>
      </c>
      <c r="S3" s="34">
        <v>4</v>
      </c>
      <c r="T3" s="34">
        <v>100</v>
      </c>
      <c r="U3" s="34">
        <v>4</v>
      </c>
      <c r="V3" s="34">
        <v>0</v>
      </c>
      <c r="W3" s="34">
        <v>52</v>
      </c>
      <c r="X3" s="34">
        <v>43</v>
      </c>
      <c r="Y3" s="34">
        <v>66</v>
      </c>
      <c r="Z3" s="34">
        <v>61</v>
      </c>
      <c r="AA3" s="24" t="s">
        <v>14</v>
      </c>
      <c r="AB3" s="24" t="s">
        <v>234</v>
      </c>
      <c r="AC3" s="24" t="s">
        <v>201</v>
      </c>
      <c r="AD3" s="23">
        <f t="shared" si="0"/>
        <v>6.2857142857142856</v>
      </c>
      <c r="AE3" s="23">
        <f t="shared" si="1"/>
        <v>-36.308571428571433</v>
      </c>
      <c r="AF3" s="23">
        <f t="shared" si="2"/>
        <v>-3.0769230769230771</v>
      </c>
    </row>
    <row r="4" spans="1:32" ht="15.75" customHeight="1" x14ac:dyDescent="0.15">
      <c r="A4" s="30">
        <v>3</v>
      </c>
      <c r="B4" s="31" t="s">
        <v>3621</v>
      </c>
      <c r="C4" s="53" t="s">
        <v>198</v>
      </c>
      <c r="D4" s="30">
        <v>2.0099999999999998</v>
      </c>
      <c r="E4" s="30">
        <v>25</v>
      </c>
      <c r="F4" s="30">
        <v>8</v>
      </c>
      <c r="G4" s="30">
        <v>3</v>
      </c>
      <c r="H4" s="30">
        <v>1</v>
      </c>
      <c r="I4" s="30">
        <v>0</v>
      </c>
      <c r="J4" s="30">
        <v>0</v>
      </c>
      <c r="K4" s="30">
        <v>0</v>
      </c>
      <c r="L4" s="30">
        <v>0.72699999999999998</v>
      </c>
      <c r="M4" s="30">
        <v>447</v>
      </c>
      <c r="N4" s="33">
        <v>111.2</v>
      </c>
      <c r="O4" s="30">
        <v>92</v>
      </c>
      <c r="P4" s="30">
        <v>4</v>
      </c>
      <c r="Q4" s="30">
        <v>28</v>
      </c>
      <c r="R4" s="30">
        <v>0</v>
      </c>
      <c r="S4" s="30">
        <v>3</v>
      </c>
      <c r="T4" s="30">
        <v>69</v>
      </c>
      <c r="U4" s="30">
        <v>2</v>
      </c>
      <c r="V4" s="30">
        <v>3</v>
      </c>
      <c r="W4" s="30">
        <v>30</v>
      </c>
      <c r="X4" s="30">
        <v>25</v>
      </c>
      <c r="Y4" s="30">
        <v>51</v>
      </c>
      <c r="Z4" s="30">
        <v>42</v>
      </c>
      <c r="AA4" s="23" t="s">
        <v>14</v>
      </c>
      <c r="AB4" s="23" t="s">
        <v>275</v>
      </c>
      <c r="AC4" s="23" t="s">
        <v>259</v>
      </c>
      <c r="AD4" s="23">
        <f t="shared" si="0"/>
        <v>7.75</v>
      </c>
      <c r="AE4" s="23">
        <f t="shared" si="1"/>
        <v>-46.38</v>
      </c>
      <c r="AF4" s="23">
        <f t="shared" si="2"/>
        <v>1.8666666666666667</v>
      </c>
    </row>
    <row r="5" spans="1:32" ht="15.75" customHeight="1" x14ac:dyDescent="0.15">
      <c r="A5" s="34">
        <v>4</v>
      </c>
      <c r="B5" s="35" t="s">
        <v>3622</v>
      </c>
      <c r="C5" s="61" t="s">
        <v>3428</v>
      </c>
      <c r="D5" s="34">
        <v>4.13</v>
      </c>
      <c r="E5" s="34">
        <v>20</v>
      </c>
      <c r="F5" s="34">
        <v>5</v>
      </c>
      <c r="G5" s="34">
        <v>8</v>
      </c>
      <c r="H5" s="34">
        <v>0</v>
      </c>
      <c r="I5" s="34">
        <v>0</v>
      </c>
      <c r="J5" s="34">
        <v>0</v>
      </c>
      <c r="K5" s="34">
        <v>0</v>
      </c>
      <c r="L5" s="34">
        <v>0.38500000000000001</v>
      </c>
      <c r="M5" s="34">
        <v>454</v>
      </c>
      <c r="N5" s="33">
        <v>106.2</v>
      </c>
      <c r="O5" s="34">
        <v>112</v>
      </c>
      <c r="P5" s="34">
        <v>9</v>
      </c>
      <c r="Q5" s="34">
        <v>30</v>
      </c>
      <c r="R5" s="34">
        <v>0</v>
      </c>
      <c r="S5" s="34">
        <v>3</v>
      </c>
      <c r="T5" s="34">
        <v>61</v>
      </c>
      <c r="U5" s="34">
        <v>3</v>
      </c>
      <c r="V5" s="34">
        <v>0</v>
      </c>
      <c r="W5" s="34">
        <v>58</v>
      </c>
      <c r="X5" s="34">
        <v>49</v>
      </c>
      <c r="Y5" s="34">
        <v>67</v>
      </c>
      <c r="Z5" s="34">
        <v>58</v>
      </c>
      <c r="AA5" s="24" t="s">
        <v>15</v>
      </c>
      <c r="AB5" s="24" t="s">
        <v>236</v>
      </c>
      <c r="AC5" s="24" t="s">
        <v>223</v>
      </c>
      <c r="AD5" s="23">
        <f t="shared" si="0"/>
        <v>3.6666666666666665</v>
      </c>
      <c r="AE5" s="23">
        <f t="shared" si="1"/>
        <v>-15.213333333333331</v>
      </c>
      <c r="AF5" s="23">
        <f t="shared" si="2"/>
        <v>0.66666666666666663</v>
      </c>
    </row>
    <row r="6" spans="1:32" ht="15.75" customHeight="1" x14ac:dyDescent="0.15">
      <c r="A6" s="30">
        <v>5</v>
      </c>
      <c r="B6" s="31" t="s">
        <v>3623</v>
      </c>
      <c r="C6" s="60" t="s">
        <v>3426</v>
      </c>
      <c r="D6" s="30">
        <v>5.9</v>
      </c>
      <c r="E6" s="30">
        <v>26</v>
      </c>
      <c r="F6" s="30">
        <v>3</v>
      </c>
      <c r="G6" s="30">
        <v>8</v>
      </c>
      <c r="H6" s="30">
        <v>0</v>
      </c>
      <c r="I6" s="30">
        <v>1</v>
      </c>
      <c r="J6" s="30">
        <v>0</v>
      </c>
      <c r="K6" s="30">
        <v>0</v>
      </c>
      <c r="L6" s="30">
        <v>0.27300000000000002</v>
      </c>
      <c r="M6" s="30">
        <v>479</v>
      </c>
      <c r="N6" s="33">
        <v>105.1</v>
      </c>
      <c r="O6" s="30">
        <v>139</v>
      </c>
      <c r="P6" s="30">
        <v>10</v>
      </c>
      <c r="Q6" s="30">
        <v>38</v>
      </c>
      <c r="R6" s="30">
        <v>0</v>
      </c>
      <c r="S6" s="30">
        <v>1</v>
      </c>
      <c r="T6" s="30">
        <v>80</v>
      </c>
      <c r="U6" s="30">
        <v>6</v>
      </c>
      <c r="V6" s="30">
        <v>0</v>
      </c>
      <c r="W6" s="30">
        <v>81</v>
      </c>
      <c r="X6" s="30">
        <v>69</v>
      </c>
      <c r="Y6" s="30">
        <v>50</v>
      </c>
      <c r="Z6" s="30">
        <v>42</v>
      </c>
      <c r="AA6" s="23" t="s">
        <v>15</v>
      </c>
      <c r="AB6" s="23" t="s">
        <v>281</v>
      </c>
      <c r="AC6" s="23" t="s">
        <v>253</v>
      </c>
      <c r="AD6" s="23">
        <f t="shared" si="0"/>
        <v>3.9</v>
      </c>
      <c r="AE6" s="23">
        <f t="shared" si="1"/>
        <v>-18.779999999999998</v>
      </c>
      <c r="AF6" s="23">
        <f t="shared" si="2"/>
        <v>0.73076923076923073</v>
      </c>
    </row>
    <row r="7" spans="1:32" ht="15.75" customHeight="1" x14ac:dyDescent="0.15">
      <c r="A7" s="34">
        <v>6</v>
      </c>
      <c r="B7" s="35" t="s">
        <v>3014</v>
      </c>
      <c r="C7" s="48" t="s">
        <v>2647</v>
      </c>
      <c r="D7" s="34">
        <v>2.2400000000000002</v>
      </c>
      <c r="E7" s="34">
        <v>18</v>
      </c>
      <c r="F7" s="34">
        <v>11</v>
      </c>
      <c r="G7" s="34">
        <v>5</v>
      </c>
      <c r="H7" s="34">
        <v>0</v>
      </c>
      <c r="I7" s="34">
        <v>2</v>
      </c>
      <c r="J7" s="34">
        <v>0</v>
      </c>
      <c r="K7" s="34">
        <v>1</v>
      </c>
      <c r="L7" s="34">
        <v>0.68799999999999994</v>
      </c>
      <c r="M7" s="34">
        <v>423</v>
      </c>
      <c r="N7" s="33">
        <v>104.1</v>
      </c>
      <c r="O7" s="34">
        <v>89</v>
      </c>
      <c r="P7" s="34">
        <v>4</v>
      </c>
      <c r="Q7" s="34">
        <v>27</v>
      </c>
      <c r="R7" s="34">
        <v>0</v>
      </c>
      <c r="S7" s="34">
        <v>5</v>
      </c>
      <c r="T7" s="34">
        <v>79</v>
      </c>
      <c r="U7" s="34">
        <v>1</v>
      </c>
      <c r="V7" s="34">
        <v>0</v>
      </c>
      <c r="W7" s="34">
        <v>35</v>
      </c>
      <c r="X7" s="34">
        <v>26</v>
      </c>
      <c r="Y7" s="34">
        <v>50</v>
      </c>
      <c r="Z7" s="34">
        <v>43</v>
      </c>
      <c r="AA7" s="24" t="s">
        <v>14</v>
      </c>
      <c r="AB7" s="24" t="s">
        <v>275</v>
      </c>
      <c r="AC7" s="24" t="s">
        <v>263</v>
      </c>
      <c r="AD7" s="23">
        <f t="shared" si="0"/>
        <v>8</v>
      </c>
      <c r="AE7" s="23">
        <f t="shared" si="1"/>
        <v>-51.63</v>
      </c>
      <c r="AF7" s="23">
        <f t="shared" si="2"/>
        <v>6.75</v>
      </c>
    </row>
    <row r="8" spans="1:32" ht="15.75" customHeight="1" x14ac:dyDescent="0.15">
      <c r="A8" s="30">
        <v>7</v>
      </c>
      <c r="B8" s="31" t="s">
        <v>2918</v>
      </c>
      <c r="C8" s="47" t="s">
        <v>2654</v>
      </c>
      <c r="D8" s="30">
        <v>1.82</v>
      </c>
      <c r="E8" s="30">
        <v>18</v>
      </c>
      <c r="F8" s="30">
        <v>9</v>
      </c>
      <c r="G8" s="30">
        <v>4</v>
      </c>
      <c r="H8" s="30">
        <v>1</v>
      </c>
      <c r="I8" s="30">
        <v>1</v>
      </c>
      <c r="J8" s="30">
        <v>0</v>
      </c>
      <c r="K8" s="30">
        <v>1</v>
      </c>
      <c r="L8" s="30">
        <v>0.69199999999999995</v>
      </c>
      <c r="M8" s="30">
        <v>405</v>
      </c>
      <c r="N8" s="33">
        <v>103.2</v>
      </c>
      <c r="O8" s="30">
        <v>84</v>
      </c>
      <c r="P8" s="30">
        <v>6</v>
      </c>
      <c r="Q8" s="30">
        <v>23</v>
      </c>
      <c r="R8" s="30">
        <v>0</v>
      </c>
      <c r="S8" s="30">
        <v>2</v>
      </c>
      <c r="T8" s="30">
        <v>86</v>
      </c>
      <c r="U8" s="30">
        <v>3</v>
      </c>
      <c r="V8" s="30">
        <v>0</v>
      </c>
      <c r="W8" s="30">
        <v>21</v>
      </c>
      <c r="X8" s="30">
        <v>21</v>
      </c>
      <c r="Y8" s="30">
        <v>56</v>
      </c>
      <c r="Z8" s="30">
        <v>52</v>
      </c>
      <c r="AA8" s="23" t="s">
        <v>15</v>
      </c>
      <c r="AB8" s="23" t="s">
        <v>210</v>
      </c>
      <c r="AC8" s="23" t="s">
        <v>205</v>
      </c>
      <c r="AD8" s="23">
        <f t="shared" si="0"/>
        <v>4.166666666666667</v>
      </c>
      <c r="AE8" s="23">
        <f t="shared" si="1"/>
        <v>-37.380000000000003</v>
      </c>
      <c r="AF8" s="23">
        <f t="shared" si="2"/>
        <v>-3.2857142857142856</v>
      </c>
    </row>
    <row r="9" spans="1:32" ht="15.75" customHeight="1" x14ac:dyDescent="0.15">
      <c r="A9" s="34">
        <v>8</v>
      </c>
      <c r="B9" s="35" t="s">
        <v>3624</v>
      </c>
      <c r="C9" s="42" t="s">
        <v>2652</v>
      </c>
      <c r="D9" s="34">
        <v>4.96</v>
      </c>
      <c r="E9" s="34">
        <v>20</v>
      </c>
      <c r="F9" s="34">
        <v>4</v>
      </c>
      <c r="G9" s="34">
        <v>9</v>
      </c>
      <c r="H9" s="34">
        <v>0</v>
      </c>
      <c r="I9" s="34">
        <v>0</v>
      </c>
      <c r="J9" s="34">
        <v>0</v>
      </c>
      <c r="K9" s="34">
        <v>0</v>
      </c>
      <c r="L9" s="34">
        <v>0.308</v>
      </c>
      <c r="M9" s="34">
        <v>469</v>
      </c>
      <c r="N9" s="33">
        <v>103.1</v>
      </c>
      <c r="O9" s="34">
        <v>133</v>
      </c>
      <c r="P9" s="34">
        <v>9</v>
      </c>
      <c r="Q9" s="34">
        <v>43</v>
      </c>
      <c r="R9" s="34">
        <v>0</v>
      </c>
      <c r="S9" s="34">
        <v>2</v>
      </c>
      <c r="T9" s="34">
        <v>85</v>
      </c>
      <c r="U9" s="34">
        <v>6</v>
      </c>
      <c r="V9" s="34">
        <v>1</v>
      </c>
      <c r="W9" s="34">
        <v>65</v>
      </c>
      <c r="X9" s="34">
        <v>57</v>
      </c>
      <c r="Y9" s="34">
        <v>63</v>
      </c>
      <c r="Z9" s="34">
        <v>61</v>
      </c>
      <c r="AA9" s="24" t="s">
        <v>15</v>
      </c>
      <c r="AB9" s="24" t="s">
        <v>223</v>
      </c>
      <c r="AC9" s="24" t="s">
        <v>189</v>
      </c>
      <c r="AD9" s="23">
        <f t="shared" si="0"/>
        <v>5</v>
      </c>
      <c r="AE9" s="23">
        <f t="shared" si="1"/>
        <v>-22.768888888888888</v>
      </c>
      <c r="AF9" s="23">
        <f t="shared" si="2"/>
        <v>1.1025641025641026</v>
      </c>
    </row>
    <row r="10" spans="1:32" ht="15.75" customHeight="1" x14ac:dyDescent="0.15">
      <c r="A10" s="30">
        <v>9</v>
      </c>
      <c r="B10" s="31" t="s">
        <v>3625</v>
      </c>
      <c r="C10" s="62" t="s">
        <v>3428</v>
      </c>
      <c r="D10" s="30">
        <v>4.55</v>
      </c>
      <c r="E10" s="30">
        <v>29</v>
      </c>
      <c r="F10" s="30">
        <v>2</v>
      </c>
      <c r="G10" s="30">
        <v>6</v>
      </c>
      <c r="H10" s="30">
        <v>0</v>
      </c>
      <c r="I10" s="30">
        <v>0</v>
      </c>
      <c r="J10" s="30">
        <v>0</v>
      </c>
      <c r="K10" s="30">
        <v>0</v>
      </c>
      <c r="L10" s="30">
        <v>0.25</v>
      </c>
      <c r="M10" s="30">
        <v>439</v>
      </c>
      <c r="N10" s="33">
        <v>99</v>
      </c>
      <c r="O10" s="30">
        <v>118</v>
      </c>
      <c r="P10" s="30">
        <v>6</v>
      </c>
      <c r="Q10" s="30">
        <v>30</v>
      </c>
      <c r="R10" s="30">
        <v>0</v>
      </c>
      <c r="S10" s="30">
        <v>6</v>
      </c>
      <c r="T10" s="30">
        <v>50</v>
      </c>
      <c r="U10" s="30">
        <v>3</v>
      </c>
      <c r="V10" s="30">
        <v>0</v>
      </c>
      <c r="W10" s="30">
        <v>56</v>
      </c>
      <c r="X10" s="30">
        <v>50</v>
      </c>
      <c r="Y10" s="30">
        <v>37</v>
      </c>
      <c r="Z10" s="30">
        <v>33</v>
      </c>
      <c r="AA10" s="23" t="s">
        <v>15</v>
      </c>
      <c r="AB10" s="23" t="s">
        <v>205</v>
      </c>
      <c r="AC10" s="23" t="s">
        <v>177</v>
      </c>
      <c r="AD10" s="23">
        <f t="shared" si="0"/>
        <v>6</v>
      </c>
      <c r="AE10" s="23">
        <f t="shared" si="1"/>
        <v>-17.38</v>
      </c>
      <c r="AF10" s="23">
        <f t="shared" si="2"/>
        <v>0.50847457627118642</v>
      </c>
    </row>
    <row r="11" spans="1:32" ht="15.75" customHeight="1" x14ac:dyDescent="0.15">
      <c r="A11" s="34">
        <v>10</v>
      </c>
      <c r="B11" s="35" t="s">
        <v>2991</v>
      </c>
      <c r="C11" s="43" t="s">
        <v>2649</v>
      </c>
      <c r="D11" s="34">
        <v>2.44</v>
      </c>
      <c r="E11" s="34">
        <v>20</v>
      </c>
      <c r="F11" s="34">
        <v>5</v>
      </c>
      <c r="G11" s="34">
        <v>5</v>
      </c>
      <c r="H11" s="34">
        <v>1</v>
      </c>
      <c r="I11" s="34">
        <v>0</v>
      </c>
      <c r="J11" s="34">
        <v>0</v>
      </c>
      <c r="K11" s="34">
        <v>0</v>
      </c>
      <c r="L11" s="34">
        <v>0.5</v>
      </c>
      <c r="M11" s="34">
        <v>379</v>
      </c>
      <c r="N11" s="33">
        <v>92.1</v>
      </c>
      <c r="O11" s="34">
        <v>72</v>
      </c>
      <c r="P11" s="34">
        <v>5</v>
      </c>
      <c r="Q11" s="34">
        <v>37</v>
      </c>
      <c r="R11" s="34">
        <v>0</v>
      </c>
      <c r="S11" s="34">
        <v>7</v>
      </c>
      <c r="T11" s="34">
        <v>75</v>
      </c>
      <c r="U11" s="34">
        <v>0</v>
      </c>
      <c r="V11" s="34">
        <v>0</v>
      </c>
      <c r="W11" s="34">
        <v>33</v>
      </c>
      <c r="X11" s="34">
        <v>25</v>
      </c>
      <c r="Y11" s="34">
        <v>53</v>
      </c>
      <c r="Z11" s="34">
        <v>50</v>
      </c>
      <c r="AA11" s="24" t="s">
        <v>14</v>
      </c>
      <c r="AB11" s="24" t="s">
        <v>220</v>
      </c>
      <c r="AC11" s="24" t="s">
        <v>189</v>
      </c>
      <c r="AD11" s="23">
        <f t="shared" si="0"/>
        <v>8.8000000000000007</v>
      </c>
      <c r="AE11" s="23">
        <f t="shared" si="1"/>
        <v>-37.68</v>
      </c>
      <c r="AF11" s="23">
        <f t="shared" si="2"/>
        <v>-3.7</v>
      </c>
    </row>
    <row r="12" spans="1:32" ht="15.75" customHeight="1" x14ac:dyDescent="0.15">
      <c r="A12" s="30">
        <v>11</v>
      </c>
      <c r="B12" s="31" t="s">
        <v>3017</v>
      </c>
      <c r="C12" s="37" t="s">
        <v>2647</v>
      </c>
      <c r="D12" s="30">
        <v>4.12</v>
      </c>
      <c r="E12" s="30">
        <v>18</v>
      </c>
      <c r="F12" s="30">
        <v>5</v>
      </c>
      <c r="G12" s="30">
        <v>9</v>
      </c>
      <c r="H12" s="30">
        <v>0</v>
      </c>
      <c r="I12" s="30">
        <v>0</v>
      </c>
      <c r="J12" s="30">
        <v>0</v>
      </c>
      <c r="K12" s="30">
        <v>0</v>
      </c>
      <c r="L12" s="30">
        <v>0.35699999999999998</v>
      </c>
      <c r="M12" s="30">
        <v>399</v>
      </c>
      <c r="N12" s="33">
        <v>91.2</v>
      </c>
      <c r="O12" s="30">
        <v>100</v>
      </c>
      <c r="P12" s="30">
        <v>4</v>
      </c>
      <c r="Q12" s="30">
        <v>23</v>
      </c>
      <c r="R12" s="30">
        <v>0</v>
      </c>
      <c r="S12" s="30">
        <v>2</v>
      </c>
      <c r="T12" s="30">
        <v>90</v>
      </c>
      <c r="U12" s="30">
        <v>3</v>
      </c>
      <c r="V12" s="30">
        <v>0</v>
      </c>
      <c r="W12" s="30">
        <v>48</v>
      </c>
      <c r="X12" s="30">
        <v>42</v>
      </c>
      <c r="Y12" s="30">
        <v>48</v>
      </c>
      <c r="Z12" s="30">
        <v>43</v>
      </c>
      <c r="AA12" s="23" t="s">
        <v>14</v>
      </c>
      <c r="AB12" s="23" t="s">
        <v>177</v>
      </c>
      <c r="AC12" s="23" t="s">
        <v>168</v>
      </c>
      <c r="AD12" s="23">
        <f t="shared" si="0"/>
        <v>6.25</v>
      </c>
      <c r="AE12" s="23">
        <f t="shared" si="1"/>
        <v>-60.63</v>
      </c>
      <c r="AF12" s="23">
        <f t="shared" si="2"/>
        <v>4.5999999999999996</v>
      </c>
    </row>
    <row r="13" spans="1:32" ht="15.75" customHeight="1" x14ac:dyDescent="0.15">
      <c r="A13" s="34">
        <v>12</v>
      </c>
      <c r="B13" s="35" t="s">
        <v>3626</v>
      </c>
      <c r="C13" s="63" t="s">
        <v>3426</v>
      </c>
      <c r="D13" s="34">
        <v>4.6500000000000004</v>
      </c>
      <c r="E13" s="34">
        <v>17</v>
      </c>
      <c r="F13" s="34">
        <v>5</v>
      </c>
      <c r="G13" s="34">
        <v>7</v>
      </c>
      <c r="H13" s="34">
        <v>0</v>
      </c>
      <c r="I13" s="34">
        <v>0</v>
      </c>
      <c r="J13" s="34">
        <v>0</v>
      </c>
      <c r="K13" s="34">
        <v>0</v>
      </c>
      <c r="L13" s="34">
        <v>0.41699999999999998</v>
      </c>
      <c r="M13" s="34">
        <v>403</v>
      </c>
      <c r="N13" s="33">
        <v>91</v>
      </c>
      <c r="O13" s="34">
        <v>110</v>
      </c>
      <c r="P13" s="34">
        <v>4</v>
      </c>
      <c r="Q13" s="34">
        <v>37</v>
      </c>
      <c r="R13" s="34">
        <v>0</v>
      </c>
      <c r="S13" s="34">
        <v>3</v>
      </c>
      <c r="T13" s="34">
        <v>34</v>
      </c>
      <c r="U13" s="34">
        <v>4</v>
      </c>
      <c r="V13" s="34">
        <v>2</v>
      </c>
      <c r="W13" s="34">
        <v>52</v>
      </c>
      <c r="X13" s="34">
        <v>47</v>
      </c>
      <c r="Y13" s="34">
        <v>52</v>
      </c>
      <c r="Z13" s="34">
        <v>50</v>
      </c>
      <c r="AA13" s="24" t="s">
        <v>14</v>
      </c>
      <c r="AB13" s="24" t="s">
        <v>223</v>
      </c>
      <c r="AC13" s="24" t="s">
        <v>189</v>
      </c>
      <c r="AD13" s="23">
        <f t="shared" si="0"/>
        <v>10</v>
      </c>
      <c r="AE13" s="23">
        <f t="shared" si="1"/>
        <v>-18.13</v>
      </c>
      <c r="AF13" s="23">
        <f t="shared" si="2"/>
        <v>0.55223880597014929</v>
      </c>
    </row>
    <row r="14" spans="1:32" ht="15.75" customHeight="1" x14ac:dyDescent="0.15">
      <c r="A14" s="30">
        <v>13</v>
      </c>
      <c r="B14" s="31" t="s">
        <v>2893</v>
      </c>
      <c r="C14" s="49" t="s">
        <v>2655</v>
      </c>
      <c r="D14" s="30">
        <v>3.07</v>
      </c>
      <c r="E14" s="30">
        <v>15</v>
      </c>
      <c r="F14" s="30">
        <v>4</v>
      </c>
      <c r="G14" s="30">
        <v>4</v>
      </c>
      <c r="H14" s="30">
        <v>0</v>
      </c>
      <c r="I14" s="30">
        <v>0</v>
      </c>
      <c r="J14" s="30">
        <v>0</v>
      </c>
      <c r="K14" s="30">
        <v>0</v>
      </c>
      <c r="L14" s="30">
        <v>0.5</v>
      </c>
      <c r="M14" s="30">
        <v>369</v>
      </c>
      <c r="N14" s="33">
        <v>88</v>
      </c>
      <c r="O14" s="30">
        <v>93</v>
      </c>
      <c r="P14" s="30">
        <v>5</v>
      </c>
      <c r="Q14" s="30">
        <v>17</v>
      </c>
      <c r="R14" s="30">
        <v>0</v>
      </c>
      <c r="S14" s="30">
        <v>2</v>
      </c>
      <c r="T14" s="30">
        <v>70</v>
      </c>
      <c r="U14" s="30">
        <v>10</v>
      </c>
      <c r="V14" s="30">
        <v>0</v>
      </c>
      <c r="W14" s="30">
        <v>41</v>
      </c>
      <c r="X14" s="30">
        <v>30</v>
      </c>
      <c r="Y14" s="30">
        <v>62</v>
      </c>
      <c r="Z14" s="30">
        <v>58</v>
      </c>
      <c r="AA14" s="23" t="s">
        <v>15</v>
      </c>
      <c r="AB14" s="23" t="s">
        <v>281</v>
      </c>
      <c r="AC14" s="23" t="s">
        <v>275</v>
      </c>
      <c r="AD14" s="23">
        <f t="shared" si="0"/>
        <v>3.8</v>
      </c>
      <c r="AE14" s="23">
        <f t="shared" si="1"/>
        <v>-31.679999999999996</v>
      </c>
      <c r="AF14" s="23">
        <f t="shared" si="2"/>
        <v>1.5454545454545454</v>
      </c>
    </row>
    <row r="15" spans="1:32" ht="15.75" customHeight="1" x14ac:dyDescent="0.15">
      <c r="A15" s="34">
        <v>14</v>
      </c>
      <c r="B15" s="35" t="s">
        <v>3627</v>
      </c>
      <c r="C15" s="58" t="s">
        <v>2645</v>
      </c>
      <c r="D15" s="34">
        <v>3.92</v>
      </c>
      <c r="E15" s="34">
        <v>26</v>
      </c>
      <c r="F15" s="34">
        <v>1</v>
      </c>
      <c r="G15" s="34">
        <v>6</v>
      </c>
      <c r="H15" s="34">
        <v>0</v>
      </c>
      <c r="I15" s="34">
        <v>0</v>
      </c>
      <c r="J15" s="34">
        <v>0</v>
      </c>
      <c r="K15" s="34">
        <v>0</v>
      </c>
      <c r="L15" s="34">
        <v>0.14299999999999999</v>
      </c>
      <c r="M15" s="34">
        <v>391</v>
      </c>
      <c r="N15" s="33">
        <v>87.1</v>
      </c>
      <c r="O15" s="34">
        <v>95</v>
      </c>
      <c r="P15" s="34">
        <v>8</v>
      </c>
      <c r="Q15" s="34">
        <v>48</v>
      </c>
      <c r="R15" s="34">
        <v>0</v>
      </c>
      <c r="S15" s="34">
        <v>5</v>
      </c>
      <c r="T15" s="34">
        <v>64</v>
      </c>
      <c r="U15" s="34">
        <v>7</v>
      </c>
      <c r="V15" s="34">
        <v>1</v>
      </c>
      <c r="W15" s="34">
        <v>45</v>
      </c>
      <c r="X15" s="34">
        <v>38</v>
      </c>
      <c r="Y15" s="34">
        <v>40</v>
      </c>
      <c r="Z15" s="34">
        <v>39</v>
      </c>
      <c r="AA15" s="24" t="s">
        <v>15</v>
      </c>
      <c r="AB15" s="24" t="s">
        <v>220</v>
      </c>
      <c r="AC15" s="24" t="s">
        <v>205</v>
      </c>
      <c r="AD15" s="23">
        <f t="shared" si="0"/>
        <v>6.625</v>
      </c>
      <c r="AE15" s="23">
        <f t="shared" si="1"/>
        <v>-16.63</v>
      </c>
      <c r="AF15" s="23">
        <f t="shared" si="2"/>
        <v>2.6666666666666665</v>
      </c>
    </row>
    <row r="16" spans="1:32" ht="15.75" customHeight="1" x14ac:dyDescent="0.15">
      <c r="A16" s="30">
        <v>15</v>
      </c>
      <c r="B16" s="31" t="s">
        <v>3628</v>
      </c>
      <c r="C16" s="60" t="s">
        <v>3426</v>
      </c>
      <c r="D16" s="30">
        <v>6.65</v>
      </c>
      <c r="E16" s="30">
        <v>25</v>
      </c>
      <c r="F16" s="30">
        <v>2</v>
      </c>
      <c r="G16" s="30">
        <v>10</v>
      </c>
      <c r="H16" s="30">
        <v>0</v>
      </c>
      <c r="I16" s="30">
        <v>0</v>
      </c>
      <c r="J16" s="30">
        <v>0</v>
      </c>
      <c r="K16" s="30">
        <v>0</v>
      </c>
      <c r="L16" s="30">
        <v>0.16700000000000001</v>
      </c>
      <c r="M16" s="30">
        <v>384</v>
      </c>
      <c r="N16" s="33">
        <v>86.2</v>
      </c>
      <c r="O16" s="30">
        <v>99</v>
      </c>
      <c r="P16" s="30">
        <v>9</v>
      </c>
      <c r="Q16" s="30">
        <v>35</v>
      </c>
      <c r="R16" s="30">
        <v>0</v>
      </c>
      <c r="S16" s="30">
        <v>4</v>
      </c>
      <c r="T16" s="30">
        <v>55</v>
      </c>
      <c r="U16" s="30">
        <v>5</v>
      </c>
      <c r="V16" s="30">
        <v>0</v>
      </c>
      <c r="W16" s="30">
        <v>66</v>
      </c>
      <c r="X16" s="30">
        <v>64</v>
      </c>
      <c r="Y16" s="30">
        <v>46</v>
      </c>
      <c r="Z16" s="30">
        <v>45</v>
      </c>
      <c r="AA16" s="23" t="s">
        <v>15</v>
      </c>
      <c r="AB16" s="23" t="s">
        <v>227</v>
      </c>
      <c r="AC16" s="23" t="s">
        <v>210</v>
      </c>
      <c r="AD16" s="23">
        <f t="shared" si="0"/>
        <v>4.333333333333333</v>
      </c>
      <c r="AE16" s="23">
        <f t="shared" si="1"/>
        <v>-12.213333333333335</v>
      </c>
      <c r="AF16" s="23">
        <f t="shared" si="2"/>
        <v>1</v>
      </c>
    </row>
    <row r="17" spans="1:32" ht="15.75" customHeight="1" x14ac:dyDescent="0.15">
      <c r="A17" s="34">
        <v>16</v>
      </c>
      <c r="B17" s="35" t="s">
        <v>3629</v>
      </c>
      <c r="C17" s="48" t="s">
        <v>2647</v>
      </c>
      <c r="D17" s="34">
        <v>4.38</v>
      </c>
      <c r="E17" s="34">
        <v>18</v>
      </c>
      <c r="F17" s="34">
        <v>6</v>
      </c>
      <c r="G17" s="34">
        <v>5</v>
      </c>
      <c r="H17" s="34">
        <v>0</v>
      </c>
      <c r="I17" s="34">
        <v>0</v>
      </c>
      <c r="J17" s="34">
        <v>0</v>
      </c>
      <c r="K17" s="34">
        <v>0</v>
      </c>
      <c r="L17" s="34">
        <v>0.54500000000000004</v>
      </c>
      <c r="M17" s="34">
        <v>383</v>
      </c>
      <c r="N17" s="33">
        <v>86.1</v>
      </c>
      <c r="O17" s="34">
        <v>97</v>
      </c>
      <c r="P17" s="34">
        <v>11</v>
      </c>
      <c r="Q17" s="34">
        <v>40</v>
      </c>
      <c r="R17" s="34">
        <v>0</v>
      </c>
      <c r="S17" s="34">
        <v>4</v>
      </c>
      <c r="T17" s="34">
        <v>52</v>
      </c>
      <c r="U17" s="34">
        <v>5</v>
      </c>
      <c r="V17" s="34">
        <v>0</v>
      </c>
      <c r="W17" s="34">
        <v>46</v>
      </c>
      <c r="X17" s="34">
        <v>42</v>
      </c>
      <c r="Y17" s="34">
        <v>51</v>
      </c>
      <c r="Z17" s="34">
        <v>42</v>
      </c>
      <c r="AA17" s="24" t="s">
        <v>15</v>
      </c>
      <c r="AB17" s="24" t="s">
        <v>210</v>
      </c>
      <c r="AC17" s="24" t="s">
        <v>205</v>
      </c>
      <c r="AD17" s="23">
        <f t="shared" si="0"/>
        <v>4</v>
      </c>
      <c r="AE17" s="23">
        <f t="shared" si="1"/>
        <v>-8.6072727272727256</v>
      </c>
      <c r="AF17" s="23">
        <f t="shared" si="2"/>
        <v>1.1111111111111112</v>
      </c>
    </row>
    <row r="18" spans="1:32" ht="15.75" customHeight="1" x14ac:dyDescent="0.15">
      <c r="A18" s="30">
        <v>17</v>
      </c>
      <c r="B18" s="31" t="s">
        <v>2941</v>
      </c>
      <c r="C18" s="32" t="s">
        <v>2645</v>
      </c>
      <c r="D18" s="30">
        <v>3.89</v>
      </c>
      <c r="E18" s="30">
        <v>17</v>
      </c>
      <c r="F18" s="30">
        <v>6</v>
      </c>
      <c r="G18" s="30">
        <v>6</v>
      </c>
      <c r="H18" s="30">
        <v>0</v>
      </c>
      <c r="I18" s="30">
        <v>0</v>
      </c>
      <c r="J18" s="30">
        <v>0</v>
      </c>
      <c r="K18" s="30">
        <v>0</v>
      </c>
      <c r="L18" s="30">
        <v>0.5</v>
      </c>
      <c r="M18" s="30">
        <v>365</v>
      </c>
      <c r="N18" s="33">
        <v>85.2</v>
      </c>
      <c r="O18" s="30">
        <v>83</v>
      </c>
      <c r="P18" s="30">
        <v>8</v>
      </c>
      <c r="Q18" s="30">
        <v>30</v>
      </c>
      <c r="R18" s="30">
        <v>0</v>
      </c>
      <c r="S18" s="30">
        <v>6</v>
      </c>
      <c r="T18" s="30">
        <v>60</v>
      </c>
      <c r="U18" s="30">
        <v>6</v>
      </c>
      <c r="V18" s="30">
        <v>0</v>
      </c>
      <c r="W18" s="30">
        <v>43</v>
      </c>
      <c r="X18" s="30">
        <v>37</v>
      </c>
      <c r="Y18" s="30">
        <v>39</v>
      </c>
      <c r="Z18" s="30">
        <v>33</v>
      </c>
      <c r="AA18" s="23" t="s">
        <v>15</v>
      </c>
      <c r="AB18" s="23" t="s">
        <v>234</v>
      </c>
      <c r="AC18" s="23" t="s">
        <v>223</v>
      </c>
      <c r="AD18" s="23">
        <f t="shared" si="0"/>
        <v>4.5</v>
      </c>
      <c r="AE18" s="23">
        <f t="shared" si="1"/>
        <v>-14.879999999999999</v>
      </c>
      <c r="AF18" s="23">
        <f t="shared" si="2"/>
        <v>2.7272727272727271</v>
      </c>
    </row>
    <row r="19" spans="1:32" ht="15.75" customHeight="1" x14ac:dyDescent="0.15">
      <c r="A19" s="34">
        <v>18</v>
      </c>
      <c r="B19" s="35" t="s">
        <v>2937</v>
      </c>
      <c r="C19" s="38" t="s">
        <v>2648</v>
      </c>
      <c r="D19" s="34">
        <v>2.75</v>
      </c>
      <c r="E19" s="34">
        <v>18</v>
      </c>
      <c r="F19" s="34">
        <v>6</v>
      </c>
      <c r="G19" s="34">
        <v>3</v>
      </c>
      <c r="H19" s="34">
        <v>0</v>
      </c>
      <c r="I19" s="34">
        <v>0</v>
      </c>
      <c r="J19" s="34">
        <v>0</v>
      </c>
      <c r="K19" s="34">
        <v>0</v>
      </c>
      <c r="L19" s="34">
        <v>0.66700000000000004</v>
      </c>
      <c r="M19" s="34">
        <v>355</v>
      </c>
      <c r="N19" s="33">
        <v>85</v>
      </c>
      <c r="O19" s="34">
        <v>87</v>
      </c>
      <c r="P19" s="34">
        <v>1</v>
      </c>
      <c r="Q19" s="34">
        <v>19</v>
      </c>
      <c r="R19" s="34">
        <v>0</v>
      </c>
      <c r="S19" s="34">
        <v>1</v>
      </c>
      <c r="T19" s="34">
        <v>60</v>
      </c>
      <c r="U19" s="34">
        <v>4</v>
      </c>
      <c r="V19" s="34">
        <v>0</v>
      </c>
      <c r="W19" s="34">
        <v>29</v>
      </c>
      <c r="X19" s="34">
        <v>26</v>
      </c>
      <c r="Y19" s="34">
        <v>25</v>
      </c>
      <c r="Z19" s="34">
        <v>22</v>
      </c>
      <c r="AA19" s="24" t="s">
        <v>15</v>
      </c>
      <c r="AB19" s="24" t="s">
        <v>220</v>
      </c>
      <c r="AC19" s="24" t="s">
        <v>210</v>
      </c>
      <c r="AD19" s="23">
        <f t="shared" si="0"/>
        <v>20</v>
      </c>
      <c r="AE19" s="23">
        <f t="shared" si="1"/>
        <v>-161.88</v>
      </c>
      <c r="AF19" s="23">
        <f t="shared" si="2"/>
        <v>0.86363636363636365</v>
      </c>
    </row>
    <row r="20" spans="1:32" ht="15.75" customHeight="1" x14ac:dyDescent="0.15">
      <c r="A20" s="30">
        <v>19</v>
      </c>
      <c r="B20" s="31" t="s">
        <v>3630</v>
      </c>
      <c r="C20" s="62" t="s">
        <v>3428</v>
      </c>
      <c r="D20" s="30">
        <v>4.3600000000000003</v>
      </c>
      <c r="E20" s="30">
        <v>17</v>
      </c>
      <c r="F20" s="30">
        <v>5</v>
      </c>
      <c r="G20" s="30">
        <v>5</v>
      </c>
      <c r="H20" s="30">
        <v>0</v>
      </c>
      <c r="I20" s="30">
        <v>0</v>
      </c>
      <c r="J20" s="30">
        <v>0</v>
      </c>
      <c r="K20" s="30">
        <v>0</v>
      </c>
      <c r="L20" s="30">
        <v>0.5</v>
      </c>
      <c r="M20" s="30">
        <v>369</v>
      </c>
      <c r="N20" s="33">
        <v>84.2</v>
      </c>
      <c r="O20" s="30">
        <v>83</v>
      </c>
      <c r="P20" s="30">
        <v>4</v>
      </c>
      <c r="Q20" s="30">
        <v>39</v>
      </c>
      <c r="R20" s="30">
        <v>0</v>
      </c>
      <c r="S20" s="30">
        <v>1</v>
      </c>
      <c r="T20" s="30">
        <v>63</v>
      </c>
      <c r="U20" s="30">
        <v>8</v>
      </c>
      <c r="V20" s="30">
        <v>0</v>
      </c>
      <c r="W20" s="30">
        <v>44</v>
      </c>
      <c r="X20" s="30">
        <v>41</v>
      </c>
      <c r="Y20" s="30">
        <v>49</v>
      </c>
      <c r="Z20" s="30">
        <v>43</v>
      </c>
      <c r="AA20" s="23" t="s">
        <v>15</v>
      </c>
      <c r="AB20" s="23" t="s">
        <v>227</v>
      </c>
      <c r="AC20" s="23" t="s">
        <v>205</v>
      </c>
      <c r="AD20" s="23">
        <f t="shared" si="0"/>
        <v>10</v>
      </c>
      <c r="AE20" s="23">
        <f t="shared" si="1"/>
        <v>-37.380000000000003</v>
      </c>
      <c r="AF20" s="23">
        <f t="shared" si="2"/>
        <v>3.5454545454545454</v>
      </c>
    </row>
    <row r="21" spans="1:32" ht="15.75" customHeight="1" x14ac:dyDescent="0.15">
      <c r="A21" s="34">
        <v>20</v>
      </c>
      <c r="B21" s="35" t="s">
        <v>2906</v>
      </c>
      <c r="C21" s="50" t="s">
        <v>198</v>
      </c>
      <c r="D21" s="34">
        <v>2.5</v>
      </c>
      <c r="E21" s="34">
        <v>19</v>
      </c>
      <c r="F21" s="34">
        <v>5</v>
      </c>
      <c r="G21" s="34">
        <v>7</v>
      </c>
      <c r="H21" s="34">
        <v>0</v>
      </c>
      <c r="I21" s="34">
        <v>1</v>
      </c>
      <c r="J21" s="34">
        <v>1</v>
      </c>
      <c r="K21" s="34">
        <v>0</v>
      </c>
      <c r="L21" s="34">
        <v>0.41699999999999998</v>
      </c>
      <c r="M21" s="34">
        <v>340</v>
      </c>
      <c r="N21" s="33">
        <v>82.2</v>
      </c>
      <c r="O21" s="34">
        <v>72</v>
      </c>
      <c r="P21" s="34">
        <v>2</v>
      </c>
      <c r="Q21" s="34">
        <v>22</v>
      </c>
      <c r="R21" s="34">
        <v>0</v>
      </c>
      <c r="S21" s="34">
        <v>4</v>
      </c>
      <c r="T21" s="34">
        <v>47</v>
      </c>
      <c r="U21" s="34">
        <v>2</v>
      </c>
      <c r="V21" s="34">
        <v>0</v>
      </c>
      <c r="W21" s="34">
        <v>28</v>
      </c>
      <c r="X21" s="34">
        <v>23</v>
      </c>
      <c r="Y21" s="34">
        <v>55</v>
      </c>
      <c r="Z21" s="34">
        <v>44</v>
      </c>
      <c r="AA21" s="24" t="s">
        <v>15</v>
      </c>
      <c r="AB21" s="24" t="s">
        <v>175</v>
      </c>
      <c r="AC21" s="24" t="s">
        <v>173</v>
      </c>
      <c r="AD21" s="23">
        <f t="shared" si="0"/>
        <v>13</v>
      </c>
      <c r="AE21" s="23">
        <f t="shared" si="1"/>
        <v>-58.38</v>
      </c>
      <c r="AF21" s="23">
        <f t="shared" si="2"/>
        <v>1.1578947368421053</v>
      </c>
    </row>
    <row r="22" spans="1:32" ht="15.75" customHeight="1" x14ac:dyDescent="0.15">
      <c r="A22" s="30">
        <v>21</v>
      </c>
      <c r="B22" s="31" t="s">
        <v>2871</v>
      </c>
      <c r="C22" s="60" t="s">
        <v>3426</v>
      </c>
      <c r="D22" s="30">
        <v>3.42</v>
      </c>
      <c r="E22" s="30">
        <v>12</v>
      </c>
      <c r="F22" s="30">
        <v>6</v>
      </c>
      <c r="G22" s="30">
        <v>4</v>
      </c>
      <c r="H22" s="30">
        <v>0</v>
      </c>
      <c r="I22" s="30">
        <v>1</v>
      </c>
      <c r="J22" s="30">
        <v>1</v>
      </c>
      <c r="K22" s="30">
        <v>0</v>
      </c>
      <c r="L22" s="30">
        <v>0.6</v>
      </c>
      <c r="M22" s="30">
        <v>334</v>
      </c>
      <c r="N22" s="33">
        <v>81.2</v>
      </c>
      <c r="O22" s="30">
        <v>81</v>
      </c>
      <c r="P22" s="30">
        <v>4</v>
      </c>
      <c r="Q22" s="30">
        <v>20</v>
      </c>
      <c r="R22" s="30">
        <v>0</v>
      </c>
      <c r="S22" s="30">
        <v>1</v>
      </c>
      <c r="T22" s="30">
        <v>57</v>
      </c>
      <c r="U22" s="30">
        <v>6</v>
      </c>
      <c r="V22" s="30">
        <v>1</v>
      </c>
      <c r="W22" s="30">
        <v>36</v>
      </c>
      <c r="X22" s="30">
        <v>31</v>
      </c>
      <c r="Y22" s="30">
        <v>56</v>
      </c>
      <c r="Z22" s="30">
        <v>52</v>
      </c>
      <c r="AA22" s="23" t="s">
        <v>15</v>
      </c>
      <c r="AB22" s="23" t="s">
        <v>167</v>
      </c>
      <c r="AC22" s="23" t="s">
        <v>153</v>
      </c>
      <c r="AD22" s="23">
        <f t="shared" si="0"/>
        <v>5.25</v>
      </c>
      <c r="AE22" s="23">
        <f t="shared" si="1"/>
        <v>-34.880000000000003</v>
      </c>
      <c r="AF22" s="23">
        <f t="shared" si="2"/>
        <v>1.25</v>
      </c>
    </row>
    <row r="23" spans="1:32" ht="15.75" customHeight="1" x14ac:dyDescent="0.15">
      <c r="A23" s="34">
        <v>22</v>
      </c>
      <c r="B23" s="35" t="s">
        <v>3631</v>
      </c>
      <c r="C23" s="61" t="s">
        <v>3428</v>
      </c>
      <c r="D23" s="34">
        <v>4.82</v>
      </c>
      <c r="E23" s="34">
        <v>19</v>
      </c>
      <c r="F23" s="34">
        <v>1</v>
      </c>
      <c r="G23" s="34">
        <v>8</v>
      </c>
      <c r="H23" s="34">
        <v>0</v>
      </c>
      <c r="I23" s="34">
        <v>0</v>
      </c>
      <c r="J23" s="34">
        <v>0</v>
      </c>
      <c r="K23" s="34">
        <v>0</v>
      </c>
      <c r="L23" s="34">
        <v>0.111</v>
      </c>
      <c r="M23" s="34">
        <v>363</v>
      </c>
      <c r="N23" s="33">
        <v>80.099999999999994</v>
      </c>
      <c r="O23" s="34">
        <v>76</v>
      </c>
      <c r="P23" s="34">
        <v>8</v>
      </c>
      <c r="Q23" s="34">
        <v>59</v>
      </c>
      <c r="R23" s="34">
        <v>0</v>
      </c>
      <c r="S23" s="34">
        <v>7</v>
      </c>
      <c r="T23" s="34">
        <v>58</v>
      </c>
      <c r="U23" s="34">
        <v>11</v>
      </c>
      <c r="V23" s="34">
        <v>0</v>
      </c>
      <c r="W23" s="34">
        <v>45</v>
      </c>
      <c r="X23" s="34">
        <v>43</v>
      </c>
      <c r="Y23" s="34">
        <v>43</v>
      </c>
      <c r="Z23" s="34">
        <v>39</v>
      </c>
      <c r="AA23" s="24" t="s">
        <v>15</v>
      </c>
      <c r="AB23" s="24" t="s">
        <v>253</v>
      </c>
      <c r="AC23" s="24" t="s">
        <v>249</v>
      </c>
      <c r="AD23" s="23">
        <f t="shared" si="0"/>
        <v>8.25</v>
      </c>
      <c r="AE23" s="23">
        <f t="shared" si="1"/>
        <v>-11.879999999999999</v>
      </c>
      <c r="AF23" s="23" t="e">
        <f t="shared" si="2"/>
        <v>#DIV/0!</v>
      </c>
    </row>
    <row r="24" spans="1:32" ht="15.75" customHeight="1" x14ac:dyDescent="0.15">
      <c r="A24" s="30">
        <v>23</v>
      </c>
      <c r="B24" s="31" t="s">
        <v>3042</v>
      </c>
      <c r="C24" s="49" t="s">
        <v>2655</v>
      </c>
      <c r="D24" s="30">
        <v>2.61</v>
      </c>
      <c r="E24" s="30">
        <v>14</v>
      </c>
      <c r="F24" s="30">
        <v>3</v>
      </c>
      <c r="G24" s="30">
        <v>1</v>
      </c>
      <c r="H24" s="30">
        <v>0</v>
      </c>
      <c r="I24" s="30">
        <v>1</v>
      </c>
      <c r="J24" s="30">
        <v>0</v>
      </c>
      <c r="K24" s="30">
        <v>0</v>
      </c>
      <c r="L24" s="30">
        <v>0.75</v>
      </c>
      <c r="M24" s="30">
        <v>327</v>
      </c>
      <c r="N24" s="33">
        <v>79.099999999999994</v>
      </c>
      <c r="O24" s="30">
        <v>77</v>
      </c>
      <c r="P24" s="30">
        <v>5</v>
      </c>
      <c r="Q24" s="30">
        <v>28</v>
      </c>
      <c r="R24" s="30">
        <v>0</v>
      </c>
      <c r="S24" s="30">
        <v>2</v>
      </c>
      <c r="T24" s="30">
        <v>62</v>
      </c>
      <c r="U24" s="30">
        <v>4</v>
      </c>
      <c r="V24" s="30">
        <v>0</v>
      </c>
      <c r="W24" s="30">
        <v>28</v>
      </c>
      <c r="X24" s="30">
        <v>23</v>
      </c>
      <c r="Y24" s="30">
        <v>44</v>
      </c>
      <c r="Z24" s="30">
        <v>39</v>
      </c>
      <c r="AA24" s="23" t="s">
        <v>15</v>
      </c>
      <c r="AB24" s="23" t="s">
        <v>180</v>
      </c>
      <c r="AC24" s="23" t="s">
        <v>173</v>
      </c>
      <c r="AD24" s="23">
        <f t="shared" si="0"/>
        <v>6</v>
      </c>
      <c r="AE24" s="23">
        <f t="shared" si="1"/>
        <v>-30.48</v>
      </c>
      <c r="AF24" s="23">
        <f t="shared" si="2"/>
        <v>3.1111111111111112</v>
      </c>
    </row>
    <row r="25" spans="1:32" ht="15.75" customHeight="1" x14ac:dyDescent="0.15">
      <c r="A25" s="34">
        <v>24</v>
      </c>
      <c r="B25" s="35" t="s">
        <v>2784</v>
      </c>
      <c r="C25" s="56" t="s">
        <v>2653</v>
      </c>
      <c r="D25" s="34">
        <v>3.08</v>
      </c>
      <c r="E25" s="34">
        <v>16</v>
      </c>
      <c r="F25" s="34">
        <v>6</v>
      </c>
      <c r="G25" s="34">
        <v>4</v>
      </c>
      <c r="H25" s="34">
        <v>0</v>
      </c>
      <c r="I25" s="34">
        <v>0</v>
      </c>
      <c r="J25" s="34">
        <v>0</v>
      </c>
      <c r="K25" s="34">
        <v>0</v>
      </c>
      <c r="L25" s="34">
        <v>0.6</v>
      </c>
      <c r="M25" s="34">
        <v>325</v>
      </c>
      <c r="N25" s="33">
        <v>79</v>
      </c>
      <c r="O25" s="34">
        <v>75</v>
      </c>
      <c r="P25" s="34">
        <v>7</v>
      </c>
      <c r="Q25" s="34">
        <v>21</v>
      </c>
      <c r="R25" s="34">
        <v>0</v>
      </c>
      <c r="S25" s="34">
        <v>1</v>
      </c>
      <c r="T25" s="34">
        <v>52</v>
      </c>
      <c r="U25" s="34">
        <v>2</v>
      </c>
      <c r="V25" s="34">
        <v>0</v>
      </c>
      <c r="W25" s="34">
        <v>28</v>
      </c>
      <c r="X25" s="34">
        <v>27</v>
      </c>
      <c r="Y25" s="34">
        <v>60</v>
      </c>
      <c r="Z25" s="34">
        <v>55</v>
      </c>
      <c r="AA25" s="24" t="s">
        <v>15</v>
      </c>
      <c r="AB25" s="24" t="s">
        <v>234</v>
      </c>
      <c r="AC25" s="24" t="s">
        <v>201</v>
      </c>
      <c r="AD25" s="23">
        <f t="shared" si="0"/>
        <v>3.1428571428571428</v>
      </c>
      <c r="AE25" s="23">
        <f t="shared" si="1"/>
        <v>-17.88</v>
      </c>
      <c r="AF25" s="23">
        <f t="shared" si="2"/>
        <v>1.05</v>
      </c>
    </row>
    <row r="26" spans="1:32" ht="15.75" customHeight="1" x14ac:dyDescent="0.15">
      <c r="A26" s="30">
        <v>25</v>
      </c>
      <c r="B26" s="31" t="s">
        <v>3011</v>
      </c>
      <c r="C26" s="44" t="s">
        <v>2653</v>
      </c>
      <c r="D26" s="30">
        <v>3.56</v>
      </c>
      <c r="E26" s="30">
        <v>17</v>
      </c>
      <c r="F26" s="30">
        <v>7</v>
      </c>
      <c r="G26" s="30">
        <v>7</v>
      </c>
      <c r="H26" s="30">
        <v>0</v>
      </c>
      <c r="I26" s="30">
        <v>0</v>
      </c>
      <c r="J26" s="30">
        <v>0</v>
      </c>
      <c r="K26" s="30">
        <v>0</v>
      </c>
      <c r="L26" s="30">
        <v>0.5</v>
      </c>
      <c r="M26" s="30">
        <v>313</v>
      </c>
      <c r="N26" s="33">
        <v>78.099999999999994</v>
      </c>
      <c r="O26" s="30">
        <v>69</v>
      </c>
      <c r="P26" s="30">
        <v>7</v>
      </c>
      <c r="Q26" s="30">
        <v>12</v>
      </c>
      <c r="R26" s="30">
        <v>0</v>
      </c>
      <c r="S26" s="30">
        <v>4</v>
      </c>
      <c r="T26" s="30">
        <v>56</v>
      </c>
      <c r="U26" s="30">
        <v>3</v>
      </c>
      <c r="V26" s="30">
        <v>0</v>
      </c>
      <c r="W26" s="30">
        <v>31</v>
      </c>
      <c r="X26" s="30">
        <v>31</v>
      </c>
      <c r="Y26" s="30">
        <v>44</v>
      </c>
      <c r="Z26" s="30">
        <v>36</v>
      </c>
      <c r="AA26" s="23" t="s">
        <v>15</v>
      </c>
      <c r="AB26" s="23" t="s">
        <v>263</v>
      </c>
      <c r="AC26" s="23" t="s">
        <v>246</v>
      </c>
      <c r="AD26" s="23">
        <f t="shared" si="0"/>
        <v>2.2857142857142856</v>
      </c>
      <c r="AE26" s="23">
        <f t="shared" si="1"/>
        <v>-17.88</v>
      </c>
      <c r="AF26" s="23">
        <f t="shared" si="2"/>
        <v>2</v>
      </c>
    </row>
    <row r="27" spans="1:32" ht="15.75" customHeight="1" x14ac:dyDescent="0.15">
      <c r="A27" s="34">
        <v>25</v>
      </c>
      <c r="B27" s="35" t="s">
        <v>2955</v>
      </c>
      <c r="C27" s="45" t="s">
        <v>2651</v>
      </c>
      <c r="D27" s="34">
        <v>2.99</v>
      </c>
      <c r="E27" s="34">
        <v>17</v>
      </c>
      <c r="F27" s="34">
        <v>4</v>
      </c>
      <c r="G27" s="34">
        <v>2</v>
      </c>
      <c r="H27" s="34">
        <v>0</v>
      </c>
      <c r="I27" s="34">
        <v>0</v>
      </c>
      <c r="J27" s="34">
        <v>0</v>
      </c>
      <c r="K27" s="34">
        <v>0</v>
      </c>
      <c r="L27" s="34">
        <v>0.66700000000000004</v>
      </c>
      <c r="M27" s="34">
        <v>327</v>
      </c>
      <c r="N27" s="33">
        <v>78.099999999999994</v>
      </c>
      <c r="O27" s="34">
        <v>67</v>
      </c>
      <c r="P27" s="34">
        <v>5</v>
      </c>
      <c r="Q27" s="34">
        <v>31</v>
      </c>
      <c r="R27" s="34">
        <v>0</v>
      </c>
      <c r="S27" s="34">
        <v>6</v>
      </c>
      <c r="T27" s="34">
        <v>80</v>
      </c>
      <c r="U27" s="34">
        <v>7</v>
      </c>
      <c r="V27" s="34">
        <v>0</v>
      </c>
      <c r="W27" s="34">
        <v>27</v>
      </c>
      <c r="X27" s="34">
        <v>26</v>
      </c>
      <c r="Y27" s="34">
        <v>52</v>
      </c>
      <c r="Z27" s="34">
        <v>51</v>
      </c>
      <c r="AA27" s="24" t="s">
        <v>14</v>
      </c>
      <c r="AB27" s="24" t="s">
        <v>210</v>
      </c>
      <c r="AC27" s="24" t="s">
        <v>200</v>
      </c>
      <c r="AD27" s="23">
        <f t="shared" si="0"/>
        <v>7.4</v>
      </c>
      <c r="AE27" s="23">
        <f t="shared" si="1"/>
        <v>-37.080000000000005</v>
      </c>
      <c r="AF27" s="23">
        <f t="shared" si="2"/>
        <v>-1.1923076923076923</v>
      </c>
    </row>
    <row r="28" spans="1:32" ht="15.75" customHeight="1" x14ac:dyDescent="0.15">
      <c r="A28" s="30">
        <v>27</v>
      </c>
      <c r="B28" s="31" t="s">
        <v>2986</v>
      </c>
      <c r="C28" s="32" t="s">
        <v>2645</v>
      </c>
      <c r="D28" s="30">
        <v>3.13</v>
      </c>
      <c r="E28" s="30">
        <v>16</v>
      </c>
      <c r="F28" s="30">
        <v>3</v>
      </c>
      <c r="G28" s="30">
        <v>4</v>
      </c>
      <c r="H28" s="30">
        <v>0</v>
      </c>
      <c r="I28" s="30">
        <v>0</v>
      </c>
      <c r="J28" s="30">
        <v>0</v>
      </c>
      <c r="K28" s="30">
        <v>0</v>
      </c>
      <c r="L28" s="30">
        <v>0.42899999999999999</v>
      </c>
      <c r="M28" s="30">
        <v>327</v>
      </c>
      <c r="N28" s="33">
        <v>77.2</v>
      </c>
      <c r="O28" s="30">
        <v>76</v>
      </c>
      <c r="P28" s="30">
        <v>6</v>
      </c>
      <c r="Q28" s="30">
        <v>25</v>
      </c>
      <c r="R28" s="30">
        <v>0</v>
      </c>
      <c r="S28" s="30">
        <v>1</v>
      </c>
      <c r="T28" s="30">
        <v>45</v>
      </c>
      <c r="U28" s="30">
        <v>1</v>
      </c>
      <c r="V28" s="30">
        <v>0</v>
      </c>
      <c r="W28" s="30">
        <v>41</v>
      </c>
      <c r="X28" s="30">
        <v>27</v>
      </c>
      <c r="Y28" s="30">
        <v>53</v>
      </c>
      <c r="Z28" s="30">
        <v>46</v>
      </c>
      <c r="AA28" s="23" t="s">
        <v>15</v>
      </c>
      <c r="AB28" s="23" t="s">
        <v>259</v>
      </c>
      <c r="AC28" s="23" t="s">
        <v>234</v>
      </c>
      <c r="AD28" s="23">
        <f t="shared" si="0"/>
        <v>4.333333333333333</v>
      </c>
      <c r="AE28" s="23">
        <f t="shared" si="1"/>
        <v>-18.38</v>
      </c>
      <c r="AF28" s="23">
        <f t="shared" si="2"/>
        <v>0.86206896551724133</v>
      </c>
    </row>
    <row r="29" spans="1:32" ht="15.75" customHeight="1" x14ac:dyDescent="0.15">
      <c r="A29" s="34">
        <v>28</v>
      </c>
      <c r="B29" s="35" t="s">
        <v>3632</v>
      </c>
      <c r="C29" s="57" t="s">
        <v>2654</v>
      </c>
      <c r="D29" s="34">
        <v>3.66</v>
      </c>
      <c r="E29" s="34">
        <v>14</v>
      </c>
      <c r="F29" s="34">
        <v>5</v>
      </c>
      <c r="G29" s="34">
        <v>5</v>
      </c>
      <c r="H29" s="34">
        <v>0</v>
      </c>
      <c r="I29" s="34">
        <v>2</v>
      </c>
      <c r="J29" s="34">
        <v>1</v>
      </c>
      <c r="K29" s="34">
        <v>0</v>
      </c>
      <c r="L29" s="34">
        <v>0.5</v>
      </c>
      <c r="M29" s="34">
        <v>320</v>
      </c>
      <c r="N29" s="33">
        <v>76.099999999999994</v>
      </c>
      <c r="O29" s="34">
        <v>91</v>
      </c>
      <c r="P29" s="34">
        <v>9</v>
      </c>
      <c r="Q29" s="34">
        <v>11</v>
      </c>
      <c r="R29" s="34">
        <v>1</v>
      </c>
      <c r="S29" s="34">
        <v>1</v>
      </c>
      <c r="T29" s="34">
        <v>44</v>
      </c>
      <c r="U29" s="34">
        <v>0</v>
      </c>
      <c r="V29" s="34">
        <v>0</v>
      </c>
      <c r="W29" s="34">
        <v>34</v>
      </c>
      <c r="X29" s="34">
        <v>31</v>
      </c>
      <c r="Y29" s="34">
        <v>38</v>
      </c>
      <c r="Z29" s="34">
        <v>37</v>
      </c>
      <c r="AA29" s="24" t="s">
        <v>15</v>
      </c>
      <c r="AB29" s="24" t="s">
        <v>189</v>
      </c>
      <c r="AC29" s="24" t="s">
        <v>177</v>
      </c>
      <c r="AD29" s="23">
        <f t="shared" si="0"/>
        <v>1.3333333333333333</v>
      </c>
      <c r="AE29" s="23">
        <f t="shared" si="1"/>
        <v>-9.7688888888888883</v>
      </c>
      <c r="AF29" s="23">
        <f t="shared" si="2"/>
        <v>0.22222222222222221</v>
      </c>
    </row>
    <row r="30" spans="1:32" ht="15.75" customHeight="1" x14ac:dyDescent="0.15">
      <c r="A30" s="30">
        <v>29</v>
      </c>
      <c r="B30" s="31" t="s">
        <v>2914</v>
      </c>
      <c r="C30" s="41" t="s">
        <v>2651</v>
      </c>
      <c r="D30" s="30">
        <v>4.38</v>
      </c>
      <c r="E30" s="30">
        <v>17</v>
      </c>
      <c r="F30" s="30">
        <v>4</v>
      </c>
      <c r="G30" s="30">
        <v>7</v>
      </c>
      <c r="H30" s="30">
        <v>0</v>
      </c>
      <c r="I30" s="30">
        <v>0</v>
      </c>
      <c r="J30" s="30">
        <v>0</v>
      </c>
      <c r="K30" s="30">
        <v>0</v>
      </c>
      <c r="L30" s="30">
        <v>0.36399999999999999</v>
      </c>
      <c r="M30" s="30">
        <v>314</v>
      </c>
      <c r="N30" s="33">
        <v>76</v>
      </c>
      <c r="O30" s="30">
        <v>87</v>
      </c>
      <c r="P30" s="30">
        <v>12</v>
      </c>
      <c r="Q30" s="30">
        <v>12</v>
      </c>
      <c r="R30" s="30">
        <v>0</v>
      </c>
      <c r="S30" s="30">
        <v>0</v>
      </c>
      <c r="T30" s="30">
        <v>41</v>
      </c>
      <c r="U30" s="30">
        <v>3</v>
      </c>
      <c r="V30" s="30">
        <v>0</v>
      </c>
      <c r="W30" s="30">
        <v>37</v>
      </c>
      <c r="X30" s="30">
        <v>37</v>
      </c>
      <c r="Y30" s="30">
        <v>44</v>
      </c>
      <c r="Z30" s="30">
        <v>41</v>
      </c>
      <c r="AA30" s="23" t="s">
        <v>14</v>
      </c>
      <c r="AB30" s="23" t="s">
        <v>189</v>
      </c>
      <c r="AC30" s="23" t="s">
        <v>180</v>
      </c>
      <c r="AD30" s="23">
        <f t="shared" si="0"/>
        <v>1</v>
      </c>
      <c r="AE30" s="23">
        <f t="shared" si="1"/>
        <v>-6.38</v>
      </c>
      <c r="AF30" s="23">
        <f t="shared" si="2"/>
        <v>0.27906976744186046</v>
      </c>
    </row>
    <row r="31" spans="1:32" ht="15.75" customHeight="1" x14ac:dyDescent="0.15">
      <c r="A31" s="34">
        <v>30</v>
      </c>
      <c r="B31" s="35" t="s">
        <v>3633</v>
      </c>
      <c r="C31" s="56" t="s">
        <v>2653</v>
      </c>
      <c r="D31" s="34">
        <v>3.69</v>
      </c>
      <c r="E31" s="34">
        <v>21</v>
      </c>
      <c r="F31" s="34">
        <v>2</v>
      </c>
      <c r="G31" s="34">
        <v>3</v>
      </c>
      <c r="H31" s="34">
        <v>2</v>
      </c>
      <c r="I31" s="34">
        <v>0</v>
      </c>
      <c r="J31" s="34">
        <v>0</v>
      </c>
      <c r="K31" s="34">
        <v>0</v>
      </c>
      <c r="L31" s="34">
        <v>0.4</v>
      </c>
      <c r="M31" s="34">
        <v>324</v>
      </c>
      <c r="N31" s="33">
        <v>75.2</v>
      </c>
      <c r="O31" s="34">
        <v>78</v>
      </c>
      <c r="P31" s="34">
        <v>5</v>
      </c>
      <c r="Q31" s="34">
        <v>19</v>
      </c>
      <c r="R31" s="34">
        <v>0</v>
      </c>
      <c r="S31" s="34">
        <v>2</v>
      </c>
      <c r="T31" s="34">
        <v>63</v>
      </c>
      <c r="U31" s="34">
        <v>5</v>
      </c>
      <c r="V31" s="34">
        <v>0</v>
      </c>
      <c r="W31" s="34">
        <v>35</v>
      </c>
      <c r="X31" s="34">
        <v>31</v>
      </c>
      <c r="Y31" s="34">
        <v>41</v>
      </c>
      <c r="Z31" s="34">
        <v>36</v>
      </c>
      <c r="AA31" s="24" t="s">
        <v>15</v>
      </c>
      <c r="AB31" s="24" t="s">
        <v>271</v>
      </c>
      <c r="AC31" s="24" t="s">
        <v>266</v>
      </c>
      <c r="AD31" s="23">
        <f t="shared" si="0"/>
        <v>4.2</v>
      </c>
      <c r="AE31" s="23">
        <f t="shared" si="1"/>
        <v>-30.48</v>
      </c>
      <c r="AF31" s="23">
        <f t="shared" si="2"/>
        <v>2.375</v>
      </c>
    </row>
    <row r="32" spans="1:32" ht="15.75" customHeight="1" x14ac:dyDescent="0.15">
      <c r="A32" s="30">
        <v>31</v>
      </c>
      <c r="B32" s="31" t="s">
        <v>3031</v>
      </c>
      <c r="C32" s="46" t="s">
        <v>2648</v>
      </c>
      <c r="D32" s="30">
        <v>4.3</v>
      </c>
      <c r="E32" s="30">
        <v>16</v>
      </c>
      <c r="F32" s="30">
        <v>5</v>
      </c>
      <c r="G32" s="30">
        <v>4</v>
      </c>
      <c r="H32" s="30">
        <v>0</v>
      </c>
      <c r="I32" s="30">
        <v>0</v>
      </c>
      <c r="J32" s="30">
        <v>0</v>
      </c>
      <c r="K32" s="30">
        <v>0</v>
      </c>
      <c r="L32" s="30">
        <v>0.55600000000000005</v>
      </c>
      <c r="M32" s="30">
        <v>314</v>
      </c>
      <c r="N32" s="33">
        <v>75.099999999999994</v>
      </c>
      <c r="O32" s="30">
        <v>76</v>
      </c>
      <c r="P32" s="30">
        <v>8</v>
      </c>
      <c r="Q32" s="30">
        <v>21</v>
      </c>
      <c r="R32" s="30">
        <v>0</v>
      </c>
      <c r="S32" s="30">
        <v>0</v>
      </c>
      <c r="T32" s="30">
        <v>50</v>
      </c>
      <c r="U32" s="30">
        <v>1</v>
      </c>
      <c r="V32" s="30">
        <v>0</v>
      </c>
      <c r="W32" s="30">
        <v>38</v>
      </c>
      <c r="X32" s="30">
        <v>36</v>
      </c>
      <c r="Y32" s="30">
        <v>42</v>
      </c>
      <c r="Z32" s="30">
        <v>39</v>
      </c>
      <c r="AA32" s="23" t="s">
        <v>15</v>
      </c>
      <c r="AB32" s="23" t="s">
        <v>205</v>
      </c>
      <c r="AC32" s="23" t="s">
        <v>194</v>
      </c>
      <c r="AD32" s="23">
        <f t="shared" si="0"/>
        <v>2.625</v>
      </c>
      <c r="AE32" s="23">
        <f t="shared" si="1"/>
        <v>-15.254999999999999</v>
      </c>
      <c r="AF32" s="23">
        <f t="shared" si="2"/>
        <v>0.84</v>
      </c>
    </row>
    <row r="33" spans="1:32" ht="15.75" customHeight="1" x14ac:dyDescent="0.15">
      <c r="A33" s="34">
        <v>31</v>
      </c>
      <c r="B33" s="35" t="s">
        <v>3056</v>
      </c>
      <c r="C33" s="42" t="s">
        <v>2652</v>
      </c>
      <c r="D33" s="34">
        <v>5.26</v>
      </c>
      <c r="E33" s="34">
        <v>16</v>
      </c>
      <c r="F33" s="34">
        <v>3</v>
      </c>
      <c r="G33" s="34">
        <v>6</v>
      </c>
      <c r="H33" s="34">
        <v>0</v>
      </c>
      <c r="I33" s="34">
        <v>0</v>
      </c>
      <c r="J33" s="34">
        <v>0</v>
      </c>
      <c r="K33" s="34">
        <v>0</v>
      </c>
      <c r="L33" s="34">
        <v>0.33300000000000002</v>
      </c>
      <c r="M33" s="34">
        <v>345</v>
      </c>
      <c r="N33" s="33">
        <v>75.099999999999994</v>
      </c>
      <c r="O33" s="34">
        <v>88</v>
      </c>
      <c r="P33" s="34">
        <v>8</v>
      </c>
      <c r="Q33" s="34">
        <v>40</v>
      </c>
      <c r="R33" s="34">
        <v>0</v>
      </c>
      <c r="S33" s="34">
        <v>4</v>
      </c>
      <c r="T33" s="34">
        <v>51</v>
      </c>
      <c r="U33" s="34">
        <v>0</v>
      </c>
      <c r="V33" s="34">
        <v>0</v>
      </c>
      <c r="W33" s="34">
        <v>54</v>
      </c>
      <c r="X33" s="34">
        <v>44</v>
      </c>
      <c r="Y33" s="34">
        <v>41</v>
      </c>
      <c r="Z33" s="34">
        <v>39</v>
      </c>
      <c r="AA33" s="24" t="s">
        <v>15</v>
      </c>
      <c r="AB33" s="24" t="s">
        <v>205</v>
      </c>
      <c r="AC33" s="24" t="s">
        <v>200</v>
      </c>
      <c r="AD33" s="23">
        <f t="shared" si="0"/>
        <v>5.5</v>
      </c>
      <c r="AE33" s="23">
        <f t="shared" si="1"/>
        <v>-14.504999999999999</v>
      </c>
      <c r="AF33" s="23">
        <f t="shared" si="2"/>
        <v>1.2121212121212122</v>
      </c>
    </row>
    <row r="34" spans="1:32" ht="15.75" customHeight="1" x14ac:dyDescent="0.15">
      <c r="A34" s="30">
        <v>33</v>
      </c>
      <c r="B34" s="31" t="s">
        <v>2973</v>
      </c>
      <c r="C34" s="46" t="s">
        <v>2648</v>
      </c>
      <c r="D34" s="30">
        <v>3.72</v>
      </c>
      <c r="E34" s="30">
        <v>17</v>
      </c>
      <c r="F34" s="30">
        <v>4</v>
      </c>
      <c r="G34" s="30">
        <v>2</v>
      </c>
      <c r="H34" s="30">
        <v>0</v>
      </c>
      <c r="I34" s="30">
        <v>0</v>
      </c>
      <c r="J34" s="30">
        <v>0</v>
      </c>
      <c r="K34" s="30">
        <v>0</v>
      </c>
      <c r="L34" s="30">
        <v>0.66700000000000004</v>
      </c>
      <c r="M34" s="30">
        <v>319</v>
      </c>
      <c r="N34" s="33">
        <v>75</v>
      </c>
      <c r="O34" s="30">
        <v>73</v>
      </c>
      <c r="P34" s="30">
        <v>4</v>
      </c>
      <c r="Q34" s="30">
        <v>28</v>
      </c>
      <c r="R34" s="30">
        <v>0</v>
      </c>
      <c r="S34" s="30">
        <v>4</v>
      </c>
      <c r="T34" s="30">
        <v>52</v>
      </c>
      <c r="U34" s="30">
        <v>8</v>
      </c>
      <c r="V34" s="30">
        <v>0</v>
      </c>
      <c r="W34" s="30">
        <v>36</v>
      </c>
      <c r="X34" s="30">
        <v>31</v>
      </c>
      <c r="Y34" s="30">
        <v>42</v>
      </c>
      <c r="Z34" s="30">
        <v>36</v>
      </c>
      <c r="AA34" s="23" t="s">
        <v>15</v>
      </c>
      <c r="AB34" s="23" t="s">
        <v>227</v>
      </c>
      <c r="AC34" s="23" t="s">
        <v>223</v>
      </c>
      <c r="AD34" s="23">
        <f t="shared" si="0"/>
        <v>8</v>
      </c>
      <c r="AE34" s="23">
        <f t="shared" si="1"/>
        <v>-26.88</v>
      </c>
      <c r="AF34" s="23">
        <f t="shared" si="2"/>
        <v>3.1111111111111112</v>
      </c>
    </row>
    <row r="35" spans="1:32" ht="15.75" customHeight="1" x14ac:dyDescent="0.15">
      <c r="A35" s="34">
        <v>33</v>
      </c>
      <c r="B35" s="35" t="s">
        <v>2862</v>
      </c>
      <c r="C35" s="42" t="s">
        <v>2652</v>
      </c>
      <c r="D35" s="34">
        <v>3.36</v>
      </c>
      <c r="E35" s="34">
        <v>14</v>
      </c>
      <c r="F35" s="34">
        <v>5</v>
      </c>
      <c r="G35" s="34">
        <v>1</v>
      </c>
      <c r="H35" s="34">
        <v>1</v>
      </c>
      <c r="I35" s="34">
        <v>0</v>
      </c>
      <c r="J35" s="34">
        <v>0</v>
      </c>
      <c r="K35" s="34">
        <v>0</v>
      </c>
      <c r="L35" s="34">
        <v>0.83299999999999996</v>
      </c>
      <c r="M35" s="34">
        <v>320</v>
      </c>
      <c r="N35" s="33">
        <v>75</v>
      </c>
      <c r="O35" s="34">
        <v>72</v>
      </c>
      <c r="P35" s="34">
        <v>7</v>
      </c>
      <c r="Q35" s="34">
        <v>27</v>
      </c>
      <c r="R35" s="34">
        <v>0</v>
      </c>
      <c r="S35" s="34">
        <v>5</v>
      </c>
      <c r="T35" s="34">
        <v>60</v>
      </c>
      <c r="U35" s="34">
        <v>5</v>
      </c>
      <c r="V35" s="34">
        <v>0</v>
      </c>
      <c r="W35" s="34">
        <v>30</v>
      </c>
      <c r="X35" s="34">
        <v>28</v>
      </c>
      <c r="Y35" s="34">
        <v>48</v>
      </c>
      <c r="Z35" s="34">
        <v>42</v>
      </c>
      <c r="AA35" s="24" t="s">
        <v>15</v>
      </c>
      <c r="AB35" s="24" t="s">
        <v>253</v>
      </c>
      <c r="AC35" s="24" t="s">
        <v>246</v>
      </c>
      <c r="AD35" s="23">
        <f t="shared" si="0"/>
        <v>4.5714285714285712</v>
      </c>
      <c r="AE35" s="23">
        <f t="shared" si="1"/>
        <v>-18.308571428571426</v>
      </c>
      <c r="AF35" s="23">
        <f t="shared" si="2"/>
        <v>13.5</v>
      </c>
    </row>
    <row r="36" spans="1:32" ht="15.75" customHeight="1" x14ac:dyDescent="0.15">
      <c r="A36" s="30">
        <v>35</v>
      </c>
      <c r="B36" s="31" t="s">
        <v>3634</v>
      </c>
      <c r="C36" s="39" t="s">
        <v>2649</v>
      </c>
      <c r="D36" s="30">
        <v>4.42</v>
      </c>
      <c r="E36" s="30">
        <v>20</v>
      </c>
      <c r="F36" s="30">
        <v>6</v>
      </c>
      <c r="G36" s="30">
        <v>6</v>
      </c>
      <c r="H36" s="30">
        <v>0</v>
      </c>
      <c r="I36" s="30">
        <v>0</v>
      </c>
      <c r="J36" s="30">
        <v>0</v>
      </c>
      <c r="K36" s="30">
        <v>0</v>
      </c>
      <c r="L36" s="30">
        <v>0.5</v>
      </c>
      <c r="M36" s="30">
        <v>318</v>
      </c>
      <c r="N36" s="33">
        <v>73.099999999999994</v>
      </c>
      <c r="O36" s="30">
        <v>72</v>
      </c>
      <c r="P36" s="30">
        <v>5</v>
      </c>
      <c r="Q36" s="30">
        <v>33</v>
      </c>
      <c r="R36" s="30">
        <v>0</v>
      </c>
      <c r="S36" s="30">
        <v>8</v>
      </c>
      <c r="T36" s="30">
        <v>66</v>
      </c>
      <c r="U36" s="30">
        <v>3</v>
      </c>
      <c r="V36" s="30">
        <v>0</v>
      </c>
      <c r="W36" s="30">
        <v>36</v>
      </c>
      <c r="X36" s="30">
        <v>36</v>
      </c>
      <c r="Y36" s="30">
        <v>53</v>
      </c>
      <c r="Z36" s="30">
        <v>46</v>
      </c>
      <c r="AA36" s="23" t="s">
        <v>14</v>
      </c>
      <c r="AB36" s="23" t="s">
        <v>189</v>
      </c>
      <c r="AC36" s="23" t="s">
        <v>184</v>
      </c>
      <c r="AD36" s="23">
        <f t="shared" si="0"/>
        <v>8.1999999999999993</v>
      </c>
      <c r="AE36" s="23">
        <f t="shared" si="1"/>
        <v>-29.88</v>
      </c>
      <c r="AF36" s="23">
        <f t="shared" si="2"/>
        <v>-6.6</v>
      </c>
    </row>
    <row r="37" spans="1:32" ht="15.75" customHeight="1" x14ac:dyDescent="0.15">
      <c r="A37" s="34">
        <v>35</v>
      </c>
      <c r="B37" s="35" t="s">
        <v>2765</v>
      </c>
      <c r="C37" s="51" t="s">
        <v>2655</v>
      </c>
      <c r="D37" s="34">
        <v>4.3</v>
      </c>
      <c r="E37" s="34">
        <v>12</v>
      </c>
      <c r="F37" s="34">
        <v>2</v>
      </c>
      <c r="G37" s="34">
        <v>6</v>
      </c>
      <c r="H37" s="34">
        <v>0</v>
      </c>
      <c r="I37" s="34">
        <v>1</v>
      </c>
      <c r="J37" s="34">
        <v>0</v>
      </c>
      <c r="K37" s="34">
        <v>0</v>
      </c>
      <c r="L37" s="34">
        <v>0.25</v>
      </c>
      <c r="M37" s="34">
        <v>326</v>
      </c>
      <c r="N37" s="33">
        <v>73.099999999999994</v>
      </c>
      <c r="O37" s="34">
        <v>91</v>
      </c>
      <c r="P37" s="34">
        <v>6</v>
      </c>
      <c r="Q37" s="34">
        <v>21</v>
      </c>
      <c r="R37" s="34">
        <v>0</v>
      </c>
      <c r="S37" s="34">
        <v>0</v>
      </c>
      <c r="T37" s="34">
        <v>45</v>
      </c>
      <c r="U37" s="34">
        <v>3</v>
      </c>
      <c r="V37" s="34">
        <v>0</v>
      </c>
      <c r="W37" s="34">
        <v>45</v>
      </c>
      <c r="X37" s="34">
        <v>35</v>
      </c>
      <c r="Y37" s="34">
        <v>44</v>
      </c>
      <c r="Z37" s="34">
        <v>37</v>
      </c>
      <c r="AA37" s="24" t="s">
        <v>15</v>
      </c>
      <c r="AB37" s="24" t="s">
        <v>215</v>
      </c>
      <c r="AC37" s="24" t="s">
        <v>189</v>
      </c>
      <c r="AD37" s="23">
        <f t="shared" si="0"/>
        <v>3.5</v>
      </c>
      <c r="AE37" s="23">
        <f t="shared" si="1"/>
        <v>-17.88</v>
      </c>
      <c r="AF37" s="23">
        <f t="shared" si="2"/>
        <v>0.48837209302325579</v>
      </c>
    </row>
    <row r="38" spans="1:32" ht="15.75" customHeight="1" x14ac:dyDescent="0.15">
      <c r="A38" s="30">
        <v>37</v>
      </c>
      <c r="B38" s="31" t="s">
        <v>2847</v>
      </c>
      <c r="C38" s="47" t="s">
        <v>2654</v>
      </c>
      <c r="D38" s="30">
        <v>2.59</v>
      </c>
      <c r="E38" s="30">
        <v>16</v>
      </c>
      <c r="F38" s="30">
        <v>6</v>
      </c>
      <c r="G38" s="30">
        <v>3</v>
      </c>
      <c r="H38" s="30">
        <v>1</v>
      </c>
      <c r="I38" s="30">
        <v>0</v>
      </c>
      <c r="J38" s="30">
        <v>0</v>
      </c>
      <c r="K38" s="30">
        <v>0</v>
      </c>
      <c r="L38" s="30">
        <v>0.66700000000000004</v>
      </c>
      <c r="M38" s="30">
        <v>303</v>
      </c>
      <c r="N38" s="33">
        <v>73</v>
      </c>
      <c r="O38" s="30">
        <v>63</v>
      </c>
      <c r="P38" s="30">
        <v>3</v>
      </c>
      <c r="Q38" s="30">
        <v>23</v>
      </c>
      <c r="R38" s="30">
        <v>0</v>
      </c>
      <c r="S38" s="30">
        <v>8</v>
      </c>
      <c r="T38" s="30">
        <v>63</v>
      </c>
      <c r="U38" s="30">
        <v>1</v>
      </c>
      <c r="V38" s="30">
        <v>1</v>
      </c>
      <c r="W38" s="30">
        <v>27</v>
      </c>
      <c r="X38" s="30">
        <v>21</v>
      </c>
      <c r="Y38" s="30">
        <v>68</v>
      </c>
      <c r="Z38" s="30">
        <v>61</v>
      </c>
      <c r="AA38" s="23" t="s">
        <v>15</v>
      </c>
      <c r="AB38" s="23" t="s">
        <v>215</v>
      </c>
      <c r="AC38" s="23" t="s">
        <v>194</v>
      </c>
      <c r="AD38" s="23">
        <f t="shared" si="0"/>
        <v>10.333333333333334</v>
      </c>
      <c r="AE38" s="23">
        <f t="shared" si="1"/>
        <v>-51.546666666666667</v>
      </c>
      <c r="AF38" s="23">
        <f t="shared" si="2"/>
        <v>-2.2999999999999998</v>
      </c>
    </row>
    <row r="39" spans="1:32" ht="15.75" customHeight="1" x14ac:dyDescent="0.15">
      <c r="A39" s="34">
        <v>38</v>
      </c>
      <c r="B39" s="35" t="s">
        <v>2890</v>
      </c>
      <c r="C39" s="50" t="s">
        <v>198</v>
      </c>
      <c r="D39" s="34">
        <v>3.96</v>
      </c>
      <c r="E39" s="34">
        <v>17</v>
      </c>
      <c r="F39" s="34">
        <v>4</v>
      </c>
      <c r="G39" s="34">
        <v>5</v>
      </c>
      <c r="H39" s="34">
        <v>0</v>
      </c>
      <c r="I39" s="34">
        <v>0</v>
      </c>
      <c r="J39" s="34">
        <v>0</v>
      </c>
      <c r="K39" s="34">
        <v>0</v>
      </c>
      <c r="L39" s="34">
        <v>0.44400000000000001</v>
      </c>
      <c r="M39" s="34">
        <v>310</v>
      </c>
      <c r="N39" s="33">
        <v>72.2</v>
      </c>
      <c r="O39" s="34">
        <v>84</v>
      </c>
      <c r="P39" s="34">
        <v>6</v>
      </c>
      <c r="Q39" s="34">
        <v>14</v>
      </c>
      <c r="R39" s="34">
        <v>0</v>
      </c>
      <c r="S39" s="34">
        <v>2</v>
      </c>
      <c r="T39" s="34">
        <v>47</v>
      </c>
      <c r="U39" s="34">
        <v>0</v>
      </c>
      <c r="V39" s="34">
        <v>0</v>
      </c>
      <c r="W39" s="34">
        <v>34</v>
      </c>
      <c r="X39" s="34">
        <v>32</v>
      </c>
      <c r="Y39" s="34">
        <v>47</v>
      </c>
      <c r="Z39" s="34">
        <v>42</v>
      </c>
      <c r="AA39" s="24" t="s">
        <v>15</v>
      </c>
      <c r="AB39" s="24" t="s">
        <v>175</v>
      </c>
      <c r="AC39" s="24" t="s">
        <v>163</v>
      </c>
      <c r="AD39" s="23">
        <f t="shared" si="0"/>
        <v>2.6666666666666665</v>
      </c>
      <c r="AE39" s="23">
        <f t="shared" si="1"/>
        <v>-19.38</v>
      </c>
      <c r="AF39" s="23">
        <f t="shared" si="2"/>
        <v>0.4</v>
      </c>
    </row>
    <row r="40" spans="1:32" ht="15.75" customHeight="1" x14ac:dyDescent="0.15">
      <c r="A40" s="30">
        <v>39</v>
      </c>
      <c r="B40" s="31" t="s">
        <v>3028</v>
      </c>
      <c r="C40" s="44" t="s">
        <v>2653</v>
      </c>
      <c r="D40" s="30">
        <v>5.2</v>
      </c>
      <c r="E40" s="30">
        <v>18</v>
      </c>
      <c r="F40" s="30">
        <v>3</v>
      </c>
      <c r="G40" s="30">
        <v>7</v>
      </c>
      <c r="H40" s="30">
        <v>0</v>
      </c>
      <c r="I40" s="30">
        <v>0</v>
      </c>
      <c r="J40" s="30">
        <v>0</v>
      </c>
      <c r="K40" s="30">
        <v>0</v>
      </c>
      <c r="L40" s="30">
        <v>0.3</v>
      </c>
      <c r="M40" s="30">
        <v>318</v>
      </c>
      <c r="N40" s="33">
        <v>71</v>
      </c>
      <c r="O40" s="30">
        <v>82</v>
      </c>
      <c r="P40" s="30">
        <v>7</v>
      </c>
      <c r="Q40" s="30">
        <v>27</v>
      </c>
      <c r="R40" s="30">
        <v>0</v>
      </c>
      <c r="S40" s="30">
        <v>2</v>
      </c>
      <c r="T40" s="30">
        <v>61</v>
      </c>
      <c r="U40" s="30">
        <v>5</v>
      </c>
      <c r="V40" s="30">
        <v>1</v>
      </c>
      <c r="W40" s="30">
        <v>51</v>
      </c>
      <c r="X40" s="30">
        <v>41</v>
      </c>
      <c r="Y40" s="30">
        <v>29</v>
      </c>
      <c r="Z40" s="30">
        <v>26</v>
      </c>
      <c r="AA40" s="23" t="s">
        <v>14</v>
      </c>
      <c r="AB40" s="23" t="s">
        <v>234</v>
      </c>
      <c r="AC40" s="23" t="s">
        <v>223</v>
      </c>
      <c r="AD40" s="23">
        <f t="shared" si="0"/>
        <v>4.1428571428571432</v>
      </c>
      <c r="AE40" s="23">
        <f t="shared" si="1"/>
        <v>-20.308571428571426</v>
      </c>
      <c r="AF40" s="23">
        <f t="shared" si="2"/>
        <v>2.0769230769230771</v>
      </c>
    </row>
    <row r="41" spans="1:32" ht="15.75" customHeight="1" x14ac:dyDescent="0.15">
      <c r="A41" s="34">
        <v>39</v>
      </c>
      <c r="B41" s="35" t="s">
        <v>2798</v>
      </c>
      <c r="C41" s="42" t="s">
        <v>2652</v>
      </c>
      <c r="D41" s="34">
        <v>3.3</v>
      </c>
      <c r="E41" s="34">
        <v>14</v>
      </c>
      <c r="F41" s="34">
        <v>3</v>
      </c>
      <c r="G41" s="34">
        <v>4</v>
      </c>
      <c r="H41" s="34">
        <v>0</v>
      </c>
      <c r="I41" s="34">
        <v>0</v>
      </c>
      <c r="J41" s="34">
        <v>0</v>
      </c>
      <c r="K41" s="34">
        <v>0</v>
      </c>
      <c r="L41" s="34">
        <v>0.42899999999999999</v>
      </c>
      <c r="M41" s="34">
        <v>302</v>
      </c>
      <c r="N41" s="33">
        <v>71</v>
      </c>
      <c r="O41" s="34">
        <v>73</v>
      </c>
      <c r="P41" s="34">
        <v>5</v>
      </c>
      <c r="Q41" s="34">
        <v>23</v>
      </c>
      <c r="R41" s="34">
        <v>0</v>
      </c>
      <c r="S41" s="34">
        <v>2</v>
      </c>
      <c r="T41" s="34">
        <v>45</v>
      </c>
      <c r="U41" s="34">
        <v>3</v>
      </c>
      <c r="V41" s="34">
        <v>1</v>
      </c>
      <c r="W41" s="34">
        <v>36</v>
      </c>
      <c r="X41" s="34">
        <v>26</v>
      </c>
      <c r="Y41" s="34">
        <v>52</v>
      </c>
      <c r="Z41" s="34">
        <v>51</v>
      </c>
      <c r="AA41" s="24" t="s">
        <v>15</v>
      </c>
      <c r="AB41" s="24" t="s">
        <v>236</v>
      </c>
      <c r="AC41" s="24" t="s">
        <v>210</v>
      </c>
      <c r="AD41" s="23">
        <f t="shared" si="0"/>
        <v>5</v>
      </c>
      <c r="AE41" s="23">
        <f t="shared" si="1"/>
        <v>-21.279999999999998</v>
      </c>
      <c r="AF41" s="23">
        <f t="shared" si="2"/>
        <v>1.0454545454545454</v>
      </c>
    </row>
    <row r="42" spans="1:32" ht="15.75" customHeight="1" x14ac:dyDescent="0.15">
      <c r="A42" s="30">
        <v>41</v>
      </c>
      <c r="B42" s="31" t="s">
        <v>2800</v>
      </c>
      <c r="C42" s="54" t="s">
        <v>2650</v>
      </c>
      <c r="D42" s="30">
        <v>2.0499999999999998</v>
      </c>
      <c r="E42" s="30">
        <v>16</v>
      </c>
      <c r="F42" s="30">
        <v>6</v>
      </c>
      <c r="G42" s="30">
        <v>4</v>
      </c>
      <c r="H42" s="30">
        <v>0</v>
      </c>
      <c r="I42" s="30">
        <v>0</v>
      </c>
      <c r="J42" s="30">
        <v>0</v>
      </c>
      <c r="K42" s="30">
        <v>0</v>
      </c>
      <c r="L42" s="30">
        <v>0.6</v>
      </c>
      <c r="M42" s="30">
        <v>268</v>
      </c>
      <c r="N42" s="33">
        <v>70.099999999999994</v>
      </c>
      <c r="O42" s="30">
        <v>44</v>
      </c>
      <c r="P42" s="30">
        <v>4</v>
      </c>
      <c r="Q42" s="30">
        <v>16</v>
      </c>
      <c r="R42" s="30">
        <v>0</v>
      </c>
      <c r="S42" s="30">
        <v>3</v>
      </c>
      <c r="T42" s="30">
        <v>69</v>
      </c>
      <c r="U42" s="30">
        <v>1</v>
      </c>
      <c r="V42" s="30">
        <v>0</v>
      </c>
      <c r="W42" s="30">
        <v>18</v>
      </c>
      <c r="X42" s="30">
        <v>16</v>
      </c>
      <c r="Y42" s="30">
        <v>41</v>
      </c>
      <c r="Z42" s="30">
        <v>39</v>
      </c>
      <c r="AA42" s="23" t="s">
        <v>15</v>
      </c>
      <c r="AB42" s="23" t="s">
        <v>234</v>
      </c>
      <c r="AC42" s="23" t="s">
        <v>210</v>
      </c>
      <c r="AD42" s="23">
        <f t="shared" si="0"/>
        <v>4.75</v>
      </c>
      <c r="AE42" s="23">
        <f t="shared" si="1"/>
        <v>-45.63</v>
      </c>
      <c r="AF42" s="23">
        <f t="shared" si="2"/>
        <v>-0.55172413793103448</v>
      </c>
    </row>
    <row r="43" spans="1:32" ht="15.75" customHeight="1" x14ac:dyDescent="0.15">
      <c r="A43" s="34">
        <v>42</v>
      </c>
      <c r="B43" s="35" t="s">
        <v>2949</v>
      </c>
      <c r="C43" s="38" t="s">
        <v>2648</v>
      </c>
      <c r="D43" s="34">
        <v>5.66</v>
      </c>
      <c r="E43" s="34">
        <v>16</v>
      </c>
      <c r="F43" s="34">
        <v>3</v>
      </c>
      <c r="G43" s="34">
        <v>7</v>
      </c>
      <c r="H43" s="34">
        <v>0</v>
      </c>
      <c r="I43" s="34">
        <v>0</v>
      </c>
      <c r="J43" s="34">
        <v>0</v>
      </c>
      <c r="K43" s="34">
        <v>0</v>
      </c>
      <c r="L43" s="34">
        <v>0.3</v>
      </c>
      <c r="M43" s="34">
        <v>309</v>
      </c>
      <c r="N43" s="33">
        <v>68.099999999999994</v>
      </c>
      <c r="O43" s="34">
        <v>79</v>
      </c>
      <c r="P43" s="34">
        <v>10</v>
      </c>
      <c r="Q43" s="34">
        <v>27</v>
      </c>
      <c r="R43" s="34">
        <v>0</v>
      </c>
      <c r="S43" s="34">
        <v>4</v>
      </c>
      <c r="T43" s="34">
        <v>38</v>
      </c>
      <c r="U43" s="34">
        <v>1</v>
      </c>
      <c r="V43" s="34">
        <v>0</v>
      </c>
      <c r="W43" s="34">
        <v>47</v>
      </c>
      <c r="X43" s="34">
        <v>43</v>
      </c>
      <c r="Y43" s="34">
        <v>51</v>
      </c>
      <c r="Z43" s="34">
        <v>48</v>
      </c>
      <c r="AA43" s="24" t="s">
        <v>15</v>
      </c>
      <c r="AB43" s="24" t="s">
        <v>153</v>
      </c>
      <c r="AC43" s="24" t="s">
        <v>153</v>
      </c>
      <c r="AD43" s="23">
        <f t="shared" si="0"/>
        <v>3.1</v>
      </c>
      <c r="AE43" s="23">
        <f t="shared" si="1"/>
        <v>-6.78</v>
      </c>
      <c r="AF43" s="23">
        <f t="shared" si="2"/>
        <v>0.75</v>
      </c>
    </row>
    <row r="44" spans="1:32" ht="15.75" customHeight="1" x14ac:dyDescent="0.15">
      <c r="A44" s="30">
        <v>43</v>
      </c>
      <c r="B44" s="31" t="s">
        <v>3635</v>
      </c>
      <c r="C44" s="32" t="s">
        <v>2645</v>
      </c>
      <c r="D44" s="30">
        <v>4.26</v>
      </c>
      <c r="E44" s="30">
        <v>15</v>
      </c>
      <c r="F44" s="30">
        <v>0</v>
      </c>
      <c r="G44" s="30">
        <v>5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304</v>
      </c>
      <c r="N44" s="33">
        <v>67.2</v>
      </c>
      <c r="O44" s="30">
        <v>62</v>
      </c>
      <c r="P44" s="30">
        <v>3</v>
      </c>
      <c r="Q44" s="30">
        <v>46</v>
      </c>
      <c r="R44" s="30">
        <v>0</v>
      </c>
      <c r="S44" s="30">
        <v>6</v>
      </c>
      <c r="T44" s="30">
        <v>59</v>
      </c>
      <c r="U44" s="30">
        <v>8</v>
      </c>
      <c r="V44" s="30">
        <v>0</v>
      </c>
      <c r="W44" s="30">
        <v>37</v>
      </c>
      <c r="X44" s="30">
        <v>32</v>
      </c>
      <c r="Y44" s="30">
        <v>59</v>
      </c>
      <c r="Z44" s="30">
        <v>51</v>
      </c>
      <c r="AA44" s="23" t="s">
        <v>15</v>
      </c>
      <c r="AB44" s="23" t="s">
        <v>194</v>
      </c>
      <c r="AC44" s="23" t="s">
        <v>184</v>
      </c>
      <c r="AD44" s="23">
        <f t="shared" si="0"/>
        <v>17.333333333333332</v>
      </c>
      <c r="AE44" s="23">
        <f t="shared" si="1"/>
        <v>-41.88</v>
      </c>
      <c r="AF44" s="23">
        <f t="shared" si="2"/>
        <v>-4.1818181818181817</v>
      </c>
    </row>
    <row r="45" spans="1:32" ht="15.75" customHeight="1" x14ac:dyDescent="0.15">
      <c r="A45" s="34">
        <v>43</v>
      </c>
      <c r="B45" s="35" t="s">
        <v>2898</v>
      </c>
      <c r="C45" s="48" t="s">
        <v>2647</v>
      </c>
      <c r="D45" s="34">
        <v>3.72</v>
      </c>
      <c r="E45" s="34">
        <v>12</v>
      </c>
      <c r="F45" s="34">
        <v>5</v>
      </c>
      <c r="G45" s="34">
        <v>4</v>
      </c>
      <c r="H45" s="34">
        <v>0</v>
      </c>
      <c r="I45" s="34">
        <v>0</v>
      </c>
      <c r="J45" s="34">
        <v>0</v>
      </c>
      <c r="K45" s="34">
        <v>0</v>
      </c>
      <c r="L45" s="34">
        <v>0.55600000000000005</v>
      </c>
      <c r="M45" s="34">
        <v>275</v>
      </c>
      <c r="N45" s="33">
        <v>67.2</v>
      </c>
      <c r="O45" s="34">
        <v>64</v>
      </c>
      <c r="P45" s="34">
        <v>8</v>
      </c>
      <c r="Q45" s="34">
        <v>17</v>
      </c>
      <c r="R45" s="34">
        <v>0</v>
      </c>
      <c r="S45" s="34">
        <v>0</v>
      </c>
      <c r="T45" s="34">
        <v>56</v>
      </c>
      <c r="U45" s="34">
        <v>1</v>
      </c>
      <c r="V45" s="34">
        <v>0</v>
      </c>
      <c r="W45" s="34">
        <v>30</v>
      </c>
      <c r="X45" s="34">
        <v>28</v>
      </c>
      <c r="Y45" s="34">
        <v>50</v>
      </c>
      <c r="Z45" s="34">
        <v>48</v>
      </c>
      <c r="AA45" s="24" t="s">
        <v>15</v>
      </c>
      <c r="AB45" s="24" t="s">
        <v>194</v>
      </c>
      <c r="AC45" s="24" t="s">
        <v>175</v>
      </c>
      <c r="AD45" s="23">
        <f t="shared" si="0"/>
        <v>2.125</v>
      </c>
      <c r="AE45" s="23">
        <f t="shared" si="1"/>
        <v>-17.504999999999999</v>
      </c>
      <c r="AF45" s="23">
        <f t="shared" si="2"/>
        <v>2.4285714285714284</v>
      </c>
    </row>
    <row r="46" spans="1:32" ht="15.75" customHeight="1" x14ac:dyDescent="0.15">
      <c r="A46" s="30">
        <v>45</v>
      </c>
      <c r="B46" s="31" t="s">
        <v>3026</v>
      </c>
      <c r="C46" s="47" t="s">
        <v>2654</v>
      </c>
      <c r="D46" s="30">
        <v>4.43</v>
      </c>
      <c r="E46" s="30">
        <v>30</v>
      </c>
      <c r="F46" s="30">
        <v>2</v>
      </c>
      <c r="G46" s="30">
        <v>6</v>
      </c>
      <c r="H46" s="30">
        <v>2</v>
      </c>
      <c r="I46" s="30">
        <v>1</v>
      </c>
      <c r="J46" s="30">
        <v>1</v>
      </c>
      <c r="K46" s="30">
        <v>0</v>
      </c>
      <c r="L46" s="30">
        <v>0.25</v>
      </c>
      <c r="M46" s="30">
        <v>281</v>
      </c>
      <c r="N46" s="33">
        <v>67</v>
      </c>
      <c r="O46" s="30">
        <v>58</v>
      </c>
      <c r="P46" s="30">
        <v>7</v>
      </c>
      <c r="Q46" s="30">
        <v>26</v>
      </c>
      <c r="R46" s="30">
        <v>1</v>
      </c>
      <c r="S46" s="30">
        <v>2</v>
      </c>
      <c r="T46" s="30">
        <v>48</v>
      </c>
      <c r="U46" s="30">
        <v>5</v>
      </c>
      <c r="V46" s="30">
        <v>0</v>
      </c>
      <c r="W46" s="30">
        <v>33</v>
      </c>
      <c r="X46" s="30">
        <v>33</v>
      </c>
      <c r="Y46" s="30">
        <v>37</v>
      </c>
      <c r="Z46" s="30">
        <v>31</v>
      </c>
      <c r="AA46" s="23" t="s">
        <v>15</v>
      </c>
      <c r="AB46" s="23" t="s">
        <v>241</v>
      </c>
      <c r="AC46" s="23" t="s">
        <v>210</v>
      </c>
      <c r="AD46" s="23">
        <f t="shared" si="0"/>
        <v>4</v>
      </c>
      <c r="AE46" s="23">
        <f t="shared" si="1"/>
        <v>-12.594285714285714</v>
      </c>
      <c r="AF46" s="23">
        <f t="shared" si="2"/>
        <v>12.5</v>
      </c>
    </row>
    <row r="47" spans="1:32" ht="15.75" customHeight="1" x14ac:dyDescent="0.15">
      <c r="A47" s="34">
        <v>45</v>
      </c>
      <c r="B47" s="35" t="s">
        <v>2830</v>
      </c>
      <c r="C47" s="45" t="s">
        <v>2651</v>
      </c>
      <c r="D47" s="34">
        <v>1.61</v>
      </c>
      <c r="E47" s="34">
        <v>12</v>
      </c>
      <c r="F47" s="34">
        <v>4</v>
      </c>
      <c r="G47" s="34">
        <v>2</v>
      </c>
      <c r="H47" s="34">
        <v>0</v>
      </c>
      <c r="I47" s="34">
        <v>0</v>
      </c>
      <c r="J47" s="34">
        <v>0</v>
      </c>
      <c r="K47" s="34">
        <v>0</v>
      </c>
      <c r="L47" s="34">
        <v>0.66700000000000004</v>
      </c>
      <c r="M47" s="34">
        <v>260</v>
      </c>
      <c r="N47" s="33">
        <v>67</v>
      </c>
      <c r="O47" s="34">
        <v>49</v>
      </c>
      <c r="P47" s="34">
        <v>4</v>
      </c>
      <c r="Q47" s="34">
        <v>16</v>
      </c>
      <c r="R47" s="34">
        <v>0</v>
      </c>
      <c r="S47" s="34">
        <v>5</v>
      </c>
      <c r="T47" s="34">
        <v>57</v>
      </c>
      <c r="U47" s="34">
        <v>1</v>
      </c>
      <c r="V47" s="34">
        <v>1</v>
      </c>
      <c r="W47" s="34">
        <v>12</v>
      </c>
      <c r="X47" s="34">
        <v>12</v>
      </c>
      <c r="Y47" s="34">
        <v>58</v>
      </c>
      <c r="Z47" s="34">
        <v>55</v>
      </c>
      <c r="AA47" s="24" t="s">
        <v>14</v>
      </c>
      <c r="AB47" s="24" t="s">
        <v>223</v>
      </c>
      <c r="AC47" s="24" t="s">
        <v>210</v>
      </c>
      <c r="AD47" s="23">
        <f t="shared" si="0"/>
        <v>5.25</v>
      </c>
      <c r="AE47" s="23">
        <f t="shared" si="1"/>
        <v>-35.630000000000003</v>
      </c>
      <c r="AF47" s="23">
        <f t="shared" si="2"/>
        <v>-1.0666666666666667</v>
      </c>
    </row>
    <row r="48" spans="1:32" ht="15.75" customHeight="1" x14ac:dyDescent="0.15">
      <c r="A48" s="30">
        <v>47</v>
      </c>
      <c r="B48" s="31" t="s">
        <v>2963</v>
      </c>
      <c r="C48" s="54" t="s">
        <v>2650</v>
      </c>
      <c r="D48" s="30">
        <v>3.11</v>
      </c>
      <c r="E48" s="30">
        <v>16</v>
      </c>
      <c r="F48" s="30">
        <v>5</v>
      </c>
      <c r="G48" s="30">
        <v>3</v>
      </c>
      <c r="H48" s="30">
        <v>0</v>
      </c>
      <c r="I48" s="30">
        <v>0</v>
      </c>
      <c r="J48" s="30">
        <v>0</v>
      </c>
      <c r="K48" s="30">
        <v>0</v>
      </c>
      <c r="L48" s="30">
        <v>0.625</v>
      </c>
      <c r="M48" s="30">
        <v>291</v>
      </c>
      <c r="N48" s="33">
        <v>66.2</v>
      </c>
      <c r="O48" s="30">
        <v>69</v>
      </c>
      <c r="P48" s="30">
        <v>4</v>
      </c>
      <c r="Q48" s="30">
        <v>26</v>
      </c>
      <c r="R48" s="30">
        <v>0</v>
      </c>
      <c r="S48" s="30">
        <v>2</v>
      </c>
      <c r="T48" s="30">
        <v>64</v>
      </c>
      <c r="U48" s="30">
        <v>0</v>
      </c>
      <c r="V48" s="30">
        <v>2</v>
      </c>
      <c r="W48" s="30">
        <v>34</v>
      </c>
      <c r="X48" s="30">
        <v>23</v>
      </c>
      <c r="Y48" s="30">
        <v>46</v>
      </c>
      <c r="Z48" s="30">
        <v>46</v>
      </c>
      <c r="AA48" s="23" t="s">
        <v>15</v>
      </c>
      <c r="AB48" s="23" t="s">
        <v>234</v>
      </c>
      <c r="AC48" s="23" t="s">
        <v>220</v>
      </c>
      <c r="AD48" s="23">
        <f t="shared" si="0"/>
        <v>7</v>
      </c>
      <c r="AE48" s="23">
        <f t="shared" si="1"/>
        <v>-44.38</v>
      </c>
      <c r="AF48" s="23">
        <f t="shared" si="2"/>
        <v>26</v>
      </c>
    </row>
    <row r="49" spans="1:32" ht="15.75" customHeight="1" x14ac:dyDescent="0.15">
      <c r="A49" s="34">
        <v>48</v>
      </c>
      <c r="B49" s="35" t="s">
        <v>3636</v>
      </c>
      <c r="C49" s="42" t="s">
        <v>2652</v>
      </c>
      <c r="D49" s="34">
        <v>2.59</v>
      </c>
      <c r="E49" s="34">
        <v>15</v>
      </c>
      <c r="F49" s="34">
        <v>4</v>
      </c>
      <c r="G49" s="34">
        <v>3</v>
      </c>
      <c r="H49" s="34">
        <v>2</v>
      </c>
      <c r="I49" s="34">
        <v>1</v>
      </c>
      <c r="J49" s="34">
        <v>0</v>
      </c>
      <c r="K49" s="34">
        <v>0</v>
      </c>
      <c r="L49" s="34">
        <v>0.57099999999999995</v>
      </c>
      <c r="M49" s="34">
        <v>281</v>
      </c>
      <c r="N49" s="33">
        <v>66</v>
      </c>
      <c r="O49" s="34">
        <v>46</v>
      </c>
      <c r="P49" s="34">
        <v>6</v>
      </c>
      <c r="Q49" s="34">
        <v>36</v>
      </c>
      <c r="R49" s="34">
        <v>0</v>
      </c>
      <c r="S49" s="34">
        <v>4</v>
      </c>
      <c r="T49" s="34">
        <v>42</v>
      </c>
      <c r="U49" s="34">
        <v>3</v>
      </c>
      <c r="V49" s="34">
        <v>1</v>
      </c>
      <c r="W49" s="34">
        <v>23</v>
      </c>
      <c r="X49" s="34">
        <v>19</v>
      </c>
      <c r="Y49" s="34">
        <v>46</v>
      </c>
      <c r="Z49" s="34">
        <v>41</v>
      </c>
      <c r="AA49" s="24" t="s">
        <v>15</v>
      </c>
      <c r="AB49" s="24" t="s">
        <v>159</v>
      </c>
      <c r="AC49" s="24" t="s">
        <v>142</v>
      </c>
      <c r="AD49" s="23">
        <f t="shared" si="0"/>
        <v>6.666666666666667</v>
      </c>
      <c r="AE49" s="23">
        <f t="shared" si="1"/>
        <v>-14.713333333333331</v>
      </c>
      <c r="AF49" s="23">
        <f t="shared" si="2"/>
        <v>-9</v>
      </c>
    </row>
    <row r="50" spans="1:32" ht="15.75" customHeight="1" x14ac:dyDescent="0.15">
      <c r="A50" s="30">
        <v>49</v>
      </c>
      <c r="B50" s="31" t="s">
        <v>3637</v>
      </c>
      <c r="C50" s="60" t="s">
        <v>3426</v>
      </c>
      <c r="D50" s="30">
        <v>5.23</v>
      </c>
      <c r="E50" s="30">
        <v>38</v>
      </c>
      <c r="F50" s="30">
        <v>0</v>
      </c>
      <c r="G50" s="30">
        <v>1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303</v>
      </c>
      <c r="N50" s="33">
        <v>65.099999999999994</v>
      </c>
      <c r="O50" s="30">
        <v>63</v>
      </c>
      <c r="P50" s="30">
        <v>4</v>
      </c>
      <c r="Q50" s="30">
        <v>52</v>
      </c>
      <c r="R50" s="30">
        <v>0</v>
      </c>
      <c r="S50" s="30">
        <v>8</v>
      </c>
      <c r="T50" s="30">
        <v>48</v>
      </c>
      <c r="U50" s="30">
        <v>9</v>
      </c>
      <c r="V50" s="30">
        <v>2</v>
      </c>
      <c r="W50" s="30">
        <v>42</v>
      </c>
      <c r="X50" s="30">
        <v>38</v>
      </c>
      <c r="Y50" s="30">
        <v>38</v>
      </c>
      <c r="Z50" s="30">
        <v>37</v>
      </c>
      <c r="AA50" s="23" t="s">
        <v>15</v>
      </c>
      <c r="AB50" s="23" t="s">
        <v>175</v>
      </c>
      <c r="AC50" s="23" t="s">
        <v>173</v>
      </c>
      <c r="AD50" s="23">
        <f t="shared" si="0"/>
        <v>15</v>
      </c>
      <c r="AE50" s="23">
        <f t="shared" si="1"/>
        <v>-21.13</v>
      </c>
      <c r="AF50" s="23">
        <f t="shared" si="2"/>
        <v>-13</v>
      </c>
    </row>
    <row r="51" spans="1:32" ht="15.75" customHeight="1" x14ac:dyDescent="0.15">
      <c r="A51" s="34">
        <v>49</v>
      </c>
      <c r="B51" s="35" t="s">
        <v>3040</v>
      </c>
      <c r="C51" s="40" t="s">
        <v>2650</v>
      </c>
      <c r="D51" s="34">
        <v>3.99</v>
      </c>
      <c r="E51" s="34">
        <v>20</v>
      </c>
      <c r="F51" s="34">
        <v>3</v>
      </c>
      <c r="G51" s="34">
        <v>8</v>
      </c>
      <c r="H51" s="34">
        <v>1</v>
      </c>
      <c r="I51" s="34">
        <v>0</v>
      </c>
      <c r="J51" s="34">
        <v>0</v>
      </c>
      <c r="K51" s="34">
        <v>0</v>
      </c>
      <c r="L51" s="34">
        <v>0.27300000000000002</v>
      </c>
      <c r="M51" s="34">
        <v>270</v>
      </c>
      <c r="N51" s="33">
        <v>65.099999999999994</v>
      </c>
      <c r="O51" s="34">
        <v>51</v>
      </c>
      <c r="P51" s="34">
        <v>6</v>
      </c>
      <c r="Q51" s="34">
        <v>25</v>
      </c>
      <c r="R51" s="34">
        <v>0</v>
      </c>
      <c r="S51" s="34">
        <v>4</v>
      </c>
      <c r="T51" s="34">
        <v>58</v>
      </c>
      <c r="U51" s="34">
        <v>1</v>
      </c>
      <c r="V51" s="34">
        <v>0</v>
      </c>
      <c r="W51" s="34">
        <v>39</v>
      </c>
      <c r="X51" s="34">
        <v>29</v>
      </c>
      <c r="Y51" s="34">
        <v>35</v>
      </c>
      <c r="Z51" s="34">
        <v>33</v>
      </c>
      <c r="AA51" s="24" t="s">
        <v>15</v>
      </c>
      <c r="AB51" s="24" t="s">
        <v>168</v>
      </c>
      <c r="AC51" s="24" t="s">
        <v>159</v>
      </c>
      <c r="AD51" s="23">
        <f t="shared" si="0"/>
        <v>4.833333333333333</v>
      </c>
      <c r="AE51" s="23">
        <f t="shared" si="1"/>
        <v>-23.38</v>
      </c>
      <c r="AF51" s="23">
        <f t="shared" si="2"/>
        <v>-2.0833333333333335</v>
      </c>
    </row>
    <row r="52" spans="1:32" ht="15.75" customHeight="1" x14ac:dyDescent="0.15">
      <c r="A52" s="30">
        <v>51</v>
      </c>
      <c r="B52" s="31" t="s">
        <v>3638</v>
      </c>
      <c r="C52" s="60" t="s">
        <v>3426</v>
      </c>
      <c r="D52" s="30">
        <v>6.02</v>
      </c>
      <c r="E52" s="30">
        <v>27</v>
      </c>
      <c r="F52" s="30">
        <v>1</v>
      </c>
      <c r="G52" s="30">
        <v>7</v>
      </c>
      <c r="H52" s="30">
        <v>0</v>
      </c>
      <c r="I52" s="30">
        <v>0</v>
      </c>
      <c r="J52" s="30">
        <v>0</v>
      </c>
      <c r="K52" s="30">
        <v>0</v>
      </c>
      <c r="L52" s="30">
        <v>0.125</v>
      </c>
      <c r="M52" s="30">
        <v>299</v>
      </c>
      <c r="N52" s="33">
        <v>64.099999999999994</v>
      </c>
      <c r="O52" s="30">
        <v>84</v>
      </c>
      <c r="P52" s="30">
        <v>6</v>
      </c>
      <c r="Q52" s="30">
        <v>27</v>
      </c>
      <c r="R52" s="30">
        <v>0</v>
      </c>
      <c r="S52" s="30">
        <v>4</v>
      </c>
      <c r="T52" s="30">
        <v>42</v>
      </c>
      <c r="U52" s="30">
        <v>4</v>
      </c>
      <c r="V52" s="30">
        <v>0</v>
      </c>
      <c r="W52" s="30">
        <v>54</v>
      </c>
      <c r="X52" s="30">
        <v>43</v>
      </c>
      <c r="Y52" s="30">
        <v>34</v>
      </c>
      <c r="Z52" s="30">
        <v>32</v>
      </c>
      <c r="AA52" s="23" t="s">
        <v>15</v>
      </c>
      <c r="AB52" s="23" t="s">
        <v>205</v>
      </c>
      <c r="AC52" s="23" t="s">
        <v>205</v>
      </c>
      <c r="AD52" s="23">
        <f t="shared" si="0"/>
        <v>5.166666666666667</v>
      </c>
      <c r="AE52" s="23">
        <f t="shared" si="1"/>
        <v>-13.879999999999999</v>
      </c>
      <c r="AF52" s="23">
        <f t="shared" si="2"/>
        <v>0.79411764705882348</v>
      </c>
    </row>
    <row r="53" spans="1:32" ht="15.75" customHeight="1" x14ac:dyDescent="0.15">
      <c r="A53" s="34">
        <v>51</v>
      </c>
      <c r="B53" s="35" t="s">
        <v>3639</v>
      </c>
      <c r="C53" s="36" t="s">
        <v>2646</v>
      </c>
      <c r="D53" s="34">
        <v>5.18</v>
      </c>
      <c r="E53" s="34">
        <v>17</v>
      </c>
      <c r="F53" s="34">
        <v>2</v>
      </c>
      <c r="G53" s="34">
        <v>3</v>
      </c>
      <c r="H53" s="34">
        <v>0</v>
      </c>
      <c r="I53" s="34">
        <v>0</v>
      </c>
      <c r="J53" s="34">
        <v>0</v>
      </c>
      <c r="K53" s="34">
        <v>0</v>
      </c>
      <c r="L53" s="34">
        <v>0.4</v>
      </c>
      <c r="M53" s="34">
        <v>292</v>
      </c>
      <c r="N53" s="33">
        <v>64.099999999999994</v>
      </c>
      <c r="O53" s="34">
        <v>70</v>
      </c>
      <c r="P53" s="34">
        <v>5</v>
      </c>
      <c r="Q53" s="34">
        <v>27</v>
      </c>
      <c r="R53" s="34">
        <v>0</v>
      </c>
      <c r="S53" s="34">
        <v>5</v>
      </c>
      <c r="T53" s="34">
        <v>43</v>
      </c>
      <c r="U53" s="34">
        <v>2</v>
      </c>
      <c r="V53" s="34">
        <v>0</v>
      </c>
      <c r="W53" s="34">
        <v>39</v>
      </c>
      <c r="X53" s="34">
        <v>37</v>
      </c>
      <c r="Y53" s="34">
        <v>32</v>
      </c>
      <c r="Z53" s="34">
        <v>25</v>
      </c>
      <c r="AA53" s="24" t="s">
        <v>15</v>
      </c>
      <c r="AB53" s="24" t="s">
        <v>175</v>
      </c>
      <c r="AC53" s="24" t="s">
        <v>168</v>
      </c>
      <c r="AD53" s="23">
        <f t="shared" si="0"/>
        <v>6.4</v>
      </c>
      <c r="AE53" s="23">
        <f t="shared" si="1"/>
        <v>-18.48</v>
      </c>
      <c r="AF53" s="23">
        <f t="shared" si="2"/>
        <v>1.35</v>
      </c>
    </row>
    <row r="54" spans="1:32" ht="15.75" customHeight="1" x14ac:dyDescent="0.15">
      <c r="A54" s="30">
        <v>53</v>
      </c>
      <c r="B54" s="31" t="s">
        <v>3043</v>
      </c>
      <c r="C54" s="32" t="s">
        <v>2645</v>
      </c>
      <c r="D54" s="30">
        <v>3.69</v>
      </c>
      <c r="E54" s="30">
        <v>28</v>
      </c>
      <c r="F54" s="30">
        <v>2</v>
      </c>
      <c r="G54" s="30">
        <v>6</v>
      </c>
      <c r="H54" s="30">
        <v>0</v>
      </c>
      <c r="I54" s="30">
        <v>0</v>
      </c>
      <c r="J54" s="30">
        <v>0</v>
      </c>
      <c r="K54" s="30">
        <v>0</v>
      </c>
      <c r="L54" s="30">
        <v>0.25</v>
      </c>
      <c r="M54" s="30">
        <v>264</v>
      </c>
      <c r="N54" s="33">
        <v>63.1</v>
      </c>
      <c r="O54" s="30">
        <v>58</v>
      </c>
      <c r="P54" s="30">
        <v>7</v>
      </c>
      <c r="Q54" s="30">
        <v>16</v>
      </c>
      <c r="R54" s="30">
        <v>0</v>
      </c>
      <c r="S54" s="30">
        <v>2</v>
      </c>
      <c r="T54" s="30">
        <v>40</v>
      </c>
      <c r="U54" s="30">
        <v>1</v>
      </c>
      <c r="V54" s="30">
        <v>0</v>
      </c>
      <c r="W54" s="30">
        <v>32</v>
      </c>
      <c r="X54" s="30">
        <v>26</v>
      </c>
      <c r="Y54" s="30">
        <v>24</v>
      </c>
      <c r="Z54" s="30">
        <v>21</v>
      </c>
      <c r="AA54" s="23" t="s">
        <v>15</v>
      </c>
      <c r="AB54" s="23" t="s">
        <v>201</v>
      </c>
      <c r="AC54" s="23" t="s">
        <v>180</v>
      </c>
      <c r="AD54" s="23">
        <f t="shared" si="0"/>
        <v>2.5714285714285716</v>
      </c>
      <c r="AE54" s="23">
        <f t="shared" si="1"/>
        <v>-12.737142857142857</v>
      </c>
      <c r="AF54" s="23">
        <f t="shared" si="2"/>
        <v>1.0666666666666667</v>
      </c>
    </row>
    <row r="55" spans="1:32" ht="15.75" customHeight="1" x14ac:dyDescent="0.15">
      <c r="A55" s="34">
        <v>53</v>
      </c>
      <c r="B55" s="35" t="s">
        <v>3640</v>
      </c>
      <c r="C55" s="61" t="s">
        <v>3428</v>
      </c>
      <c r="D55" s="34">
        <v>6.68</v>
      </c>
      <c r="E55" s="34">
        <v>15</v>
      </c>
      <c r="F55" s="34">
        <v>2</v>
      </c>
      <c r="G55" s="34">
        <v>6</v>
      </c>
      <c r="H55" s="34">
        <v>0</v>
      </c>
      <c r="I55" s="34">
        <v>1</v>
      </c>
      <c r="J55" s="34">
        <v>0</v>
      </c>
      <c r="K55" s="34">
        <v>0</v>
      </c>
      <c r="L55" s="34">
        <v>0.25</v>
      </c>
      <c r="M55" s="34">
        <v>288</v>
      </c>
      <c r="N55" s="33">
        <v>63.1</v>
      </c>
      <c r="O55" s="34">
        <v>89</v>
      </c>
      <c r="P55" s="34">
        <v>8</v>
      </c>
      <c r="Q55" s="34">
        <v>15</v>
      </c>
      <c r="R55" s="34">
        <v>0</v>
      </c>
      <c r="S55" s="34">
        <v>1</v>
      </c>
      <c r="T55" s="34">
        <v>36</v>
      </c>
      <c r="U55" s="34">
        <v>1</v>
      </c>
      <c r="V55" s="34">
        <v>0</v>
      </c>
      <c r="W55" s="34">
        <v>51</v>
      </c>
      <c r="X55" s="34">
        <v>47</v>
      </c>
      <c r="Y55" s="34">
        <v>45</v>
      </c>
      <c r="Z55" s="34">
        <v>41</v>
      </c>
      <c r="AA55" s="24" t="s">
        <v>15</v>
      </c>
      <c r="AB55" s="24" t="s">
        <v>201</v>
      </c>
      <c r="AC55" s="24" t="s">
        <v>201</v>
      </c>
      <c r="AD55" s="23">
        <f t="shared" si="0"/>
        <v>2</v>
      </c>
      <c r="AE55" s="23">
        <f t="shared" si="1"/>
        <v>-9.629999999999999</v>
      </c>
      <c r="AF55" s="23">
        <f t="shared" si="2"/>
        <v>0.29411764705882354</v>
      </c>
    </row>
    <row r="56" spans="1:32" ht="15.75" customHeight="1" x14ac:dyDescent="0.15">
      <c r="A56" s="30">
        <v>53</v>
      </c>
      <c r="B56" s="31" t="s">
        <v>2833</v>
      </c>
      <c r="C56" s="54" t="s">
        <v>2650</v>
      </c>
      <c r="D56" s="30">
        <v>2.98</v>
      </c>
      <c r="E56" s="30">
        <v>13</v>
      </c>
      <c r="F56" s="30">
        <v>4</v>
      </c>
      <c r="G56" s="30">
        <v>2</v>
      </c>
      <c r="H56" s="30">
        <v>0</v>
      </c>
      <c r="I56" s="30">
        <v>1</v>
      </c>
      <c r="J56" s="30">
        <v>1</v>
      </c>
      <c r="K56" s="30">
        <v>0</v>
      </c>
      <c r="L56" s="30">
        <v>0.66700000000000004</v>
      </c>
      <c r="M56" s="30">
        <v>263</v>
      </c>
      <c r="N56" s="33">
        <v>63.1</v>
      </c>
      <c r="O56" s="30">
        <v>57</v>
      </c>
      <c r="P56" s="30">
        <v>2</v>
      </c>
      <c r="Q56" s="30">
        <v>13</v>
      </c>
      <c r="R56" s="30">
        <v>0</v>
      </c>
      <c r="S56" s="30">
        <v>1</v>
      </c>
      <c r="T56" s="30">
        <v>42</v>
      </c>
      <c r="U56" s="30">
        <v>1</v>
      </c>
      <c r="V56" s="30">
        <v>0</v>
      </c>
      <c r="W56" s="30">
        <v>26</v>
      </c>
      <c r="X56" s="30">
        <v>21</v>
      </c>
      <c r="Y56" s="30">
        <v>28</v>
      </c>
      <c r="Z56" s="30">
        <v>25</v>
      </c>
      <c r="AA56" s="23" t="s">
        <v>15</v>
      </c>
      <c r="AB56" s="23" t="s">
        <v>215</v>
      </c>
      <c r="AC56" s="23" t="s">
        <v>210</v>
      </c>
      <c r="AD56" s="23">
        <f t="shared" si="0"/>
        <v>7</v>
      </c>
      <c r="AE56" s="23">
        <f t="shared" si="1"/>
        <v>-56.88</v>
      </c>
      <c r="AF56" s="23">
        <f t="shared" si="2"/>
        <v>1</v>
      </c>
    </row>
    <row r="57" spans="1:32" ht="15.75" customHeight="1" x14ac:dyDescent="0.15">
      <c r="A57" s="34">
        <v>56</v>
      </c>
      <c r="B57" s="35" t="s">
        <v>2812</v>
      </c>
      <c r="C57" s="56" t="s">
        <v>2653</v>
      </c>
      <c r="D57" s="34">
        <v>4.29</v>
      </c>
      <c r="E57" s="34">
        <v>15</v>
      </c>
      <c r="F57" s="34">
        <v>2</v>
      </c>
      <c r="G57" s="34">
        <v>6</v>
      </c>
      <c r="H57" s="34">
        <v>0</v>
      </c>
      <c r="I57" s="34">
        <v>0</v>
      </c>
      <c r="J57" s="34">
        <v>0</v>
      </c>
      <c r="K57" s="34">
        <v>0</v>
      </c>
      <c r="L57" s="34">
        <v>0.25</v>
      </c>
      <c r="M57" s="34">
        <v>263</v>
      </c>
      <c r="N57" s="33">
        <v>63</v>
      </c>
      <c r="O57" s="34">
        <v>67</v>
      </c>
      <c r="P57" s="34">
        <v>5</v>
      </c>
      <c r="Q57" s="34">
        <v>14</v>
      </c>
      <c r="R57" s="34">
        <v>0</v>
      </c>
      <c r="S57" s="34">
        <v>0</v>
      </c>
      <c r="T57" s="34">
        <v>44</v>
      </c>
      <c r="U57" s="34">
        <v>3</v>
      </c>
      <c r="V57" s="34">
        <v>0</v>
      </c>
      <c r="W57" s="34">
        <v>30</v>
      </c>
      <c r="X57" s="34">
        <v>30</v>
      </c>
      <c r="Y57" s="34">
        <v>26</v>
      </c>
      <c r="Z57" s="34">
        <v>21</v>
      </c>
      <c r="AA57" s="24" t="s">
        <v>15</v>
      </c>
      <c r="AB57" s="24" t="s">
        <v>205</v>
      </c>
      <c r="AC57" s="24" t="s">
        <v>189</v>
      </c>
      <c r="AD57" s="23">
        <f t="shared" si="0"/>
        <v>2.8</v>
      </c>
      <c r="AE57" s="23">
        <f t="shared" si="1"/>
        <v>-21.48</v>
      </c>
      <c r="AF57" s="23">
        <f t="shared" si="2"/>
        <v>0.7</v>
      </c>
    </row>
    <row r="58" spans="1:32" ht="15.75" customHeight="1" x14ac:dyDescent="0.15">
      <c r="A58" s="30">
        <v>57</v>
      </c>
      <c r="B58" s="31" t="s">
        <v>3641</v>
      </c>
      <c r="C58" s="62" t="s">
        <v>3428</v>
      </c>
      <c r="D58" s="30">
        <v>1.75</v>
      </c>
      <c r="E58" s="30">
        <v>10</v>
      </c>
      <c r="F58" s="30">
        <v>4</v>
      </c>
      <c r="G58" s="30">
        <v>2</v>
      </c>
      <c r="H58" s="30">
        <v>0</v>
      </c>
      <c r="I58" s="30">
        <v>0</v>
      </c>
      <c r="J58" s="30">
        <v>0</v>
      </c>
      <c r="K58" s="30">
        <v>0</v>
      </c>
      <c r="L58" s="30">
        <v>0.66700000000000004</v>
      </c>
      <c r="M58" s="30">
        <v>239</v>
      </c>
      <c r="N58" s="33">
        <v>61.2</v>
      </c>
      <c r="O58" s="30">
        <v>46</v>
      </c>
      <c r="P58" s="30">
        <v>5</v>
      </c>
      <c r="Q58" s="30">
        <v>18</v>
      </c>
      <c r="R58" s="30">
        <v>0</v>
      </c>
      <c r="S58" s="30">
        <v>1</v>
      </c>
      <c r="T58" s="30">
        <v>41</v>
      </c>
      <c r="U58" s="30">
        <v>2</v>
      </c>
      <c r="V58" s="30">
        <v>0</v>
      </c>
      <c r="W58" s="30">
        <v>16</v>
      </c>
      <c r="X58" s="30">
        <v>12</v>
      </c>
      <c r="Y58" s="30">
        <v>28</v>
      </c>
      <c r="Z58" s="30">
        <v>28</v>
      </c>
      <c r="AA58" s="23" t="s">
        <v>15</v>
      </c>
      <c r="AB58" s="23" t="s">
        <v>168</v>
      </c>
      <c r="AC58" s="23" t="s">
        <v>168</v>
      </c>
      <c r="AD58" s="23">
        <f t="shared" si="0"/>
        <v>3.8</v>
      </c>
      <c r="AE58" s="23">
        <f t="shared" si="1"/>
        <v>-19.68</v>
      </c>
      <c r="AF58" s="23">
        <f t="shared" si="2"/>
        <v>9</v>
      </c>
    </row>
    <row r="59" spans="1:32" ht="15.75" customHeight="1" x14ac:dyDescent="0.15">
      <c r="A59" s="34">
        <v>58</v>
      </c>
      <c r="B59" s="35" t="s">
        <v>2917</v>
      </c>
      <c r="C59" s="38" t="s">
        <v>2648</v>
      </c>
      <c r="D59" s="34">
        <v>3.23</v>
      </c>
      <c r="E59" s="34">
        <v>20</v>
      </c>
      <c r="F59" s="34">
        <v>5</v>
      </c>
      <c r="G59" s="34">
        <v>2</v>
      </c>
      <c r="H59" s="34">
        <v>3</v>
      </c>
      <c r="I59" s="34">
        <v>0</v>
      </c>
      <c r="J59" s="34">
        <v>0</v>
      </c>
      <c r="K59" s="34">
        <v>0</v>
      </c>
      <c r="L59" s="34">
        <v>0.71399999999999997</v>
      </c>
      <c r="M59" s="34">
        <v>273</v>
      </c>
      <c r="N59" s="33">
        <v>61.1</v>
      </c>
      <c r="O59" s="34">
        <v>57</v>
      </c>
      <c r="P59" s="34">
        <v>2</v>
      </c>
      <c r="Q59" s="34">
        <v>37</v>
      </c>
      <c r="R59" s="34">
        <v>0</v>
      </c>
      <c r="S59" s="34">
        <v>3</v>
      </c>
      <c r="T59" s="34">
        <v>50</v>
      </c>
      <c r="U59" s="34">
        <v>0</v>
      </c>
      <c r="V59" s="34">
        <v>0</v>
      </c>
      <c r="W59" s="34">
        <v>24</v>
      </c>
      <c r="X59" s="34">
        <v>22</v>
      </c>
      <c r="Y59" s="34">
        <v>48</v>
      </c>
      <c r="Z59" s="34">
        <v>47</v>
      </c>
      <c r="AA59" s="24" t="s">
        <v>27</v>
      </c>
      <c r="AB59" s="24" t="s">
        <v>154</v>
      </c>
      <c r="AC59" s="24" t="s">
        <v>146</v>
      </c>
      <c r="AD59" s="23">
        <f t="shared" si="0"/>
        <v>20</v>
      </c>
      <c r="AE59" s="23">
        <f t="shared" si="1"/>
        <v>-67.38</v>
      </c>
      <c r="AF59" s="23">
        <f t="shared" si="2"/>
        <v>9.25</v>
      </c>
    </row>
    <row r="60" spans="1:32" ht="15.75" customHeight="1" x14ac:dyDescent="0.15">
      <c r="A60" s="30">
        <v>59</v>
      </c>
      <c r="B60" s="31" t="s">
        <v>3642</v>
      </c>
      <c r="C60" s="44" t="s">
        <v>2653</v>
      </c>
      <c r="D60" s="30">
        <v>5.0199999999999996</v>
      </c>
      <c r="E60" s="30">
        <v>15</v>
      </c>
      <c r="F60" s="30">
        <v>3</v>
      </c>
      <c r="G60" s="30">
        <v>3</v>
      </c>
      <c r="H60" s="30">
        <v>0</v>
      </c>
      <c r="I60" s="30">
        <v>0</v>
      </c>
      <c r="J60" s="30">
        <v>0</v>
      </c>
      <c r="K60" s="30">
        <v>0</v>
      </c>
      <c r="L60" s="30">
        <v>0.5</v>
      </c>
      <c r="M60" s="30">
        <v>276</v>
      </c>
      <c r="N60" s="33">
        <v>61</v>
      </c>
      <c r="O60" s="30">
        <v>67</v>
      </c>
      <c r="P60" s="30">
        <v>6</v>
      </c>
      <c r="Q60" s="30">
        <v>29</v>
      </c>
      <c r="R60" s="30">
        <v>0</v>
      </c>
      <c r="S60" s="30">
        <v>0</v>
      </c>
      <c r="T60" s="30">
        <v>46</v>
      </c>
      <c r="U60" s="30">
        <v>2</v>
      </c>
      <c r="V60" s="30">
        <v>0</v>
      </c>
      <c r="W60" s="30">
        <v>35</v>
      </c>
      <c r="X60" s="30">
        <v>34</v>
      </c>
      <c r="Y60" s="30">
        <v>30</v>
      </c>
      <c r="Z60" s="30">
        <v>22</v>
      </c>
      <c r="AA60" s="23" t="s">
        <v>15</v>
      </c>
      <c r="AB60" s="23" t="s">
        <v>142</v>
      </c>
      <c r="AC60" s="23" t="s">
        <v>129</v>
      </c>
      <c r="AD60" s="23">
        <f t="shared" si="0"/>
        <v>4.833333333333333</v>
      </c>
      <c r="AE60" s="23">
        <f t="shared" si="1"/>
        <v>-18.88</v>
      </c>
      <c r="AF60" s="23">
        <f t="shared" si="2"/>
        <v>1.5263157894736843</v>
      </c>
    </row>
    <row r="61" spans="1:32" ht="15.75" customHeight="1" x14ac:dyDescent="0.15">
      <c r="A61" s="34">
        <v>59</v>
      </c>
      <c r="B61" s="35" t="s">
        <v>2752</v>
      </c>
      <c r="C61" s="45" t="s">
        <v>2651</v>
      </c>
      <c r="D61" s="34">
        <v>5.0199999999999996</v>
      </c>
      <c r="E61" s="34">
        <v>13</v>
      </c>
      <c r="F61" s="34">
        <v>3</v>
      </c>
      <c r="G61" s="34">
        <v>5</v>
      </c>
      <c r="H61" s="34">
        <v>0</v>
      </c>
      <c r="I61" s="34">
        <v>0</v>
      </c>
      <c r="J61" s="34">
        <v>0</v>
      </c>
      <c r="K61" s="34">
        <v>0</v>
      </c>
      <c r="L61" s="34">
        <v>0.375</v>
      </c>
      <c r="M61" s="34">
        <v>265</v>
      </c>
      <c r="N61" s="33">
        <v>61</v>
      </c>
      <c r="O61" s="34">
        <v>76</v>
      </c>
      <c r="P61" s="34">
        <v>3</v>
      </c>
      <c r="Q61" s="34">
        <v>14</v>
      </c>
      <c r="R61" s="34">
        <v>0</v>
      </c>
      <c r="S61" s="34">
        <v>0</v>
      </c>
      <c r="T61" s="34">
        <v>41</v>
      </c>
      <c r="U61" s="34">
        <v>3</v>
      </c>
      <c r="V61" s="34">
        <v>0</v>
      </c>
      <c r="W61" s="34">
        <v>39</v>
      </c>
      <c r="X61" s="34">
        <v>34</v>
      </c>
      <c r="Y61" s="34">
        <v>40</v>
      </c>
      <c r="Z61" s="34">
        <v>36</v>
      </c>
      <c r="AA61" s="24" t="s">
        <v>15</v>
      </c>
      <c r="AB61" s="24" t="s">
        <v>215</v>
      </c>
      <c r="AC61" s="24" t="s">
        <v>201</v>
      </c>
      <c r="AD61" s="23">
        <f t="shared" si="0"/>
        <v>4.666666666666667</v>
      </c>
      <c r="AE61" s="23">
        <f t="shared" si="1"/>
        <v>-34.880000000000003</v>
      </c>
      <c r="AF61" s="23">
        <f t="shared" si="2"/>
        <v>0.4375</v>
      </c>
    </row>
    <row r="62" spans="1:32" ht="15.75" customHeight="1" x14ac:dyDescent="0.15">
      <c r="A62" s="30">
        <v>61</v>
      </c>
      <c r="B62" s="31" t="s">
        <v>3643</v>
      </c>
      <c r="C62" s="49" t="s">
        <v>2655</v>
      </c>
      <c r="D62" s="30">
        <v>2.39</v>
      </c>
      <c r="E62" s="30">
        <v>12</v>
      </c>
      <c r="F62" s="30">
        <v>7</v>
      </c>
      <c r="G62" s="30">
        <v>1</v>
      </c>
      <c r="H62" s="30">
        <v>0</v>
      </c>
      <c r="I62" s="30">
        <v>1</v>
      </c>
      <c r="J62" s="30">
        <v>1</v>
      </c>
      <c r="K62" s="30">
        <v>0</v>
      </c>
      <c r="L62" s="30">
        <v>0.875</v>
      </c>
      <c r="M62" s="30">
        <v>258</v>
      </c>
      <c r="N62" s="33">
        <v>60.1</v>
      </c>
      <c r="O62" s="30">
        <v>59</v>
      </c>
      <c r="P62" s="30">
        <v>1</v>
      </c>
      <c r="Q62" s="30">
        <v>19</v>
      </c>
      <c r="R62" s="30">
        <v>0</v>
      </c>
      <c r="S62" s="30">
        <v>3</v>
      </c>
      <c r="T62" s="30">
        <v>40</v>
      </c>
      <c r="U62" s="30">
        <v>3</v>
      </c>
      <c r="V62" s="30">
        <v>0</v>
      </c>
      <c r="W62" s="30">
        <v>20</v>
      </c>
      <c r="X62" s="30">
        <v>16</v>
      </c>
      <c r="Y62" s="30">
        <v>30</v>
      </c>
      <c r="Z62" s="30">
        <v>28</v>
      </c>
      <c r="AA62" s="23" t="s">
        <v>15</v>
      </c>
      <c r="AB62" s="23" t="s">
        <v>142</v>
      </c>
      <c r="AC62" s="23" t="s">
        <v>135</v>
      </c>
      <c r="AD62" s="23">
        <f t="shared" si="0"/>
        <v>22</v>
      </c>
      <c r="AE62" s="23">
        <f t="shared" si="1"/>
        <v>-98.88</v>
      </c>
      <c r="AF62" s="23">
        <f t="shared" si="2"/>
        <v>1.4615384615384615</v>
      </c>
    </row>
    <row r="63" spans="1:32" ht="15.75" customHeight="1" x14ac:dyDescent="0.15">
      <c r="A63" s="34">
        <v>61</v>
      </c>
      <c r="B63" s="35" t="s">
        <v>2787</v>
      </c>
      <c r="C63" s="48" t="s">
        <v>2647</v>
      </c>
      <c r="D63" s="34">
        <v>1.79</v>
      </c>
      <c r="E63" s="34">
        <v>11</v>
      </c>
      <c r="F63" s="34">
        <v>7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1</v>
      </c>
      <c r="M63" s="34">
        <v>244</v>
      </c>
      <c r="N63" s="33">
        <v>60.1</v>
      </c>
      <c r="O63" s="34">
        <v>50</v>
      </c>
      <c r="P63" s="34">
        <v>3</v>
      </c>
      <c r="Q63" s="34">
        <v>11</v>
      </c>
      <c r="R63" s="34">
        <v>0</v>
      </c>
      <c r="S63" s="34">
        <v>1</v>
      </c>
      <c r="T63" s="34">
        <v>40</v>
      </c>
      <c r="U63" s="34">
        <v>1</v>
      </c>
      <c r="V63" s="34">
        <v>0</v>
      </c>
      <c r="W63" s="34">
        <v>15</v>
      </c>
      <c r="X63" s="34">
        <v>12</v>
      </c>
      <c r="Y63" s="34">
        <v>37</v>
      </c>
      <c r="Z63" s="34">
        <v>37</v>
      </c>
      <c r="AA63" s="24" t="s">
        <v>15</v>
      </c>
      <c r="AB63" s="24" t="s">
        <v>210</v>
      </c>
      <c r="AC63" s="24" t="s">
        <v>201</v>
      </c>
      <c r="AD63" s="23">
        <f t="shared" si="0"/>
        <v>4</v>
      </c>
      <c r="AE63" s="23">
        <f t="shared" si="1"/>
        <v>-34.880000000000003</v>
      </c>
      <c r="AF63" s="23">
        <f t="shared" si="2"/>
        <v>1.375</v>
      </c>
    </row>
    <row r="64" spans="1:32" ht="15.75" customHeight="1" x14ac:dyDescent="0.15">
      <c r="A64" s="30">
        <v>63</v>
      </c>
      <c r="B64" s="31" t="s">
        <v>3644</v>
      </c>
      <c r="C64" s="60" t="s">
        <v>3426</v>
      </c>
      <c r="D64" s="30">
        <v>2.41</v>
      </c>
      <c r="E64" s="30">
        <v>62</v>
      </c>
      <c r="F64" s="30">
        <v>3</v>
      </c>
      <c r="G64" s="30">
        <v>3</v>
      </c>
      <c r="H64" s="30">
        <v>1</v>
      </c>
      <c r="I64" s="30">
        <v>0</v>
      </c>
      <c r="J64" s="30">
        <v>0</v>
      </c>
      <c r="K64" s="30">
        <v>0</v>
      </c>
      <c r="L64" s="30">
        <v>0.5</v>
      </c>
      <c r="M64" s="30">
        <v>252</v>
      </c>
      <c r="N64" s="33">
        <v>59.2</v>
      </c>
      <c r="O64" s="30">
        <v>41</v>
      </c>
      <c r="P64" s="30">
        <v>4</v>
      </c>
      <c r="Q64" s="30">
        <v>30</v>
      </c>
      <c r="R64" s="30">
        <v>0</v>
      </c>
      <c r="S64" s="30">
        <v>10</v>
      </c>
      <c r="T64" s="30">
        <v>52</v>
      </c>
      <c r="U64" s="30">
        <v>7</v>
      </c>
      <c r="V64" s="30">
        <v>0</v>
      </c>
      <c r="W64" s="30">
        <v>20</v>
      </c>
      <c r="X64" s="30">
        <v>16</v>
      </c>
      <c r="Y64" s="30">
        <v>41</v>
      </c>
      <c r="Z64" s="30">
        <v>38</v>
      </c>
      <c r="AA64" s="23" t="s">
        <v>14</v>
      </c>
      <c r="AB64" s="23" t="s">
        <v>167</v>
      </c>
      <c r="AC64" s="23" t="s">
        <v>153</v>
      </c>
      <c r="AD64" s="23">
        <f t="shared" si="0"/>
        <v>10</v>
      </c>
      <c r="AE64" s="23">
        <f t="shared" si="1"/>
        <v>-23.13</v>
      </c>
      <c r="AF64" s="23">
        <f t="shared" si="2"/>
        <v>-1.0714285714285714</v>
      </c>
    </row>
    <row r="65" spans="1:32" ht="15.75" customHeight="1" x14ac:dyDescent="0.15">
      <c r="A65" s="34">
        <v>63</v>
      </c>
      <c r="B65" s="35" t="s">
        <v>3009</v>
      </c>
      <c r="C65" s="45" t="s">
        <v>2651</v>
      </c>
      <c r="D65" s="34">
        <v>4.37</v>
      </c>
      <c r="E65" s="34">
        <v>14</v>
      </c>
      <c r="F65" s="34">
        <v>5</v>
      </c>
      <c r="G65" s="34">
        <v>5</v>
      </c>
      <c r="H65" s="34">
        <v>0</v>
      </c>
      <c r="I65" s="34">
        <v>1</v>
      </c>
      <c r="J65" s="34">
        <v>1</v>
      </c>
      <c r="K65" s="34">
        <v>0</v>
      </c>
      <c r="L65" s="34">
        <v>0.5</v>
      </c>
      <c r="M65" s="34">
        <v>249</v>
      </c>
      <c r="N65" s="33">
        <v>59.2</v>
      </c>
      <c r="O65" s="34">
        <v>60</v>
      </c>
      <c r="P65" s="34">
        <v>2</v>
      </c>
      <c r="Q65" s="34">
        <v>20</v>
      </c>
      <c r="R65" s="34">
        <v>0</v>
      </c>
      <c r="S65" s="34">
        <v>1</v>
      </c>
      <c r="T65" s="34">
        <v>36</v>
      </c>
      <c r="U65" s="34">
        <v>0</v>
      </c>
      <c r="V65" s="34">
        <v>0</v>
      </c>
      <c r="W65" s="34">
        <v>30</v>
      </c>
      <c r="X65" s="34">
        <v>29</v>
      </c>
      <c r="Y65" s="34">
        <v>19</v>
      </c>
      <c r="Z65" s="34">
        <v>19</v>
      </c>
      <c r="AA65" s="24" t="s">
        <v>15</v>
      </c>
      <c r="AB65" s="24" t="s">
        <v>200</v>
      </c>
      <c r="AC65" s="24" t="s">
        <v>154</v>
      </c>
      <c r="AD65" s="23">
        <f t="shared" si="0"/>
        <v>10.5</v>
      </c>
      <c r="AE65" s="23">
        <f t="shared" si="1"/>
        <v>-49.38</v>
      </c>
      <c r="AF65" s="23">
        <f t="shared" si="2"/>
        <v>0.86956521739130432</v>
      </c>
    </row>
    <row r="66" spans="1:32" ht="15.75" customHeight="1" x14ac:dyDescent="0.15">
      <c r="A66" s="30">
        <v>63</v>
      </c>
      <c r="B66" s="31" t="s">
        <v>2908</v>
      </c>
      <c r="C66" s="53" t="s">
        <v>198</v>
      </c>
      <c r="D66" s="30">
        <v>3.62</v>
      </c>
      <c r="E66" s="30">
        <v>12</v>
      </c>
      <c r="F66" s="30">
        <v>0</v>
      </c>
      <c r="G66" s="30">
        <v>4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254</v>
      </c>
      <c r="N66" s="33">
        <v>59.2</v>
      </c>
      <c r="O66" s="30">
        <v>62</v>
      </c>
      <c r="P66" s="30">
        <v>5</v>
      </c>
      <c r="Q66" s="30">
        <v>16</v>
      </c>
      <c r="R66" s="30">
        <v>0</v>
      </c>
      <c r="S66" s="30">
        <v>5</v>
      </c>
      <c r="T66" s="30">
        <v>47</v>
      </c>
      <c r="U66" s="30">
        <v>2</v>
      </c>
      <c r="V66" s="30">
        <v>0</v>
      </c>
      <c r="W66" s="30">
        <v>29</v>
      </c>
      <c r="X66" s="30">
        <v>24</v>
      </c>
      <c r="Y66" s="30">
        <v>32</v>
      </c>
      <c r="Z66" s="30">
        <v>26</v>
      </c>
      <c r="AA66" s="23" t="s">
        <v>15</v>
      </c>
      <c r="AB66" s="23" t="s">
        <v>220</v>
      </c>
      <c r="AC66" s="23" t="s">
        <v>220</v>
      </c>
      <c r="AD66" s="23">
        <f t="shared" si="0"/>
        <v>4.2</v>
      </c>
      <c r="AE66" s="23">
        <f t="shared" si="1"/>
        <v>-20.88</v>
      </c>
      <c r="AF66" s="23">
        <f t="shared" si="2"/>
        <v>2</v>
      </c>
    </row>
    <row r="67" spans="1:32" ht="15.75" customHeight="1" x14ac:dyDescent="0.15">
      <c r="A67" s="34">
        <v>66</v>
      </c>
      <c r="B67" s="35" t="s">
        <v>3015</v>
      </c>
      <c r="C67" s="40" t="s">
        <v>2650</v>
      </c>
      <c r="D67" s="34">
        <v>2.12</v>
      </c>
      <c r="E67" s="34">
        <v>19</v>
      </c>
      <c r="F67" s="34">
        <v>5</v>
      </c>
      <c r="G67" s="34">
        <v>3</v>
      </c>
      <c r="H67" s="34">
        <v>0</v>
      </c>
      <c r="I67" s="34">
        <v>0</v>
      </c>
      <c r="J67" s="34">
        <v>0</v>
      </c>
      <c r="K67" s="34">
        <v>0</v>
      </c>
      <c r="L67" s="34">
        <v>0.625</v>
      </c>
      <c r="M67" s="34">
        <v>238</v>
      </c>
      <c r="N67" s="33">
        <v>59.1</v>
      </c>
      <c r="O67" s="34">
        <v>56</v>
      </c>
      <c r="P67" s="34">
        <v>5</v>
      </c>
      <c r="Q67" s="34">
        <v>10</v>
      </c>
      <c r="R67" s="34">
        <v>0</v>
      </c>
      <c r="S67" s="34">
        <v>1</v>
      </c>
      <c r="T67" s="34">
        <v>51</v>
      </c>
      <c r="U67" s="34">
        <v>2</v>
      </c>
      <c r="V67" s="34">
        <v>0</v>
      </c>
      <c r="W67" s="34">
        <v>17</v>
      </c>
      <c r="X67" s="34">
        <v>14</v>
      </c>
      <c r="Y67" s="34">
        <v>18</v>
      </c>
      <c r="Z67" s="34">
        <v>17</v>
      </c>
      <c r="AA67" s="24" t="s">
        <v>15</v>
      </c>
      <c r="AB67" s="24" t="s">
        <v>117</v>
      </c>
      <c r="AC67" s="24" t="s">
        <v>122</v>
      </c>
      <c r="AD67" s="23">
        <f t="shared" si="0"/>
        <v>2.2000000000000002</v>
      </c>
      <c r="AE67" s="23">
        <f t="shared" si="1"/>
        <v>-25.68</v>
      </c>
      <c r="AF67" s="23">
        <f t="shared" si="2"/>
        <v>5</v>
      </c>
    </row>
    <row r="68" spans="1:32" ht="15.75" customHeight="1" x14ac:dyDescent="0.15">
      <c r="A68" s="30">
        <v>67</v>
      </c>
      <c r="B68" s="31" t="s">
        <v>2804</v>
      </c>
      <c r="C68" s="37" t="s">
        <v>2647</v>
      </c>
      <c r="D68" s="30">
        <v>1.23</v>
      </c>
      <c r="E68" s="30">
        <v>11</v>
      </c>
      <c r="F68" s="30">
        <v>4</v>
      </c>
      <c r="G68" s="30">
        <v>0</v>
      </c>
      <c r="H68" s="30">
        <v>0</v>
      </c>
      <c r="I68" s="30">
        <v>1</v>
      </c>
      <c r="J68" s="30">
        <v>0</v>
      </c>
      <c r="K68" s="30">
        <v>0</v>
      </c>
      <c r="L68" s="30">
        <v>1</v>
      </c>
      <c r="M68" s="30">
        <v>236</v>
      </c>
      <c r="N68" s="33">
        <v>58.2</v>
      </c>
      <c r="O68" s="30">
        <v>41</v>
      </c>
      <c r="P68" s="30">
        <v>0</v>
      </c>
      <c r="Q68" s="30">
        <v>13</v>
      </c>
      <c r="R68" s="30">
        <v>0</v>
      </c>
      <c r="S68" s="30">
        <v>8</v>
      </c>
      <c r="T68" s="30">
        <v>71</v>
      </c>
      <c r="U68" s="30">
        <v>2</v>
      </c>
      <c r="V68" s="30">
        <v>0</v>
      </c>
      <c r="W68" s="30">
        <v>15</v>
      </c>
      <c r="X68" s="30">
        <v>8</v>
      </c>
      <c r="Y68" s="30">
        <v>24</v>
      </c>
      <c r="Z68" s="30">
        <v>21</v>
      </c>
      <c r="AA68" s="23" t="s">
        <v>15</v>
      </c>
      <c r="AB68" s="23" t="s">
        <v>194</v>
      </c>
      <c r="AC68" s="23" t="s">
        <v>184</v>
      </c>
      <c r="AD68" s="23" t="e">
        <f t="shared" si="0"/>
        <v>#DIV/0!</v>
      </c>
      <c r="AE68" s="23" t="e">
        <f t="shared" si="1"/>
        <v>#DIV/0!</v>
      </c>
      <c r="AF68" s="23">
        <f t="shared" si="2"/>
        <v>-0.32500000000000001</v>
      </c>
    </row>
    <row r="69" spans="1:32" ht="15.75" customHeight="1" x14ac:dyDescent="0.15">
      <c r="A69" s="34">
        <v>68</v>
      </c>
      <c r="B69" s="35" t="s">
        <v>3021</v>
      </c>
      <c r="C69" s="51" t="s">
        <v>2655</v>
      </c>
      <c r="D69" s="34">
        <v>1.71</v>
      </c>
      <c r="E69" s="34">
        <v>22</v>
      </c>
      <c r="F69" s="34">
        <v>1</v>
      </c>
      <c r="G69" s="34">
        <v>2</v>
      </c>
      <c r="H69" s="34">
        <v>2</v>
      </c>
      <c r="I69" s="34">
        <v>0</v>
      </c>
      <c r="J69" s="34">
        <v>0</v>
      </c>
      <c r="K69" s="34">
        <v>0</v>
      </c>
      <c r="L69" s="34">
        <v>0.33300000000000002</v>
      </c>
      <c r="M69" s="34">
        <v>232</v>
      </c>
      <c r="N69" s="33">
        <v>58</v>
      </c>
      <c r="O69" s="34">
        <v>37</v>
      </c>
      <c r="P69" s="34">
        <v>1</v>
      </c>
      <c r="Q69" s="34">
        <v>20</v>
      </c>
      <c r="R69" s="34">
        <v>0</v>
      </c>
      <c r="S69" s="34">
        <v>0</v>
      </c>
      <c r="T69" s="34">
        <v>53</v>
      </c>
      <c r="U69" s="34">
        <v>3</v>
      </c>
      <c r="V69" s="34">
        <v>0</v>
      </c>
      <c r="W69" s="34">
        <v>13</v>
      </c>
      <c r="X69" s="34">
        <v>11</v>
      </c>
      <c r="Y69" s="34">
        <v>24</v>
      </c>
      <c r="Z69" s="34">
        <v>20</v>
      </c>
      <c r="AA69" s="24" t="s">
        <v>15</v>
      </c>
      <c r="AB69" s="24" t="s">
        <v>163</v>
      </c>
      <c r="AC69" s="24" t="s">
        <v>159</v>
      </c>
      <c r="AD69" s="23">
        <f t="shared" si="0"/>
        <v>20</v>
      </c>
      <c r="AE69" s="23">
        <f t="shared" si="1"/>
        <v>-146.88</v>
      </c>
      <c r="AF69" s="23">
        <f t="shared" si="2"/>
        <v>-1.0526315789473684</v>
      </c>
    </row>
    <row r="70" spans="1:32" ht="15.75" customHeight="1" x14ac:dyDescent="0.15">
      <c r="A70" s="30">
        <v>68</v>
      </c>
      <c r="B70" s="31" t="s">
        <v>3645</v>
      </c>
      <c r="C70" s="54" t="s">
        <v>2650</v>
      </c>
      <c r="D70" s="30">
        <v>3.57</v>
      </c>
      <c r="E70" s="30">
        <v>18</v>
      </c>
      <c r="F70" s="30">
        <v>6</v>
      </c>
      <c r="G70" s="30">
        <v>4</v>
      </c>
      <c r="H70" s="30">
        <v>0</v>
      </c>
      <c r="I70" s="30">
        <v>1</v>
      </c>
      <c r="J70" s="30">
        <v>1</v>
      </c>
      <c r="K70" s="30">
        <v>0</v>
      </c>
      <c r="L70" s="30">
        <v>0.6</v>
      </c>
      <c r="M70" s="30">
        <v>246</v>
      </c>
      <c r="N70" s="33">
        <v>58</v>
      </c>
      <c r="O70" s="30">
        <v>58</v>
      </c>
      <c r="P70" s="30">
        <v>1</v>
      </c>
      <c r="Q70" s="30">
        <v>22</v>
      </c>
      <c r="R70" s="30">
        <v>0</v>
      </c>
      <c r="S70" s="30">
        <v>1</v>
      </c>
      <c r="T70" s="30">
        <v>37</v>
      </c>
      <c r="U70" s="30">
        <v>1</v>
      </c>
      <c r="V70" s="30">
        <v>0</v>
      </c>
      <c r="W70" s="30">
        <v>29</v>
      </c>
      <c r="X70" s="30">
        <v>23</v>
      </c>
      <c r="Y70" s="30">
        <v>29</v>
      </c>
      <c r="Z70" s="30">
        <v>28</v>
      </c>
      <c r="AA70" s="23" t="s">
        <v>15</v>
      </c>
      <c r="AB70" s="23" t="s">
        <v>153</v>
      </c>
      <c r="AC70" s="23" t="s">
        <v>153</v>
      </c>
      <c r="AD70" s="23">
        <f t="shared" si="0"/>
        <v>23</v>
      </c>
      <c r="AE70" s="23">
        <f t="shared" si="1"/>
        <v>-101.88</v>
      </c>
      <c r="AF70" s="23">
        <f t="shared" si="2"/>
        <v>1.1578947368421053</v>
      </c>
    </row>
    <row r="71" spans="1:32" ht="15.75" customHeight="1" x14ac:dyDescent="0.15">
      <c r="A71" s="34">
        <v>70</v>
      </c>
      <c r="B71" s="35" t="s">
        <v>2900</v>
      </c>
      <c r="C71" s="38" t="s">
        <v>2648</v>
      </c>
      <c r="D71" s="34">
        <v>3.92</v>
      </c>
      <c r="E71" s="34">
        <v>17</v>
      </c>
      <c r="F71" s="34">
        <v>2</v>
      </c>
      <c r="G71" s="34">
        <v>6</v>
      </c>
      <c r="H71" s="34">
        <v>0</v>
      </c>
      <c r="I71" s="34">
        <v>0</v>
      </c>
      <c r="J71" s="34">
        <v>0</v>
      </c>
      <c r="K71" s="34">
        <v>0</v>
      </c>
      <c r="L71" s="34">
        <v>0.25</v>
      </c>
      <c r="M71" s="34">
        <v>247</v>
      </c>
      <c r="N71" s="33">
        <v>57.1</v>
      </c>
      <c r="O71" s="34">
        <v>69</v>
      </c>
      <c r="P71" s="34">
        <v>2</v>
      </c>
      <c r="Q71" s="34">
        <v>13</v>
      </c>
      <c r="R71" s="34">
        <v>0</v>
      </c>
      <c r="S71" s="34">
        <v>0</v>
      </c>
      <c r="T71" s="34">
        <v>57</v>
      </c>
      <c r="U71" s="34">
        <v>3</v>
      </c>
      <c r="V71" s="34">
        <v>0</v>
      </c>
      <c r="W71" s="34">
        <v>32</v>
      </c>
      <c r="X71" s="34">
        <v>25</v>
      </c>
      <c r="Y71" s="34">
        <v>39</v>
      </c>
      <c r="Z71" s="34">
        <v>37</v>
      </c>
      <c r="AA71" s="24" t="s">
        <v>15</v>
      </c>
      <c r="AB71" s="24" t="s">
        <v>112</v>
      </c>
      <c r="AC71" s="24" t="s">
        <v>112</v>
      </c>
      <c r="AD71" s="23">
        <f t="shared" si="0"/>
        <v>6.5</v>
      </c>
      <c r="AE71" s="23">
        <f t="shared" si="1"/>
        <v>-77.88</v>
      </c>
      <c r="AF71" s="23">
        <f t="shared" si="2"/>
        <v>1.4444444444444444</v>
      </c>
    </row>
    <row r="72" spans="1:32" ht="15.75" customHeight="1" x14ac:dyDescent="0.15">
      <c r="A72" s="30">
        <v>71</v>
      </c>
      <c r="B72" s="31" t="s">
        <v>3646</v>
      </c>
      <c r="C72" s="49" t="s">
        <v>2655</v>
      </c>
      <c r="D72" s="30">
        <v>2.37</v>
      </c>
      <c r="E72" s="30">
        <v>12</v>
      </c>
      <c r="F72" s="30">
        <v>6</v>
      </c>
      <c r="G72" s="30">
        <v>4</v>
      </c>
      <c r="H72" s="30">
        <v>0</v>
      </c>
      <c r="I72" s="30">
        <v>0</v>
      </c>
      <c r="J72" s="30">
        <v>0</v>
      </c>
      <c r="K72" s="30">
        <v>0</v>
      </c>
      <c r="L72" s="30">
        <v>0.6</v>
      </c>
      <c r="M72" s="30">
        <v>238</v>
      </c>
      <c r="N72" s="33">
        <v>57</v>
      </c>
      <c r="O72" s="30">
        <v>58</v>
      </c>
      <c r="P72" s="30">
        <v>0</v>
      </c>
      <c r="Q72" s="30">
        <v>15</v>
      </c>
      <c r="R72" s="30">
        <v>0</v>
      </c>
      <c r="S72" s="30">
        <v>0</v>
      </c>
      <c r="T72" s="30">
        <v>43</v>
      </c>
      <c r="U72" s="30">
        <v>1</v>
      </c>
      <c r="V72" s="30">
        <v>0</v>
      </c>
      <c r="W72" s="30">
        <v>23</v>
      </c>
      <c r="X72" s="30">
        <v>15</v>
      </c>
      <c r="Y72" s="30">
        <v>41</v>
      </c>
      <c r="Z72" s="30">
        <v>41</v>
      </c>
      <c r="AA72" s="23" t="s">
        <v>15</v>
      </c>
      <c r="AB72" s="23" t="s">
        <v>177</v>
      </c>
      <c r="AC72" s="23" t="s">
        <v>177</v>
      </c>
      <c r="AD72" s="23" t="e">
        <f t="shared" si="0"/>
        <v>#DIV/0!</v>
      </c>
      <c r="AE72" s="23" t="e">
        <f t="shared" si="1"/>
        <v>#DIV/0!</v>
      </c>
      <c r="AF72" s="23">
        <f t="shared" si="2"/>
        <v>1.0714285714285714</v>
      </c>
    </row>
    <row r="73" spans="1:32" ht="15.75" customHeight="1" x14ac:dyDescent="0.15">
      <c r="A73" s="34">
        <v>72</v>
      </c>
      <c r="B73" s="35" t="s">
        <v>2816</v>
      </c>
      <c r="C73" s="43" t="s">
        <v>2649</v>
      </c>
      <c r="D73" s="34">
        <v>2.72</v>
      </c>
      <c r="E73" s="34">
        <v>11</v>
      </c>
      <c r="F73" s="34">
        <v>1</v>
      </c>
      <c r="G73" s="34">
        <v>2</v>
      </c>
      <c r="H73" s="34">
        <v>0</v>
      </c>
      <c r="I73" s="34">
        <v>0</v>
      </c>
      <c r="J73" s="34">
        <v>0</v>
      </c>
      <c r="K73" s="34">
        <v>0</v>
      </c>
      <c r="L73" s="34">
        <v>0.33300000000000002</v>
      </c>
      <c r="M73" s="34">
        <v>237</v>
      </c>
      <c r="N73" s="33">
        <v>56.1</v>
      </c>
      <c r="O73" s="34">
        <v>57</v>
      </c>
      <c r="P73" s="34">
        <v>5</v>
      </c>
      <c r="Q73" s="34">
        <v>12</v>
      </c>
      <c r="R73" s="34">
        <v>0</v>
      </c>
      <c r="S73" s="34">
        <v>1</v>
      </c>
      <c r="T73" s="34">
        <v>42</v>
      </c>
      <c r="U73" s="34">
        <v>0</v>
      </c>
      <c r="V73" s="34">
        <v>1</v>
      </c>
      <c r="W73" s="34">
        <v>21</v>
      </c>
      <c r="X73" s="34">
        <v>17</v>
      </c>
      <c r="Y73" s="34">
        <v>12</v>
      </c>
      <c r="Z73" s="34">
        <v>11</v>
      </c>
      <c r="AA73" s="24" t="s">
        <v>15</v>
      </c>
      <c r="AB73" s="24" t="s">
        <v>86</v>
      </c>
      <c r="AC73" s="24" t="s">
        <v>80</v>
      </c>
      <c r="AD73" s="23">
        <f t="shared" si="0"/>
        <v>2.6</v>
      </c>
      <c r="AE73" s="23">
        <f t="shared" si="1"/>
        <v>-21.88</v>
      </c>
      <c r="AF73" s="23">
        <f t="shared" si="2"/>
        <v>0.92307692307692313</v>
      </c>
    </row>
    <row r="74" spans="1:32" ht="15.75" customHeight="1" x14ac:dyDescent="0.15">
      <c r="A74" s="30">
        <v>73</v>
      </c>
      <c r="B74" s="31" t="s">
        <v>3647</v>
      </c>
      <c r="C74" s="60" t="s">
        <v>3426</v>
      </c>
      <c r="D74" s="30">
        <v>2.4500000000000002</v>
      </c>
      <c r="E74" s="30">
        <v>52</v>
      </c>
      <c r="F74" s="30">
        <v>2</v>
      </c>
      <c r="G74" s="30">
        <v>3</v>
      </c>
      <c r="H74" s="30">
        <v>13</v>
      </c>
      <c r="I74" s="30">
        <v>0</v>
      </c>
      <c r="J74" s="30">
        <v>0</v>
      </c>
      <c r="K74" s="30">
        <v>0</v>
      </c>
      <c r="L74" s="30">
        <v>0.4</v>
      </c>
      <c r="M74" s="30">
        <v>237</v>
      </c>
      <c r="N74" s="33">
        <v>55</v>
      </c>
      <c r="O74" s="30">
        <v>46</v>
      </c>
      <c r="P74" s="30">
        <v>2</v>
      </c>
      <c r="Q74" s="30">
        <v>29</v>
      </c>
      <c r="R74" s="30">
        <v>2</v>
      </c>
      <c r="S74" s="30">
        <v>1</v>
      </c>
      <c r="T74" s="30">
        <v>58</v>
      </c>
      <c r="U74" s="30">
        <v>1</v>
      </c>
      <c r="V74" s="30">
        <v>0</v>
      </c>
      <c r="W74" s="30">
        <v>20</v>
      </c>
      <c r="X74" s="30">
        <v>15</v>
      </c>
      <c r="Y74" s="30">
        <v>32</v>
      </c>
      <c r="Z74" s="30">
        <v>32</v>
      </c>
      <c r="AA74" s="23" t="s">
        <v>15</v>
      </c>
      <c r="AB74" s="23" t="s">
        <v>173</v>
      </c>
      <c r="AC74" s="23" t="s">
        <v>154</v>
      </c>
      <c r="AD74" s="23">
        <f t="shared" si="0"/>
        <v>15</v>
      </c>
      <c r="AE74" s="23">
        <f t="shared" si="1"/>
        <v>-67.88</v>
      </c>
      <c r="AF74" s="23">
        <f t="shared" si="2"/>
        <v>-1.6875</v>
      </c>
    </row>
    <row r="75" spans="1:32" ht="15.75" customHeight="1" x14ac:dyDescent="0.15">
      <c r="A75" s="34">
        <v>74</v>
      </c>
      <c r="B75" s="35" t="s">
        <v>2962</v>
      </c>
      <c r="C75" s="51" t="s">
        <v>2655</v>
      </c>
      <c r="D75" s="34">
        <v>2.14</v>
      </c>
      <c r="E75" s="34">
        <v>19</v>
      </c>
      <c r="F75" s="34">
        <v>3</v>
      </c>
      <c r="G75" s="34">
        <v>2</v>
      </c>
      <c r="H75" s="34">
        <v>2</v>
      </c>
      <c r="I75" s="34">
        <v>1</v>
      </c>
      <c r="J75" s="34">
        <v>0</v>
      </c>
      <c r="K75" s="34">
        <v>0</v>
      </c>
      <c r="L75" s="34">
        <v>0.6</v>
      </c>
      <c r="M75" s="34">
        <v>221</v>
      </c>
      <c r="N75" s="33">
        <v>54.2</v>
      </c>
      <c r="O75" s="34">
        <v>50</v>
      </c>
      <c r="P75" s="34">
        <v>2</v>
      </c>
      <c r="Q75" s="34">
        <v>7</v>
      </c>
      <c r="R75" s="34">
        <v>0</v>
      </c>
      <c r="S75" s="34">
        <v>1</v>
      </c>
      <c r="T75" s="34">
        <v>55</v>
      </c>
      <c r="U75" s="34">
        <v>0</v>
      </c>
      <c r="V75" s="34">
        <v>0</v>
      </c>
      <c r="W75" s="34">
        <v>19</v>
      </c>
      <c r="X75" s="34">
        <v>13</v>
      </c>
      <c r="Y75" s="34">
        <v>19</v>
      </c>
      <c r="Z75" s="34">
        <v>16</v>
      </c>
      <c r="AA75" s="24" t="s">
        <v>15</v>
      </c>
      <c r="AB75" s="24" t="s">
        <v>123</v>
      </c>
      <c r="AC75" s="24" t="s">
        <v>117</v>
      </c>
      <c r="AD75" s="23">
        <f t="shared" si="0"/>
        <v>4</v>
      </c>
      <c r="AE75" s="23">
        <f t="shared" si="1"/>
        <v>-77.88</v>
      </c>
      <c r="AF75" s="23">
        <f t="shared" si="2"/>
        <v>-1.1666666666666667</v>
      </c>
    </row>
    <row r="76" spans="1:32" ht="15.75" customHeight="1" x14ac:dyDescent="0.15">
      <c r="A76" s="30">
        <v>75</v>
      </c>
      <c r="B76" s="31" t="s">
        <v>3005</v>
      </c>
      <c r="C76" s="55" t="s">
        <v>2652</v>
      </c>
      <c r="D76" s="30">
        <v>3.88</v>
      </c>
      <c r="E76" s="30">
        <v>21</v>
      </c>
      <c r="F76" s="30">
        <v>3</v>
      </c>
      <c r="G76" s="30">
        <v>4</v>
      </c>
      <c r="H76" s="30">
        <v>0</v>
      </c>
      <c r="I76" s="30">
        <v>0</v>
      </c>
      <c r="J76" s="30">
        <v>0</v>
      </c>
      <c r="K76" s="30">
        <v>0</v>
      </c>
      <c r="L76" s="30">
        <v>0.42899999999999999</v>
      </c>
      <c r="M76" s="30">
        <v>243</v>
      </c>
      <c r="N76" s="33">
        <v>53.1</v>
      </c>
      <c r="O76" s="30">
        <v>52</v>
      </c>
      <c r="P76" s="30">
        <v>5</v>
      </c>
      <c r="Q76" s="30">
        <v>32</v>
      </c>
      <c r="R76" s="30">
        <v>0</v>
      </c>
      <c r="S76" s="30">
        <v>3</v>
      </c>
      <c r="T76" s="30">
        <v>43</v>
      </c>
      <c r="U76" s="30">
        <v>1</v>
      </c>
      <c r="V76" s="30">
        <v>0</v>
      </c>
      <c r="W76" s="30">
        <v>34</v>
      </c>
      <c r="X76" s="30">
        <v>23</v>
      </c>
      <c r="Y76" s="30">
        <v>18</v>
      </c>
      <c r="Z76" s="30">
        <v>18</v>
      </c>
      <c r="AA76" s="23" t="s">
        <v>15</v>
      </c>
      <c r="AB76" s="23" t="s">
        <v>86</v>
      </c>
      <c r="AC76" s="23" t="s">
        <v>86</v>
      </c>
      <c r="AD76" s="23">
        <f t="shared" si="0"/>
        <v>7</v>
      </c>
      <c r="AE76" s="23">
        <f t="shared" si="1"/>
        <v>-20.279999999999998</v>
      </c>
      <c r="AF76" s="23">
        <f t="shared" si="2"/>
        <v>6.4</v>
      </c>
    </row>
    <row r="77" spans="1:32" ht="15.75" customHeight="1" x14ac:dyDescent="0.15">
      <c r="A77" s="34">
        <v>75</v>
      </c>
      <c r="B77" s="35" t="s">
        <v>2916</v>
      </c>
      <c r="C77" s="56" t="s">
        <v>2653</v>
      </c>
      <c r="D77" s="34">
        <v>3.54</v>
      </c>
      <c r="E77" s="34">
        <v>16</v>
      </c>
      <c r="F77" s="34">
        <v>1</v>
      </c>
      <c r="G77" s="34">
        <v>5</v>
      </c>
      <c r="H77" s="34">
        <v>2</v>
      </c>
      <c r="I77" s="34">
        <v>0</v>
      </c>
      <c r="J77" s="34">
        <v>0</v>
      </c>
      <c r="K77" s="34">
        <v>0</v>
      </c>
      <c r="L77" s="34">
        <v>0.16700000000000001</v>
      </c>
      <c r="M77" s="34">
        <v>235</v>
      </c>
      <c r="N77" s="33">
        <v>53.1</v>
      </c>
      <c r="O77" s="34">
        <v>57</v>
      </c>
      <c r="P77" s="34">
        <v>3</v>
      </c>
      <c r="Q77" s="34">
        <v>20</v>
      </c>
      <c r="R77" s="34">
        <v>0</v>
      </c>
      <c r="S77" s="34">
        <v>1</v>
      </c>
      <c r="T77" s="34">
        <v>46</v>
      </c>
      <c r="U77" s="34">
        <v>2</v>
      </c>
      <c r="V77" s="34">
        <v>0</v>
      </c>
      <c r="W77" s="34">
        <v>27</v>
      </c>
      <c r="X77" s="34">
        <v>21</v>
      </c>
      <c r="Y77" s="34">
        <v>28</v>
      </c>
      <c r="Z77" s="34">
        <v>27</v>
      </c>
      <c r="AA77" s="24" t="s">
        <v>15</v>
      </c>
      <c r="AB77" s="24" t="s">
        <v>189</v>
      </c>
      <c r="AC77" s="24" t="s">
        <v>184</v>
      </c>
      <c r="AD77" s="23">
        <f t="shared" si="0"/>
        <v>7</v>
      </c>
      <c r="AE77" s="23">
        <f t="shared" si="1"/>
        <v>-39.880000000000003</v>
      </c>
      <c r="AF77" s="23">
        <f t="shared" si="2"/>
        <v>2.5</v>
      </c>
    </row>
    <row r="78" spans="1:32" ht="15.75" customHeight="1" x14ac:dyDescent="0.15">
      <c r="A78" s="30">
        <v>77</v>
      </c>
      <c r="B78" s="31" t="s">
        <v>3648</v>
      </c>
      <c r="C78" s="62" t="s">
        <v>3428</v>
      </c>
      <c r="D78" s="30">
        <v>3.59</v>
      </c>
      <c r="E78" s="30">
        <v>57</v>
      </c>
      <c r="F78" s="30">
        <v>3</v>
      </c>
      <c r="G78" s="30">
        <v>7</v>
      </c>
      <c r="H78" s="30">
        <v>29</v>
      </c>
      <c r="I78" s="30">
        <v>0</v>
      </c>
      <c r="J78" s="30">
        <v>0</v>
      </c>
      <c r="K78" s="30">
        <v>0</v>
      </c>
      <c r="L78" s="30">
        <v>0.3</v>
      </c>
      <c r="M78" s="30">
        <v>234</v>
      </c>
      <c r="N78" s="33">
        <v>52.2</v>
      </c>
      <c r="O78" s="30">
        <v>50</v>
      </c>
      <c r="P78" s="30">
        <v>5</v>
      </c>
      <c r="Q78" s="30">
        <v>19</v>
      </c>
      <c r="R78" s="30">
        <v>0</v>
      </c>
      <c r="S78" s="30">
        <v>6</v>
      </c>
      <c r="T78" s="30">
        <v>55</v>
      </c>
      <c r="U78" s="30">
        <v>1</v>
      </c>
      <c r="V78" s="30">
        <v>1</v>
      </c>
      <c r="W78" s="30">
        <v>23</v>
      </c>
      <c r="X78" s="30">
        <v>21</v>
      </c>
      <c r="Y78" s="30">
        <v>9</v>
      </c>
      <c r="Z78" s="30">
        <v>7</v>
      </c>
      <c r="AA78" s="23" t="s">
        <v>15</v>
      </c>
      <c r="AB78" s="23" t="s">
        <v>98</v>
      </c>
      <c r="AC78" s="23" t="s">
        <v>98</v>
      </c>
      <c r="AD78" s="23">
        <f t="shared" si="0"/>
        <v>5</v>
      </c>
      <c r="AE78" s="23">
        <f t="shared" si="1"/>
        <v>-26.08</v>
      </c>
      <c r="AF78" s="23">
        <f t="shared" si="2"/>
        <v>-1.4615384615384615</v>
      </c>
    </row>
    <row r="79" spans="1:32" ht="15.75" customHeight="1" x14ac:dyDescent="0.15">
      <c r="A79" s="34">
        <v>77</v>
      </c>
      <c r="B79" s="35" t="s">
        <v>2834</v>
      </c>
      <c r="C79" s="43" t="s">
        <v>2649</v>
      </c>
      <c r="D79" s="34">
        <v>3.93</v>
      </c>
      <c r="E79" s="34">
        <v>12</v>
      </c>
      <c r="F79" s="34">
        <v>1</v>
      </c>
      <c r="G79" s="34">
        <v>3</v>
      </c>
      <c r="H79" s="34">
        <v>0</v>
      </c>
      <c r="I79" s="34">
        <v>0</v>
      </c>
      <c r="J79" s="34">
        <v>0</v>
      </c>
      <c r="K79" s="34">
        <v>0</v>
      </c>
      <c r="L79" s="34">
        <v>0.25</v>
      </c>
      <c r="M79" s="34">
        <v>221</v>
      </c>
      <c r="N79" s="33">
        <v>52.2</v>
      </c>
      <c r="O79" s="34">
        <v>54</v>
      </c>
      <c r="P79" s="34">
        <v>6</v>
      </c>
      <c r="Q79" s="34">
        <v>14</v>
      </c>
      <c r="R79" s="34">
        <v>0</v>
      </c>
      <c r="S79" s="34">
        <v>2</v>
      </c>
      <c r="T79" s="34">
        <v>23</v>
      </c>
      <c r="U79" s="34">
        <v>1</v>
      </c>
      <c r="V79" s="34">
        <v>0</v>
      </c>
      <c r="W79" s="34">
        <v>25</v>
      </c>
      <c r="X79" s="34">
        <v>23</v>
      </c>
      <c r="Y79" s="34">
        <v>15</v>
      </c>
      <c r="Z79" s="34">
        <v>15</v>
      </c>
      <c r="AA79" s="24" t="s">
        <v>15</v>
      </c>
      <c r="AB79" s="24" t="s">
        <v>105</v>
      </c>
      <c r="AC79" s="24" t="s">
        <v>105</v>
      </c>
      <c r="AD79" s="23">
        <f t="shared" si="0"/>
        <v>2.6666666666666665</v>
      </c>
      <c r="AE79" s="23">
        <f t="shared" si="1"/>
        <v>-6.88</v>
      </c>
      <c r="AF79" s="23">
        <f t="shared" si="2"/>
        <v>0.5</v>
      </c>
    </row>
    <row r="80" spans="1:32" ht="15.75" customHeight="1" x14ac:dyDescent="0.15">
      <c r="A80" s="30">
        <v>79</v>
      </c>
      <c r="B80" s="31" t="s">
        <v>3008</v>
      </c>
      <c r="C80" s="53" t="s">
        <v>198</v>
      </c>
      <c r="D80" s="30">
        <v>3.27</v>
      </c>
      <c r="E80" s="30">
        <v>37</v>
      </c>
      <c r="F80" s="30">
        <v>1</v>
      </c>
      <c r="G80" s="30">
        <v>0</v>
      </c>
      <c r="H80" s="30">
        <v>2</v>
      </c>
      <c r="I80" s="30">
        <v>0</v>
      </c>
      <c r="J80" s="30">
        <v>0</v>
      </c>
      <c r="K80" s="30">
        <v>0</v>
      </c>
      <c r="L80" s="30">
        <v>1</v>
      </c>
      <c r="M80" s="30">
        <v>212</v>
      </c>
      <c r="N80" s="33">
        <v>52.1</v>
      </c>
      <c r="O80" s="30">
        <v>48</v>
      </c>
      <c r="P80" s="30">
        <v>6</v>
      </c>
      <c r="Q80" s="30">
        <v>8</v>
      </c>
      <c r="R80" s="30">
        <v>0</v>
      </c>
      <c r="S80" s="30">
        <v>1</v>
      </c>
      <c r="T80" s="30">
        <v>36</v>
      </c>
      <c r="U80" s="30">
        <v>6</v>
      </c>
      <c r="V80" s="30">
        <v>0</v>
      </c>
      <c r="W80" s="30">
        <v>19</v>
      </c>
      <c r="X80" s="30">
        <v>19</v>
      </c>
      <c r="Y80" s="30">
        <v>14</v>
      </c>
      <c r="Z80" s="30">
        <v>14</v>
      </c>
      <c r="AA80" s="23" t="s">
        <v>15</v>
      </c>
      <c r="AB80" s="23" t="s">
        <v>117</v>
      </c>
      <c r="AC80" s="23" t="s">
        <v>105</v>
      </c>
      <c r="AD80" s="23">
        <f t="shared" si="0"/>
        <v>1.5</v>
      </c>
      <c r="AE80" s="23">
        <f t="shared" si="1"/>
        <v>-11.379999999999999</v>
      </c>
      <c r="AF80" s="23">
        <f t="shared" si="2"/>
        <v>1.6</v>
      </c>
    </row>
    <row r="81" spans="1:32" ht="15.75" customHeight="1" x14ac:dyDescent="0.15">
      <c r="A81" s="34">
        <v>80</v>
      </c>
      <c r="B81" s="35" t="s">
        <v>3649</v>
      </c>
      <c r="C81" s="61" t="s">
        <v>3428</v>
      </c>
      <c r="D81" s="34">
        <v>2.25</v>
      </c>
      <c r="E81" s="34">
        <v>55</v>
      </c>
      <c r="F81" s="34">
        <v>2</v>
      </c>
      <c r="G81" s="34">
        <v>3</v>
      </c>
      <c r="H81" s="34">
        <v>1</v>
      </c>
      <c r="I81" s="34">
        <v>0</v>
      </c>
      <c r="J81" s="34">
        <v>0</v>
      </c>
      <c r="K81" s="34">
        <v>0</v>
      </c>
      <c r="L81" s="34">
        <v>0.4</v>
      </c>
      <c r="M81" s="34">
        <v>226</v>
      </c>
      <c r="N81" s="33">
        <v>52</v>
      </c>
      <c r="O81" s="34">
        <v>38</v>
      </c>
      <c r="P81" s="34">
        <v>4</v>
      </c>
      <c r="Q81" s="34">
        <v>28</v>
      </c>
      <c r="R81" s="34">
        <v>0</v>
      </c>
      <c r="S81" s="34">
        <v>8</v>
      </c>
      <c r="T81" s="34">
        <v>39</v>
      </c>
      <c r="U81" s="34">
        <v>2</v>
      </c>
      <c r="V81" s="34">
        <v>0</v>
      </c>
      <c r="W81" s="34">
        <v>13</v>
      </c>
      <c r="X81" s="34">
        <v>13</v>
      </c>
      <c r="Y81" s="34">
        <v>23</v>
      </c>
      <c r="Z81" s="34">
        <v>20</v>
      </c>
      <c r="AA81" s="24" t="s">
        <v>15</v>
      </c>
      <c r="AB81" s="24" t="s">
        <v>99</v>
      </c>
      <c r="AC81" s="24" t="s">
        <v>99</v>
      </c>
      <c r="AD81" s="23">
        <f t="shared" si="0"/>
        <v>9</v>
      </c>
      <c r="AE81" s="23">
        <f t="shared" si="1"/>
        <v>-18.63</v>
      </c>
      <c r="AF81" s="23">
        <f t="shared" si="2"/>
        <v>-2.5454545454545454</v>
      </c>
    </row>
    <row r="82" spans="1:32" ht="15.75" customHeight="1" x14ac:dyDescent="0.15">
      <c r="A82" s="30">
        <v>80</v>
      </c>
      <c r="B82" s="31" t="s">
        <v>3650</v>
      </c>
      <c r="C82" s="32" t="s">
        <v>2645</v>
      </c>
      <c r="D82" s="30">
        <v>5.19</v>
      </c>
      <c r="E82" s="30">
        <v>37</v>
      </c>
      <c r="F82" s="30">
        <v>2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1</v>
      </c>
      <c r="M82" s="30">
        <v>239</v>
      </c>
      <c r="N82" s="33">
        <v>52</v>
      </c>
      <c r="O82" s="30">
        <v>43</v>
      </c>
      <c r="P82" s="30">
        <v>3</v>
      </c>
      <c r="Q82" s="30">
        <v>43</v>
      </c>
      <c r="R82" s="30">
        <v>1</v>
      </c>
      <c r="S82" s="30">
        <v>7</v>
      </c>
      <c r="T82" s="30">
        <v>29</v>
      </c>
      <c r="U82" s="30">
        <v>5</v>
      </c>
      <c r="V82" s="30">
        <v>1</v>
      </c>
      <c r="W82" s="30">
        <v>34</v>
      </c>
      <c r="X82" s="30">
        <v>30</v>
      </c>
      <c r="Y82" s="30">
        <v>35</v>
      </c>
      <c r="Z82" s="30">
        <v>34</v>
      </c>
      <c r="AA82" s="23" t="s">
        <v>15</v>
      </c>
      <c r="AB82" s="23" t="s">
        <v>122</v>
      </c>
      <c r="AC82" s="23" t="s">
        <v>122</v>
      </c>
      <c r="AD82" s="23">
        <f t="shared" si="0"/>
        <v>16.666666666666668</v>
      </c>
      <c r="AE82" s="23">
        <f t="shared" si="1"/>
        <v>-10.213333333333335</v>
      </c>
      <c r="AF82" s="23" t="e">
        <f t="shared" si="2"/>
        <v>#DIV/0!</v>
      </c>
    </row>
    <row r="83" spans="1:32" ht="15.75" customHeight="1" x14ac:dyDescent="0.15">
      <c r="A83" s="34">
        <v>82</v>
      </c>
      <c r="B83" s="35" t="s">
        <v>3651</v>
      </c>
      <c r="C83" s="61" t="s">
        <v>3428</v>
      </c>
      <c r="D83" s="34">
        <v>5.4</v>
      </c>
      <c r="E83" s="34">
        <v>15</v>
      </c>
      <c r="F83" s="34">
        <v>2</v>
      </c>
      <c r="G83" s="34">
        <v>4</v>
      </c>
      <c r="H83" s="34">
        <v>0</v>
      </c>
      <c r="I83" s="34">
        <v>0</v>
      </c>
      <c r="J83" s="34">
        <v>0</v>
      </c>
      <c r="K83" s="34">
        <v>0</v>
      </c>
      <c r="L83" s="34">
        <v>0.33300000000000002</v>
      </c>
      <c r="M83" s="34">
        <v>220</v>
      </c>
      <c r="N83" s="33">
        <v>51.2</v>
      </c>
      <c r="O83" s="34">
        <v>47</v>
      </c>
      <c r="P83" s="34">
        <v>7</v>
      </c>
      <c r="Q83" s="34">
        <v>16</v>
      </c>
      <c r="R83" s="34">
        <v>0</v>
      </c>
      <c r="S83" s="34">
        <v>1</v>
      </c>
      <c r="T83" s="34">
        <v>41</v>
      </c>
      <c r="U83" s="34">
        <v>5</v>
      </c>
      <c r="V83" s="34">
        <v>0</v>
      </c>
      <c r="W83" s="34">
        <v>35</v>
      </c>
      <c r="X83" s="34">
        <v>31</v>
      </c>
      <c r="Y83" s="34">
        <v>36</v>
      </c>
      <c r="Z83" s="34">
        <v>34</v>
      </c>
      <c r="AA83" s="24" t="s">
        <v>14</v>
      </c>
      <c r="AB83" s="24" t="s">
        <v>98</v>
      </c>
      <c r="AC83" s="24" t="s">
        <v>98</v>
      </c>
      <c r="AD83" s="23">
        <f t="shared" si="0"/>
        <v>2.4285714285714284</v>
      </c>
      <c r="AE83" s="23">
        <f t="shared" si="1"/>
        <v>-11.879999999999999</v>
      </c>
      <c r="AF83" s="23" t="e">
        <f t="shared" si="2"/>
        <v>#DIV/0!</v>
      </c>
    </row>
    <row r="84" spans="1:32" ht="15.75" customHeight="1" x14ac:dyDescent="0.15">
      <c r="A84" s="30">
        <v>83</v>
      </c>
      <c r="B84" s="31" t="s">
        <v>2979</v>
      </c>
      <c r="C84" s="52" t="s">
        <v>2646</v>
      </c>
      <c r="D84" s="30">
        <v>3.86</v>
      </c>
      <c r="E84" s="30">
        <v>19</v>
      </c>
      <c r="F84" s="30">
        <v>4</v>
      </c>
      <c r="G84" s="30">
        <v>1</v>
      </c>
      <c r="H84" s="30">
        <v>1</v>
      </c>
      <c r="I84" s="30">
        <v>0</v>
      </c>
      <c r="J84" s="30">
        <v>0</v>
      </c>
      <c r="K84" s="30">
        <v>0</v>
      </c>
      <c r="L84" s="30">
        <v>0.8</v>
      </c>
      <c r="M84" s="30">
        <v>228</v>
      </c>
      <c r="N84" s="33">
        <v>51.1</v>
      </c>
      <c r="O84" s="30">
        <v>53</v>
      </c>
      <c r="P84" s="30">
        <v>3</v>
      </c>
      <c r="Q84" s="30">
        <v>20</v>
      </c>
      <c r="R84" s="30">
        <v>0</v>
      </c>
      <c r="S84" s="30">
        <v>4</v>
      </c>
      <c r="T84" s="30">
        <v>43</v>
      </c>
      <c r="U84" s="30">
        <v>2</v>
      </c>
      <c r="V84" s="30">
        <v>0</v>
      </c>
      <c r="W84" s="30">
        <v>23</v>
      </c>
      <c r="X84" s="30">
        <v>22</v>
      </c>
      <c r="Y84" s="30">
        <v>19</v>
      </c>
      <c r="Z84" s="30">
        <v>19</v>
      </c>
      <c r="AA84" s="23" t="s">
        <v>15</v>
      </c>
      <c r="AB84" s="23" t="s">
        <v>80</v>
      </c>
      <c r="AC84" s="23" t="s">
        <v>64</v>
      </c>
      <c r="AD84" s="23">
        <f t="shared" si="0"/>
        <v>8</v>
      </c>
      <c r="AE84" s="23">
        <f t="shared" si="1"/>
        <v>-33.880000000000003</v>
      </c>
      <c r="AF84" s="23">
        <f t="shared" si="2"/>
        <v>5</v>
      </c>
    </row>
    <row r="85" spans="1:32" ht="15.75" customHeight="1" x14ac:dyDescent="0.15">
      <c r="A85" s="34">
        <v>84</v>
      </c>
      <c r="B85" s="35" t="s">
        <v>3652</v>
      </c>
      <c r="C85" s="61" t="s">
        <v>3428</v>
      </c>
      <c r="D85" s="34">
        <v>6.04</v>
      </c>
      <c r="E85" s="34">
        <v>47</v>
      </c>
      <c r="F85" s="34">
        <v>5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1</v>
      </c>
      <c r="M85" s="34">
        <v>238</v>
      </c>
      <c r="N85" s="33">
        <v>50.2</v>
      </c>
      <c r="O85" s="34">
        <v>64</v>
      </c>
      <c r="P85" s="34">
        <v>5</v>
      </c>
      <c r="Q85" s="34">
        <v>24</v>
      </c>
      <c r="R85" s="34">
        <v>0</v>
      </c>
      <c r="S85" s="34">
        <v>4</v>
      </c>
      <c r="T85" s="34">
        <v>41</v>
      </c>
      <c r="U85" s="34">
        <v>5</v>
      </c>
      <c r="V85" s="34">
        <v>0</v>
      </c>
      <c r="W85" s="34">
        <v>37</v>
      </c>
      <c r="X85" s="34">
        <v>34</v>
      </c>
      <c r="Y85" s="34">
        <v>14</v>
      </c>
      <c r="Z85" s="34">
        <v>14</v>
      </c>
      <c r="AA85" s="24" t="s">
        <v>15</v>
      </c>
      <c r="AB85" s="24" t="s">
        <v>98</v>
      </c>
      <c r="AC85" s="24" t="s">
        <v>86</v>
      </c>
      <c r="AD85" s="23">
        <f t="shared" si="0"/>
        <v>5.6</v>
      </c>
      <c r="AE85" s="23">
        <f t="shared" si="1"/>
        <v>-16.079999999999998</v>
      </c>
      <c r="AF85" s="23">
        <f t="shared" si="2"/>
        <v>1.7142857142857142</v>
      </c>
    </row>
    <row r="86" spans="1:32" ht="15.75" customHeight="1" x14ac:dyDescent="0.15">
      <c r="A86" s="30">
        <v>84</v>
      </c>
      <c r="B86" s="31" t="s">
        <v>3653</v>
      </c>
      <c r="C86" s="37" t="s">
        <v>2647</v>
      </c>
      <c r="D86" s="30">
        <v>1.78</v>
      </c>
      <c r="E86" s="30">
        <v>37</v>
      </c>
      <c r="F86" s="30">
        <v>2</v>
      </c>
      <c r="G86" s="30">
        <v>2</v>
      </c>
      <c r="H86" s="30">
        <v>5</v>
      </c>
      <c r="I86" s="30">
        <v>0</v>
      </c>
      <c r="J86" s="30">
        <v>0</v>
      </c>
      <c r="K86" s="30">
        <v>0</v>
      </c>
      <c r="L86" s="30">
        <v>0.5</v>
      </c>
      <c r="M86" s="30">
        <v>206</v>
      </c>
      <c r="N86" s="33">
        <v>50.2</v>
      </c>
      <c r="O86" s="30">
        <v>38</v>
      </c>
      <c r="P86" s="30">
        <v>4</v>
      </c>
      <c r="Q86" s="30">
        <v>12</v>
      </c>
      <c r="R86" s="30">
        <v>1</v>
      </c>
      <c r="S86" s="30">
        <v>4</v>
      </c>
      <c r="T86" s="30">
        <v>27</v>
      </c>
      <c r="U86" s="30">
        <v>1</v>
      </c>
      <c r="V86" s="30">
        <v>0</v>
      </c>
      <c r="W86" s="30">
        <v>13</v>
      </c>
      <c r="X86" s="30">
        <v>10</v>
      </c>
      <c r="Y86" s="30">
        <v>25</v>
      </c>
      <c r="Z86" s="30">
        <v>24</v>
      </c>
      <c r="AA86" s="23" t="s">
        <v>15</v>
      </c>
      <c r="AB86" s="23" t="s">
        <v>90</v>
      </c>
      <c r="AC86" s="23" t="s">
        <v>90</v>
      </c>
      <c r="AD86" s="23">
        <f t="shared" si="0"/>
        <v>4</v>
      </c>
      <c r="AE86" s="23">
        <f t="shared" si="1"/>
        <v>-10.129999999999999</v>
      </c>
      <c r="AF86" s="23">
        <f t="shared" si="2"/>
        <v>2.2000000000000002</v>
      </c>
    </row>
    <row r="87" spans="1:32" ht="15.75" customHeight="1" x14ac:dyDescent="0.15">
      <c r="A87" s="34">
        <v>84</v>
      </c>
      <c r="B87" s="35" t="s">
        <v>2928</v>
      </c>
      <c r="C87" s="38" t="s">
        <v>2648</v>
      </c>
      <c r="D87" s="34">
        <v>5.33</v>
      </c>
      <c r="E87" s="34">
        <v>29</v>
      </c>
      <c r="F87" s="34">
        <v>4</v>
      </c>
      <c r="G87" s="34">
        <v>5</v>
      </c>
      <c r="H87" s="34">
        <v>1</v>
      </c>
      <c r="I87" s="34">
        <v>0</v>
      </c>
      <c r="J87" s="34">
        <v>0</v>
      </c>
      <c r="K87" s="34">
        <v>0</v>
      </c>
      <c r="L87" s="34">
        <v>0.44400000000000001</v>
      </c>
      <c r="M87" s="34">
        <v>239</v>
      </c>
      <c r="N87" s="33">
        <v>50.2</v>
      </c>
      <c r="O87" s="34">
        <v>64</v>
      </c>
      <c r="P87" s="34">
        <v>3</v>
      </c>
      <c r="Q87" s="34">
        <v>21</v>
      </c>
      <c r="R87" s="34">
        <v>1</v>
      </c>
      <c r="S87" s="34">
        <v>2</v>
      </c>
      <c r="T87" s="34">
        <v>49</v>
      </c>
      <c r="U87" s="34">
        <v>2</v>
      </c>
      <c r="V87" s="34">
        <v>1</v>
      </c>
      <c r="W87" s="34">
        <v>34</v>
      </c>
      <c r="X87" s="34">
        <v>30</v>
      </c>
      <c r="Y87" s="34">
        <v>23</v>
      </c>
      <c r="Z87" s="34">
        <v>18</v>
      </c>
      <c r="AA87" s="24" t="s">
        <v>15</v>
      </c>
      <c r="AB87" s="24" t="s">
        <v>105</v>
      </c>
      <c r="AC87" s="24" t="s">
        <v>90</v>
      </c>
      <c r="AD87" s="23">
        <f t="shared" si="0"/>
        <v>7.666666666666667</v>
      </c>
      <c r="AE87" s="23">
        <f t="shared" si="1"/>
        <v>-38.213333333333338</v>
      </c>
      <c r="AF87" s="23">
        <f t="shared" si="2"/>
        <v>2.2222222222222223</v>
      </c>
    </row>
    <row r="88" spans="1:32" ht="15.75" customHeight="1" x14ac:dyDescent="0.15">
      <c r="A88" s="30">
        <v>84</v>
      </c>
      <c r="B88" s="31" t="s">
        <v>3010</v>
      </c>
      <c r="C88" s="41" t="s">
        <v>2651</v>
      </c>
      <c r="D88" s="30">
        <v>3.02</v>
      </c>
      <c r="E88" s="30">
        <v>25</v>
      </c>
      <c r="F88" s="30">
        <v>3</v>
      </c>
      <c r="G88" s="30">
        <v>1</v>
      </c>
      <c r="H88" s="30">
        <v>1</v>
      </c>
      <c r="I88" s="30">
        <v>0</v>
      </c>
      <c r="J88" s="30">
        <v>0</v>
      </c>
      <c r="K88" s="30">
        <v>0</v>
      </c>
      <c r="L88" s="30">
        <v>0.75</v>
      </c>
      <c r="M88" s="30">
        <v>207</v>
      </c>
      <c r="N88" s="33">
        <v>50.2</v>
      </c>
      <c r="O88" s="30">
        <v>45</v>
      </c>
      <c r="P88" s="30">
        <v>0</v>
      </c>
      <c r="Q88" s="30">
        <v>21</v>
      </c>
      <c r="R88" s="30">
        <v>0</v>
      </c>
      <c r="S88" s="30">
        <v>2</v>
      </c>
      <c r="T88" s="30">
        <v>48</v>
      </c>
      <c r="U88" s="30">
        <v>1</v>
      </c>
      <c r="V88" s="30">
        <v>0</v>
      </c>
      <c r="W88" s="30">
        <v>18</v>
      </c>
      <c r="X88" s="30">
        <v>17</v>
      </c>
      <c r="Y88" s="30">
        <v>20</v>
      </c>
      <c r="Z88" s="30">
        <v>17</v>
      </c>
      <c r="AA88" s="23" t="s">
        <v>15</v>
      </c>
      <c r="AB88" s="23" t="s">
        <v>117</v>
      </c>
      <c r="AC88" s="23" t="s">
        <v>99</v>
      </c>
      <c r="AD88" s="23" t="e">
        <f t="shared" si="0"/>
        <v>#DIV/0!</v>
      </c>
      <c r="AE88" s="23" t="e">
        <f t="shared" si="1"/>
        <v>#DIV/0!</v>
      </c>
      <c r="AF88" s="23">
        <f t="shared" si="2"/>
        <v>-3.5</v>
      </c>
    </row>
    <row r="89" spans="1:32" ht="15.75" customHeight="1" x14ac:dyDescent="0.15">
      <c r="A89" s="34">
        <v>84</v>
      </c>
      <c r="B89" s="35" t="s">
        <v>2929</v>
      </c>
      <c r="C89" s="56" t="s">
        <v>2653</v>
      </c>
      <c r="D89" s="34">
        <v>2.66</v>
      </c>
      <c r="E89" s="34">
        <v>13</v>
      </c>
      <c r="F89" s="34">
        <v>3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1</v>
      </c>
      <c r="M89" s="34">
        <v>206</v>
      </c>
      <c r="N89" s="33">
        <v>50.2</v>
      </c>
      <c r="O89" s="34">
        <v>41</v>
      </c>
      <c r="P89" s="34">
        <v>5</v>
      </c>
      <c r="Q89" s="34">
        <v>18</v>
      </c>
      <c r="R89" s="34">
        <v>0</v>
      </c>
      <c r="S89" s="34">
        <v>0</v>
      </c>
      <c r="T89" s="34">
        <v>47</v>
      </c>
      <c r="U89" s="34">
        <v>1</v>
      </c>
      <c r="V89" s="34">
        <v>0</v>
      </c>
      <c r="W89" s="34">
        <v>17</v>
      </c>
      <c r="X89" s="34">
        <v>15</v>
      </c>
      <c r="Y89" s="34">
        <v>29</v>
      </c>
      <c r="Z89" s="34">
        <v>25</v>
      </c>
      <c r="AA89" s="24" t="s">
        <v>14</v>
      </c>
      <c r="AB89" s="24" t="s">
        <v>162</v>
      </c>
      <c r="AC89" s="24" t="s">
        <v>142</v>
      </c>
      <c r="AD89" s="23">
        <f t="shared" si="0"/>
        <v>3.6</v>
      </c>
      <c r="AE89" s="23">
        <f t="shared" si="1"/>
        <v>-24.48</v>
      </c>
      <c r="AF89" s="23">
        <f t="shared" si="2"/>
        <v>-2.5714285714285716</v>
      </c>
    </row>
    <row r="90" spans="1:32" ht="15.75" customHeight="1" x14ac:dyDescent="0.15">
      <c r="A90" s="30">
        <v>84</v>
      </c>
      <c r="B90" s="31" t="s">
        <v>2795</v>
      </c>
      <c r="C90" s="39" t="s">
        <v>2649</v>
      </c>
      <c r="D90" s="30">
        <v>2.31</v>
      </c>
      <c r="E90" s="30">
        <v>12</v>
      </c>
      <c r="F90" s="30">
        <v>4</v>
      </c>
      <c r="G90" s="30">
        <v>3</v>
      </c>
      <c r="H90" s="30">
        <v>0</v>
      </c>
      <c r="I90" s="30">
        <v>0</v>
      </c>
      <c r="J90" s="30">
        <v>0</v>
      </c>
      <c r="K90" s="30">
        <v>0</v>
      </c>
      <c r="L90" s="30">
        <v>0.57099999999999995</v>
      </c>
      <c r="M90" s="30">
        <v>206</v>
      </c>
      <c r="N90" s="33">
        <v>50.2</v>
      </c>
      <c r="O90" s="30">
        <v>36</v>
      </c>
      <c r="P90" s="30">
        <v>1</v>
      </c>
      <c r="Q90" s="30">
        <v>22</v>
      </c>
      <c r="R90" s="30">
        <v>0</v>
      </c>
      <c r="S90" s="30">
        <v>4</v>
      </c>
      <c r="T90" s="30">
        <v>44</v>
      </c>
      <c r="U90" s="30">
        <v>3</v>
      </c>
      <c r="V90" s="30">
        <v>1</v>
      </c>
      <c r="W90" s="30">
        <v>17</v>
      </c>
      <c r="X90" s="30">
        <v>13</v>
      </c>
      <c r="Y90" s="30">
        <v>11</v>
      </c>
      <c r="Z90" s="30">
        <v>11</v>
      </c>
      <c r="AA90" s="23" t="s">
        <v>15</v>
      </c>
      <c r="AB90" s="23" t="s">
        <v>99</v>
      </c>
      <c r="AC90" s="23" t="s">
        <v>90</v>
      </c>
      <c r="AD90" s="23">
        <f t="shared" si="0"/>
        <v>26</v>
      </c>
      <c r="AE90" s="23">
        <f t="shared" si="1"/>
        <v>-109.88</v>
      </c>
      <c r="AF90" s="23">
        <f t="shared" si="2"/>
        <v>-1.375</v>
      </c>
    </row>
    <row r="91" spans="1:32" ht="15.75" customHeight="1" x14ac:dyDescent="0.15">
      <c r="A91" s="34">
        <v>90</v>
      </c>
      <c r="B91" s="35" t="s">
        <v>3654</v>
      </c>
      <c r="C91" s="51" t="s">
        <v>2655</v>
      </c>
      <c r="D91" s="34">
        <v>2.5</v>
      </c>
      <c r="E91" s="34">
        <v>12</v>
      </c>
      <c r="F91" s="34">
        <v>5</v>
      </c>
      <c r="G91" s="34">
        <v>1</v>
      </c>
      <c r="H91" s="34">
        <v>0</v>
      </c>
      <c r="I91" s="34">
        <v>0</v>
      </c>
      <c r="J91" s="34">
        <v>0</v>
      </c>
      <c r="K91" s="34">
        <v>0</v>
      </c>
      <c r="L91" s="34">
        <v>0.83299999999999996</v>
      </c>
      <c r="M91" s="34">
        <v>200</v>
      </c>
      <c r="N91" s="33">
        <v>50.1</v>
      </c>
      <c r="O91" s="34">
        <v>40</v>
      </c>
      <c r="P91" s="34">
        <v>3</v>
      </c>
      <c r="Q91" s="34">
        <v>11</v>
      </c>
      <c r="R91" s="34">
        <v>0</v>
      </c>
      <c r="S91" s="34">
        <v>4</v>
      </c>
      <c r="T91" s="34">
        <v>47</v>
      </c>
      <c r="U91" s="34">
        <v>2</v>
      </c>
      <c r="V91" s="34">
        <v>0</v>
      </c>
      <c r="W91" s="34">
        <v>15</v>
      </c>
      <c r="X91" s="34">
        <v>14</v>
      </c>
      <c r="Y91" s="34">
        <v>11</v>
      </c>
      <c r="Z91" s="34">
        <v>9</v>
      </c>
      <c r="AA91" s="24" t="s">
        <v>15</v>
      </c>
      <c r="AB91" s="24" t="s">
        <v>80</v>
      </c>
      <c r="AC91" s="24" t="s">
        <v>72</v>
      </c>
      <c r="AD91" s="23">
        <f t="shared" si="0"/>
        <v>5</v>
      </c>
      <c r="AE91" s="23">
        <f t="shared" si="1"/>
        <v>-37.880000000000003</v>
      </c>
      <c r="AF91" s="23">
        <f t="shared" si="2"/>
        <v>-0.84615384615384615</v>
      </c>
    </row>
    <row r="92" spans="1:32" ht="15.75" customHeight="1" x14ac:dyDescent="0.15">
      <c r="A92" s="30">
        <v>91</v>
      </c>
      <c r="B92" s="31" t="s">
        <v>3655</v>
      </c>
      <c r="C92" s="60" t="s">
        <v>3426</v>
      </c>
      <c r="D92" s="30">
        <v>4.32</v>
      </c>
      <c r="E92" s="30">
        <v>56</v>
      </c>
      <c r="F92" s="30">
        <v>1</v>
      </c>
      <c r="G92" s="30">
        <v>3</v>
      </c>
      <c r="H92" s="30">
        <v>0</v>
      </c>
      <c r="I92" s="30">
        <v>0</v>
      </c>
      <c r="J92" s="30">
        <v>0</v>
      </c>
      <c r="K92" s="30">
        <v>0</v>
      </c>
      <c r="L92" s="30">
        <v>0.25</v>
      </c>
      <c r="M92" s="30">
        <v>218</v>
      </c>
      <c r="N92" s="33">
        <v>50</v>
      </c>
      <c r="O92" s="30">
        <v>45</v>
      </c>
      <c r="P92" s="30">
        <v>3</v>
      </c>
      <c r="Q92" s="30">
        <v>24</v>
      </c>
      <c r="R92" s="30">
        <v>0</v>
      </c>
      <c r="S92" s="30">
        <v>6</v>
      </c>
      <c r="T92" s="30">
        <v>40</v>
      </c>
      <c r="U92" s="30">
        <v>6</v>
      </c>
      <c r="V92" s="30">
        <v>0</v>
      </c>
      <c r="W92" s="30">
        <v>28</v>
      </c>
      <c r="X92" s="30">
        <v>24</v>
      </c>
      <c r="Y92" s="30">
        <v>20</v>
      </c>
      <c r="Z92" s="30">
        <v>19</v>
      </c>
      <c r="AA92" s="23" t="s">
        <v>15</v>
      </c>
      <c r="AB92" s="23" t="s">
        <v>117</v>
      </c>
      <c r="AC92" s="23" t="s">
        <v>105</v>
      </c>
      <c r="AD92" s="23">
        <f t="shared" si="0"/>
        <v>10</v>
      </c>
      <c r="AE92" s="23">
        <f t="shared" si="1"/>
        <v>-24.88</v>
      </c>
      <c r="AF92" s="23">
        <f t="shared" si="2"/>
        <v>-3.4285714285714284</v>
      </c>
    </row>
    <row r="93" spans="1:32" ht="15.75" customHeight="1" x14ac:dyDescent="0.15">
      <c r="A93" s="34">
        <v>91</v>
      </c>
      <c r="B93" s="35" t="s">
        <v>2990</v>
      </c>
      <c r="C93" s="57" t="s">
        <v>2654</v>
      </c>
      <c r="D93" s="34">
        <v>1.44</v>
      </c>
      <c r="E93" s="34">
        <v>22</v>
      </c>
      <c r="F93" s="34">
        <v>5</v>
      </c>
      <c r="G93" s="34">
        <v>0</v>
      </c>
      <c r="H93" s="34">
        <v>1</v>
      </c>
      <c r="I93" s="34">
        <v>1</v>
      </c>
      <c r="J93" s="34">
        <v>1</v>
      </c>
      <c r="K93" s="34">
        <v>1</v>
      </c>
      <c r="L93" s="34">
        <v>1</v>
      </c>
      <c r="M93" s="34">
        <v>189</v>
      </c>
      <c r="N93" s="33">
        <v>50</v>
      </c>
      <c r="O93" s="34">
        <v>39</v>
      </c>
      <c r="P93" s="34">
        <v>2</v>
      </c>
      <c r="Q93" s="34">
        <v>8</v>
      </c>
      <c r="R93" s="34">
        <v>0</v>
      </c>
      <c r="S93" s="34">
        <v>1</v>
      </c>
      <c r="T93" s="34">
        <v>48</v>
      </c>
      <c r="U93" s="34">
        <v>4</v>
      </c>
      <c r="V93" s="34">
        <v>0</v>
      </c>
      <c r="W93" s="34">
        <v>9</v>
      </c>
      <c r="X93" s="34">
        <v>8</v>
      </c>
      <c r="Y93" s="34">
        <v>17</v>
      </c>
      <c r="Z93" s="34">
        <v>13</v>
      </c>
      <c r="AA93" s="24" t="s">
        <v>15</v>
      </c>
      <c r="AB93" s="24" t="s">
        <v>99</v>
      </c>
      <c r="AC93" s="24" t="s">
        <v>99</v>
      </c>
      <c r="AD93" s="23">
        <f t="shared" si="0"/>
        <v>4.5</v>
      </c>
      <c r="AE93" s="23">
        <f t="shared" si="1"/>
        <v>-61.38</v>
      </c>
      <c r="AF93" s="23">
        <f t="shared" si="2"/>
        <v>-0.5714285714285714</v>
      </c>
    </row>
    <row r="94" spans="1:32" ht="15.75" customHeight="1" x14ac:dyDescent="0.15">
      <c r="A94" s="30">
        <v>91</v>
      </c>
      <c r="B94" s="31" t="s">
        <v>3656</v>
      </c>
      <c r="C94" s="62" t="s">
        <v>3428</v>
      </c>
      <c r="D94" s="30">
        <v>7.02</v>
      </c>
      <c r="E94" s="30">
        <v>21</v>
      </c>
      <c r="F94" s="30">
        <v>0</v>
      </c>
      <c r="G94" s="30">
        <v>3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239</v>
      </c>
      <c r="N94" s="33">
        <v>50</v>
      </c>
      <c r="O94" s="30">
        <v>60</v>
      </c>
      <c r="P94" s="30">
        <v>7</v>
      </c>
      <c r="Q94" s="30">
        <v>31</v>
      </c>
      <c r="R94" s="30">
        <v>0</v>
      </c>
      <c r="S94" s="30">
        <v>4</v>
      </c>
      <c r="T94" s="30">
        <v>26</v>
      </c>
      <c r="U94" s="30">
        <v>4</v>
      </c>
      <c r="V94" s="30">
        <v>0</v>
      </c>
      <c r="W94" s="30">
        <v>42</v>
      </c>
      <c r="X94" s="30">
        <v>39</v>
      </c>
      <c r="Y94" s="30">
        <v>17</v>
      </c>
      <c r="Z94" s="30">
        <v>17</v>
      </c>
      <c r="AA94" s="23" t="s">
        <v>15</v>
      </c>
      <c r="AB94" s="23" t="s">
        <v>64</v>
      </c>
      <c r="AC94" s="23" t="s">
        <v>64</v>
      </c>
      <c r="AD94" s="23">
        <f t="shared" si="0"/>
        <v>5</v>
      </c>
      <c r="AE94" s="23">
        <f t="shared" si="1"/>
        <v>-4.5942857142857143</v>
      </c>
      <c r="AF94" s="23">
        <f t="shared" si="2"/>
        <v>1.1923076923076923</v>
      </c>
    </row>
    <row r="95" spans="1:32" ht="15.75" customHeight="1" x14ac:dyDescent="0.15">
      <c r="A95" s="34">
        <v>94</v>
      </c>
      <c r="B95" s="35" t="s">
        <v>3657</v>
      </c>
      <c r="C95" s="63" t="s">
        <v>3426</v>
      </c>
      <c r="D95" s="34">
        <v>7.61</v>
      </c>
      <c r="E95" s="34">
        <v>34</v>
      </c>
      <c r="F95" s="34">
        <v>0</v>
      </c>
      <c r="G95" s="34">
        <v>4</v>
      </c>
      <c r="H95" s="34">
        <v>2</v>
      </c>
      <c r="I95" s="34">
        <v>0</v>
      </c>
      <c r="J95" s="34">
        <v>0</v>
      </c>
      <c r="K95" s="34">
        <v>0</v>
      </c>
      <c r="L95" s="34">
        <v>0</v>
      </c>
      <c r="M95" s="34">
        <v>242</v>
      </c>
      <c r="N95" s="33">
        <v>49.2</v>
      </c>
      <c r="O95" s="34">
        <v>54</v>
      </c>
      <c r="P95" s="34">
        <v>8</v>
      </c>
      <c r="Q95" s="34">
        <v>41</v>
      </c>
      <c r="R95" s="34">
        <v>0</v>
      </c>
      <c r="S95" s="34">
        <v>4</v>
      </c>
      <c r="T95" s="34">
        <v>34</v>
      </c>
      <c r="U95" s="34">
        <v>8</v>
      </c>
      <c r="V95" s="34">
        <v>1</v>
      </c>
      <c r="W95" s="34">
        <v>49</v>
      </c>
      <c r="X95" s="34">
        <v>42</v>
      </c>
      <c r="Y95" s="34">
        <v>16</v>
      </c>
      <c r="Z95" s="34">
        <v>16</v>
      </c>
      <c r="AA95" s="24" t="s">
        <v>15</v>
      </c>
      <c r="AB95" s="24" t="s">
        <v>122</v>
      </c>
      <c r="AC95" s="24" t="s">
        <v>122</v>
      </c>
      <c r="AD95" s="23">
        <f t="shared" si="0"/>
        <v>5.625</v>
      </c>
      <c r="AE95" s="23">
        <f t="shared" si="1"/>
        <v>-5.38</v>
      </c>
      <c r="AF95" s="23">
        <f t="shared" si="2"/>
        <v>5.8571428571428568</v>
      </c>
    </row>
    <row r="96" spans="1:32" ht="15.75" customHeight="1" x14ac:dyDescent="0.15">
      <c r="A96" s="30">
        <v>94</v>
      </c>
      <c r="B96" s="31" t="s">
        <v>3658</v>
      </c>
      <c r="C96" s="47" t="s">
        <v>2654</v>
      </c>
      <c r="D96" s="30">
        <v>1.99</v>
      </c>
      <c r="E96" s="30">
        <v>10</v>
      </c>
      <c r="F96" s="30">
        <v>3</v>
      </c>
      <c r="G96" s="30">
        <v>4</v>
      </c>
      <c r="H96" s="30">
        <v>0</v>
      </c>
      <c r="I96" s="30">
        <v>0</v>
      </c>
      <c r="J96" s="30">
        <v>0</v>
      </c>
      <c r="K96" s="30">
        <v>0</v>
      </c>
      <c r="L96" s="30">
        <v>0.42899999999999999</v>
      </c>
      <c r="M96" s="30">
        <v>198</v>
      </c>
      <c r="N96" s="33">
        <v>49.2</v>
      </c>
      <c r="O96" s="30">
        <v>42</v>
      </c>
      <c r="P96" s="30">
        <v>3</v>
      </c>
      <c r="Q96" s="30">
        <v>9</v>
      </c>
      <c r="R96" s="30">
        <v>0</v>
      </c>
      <c r="S96" s="30">
        <v>1</v>
      </c>
      <c r="T96" s="30">
        <v>44</v>
      </c>
      <c r="U96" s="30">
        <v>0</v>
      </c>
      <c r="V96" s="30">
        <v>0</v>
      </c>
      <c r="W96" s="30">
        <v>16</v>
      </c>
      <c r="X96" s="30">
        <v>11</v>
      </c>
      <c r="Y96" s="30">
        <v>14</v>
      </c>
      <c r="Z96" s="30">
        <v>14</v>
      </c>
      <c r="AA96" s="23" t="s">
        <v>15</v>
      </c>
      <c r="AB96" s="23" t="s">
        <v>86</v>
      </c>
      <c r="AC96" s="23" t="s">
        <v>80</v>
      </c>
      <c r="AD96" s="23">
        <f t="shared" si="0"/>
        <v>3.3333333333333335</v>
      </c>
      <c r="AE96" s="23">
        <f t="shared" si="1"/>
        <v>-39.880000000000003</v>
      </c>
      <c r="AF96" s="23">
        <f t="shared" si="2"/>
        <v>-3</v>
      </c>
    </row>
    <row r="97" spans="1:32" ht="15.75" customHeight="1" x14ac:dyDescent="0.15">
      <c r="A97" s="34">
        <v>94</v>
      </c>
      <c r="B97" s="35" t="s">
        <v>3659</v>
      </c>
      <c r="C97" s="63" t="s">
        <v>3426</v>
      </c>
      <c r="D97" s="34">
        <v>4.8899999999999997</v>
      </c>
      <c r="E97" s="34">
        <v>9</v>
      </c>
      <c r="F97" s="34">
        <v>5</v>
      </c>
      <c r="G97" s="34">
        <v>2</v>
      </c>
      <c r="H97" s="34">
        <v>0</v>
      </c>
      <c r="I97" s="34">
        <v>2</v>
      </c>
      <c r="J97" s="34">
        <v>2</v>
      </c>
      <c r="K97" s="34">
        <v>0</v>
      </c>
      <c r="L97" s="34">
        <v>0.71399999999999997</v>
      </c>
      <c r="M97" s="34">
        <v>220</v>
      </c>
      <c r="N97" s="33">
        <v>49.2</v>
      </c>
      <c r="O97" s="34">
        <v>58</v>
      </c>
      <c r="P97" s="34">
        <v>5</v>
      </c>
      <c r="Q97" s="34">
        <v>24</v>
      </c>
      <c r="R97" s="34">
        <v>0</v>
      </c>
      <c r="S97" s="34">
        <v>2</v>
      </c>
      <c r="T97" s="34">
        <v>44</v>
      </c>
      <c r="U97" s="34">
        <v>6</v>
      </c>
      <c r="V97" s="34">
        <v>2</v>
      </c>
      <c r="W97" s="34">
        <v>28</v>
      </c>
      <c r="X97" s="34">
        <v>27</v>
      </c>
      <c r="Y97" s="34">
        <v>10</v>
      </c>
      <c r="Z97" s="34">
        <v>8</v>
      </c>
      <c r="AA97" s="24" t="s">
        <v>15</v>
      </c>
      <c r="AB97" s="24" t="s">
        <v>99</v>
      </c>
      <c r="AC97" s="24" t="s">
        <v>99</v>
      </c>
      <c r="AD97" s="23">
        <f t="shared" si="0"/>
        <v>5.2</v>
      </c>
      <c r="AE97" s="23">
        <f t="shared" si="1"/>
        <v>-19.279999999999998</v>
      </c>
      <c r="AF97" s="23">
        <f t="shared" si="2"/>
        <v>6</v>
      </c>
    </row>
    <row r="98" spans="1:32" ht="15.75" customHeight="1" x14ac:dyDescent="0.15">
      <c r="A98" s="30">
        <v>97</v>
      </c>
      <c r="B98" s="31" t="s">
        <v>3660</v>
      </c>
      <c r="C98" s="54" t="s">
        <v>2650</v>
      </c>
      <c r="D98" s="30">
        <v>3.83</v>
      </c>
      <c r="E98" s="30">
        <v>25</v>
      </c>
      <c r="F98" s="30">
        <v>3</v>
      </c>
      <c r="G98" s="30">
        <v>0</v>
      </c>
      <c r="H98" s="30">
        <v>4</v>
      </c>
      <c r="I98" s="30">
        <v>0</v>
      </c>
      <c r="J98" s="30">
        <v>0</v>
      </c>
      <c r="K98" s="30">
        <v>0</v>
      </c>
      <c r="L98" s="30">
        <v>1</v>
      </c>
      <c r="M98" s="30">
        <v>211</v>
      </c>
      <c r="N98" s="33">
        <v>49.1</v>
      </c>
      <c r="O98" s="30">
        <v>47</v>
      </c>
      <c r="P98" s="30">
        <v>4</v>
      </c>
      <c r="Q98" s="30">
        <v>20</v>
      </c>
      <c r="R98" s="30">
        <v>0</v>
      </c>
      <c r="S98" s="30">
        <v>0</v>
      </c>
      <c r="T98" s="30">
        <v>33</v>
      </c>
      <c r="U98" s="30">
        <v>0</v>
      </c>
      <c r="V98" s="30">
        <v>0</v>
      </c>
      <c r="W98" s="30">
        <v>22</v>
      </c>
      <c r="X98" s="30">
        <v>21</v>
      </c>
      <c r="Y98" s="30">
        <v>7</v>
      </c>
      <c r="Z98" s="30">
        <v>7</v>
      </c>
      <c r="AA98" s="23" t="s">
        <v>15</v>
      </c>
      <c r="AB98" s="23" t="s">
        <v>135</v>
      </c>
      <c r="AC98" s="23" t="s">
        <v>123</v>
      </c>
      <c r="AD98" s="23">
        <f t="shared" si="0"/>
        <v>5</v>
      </c>
      <c r="AE98" s="23">
        <f t="shared" si="1"/>
        <v>-21.63</v>
      </c>
      <c r="AF98" s="23">
        <f t="shared" si="2"/>
        <v>1.4285714285714286</v>
      </c>
    </row>
    <row r="99" spans="1:32" ht="15.75" customHeight="1" x14ac:dyDescent="0.15">
      <c r="A99" s="34">
        <v>97</v>
      </c>
      <c r="B99" s="35" t="s">
        <v>3661</v>
      </c>
      <c r="C99" s="45" t="s">
        <v>2651</v>
      </c>
      <c r="D99" s="34">
        <v>6.57</v>
      </c>
      <c r="E99" s="34">
        <v>18</v>
      </c>
      <c r="F99" s="34">
        <v>4</v>
      </c>
      <c r="G99" s="34">
        <v>5</v>
      </c>
      <c r="H99" s="34">
        <v>1</v>
      </c>
      <c r="I99" s="34">
        <v>0</v>
      </c>
      <c r="J99" s="34">
        <v>0</v>
      </c>
      <c r="K99" s="34">
        <v>0</v>
      </c>
      <c r="L99" s="34">
        <v>0.44400000000000001</v>
      </c>
      <c r="M99" s="34">
        <v>234</v>
      </c>
      <c r="N99" s="33">
        <v>49.1</v>
      </c>
      <c r="O99" s="34">
        <v>68</v>
      </c>
      <c r="P99" s="34">
        <v>7</v>
      </c>
      <c r="Q99" s="34">
        <v>17</v>
      </c>
      <c r="R99" s="34">
        <v>0</v>
      </c>
      <c r="S99" s="34">
        <v>2</v>
      </c>
      <c r="T99" s="34">
        <v>27</v>
      </c>
      <c r="U99" s="34">
        <v>4</v>
      </c>
      <c r="V99" s="34">
        <v>0</v>
      </c>
      <c r="W99" s="34">
        <v>42</v>
      </c>
      <c r="X99" s="34">
        <v>36</v>
      </c>
      <c r="Y99" s="34">
        <v>13</v>
      </c>
      <c r="Z99" s="34">
        <v>11</v>
      </c>
      <c r="AA99" s="24" t="s">
        <v>15</v>
      </c>
      <c r="AB99" s="24" t="s">
        <v>154</v>
      </c>
      <c r="AC99" s="24" t="s">
        <v>146</v>
      </c>
      <c r="AD99" s="23">
        <f t="shared" si="0"/>
        <v>2.7142857142857144</v>
      </c>
      <c r="AE99" s="23">
        <f t="shared" si="1"/>
        <v>-5.88</v>
      </c>
      <c r="AF99" s="23">
        <f t="shared" si="2"/>
        <v>0.48571428571428571</v>
      </c>
    </row>
    <row r="100" spans="1:32" ht="15.75" customHeight="1" x14ac:dyDescent="0.15">
      <c r="A100" s="30">
        <v>99</v>
      </c>
      <c r="B100" s="31" t="s">
        <v>3662</v>
      </c>
      <c r="C100" s="62" t="s">
        <v>3428</v>
      </c>
      <c r="D100" s="30">
        <v>4.22</v>
      </c>
      <c r="E100" s="30">
        <v>53</v>
      </c>
      <c r="F100" s="30">
        <v>5</v>
      </c>
      <c r="G100" s="30">
        <v>4</v>
      </c>
      <c r="H100" s="30">
        <v>1</v>
      </c>
      <c r="I100" s="30">
        <v>0</v>
      </c>
      <c r="J100" s="30">
        <v>0</v>
      </c>
      <c r="K100" s="30">
        <v>0</v>
      </c>
      <c r="L100" s="30">
        <v>0.55600000000000005</v>
      </c>
      <c r="M100" s="30">
        <v>215</v>
      </c>
      <c r="N100" s="33">
        <v>49</v>
      </c>
      <c r="O100" s="30">
        <v>52</v>
      </c>
      <c r="P100" s="30">
        <v>3</v>
      </c>
      <c r="Q100" s="30">
        <v>20</v>
      </c>
      <c r="R100" s="30">
        <v>0</v>
      </c>
      <c r="S100" s="30">
        <v>2</v>
      </c>
      <c r="T100" s="30">
        <v>31</v>
      </c>
      <c r="U100" s="30">
        <v>4</v>
      </c>
      <c r="V100" s="30">
        <v>0</v>
      </c>
      <c r="W100" s="30">
        <v>26</v>
      </c>
      <c r="X100" s="30">
        <v>23</v>
      </c>
      <c r="Y100" s="30">
        <v>10</v>
      </c>
      <c r="Z100" s="30">
        <v>9</v>
      </c>
      <c r="AA100" s="23" t="s">
        <v>15</v>
      </c>
      <c r="AB100" s="23" t="s">
        <v>163</v>
      </c>
      <c r="AC100" s="23" t="s">
        <v>154</v>
      </c>
      <c r="AD100" s="23">
        <f t="shared" si="0"/>
        <v>7.333333333333333</v>
      </c>
      <c r="AE100" s="23">
        <f t="shared" si="1"/>
        <v>-21.88</v>
      </c>
      <c r="AF100" s="23">
        <f t="shared" si="2"/>
        <v>1.3333333333333333</v>
      </c>
    </row>
    <row r="101" spans="1:32" ht="15.75" customHeight="1" x14ac:dyDescent="0.15">
      <c r="A101" s="34">
        <v>99</v>
      </c>
      <c r="B101" s="35" t="s">
        <v>2924</v>
      </c>
      <c r="C101" s="51" t="s">
        <v>2655</v>
      </c>
      <c r="D101" s="34">
        <v>2.02</v>
      </c>
      <c r="E101" s="34">
        <v>9</v>
      </c>
      <c r="F101" s="34">
        <v>3</v>
      </c>
      <c r="G101" s="34">
        <v>3</v>
      </c>
      <c r="H101" s="34">
        <v>1</v>
      </c>
      <c r="I101" s="34">
        <v>0</v>
      </c>
      <c r="J101" s="34">
        <v>0</v>
      </c>
      <c r="K101" s="34">
        <v>0</v>
      </c>
      <c r="L101" s="34">
        <v>0.5</v>
      </c>
      <c r="M101" s="34">
        <v>213</v>
      </c>
      <c r="N101" s="33">
        <v>49</v>
      </c>
      <c r="O101" s="34">
        <v>54</v>
      </c>
      <c r="P101" s="34">
        <v>0</v>
      </c>
      <c r="Q101" s="34">
        <v>14</v>
      </c>
      <c r="R101" s="34">
        <v>0</v>
      </c>
      <c r="S101" s="34">
        <v>1</v>
      </c>
      <c r="T101" s="34">
        <v>39</v>
      </c>
      <c r="U101" s="34">
        <v>1</v>
      </c>
      <c r="V101" s="34">
        <v>0</v>
      </c>
      <c r="W101" s="34">
        <v>20</v>
      </c>
      <c r="X101" s="34">
        <v>11</v>
      </c>
      <c r="Y101" s="34">
        <v>10</v>
      </c>
      <c r="Z101" s="34">
        <v>9</v>
      </c>
      <c r="AA101" s="24" t="s">
        <v>15</v>
      </c>
      <c r="AB101" s="24" t="s">
        <v>123</v>
      </c>
      <c r="AC101" s="24" t="s">
        <v>122</v>
      </c>
      <c r="AD101" s="23" t="e">
        <f t="shared" si="0"/>
        <v>#DIV/0!</v>
      </c>
      <c r="AE101" s="23" t="e">
        <f t="shared" si="1"/>
        <v>#DIV/0!</v>
      </c>
      <c r="AF101" s="23">
        <f t="shared" si="2"/>
        <v>1.0769230769230769</v>
      </c>
    </row>
    <row r="102" spans="1:32" ht="15.75" customHeight="1" x14ac:dyDescent="0.15">
      <c r="A102" s="30">
        <v>101</v>
      </c>
      <c r="B102" s="31" t="s">
        <v>3663</v>
      </c>
      <c r="C102" s="41" t="s">
        <v>2651</v>
      </c>
      <c r="D102" s="30">
        <v>5.96</v>
      </c>
      <c r="E102" s="30">
        <v>21</v>
      </c>
      <c r="F102" s="30">
        <v>4</v>
      </c>
      <c r="G102" s="30">
        <v>4</v>
      </c>
      <c r="H102" s="30">
        <v>0</v>
      </c>
      <c r="I102" s="30">
        <v>0</v>
      </c>
      <c r="J102" s="30">
        <v>0</v>
      </c>
      <c r="K102" s="30">
        <v>0</v>
      </c>
      <c r="L102" s="30">
        <v>0.5</v>
      </c>
      <c r="M102" s="30">
        <v>223</v>
      </c>
      <c r="N102" s="33">
        <v>48.1</v>
      </c>
      <c r="O102" s="30">
        <v>62</v>
      </c>
      <c r="P102" s="30">
        <v>6</v>
      </c>
      <c r="Q102" s="30">
        <v>16</v>
      </c>
      <c r="R102" s="30">
        <v>0</v>
      </c>
      <c r="S102" s="30">
        <v>4</v>
      </c>
      <c r="T102" s="30">
        <v>27</v>
      </c>
      <c r="U102" s="30">
        <v>5</v>
      </c>
      <c r="V102" s="30">
        <v>0</v>
      </c>
      <c r="W102" s="30">
        <v>35</v>
      </c>
      <c r="X102" s="30">
        <v>32</v>
      </c>
      <c r="Y102" s="30">
        <v>13</v>
      </c>
      <c r="Z102" s="30">
        <v>12</v>
      </c>
      <c r="AA102" s="23" t="s">
        <v>15</v>
      </c>
      <c r="AB102" s="23" t="s">
        <v>142</v>
      </c>
      <c r="AC102" s="23" t="s">
        <v>117</v>
      </c>
      <c r="AD102" s="23">
        <f t="shared" si="0"/>
        <v>3.3333333333333335</v>
      </c>
      <c r="AE102" s="23">
        <f t="shared" si="1"/>
        <v>-5.88</v>
      </c>
      <c r="AF102" s="23">
        <f t="shared" si="2"/>
        <v>0.61538461538461542</v>
      </c>
    </row>
    <row r="103" spans="1:32" ht="15.75" customHeight="1" x14ac:dyDescent="0.15">
      <c r="A103" s="34">
        <v>102</v>
      </c>
      <c r="B103" s="35" t="s">
        <v>3664</v>
      </c>
      <c r="C103" s="45" t="s">
        <v>2651</v>
      </c>
      <c r="D103" s="34">
        <v>4.88</v>
      </c>
      <c r="E103" s="34">
        <v>25</v>
      </c>
      <c r="F103" s="34">
        <v>2</v>
      </c>
      <c r="G103" s="34">
        <v>2</v>
      </c>
      <c r="H103" s="34">
        <v>2</v>
      </c>
      <c r="I103" s="34">
        <v>0</v>
      </c>
      <c r="J103" s="34">
        <v>0</v>
      </c>
      <c r="K103" s="34">
        <v>0</v>
      </c>
      <c r="L103" s="34">
        <v>0.5</v>
      </c>
      <c r="M103" s="34">
        <v>229</v>
      </c>
      <c r="N103" s="33">
        <v>48</v>
      </c>
      <c r="O103" s="34">
        <v>40</v>
      </c>
      <c r="P103" s="34">
        <v>1</v>
      </c>
      <c r="Q103" s="34">
        <v>44</v>
      </c>
      <c r="R103" s="34">
        <v>1</v>
      </c>
      <c r="S103" s="34">
        <v>8</v>
      </c>
      <c r="T103" s="34">
        <v>34</v>
      </c>
      <c r="U103" s="34">
        <v>8</v>
      </c>
      <c r="V103" s="34">
        <v>0</v>
      </c>
      <c r="W103" s="34">
        <v>31</v>
      </c>
      <c r="X103" s="34">
        <v>26</v>
      </c>
      <c r="Y103" s="34">
        <v>27</v>
      </c>
      <c r="Z103" s="34">
        <v>25</v>
      </c>
      <c r="AA103" s="24" t="s">
        <v>15</v>
      </c>
      <c r="AB103" s="24" t="s">
        <v>98</v>
      </c>
      <c r="AC103" s="24" t="s">
        <v>98</v>
      </c>
      <c r="AD103" s="23">
        <f t="shared" si="0"/>
        <v>52</v>
      </c>
      <c r="AE103" s="23">
        <f t="shared" si="1"/>
        <v>-37.880000000000003</v>
      </c>
      <c r="AF103" s="23">
        <f t="shared" si="2"/>
        <v>-3.9090909090909092</v>
      </c>
    </row>
    <row r="104" spans="1:32" ht="15.75" customHeight="1" x14ac:dyDescent="0.15">
      <c r="A104" s="30">
        <v>103</v>
      </c>
      <c r="B104" s="31" t="s">
        <v>2819</v>
      </c>
      <c r="C104" s="47" t="s">
        <v>2654</v>
      </c>
      <c r="D104" s="30">
        <v>1.51</v>
      </c>
      <c r="E104" s="30">
        <v>10</v>
      </c>
      <c r="F104" s="30">
        <v>5</v>
      </c>
      <c r="G104" s="30">
        <v>1</v>
      </c>
      <c r="H104" s="30">
        <v>0</v>
      </c>
      <c r="I104" s="30">
        <v>1</v>
      </c>
      <c r="J104" s="30">
        <v>1</v>
      </c>
      <c r="K104" s="30">
        <v>0</v>
      </c>
      <c r="L104" s="30">
        <v>0.83299999999999996</v>
      </c>
      <c r="M104" s="30">
        <v>192</v>
      </c>
      <c r="N104" s="33">
        <v>47.2</v>
      </c>
      <c r="O104" s="30">
        <v>32</v>
      </c>
      <c r="P104" s="30">
        <v>3</v>
      </c>
      <c r="Q104" s="30">
        <v>11</v>
      </c>
      <c r="R104" s="30">
        <v>0</v>
      </c>
      <c r="S104" s="30">
        <v>2</v>
      </c>
      <c r="T104" s="30">
        <v>27</v>
      </c>
      <c r="U104" s="30">
        <v>1</v>
      </c>
      <c r="V104" s="30">
        <v>1</v>
      </c>
      <c r="W104" s="30">
        <v>15</v>
      </c>
      <c r="X104" s="30">
        <v>8</v>
      </c>
      <c r="Y104" s="30">
        <v>13</v>
      </c>
      <c r="Z104" s="30">
        <v>13</v>
      </c>
      <c r="AA104" s="23" t="s">
        <v>15</v>
      </c>
      <c r="AB104" s="23" t="s">
        <v>80</v>
      </c>
      <c r="AC104" s="23" t="s">
        <v>80</v>
      </c>
      <c r="AD104" s="23">
        <f t="shared" si="0"/>
        <v>4.333333333333333</v>
      </c>
      <c r="AE104" s="23">
        <f t="shared" si="1"/>
        <v>-21.546666666666667</v>
      </c>
      <c r="AF104" s="23">
        <f t="shared" si="2"/>
        <v>11</v>
      </c>
    </row>
    <row r="105" spans="1:32" ht="15.75" customHeight="1" x14ac:dyDescent="0.15">
      <c r="A105" s="34">
        <v>104</v>
      </c>
      <c r="B105" s="35" t="s">
        <v>2966</v>
      </c>
      <c r="C105" s="50" t="s">
        <v>198</v>
      </c>
      <c r="D105" s="34">
        <v>3.04</v>
      </c>
      <c r="E105" s="34">
        <v>25</v>
      </c>
      <c r="F105" s="34">
        <v>2</v>
      </c>
      <c r="G105" s="34">
        <v>1</v>
      </c>
      <c r="H105" s="34">
        <v>1</v>
      </c>
      <c r="I105" s="34">
        <v>0</v>
      </c>
      <c r="J105" s="34">
        <v>0</v>
      </c>
      <c r="K105" s="34">
        <v>0</v>
      </c>
      <c r="L105" s="34">
        <v>0.66700000000000004</v>
      </c>
      <c r="M105" s="34">
        <v>215</v>
      </c>
      <c r="N105" s="33">
        <v>47.1</v>
      </c>
      <c r="O105" s="34">
        <v>45</v>
      </c>
      <c r="P105" s="34">
        <v>1</v>
      </c>
      <c r="Q105" s="34">
        <v>29</v>
      </c>
      <c r="R105" s="34">
        <v>0</v>
      </c>
      <c r="S105" s="34">
        <v>1</v>
      </c>
      <c r="T105" s="34">
        <v>33</v>
      </c>
      <c r="U105" s="34">
        <v>5</v>
      </c>
      <c r="V105" s="34">
        <v>1</v>
      </c>
      <c r="W105" s="34">
        <v>19</v>
      </c>
      <c r="X105" s="34">
        <v>16</v>
      </c>
      <c r="Y105" s="34">
        <v>11</v>
      </c>
      <c r="Z105" s="34">
        <v>8</v>
      </c>
      <c r="AA105" s="24" t="s">
        <v>15</v>
      </c>
      <c r="AB105" s="24" t="s">
        <v>98</v>
      </c>
      <c r="AC105" s="24" t="s">
        <v>98</v>
      </c>
      <c r="AD105" s="23">
        <f t="shared" si="0"/>
        <v>30</v>
      </c>
      <c r="AE105" s="23">
        <f t="shared" si="1"/>
        <v>-79.88</v>
      </c>
      <c r="AF105" s="23">
        <f t="shared" si="2"/>
        <v>5.8</v>
      </c>
    </row>
    <row r="106" spans="1:32" ht="15.75" customHeight="1" x14ac:dyDescent="0.15">
      <c r="A106" s="30">
        <v>104</v>
      </c>
      <c r="B106" s="31" t="s">
        <v>2899</v>
      </c>
      <c r="C106" s="32" t="s">
        <v>2645</v>
      </c>
      <c r="D106" s="30">
        <v>2.66</v>
      </c>
      <c r="E106" s="30">
        <v>22</v>
      </c>
      <c r="F106" s="30">
        <v>7</v>
      </c>
      <c r="G106" s="30">
        <v>1</v>
      </c>
      <c r="H106" s="30">
        <v>1</v>
      </c>
      <c r="I106" s="30">
        <v>0</v>
      </c>
      <c r="J106" s="30">
        <v>0</v>
      </c>
      <c r="K106" s="30">
        <v>0</v>
      </c>
      <c r="L106" s="30">
        <v>0.875</v>
      </c>
      <c r="M106" s="30">
        <v>191</v>
      </c>
      <c r="N106" s="33">
        <v>47.1</v>
      </c>
      <c r="O106" s="30">
        <v>49</v>
      </c>
      <c r="P106" s="30">
        <v>3</v>
      </c>
      <c r="Q106" s="30">
        <v>7</v>
      </c>
      <c r="R106" s="30">
        <v>0</v>
      </c>
      <c r="S106" s="30">
        <v>0</v>
      </c>
      <c r="T106" s="30">
        <v>32</v>
      </c>
      <c r="U106" s="30">
        <v>2</v>
      </c>
      <c r="V106" s="30">
        <v>1</v>
      </c>
      <c r="W106" s="30">
        <v>15</v>
      </c>
      <c r="X106" s="30">
        <v>14</v>
      </c>
      <c r="Y106" s="30">
        <v>15</v>
      </c>
      <c r="Z106" s="30">
        <v>14</v>
      </c>
      <c r="AA106" s="23" t="s">
        <v>15</v>
      </c>
      <c r="AB106" s="23" t="s">
        <v>90</v>
      </c>
      <c r="AC106" s="23" t="s">
        <v>86</v>
      </c>
      <c r="AD106" s="23">
        <f t="shared" si="0"/>
        <v>2.3333333333333335</v>
      </c>
      <c r="AE106" s="23">
        <f t="shared" si="1"/>
        <v>-27.546666666666667</v>
      </c>
      <c r="AF106" s="23">
        <f t="shared" si="2"/>
        <v>0.5</v>
      </c>
    </row>
    <row r="107" spans="1:32" ht="15.75" customHeight="1" x14ac:dyDescent="0.15">
      <c r="A107" s="34">
        <v>104</v>
      </c>
      <c r="B107" s="35" t="s">
        <v>3665</v>
      </c>
      <c r="C107" s="42" t="s">
        <v>2652</v>
      </c>
      <c r="D107" s="34">
        <v>5.7</v>
      </c>
      <c r="E107" s="34">
        <v>18</v>
      </c>
      <c r="F107" s="34">
        <v>3</v>
      </c>
      <c r="G107" s="34">
        <v>5</v>
      </c>
      <c r="H107" s="34">
        <v>0</v>
      </c>
      <c r="I107" s="34">
        <v>0</v>
      </c>
      <c r="J107" s="34">
        <v>0</v>
      </c>
      <c r="K107" s="34">
        <v>0</v>
      </c>
      <c r="L107" s="34">
        <v>0.375</v>
      </c>
      <c r="M107" s="34">
        <v>220</v>
      </c>
      <c r="N107" s="33">
        <v>47.1</v>
      </c>
      <c r="O107" s="34">
        <v>63</v>
      </c>
      <c r="P107" s="34">
        <v>3</v>
      </c>
      <c r="Q107" s="34">
        <v>17</v>
      </c>
      <c r="R107" s="34">
        <v>0</v>
      </c>
      <c r="S107" s="34">
        <v>0</v>
      </c>
      <c r="T107" s="34">
        <v>33</v>
      </c>
      <c r="U107" s="34">
        <v>2</v>
      </c>
      <c r="V107" s="34">
        <v>0</v>
      </c>
      <c r="W107" s="34">
        <v>31</v>
      </c>
      <c r="X107" s="34">
        <v>30</v>
      </c>
      <c r="Y107" s="34">
        <v>21</v>
      </c>
      <c r="Z107" s="34">
        <v>19</v>
      </c>
      <c r="AA107" s="24" t="s">
        <v>15</v>
      </c>
      <c r="AB107" s="24" t="s">
        <v>123</v>
      </c>
      <c r="AC107" s="24" t="s">
        <v>117</v>
      </c>
      <c r="AD107" s="23">
        <f t="shared" si="0"/>
        <v>5.666666666666667</v>
      </c>
      <c r="AE107" s="23">
        <f t="shared" si="1"/>
        <v>-27.88</v>
      </c>
      <c r="AF107" s="23">
        <f t="shared" si="2"/>
        <v>0.6071428571428571</v>
      </c>
    </row>
    <row r="108" spans="1:32" ht="15.75" customHeight="1" x14ac:dyDescent="0.15">
      <c r="A108" s="30">
        <v>107</v>
      </c>
      <c r="B108" s="31" t="s">
        <v>3666</v>
      </c>
      <c r="C108" s="62" t="s">
        <v>3428</v>
      </c>
      <c r="D108" s="30">
        <v>7.38</v>
      </c>
      <c r="E108" s="30">
        <v>21</v>
      </c>
      <c r="F108" s="30">
        <v>1</v>
      </c>
      <c r="G108" s="30">
        <v>6</v>
      </c>
      <c r="H108" s="30">
        <v>0</v>
      </c>
      <c r="I108" s="30">
        <v>0</v>
      </c>
      <c r="J108" s="30">
        <v>0</v>
      </c>
      <c r="K108" s="30">
        <v>0</v>
      </c>
      <c r="L108" s="30">
        <v>0.14299999999999999</v>
      </c>
      <c r="M108" s="30">
        <v>221</v>
      </c>
      <c r="N108" s="33">
        <v>46.1</v>
      </c>
      <c r="O108" s="30">
        <v>62</v>
      </c>
      <c r="P108" s="30">
        <v>5</v>
      </c>
      <c r="Q108" s="30">
        <v>28</v>
      </c>
      <c r="R108" s="30">
        <v>0</v>
      </c>
      <c r="S108" s="30">
        <v>1</v>
      </c>
      <c r="T108" s="30">
        <v>34</v>
      </c>
      <c r="U108" s="30">
        <v>6</v>
      </c>
      <c r="V108" s="30">
        <v>0</v>
      </c>
      <c r="W108" s="30">
        <v>41</v>
      </c>
      <c r="X108" s="30">
        <v>38</v>
      </c>
      <c r="Y108" s="30">
        <v>16</v>
      </c>
      <c r="Z108" s="30">
        <v>16</v>
      </c>
      <c r="AA108" s="23" t="s">
        <v>15</v>
      </c>
      <c r="AB108" s="23" t="s">
        <v>180</v>
      </c>
      <c r="AC108" s="23" t="s">
        <v>154</v>
      </c>
      <c r="AD108" s="23">
        <f t="shared" si="0"/>
        <v>5.8</v>
      </c>
      <c r="AE108" s="23">
        <f t="shared" si="1"/>
        <v>-13.079999999999998</v>
      </c>
      <c r="AF108" s="23">
        <f t="shared" si="2"/>
        <v>1.3333333333333333</v>
      </c>
    </row>
    <row r="109" spans="1:32" ht="15.75" customHeight="1" x14ac:dyDescent="0.15">
      <c r="A109" s="34">
        <v>107</v>
      </c>
      <c r="B109" s="35" t="s">
        <v>3667</v>
      </c>
      <c r="C109" s="36" t="s">
        <v>2646</v>
      </c>
      <c r="D109" s="34">
        <v>4.2699999999999996</v>
      </c>
      <c r="E109" s="34">
        <v>14</v>
      </c>
      <c r="F109" s="34">
        <v>1</v>
      </c>
      <c r="G109" s="34">
        <v>2</v>
      </c>
      <c r="H109" s="34">
        <v>0</v>
      </c>
      <c r="I109" s="34">
        <v>0</v>
      </c>
      <c r="J109" s="34">
        <v>0</v>
      </c>
      <c r="K109" s="34">
        <v>0</v>
      </c>
      <c r="L109" s="34">
        <v>0.33300000000000002</v>
      </c>
      <c r="M109" s="34">
        <v>204</v>
      </c>
      <c r="N109" s="33">
        <v>46.1</v>
      </c>
      <c r="O109" s="34">
        <v>39</v>
      </c>
      <c r="P109" s="34">
        <v>2</v>
      </c>
      <c r="Q109" s="34">
        <v>33</v>
      </c>
      <c r="R109" s="34">
        <v>0</v>
      </c>
      <c r="S109" s="34">
        <v>4</v>
      </c>
      <c r="T109" s="34">
        <v>31</v>
      </c>
      <c r="U109" s="34">
        <v>5</v>
      </c>
      <c r="V109" s="34">
        <v>0</v>
      </c>
      <c r="W109" s="34">
        <v>23</v>
      </c>
      <c r="X109" s="34">
        <v>22</v>
      </c>
      <c r="Y109" s="34">
        <v>14</v>
      </c>
      <c r="Z109" s="34">
        <v>13</v>
      </c>
      <c r="AA109" s="24" t="s">
        <v>15</v>
      </c>
      <c r="AB109" s="24" t="s">
        <v>86</v>
      </c>
      <c r="AC109" s="24" t="s">
        <v>64</v>
      </c>
      <c r="AD109" s="23">
        <f t="shared" si="0"/>
        <v>18.5</v>
      </c>
      <c r="AE109" s="23">
        <f t="shared" si="1"/>
        <v>-29.88</v>
      </c>
      <c r="AF109" s="23">
        <f t="shared" si="2"/>
        <v>-33</v>
      </c>
    </row>
    <row r="110" spans="1:32" ht="15.75" customHeight="1" x14ac:dyDescent="0.15">
      <c r="A110" s="30">
        <v>107</v>
      </c>
      <c r="B110" s="31" t="s">
        <v>2985</v>
      </c>
      <c r="C110" s="49" t="s">
        <v>2655</v>
      </c>
      <c r="D110" s="30">
        <v>2.5299999999999998</v>
      </c>
      <c r="E110" s="30">
        <v>8</v>
      </c>
      <c r="F110" s="30">
        <v>3</v>
      </c>
      <c r="G110" s="30">
        <v>1</v>
      </c>
      <c r="H110" s="30">
        <v>0</v>
      </c>
      <c r="I110" s="30">
        <v>0</v>
      </c>
      <c r="J110" s="30">
        <v>0</v>
      </c>
      <c r="K110" s="30">
        <v>0</v>
      </c>
      <c r="L110" s="30">
        <v>0.75</v>
      </c>
      <c r="M110" s="30">
        <v>191</v>
      </c>
      <c r="N110" s="33">
        <v>46.1</v>
      </c>
      <c r="O110" s="30">
        <v>36</v>
      </c>
      <c r="P110" s="30">
        <v>1</v>
      </c>
      <c r="Q110" s="30">
        <v>23</v>
      </c>
      <c r="R110" s="30">
        <v>0</v>
      </c>
      <c r="S110" s="30">
        <v>2</v>
      </c>
      <c r="T110" s="30">
        <v>37</v>
      </c>
      <c r="U110" s="30">
        <v>1</v>
      </c>
      <c r="V110" s="30">
        <v>0</v>
      </c>
      <c r="W110" s="30">
        <v>13</v>
      </c>
      <c r="X110" s="30">
        <v>13</v>
      </c>
      <c r="Y110" s="30">
        <v>6</v>
      </c>
      <c r="Z110" s="30">
        <v>4</v>
      </c>
      <c r="AA110" s="23" t="s">
        <v>15</v>
      </c>
      <c r="AB110" s="23" t="s">
        <v>122</v>
      </c>
      <c r="AC110" s="23" t="s">
        <v>105</v>
      </c>
      <c r="AD110" s="23">
        <f t="shared" si="0"/>
        <v>25</v>
      </c>
      <c r="AE110" s="23">
        <f t="shared" si="1"/>
        <v>-98.88</v>
      </c>
      <c r="AF110" s="23">
        <f t="shared" si="2"/>
        <v>-5.75</v>
      </c>
    </row>
    <row r="111" spans="1:32" ht="15.75" customHeight="1" x14ac:dyDescent="0.15">
      <c r="A111" s="34">
        <v>110</v>
      </c>
      <c r="B111" s="35" t="s">
        <v>2994</v>
      </c>
      <c r="C111" s="43" t="s">
        <v>2649</v>
      </c>
      <c r="D111" s="34">
        <v>4.8899999999999997</v>
      </c>
      <c r="E111" s="34">
        <v>15</v>
      </c>
      <c r="F111" s="34">
        <v>2</v>
      </c>
      <c r="G111" s="34">
        <v>3</v>
      </c>
      <c r="H111" s="34">
        <v>1</v>
      </c>
      <c r="I111" s="34">
        <v>0</v>
      </c>
      <c r="J111" s="34">
        <v>0</v>
      </c>
      <c r="K111" s="34">
        <v>0</v>
      </c>
      <c r="L111" s="34">
        <v>0.4</v>
      </c>
      <c r="M111" s="34">
        <v>204</v>
      </c>
      <c r="N111" s="33">
        <v>46</v>
      </c>
      <c r="O111" s="34">
        <v>53</v>
      </c>
      <c r="P111" s="34">
        <v>6</v>
      </c>
      <c r="Q111" s="34">
        <v>19</v>
      </c>
      <c r="R111" s="34">
        <v>0</v>
      </c>
      <c r="S111" s="34">
        <v>2</v>
      </c>
      <c r="T111" s="34">
        <v>35</v>
      </c>
      <c r="U111" s="34">
        <v>2</v>
      </c>
      <c r="V111" s="34">
        <v>0</v>
      </c>
      <c r="W111" s="34">
        <v>26</v>
      </c>
      <c r="X111" s="34">
        <v>25</v>
      </c>
      <c r="Y111" s="34">
        <v>11</v>
      </c>
      <c r="Z111" s="34">
        <v>10</v>
      </c>
      <c r="AA111" s="24" t="s">
        <v>14</v>
      </c>
      <c r="AB111" s="24" t="s">
        <v>86</v>
      </c>
      <c r="AC111" s="24" t="s">
        <v>80</v>
      </c>
      <c r="AD111" s="23">
        <f t="shared" si="0"/>
        <v>3.5</v>
      </c>
      <c r="AE111" s="23">
        <f t="shared" si="1"/>
        <v>-12.379999999999999</v>
      </c>
      <c r="AF111" s="23">
        <f t="shared" si="2"/>
        <v>1.3571428571428572</v>
      </c>
    </row>
    <row r="112" spans="1:32" ht="15.75" customHeight="1" x14ac:dyDescent="0.15">
      <c r="A112" s="30">
        <v>110</v>
      </c>
      <c r="B112" s="31" t="s">
        <v>2858</v>
      </c>
      <c r="C112" s="52" t="s">
        <v>2646</v>
      </c>
      <c r="D112" s="30">
        <v>2.54</v>
      </c>
      <c r="E112" s="30">
        <v>11</v>
      </c>
      <c r="F112" s="30">
        <v>3</v>
      </c>
      <c r="G112" s="30">
        <v>3</v>
      </c>
      <c r="H112" s="30">
        <v>0</v>
      </c>
      <c r="I112" s="30">
        <v>0</v>
      </c>
      <c r="J112" s="30">
        <v>0</v>
      </c>
      <c r="K112" s="30">
        <v>0</v>
      </c>
      <c r="L112" s="30">
        <v>0.5</v>
      </c>
      <c r="M112" s="30">
        <v>185</v>
      </c>
      <c r="N112" s="33">
        <v>46</v>
      </c>
      <c r="O112" s="30">
        <v>36</v>
      </c>
      <c r="P112" s="30">
        <v>2</v>
      </c>
      <c r="Q112" s="30">
        <v>11</v>
      </c>
      <c r="R112" s="30">
        <v>0</v>
      </c>
      <c r="S112" s="30">
        <v>3</v>
      </c>
      <c r="T112" s="30">
        <v>48</v>
      </c>
      <c r="U112" s="30">
        <v>1</v>
      </c>
      <c r="V112" s="30">
        <v>0</v>
      </c>
      <c r="W112" s="30">
        <v>16</v>
      </c>
      <c r="X112" s="30">
        <v>13</v>
      </c>
      <c r="Y112" s="30">
        <v>10</v>
      </c>
      <c r="Z112" s="30">
        <v>9</v>
      </c>
      <c r="AA112" s="23" t="s">
        <v>15</v>
      </c>
      <c r="AB112" s="23" t="s">
        <v>98</v>
      </c>
      <c r="AC112" s="23" t="s">
        <v>98</v>
      </c>
      <c r="AD112" s="23">
        <f t="shared" si="0"/>
        <v>7</v>
      </c>
      <c r="AE112" s="23">
        <f t="shared" si="1"/>
        <v>-62.88</v>
      </c>
      <c r="AF112" s="23">
        <f t="shared" si="2"/>
        <v>-0.6875</v>
      </c>
    </row>
    <row r="113" spans="1:32" ht="15.75" customHeight="1" x14ac:dyDescent="0.15">
      <c r="A113" s="34">
        <v>112</v>
      </c>
      <c r="B113" s="35" t="s">
        <v>2769</v>
      </c>
      <c r="C113" s="40" t="s">
        <v>2650</v>
      </c>
      <c r="D113" s="34">
        <v>1.58</v>
      </c>
      <c r="E113" s="34">
        <v>13</v>
      </c>
      <c r="F113" s="34">
        <v>5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1</v>
      </c>
      <c r="M113" s="34">
        <v>175</v>
      </c>
      <c r="N113" s="33">
        <v>45.2</v>
      </c>
      <c r="O113" s="34">
        <v>39</v>
      </c>
      <c r="P113" s="34">
        <v>2</v>
      </c>
      <c r="Q113" s="34">
        <v>7</v>
      </c>
      <c r="R113" s="34">
        <v>0</v>
      </c>
      <c r="S113" s="34">
        <v>1</v>
      </c>
      <c r="T113" s="34">
        <v>30</v>
      </c>
      <c r="U113" s="34">
        <v>2</v>
      </c>
      <c r="V113" s="34">
        <v>0</v>
      </c>
      <c r="W113" s="34">
        <v>9</v>
      </c>
      <c r="X113" s="34">
        <v>8</v>
      </c>
      <c r="Y113" s="34">
        <v>13</v>
      </c>
      <c r="Z113" s="34">
        <v>13</v>
      </c>
      <c r="AA113" s="24" t="s">
        <v>15</v>
      </c>
      <c r="AB113" s="24" t="s">
        <v>123</v>
      </c>
      <c r="AC113" s="24" t="s">
        <v>123</v>
      </c>
      <c r="AD113" s="23">
        <f t="shared" si="0"/>
        <v>4</v>
      </c>
      <c r="AE113" s="23">
        <f t="shared" si="1"/>
        <v>-37.380000000000003</v>
      </c>
      <c r="AF113" s="23">
        <f t="shared" si="2"/>
        <v>1.1666666666666667</v>
      </c>
    </row>
    <row r="114" spans="1:32" ht="15.75" customHeight="1" x14ac:dyDescent="0.15">
      <c r="A114" s="30">
        <v>113</v>
      </c>
      <c r="B114" s="31" t="s">
        <v>3668</v>
      </c>
      <c r="C114" s="47" t="s">
        <v>2654</v>
      </c>
      <c r="D114" s="30">
        <v>4.57</v>
      </c>
      <c r="E114" s="30">
        <v>39</v>
      </c>
      <c r="F114" s="30">
        <v>2</v>
      </c>
      <c r="G114" s="30">
        <v>3</v>
      </c>
      <c r="H114" s="30">
        <v>0</v>
      </c>
      <c r="I114" s="30">
        <v>0</v>
      </c>
      <c r="J114" s="30">
        <v>0</v>
      </c>
      <c r="K114" s="30">
        <v>0</v>
      </c>
      <c r="L114" s="30">
        <v>0.4</v>
      </c>
      <c r="M114" s="30">
        <v>199</v>
      </c>
      <c r="N114" s="33">
        <v>45.1</v>
      </c>
      <c r="O114" s="30">
        <v>51</v>
      </c>
      <c r="P114" s="30">
        <v>2</v>
      </c>
      <c r="Q114" s="30">
        <v>15</v>
      </c>
      <c r="R114" s="30">
        <v>0</v>
      </c>
      <c r="S114" s="30">
        <v>0</v>
      </c>
      <c r="T114" s="30">
        <v>45</v>
      </c>
      <c r="U114" s="30">
        <v>1</v>
      </c>
      <c r="V114" s="30">
        <v>0</v>
      </c>
      <c r="W114" s="30">
        <v>26</v>
      </c>
      <c r="X114" s="30">
        <v>23</v>
      </c>
      <c r="Y114" s="30">
        <v>10</v>
      </c>
      <c r="Z114" s="30">
        <v>10</v>
      </c>
      <c r="AA114" s="23" t="s">
        <v>15</v>
      </c>
      <c r="AB114" s="23" t="s">
        <v>112</v>
      </c>
      <c r="AC114" s="23" t="s">
        <v>105</v>
      </c>
      <c r="AD114" s="23">
        <f t="shared" si="0"/>
        <v>7.5</v>
      </c>
      <c r="AE114" s="23">
        <f t="shared" si="1"/>
        <v>-62.88</v>
      </c>
      <c r="AF114" s="23">
        <f t="shared" si="2"/>
        <v>3</v>
      </c>
    </row>
    <row r="115" spans="1:32" ht="15.75" customHeight="1" x14ac:dyDescent="0.15">
      <c r="A115" s="34">
        <v>114</v>
      </c>
      <c r="B115" s="35" t="s">
        <v>3669</v>
      </c>
      <c r="C115" s="50" t="s">
        <v>198</v>
      </c>
      <c r="D115" s="34">
        <v>3.63</v>
      </c>
      <c r="E115" s="34">
        <v>38</v>
      </c>
      <c r="F115" s="34">
        <v>1</v>
      </c>
      <c r="G115" s="34">
        <v>2</v>
      </c>
      <c r="H115" s="34">
        <v>4</v>
      </c>
      <c r="I115" s="34">
        <v>0</v>
      </c>
      <c r="J115" s="34">
        <v>0</v>
      </c>
      <c r="K115" s="34">
        <v>0</v>
      </c>
      <c r="L115" s="34">
        <v>0.33300000000000002</v>
      </c>
      <c r="M115" s="34">
        <v>197</v>
      </c>
      <c r="N115" s="33">
        <v>44.2</v>
      </c>
      <c r="O115" s="34">
        <v>33</v>
      </c>
      <c r="P115" s="34">
        <v>0</v>
      </c>
      <c r="Q115" s="34">
        <v>31</v>
      </c>
      <c r="R115" s="34">
        <v>0</v>
      </c>
      <c r="S115" s="34">
        <v>1</v>
      </c>
      <c r="T115" s="34">
        <v>36</v>
      </c>
      <c r="U115" s="34">
        <v>5</v>
      </c>
      <c r="V115" s="34">
        <v>0</v>
      </c>
      <c r="W115" s="34">
        <v>19</v>
      </c>
      <c r="X115" s="34">
        <v>18</v>
      </c>
      <c r="Y115" s="34">
        <v>14</v>
      </c>
      <c r="Z115" s="34">
        <v>13</v>
      </c>
      <c r="AA115" s="24" t="s">
        <v>15</v>
      </c>
      <c r="AB115" s="24" t="s">
        <v>72</v>
      </c>
      <c r="AC115" s="24" t="s">
        <v>72</v>
      </c>
      <c r="AD115" s="23" t="e">
        <f t="shared" si="0"/>
        <v>#DIV/0!</v>
      </c>
      <c r="AE115" s="23" t="e">
        <f t="shared" si="1"/>
        <v>#DIV/0!</v>
      </c>
      <c r="AF115" s="23">
        <f t="shared" si="2"/>
        <v>-3.4444444444444446</v>
      </c>
    </row>
    <row r="116" spans="1:32" ht="15.75" customHeight="1" x14ac:dyDescent="0.15">
      <c r="A116" s="30">
        <v>115</v>
      </c>
      <c r="B116" s="31" t="s">
        <v>2879</v>
      </c>
      <c r="C116" s="54" t="s">
        <v>2650</v>
      </c>
      <c r="D116" s="30">
        <v>1.62</v>
      </c>
      <c r="E116" s="30">
        <v>13</v>
      </c>
      <c r="F116" s="30">
        <v>4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1</v>
      </c>
      <c r="M116" s="30">
        <v>178</v>
      </c>
      <c r="N116" s="33">
        <v>44.1</v>
      </c>
      <c r="O116" s="30">
        <v>32</v>
      </c>
      <c r="P116" s="30">
        <v>1</v>
      </c>
      <c r="Q116" s="30">
        <v>15</v>
      </c>
      <c r="R116" s="30">
        <v>0</v>
      </c>
      <c r="S116" s="30">
        <v>0</v>
      </c>
      <c r="T116" s="30">
        <v>39</v>
      </c>
      <c r="U116" s="30">
        <v>3</v>
      </c>
      <c r="V116" s="30">
        <v>0</v>
      </c>
      <c r="W116" s="30">
        <v>10</v>
      </c>
      <c r="X116" s="30">
        <v>8</v>
      </c>
      <c r="Y116" s="30">
        <v>24</v>
      </c>
      <c r="Z116" s="30">
        <v>24</v>
      </c>
      <c r="AA116" s="23" t="s">
        <v>15</v>
      </c>
      <c r="AB116" s="23" t="s">
        <v>112</v>
      </c>
      <c r="AC116" s="23" t="s">
        <v>105</v>
      </c>
      <c r="AD116" s="23">
        <f t="shared" si="0"/>
        <v>15</v>
      </c>
      <c r="AE116" s="23">
        <f t="shared" si="1"/>
        <v>-104.88</v>
      </c>
      <c r="AF116" s="23">
        <f t="shared" si="2"/>
        <v>-1.5</v>
      </c>
    </row>
    <row r="117" spans="1:32" ht="15.75" customHeight="1" x14ac:dyDescent="0.15">
      <c r="A117" s="34">
        <v>116</v>
      </c>
      <c r="B117" s="35" t="s">
        <v>3423</v>
      </c>
      <c r="C117" s="58" t="s">
        <v>2645</v>
      </c>
      <c r="D117" s="34">
        <v>4.09</v>
      </c>
      <c r="E117" s="34">
        <v>16</v>
      </c>
      <c r="F117" s="34">
        <v>1</v>
      </c>
      <c r="G117" s="34">
        <v>4</v>
      </c>
      <c r="H117" s="34">
        <v>0</v>
      </c>
      <c r="I117" s="34">
        <v>0</v>
      </c>
      <c r="J117" s="34">
        <v>0</v>
      </c>
      <c r="K117" s="34">
        <v>0</v>
      </c>
      <c r="L117" s="34">
        <v>0.2</v>
      </c>
      <c r="M117" s="34">
        <v>197</v>
      </c>
      <c r="N117" s="33">
        <v>44</v>
      </c>
      <c r="O117" s="34">
        <v>39</v>
      </c>
      <c r="P117" s="34">
        <v>2</v>
      </c>
      <c r="Q117" s="34">
        <v>23</v>
      </c>
      <c r="R117" s="34">
        <v>0</v>
      </c>
      <c r="S117" s="34">
        <v>2</v>
      </c>
      <c r="T117" s="34">
        <v>28</v>
      </c>
      <c r="U117" s="34">
        <v>5</v>
      </c>
      <c r="V117" s="34">
        <v>0</v>
      </c>
      <c r="W117" s="34">
        <v>25</v>
      </c>
      <c r="X117" s="34">
        <v>20</v>
      </c>
      <c r="Y117" s="34">
        <v>15</v>
      </c>
      <c r="Z117" s="34">
        <v>11</v>
      </c>
      <c r="AA117" s="24" t="s">
        <v>15</v>
      </c>
      <c r="AB117" s="24" t="s">
        <v>117</v>
      </c>
      <c r="AC117" s="24" t="s">
        <v>112</v>
      </c>
      <c r="AD117" s="23">
        <f t="shared" si="0"/>
        <v>12.5</v>
      </c>
      <c r="AE117" s="23">
        <f t="shared" si="1"/>
        <v>-28.38</v>
      </c>
      <c r="AF117" s="23">
        <f t="shared" si="2"/>
        <v>5.75</v>
      </c>
    </row>
    <row r="118" spans="1:32" ht="15.75" customHeight="1" x14ac:dyDescent="0.15">
      <c r="A118" s="30">
        <v>117</v>
      </c>
      <c r="B118" s="31" t="s">
        <v>3670</v>
      </c>
      <c r="C118" s="60" t="s">
        <v>3426</v>
      </c>
      <c r="D118" s="30">
        <v>5.77</v>
      </c>
      <c r="E118" s="30">
        <v>32</v>
      </c>
      <c r="F118" s="30">
        <v>0</v>
      </c>
      <c r="G118" s="30">
        <v>3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220</v>
      </c>
      <c r="N118" s="33">
        <v>43.2</v>
      </c>
      <c r="O118" s="30">
        <v>50</v>
      </c>
      <c r="P118" s="30">
        <v>0</v>
      </c>
      <c r="Q118" s="30">
        <v>42</v>
      </c>
      <c r="R118" s="30">
        <v>1</v>
      </c>
      <c r="S118" s="30">
        <v>3</v>
      </c>
      <c r="T118" s="30">
        <v>28</v>
      </c>
      <c r="U118" s="30">
        <v>9</v>
      </c>
      <c r="V118" s="30">
        <v>0</v>
      </c>
      <c r="W118" s="30">
        <v>36</v>
      </c>
      <c r="X118" s="30">
        <v>28</v>
      </c>
      <c r="Y118" s="30">
        <v>19</v>
      </c>
      <c r="Z118" s="30">
        <v>17</v>
      </c>
      <c r="AA118" s="23" t="s">
        <v>15</v>
      </c>
      <c r="AB118" s="23" t="s">
        <v>122</v>
      </c>
      <c r="AC118" s="23" t="s">
        <v>112</v>
      </c>
      <c r="AD118" s="23" t="e">
        <f t="shared" si="0"/>
        <v>#DIV/0!</v>
      </c>
      <c r="AE118" s="23" t="e">
        <f t="shared" si="1"/>
        <v>#DIV/0!</v>
      </c>
      <c r="AF118" s="23">
        <f t="shared" si="2"/>
        <v>4.5555555555555554</v>
      </c>
    </row>
    <row r="119" spans="1:32" ht="15.75" customHeight="1" x14ac:dyDescent="0.15">
      <c r="A119" s="34">
        <v>118</v>
      </c>
      <c r="B119" s="35" t="s">
        <v>2850</v>
      </c>
      <c r="C119" s="50" t="s">
        <v>198</v>
      </c>
      <c r="D119" s="34">
        <v>2.7</v>
      </c>
      <c r="E119" s="34">
        <v>11</v>
      </c>
      <c r="F119" s="34">
        <v>4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1</v>
      </c>
      <c r="M119" s="34">
        <v>180</v>
      </c>
      <c r="N119" s="33">
        <v>43.1</v>
      </c>
      <c r="O119" s="34">
        <v>34</v>
      </c>
      <c r="P119" s="34">
        <v>3</v>
      </c>
      <c r="Q119" s="34">
        <v>16</v>
      </c>
      <c r="R119" s="34">
        <v>0</v>
      </c>
      <c r="S119" s="34">
        <v>1</v>
      </c>
      <c r="T119" s="34">
        <v>41</v>
      </c>
      <c r="U119" s="34">
        <v>1</v>
      </c>
      <c r="V119" s="34">
        <v>0</v>
      </c>
      <c r="W119" s="34">
        <v>19</v>
      </c>
      <c r="X119" s="34">
        <v>13</v>
      </c>
      <c r="Y119" s="34">
        <v>15</v>
      </c>
      <c r="Z119" s="34">
        <v>15</v>
      </c>
      <c r="AA119" s="24" t="s">
        <v>15</v>
      </c>
      <c r="AB119" s="24" t="s">
        <v>105</v>
      </c>
      <c r="AC119" s="24" t="s">
        <v>105</v>
      </c>
      <c r="AD119" s="23">
        <f t="shared" si="0"/>
        <v>5.666666666666667</v>
      </c>
      <c r="AE119" s="23">
        <f t="shared" si="1"/>
        <v>-35.880000000000003</v>
      </c>
      <c r="AF119" s="23">
        <f t="shared" si="2"/>
        <v>-1.7777777777777777</v>
      </c>
    </row>
    <row r="120" spans="1:32" ht="15.75" customHeight="1" x14ac:dyDescent="0.15">
      <c r="A120" s="30">
        <v>119</v>
      </c>
      <c r="B120" s="31" t="s">
        <v>3671</v>
      </c>
      <c r="C120" s="60" t="s">
        <v>3426</v>
      </c>
      <c r="D120" s="30">
        <v>5.44</v>
      </c>
      <c r="E120" s="30">
        <v>60</v>
      </c>
      <c r="F120" s="30">
        <v>2</v>
      </c>
      <c r="G120" s="30">
        <v>2</v>
      </c>
      <c r="H120" s="30">
        <v>1</v>
      </c>
      <c r="I120" s="30">
        <v>0</v>
      </c>
      <c r="J120" s="30">
        <v>0</v>
      </c>
      <c r="K120" s="30">
        <v>0</v>
      </c>
      <c r="L120" s="30">
        <v>0.5</v>
      </c>
      <c r="M120" s="30">
        <v>186</v>
      </c>
      <c r="N120" s="33">
        <v>43</v>
      </c>
      <c r="O120" s="30">
        <v>49</v>
      </c>
      <c r="P120" s="30">
        <v>1</v>
      </c>
      <c r="Q120" s="30">
        <v>19</v>
      </c>
      <c r="R120" s="30">
        <v>0</v>
      </c>
      <c r="S120" s="30">
        <v>1</v>
      </c>
      <c r="T120" s="30">
        <v>20</v>
      </c>
      <c r="U120" s="30">
        <v>1</v>
      </c>
      <c r="V120" s="30">
        <v>0</v>
      </c>
      <c r="W120" s="30">
        <v>27</v>
      </c>
      <c r="X120" s="30">
        <v>26</v>
      </c>
      <c r="Y120" s="30">
        <v>14</v>
      </c>
      <c r="Z120" s="30">
        <v>13</v>
      </c>
      <c r="AA120" s="23" t="s">
        <v>15</v>
      </c>
      <c r="AB120" s="23" t="s">
        <v>90</v>
      </c>
      <c r="AC120" s="23" t="s">
        <v>90</v>
      </c>
      <c r="AD120" s="23">
        <f t="shared" si="0"/>
        <v>20</v>
      </c>
      <c r="AE120" s="23">
        <f t="shared" si="1"/>
        <v>-50.88</v>
      </c>
      <c r="AF120" s="23">
        <f t="shared" si="2"/>
        <v>0.70370370370370372</v>
      </c>
    </row>
    <row r="121" spans="1:32" ht="15.75" customHeight="1" x14ac:dyDescent="0.15">
      <c r="A121" s="34">
        <v>119</v>
      </c>
      <c r="B121" s="35" t="s">
        <v>2959</v>
      </c>
      <c r="C121" s="48" t="s">
        <v>2647</v>
      </c>
      <c r="D121" s="34">
        <v>7.95</v>
      </c>
      <c r="E121" s="34">
        <v>14</v>
      </c>
      <c r="F121" s="34">
        <v>3</v>
      </c>
      <c r="G121" s="34">
        <v>3</v>
      </c>
      <c r="H121" s="34">
        <v>0</v>
      </c>
      <c r="I121" s="34">
        <v>0</v>
      </c>
      <c r="J121" s="34">
        <v>0</v>
      </c>
      <c r="K121" s="34">
        <v>0</v>
      </c>
      <c r="L121" s="34">
        <v>0.5</v>
      </c>
      <c r="M121" s="34">
        <v>205</v>
      </c>
      <c r="N121" s="33">
        <v>43</v>
      </c>
      <c r="O121" s="34">
        <v>58</v>
      </c>
      <c r="P121" s="34">
        <v>10</v>
      </c>
      <c r="Q121" s="34">
        <v>16</v>
      </c>
      <c r="R121" s="34">
        <v>0</v>
      </c>
      <c r="S121" s="34">
        <v>2</v>
      </c>
      <c r="T121" s="34">
        <v>46</v>
      </c>
      <c r="U121" s="34">
        <v>1</v>
      </c>
      <c r="V121" s="34">
        <v>0</v>
      </c>
      <c r="W121" s="34">
        <v>40</v>
      </c>
      <c r="X121" s="34">
        <v>38</v>
      </c>
      <c r="Y121" s="34">
        <v>18</v>
      </c>
      <c r="Z121" s="34">
        <v>18</v>
      </c>
      <c r="AA121" s="24" t="s">
        <v>15</v>
      </c>
      <c r="AB121" s="24" t="s">
        <v>117</v>
      </c>
      <c r="AC121" s="24" t="s">
        <v>117</v>
      </c>
      <c r="AD121" s="23">
        <f t="shared" si="0"/>
        <v>1.8</v>
      </c>
      <c r="AE121" s="23">
        <f t="shared" si="1"/>
        <v>-9.7800000000000011</v>
      </c>
      <c r="AF121" s="23">
        <f t="shared" si="2"/>
        <v>1.7777777777777777</v>
      </c>
    </row>
    <row r="122" spans="1:32" ht="15.75" customHeight="1" x14ac:dyDescent="0.15">
      <c r="A122" s="30">
        <v>121</v>
      </c>
      <c r="B122" s="31" t="s">
        <v>3672</v>
      </c>
      <c r="C122" s="47" t="s">
        <v>2654</v>
      </c>
      <c r="D122" s="30">
        <v>2.74</v>
      </c>
      <c r="E122" s="30">
        <v>29</v>
      </c>
      <c r="F122" s="30">
        <v>5</v>
      </c>
      <c r="G122" s="30">
        <v>2</v>
      </c>
      <c r="H122" s="30">
        <v>0</v>
      </c>
      <c r="I122" s="30">
        <v>0</v>
      </c>
      <c r="J122" s="30">
        <v>0</v>
      </c>
      <c r="K122" s="30">
        <v>0</v>
      </c>
      <c r="L122" s="30">
        <v>0.71399999999999997</v>
      </c>
      <c r="M122" s="30">
        <v>175</v>
      </c>
      <c r="N122" s="33">
        <v>42.2</v>
      </c>
      <c r="O122" s="30">
        <v>44</v>
      </c>
      <c r="P122" s="30">
        <v>5</v>
      </c>
      <c r="Q122" s="30">
        <v>9</v>
      </c>
      <c r="R122" s="30">
        <v>0</v>
      </c>
      <c r="S122" s="30">
        <v>1</v>
      </c>
      <c r="T122" s="30">
        <v>22</v>
      </c>
      <c r="U122" s="30">
        <v>1</v>
      </c>
      <c r="V122" s="30">
        <v>0</v>
      </c>
      <c r="W122" s="30">
        <v>14</v>
      </c>
      <c r="X122" s="30">
        <v>13</v>
      </c>
      <c r="Y122" s="30">
        <v>21</v>
      </c>
      <c r="Z122" s="30">
        <v>18</v>
      </c>
      <c r="AA122" s="23" t="s">
        <v>15</v>
      </c>
      <c r="AB122" s="23" t="s">
        <v>122</v>
      </c>
      <c r="AC122" s="23" t="s">
        <v>105</v>
      </c>
      <c r="AD122" s="23">
        <f t="shared" si="0"/>
        <v>2</v>
      </c>
      <c r="AE122" s="23">
        <f t="shared" si="1"/>
        <v>-8.879999999999999</v>
      </c>
      <c r="AF122" s="23">
        <f t="shared" si="2"/>
        <v>0.45</v>
      </c>
    </row>
    <row r="123" spans="1:32" ht="15.75" customHeight="1" x14ac:dyDescent="0.15">
      <c r="A123" s="34">
        <v>122</v>
      </c>
      <c r="B123" s="35" t="s">
        <v>3673</v>
      </c>
      <c r="C123" s="36" t="s">
        <v>2646</v>
      </c>
      <c r="D123" s="34">
        <v>2.57</v>
      </c>
      <c r="E123" s="34">
        <v>32</v>
      </c>
      <c r="F123" s="34">
        <v>5</v>
      </c>
      <c r="G123" s="34">
        <v>3</v>
      </c>
      <c r="H123" s="34">
        <v>0</v>
      </c>
      <c r="I123" s="34">
        <v>0</v>
      </c>
      <c r="J123" s="34">
        <v>0</v>
      </c>
      <c r="K123" s="34">
        <v>0</v>
      </c>
      <c r="L123" s="34">
        <v>0.625</v>
      </c>
      <c r="M123" s="34">
        <v>178</v>
      </c>
      <c r="N123" s="33">
        <v>42</v>
      </c>
      <c r="O123" s="34">
        <v>33</v>
      </c>
      <c r="P123" s="34">
        <v>0</v>
      </c>
      <c r="Q123" s="34">
        <v>19</v>
      </c>
      <c r="R123" s="34">
        <v>0</v>
      </c>
      <c r="S123" s="34">
        <v>3</v>
      </c>
      <c r="T123" s="34">
        <v>47</v>
      </c>
      <c r="U123" s="34">
        <v>2</v>
      </c>
      <c r="V123" s="34">
        <v>0</v>
      </c>
      <c r="W123" s="34">
        <v>17</v>
      </c>
      <c r="X123" s="34">
        <v>12</v>
      </c>
      <c r="Y123" s="34">
        <v>21</v>
      </c>
      <c r="Z123" s="34">
        <v>18</v>
      </c>
      <c r="AA123" s="24" t="s">
        <v>15</v>
      </c>
      <c r="AB123" s="24" t="s">
        <v>129</v>
      </c>
      <c r="AC123" s="24" t="s">
        <v>112</v>
      </c>
      <c r="AD123" s="23" t="e">
        <f t="shared" si="0"/>
        <v>#DIV/0!</v>
      </c>
      <c r="AE123" s="23" t="e">
        <f t="shared" si="1"/>
        <v>#DIV/0!</v>
      </c>
      <c r="AF123" s="23">
        <f t="shared" si="2"/>
        <v>-1</v>
      </c>
    </row>
    <row r="124" spans="1:32" ht="15.75" customHeight="1" x14ac:dyDescent="0.15">
      <c r="A124" s="30">
        <v>123</v>
      </c>
      <c r="B124" s="31" t="s">
        <v>3674</v>
      </c>
      <c r="C124" s="62" t="s">
        <v>3428</v>
      </c>
      <c r="D124" s="30">
        <v>5.83</v>
      </c>
      <c r="E124" s="30">
        <v>42</v>
      </c>
      <c r="F124" s="30">
        <v>3</v>
      </c>
      <c r="G124" s="30">
        <v>2</v>
      </c>
      <c r="H124" s="30">
        <v>0</v>
      </c>
      <c r="I124" s="30">
        <v>0</v>
      </c>
      <c r="J124" s="30">
        <v>0</v>
      </c>
      <c r="K124" s="30">
        <v>0</v>
      </c>
      <c r="L124" s="30">
        <v>0.6</v>
      </c>
      <c r="M124" s="30">
        <v>199</v>
      </c>
      <c r="N124" s="33">
        <v>41.2</v>
      </c>
      <c r="O124" s="30">
        <v>55</v>
      </c>
      <c r="P124" s="30">
        <v>5</v>
      </c>
      <c r="Q124" s="30">
        <v>19</v>
      </c>
      <c r="R124" s="30">
        <v>0</v>
      </c>
      <c r="S124" s="30">
        <v>3</v>
      </c>
      <c r="T124" s="30">
        <v>31</v>
      </c>
      <c r="U124" s="30">
        <v>3</v>
      </c>
      <c r="V124" s="30">
        <v>0</v>
      </c>
      <c r="W124" s="30">
        <v>31</v>
      </c>
      <c r="X124" s="30">
        <v>27</v>
      </c>
      <c r="Y124" s="30">
        <v>18</v>
      </c>
      <c r="Z124" s="30">
        <v>15</v>
      </c>
      <c r="AA124" s="23" t="s">
        <v>15</v>
      </c>
      <c r="AB124" s="23" t="s">
        <v>129</v>
      </c>
      <c r="AC124" s="23" t="s">
        <v>117</v>
      </c>
      <c r="AD124" s="23">
        <f t="shared" si="0"/>
        <v>4.4000000000000004</v>
      </c>
      <c r="AE124" s="23">
        <f t="shared" si="1"/>
        <v>-11.879999999999999</v>
      </c>
      <c r="AF124" s="23">
        <f t="shared" si="2"/>
        <v>1.0555555555555556</v>
      </c>
    </row>
    <row r="125" spans="1:32" ht="15.75" customHeight="1" x14ac:dyDescent="0.15">
      <c r="A125" s="34">
        <v>123</v>
      </c>
      <c r="B125" s="35" t="s">
        <v>3675</v>
      </c>
      <c r="C125" s="58" t="s">
        <v>2645</v>
      </c>
      <c r="D125" s="34">
        <v>4.75</v>
      </c>
      <c r="E125" s="34">
        <v>29</v>
      </c>
      <c r="F125" s="34">
        <v>2</v>
      </c>
      <c r="G125" s="34">
        <v>2</v>
      </c>
      <c r="H125" s="34">
        <v>0</v>
      </c>
      <c r="I125" s="34">
        <v>0</v>
      </c>
      <c r="J125" s="34">
        <v>0</v>
      </c>
      <c r="K125" s="34">
        <v>0</v>
      </c>
      <c r="L125" s="34">
        <v>0.5</v>
      </c>
      <c r="M125" s="34">
        <v>177</v>
      </c>
      <c r="N125" s="33">
        <v>41.2</v>
      </c>
      <c r="O125" s="34">
        <v>41</v>
      </c>
      <c r="P125" s="34">
        <v>2</v>
      </c>
      <c r="Q125" s="34">
        <v>15</v>
      </c>
      <c r="R125" s="34">
        <v>0</v>
      </c>
      <c r="S125" s="34">
        <v>3</v>
      </c>
      <c r="T125" s="34">
        <v>33</v>
      </c>
      <c r="U125" s="34">
        <v>4</v>
      </c>
      <c r="V125" s="34">
        <v>0</v>
      </c>
      <c r="W125" s="34">
        <v>24</v>
      </c>
      <c r="X125" s="34">
        <v>22</v>
      </c>
      <c r="Y125" s="34">
        <v>27</v>
      </c>
      <c r="Z125" s="34">
        <v>25</v>
      </c>
      <c r="AA125" s="24" t="s">
        <v>15</v>
      </c>
      <c r="AB125" s="24" t="s">
        <v>98</v>
      </c>
      <c r="AC125" s="24" t="s">
        <v>98</v>
      </c>
      <c r="AD125" s="23">
        <f t="shared" si="0"/>
        <v>9</v>
      </c>
      <c r="AE125" s="23">
        <f t="shared" si="1"/>
        <v>-35.880000000000003</v>
      </c>
      <c r="AF125" s="23">
        <f t="shared" si="2"/>
        <v>15</v>
      </c>
    </row>
    <row r="126" spans="1:32" ht="15.75" customHeight="1" x14ac:dyDescent="0.15">
      <c r="A126" s="30">
        <v>123</v>
      </c>
      <c r="B126" s="31" t="s">
        <v>2967</v>
      </c>
      <c r="C126" s="53" t="s">
        <v>198</v>
      </c>
      <c r="D126" s="30">
        <v>5.18</v>
      </c>
      <c r="E126" s="30">
        <v>27</v>
      </c>
      <c r="F126" s="30">
        <v>2</v>
      </c>
      <c r="G126" s="30">
        <v>3</v>
      </c>
      <c r="H126" s="30">
        <v>1</v>
      </c>
      <c r="I126" s="30">
        <v>0</v>
      </c>
      <c r="J126" s="30">
        <v>0</v>
      </c>
      <c r="K126" s="30">
        <v>0</v>
      </c>
      <c r="L126" s="30">
        <v>0.4</v>
      </c>
      <c r="M126" s="30">
        <v>188</v>
      </c>
      <c r="N126" s="33">
        <v>41.2</v>
      </c>
      <c r="O126" s="30">
        <v>45</v>
      </c>
      <c r="P126" s="30">
        <v>4</v>
      </c>
      <c r="Q126" s="30">
        <v>19</v>
      </c>
      <c r="R126" s="30">
        <v>0</v>
      </c>
      <c r="S126" s="30">
        <v>4</v>
      </c>
      <c r="T126" s="30">
        <v>31</v>
      </c>
      <c r="U126" s="30">
        <v>3</v>
      </c>
      <c r="V126" s="30">
        <v>1</v>
      </c>
      <c r="W126" s="30">
        <v>28</v>
      </c>
      <c r="X126" s="30">
        <v>24</v>
      </c>
      <c r="Y126" s="30">
        <v>18</v>
      </c>
      <c r="Z126" s="30">
        <v>14</v>
      </c>
      <c r="AA126" s="23" t="s">
        <v>15</v>
      </c>
      <c r="AB126" s="23" t="s">
        <v>80</v>
      </c>
      <c r="AC126" s="23" t="s">
        <v>72</v>
      </c>
      <c r="AD126" s="23">
        <f t="shared" si="0"/>
        <v>5.75</v>
      </c>
      <c r="AE126" s="23">
        <f t="shared" si="1"/>
        <v>-15.379999999999999</v>
      </c>
      <c r="AF126" s="23">
        <f t="shared" si="2"/>
        <v>3.1666666666666665</v>
      </c>
    </row>
    <row r="127" spans="1:32" ht="15.75" customHeight="1" x14ac:dyDescent="0.15">
      <c r="A127" s="34">
        <v>123</v>
      </c>
      <c r="B127" s="35" t="s">
        <v>3676</v>
      </c>
      <c r="C127" s="48" t="s">
        <v>2647</v>
      </c>
      <c r="D127" s="34">
        <v>2.81</v>
      </c>
      <c r="E127" s="34">
        <v>10</v>
      </c>
      <c r="F127" s="34">
        <v>3</v>
      </c>
      <c r="G127" s="34">
        <v>1</v>
      </c>
      <c r="H127" s="34">
        <v>1</v>
      </c>
      <c r="I127" s="34">
        <v>0</v>
      </c>
      <c r="J127" s="34">
        <v>0</v>
      </c>
      <c r="K127" s="34">
        <v>0</v>
      </c>
      <c r="L127" s="34">
        <v>0.75</v>
      </c>
      <c r="M127" s="34">
        <v>171</v>
      </c>
      <c r="N127" s="33">
        <v>41.2</v>
      </c>
      <c r="O127" s="34">
        <v>41</v>
      </c>
      <c r="P127" s="34">
        <v>2</v>
      </c>
      <c r="Q127" s="34">
        <v>9</v>
      </c>
      <c r="R127" s="34">
        <v>0</v>
      </c>
      <c r="S127" s="34">
        <v>4</v>
      </c>
      <c r="T127" s="34">
        <v>20</v>
      </c>
      <c r="U127" s="34">
        <v>2</v>
      </c>
      <c r="V127" s="34">
        <v>0</v>
      </c>
      <c r="W127" s="34">
        <v>14</v>
      </c>
      <c r="X127" s="34">
        <v>13</v>
      </c>
      <c r="Y127" s="34">
        <v>19</v>
      </c>
      <c r="Z127" s="34">
        <v>18</v>
      </c>
      <c r="AA127" s="24" t="s">
        <v>15</v>
      </c>
      <c r="AB127" s="24" t="s">
        <v>117</v>
      </c>
      <c r="AC127" s="24" t="s">
        <v>117</v>
      </c>
      <c r="AD127" s="23">
        <f t="shared" si="0"/>
        <v>6.5</v>
      </c>
      <c r="AE127" s="23">
        <f t="shared" si="1"/>
        <v>-17.88</v>
      </c>
      <c r="AF127" s="23">
        <f t="shared" si="2"/>
        <v>0.6</v>
      </c>
    </row>
    <row r="128" spans="1:32" ht="15.75" customHeight="1" x14ac:dyDescent="0.15">
      <c r="A128" s="30">
        <v>127</v>
      </c>
      <c r="B128" s="31" t="s">
        <v>3677</v>
      </c>
      <c r="C128" s="44" t="s">
        <v>2653</v>
      </c>
      <c r="D128" s="30">
        <v>4.1399999999999997</v>
      </c>
      <c r="E128" s="30">
        <v>27</v>
      </c>
      <c r="F128" s="30">
        <v>3</v>
      </c>
      <c r="G128" s="30">
        <v>3</v>
      </c>
      <c r="H128" s="30">
        <v>0</v>
      </c>
      <c r="I128" s="30">
        <v>0</v>
      </c>
      <c r="J128" s="30">
        <v>0</v>
      </c>
      <c r="K128" s="30">
        <v>0</v>
      </c>
      <c r="L128" s="30">
        <v>0.5</v>
      </c>
      <c r="M128" s="30">
        <v>174</v>
      </c>
      <c r="N128" s="33">
        <v>41.1</v>
      </c>
      <c r="O128" s="30">
        <v>44</v>
      </c>
      <c r="P128" s="30">
        <v>4</v>
      </c>
      <c r="Q128" s="30">
        <v>8</v>
      </c>
      <c r="R128" s="30">
        <v>0</v>
      </c>
      <c r="S128" s="30">
        <v>3</v>
      </c>
      <c r="T128" s="30">
        <v>24</v>
      </c>
      <c r="U128" s="30">
        <v>0</v>
      </c>
      <c r="V128" s="30">
        <v>0</v>
      </c>
      <c r="W128" s="30">
        <v>21</v>
      </c>
      <c r="X128" s="30">
        <v>19</v>
      </c>
      <c r="Y128" s="30">
        <v>8</v>
      </c>
      <c r="Z128" s="30">
        <v>7</v>
      </c>
      <c r="AA128" s="23" t="s">
        <v>15</v>
      </c>
      <c r="AB128" s="23" t="s">
        <v>90</v>
      </c>
      <c r="AC128" s="23" t="s">
        <v>90</v>
      </c>
      <c r="AD128" s="23">
        <f t="shared" si="0"/>
        <v>2.75</v>
      </c>
      <c r="AE128" s="23">
        <f t="shared" si="1"/>
        <v>-12.629999999999999</v>
      </c>
      <c r="AF128" s="23">
        <f t="shared" si="2"/>
        <v>0.47058823529411764</v>
      </c>
    </row>
    <row r="129" spans="1:32" ht="15.75" customHeight="1" x14ac:dyDescent="0.15">
      <c r="A129" s="34">
        <v>128</v>
      </c>
      <c r="B129" s="35" t="s">
        <v>2905</v>
      </c>
      <c r="C129" s="58" t="s">
        <v>2645</v>
      </c>
      <c r="D129" s="34">
        <v>1.32</v>
      </c>
      <c r="E129" s="34">
        <v>21</v>
      </c>
      <c r="F129" s="34">
        <v>1</v>
      </c>
      <c r="G129" s="34">
        <v>1</v>
      </c>
      <c r="H129" s="34">
        <v>1</v>
      </c>
      <c r="I129" s="34">
        <v>0</v>
      </c>
      <c r="J129" s="34">
        <v>0</v>
      </c>
      <c r="K129" s="34">
        <v>0</v>
      </c>
      <c r="L129" s="34">
        <v>0.5</v>
      </c>
      <c r="M129" s="34">
        <v>148</v>
      </c>
      <c r="N129" s="33">
        <v>41</v>
      </c>
      <c r="O129" s="34">
        <v>18</v>
      </c>
      <c r="P129" s="34">
        <v>2</v>
      </c>
      <c r="Q129" s="34">
        <v>9</v>
      </c>
      <c r="R129" s="34">
        <v>0</v>
      </c>
      <c r="S129" s="34">
        <v>1</v>
      </c>
      <c r="T129" s="34">
        <v>46</v>
      </c>
      <c r="U129" s="34">
        <v>0</v>
      </c>
      <c r="V129" s="34">
        <v>0</v>
      </c>
      <c r="W129" s="34">
        <v>7</v>
      </c>
      <c r="X129" s="34">
        <v>6</v>
      </c>
      <c r="Y129" s="34">
        <v>9</v>
      </c>
      <c r="Z129" s="34">
        <v>8</v>
      </c>
      <c r="AA129" s="24" t="s">
        <v>15</v>
      </c>
      <c r="AB129" s="24" t="s">
        <v>86</v>
      </c>
      <c r="AC129" s="24" t="s">
        <v>80</v>
      </c>
      <c r="AD129" s="23">
        <f t="shared" si="0"/>
        <v>5</v>
      </c>
      <c r="AE129" s="23">
        <f t="shared" si="1"/>
        <v>-64.38</v>
      </c>
      <c r="AF129" s="23">
        <f t="shared" si="2"/>
        <v>-0.31034482758620691</v>
      </c>
    </row>
    <row r="130" spans="1:32" ht="15.75" customHeight="1" x14ac:dyDescent="0.15">
      <c r="A130" s="30">
        <v>129</v>
      </c>
      <c r="B130" s="31" t="s">
        <v>2960</v>
      </c>
      <c r="C130" s="32" t="s">
        <v>2645</v>
      </c>
      <c r="D130" s="30">
        <v>1.99</v>
      </c>
      <c r="E130" s="30">
        <v>38</v>
      </c>
      <c r="F130" s="30">
        <v>3</v>
      </c>
      <c r="G130" s="30">
        <v>2</v>
      </c>
      <c r="H130" s="30">
        <v>6</v>
      </c>
      <c r="I130" s="30">
        <v>0</v>
      </c>
      <c r="J130" s="30">
        <v>0</v>
      </c>
      <c r="K130" s="30">
        <v>0</v>
      </c>
      <c r="L130" s="30">
        <v>0.6</v>
      </c>
      <c r="M130" s="30">
        <v>170</v>
      </c>
      <c r="N130" s="33">
        <v>40.200000000000003</v>
      </c>
      <c r="O130" s="30">
        <v>35</v>
      </c>
      <c r="P130" s="30">
        <v>0</v>
      </c>
      <c r="Q130" s="30">
        <v>9</v>
      </c>
      <c r="R130" s="30">
        <v>0</v>
      </c>
      <c r="S130" s="30">
        <v>3</v>
      </c>
      <c r="T130" s="30">
        <v>40</v>
      </c>
      <c r="U130" s="30">
        <v>0</v>
      </c>
      <c r="V130" s="30">
        <v>0</v>
      </c>
      <c r="W130" s="30">
        <v>10</v>
      </c>
      <c r="X130" s="30">
        <v>9</v>
      </c>
      <c r="Y130" s="30">
        <v>13</v>
      </c>
      <c r="Z130" s="30">
        <v>9</v>
      </c>
      <c r="AA130" s="23" t="s">
        <v>15</v>
      </c>
      <c r="AB130" s="23" t="s">
        <v>112</v>
      </c>
      <c r="AC130" s="23" t="s">
        <v>112</v>
      </c>
      <c r="AD130" s="23" t="e">
        <f t="shared" si="0"/>
        <v>#DIV/0!</v>
      </c>
      <c r="AE130" s="23" t="e">
        <f t="shared" si="1"/>
        <v>#DIV/0!</v>
      </c>
      <c r="AF130" s="23">
        <f t="shared" si="2"/>
        <v>-1.125</v>
      </c>
    </row>
    <row r="131" spans="1:32" ht="15.75" customHeight="1" x14ac:dyDescent="0.15">
      <c r="A131" s="34">
        <v>130</v>
      </c>
      <c r="B131" s="35" t="s">
        <v>3047</v>
      </c>
      <c r="C131" s="36" t="s">
        <v>2646</v>
      </c>
      <c r="D131" s="34">
        <v>2.4500000000000002</v>
      </c>
      <c r="E131" s="34">
        <v>32</v>
      </c>
      <c r="F131" s="34">
        <v>5</v>
      </c>
      <c r="G131" s="34">
        <v>2</v>
      </c>
      <c r="H131" s="34">
        <v>2</v>
      </c>
      <c r="I131" s="34">
        <v>0</v>
      </c>
      <c r="J131" s="34">
        <v>0</v>
      </c>
      <c r="K131" s="34">
        <v>0</v>
      </c>
      <c r="L131" s="34">
        <v>0.71399999999999997</v>
      </c>
      <c r="M131" s="34">
        <v>169</v>
      </c>
      <c r="N131" s="33">
        <v>40.1</v>
      </c>
      <c r="O131" s="34">
        <v>36</v>
      </c>
      <c r="P131" s="34">
        <v>1</v>
      </c>
      <c r="Q131" s="34">
        <v>12</v>
      </c>
      <c r="R131" s="34">
        <v>0</v>
      </c>
      <c r="S131" s="34">
        <v>3</v>
      </c>
      <c r="T131" s="34">
        <v>50</v>
      </c>
      <c r="U131" s="34">
        <v>5</v>
      </c>
      <c r="V131" s="34">
        <v>0</v>
      </c>
      <c r="W131" s="34">
        <v>14</v>
      </c>
      <c r="X131" s="34">
        <v>11</v>
      </c>
      <c r="Y131" s="34">
        <v>9</v>
      </c>
      <c r="Z131" s="34">
        <v>7</v>
      </c>
      <c r="AA131" s="24" t="s">
        <v>15</v>
      </c>
      <c r="AB131" s="24" t="s">
        <v>98</v>
      </c>
      <c r="AC131" s="24" t="s">
        <v>72</v>
      </c>
      <c r="AD131" s="23">
        <f t="shared" si="0"/>
        <v>15</v>
      </c>
      <c r="AE131" s="23">
        <f t="shared" si="1"/>
        <v>-122.88</v>
      </c>
      <c r="AF131" s="23">
        <f t="shared" si="2"/>
        <v>-0.54545454545454541</v>
      </c>
    </row>
    <row r="132" spans="1:32" ht="15.75" customHeight="1" x14ac:dyDescent="0.15">
      <c r="A132" s="30">
        <v>130</v>
      </c>
      <c r="B132" s="31" t="s">
        <v>2824</v>
      </c>
      <c r="C132" s="32" t="s">
        <v>2645</v>
      </c>
      <c r="D132" s="30">
        <v>3.57</v>
      </c>
      <c r="E132" s="30">
        <v>9</v>
      </c>
      <c r="F132" s="30">
        <v>3</v>
      </c>
      <c r="G132" s="30">
        <v>4</v>
      </c>
      <c r="H132" s="30">
        <v>0</v>
      </c>
      <c r="I132" s="30">
        <v>0</v>
      </c>
      <c r="J132" s="30">
        <v>0</v>
      </c>
      <c r="K132" s="30">
        <v>0</v>
      </c>
      <c r="L132" s="30">
        <v>0.42899999999999999</v>
      </c>
      <c r="M132" s="30">
        <v>173</v>
      </c>
      <c r="N132" s="33">
        <v>40.1</v>
      </c>
      <c r="O132" s="30">
        <v>43</v>
      </c>
      <c r="P132" s="30">
        <v>4</v>
      </c>
      <c r="Q132" s="30">
        <v>13</v>
      </c>
      <c r="R132" s="30">
        <v>0</v>
      </c>
      <c r="S132" s="30">
        <v>0</v>
      </c>
      <c r="T132" s="30">
        <v>13</v>
      </c>
      <c r="U132" s="30">
        <v>2</v>
      </c>
      <c r="V132" s="30">
        <v>0</v>
      </c>
      <c r="W132" s="30">
        <v>19</v>
      </c>
      <c r="X132" s="30">
        <v>16</v>
      </c>
      <c r="Y132" s="30">
        <v>20</v>
      </c>
      <c r="Z132" s="30">
        <v>18</v>
      </c>
      <c r="AA132" s="23" t="s">
        <v>15</v>
      </c>
      <c r="AB132" s="23" t="s">
        <v>129</v>
      </c>
      <c r="AC132" s="23" t="s">
        <v>105</v>
      </c>
      <c r="AD132" s="23">
        <f t="shared" si="0"/>
        <v>3.25</v>
      </c>
      <c r="AE132" s="23">
        <f t="shared" si="1"/>
        <v>-5.13</v>
      </c>
      <c r="AF132" s="23">
        <f t="shared" si="2"/>
        <v>0.4642857142857143</v>
      </c>
    </row>
    <row r="133" spans="1:32" ht="15.75" customHeight="1" x14ac:dyDescent="0.15">
      <c r="A133" s="34">
        <v>132</v>
      </c>
      <c r="B133" s="35" t="s">
        <v>2764</v>
      </c>
      <c r="C133" s="45" t="s">
        <v>2651</v>
      </c>
      <c r="D133" s="34">
        <v>2.7</v>
      </c>
      <c r="E133" s="34">
        <v>13</v>
      </c>
      <c r="F133" s="34">
        <v>2</v>
      </c>
      <c r="G133" s="34">
        <v>1</v>
      </c>
      <c r="H133" s="34">
        <v>0</v>
      </c>
      <c r="I133" s="34">
        <v>0</v>
      </c>
      <c r="J133" s="34">
        <v>0</v>
      </c>
      <c r="K133" s="34">
        <v>0</v>
      </c>
      <c r="L133" s="34">
        <v>0.66700000000000004</v>
      </c>
      <c r="M133" s="34">
        <v>160</v>
      </c>
      <c r="N133" s="33">
        <v>40</v>
      </c>
      <c r="O133" s="34">
        <v>31</v>
      </c>
      <c r="P133" s="34">
        <v>4</v>
      </c>
      <c r="Q133" s="34">
        <v>9</v>
      </c>
      <c r="R133" s="34">
        <v>0</v>
      </c>
      <c r="S133" s="34">
        <v>3</v>
      </c>
      <c r="T133" s="34">
        <v>36</v>
      </c>
      <c r="U133" s="34">
        <v>2</v>
      </c>
      <c r="V133" s="34">
        <v>0</v>
      </c>
      <c r="W133" s="34">
        <v>12</v>
      </c>
      <c r="X133" s="34">
        <v>12</v>
      </c>
      <c r="Y133" s="34">
        <v>16</v>
      </c>
      <c r="Z133" s="34">
        <v>14</v>
      </c>
      <c r="AA133" s="24" t="s">
        <v>15</v>
      </c>
      <c r="AB133" s="24" t="s">
        <v>123</v>
      </c>
      <c r="AC133" s="24" t="s">
        <v>112</v>
      </c>
      <c r="AD133" s="23">
        <f t="shared" si="0"/>
        <v>3</v>
      </c>
      <c r="AE133" s="23">
        <f t="shared" si="1"/>
        <v>-20.13</v>
      </c>
      <c r="AF133" s="23">
        <f t="shared" si="2"/>
        <v>-0.9</v>
      </c>
    </row>
    <row r="134" spans="1:32" ht="15.75" customHeight="1" x14ac:dyDescent="0.15">
      <c r="A134" s="30">
        <v>132</v>
      </c>
      <c r="B134" s="31" t="s">
        <v>2933</v>
      </c>
      <c r="C134" s="52" t="s">
        <v>2646</v>
      </c>
      <c r="D134" s="30">
        <v>2.25</v>
      </c>
      <c r="E134" s="30">
        <v>12</v>
      </c>
      <c r="F134" s="30">
        <v>2</v>
      </c>
      <c r="G134" s="30">
        <v>1</v>
      </c>
      <c r="H134" s="30">
        <v>0</v>
      </c>
      <c r="I134" s="30">
        <v>0</v>
      </c>
      <c r="J134" s="30">
        <v>0</v>
      </c>
      <c r="K134" s="30">
        <v>0</v>
      </c>
      <c r="L134" s="30">
        <v>0.66700000000000004</v>
      </c>
      <c r="M134" s="30">
        <v>157</v>
      </c>
      <c r="N134" s="33">
        <v>40</v>
      </c>
      <c r="O134" s="30">
        <v>32</v>
      </c>
      <c r="P134" s="30">
        <v>2</v>
      </c>
      <c r="Q134" s="30">
        <v>6</v>
      </c>
      <c r="R134" s="30">
        <v>0</v>
      </c>
      <c r="S134" s="30">
        <v>1</v>
      </c>
      <c r="T134" s="30">
        <v>50</v>
      </c>
      <c r="U134" s="30">
        <v>2</v>
      </c>
      <c r="V134" s="30">
        <v>0</v>
      </c>
      <c r="W134" s="30">
        <v>12</v>
      </c>
      <c r="X134" s="30">
        <v>10</v>
      </c>
      <c r="Y134" s="30">
        <v>19</v>
      </c>
      <c r="Z134" s="30">
        <v>19</v>
      </c>
      <c r="AA134" s="23" t="s">
        <v>15</v>
      </c>
      <c r="AB134" s="23" t="s">
        <v>98</v>
      </c>
      <c r="AC134" s="23" t="s">
        <v>80</v>
      </c>
      <c r="AD134" s="23">
        <f t="shared" si="0"/>
        <v>3.5</v>
      </c>
      <c r="AE134" s="23">
        <f t="shared" si="1"/>
        <v>-67.38</v>
      </c>
      <c r="AF134" s="23">
        <f t="shared" si="2"/>
        <v>-0.2857142857142857</v>
      </c>
    </row>
    <row r="135" spans="1:32" ht="15.75" customHeight="1" x14ac:dyDescent="0.15">
      <c r="A135" s="34">
        <v>134</v>
      </c>
      <c r="B135" s="35" t="s">
        <v>3032</v>
      </c>
      <c r="C135" s="45" t="s">
        <v>2651</v>
      </c>
      <c r="D135" s="34">
        <v>3.69</v>
      </c>
      <c r="E135" s="34">
        <v>36</v>
      </c>
      <c r="F135" s="34">
        <v>1</v>
      </c>
      <c r="G135" s="34">
        <v>4</v>
      </c>
      <c r="H135" s="34">
        <v>2</v>
      </c>
      <c r="I135" s="34">
        <v>0</v>
      </c>
      <c r="J135" s="34">
        <v>0</v>
      </c>
      <c r="K135" s="34">
        <v>0</v>
      </c>
      <c r="L135" s="34">
        <v>0.2</v>
      </c>
      <c r="M135" s="34">
        <v>167</v>
      </c>
      <c r="N135" s="33">
        <v>39</v>
      </c>
      <c r="O135" s="34">
        <v>37</v>
      </c>
      <c r="P135" s="34">
        <v>1</v>
      </c>
      <c r="Q135" s="34">
        <v>17</v>
      </c>
      <c r="R135" s="34">
        <v>1</v>
      </c>
      <c r="S135" s="34">
        <v>4</v>
      </c>
      <c r="T135" s="34">
        <v>35</v>
      </c>
      <c r="U135" s="34">
        <v>3</v>
      </c>
      <c r="V135" s="34">
        <v>0</v>
      </c>
      <c r="W135" s="34">
        <v>20</v>
      </c>
      <c r="X135" s="34">
        <v>16</v>
      </c>
      <c r="Y135" s="34">
        <v>11</v>
      </c>
      <c r="Z135" s="34">
        <v>11</v>
      </c>
      <c r="AA135" s="24" t="s">
        <v>15</v>
      </c>
      <c r="AB135" s="24" t="s">
        <v>80</v>
      </c>
      <c r="AC135" s="24" t="s">
        <v>64</v>
      </c>
      <c r="AD135" s="23">
        <f t="shared" si="0"/>
        <v>21</v>
      </c>
      <c r="AE135" s="23">
        <f t="shared" si="1"/>
        <v>-67.88</v>
      </c>
      <c r="AF135" s="23">
        <f t="shared" si="2"/>
        <v>-2.6666666666666665</v>
      </c>
    </row>
    <row r="136" spans="1:32" ht="15.75" customHeight="1" x14ac:dyDescent="0.15">
      <c r="A136" s="30">
        <v>135</v>
      </c>
      <c r="B136" s="31" t="s">
        <v>3039</v>
      </c>
      <c r="C136" s="44" t="s">
        <v>2653</v>
      </c>
      <c r="D136" s="30">
        <v>1.63</v>
      </c>
      <c r="E136" s="30">
        <v>32</v>
      </c>
      <c r="F136" s="30">
        <v>2</v>
      </c>
      <c r="G136" s="30">
        <v>3</v>
      </c>
      <c r="H136" s="30">
        <v>6</v>
      </c>
      <c r="I136" s="30">
        <v>0</v>
      </c>
      <c r="J136" s="30">
        <v>0</v>
      </c>
      <c r="K136" s="30">
        <v>0</v>
      </c>
      <c r="L136" s="30">
        <v>0.4</v>
      </c>
      <c r="M136" s="30">
        <v>152</v>
      </c>
      <c r="N136" s="33">
        <v>38.200000000000003</v>
      </c>
      <c r="O136" s="30">
        <v>27</v>
      </c>
      <c r="P136" s="30">
        <v>1</v>
      </c>
      <c r="Q136" s="30">
        <v>13</v>
      </c>
      <c r="R136" s="30">
        <v>2</v>
      </c>
      <c r="S136" s="30">
        <v>4</v>
      </c>
      <c r="T136" s="30">
        <v>41</v>
      </c>
      <c r="U136" s="30">
        <v>3</v>
      </c>
      <c r="V136" s="30">
        <v>0</v>
      </c>
      <c r="W136" s="30">
        <v>8</v>
      </c>
      <c r="X136" s="30">
        <v>7</v>
      </c>
      <c r="Y136" s="30">
        <v>15</v>
      </c>
      <c r="Z136" s="30">
        <v>13</v>
      </c>
      <c r="AA136" s="23" t="s">
        <v>15</v>
      </c>
      <c r="AB136" s="23" t="s">
        <v>105</v>
      </c>
      <c r="AC136" s="23" t="s">
        <v>86</v>
      </c>
      <c r="AD136" s="23">
        <f t="shared" si="0"/>
        <v>17</v>
      </c>
      <c r="AE136" s="23">
        <f t="shared" si="1"/>
        <v>-72.88</v>
      </c>
      <c r="AF136" s="23">
        <f t="shared" si="2"/>
        <v>-0.47826086956521741</v>
      </c>
    </row>
    <row r="137" spans="1:32" ht="15.75" customHeight="1" x14ac:dyDescent="0.15">
      <c r="A137" s="34">
        <v>135</v>
      </c>
      <c r="B137" s="35" t="s">
        <v>3054</v>
      </c>
      <c r="C137" s="43" t="s">
        <v>2649</v>
      </c>
      <c r="D137" s="34">
        <v>3.49</v>
      </c>
      <c r="E137" s="34">
        <v>28</v>
      </c>
      <c r="F137" s="34">
        <v>0</v>
      </c>
      <c r="G137" s="34">
        <v>1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178</v>
      </c>
      <c r="N137" s="33">
        <v>38.200000000000003</v>
      </c>
      <c r="O137" s="34">
        <v>38</v>
      </c>
      <c r="P137" s="34">
        <v>4</v>
      </c>
      <c r="Q137" s="34">
        <v>25</v>
      </c>
      <c r="R137" s="34">
        <v>0</v>
      </c>
      <c r="S137" s="34">
        <v>3</v>
      </c>
      <c r="T137" s="34">
        <v>22</v>
      </c>
      <c r="U137" s="34">
        <v>4</v>
      </c>
      <c r="V137" s="34">
        <v>0</v>
      </c>
      <c r="W137" s="34">
        <v>23</v>
      </c>
      <c r="X137" s="34">
        <v>15</v>
      </c>
      <c r="Y137" s="34">
        <v>33</v>
      </c>
      <c r="Z137" s="34">
        <v>25</v>
      </c>
      <c r="AA137" s="24" t="s">
        <v>15</v>
      </c>
      <c r="AB137" s="24" t="s">
        <v>153</v>
      </c>
      <c r="AC137" s="24" t="s">
        <v>153</v>
      </c>
      <c r="AD137" s="23">
        <f t="shared" si="0"/>
        <v>7</v>
      </c>
      <c r="AE137" s="23">
        <f t="shared" si="1"/>
        <v>-8.129999999999999</v>
      </c>
      <c r="AF137" s="23">
        <f t="shared" si="2"/>
        <v>2.7777777777777777</v>
      </c>
    </row>
    <row r="138" spans="1:32" ht="15.75" customHeight="1" x14ac:dyDescent="0.15">
      <c r="A138" s="30">
        <v>135</v>
      </c>
      <c r="B138" s="31" t="s">
        <v>2754</v>
      </c>
      <c r="C138" s="46" t="s">
        <v>2648</v>
      </c>
      <c r="D138" s="30">
        <v>4.1900000000000004</v>
      </c>
      <c r="E138" s="30">
        <v>8</v>
      </c>
      <c r="F138" s="30">
        <v>3</v>
      </c>
      <c r="G138" s="30">
        <v>3</v>
      </c>
      <c r="H138" s="30">
        <v>0</v>
      </c>
      <c r="I138" s="30">
        <v>0</v>
      </c>
      <c r="J138" s="30">
        <v>0</v>
      </c>
      <c r="K138" s="30">
        <v>0</v>
      </c>
      <c r="L138" s="30">
        <v>0.5</v>
      </c>
      <c r="M138" s="30">
        <v>166</v>
      </c>
      <c r="N138" s="33">
        <v>38.200000000000003</v>
      </c>
      <c r="O138" s="30">
        <v>38</v>
      </c>
      <c r="P138" s="30">
        <v>2</v>
      </c>
      <c r="Q138" s="30">
        <v>10</v>
      </c>
      <c r="R138" s="30">
        <v>0</v>
      </c>
      <c r="S138" s="30">
        <v>2</v>
      </c>
      <c r="T138" s="30">
        <v>30</v>
      </c>
      <c r="U138" s="30">
        <v>2</v>
      </c>
      <c r="V138" s="30">
        <v>0</v>
      </c>
      <c r="W138" s="30">
        <v>18</v>
      </c>
      <c r="X138" s="30">
        <v>18</v>
      </c>
      <c r="Y138" s="30">
        <v>5</v>
      </c>
      <c r="Z138" s="30">
        <v>5</v>
      </c>
      <c r="AA138" s="23" t="s">
        <v>15</v>
      </c>
      <c r="AB138" s="23" t="s">
        <v>129</v>
      </c>
      <c r="AC138" s="23" t="s">
        <v>129</v>
      </c>
      <c r="AD138" s="23">
        <f t="shared" si="0"/>
        <v>6</v>
      </c>
      <c r="AE138" s="23">
        <f t="shared" si="1"/>
        <v>-35.880000000000003</v>
      </c>
      <c r="AF138" s="23">
        <f t="shared" si="2"/>
        <v>2.5</v>
      </c>
    </row>
    <row r="139" spans="1:32" ht="15.75" customHeight="1" x14ac:dyDescent="0.15">
      <c r="A139" s="34">
        <v>138</v>
      </c>
      <c r="B139" s="35" t="s">
        <v>3062</v>
      </c>
      <c r="C139" s="50" t="s">
        <v>198</v>
      </c>
      <c r="D139" s="34">
        <v>2.35</v>
      </c>
      <c r="E139" s="34">
        <v>36</v>
      </c>
      <c r="F139" s="34">
        <v>4</v>
      </c>
      <c r="G139" s="34">
        <v>1</v>
      </c>
      <c r="H139" s="34">
        <v>4</v>
      </c>
      <c r="I139" s="34">
        <v>0</v>
      </c>
      <c r="J139" s="34">
        <v>0</v>
      </c>
      <c r="K139" s="34">
        <v>0</v>
      </c>
      <c r="L139" s="34">
        <v>0.8</v>
      </c>
      <c r="M139" s="34">
        <v>151</v>
      </c>
      <c r="N139" s="33">
        <v>38.1</v>
      </c>
      <c r="O139" s="34">
        <v>34</v>
      </c>
      <c r="P139" s="34">
        <v>2</v>
      </c>
      <c r="Q139" s="34">
        <v>8</v>
      </c>
      <c r="R139" s="34">
        <v>0</v>
      </c>
      <c r="S139" s="34">
        <v>0</v>
      </c>
      <c r="T139" s="34">
        <v>42</v>
      </c>
      <c r="U139" s="34">
        <v>2</v>
      </c>
      <c r="V139" s="34">
        <v>0</v>
      </c>
      <c r="W139" s="34">
        <v>10</v>
      </c>
      <c r="X139" s="34">
        <v>10</v>
      </c>
      <c r="Y139" s="34">
        <v>15</v>
      </c>
      <c r="Z139" s="34">
        <v>15</v>
      </c>
      <c r="AA139" s="24" t="s">
        <v>27</v>
      </c>
      <c r="AB139" s="24" t="s">
        <v>72</v>
      </c>
      <c r="AC139" s="24" t="s">
        <v>64</v>
      </c>
      <c r="AD139" s="23">
        <f t="shared" si="0"/>
        <v>4</v>
      </c>
      <c r="AE139" s="23">
        <f t="shared" si="1"/>
        <v>-56.88</v>
      </c>
      <c r="AF139" s="23">
        <f t="shared" si="2"/>
        <v>-0.8</v>
      </c>
    </row>
    <row r="140" spans="1:32" ht="15.75" customHeight="1" x14ac:dyDescent="0.15">
      <c r="A140" s="30">
        <v>138</v>
      </c>
      <c r="B140" s="31" t="s">
        <v>3678</v>
      </c>
      <c r="C140" s="52" t="s">
        <v>2646</v>
      </c>
      <c r="D140" s="30">
        <v>6.1</v>
      </c>
      <c r="E140" s="30">
        <v>17</v>
      </c>
      <c r="F140" s="30">
        <v>0</v>
      </c>
      <c r="G140" s="30">
        <v>3</v>
      </c>
      <c r="H140" s="30">
        <v>1</v>
      </c>
      <c r="I140" s="30">
        <v>0</v>
      </c>
      <c r="J140" s="30">
        <v>0</v>
      </c>
      <c r="K140" s="30">
        <v>0</v>
      </c>
      <c r="L140" s="30">
        <v>0</v>
      </c>
      <c r="M140" s="30">
        <v>186</v>
      </c>
      <c r="N140" s="33">
        <v>38.1</v>
      </c>
      <c r="O140" s="30">
        <v>42</v>
      </c>
      <c r="P140" s="30">
        <v>4</v>
      </c>
      <c r="Q140" s="30">
        <v>30</v>
      </c>
      <c r="R140" s="30">
        <v>1</v>
      </c>
      <c r="S140" s="30">
        <v>3</v>
      </c>
      <c r="T140" s="30">
        <v>38</v>
      </c>
      <c r="U140" s="30">
        <v>6</v>
      </c>
      <c r="V140" s="30">
        <v>0</v>
      </c>
      <c r="W140" s="30">
        <v>29</v>
      </c>
      <c r="X140" s="30">
        <v>26</v>
      </c>
      <c r="Y140" s="30">
        <v>17</v>
      </c>
      <c r="Z140" s="30">
        <v>17</v>
      </c>
      <c r="AA140" s="23" t="s">
        <v>15</v>
      </c>
      <c r="AB140" s="23" t="s">
        <v>117</v>
      </c>
      <c r="AC140" s="23" t="s">
        <v>117</v>
      </c>
      <c r="AD140" s="23">
        <f t="shared" si="0"/>
        <v>8.25</v>
      </c>
      <c r="AE140" s="23">
        <f t="shared" si="1"/>
        <v>-15.379999999999999</v>
      </c>
      <c r="AF140" s="23">
        <f t="shared" si="2"/>
        <v>-4.833333333333333</v>
      </c>
    </row>
    <row r="141" spans="1:32" ht="15.75" customHeight="1" x14ac:dyDescent="0.15">
      <c r="A141" s="34">
        <v>140</v>
      </c>
      <c r="B141" s="35" t="s">
        <v>3020</v>
      </c>
      <c r="C141" s="43" t="s">
        <v>2649</v>
      </c>
      <c r="D141" s="34">
        <v>5.21</v>
      </c>
      <c r="E141" s="34">
        <v>16</v>
      </c>
      <c r="F141" s="34">
        <v>2</v>
      </c>
      <c r="G141" s="34">
        <v>2</v>
      </c>
      <c r="H141" s="34">
        <v>0</v>
      </c>
      <c r="I141" s="34">
        <v>0</v>
      </c>
      <c r="J141" s="34">
        <v>0</v>
      </c>
      <c r="K141" s="34">
        <v>0</v>
      </c>
      <c r="L141" s="34">
        <v>0.5</v>
      </c>
      <c r="M141" s="34">
        <v>174</v>
      </c>
      <c r="N141" s="33">
        <v>38</v>
      </c>
      <c r="O141" s="34">
        <v>51</v>
      </c>
      <c r="P141" s="34">
        <v>9</v>
      </c>
      <c r="Q141" s="34">
        <v>12</v>
      </c>
      <c r="R141" s="34">
        <v>0</v>
      </c>
      <c r="S141" s="34">
        <v>3</v>
      </c>
      <c r="T141" s="34">
        <v>35</v>
      </c>
      <c r="U141" s="34">
        <v>0</v>
      </c>
      <c r="V141" s="34">
        <v>0</v>
      </c>
      <c r="W141" s="34">
        <v>23</v>
      </c>
      <c r="X141" s="34">
        <v>22</v>
      </c>
      <c r="Y141" s="34">
        <v>15</v>
      </c>
      <c r="Z141" s="34">
        <v>14</v>
      </c>
      <c r="AA141" s="24" t="s">
        <v>15</v>
      </c>
      <c r="AB141" s="24" t="s">
        <v>162</v>
      </c>
      <c r="AC141" s="24" t="s">
        <v>162</v>
      </c>
      <c r="AD141" s="23">
        <f t="shared" si="0"/>
        <v>1.6666666666666667</v>
      </c>
      <c r="AE141" s="23">
        <f t="shared" si="1"/>
        <v>-7.546666666666666</v>
      </c>
      <c r="AF141" s="23">
        <f t="shared" si="2"/>
        <v>0.92307692307692313</v>
      </c>
    </row>
    <row r="142" spans="1:32" ht="15.75" customHeight="1" x14ac:dyDescent="0.15">
      <c r="A142" s="30">
        <v>140</v>
      </c>
      <c r="B142" s="31" t="s">
        <v>2748</v>
      </c>
      <c r="C142" s="47" t="s">
        <v>2654</v>
      </c>
      <c r="D142" s="30">
        <v>3.32</v>
      </c>
      <c r="E142" s="30">
        <v>8</v>
      </c>
      <c r="F142" s="30">
        <v>5</v>
      </c>
      <c r="G142" s="30">
        <v>2</v>
      </c>
      <c r="H142" s="30">
        <v>0</v>
      </c>
      <c r="I142" s="30">
        <v>0</v>
      </c>
      <c r="J142" s="30">
        <v>0</v>
      </c>
      <c r="K142" s="30">
        <v>0</v>
      </c>
      <c r="L142" s="30">
        <v>0.71399999999999997</v>
      </c>
      <c r="M142" s="30">
        <v>164</v>
      </c>
      <c r="N142" s="33">
        <v>38</v>
      </c>
      <c r="O142" s="30">
        <v>52</v>
      </c>
      <c r="P142" s="30">
        <v>2</v>
      </c>
      <c r="Q142" s="30">
        <v>6</v>
      </c>
      <c r="R142" s="30">
        <v>0</v>
      </c>
      <c r="S142" s="30">
        <v>2</v>
      </c>
      <c r="T142" s="30">
        <v>22</v>
      </c>
      <c r="U142" s="30">
        <v>1</v>
      </c>
      <c r="V142" s="30">
        <v>0</v>
      </c>
      <c r="W142" s="30">
        <v>14</v>
      </c>
      <c r="X142" s="30">
        <v>14</v>
      </c>
      <c r="Y142" s="30">
        <v>20</v>
      </c>
      <c r="Z142" s="30">
        <v>20</v>
      </c>
      <c r="AA142" s="23" t="s">
        <v>15</v>
      </c>
      <c r="AB142" s="23" t="s">
        <v>123</v>
      </c>
      <c r="AC142" s="23" t="s">
        <v>112</v>
      </c>
      <c r="AD142" s="23">
        <f t="shared" si="0"/>
        <v>4</v>
      </c>
      <c r="AE142" s="23">
        <f t="shared" si="1"/>
        <v>-25.38</v>
      </c>
      <c r="AF142" s="23">
        <f t="shared" si="2"/>
        <v>0.22222222222222221</v>
      </c>
    </row>
    <row r="143" spans="1:32" ht="15.75" customHeight="1" x14ac:dyDescent="0.15">
      <c r="A143" s="34">
        <v>142</v>
      </c>
      <c r="B143" s="35" t="s">
        <v>3046</v>
      </c>
      <c r="C143" s="57" t="s">
        <v>2654</v>
      </c>
      <c r="D143" s="34">
        <v>2.41</v>
      </c>
      <c r="E143" s="34">
        <v>38</v>
      </c>
      <c r="F143" s="34">
        <v>1</v>
      </c>
      <c r="G143" s="34">
        <v>2</v>
      </c>
      <c r="H143" s="34">
        <v>3</v>
      </c>
      <c r="I143" s="34">
        <v>0</v>
      </c>
      <c r="J143" s="34">
        <v>0</v>
      </c>
      <c r="K143" s="34">
        <v>0</v>
      </c>
      <c r="L143" s="34">
        <v>0.33300000000000002</v>
      </c>
      <c r="M143" s="34">
        <v>157</v>
      </c>
      <c r="N143" s="33">
        <v>37.1</v>
      </c>
      <c r="O143" s="34">
        <v>32</v>
      </c>
      <c r="P143" s="34">
        <v>1</v>
      </c>
      <c r="Q143" s="34">
        <v>15</v>
      </c>
      <c r="R143" s="34">
        <v>1</v>
      </c>
      <c r="S143" s="34">
        <v>2</v>
      </c>
      <c r="T143" s="34">
        <v>38</v>
      </c>
      <c r="U143" s="34">
        <v>1</v>
      </c>
      <c r="V143" s="34">
        <v>0</v>
      </c>
      <c r="W143" s="34">
        <v>13</v>
      </c>
      <c r="X143" s="34">
        <v>10</v>
      </c>
      <c r="Y143" s="34">
        <v>15</v>
      </c>
      <c r="Z143" s="34">
        <v>15</v>
      </c>
      <c r="AA143" s="24" t="s">
        <v>15</v>
      </c>
      <c r="AB143" s="24" t="s">
        <v>135</v>
      </c>
      <c r="AC143" s="24" t="s">
        <v>123</v>
      </c>
      <c r="AD143" s="23">
        <f t="shared" si="0"/>
        <v>17</v>
      </c>
      <c r="AE143" s="23">
        <f t="shared" si="1"/>
        <v>-88.88</v>
      </c>
      <c r="AF143" s="23">
        <f t="shared" si="2"/>
        <v>-1.4</v>
      </c>
    </row>
    <row r="144" spans="1:32" ht="15.75" customHeight="1" x14ac:dyDescent="0.15">
      <c r="A144" s="30">
        <v>143</v>
      </c>
      <c r="B144" s="31" t="s">
        <v>3025</v>
      </c>
      <c r="C144" s="44" t="s">
        <v>2653</v>
      </c>
      <c r="D144" s="30">
        <v>2.4300000000000002</v>
      </c>
      <c r="E144" s="30">
        <v>27</v>
      </c>
      <c r="F144" s="30">
        <v>3</v>
      </c>
      <c r="G144" s="30">
        <v>1</v>
      </c>
      <c r="H144" s="30">
        <v>0</v>
      </c>
      <c r="I144" s="30">
        <v>0</v>
      </c>
      <c r="J144" s="30">
        <v>0</v>
      </c>
      <c r="K144" s="30">
        <v>0</v>
      </c>
      <c r="L144" s="30">
        <v>0.75</v>
      </c>
      <c r="M144" s="30">
        <v>167</v>
      </c>
      <c r="N144" s="33">
        <v>37</v>
      </c>
      <c r="O144" s="30">
        <v>34</v>
      </c>
      <c r="P144" s="30">
        <v>0</v>
      </c>
      <c r="Q144" s="30">
        <v>14</v>
      </c>
      <c r="R144" s="30">
        <v>0</v>
      </c>
      <c r="S144" s="30">
        <v>2</v>
      </c>
      <c r="T144" s="30">
        <v>29</v>
      </c>
      <c r="U144" s="30">
        <v>4</v>
      </c>
      <c r="V144" s="30">
        <v>0</v>
      </c>
      <c r="W144" s="30">
        <v>18</v>
      </c>
      <c r="X144" s="30">
        <v>10</v>
      </c>
      <c r="Y144" s="30">
        <v>11</v>
      </c>
      <c r="Z144" s="30">
        <v>11</v>
      </c>
      <c r="AA144" s="23" t="s">
        <v>15</v>
      </c>
      <c r="AB144" s="23" t="s">
        <v>117</v>
      </c>
      <c r="AC144" s="23" t="s">
        <v>112</v>
      </c>
      <c r="AD144" s="23" t="e">
        <f t="shared" si="0"/>
        <v>#DIV/0!</v>
      </c>
      <c r="AE144" s="23" t="e">
        <f t="shared" si="1"/>
        <v>#DIV/0!</v>
      </c>
      <c r="AF144" s="23">
        <f t="shared" si="2"/>
        <v>-14</v>
      </c>
    </row>
    <row r="145" spans="1:32" ht="15.75" customHeight="1" x14ac:dyDescent="0.15">
      <c r="A145" s="34">
        <v>143</v>
      </c>
      <c r="B145" s="35" t="s">
        <v>3679</v>
      </c>
      <c r="C145" s="38" t="s">
        <v>2648</v>
      </c>
      <c r="D145" s="34">
        <v>3.89</v>
      </c>
      <c r="E145" s="34">
        <v>10</v>
      </c>
      <c r="F145" s="34">
        <v>1</v>
      </c>
      <c r="G145" s="34">
        <v>4</v>
      </c>
      <c r="H145" s="34">
        <v>0</v>
      </c>
      <c r="I145" s="34">
        <v>0</v>
      </c>
      <c r="J145" s="34">
        <v>0</v>
      </c>
      <c r="K145" s="34">
        <v>0</v>
      </c>
      <c r="L145" s="34">
        <v>0.2</v>
      </c>
      <c r="M145" s="34">
        <v>171</v>
      </c>
      <c r="N145" s="33">
        <v>37</v>
      </c>
      <c r="O145" s="34">
        <v>40</v>
      </c>
      <c r="P145" s="34">
        <v>3</v>
      </c>
      <c r="Q145" s="34">
        <v>17</v>
      </c>
      <c r="R145" s="34">
        <v>0</v>
      </c>
      <c r="S145" s="34">
        <v>2</v>
      </c>
      <c r="T145" s="34">
        <v>24</v>
      </c>
      <c r="U145" s="34">
        <v>2</v>
      </c>
      <c r="V145" s="34">
        <v>0</v>
      </c>
      <c r="W145" s="34">
        <v>27</v>
      </c>
      <c r="X145" s="34">
        <v>16</v>
      </c>
      <c r="Y145" s="34">
        <v>14</v>
      </c>
      <c r="Z145" s="34">
        <v>11</v>
      </c>
      <c r="AA145" s="24" t="s">
        <v>15</v>
      </c>
      <c r="AB145" s="24" t="s">
        <v>37</v>
      </c>
      <c r="AC145" s="24" t="s">
        <v>37</v>
      </c>
      <c r="AD145" s="23">
        <f t="shared" si="0"/>
        <v>6.333333333333333</v>
      </c>
      <c r="AE145" s="23">
        <f t="shared" si="1"/>
        <v>-16.88</v>
      </c>
      <c r="AF145" s="23">
        <f t="shared" si="2"/>
        <v>1.4166666666666667</v>
      </c>
    </row>
    <row r="146" spans="1:32" ht="15.75" customHeight="1" x14ac:dyDescent="0.15">
      <c r="A146" s="30">
        <v>145</v>
      </c>
      <c r="B146" s="31" t="s">
        <v>2745</v>
      </c>
      <c r="C146" s="54" t="s">
        <v>2650</v>
      </c>
      <c r="D146" s="30">
        <v>1.23</v>
      </c>
      <c r="E146" s="30">
        <v>9</v>
      </c>
      <c r="F146" s="30">
        <v>2</v>
      </c>
      <c r="G146" s="30">
        <v>1</v>
      </c>
      <c r="H146" s="30">
        <v>1</v>
      </c>
      <c r="I146" s="30">
        <v>0</v>
      </c>
      <c r="J146" s="30">
        <v>0</v>
      </c>
      <c r="K146" s="30">
        <v>0</v>
      </c>
      <c r="L146" s="30">
        <v>0.66700000000000004</v>
      </c>
      <c r="M146" s="30">
        <v>141</v>
      </c>
      <c r="N146" s="33">
        <v>36.200000000000003</v>
      </c>
      <c r="O146" s="30">
        <v>25</v>
      </c>
      <c r="P146" s="30">
        <v>0</v>
      </c>
      <c r="Q146" s="30">
        <v>8</v>
      </c>
      <c r="R146" s="30">
        <v>0</v>
      </c>
      <c r="S146" s="30">
        <v>1</v>
      </c>
      <c r="T146" s="30">
        <v>38</v>
      </c>
      <c r="U146" s="30">
        <v>0</v>
      </c>
      <c r="V146" s="30">
        <v>1</v>
      </c>
      <c r="W146" s="30">
        <v>7</v>
      </c>
      <c r="X146" s="30">
        <v>5</v>
      </c>
      <c r="Y146" s="30">
        <v>17</v>
      </c>
      <c r="Z146" s="30">
        <v>17</v>
      </c>
      <c r="AA146" s="23" t="s">
        <v>15</v>
      </c>
      <c r="AB146" s="23" t="s">
        <v>99</v>
      </c>
      <c r="AC146" s="23" t="s">
        <v>86</v>
      </c>
      <c r="AD146" s="23" t="e">
        <f t="shared" si="0"/>
        <v>#DIV/0!</v>
      </c>
      <c r="AE146" s="23" t="e">
        <f t="shared" si="1"/>
        <v>#DIV/0!</v>
      </c>
      <c r="AF146" s="23">
        <f t="shared" si="2"/>
        <v>-0.53333333333333333</v>
      </c>
    </row>
    <row r="147" spans="1:32" ht="15.75" customHeight="1" x14ac:dyDescent="0.15">
      <c r="A147" s="34">
        <v>146</v>
      </c>
      <c r="B147" s="35" t="s">
        <v>3034</v>
      </c>
      <c r="C147" s="48" t="s">
        <v>2647</v>
      </c>
      <c r="D147" s="34">
        <v>2.97</v>
      </c>
      <c r="E147" s="34">
        <v>24</v>
      </c>
      <c r="F147" s="34">
        <v>1</v>
      </c>
      <c r="G147" s="34">
        <v>1</v>
      </c>
      <c r="H147" s="34">
        <v>0</v>
      </c>
      <c r="I147" s="34">
        <v>0</v>
      </c>
      <c r="J147" s="34">
        <v>0</v>
      </c>
      <c r="K147" s="34">
        <v>0</v>
      </c>
      <c r="L147" s="34">
        <v>0.5</v>
      </c>
      <c r="M147" s="34">
        <v>153</v>
      </c>
      <c r="N147" s="33">
        <v>36.1</v>
      </c>
      <c r="O147" s="34">
        <v>29</v>
      </c>
      <c r="P147" s="34">
        <v>4</v>
      </c>
      <c r="Q147" s="34">
        <v>19</v>
      </c>
      <c r="R147" s="34">
        <v>0</v>
      </c>
      <c r="S147" s="34">
        <v>0</v>
      </c>
      <c r="T147" s="34">
        <v>28</v>
      </c>
      <c r="U147" s="34">
        <v>1</v>
      </c>
      <c r="V147" s="34">
        <v>0</v>
      </c>
      <c r="W147" s="34">
        <v>15</v>
      </c>
      <c r="X147" s="34">
        <v>12</v>
      </c>
      <c r="Y147" s="34">
        <v>20</v>
      </c>
      <c r="Z147" s="34">
        <v>18</v>
      </c>
      <c r="AA147" s="24" t="s">
        <v>15</v>
      </c>
      <c r="AB147" s="24" t="s">
        <v>72</v>
      </c>
      <c r="AC147" s="24" t="s">
        <v>72</v>
      </c>
      <c r="AD147" s="23">
        <f t="shared" si="0"/>
        <v>4.75</v>
      </c>
      <c r="AE147" s="23">
        <f t="shared" si="1"/>
        <v>-17.13</v>
      </c>
      <c r="AF147" s="23" t="e">
        <f t="shared" si="2"/>
        <v>#DIV/0!</v>
      </c>
    </row>
    <row r="148" spans="1:32" ht="15.75" customHeight="1" x14ac:dyDescent="0.15">
      <c r="A148" s="30">
        <v>147</v>
      </c>
      <c r="B148" s="31" t="s">
        <v>2758</v>
      </c>
      <c r="C148" s="52" t="s">
        <v>2646</v>
      </c>
      <c r="D148" s="30">
        <v>2</v>
      </c>
      <c r="E148" s="30">
        <v>8</v>
      </c>
      <c r="F148" s="30">
        <v>1</v>
      </c>
      <c r="G148" s="30">
        <v>2</v>
      </c>
      <c r="H148" s="30">
        <v>1</v>
      </c>
      <c r="I148" s="30">
        <v>0</v>
      </c>
      <c r="J148" s="30">
        <v>0</v>
      </c>
      <c r="K148" s="30">
        <v>0</v>
      </c>
      <c r="L148" s="30">
        <v>0.33300000000000002</v>
      </c>
      <c r="M148" s="30">
        <v>136</v>
      </c>
      <c r="N148" s="33">
        <v>36</v>
      </c>
      <c r="O148" s="30">
        <v>31</v>
      </c>
      <c r="P148" s="30">
        <v>2</v>
      </c>
      <c r="Q148" s="30">
        <v>4</v>
      </c>
      <c r="R148" s="30">
        <v>0</v>
      </c>
      <c r="S148" s="30">
        <v>1</v>
      </c>
      <c r="T148" s="30">
        <v>32</v>
      </c>
      <c r="U148" s="30">
        <v>1</v>
      </c>
      <c r="V148" s="30">
        <v>1</v>
      </c>
      <c r="W148" s="30">
        <v>10</v>
      </c>
      <c r="X148" s="30">
        <v>8</v>
      </c>
      <c r="Y148" s="30">
        <v>9</v>
      </c>
      <c r="Z148" s="30">
        <v>6</v>
      </c>
      <c r="AA148" s="23" t="s">
        <v>15</v>
      </c>
      <c r="AB148" s="23" t="s">
        <v>98</v>
      </c>
      <c r="AC148" s="23" t="s">
        <v>98</v>
      </c>
      <c r="AD148" s="23">
        <f t="shared" si="0"/>
        <v>2.5</v>
      </c>
      <c r="AE148" s="23">
        <f t="shared" si="1"/>
        <v>-42.88</v>
      </c>
      <c r="AF148" s="23">
        <f t="shared" si="2"/>
        <v>-1</v>
      </c>
    </row>
    <row r="149" spans="1:32" ht="15.75" customHeight="1" x14ac:dyDescent="0.15">
      <c r="A149" s="34">
        <v>147</v>
      </c>
      <c r="B149" s="35" t="s">
        <v>2741</v>
      </c>
      <c r="C149" s="57" t="s">
        <v>2654</v>
      </c>
      <c r="D149" s="34">
        <v>3.5</v>
      </c>
      <c r="E149" s="34">
        <v>6</v>
      </c>
      <c r="F149" s="34">
        <v>3</v>
      </c>
      <c r="G149" s="34">
        <v>1</v>
      </c>
      <c r="H149" s="34">
        <v>0</v>
      </c>
      <c r="I149" s="34">
        <v>0</v>
      </c>
      <c r="J149" s="34">
        <v>0</v>
      </c>
      <c r="K149" s="34">
        <v>0</v>
      </c>
      <c r="L149" s="34">
        <v>0.75</v>
      </c>
      <c r="M149" s="34">
        <v>144</v>
      </c>
      <c r="N149" s="33">
        <v>36</v>
      </c>
      <c r="O149" s="34">
        <v>33</v>
      </c>
      <c r="P149" s="34">
        <v>4</v>
      </c>
      <c r="Q149" s="34">
        <v>5</v>
      </c>
      <c r="R149" s="34">
        <v>0</v>
      </c>
      <c r="S149" s="34">
        <v>2</v>
      </c>
      <c r="T149" s="34">
        <v>30</v>
      </c>
      <c r="U149" s="34">
        <v>2</v>
      </c>
      <c r="V149" s="34">
        <v>0</v>
      </c>
      <c r="W149" s="34">
        <v>14</v>
      </c>
      <c r="X149" s="34">
        <v>14</v>
      </c>
      <c r="Y149" s="34">
        <v>16</v>
      </c>
      <c r="Z149" s="34">
        <v>14</v>
      </c>
      <c r="AA149" s="24" t="s">
        <v>15</v>
      </c>
      <c r="AB149" s="24" t="s">
        <v>90</v>
      </c>
      <c r="AC149" s="24" t="s">
        <v>90</v>
      </c>
      <c r="AD149" s="23">
        <f t="shared" si="0"/>
        <v>1.75</v>
      </c>
      <c r="AE149" s="23">
        <f t="shared" si="1"/>
        <v>-16.38</v>
      </c>
      <c r="AF149" s="23">
        <f t="shared" si="2"/>
        <v>-5</v>
      </c>
    </row>
    <row r="150" spans="1:32" ht="15.75" customHeight="1" x14ac:dyDescent="0.15">
      <c r="A150" s="30">
        <v>149</v>
      </c>
      <c r="B150" s="31" t="s">
        <v>2943</v>
      </c>
      <c r="C150" s="47" t="s">
        <v>2654</v>
      </c>
      <c r="D150" s="30">
        <v>2.83</v>
      </c>
      <c r="E150" s="30">
        <v>38</v>
      </c>
      <c r="F150" s="30">
        <v>0</v>
      </c>
      <c r="G150" s="30">
        <v>2</v>
      </c>
      <c r="H150" s="30">
        <v>2</v>
      </c>
      <c r="I150" s="30">
        <v>0</v>
      </c>
      <c r="J150" s="30">
        <v>0</v>
      </c>
      <c r="K150" s="30">
        <v>0</v>
      </c>
      <c r="L150" s="30">
        <v>0</v>
      </c>
      <c r="M150" s="30">
        <v>153</v>
      </c>
      <c r="N150" s="33">
        <v>35</v>
      </c>
      <c r="O150" s="30">
        <v>31</v>
      </c>
      <c r="P150" s="30">
        <v>3</v>
      </c>
      <c r="Q150" s="30">
        <v>16</v>
      </c>
      <c r="R150" s="30">
        <v>1</v>
      </c>
      <c r="S150" s="30">
        <v>0</v>
      </c>
      <c r="T150" s="30">
        <v>44</v>
      </c>
      <c r="U150" s="30">
        <v>2</v>
      </c>
      <c r="V150" s="30">
        <v>0</v>
      </c>
      <c r="W150" s="30">
        <v>15</v>
      </c>
      <c r="X150" s="30">
        <v>11</v>
      </c>
      <c r="Y150" s="30">
        <v>27</v>
      </c>
      <c r="Z150" s="30">
        <v>27</v>
      </c>
      <c r="AA150" s="23" t="s">
        <v>15</v>
      </c>
      <c r="AB150" s="23" t="s">
        <v>99</v>
      </c>
      <c r="AC150" s="23" t="s">
        <v>98</v>
      </c>
      <c r="AD150" s="23">
        <f t="shared" si="0"/>
        <v>5.333333333333333</v>
      </c>
      <c r="AE150" s="23">
        <f t="shared" si="1"/>
        <v>-34.546666666666667</v>
      </c>
      <c r="AF150" s="23">
        <f t="shared" si="2"/>
        <v>-0.9375</v>
      </c>
    </row>
    <row r="151" spans="1:32" ht="15.75" customHeight="1" x14ac:dyDescent="0.15">
      <c r="A151" s="34">
        <v>149</v>
      </c>
      <c r="B151" s="35" t="s">
        <v>3680</v>
      </c>
      <c r="C151" s="43" t="s">
        <v>2649</v>
      </c>
      <c r="D151" s="34">
        <v>4.1100000000000003</v>
      </c>
      <c r="E151" s="34">
        <v>34</v>
      </c>
      <c r="F151" s="34">
        <v>2</v>
      </c>
      <c r="G151" s="34">
        <v>1</v>
      </c>
      <c r="H151" s="34">
        <v>0</v>
      </c>
      <c r="I151" s="34">
        <v>0</v>
      </c>
      <c r="J151" s="34">
        <v>0</v>
      </c>
      <c r="K151" s="34">
        <v>0</v>
      </c>
      <c r="L151" s="34">
        <v>0.66700000000000004</v>
      </c>
      <c r="M151" s="34">
        <v>166</v>
      </c>
      <c r="N151" s="33">
        <v>35</v>
      </c>
      <c r="O151" s="34">
        <v>35</v>
      </c>
      <c r="P151" s="34">
        <v>1</v>
      </c>
      <c r="Q151" s="34">
        <v>24</v>
      </c>
      <c r="R151" s="34">
        <v>0</v>
      </c>
      <c r="S151" s="34">
        <v>2</v>
      </c>
      <c r="T151" s="34">
        <v>35</v>
      </c>
      <c r="U151" s="34">
        <v>3</v>
      </c>
      <c r="V151" s="34">
        <v>0</v>
      </c>
      <c r="W151" s="34">
        <v>22</v>
      </c>
      <c r="X151" s="34">
        <v>16</v>
      </c>
      <c r="Y151" s="34">
        <v>18</v>
      </c>
      <c r="Z151" s="34">
        <v>16</v>
      </c>
      <c r="AA151" s="24" t="s">
        <v>15</v>
      </c>
      <c r="AB151" s="24" t="s">
        <v>86</v>
      </c>
      <c r="AC151" s="24" t="s">
        <v>86</v>
      </c>
      <c r="AD151" s="23">
        <f t="shared" si="0"/>
        <v>26</v>
      </c>
      <c r="AE151" s="23">
        <f t="shared" si="1"/>
        <v>-86.88</v>
      </c>
      <c r="AF151" s="23">
        <f t="shared" si="2"/>
        <v>-4.8</v>
      </c>
    </row>
    <row r="152" spans="1:32" ht="15.75" customHeight="1" x14ac:dyDescent="0.15">
      <c r="A152" s="30">
        <v>149</v>
      </c>
      <c r="B152" s="31" t="s">
        <v>3681</v>
      </c>
      <c r="C152" s="39" t="s">
        <v>2649</v>
      </c>
      <c r="D152" s="30">
        <v>3.6</v>
      </c>
      <c r="E152" s="30">
        <v>33</v>
      </c>
      <c r="F152" s="30">
        <v>2</v>
      </c>
      <c r="G152" s="30">
        <v>2</v>
      </c>
      <c r="H152" s="30">
        <v>2</v>
      </c>
      <c r="I152" s="30">
        <v>0</v>
      </c>
      <c r="J152" s="30">
        <v>0</v>
      </c>
      <c r="K152" s="30">
        <v>0</v>
      </c>
      <c r="L152" s="30">
        <v>0.5</v>
      </c>
      <c r="M152" s="30">
        <v>163</v>
      </c>
      <c r="N152" s="33">
        <v>35</v>
      </c>
      <c r="O152" s="30">
        <v>45</v>
      </c>
      <c r="P152" s="30">
        <v>1</v>
      </c>
      <c r="Q152" s="30">
        <v>14</v>
      </c>
      <c r="R152" s="30">
        <v>0</v>
      </c>
      <c r="S152" s="30">
        <v>1</v>
      </c>
      <c r="T152" s="30">
        <v>26</v>
      </c>
      <c r="U152" s="30">
        <v>4</v>
      </c>
      <c r="V152" s="30">
        <v>0</v>
      </c>
      <c r="W152" s="30">
        <v>17</v>
      </c>
      <c r="X152" s="30">
        <v>14</v>
      </c>
      <c r="Y152" s="30">
        <v>9</v>
      </c>
      <c r="Z152" s="30">
        <v>8</v>
      </c>
      <c r="AA152" s="23" t="s">
        <v>15</v>
      </c>
      <c r="AB152" s="23" t="s">
        <v>123</v>
      </c>
      <c r="AC152" s="23" t="s">
        <v>123</v>
      </c>
      <c r="AD152" s="23">
        <f t="shared" si="0"/>
        <v>15</v>
      </c>
      <c r="AE152" s="23">
        <f t="shared" si="1"/>
        <v>-59.88</v>
      </c>
      <c r="AF152" s="23">
        <f t="shared" si="2"/>
        <v>1</v>
      </c>
    </row>
    <row r="153" spans="1:32" ht="15.75" customHeight="1" x14ac:dyDescent="0.15">
      <c r="A153" s="34">
        <v>149</v>
      </c>
      <c r="B153" s="35" t="s">
        <v>2878</v>
      </c>
      <c r="C153" s="36" t="s">
        <v>2646</v>
      </c>
      <c r="D153" s="34">
        <v>2.83</v>
      </c>
      <c r="E153" s="34">
        <v>10</v>
      </c>
      <c r="F153" s="34">
        <v>2</v>
      </c>
      <c r="G153" s="34">
        <v>1</v>
      </c>
      <c r="H153" s="34">
        <v>0</v>
      </c>
      <c r="I153" s="34">
        <v>0</v>
      </c>
      <c r="J153" s="34">
        <v>0</v>
      </c>
      <c r="K153" s="34">
        <v>0</v>
      </c>
      <c r="L153" s="34">
        <v>0.66700000000000004</v>
      </c>
      <c r="M153" s="34">
        <v>144</v>
      </c>
      <c r="N153" s="33">
        <v>35</v>
      </c>
      <c r="O153" s="34">
        <v>31</v>
      </c>
      <c r="P153" s="34">
        <v>0</v>
      </c>
      <c r="Q153" s="34">
        <v>8</v>
      </c>
      <c r="R153" s="34">
        <v>0</v>
      </c>
      <c r="S153" s="34">
        <v>0</v>
      </c>
      <c r="T153" s="34">
        <v>30</v>
      </c>
      <c r="U153" s="34">
        <v>0</v>
      </c>
      <c r="V153" s="34">
        <v>0</v>
      </c>
      <c r="W153" s="34">
        <v>13</v>
      </c>
      <c r="X153" s="34">
        <v>11</v>
      </c>
      <c r="Y153" s="34">
        <v>23</v>
      </c>
      <c r="Z153" s="34">
        <v>20</v>
      </c>
      <c r="AA153" s="24" t="s">
        <v>15</v>
      </c>
      <c r="AB153" s="24" t="s">
        <v>99</v>
      </c>
      <c r="AC153" s="24" t="s">
        <v>99</v>
      </c>
      <c r="AD153" s="23" t="e">
        <f t="shared" si="0"/>
        <v>#DIV/0!</v>
      </c>
      <c r="AE153" s="23" t="e">
        <f t="shared" si="1"/>
        <v>#DIV/0!</v>
      </c>
      <c r="AF153" s="23">
        <f t="shared" si="2"/>
        <v>8</v>
      </c>
    </row>
    <row r="154" spans="1:32" ht="15.75" customHeight="1" x14ac:dyDescent="0.15">
      <c r="A154" s="30">
        <v>149</v>
      </c>
      <c r="B154" s="31" t="s">
        <v>2777</v>
      </c>
      <c r="C154" s="37" t="s">
        <v>2647</v>
      </c>
      <c r="D154" s="30">
        <v>1.54</v>
      </c>
      <c r="E154" s="30">
        <v>7</v>
      </c>
      <c r="F154" s="30">
        <v>3</v>
      </c>
      <c r="G154" s="30">
        <v>2</v>
      </c>
      <c r="H154" s="30">
        <v>0</v>
      </c>
      <c r="I154" s="30">
        <v>1</v>
      </c>
      <c r="J154" s="30">
        <v>0</v>
      </c>
      <c r="K154" s="30">
        <v>0</v>
      </c>
      <c r="L154" s="30">
        <v>0.6</v>
      </c>
      <c r="M154" s="30">
        <v>141</v>
      </c>
      <c r="N154" s="33">
        <v>35</v>
      </c>
      <c r="O154" s="30">
        <v>24</v>
      </c>
      <c r="P154" s="30">
        <v>0</v>
      </c>
      <c r="Q154" s="30">
        <v>16</v>
      </c>
      <c r="R154" s="30">
        <v>0</v>
      </c>
      <c r="S154" s="30">
        <v>0</v>
      </c>
      <c r="T154" s="30">
        <v>26</v>
      </c>
      <c r="U154" s="30">
        <v>3</v>
      </c>
      <c r="V154" s="30">
        <v>0</v>
      </c>
      <c r="W154" s="30">
        <v>8</v>
      </c>
      <c r="X154" s="30">
        <v>6</v>
      </c>
      <c r="Y154" s="30">
        <v>25</v>
      </c>
      <c r="Z154" s="30">
        <v>19</v>
      </c>
      <c r="AA154" s="23" t="s">
        <v>14</v>
      </c>
      <c r="AB154" s="23" t="s">
        <v>86</v>
      </c>
      <c r="AC154" s="23" t="s">
        <v>86</v>
      </c>
      <c r="AD154" s="23" t="e">
        <f t="shared" si="0"/>
        <v>#DIV/0!</v>
      </c>
      <c r="AE154" s="23" t="e">
        <f t="shared" si="1"/>
        <v>#DIV/0!</v>
      </c>
      <c r="AF154" s="23">
        <f t="shared" si="2"/>
        <v>-3.2</v>
      </c>
    </row>
    <row r="155" spans="1:32" ht="15.75" customHeight="1" x14ac:dyDescent="0.15">
      <c r="A155" s="34">
        <v>154</v>
      </c>
      <c r="B155" s="35" t="s">
        <v>2993</v>
      </c>
      <c r="C155" s="58" t="s">
        <v>2645</v>
      </c>
      <c r="D155" s="34">
        <v>3.38</v>
      </c>
      <c r="E155" s="34">
        <v>32</v>
      </c>
      <c r="F155" s="34">
        <v>1</v>
      </c>
      <c r="G155" s="34">
        <v>2</v>
      </c>
      <c r="H155" s="34">
        <v>1</v>
      </c>
      <c r="I155" s="34">
        <v>0</v>
      </c>
      <c r="J155" s="34">
        <v>0</v>
      </c>
      <c r="K155" s="34">
        <v>0</v>
      </c>
      <c r="L155" s="34">
        <v>0.33300000000000002</v>
      </c>
      <c r="M155" s="34">
        <v>150</v>
      </c>
      <c r="N155" s="33">
        <v>34.200000000000003</v>
      </c>
      <c r="O155" s="34">
        <v>31</v>
      </c>
      <c r="P155" s="34">
        <v>1</v>
      </c>
      <c r="Q155" s="34">
        <v>17</v>
      </c>
      <c r="R155" s="34">
        <v>0</v>
      </c>
      <c r="S155" s="34">
        <v>4</v>
      </c>
      <c r="T155" s="34">
        <v>43</v>
      </c>
      <c r="U155" s="34">
        <v>2</v>
      </c>
      <c r="V155" s="34">
        <v>0</v>
      </c>
      <c r="W155" s="34">
        <v>16</v>
      </c>
      <c r="X155" s="34">
        <v>13</v>
      </c>
      <c r="Y155" s="34">
        <v>14</v>
      </c>
      <c r="Z155" s="34">
        <v>13</v>
      </c>
      <c r="AA155" s="24" t="s">
        <v>15</v>
      </c>
      <c r="AB155" s="24" t="s">
        <v>80</v>
      </c>
      <c r="AC155" s="24" t="s">
        <v>57</v>
      </c>
      <c r="AD155" s="23">
        <f t="shared" si="0"/>
        <v>21</v>
      </c>
      <c r="AE155" s="23">
        <f t="shared" si="1"/>
        <v>-107.88</v>
      </c>
      <c r="AF155" s="23">
        <f t="shared" si="2"/>
        <v>-0.94444444444444442</v>
      </c>
    </row>
    <row r="156" spans="1:32" ht="15.75" customHeight="1" x14ac:dyDescent="0.15">
      <c r="A156" s="30">
        <v>154</v>
      </c>
      <c r="B156" s="31" t="s">
        <v>2932</v>
      </c>
      <c r="C156" s="54" t="s">
        <v>2650</v>
      </c>
      <c r="D156" s="30">
        <v>0.52</v>
      </c>
      <c r="E156" s="30">
        <v>30</v>
      </c>
      <c r="F156" s="30">
        <v>2</v>
      </c>
      <c r="G156" s="30">
        <v>1</v>
      </c>
      <c r="H156" s="30">
        <v>2</v>
      </c>
      <c r="I156" s="30">
        <v>0</v>
      </c>
      <c r="J156" s="30">
        <v>0</v>
      </c>
      <c r="K156" s="30">
        <v>0</v>
      </c>
      <c r="L156" s="30">
        <v>0.66700000000000004</v>
      </c>
      <c r="M156" s="30">
        <v>129</v>
      </c>
      <c r="N156" s="33">
        <v>34.200000000000003</v>
      </c>
      <c r="O156" s="30">
        <v>19</v>
      </c>
      <c r="P156" s="30">
        <v>0</v>
      </c>
      <c r="Q156" s="30">
        <v>7</v>
      </c>
      <c r="R156" s="30">
        <v>0</v>
      </c>
      <c r="S156" s="30">
        <v>2</v>
      </c>
      <c r="T156" s="30">
        <v>34</v>
      </c>
      <c r="U156" s="30">
        <v>0</v>
      </c>
      <c r="V156" s="30">
        <v>0</v>
      </c>
      <c r="W156" s="30">
        <v>4</v>
      </c>
      <c r="X156" s="30">
        <v>2</v>
      </c>
      <c r="Y156" s="30">
        <v>11</v>
      </c>
      <c r="Z156" s="30">
        <v>8</v>
      </c>
      <c r="AA156" s="23" t="s">
        <v>15</v>
      </c>
      <c r="AB156" s="23" t="s">
        <v>86</v>
      </c>
      <c r="AC156" s="23" t="s">
        <v>64</v>
      </c>
      <c r="AD156" s="23" t="e">
        <f t="shared" si="0"/>
        <v>#DIV/0!</v>
      </c>
      <c r="AE156" s="23" t="e">
        <f t="shared" si="1"/>
        <v>#DIV/0!</v>
      </c>
      <c r="AF156" s="23">
        <f t="shared" si="2"/>
        <v>-0.41176470588235292</v>
      </c>
    </row>
    <row r="157" spans="1:32" ht="15.75" customHeight="1" x14ac:dyDescent="0.15">
      <c r="A157" s="34">
        <v>154</v>
      </c>
      <c r="B157" s="35" t="s">
        <v>3682</v>
      </c>
      <c r="C157" s="50" t="s">
        <v>198</v>
      </c>
      <c r="D157" s="34">
        <v>2.34</v>
      </c>
      <c r="E157" s="34">
        <v>28</v>
      </c>
      <c r="F157" s="34">
        <v>3</v>
      </c>
      <c r="G157" s="34">
        <v>1</v>
      </c>
      <c r="H157" s="34">
        <v>1</v>
      </c>
      <c r="I157" s="34">
        <v>0</v>
      </c>
      <c r="J157" s="34">
        <v>0</v>
      </c>
      <c r="K157" s="34">
        <v>0</v>
      </c>
      <c r="L157" s="34">
        <v>0.75</v>
      </c>
      <c r="M157" s="34">
        <v>144</v>
      </c>
      <c r="N157" s="33">
        <v>34.200000000000003</v>
      </c>
      <c r="O157" s="34">
        <v>26</v>
      </c>
      <c r="P157" s="34">
        <v>2</v>
      </c>
      <c r="Q157" s="34">
        <v>17</v>
      </c>
      <c r="R157" s="34">
        <v>0</v>
      </c>
      <c r="S157" s="34">
        <v>0</v>
      </c>
      <c r="T157" s="34">
        <v>22</v>
      </c>
      <c r="U157" s="34">
        <v>1</v>
      </c>
      <c r="V157" s="34">
        <v>0</v>
      </c>
      <c r="W157" s="34">
        <v>11</v>
      </c>
      <c r="X157" s="34">
        <v>9</v>
      </c>
      <c r="Y157" s="34">
        <v>11</v>
      </c>
      <c r="Z157" s="34">
        <v>11</v>
      </c>
      <c r="AA157" s="24" t="s">
        <v>15</v>
      </c>
      <c r="AB157" s="24" t="s">
        <v>129</v>
      </c>
      <c r="AC157" s="24" t="s">
        <v>129</v>
      </c>
      <c r="AD157" s="23">
        <f t="shared" si="0"/>
        <v>8.5</v>
      </c>
      <c r="AE157" s="23">
        <f t="shared" si="1"/>
        <v>-28.38</v>
      </c>
      <c r="AF157" s="23">
        <f t="shared" si="2"/>
        <v>5.666666666666667</v>
      </c>
    </row>
    <row r="158" spans="1:32" ht="15.75" customHeight="1" x14ac:dyDescent="0.15">
      <c r="A158" s="30">
        <v>157</v>
      </c>
      <c r="B158" s="31" t="s">
        <v>3683</v>
      </c>
      <c r="C158" s="62" t="s">
        <v>3428</v>
      </c>
      <c r="D158" s="30">
        <v>11.8</v>
      </c>
      <c r="E158" s="30">
        <v>31</v>
      </c>
      <c r="F158" s="30">
        <v>2</v>
      </c>
      <c r="G158" s="30">
        <v>1</v>
      </c>
      <c r="H158" s="30">
        <v>0</v>
      </c>
      <c r="I158" s="30">
        <v>0</v>
      </c>
      <c r="J158" s="30">
        <v>0</v>
      </c>
      <c r="K158" s="30">
        <v>0</v>
      </c>
      <c r="L158" s="30">
        <v>0.66700000000000004</v>
      </c>
      <c r="M158" s="30">
        <v>185</v>
      </c>
      <c r="N158" s="33">
        <v>34.1</v>
      </c>
      <c r="O158" s="30">
        <v>57</v>
      </c>
      <c r="P158" s="30">
        <v>6</v>
      </c>
      <c r="Q158" s="30">
        <v>31</v>
      </c>
      <c r="R158" s="30">
        <v>0</v>
      </c>
      <c r="S158" s="30">
        <v>3</v>
      </c>
      <c r="T158" s="30">
        <v>25</v>
      </c>
      <c r="U158" s="30">
        <v>4</v>
      </c>
      <c r="V158" s="30">
        <v>0</v>
      </c>
      <c r="W158" s="30">
        <v>48</v>
      </c>
      <c r="X158" s="30">
        <v>45</v>
      </c>
      <c r="Y158" s="30">
        <v>18</v>
      </c>
      <c r="Z158" s="30">
        <v>13</v>
      </c>
      <c r="AA158" s="23" t="s">
        <v>15</v>
      </c>
      <c r="AB158" s="23" t="s">
        <v>162</v>
      </c>
      <c r="AC158" s="23" t="s">
        <v>162</v>
      </c>
      <c r="AD158" s="23">
        <f t="shared" si="0"/>
        <v>5.666666666666667</v>
      </c>
      <c r="AE158" s="23">
        <f t="shared" si="1"/>
        <v>-5.88</v>
      </c>
      <c r="AF158" s="23">
        <f t="shared" si="2"/>
        <v>1.24</v>
      </c>
    </row>
    <row r="159" spans="1:32" ht="15.75" customHeight="1" x14ac:dyDescent="0.15">
      <c r="A159" s="34">
        <v>157</v>
      </c>
      <c r="B159" s="35" t="s">
        <v>2865</v>
      </c>
      <c r="C159" s="42" t="s">
        <v>2652</v>
      </c>
      <c r="D159" s="34">
        <v>4.1900000000000004</v>
      </c>
      <c r="E159" s="34">
        <v>18</v>
      </c>
      <c r="F159" s="34">
        <v>3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1</v>
      </c>
      <c r="M159" s="34">
        <v>151</v>
      </c>
      <c r="N159" s="33">
        <v>34.1</v>
      </c>
      <c r="O159" s="34">
        <v>29</v>
      </c>
      <c r="P159" s="34">
        <v>3</v>
      </c>
      <c r="Q159" s="34">
        <v>22</v>
      </c>
      <c r="R159" s="34">
        <v>0</v>
      </c>
      <c r="S159" s="34">
        <v>1</v>
      </c>
      <c r="T159" s="34">
        <v>29</v>
      </c>
      <c r="U159" s="34">
        <v>1</v>
      </c>
      <c r="V159" s="34">
        <v>0</v>
      </c>
      <c r="W159" s="34">
        <v>16</v>
      </c>
      <c r="X159" s="34">
        <v>16</v>
      </c>
      <c r="Y159" s="34">
        <v>17</v>
      </c>
      <c r="Z159" s="34">
        <v>15</v>
      </c>
      <c r="AA159" s="24" t="s">
        <v>15</v>
      </c>
      <c r="AB159" s="24" t="s">
        <v>64</v>
      </c>
      <c r="AC159" s="24" t="s">
        <v>64</v>
      </c>
      <c r="AD159" s="23">
        <f t="shared" si="0"/>
        <v>7.666666666666667</v>
      </c>
      <c r="AE159" s="23">
        <f t="shared" si="1"/>
        <v>-23.88</v>
      </c>
      <c r="AF159" s="23">
        <f t="shared" si="2"/>
        <v>-11</v>
      </c>
    </row>
    <row r="160" spans="1:32" ht="15.75" customHeight="1" x14ac:dyDescent="0.15">
      <c r="A160" s="30">
        <v>159</v>
      </c>
      <c r="B160" s="31" t="s">
        <v>2956</v>
      </c>
      <c r="C160" s="46" t="s">
        <v>2648</v>
      </c>
      <c r="D160" s="30">
        <v>2.91</v>
      </c>
      <c r="E160" s="30">
        <v>38</v>
      </c>
      <c r="F160" s="30">
        <v>0</v>
      </c>
      <c r="G160" s="30">
        <v>2</v>
      </c>
      <c r="H160" s="30">
        <v>3</v>
      </c>
      <c r="I160" s="30">
        <v>0</v>
      </c>
      <c r="J160" s="30">
        <v>0</v>
      </c>
      <c r="K160" s="30">
        <v>0</v>
      </c>
      <c r="L160" s="30">
        <v>0</v>
      </c>
      <c r="M160" s="30">
        <v>155</v>
      </c>
      <c r="N160" s="33">
        <v>34</v>
      </c>
      <c r="O160" s="30">
        <v>36</v>
      </c>
      <c r="P160" s="30">
        <v>1</v>
      </c>
      <c r="Q160" s="30">
        <v>12</v>
      </c>
      <c r="R160" s="30">
        <v>2</v>
      </c>
      <c r="S160" s="30">
        <v>4</v>
      </c>
      <c r="T160" s="30">
        <v>26</v>
      </c>
      <c r="U160" s="30">
        <v>3</v>
      </c>
      <c r="V160" s="30">
        <v>0</v>
      </c>
      <c r="W160" s="30">
        <v>14</v>
      </c>
      <c r="X160" s="30">
        <v>11</v>
      </c>
      <c r="Y160" s="30">
        <v>9</v>
      </c>
      <c r="Z160" s="30">
        <v>9</v>
      </c>
      <c r="AA160" s="23" t="s">
        <v>15</v>
      </c>
      <c r="AB160" s="23" t="s">
        <v>80</v>
      </c>
      <c r="AC160" s="23" t="s">
        <v>80</v>
      </c>
      <c r="AD160" s="23">
        <f t="shared" si="0"/>
        <v>16</v>
      </c>
      <c r="AE160" s="23">
        <f t="shared" si="1"/>
        <v>-27.88</v>
      </c>
      <c r="AF160" s="23">
        <f t="shared" si="2"/>
        <v>10</v>
      </c>
    </row>
    <row r="161" spans="1:32" ht="15.75" customHeight="1" x14ac:dyDescent="0.15">
      <c r="A161" s="34">
        <v>159</v>
      </c>
      <c r="B161" s="35" t="s">
        <v>2895</v>
      </c>
      <c r="C161" s="43" t="s">
        <v>2649</v>
      </c>
      <c r="D161" s="34">
        <v>3.97</v>
      </c>
      <c r="E161" s="34">
        <v>15</v>
      </c>
      <c r="F161" s="34">
        <v>2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1</v>
      </c>
      <c r="M161" s="34">
        <v>144</v>
      </c>
      <c r="N161" s="33">
        <v>34</v>
      </c>
      <c r="O161" s="34">
        <v>34</v>
      </c>
      <c r="P161" s="34">
        <v>4</v>
      </c>
      <c r="Q161" s="34">
        <v>12</v>
      </c>
      <c r="R161" s="34">
        <v>0</v>
      </c>
      <c r="S161" s="34">
        <v>0</v>
      </c>
      <c r="T161" s="34">
        <v>23</v>
      </c>
      <c r="U161" s="34">
        <v>0</v>
      </c>
      <c r="V161" s="34">
        <v>0</v>
      </c>
      <c r="W161" s="34">
        <v>16</v>
      </c>
      <c r="X161" s="34">
        <v>15</v>
      </c>
      <c r="Y161" s="34">
        <v>8</v>
      </c>
      <c r="Z161" s="34">
        <v>6</v>
      </c>
      <c r="AA161" s="24" t="s">
        <v>15</v>
      </c>
      <c r="AB161" s="24" t="s">
        <v>90</v>
      </c>
      <c r="AC161" s="24" t="s">
        <v>90</v>
      </c>
      <c r="AD161" s="23">
        <f t="shared" si="0"/>
        <v>3</v>
      </c>
      <c r="AE161" s="23">
        <f t="shared" si="1"/>
        <v>-14.129999999999999</v>
      </c>
      <c r="AF161" s="23">
        <f t="shared" si="2"/>
        <v>1.0909090909090908</v>
      </c>
    </row>
    <row r="162" spans="1:32" ht="15.75" customHeight="1" x14ac:dyDescent="0.15">
      <c r="A162" s="30">
        <v>161</v>
      </c>
      <c r="B162" s="31" t="s">
        <v>2913</v>
      </c>
      <c r="C162" s="32" t="s">
        <v>2645</v>
      </c>
      <c r="D162" s="30">
        <v>1.87</v>
      </c>
      <c r="E162" s="30">
        <v>34</v>
      </c>
      <c r="F162" s="30">
        <v>0</v>
      </c>
      <c r="G162" s="30">
        <v>1</v>
      </c>
      <c r="H162" s="30">
        <v>15</v>
      </c>
      <c r="I162" s="30">
        <v>0</v>
      </c>
      <c r="J162" s="30">
        <v>0</v>
      </c>
      <c r="K162" s="30">
        <v>0</v>
      </c>
      <c r="L162" s="30">
        <v>0</v>
      </c>
      <c r="M162" s="30">
        <v>129</v>
      </c>
      <c r="N162" s="33">
        <v>33.200000000000003</v>
      </c>
      <c r="O162" s="30">
        <v>15</v>
      </c>
      <c r="P162" s="30">
        <v>1</v>
      </c>
      <c r="Q162" s="30">
        <v>16</v>
      </c>
      <c r="R162" s="30">
        <v>0</v>
      </c>
      <c r="S162" s="30">
        <v>2</v>
      </c>
      <c r="T162" s="30">
        <v>44</v>
      </c>
      <c r="U162" s="30">
        <v>1</v>
      </c>
      <c r="V162" s="30">
        <v>0</v>
      </c>
      <c r="W162" s="30">
        <v>7</v>
      </c>
      <c r="X162" s="30">
        <v>7</v>
      </c>
      <c r="Y162" s="30">
        <v>20</v>
      </c>
      <c r="Z162" s="30">
        <v>19</v>
      </c>
      <c r="AA162" s="23" t="s">
        <v>14</v>
      </c>
      <c r="AB162" s="23" t="s">
        <v>105</v>
      </c>
      <c r="AC162" s="23" t="s">
        <v>99</v>
      </c>
      <c r="AD162" s="23">
        <f t="shared" si="0"/>
        <v>18</v>
      </c>
      <c r="AE162" s="23">
        <f t="shared" si="1"/>
        <v>-119.88</v>
      </c>
      <c r="AF162" s="23">
        <f t="shared" si="2"/>
        <v>-0.5</v>
      </c>
    </row>
    <row r="163" spans="1:32" ht="15.75" customHeight="1" x14ac:dyDescent="0.15">
      <c r="A163" s="34">
        <v>161</v>
      </c>
      <c r="B163" s="35" t="s">
        <v>3684</v>
      </c>
      <c r="C163" s="51" t="s">
        <v>2655</v>
      </c>
      <c r="D163" s="34">
        <v>4.54</v>
      </c>
      <c r="E163" s="34">
        <v>27</v>
      </c>
      <c r="F163" s="34">
        <v>2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1</v>
      </c>
      <c r="M163" s="34">
        <v>160</v>
      </c>
      <c r="N163" s="33">
        <v>33.200000000000003</v>
      </c>
      <c r="O163" s="34">
        <v>37</v>
      </c>
      <c r="P163" s="34">
        <v>0</v>
      </c>
      <c r="Q163" s="34">
        <v>17</v>
      </c>
      <c r="R163" s="34">
        <v>0</v>
      </c>
      <c r="S163" s="34">
        <v>8</v>
      </c>
      <c r="T163" s="34">
        <v>28</v>
      </c>
      <c r="U163" s="34">
        <v>1</v>
      </c>
      <c r="V163" s="34">
        <v>0</v>
      </c>
      <c r="W163" s="34">
        <v>21</v>
      </c>
      <c r="X163" s="34">
        <v>17</v>
      </c>
      <c r="Y163" s="34">
        <v>12</v>
      </c>
      <c r="Z163" s="34">
        <v>12</v>
      </c>
      <c r="AA163" s="24" t="s">
        <v>15</v>
      </c>
      <c r="AB163" s="24" t="s">
        <v>123</v>
      </c>
      <c r="AC163" s="24" t="s">
        <v>123</v>
      </c>
      <c r="AD163" s="23" t="e">
        <f t="shared" si="0"/>
        <v>#DIV/0!</v>
      </c>
      <c r="AE163" s="23" t="e">
        <f t="shared" si="1"/>
        <v>#DIV/0!</v>
      </c>
      <c r="AF163" s="23" t="e">
        <f t="shared" si="2"/>
        <v>#DIV/0!</v>
      </c>
    </row>
    <row r="164" spans="1:32" ht="15.75" customHeight="1" x14ac:dyDescent="0.15">
      <c r="A164" s="30">
        <v>161</v>
      </c>
      <c r="B164" s="31" t="s">
        <v>2894</v>
      </c>
      <c r="C164" s="32" t="s">
        <v>2645</v>
      </c>
      <c r="D164" s="30">
        <v>3.74</v>
      </c>
      <c r="E164" s="30">
        <v>14</v>
      </c>
      <c r="F164" s="30">
        <v>0</v>
      </c>
      <c r="G164" s="30">
        <v>2</v>
      </c>
      <c r="H164" s="30">
        <v>1</v>
      </c>
      <c r="I164" s="30">
        <v>0</v>
      </c>
      <c r="J164" s="30">
        <v>0</v>
      </c>
      <c r="K164" s="30">
        <v>0</v>
      </c>
      <c r="L164" s="30">
        <v>0</v>
      </c>
      <c r="M164" s="30">
        <v>147</v>
      </c>
      <c r="N164" s="33">
        <v>33.200000000000003</v>
      </c>
      <c r="O164" s="30">
        <v>37</v>
      </c>
      <c r="P164" s="30">
        <v>2</v>
      </c>
      <c r="Q164" s="30">
        <v>9</v>
      </c>
      <c r="R164" s="30">
        <v>0</v>
      </c>
      <c r="S164" s="30">
        <v>3</v>
      </c>
      <c r="T164" s="30">
        <v>28</v>
      </c>
      <c r="U164" s="30">
        <v>1</v>
      </c>
      <c r="V164" s="30">
        <v>0</v>
      </c>
      <c r="W164" s="30">
        <v>16</v>
      </c>
      <c r="X164" s="30">
        <v>14</v>
      </c>
      <c r="Y164" s="30">
        <v>17</v>
      </c>
      <c r="Z164" s="30">
        <v>15</v>
      </c>
      <c r="AA164" s="23" t="s">
        <v>15</v>
      </c>
      <c r="AB164" s="23" t="s">
        <v>117</v>
      </c>
      <c r="AC164" s="23" t="s">
        <v>98</v>
      </c>
      <c r="AD164" s="23">
        <f t="shared" si="0"/>
        <v>6</v>
      </c>
      <c r="AE164" s="23">
        <f t="shared" si="1"/>
        <v>-32.880000000000003</v>
      </c>
      <c r="AF164" s="23">
        <f t="shared" si="2"/>
        <v>1.8</v>
      </c>
    </row>
    <row r="165" spans="1:32" ht="15.75" customHeight="1" x14ac:dyDescent="0.15">
      <c r="A165" s="34">
        <v>161</v>
      </c>
      <c r="B165" s="35" t="s">
        <v>2736</v>
      </c>
      <c r="C165" s="42" t="s">
        <v>2652</v>
      </c>
      <c r="D165" s="34">
        <v>2.94</v>
      </c>
      <c r="E165" s="34">
        <v>6</v>
      </c>
      <c r="F165" s="34">
        <v>4</v>
      </c>
      <c r="G165" s="34">
        <v>1</v>
      </c>
      <c r="H165" s="34">
        <v>0</v>
      </c>
      <c r="I165" s="34">
        <v>0</v>
      </c>
      <c r="J165" s="34">
        <v>0</v>
      </c>
      <c r="K165" s="34">
        <v>0</v>
      </c>
      <c r="L165" s="34">
        <v>0.8</v>
      </c>
      <c r="M165" s="34">
        <v>132</v>
      </c>
      <c r="N165" s="33">
        <v>33.200000000000003</v>
      </c>
      <c r="O165" s="34">
        <v>24</v>
      </c>
      <c r="P165" s="34">
        <v>1</v>
      </c>
      <c r="Q165" s="34">
        <v>7</v>
      </c>
      <c r="R165" s="34">
        <v>0</v>
      </c>
      <c r="S165" s="34">
        <v>2</v>
      </c>
      <c r="T165" s="34">
        <v>31</v>
      </c>
      <c r="U165" s="34">
        <v>2</v>
      </c>
      <c r="V165" s="34">
        <v>0</v>
      </c>
      <c r="W165" s="34">
        <v>12</v>
      </c>
      <c r="X165" s="34">
        <v>11</v>
      </c>
      <c r="Y165" s="34">
        <v>12</v>
      </c>
      <c r="Z165" s="34">
        <v>9</v>
      </c>
      <c r="AA165" s="24" t="s">
        <v>15</v>
      </c>
      <c r="AB165" s="24" t="s">
        <v>86</v>
      </c>
      <c r="AC165" s="24" t="s">
        <v>86</v>
      </c>
      <c r="AD165" s="23">
        <f t="shared" si="0"/>
        <v>9</v>
      </c>
      <c r="AE165" s="23">
        <f t="shared" si="1"/>
        <v>-77.88</v>
      </c>
      <c r="AF165" s="23">
        <f t="shared" si="2"/>
        <v>-0.63636363636363635</v>
      </c>
    </row>
    <row r="166" spans="1:32" ht="15.75" customHeight="1" x14ac:dyDescent="0.15">
      <c r="A166" s="30">
        <v>165</v>
      </c>
      <c r="B166" s="31" t="s">
        <v>2930</v>
      </c>
      <c r="C166" s="32" t="s">
        <v>2645</v>
      </c>
      <c r="D166" s="30">
        <v>8.1</v>
      </c>
      <c r="E166" s="30">
        <v>11</v>
      </c>
      <c r="F166" s="30">
        <v>0</v>
      </c>
      <c r="G166" s="30">
        <v>3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166</v>
      </c>
      <c r="N166" s="33">
        <v>33.1</v>
      </c>
      <c r="O166" s="30">
        <v>49</v>
      </c>
      <c r="P166" s="30">
        <v>4</v>
      </c>
      <c r="Q166" s="30">
        <v>18</v>
      </c>
      <c r="R166" s="30">
        <v>0</v>
      </c>
      <c r="S166" s="30">
        <v>2</v>
      </c>
      <c r="T166" s="30">
        <v>35</v>
      </c>
      <c r="U166" s="30">
        <v>2</v>
      </c>
      <c r="V166" s="30">
        <v>0</v>
      </c>
      <c r="W166" s="30">
        <v>35</v>
      </c>
      <c r="X166" s="30">
        <v>30</v>
      </c>
      <c r="Y166" s="30">
        <v>10</v>
      </c>
      <c r="Z166" s="30">
        <v>10</v>
      </c>
      <c r="AA166" s="23" t="s">
        <v>15</v>
      </c>
      <c r="AB166" s="23" t="s">
        <v>90</v>
      </c>
      <c r="AC166" s="23" t="s">
        <v>90</v>
      </c>
      <c r="AD166" s="23">
        <f t="shared" si="0"/>
        <v>5</v>
      </c>
      <c r="AE166" s="23">
        <f t="shared" si="1"/>
        <v>-20.13</v>
      </c>
      <c r="AF166" s="23">
        <f t="shared" si="2"/>
        <v>1.8</v>
      </c>
    </row>
    <row r="167" spans="1:32" ht="15.75" customHeight="1" x14ac:dyDescent="0.15">
      <c r="A167" s="34">
        <v>166</v>
      </c>
      <c r="B167" s="35" t="s">
        <v>3048</v>
      </c>
      <c r="C167" s="58" t="s">
        <v>2645</v>
      </c>
      <c r="D167" s="34">
        <v>5.73</v>
      </c>
      <c r="E167" s="34">
        <v>36</v>
      </c>
      <c r="F167" s="34">
        <v>0</v>
      </c>
      <c r="G167" s="34">
        <v>3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146</v>
      </c>
      <c r="N167" s="33">
        <v>33</v>
      </c>
      <c r="O167" s="34">
        <v>39</v>
      </c>
      <c r="P167" s="34">
        <v>3</v>
      </c>
      <c r="Q167" s="34">
        <v>10</v>
      </c>
      <c r="R167" s="34">
        <v>0</v>
      </c>
      <c r="S167" s="34">
        <v>2</v>
      </c>
      <c r="T167" s="34">
        <v>30</v>
      </c>
      <c r="U167" s="34">
        <v>0</v>
      </c>
      <c r="V167" s="34">
        <v>0</v>
      </c>
      <c r="W167" s="34">
        <v>21</v>
      </c>
      <c r="X167" s="34">
        <v>21</v>
      </c>
      <c r="Y167" s="34">
        <v>10</v>
      </c>
      <c r="Z167" s="34">
        <v>10</v>
      </c>
      <c r="AA167" s="24" t="s">
        <v>15</v>
      </c>
      <c r="AB167" s="24" t="s">
        <v>154</v>
      </c>
      <c r="AC167" s="24" t="s">
        <v>167</v>
      </c>
      <c r="AD167" s="23">
        <f t="shared" si="0"/>
        <v>4</v>
      </c>
      <c r="AE167" s="23">
        <f t="shared" si="1"/>
        <v>-24.88</v>
      </c>
      <c r="AF167" s="23">
        <f t="shared" si="2"/>
        <v>1.4285714285714286</v>
      </c>
    </row>
    <row r="168" spans="1:32" ht="15.75" customHeight="1" x14ac:dyDescent="0.15">
      <c r="A168" s="30">
        <v>167</v>
      </c>
      <c r="B168" s="31" t="s">
        <v>3019</v>
      </c>
      <c r="C168" s="47" t="s">
        <v>2654</v>
      </c>
      <c r="D168" s="30">
        <v>2.76</v>
      </c>
      <c r="E168" s="30">
        <v>33</v>
      </c>
      <c r="F168" s="30">
        <v>1</v>
      </c>
      <c r="G168" s="30">
        <v>1</v>
      </c>
      <c r="H168" s="30">
        <v>0</v>
      </c>
      <c r="I168" s="30">
        <v>0</v>
      </c>
      <c r="J168" s="30">
        <v>0</v>
      </c>
      <c r="K168" s="30">
        <v>0</v>
      </c>
      <c r="L168" s="30">
        <v>0.5</v>
      </c>
      <c r="M168" s="30">
        <v>130</v>
      </c>
      <c r="N168" s="33">
        <v>32.200000000000003</v>
      </c>
      <c r="O168" s="30">
        <v>21</v>
      </c>
      <c r="P168" s="30">
        <v>1</v>
      </c>
      <c r="Q168" s="30">
        <v>11</v>
      </c>
      <c r="R168" s="30">
        <v>0</v>
      </c>
      <c r="S168" s="30">
        <v>1</v>
      </c>
      <c r="T168" s="30">
        <v>37</v>
      </c>
      <c r="U168" s="30">
        <v>1</v>
      </c>
      <c r="V168" s="30">
        <v>1</v>
      </c>
      <c r="W168" s="30">
        <v>12</v>
      </c>
      <c r="X168" s="30">
        <v>10</v>
      </c>
      <c r="Y168" s="30">
        <v>12</v>
      </c>
      <c r="Z168" s="30">
        <v>12</v>
      </c>
      <c r="AA168" s="23" t="s">
        <v>15</v>
      </c>
      <c r="AB168" s="23" t="s">
        <v>122</v>
      </c>
      <c r="AC168" s="23" t="s">
        <v>105</v>
      </c>
      <c r="AD168" s="23">
        <f t="shared" si="0"/>
        <v>12</v>
      </c>
      <c r="AE168" s="23">
        <f t="shared" si="1"/>
        <v>-103.88</v>
      </c>
      <c r="AF168" s="23">
        <f t="shared" si="2"/>
        <v>-0.57894736842105265</v>
      </c>
    </row>
    <row r="169" spans="1:32" ht="15.75" customHeight="1" x14ac:dyDescent="0.15">
      <c r="A169" s="34">
        <v>167</v>
      </c>
      <c r="B169" s="35" t="s">
        <v>3041</v>
      </c>
      <c r="C169" s="57" t="s">
        <v>2654</v>
      </c>
      <c r="D169" s="34">
        <v>4.13</v>
      </c>
      <c r="E169" s="34">
        <v>13</v>
      </c>
      <c r="F169" s="34">
        <v>0</v>
      </c>
      <c r="G169" s="34">
        <v>1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157</v>
      </c>
      <c r="N169" s="33">
        <v>32.200000000000003</v>
      </c>
      <c r="O169" s="34">
        <v>31</v>
      </c>
      <c r="P169" s="34">
        <v>1</v>
      </c>
      <c r="Q169" s="34">
        <v>23</v>
      </c>
      <c r="R169" s="34">
        <v>0</v>
      </c>
      <c r="S169" s="34">
        <v>9</v>
      </c>
      <c r="T169" s="34">
        <v>23</v>
      </c>
      <c r="U169" s="34">
        <v>2</v>
      </c>
      <c r="V169" s="34">
        <v>0</v>
      </c>
      <c r="W169" s="34">
        <v>19</v>
      </c>
      <c r="X169" s="34">
        <v>15</v>
      </c>
      <c r="Y169" s="34">
        <v>18</v>
      </c>
      <c r="Z169" s="34">
        <v>18</v>
      </c>
      <c r="AA169" s="24" t="s">
        <v>15</v>
      </c>
      <c r="AB169" s="24" t="s">
        <v>98</v>
      </c>
      <c r="AC169" s="24" t="s">
        <v>72</v>
      </c>
      <c r="AD169" s="23">
        <f t="shared" si="0"/>
        <v>32</v>
      </c>
      <c r="AE169" s="23">
        <f t="shared" si="1"/>
        <v>-32.880000000000003</v>
      </c>
      <c r="AF169" s="23">
        <f t="shared" si="2"/>
        <v>-7.666666666666667</v>
      </c>
    </row>
    <row r="170" spans="1:32" ht="15.75" customHeight="1" x14ac:dyDescent="0.15">
      <c r="A170" s="30">
        <v>169</v>
      </c>
      <c r="B170" s="31" t="s">
        <v>2806</v>
      </c>
      <c r="C170" s="46" t="s">
        <v>2648</v>
      </c>
      <c r="D170" s="30">
        <v>1.1100000000000001</v>
      </c>
      <c r="E170" s="30">
        <v>9</v>
      </c>
      <c r="F170" s="30">
        <v>0</v>
      </c>
      <c r="G170" s="30">
        <v>2</v>
      </c>
      <c r="H170" s="30">
        <v>1</v>
      </c>
      <c r="I170" s="30">
        <v>0</v>
      </c>
      <c r="J170" s="30">
        <v>0</v>
      </c>
      <c r="K170" s="30">
        <v>0</v>
      </c>
      <c r="L170" s="30">
        <v>0</v>
      </c>
      <c r="M170" s="30">
        <v>135</v>
      </c>
      <c r="N170" s="33">
        <v>32.1</v>
      </c>
      <c r="O170" s="30">
        <v>31</v>
      </c>
      <c r="P170" s="30">
        <v>1</v>
      </c>
      <c r="Q170" s="30">
        <v>7</v>
      </c>
      <c r="R170" s="30">
        <v>0</v>
      </c>
      <c r="S170" s="30">
        <v>4</v>
      </c>
      <c r="T170" s="30">
        <v>17</v>
      </c>
      <c r="U170" s="30">
        <v>0</v>
      </c>
      <c r="V170" s="30">
        <v>0</v>
      </c>
      <c r="W170" s="30">
        <v>9</v>
      </c>
      <c r="X170" s="30">
        <v>4</v>
      </c>
      <c r="Y170" s="30">
        <v>18</v>
      </c>
      <c r="Z170" s="30">
        <v>17</v>
      </c>
      <c r="AA170" s="23" t="s">
        <v>15</v>
      </c>
      <c r="AB170" s="23" t="s">
        <v>117</v>
      </c>
      <c r="AC170" s="23" t="s">
        <v>117</v>
      </c>
      <c r="AD170" s="23">
        <f t="shared" si="0"/>
        <v>11</v>
      </c>
      <c r="AE170" s="23">
        <f t="shared" si="1"/>
        <v>-35.880000000000003</v>
      </c>
      <c r="AF170" s="23">
        <f t="shared" si="2"/>
        <v>0.7</v>
      </c>
    </row>
    <row r="171" spans="1:32" ht="15.75" customHeight="1" x14ac:dyDescent="0.15">
      <c r="A171" s="34">
        <v>170</v>
      </c>
      <c r="B171" s="35" t="s">
        <v>3685</v>
      </c>
      <c r="C171" s="42" t="s">
        <v>2652</v>
      </c>
      <c r="D171" s="34">
        <v>2.25</v>
      </c>
      <c r="E171" s="34">
        <v>33</v>
      </c>
      <c r="F171" s="34">
        <v>1</v>
      </c>
      <c r="G171" s="34">
        <v>3</v>
      </c>
      <c r="H171" s="34">
        <v>0</v>
      </c>
      <c r="I171" s="34">
        <v>0</v>
      </c>
      <c r="J171" s="34">
        <v>0</v>
      </c>
      <c r="K171" s="34">
        <v>0</v>
      </c>
      <c r="L171" s="34">
        <v>0.25</v>
      </c>
      <c r="M171" s="34">
        <v>130</v>
      </c>
      <c r="N171" s="33">
        <v>32</v>
      </c>
      <c r="O171" s="34">
        <v>28</v>
      </c>
      <c r="P171" s="34">
        <v>3</v>
      </c>
      <c r="Q171" s="34">
        <v>8</v>
      </c>
      <c r="R171" s="34">
        <v>0</v>
      </c>
      <c r="S171" s="34">
        <v>0</v>
      </c>
      <c r="T171" s="34">
        <v>26</v>
      </c>
      <c r="U171" s="34">
        <v>1</v>
      </c>
      <c r="V171" s="34">
        <v>0</v>
      </c>
      <c r="W171" s="34">
        <v>12</v>
      </c>
      <c r="X171" s="34">
        <v>8</v>
      </c>
      <c r="Y171" s="34">
        <v>17</v>
      </c>
      <c r="Z171" s="34">
        <v>17</v>
      </c>
      <c r="AA171" s="24" t="s">
        <v>15</v>
      </c>
      <c r="AB171" s="24" t="s">
        <v>37</v>
      </c>
      <c r="AC171" s="24" t="s">
        <v>27</v>
      </c>
      <c r="AD171" s="23">
        <f t="shared" si="0"/>
        <v>2.6666666666666665</v>
      </c>
      <c r="AE171" s="23">
        <f t="shared" si="1"/>
        <v>-21.88</v>
      </c>
      <c r="AF171" s="23">
        <f t="shared" si="2"/>
        <v>8</v>
      </c>
    </row>
    <row r="172" spans="1:32" ht="15.75" customHeight="1" x14ac:dyDescent="0.15">
      <c r="A172" s="30">
        <v>170</v>
      </c>
      <c r="B172" s="31" t="s">
        <v>2942</v>
      </c>
      <c r="C172" s="47" t="s">
        <v>2654</v>
      </c>
      <c r="D172" s="30">
        <v>1.41</v>
      </c>
      <c r="E172" s="30">
        <v>28</v>
      </c>
      <c r="F172" s="30">
        <v>4</v>
      </c>
      <c r="G172" s="30">
        <v>1</v>
      </c>
      <c r="H172" s="30">
        <v>0</v>
      </c>
      <c r="I172" s="30">
        <v>0</v>
      </c>
      <c r="J172" s="30">
        <v>0</v>
      </c>
      <c r="K172" s="30">
        <v>0</v>
      </c>
      <c r="L172" s="30">
        <v>0.8</v>
      </c>
      <c r="M172" s="30">
        <v>128</v>
      </c>
      <c r="N172" s="33">
        <v>32</v>
      </c>
      <c r="O172" s="30">
        <v>27</v>
      </c>
      <c r="P172" s="30">
        <v>1</v>
      </c>
      <c r="Q172" s="30">
        <v>9</v>
      </c>
      <c r="R172" s="30">
        <v>0</v>
      </c>
      <c r="S172" s="30">
        <v>2</v>
      </c>
      <c r="T172" s="30">
        <v>24</v>
      </c>
      <c r="U172" s="30">
        <v>1</v>
      </c>
      <c r="V172" s="30">
        <v>0</v>
      </c>
      <c r="W172" s="30">
        <v>5</v>
      </c>
      <c r="X172" s="30">
        <v>5</v>
      </c>
      <c r="Y172" s="30">
        <v>17</v>
      </c>
      <c r="Z172" s="30">
        <v>17</v>
      </c>
      <c r="AA172" s="23" t="s">
        <v>15</v>
      </c>
      <c r="AB172" s="23" t="s">
        <v>98</v>
      </c>
      <c r="AC172" s="23" t="s">
        <v>98</v>
      </c>
      <c r="AD172" s="23">
        <f t="shared" si="0"/>
        <v>11</v>
      </c>
      <c r="AE172" s="23">
        <f t="shared" si="1"/>
        <v>-59.88</v>
      </c>
      <c r="AF172" s="23" t="e">
        <f t="shared" si="2"/>
        <v>#DIV/0!</v>
      </c>
    </row>
    <row r="173" spans="1:32" ht="15.75" customHeight="1" x14ac:dyDescent="0.15">
      <c r="A173" s="34">
        <v>170</v>
      </c>
      <c r="B173" s="35" t="s">
        <v>2751</v>
      </c>
      <c r="C173" s="42" t="s">
        <v>2652</v>
      </c>
      <c r="D173" s="34">
        <v>0.28000000000000003</v>
      </c>
      <c r="E173" s="34">
        <v>7</v>
      </c>
      <c r="F173" s="34">
        <v>2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1</v>
      </c>
      <c r="M173" s="34">
        <v>119</v>
      </c>
      <c r="N173" s="33">
        <v>32</v>
      </c>
      <c r="O173" s="34">
        <v>21</v>
      </c>
      <c r="P173" s="34">
        <v>0</v>
      </c>
      <c r="Q173" s="34">
        <v>7</v>
      </c>
      <c r="R173" s="34">
        <v>0</v>
      </c>
      <c r="S173" s="34">
        <v>0</v>
      </c>
      <c r="T173" s="34">
        <v>26</v>
      </c>
      <c r="U173" s="34">
        <v>2</v>
      </c>
      <c r="V173" s="34">
        <v>0</v>
      </c>
      <c r="W173" s="34">
        <v>1</v>
      </c>
      <c r="X173" s="34">
        <v>1</v>
      </c>
      <c r="Y173" s="34">
        <v>6</v>
      </c>
      <c r="Z173" s="34">
        <v>4</v>
      </c>
      <c r="AA173" s="24" t="s">
        <v>15</v>
      </c>
      <c r="AB173" s="24" t="s">
        <v>105</v>
      </c>
      <c r="AC173" s="24" t="s">
        <v>105</v>
      </c>
      <c r="AD173" s="23" t="e">
        <f t="shared" si="0"/>
        <v>#DIV/0!</v>
      </c>
      <c r="AE173" s="23" t="e">
        <f t="shared" si="1"/>
        <v>#DIV/0!</v>
      </c>
      <c r="AF173" s="23">
        <f t="shared" si="2"/>
        <v>-1</v>
      </c>
    </row>
    <row r="174" spans="1:32" ht="15.75" customHeight="1" x14ac:dyDescent="0.15">
      <c r="A174" s="30">
        <v>173</v>
      </c>
      <c r="B174" s="31" t="s">
        <v>3686</v>
      </c>
      <c r="C174" s="62" t="s">
        <v>3428</v>
      </c>
      <c r="D174" s="30">
        <v>3.13</v>
      </c>
      <c r="E174" s="30">
        <v>50</v>
      </c>
      <c r="F174" s="30">
        <v>2</v>
      </c>
      <c r="G174" s="30">
        <v>0</v>
      </c>
      <c r="H174" s="30">
        <v>1</v>
      </c>
      <c r="I174" s="30">
        <v>0</v>
      </c>
      <c r="J174" s="30">
        <v>0</v>
      </c>
      <c r="K174" s="30">
        <v>0</v>
      </c>
      <c r="L174" s="30">
        <v>1</v>
      </c>
      <c r="M174" s="30">
        <v>139</v>
      </c>
      <c r="N174" s="33">
        <v>31.2</v>
      </c>
      <c r="O174" s="30">
        <v>31</v>
      </c>
      <c r="P174" s="30">
        <v>2</v>
      </c>
      <c r="Q174" s="30">
        <v>16</v>
      </c>
      <c r="R174" s="30">
        <v>0</v>
      </c>
      <c r="S174" s="30">
        <v>1</v>
      </c>
      <c r="T174" s="30">
        <v>16</v>
      </c>
      <c r="U174" s="30">
        <v>0</v>
      </c>
      <c r="V174" s="30">
        <v>0</v>
      </c>
      <c r="W174" s="30">
        <v>15</v>
      </c>
      <c r="X174" s="30">
        <v>11</v>
      </c>
      <c r="Y174" s="30">
        <v>18</v>
      </c>
      <c r="Z174" s="30">
        <v>15</v>
      </c>
      <c r="AA174" s="23" t="s">
        <v>15</v>
      </c>
      <c r="AB174" s="23" t="s">
        <v>64</v>
      </c>
      <c r="AC174" s="23" t="s">
        <v>64</v>
      </c>
      <c r="AD174" s="23">
        <f t="shared" si="0"/>
        <v>8.5</v>
      </c>
      <c r="AE174" s="23">
        <f t="shared" si="1"/>
        <v>-19.38</v>
      </c>
      <c r="AF174" s="23">
        <f t="shared" si="2"/>
        <v>1.1428571428571428</v>
      </c>
    </row>
    <row r="175" spans="1:32" ht="15.75" customHeight="1" x14ac:dyDescent="0.15">
      <c r="A175" s="34">
        <v>173</v>
      </c>
      <c r="B175" s="35" t="s">
        <v>3687</v>
      </c>
      <c r="C175" s="42" t="s">
        <v>2652</v>
      </c>
      <c r="D175" s="34">
        <v>3.13</v>
      </c>
      <c r="E175" s="34">
        <v>34</v>
      </c>
      <c r="F175" s="34">
        <v>2</v>
      </c>
      <c r="G175" s="34">
        <v>1</v>
      </c>
      <c r="H175" s="34">
        <v>2</v>
      </c>
      <c r="I175" s="34">
        <v>0</v>
      </c>
      <c r="J175" s="34">
        <v>0</v>
      </c>
      <c r="K175" s="34">
        <v>0</v>
      </c>
      <c r="L175" s="34">
        <v>0.66700000000000004</v>
      </c>
      <c r="M175" s="34">
        <v>138</v>
      </c>
      <c r="N175" s="33">
        <v>31.2</v>
      </c>
      <c r="O175" s="34">
        <v>35</v>
      </c>
      <c r="P175" s="34">
        <v>0</v>
      </c>
      <c r="Q175" s="34">
        <v>12</v>
      </c>
      <c r="R175" s="34">
        <v>0</v>
      </c>
      <c r="S175" s="34">
        <v>0</v>
      </c>
      <c r="T175" s="34">
        <v>37</v>
      </c>
      <c r="U175" s="34">
        <v>2</v>
      </c>
      <c r="V175" s="34">
        <v>0</v>
      </c>
      <c r="W175" s="34">
        <v>17</v>
      </c>
      <c r="X175" s="34">
        <v>11</v>
      </c>
      <c r="Y175" s="34">
        <v>12</v>
      </c>
      <c r="Z175" s="34">
        <v>12</v>
      </c>
      <c r="AA175" s="24" t="s">
        <v>15</v>
      </c>
      <c r="AB175" s="24" t="s">
        <v>117</v>
      </c>
      <c r="AC175" s="24" t="s">
        <v>117</v>
      </c>
      <c r="AD175" s="23" t="e">
        <f t="shared" si="0"/>
        <v>#DIV/0!</v>
      </c>
      <c r="AE175" s="23" t="e">
        <f t="shared" si="1"/>
        <v>#DIV/0!</v>
      </c>
      <c r="AF175" s="23">
        <f t="shared" si="2"/>
        <v>-3</v>
      </c>
    </row>
    <row r="176" spans="1:32" ht="15.75" customHeight="1" x14ac:dyDescent="0.15">
      <c r="A176" s="30">
        <v>173</v>
      </c>
      <c r="B176" s="31" t="s">
        <v>2984</v>
      </c>
      <c r="C176" s="44" t="s">
        <v>2653</v>
      </c>
      <c r="D176" s="30">
        <v>4.83</v>
      </c>
      <c r="E176" s="30">
        <v>18</v>
      </c>
      <c r="F176" s="30">
        <v>1</v>
      </c>
      <c r="G176" s="30">
        <v>2</v>
      </c>
      <c r="H176" s="30">
        <v>0</v>
      </c>
      <c r="I176" s="30">
        <v>0</v>
      </c>
      <c r="J176" s="30">
        <v>0</v>
      </c>
      <c r="K176" s="30">
        <v>0</v>
      </c>
      <c r="L176" s="30">
        <v>0.33300000000000002</v>
      </c>
      <c r="M176" s="30">
        <v>141</v>
      </c>
      <c r="N176" s="33">
        <v>31.2</v>
      </c>
      <c r="O176" s="30">
        <v>41</v>
      </c>
      <c r="P176" s="30">
        <v>4</v>
      </c>
      <c r="Q176" s="30">
        <v>7</v>
      </c>
      <c r="R176" s="30">
        <v>0</v>
      </c>
      <c r="S176" s="30">
        <v>1</v>
      </c>
      <c r="T176" s="30">
        <v>22</v>
      </c>
      <c r="U176" s="30">
        <v>3</v>
      </c>
      <c r="V176" s="30">
        <v>0</v>
      </c>
      <c r="W176" s="30">
        <v>19</v>
      </c>
      <c r="X176" s="30">
        <v>17</v>
      </c>
      <c r="Y176" s="30">
        <v>22</v>
      </c>
      <c r="Z176" s="30">
        <v>22</v>
      </c>
      <c r="AA176" s="23" t="s">
        <v>15</v>
      </c>
      <c r="AB176" s="23" t="s">
        <v>72</v>
      </c>
      <c r="AC176" s="23" t="s">
        <v>72</v>
      </c>
      <c r="AD176" s="23">
        <f t="shared" si="0"/>
        <v>2</v>
      </c>
      <c r="AE176" s="23">
        <f t="shared" si="1"/>
        <v>-10.379999999999999</v>
      </c>
      <c r="AF176" s="23">
        <f t="shared" si="2"/>
        <v>0.46666666666666667</v>
      </c>
    </row>
    <row r="177" spans="1:32" ht="15.75" customHeight="1" x14ac:dyDescent="0.15">
      <c r="A177" s="34">
        <v>173</v>
      </c>
      <c r="B177" s="35" t="s">
        <v>3688</v>
      </c>
      <c r="C177" s="40" t="s">
        <v>2650</v>
      </c>
      <c r="D177" s="34">
        <v>5.97</v>
      </c>
      <c r="E177" s="34">
        <v>10</v>
      </c>
      <c r="F177" s="34">
        <v>3</v>
      </c>
      <c r="G177" s="34">
        <v>2</v>
      </c>
      <c r="H177" s="34">
        <v>0</v>
      </c>
      <c r="I177" s="34">
        <v>0</v>
      </c>
      <c r="J177" s="34">
        <v>0</v>
      </c>
      <c r="K177" s="34">
        <v>0</v>
      </c>
      <c r="L177" s="34">
        <v>0.6</v>
      </c>
      <c r="M177" s="34">
        <v>137</v>
      </c>
      <c r="N177" s="33">
        <v>31.2</v>
      </c>
      <c r="O177" s="34">
        <v>37</v>
      </c>
      <c r="P177" s="34">
        <v>4</v>
      </c>
      <c r="Q177" s="34">
        <v>6</v>
      </c>
      <c r="R177" s="34">
        <v>0</v>
      </c>
      <c r="S177" s="34">
        <v>2</v>
      </c>
      <c r="T177" s="34">
        <v>25</v>
      </c>
      <c r="U177" s="34">
        <v>0</v>
      </c>
      <c r="V177" s="34">
        <v>0</v>
      </c>
      <c r="W177" s="34">
        <v>21</v>
      </c>
      <c r="X177" s="34">
        <v>21</v>
      </c>
      <c r="Y177" s="34">
        <v>13</v>
      </c>
      <c r="Z177" s="34">
        <v>12</v>
      </c>
      <c r="AA177" s="24" t="s">
        <v>15</v>
      </c>
      <c r="AB177" s="24" t="s">
        <v>162</v>
      </c>
      <c r="AC177" s="24" t="s">
        <v>117</v>
      </c>
      <c r="AD177" s="23">
        <f t="shared" si="0"/>
        <v>2</v>
      </c>
      <c r="AE177" s="23">
        <f t="shared" si="1"/>
        <v>-14.129999999999999</v>
      </c>
      <c r="AF177" s="23">
        <f t="shared" si="2"/>
        <v>0.6</v>
      </c>
    </row>
    <row r="178" spans="1:32" ht="15.75" customHeight="1" x14ac:dyDescent="0.15">
      <c r="A178" s="30">
        <v>177</v>
      </c>
      <c r="B178" s="31" t="s">
        <v>3689</v>
      </c>
      <c r="C178" s="37" t="s">
        <v>2647</v>
      </c>
      <c r="D178" s="30">
        <v>3.16</v>
      </c>
      <c r="E178" s="30">
        <v>29</v>
      </c>
      <c r="F178" s="30">
        <v>1</v>
      </c>
      <c r="G178" s="30">
        <v>2</v>
      </c>
      <c r="H178" s="30">
        <v>1</v>
      </c>
      <c r="I178" s="30">
        <v>0</v>
      </c>
      <c r="J178" s="30">
        <v>0</v>
      </c>
      <c r="K178" s="30">
        <v>0</v>
      </c>
      <c r="L178" s="30">
        <v>0.33300000000000002</v>
      </c>
      <c r="M178" s="30">
        <v>136</v>
      </c>
      <c r="N178" s="33">
        <v>31.1</v>
      </c>
      <c r="O178" s="30">
        <v>30</v>
      </c>
      <c r="P178" s="30">
        <v>1</v>
      </c>
      <c r="Q178" s="30">
        <v>12</v>
      </c>
      <c r="R178" s="30">
        <v>0</v>
      </c>
      <c r="S178" s="30">
        <v>3</v>
      </c>
      <c r="T178" s="30">
        <v>32</v>
      </c>
      <c r="U178" s="30">
        <v>2</v>
      </c>
      <c r="V178" s="30">
        <v>1</v>
      </c>
      <c r="W178" s="30">
        <v>12</v>
      </c>
      <c r="X178" s="30">
        <v>11</v>
      </c>
      <c r="Y178" s="30">
        <v>10</v>
      </c>
      <c r="Z178" s="30">
        <v>9</v>
      </c>
      <c r="AA178" s="23" t="s">
        <v>15</v>
      </c>
      <c r="AB178" s="23" t="s">
        <v>112</v>
      </c>
      <c r="AC178" s="23" t="s">
        <v>99</v>
      </c>
      <c r="AD178" s="23">
        <f t="shared" si="0"/>
        <v>15</v>
      </c>
      <c r="AE178" s="23">
        <f t="shared" si="1"/>
        <v>-79.88</v>
      </c>
      <c r="AF178" s="23">
        <f t="shared" si="2"/>
        <v>-1.5</v>
      </c>
    </row>
    <row r="179" spans="1:32" ht="15.75" customHeight="1" x14ac:dyDescent="0.15">
      <c r="A179" s="34">
        <v>177</v>
      </c>
      <c r="B179" s="35" t="s">
        <v>2926</v>
      </c>
      <c r="C179" s="50" t="s">
        <v>198</v>
      </c>
      <c r="D179" s="34">
        <v>1.1499999999999999</v>
      </c>
      <c r="E179" s="34">
        <v>28</v>
      </c>
      <c r="F179" s="34">
        <v>0</v>
      </c>
      <c r="G179" s="34">
        <v>1</v>
      </c>
      <c r="H179" s="34">
        <v>3</v>
      </c>
      <c r="I179" s="34">
        <v>0</v>
      </c>
      <c r="J179" s="34">
        <v>0</v>
      </c>
      <c r="K179" s="34">
        <v>0</v>
      </c>
      <c r="L179" s="34">
        <v>0</v>
      </c>
      <c r="M179" s="34">
        <v>123</v>
      </c>
      <c r="N179" s="33">
        <v>31.1</v>
      </c>
      <c r="O179" s="34">
        <v>25</v>
      </c>
      <c r="P179" s="34">
        <v>1</v>
      </c>
      <c r="Q179" s="34">
        <v>7</v>
      </c>
      <c r="R179" s="34">
        <v>0</v>
      </c>
      <c r="S179" s="34">
        <v>0</v>
      </c>
      <c r="T179" s="34">
        <v>20</v>
      </c>
      <c r="U179" s="34">
        <v>1</v>
      </c>
      <c r="V179" s="34">
        <v>1</v>
      </c>
      <c r="W179" s="34">
        <v>6</v>
      </c>
      <c r="X179" s="34">
        <v>4</v>
      </c>
      <c r="Y179" s="34">
        <v>13</v>
      </c>
      <c r="Z179" s="34">
        <v>13</v>
      </c>
      <c r="AA179" s="24" t="s">
        <v>15</v>
      </c>
      <c r="AB179" s="24" t="s">
        <v>86</v>
      </c>
      <c r="AC179" s="24" t="s">
        <v>86</v>
      </c>
      <c r="AD179" s="23">
        <f t="shared" si="0"/>
        <v>7</v>
      </c>
      <c r="AE179" s="23">
        <f t="shared" si="1"/>
        <v>-55.88</v>
      </c>
      <c r="AF179" s="23">
        <f t="shared" si="2"/>
        <v>2.3333333333333335</v>
      </c>
    </row>
    <row r="180" spans="1:32" ht="15.75" customHeight="1" x14ac:dyDescent="0.15">
      <c r="A180" s="30">
        <v>179</v>
      </c>
      <c r="B180" s="31" t="s">
        <v>3690</v>
      </c>
      <c r="C180" s="37" t="s">
        <v>2647</v>
      </c>
      <c r="D180" s="30">
        <v>5.23</v>
      </c>
      <c r="E180" s="30">
        <v>28</v>
      </c>
      <c r="F180" s="30">
        <v>1</v>
      </c>
      <c r="G180" s="30">
        <v>1</v>
      </c>
      <c r="H180" s="30">
        <v>0</v>
      </c>
      <c r="I180" s="30">
        <v>0</v>
      </c>
      <c r="J180" s="30">
        <v>0</v>
      </c>
      <c r="K180" s="30">
        <v>0</v>
      </c>
      <c r="L180" s="30">
        <v>0.5</v>
      </c>
      <c r="M180" s="30">
        <v>141</v>
      </c>
      <c r="N180" s="33">
        <v>31</v>
      </c>
      <c r="O180" s="30">
        <v>29</v>
      </c>
      <c r="P180" s="30">
        <v>4</v>
      </c>
      <c r="Q180" s="30">
        <v>22</v>
      </c>
      <c r="R180" s="30">
        <v>0</v>
      </c>
      <c r="S180" s="30">
        <v>1</v>
      </c>
      <c r="T180" s="30">
        <v>28</v>
      </c>
      <c r="U180" s="30">
        <v>3</v>
      </c>
      <c r="V180" s="30">
        <v>0</v>
      </c>
      <c r="W180" s="30">
        <v>18</v>
      </c>
      <c r="X180" s="30">
        <v>18</v>
      </c>
      <c r="Y180" s="30">
        <v>16</v>
      </c>
      <c r="Z180" s="30">
        <v>11</v>
      </c>
      <c r="AA180" s="23" t="s">
        <v>15</v>
      </c>
      <c r="AB180" s="23" t="s">
        <v>90</v>
      </c>
      <c r="AC180" s="23" t="s">
        <v>90</v>
      </c>
      <c r="AD180" s="23">
        <f t="shared" si="0"/>
        <v>5.75</v>
      </c>
      <c r="AE180" s="23">
        <f t="shared" si="1"/>
        <v>-14.879999999999999</v>
      </c>
      <c r="AF180" s="23">
        <f t="shared" si="2"/>
        <v>-7.333333333333333</v>
      </c>
    </row>
    <row r="181" spans="1:32" ht="15.75" customHeight="1" x14ac:dyDescent="0.15">
      <c r="A181" s="34">
        <v>179</v>
      </c>
      <c r="B181" s="35" t="s">
        <v>3691</v>
      </c>
      <c r="C181" s="43" t="s">
        <v>2649</v>
      </c>
      <c r="D181" s="34">
        <v>2.61</v>
      </c>
      <c r="E181" s="34">
        <v>11</v>
      </c>
      <c r="F181" s="34">
        <v>3</v>
      </c>
      <c r="G181" s="34">
        <v>1</v>
      </c>
      <c r="H181" s="34">
        <v>0</v>
      </c>
      <c r="I181" s="34">
        <v>0</v>
      </c>
      <c r="J181" s="34">
        <v>0</v>
      </c>
      <c r="K181" s="34">
        <v>0</v>
      </c>
      <c r="L181" s="34">
        <v>0.75</v>
      </c>
      <c r="M181" s="34">
        <v>125</v>
      </c>
      <c r="N181" s="33">
        <v>31</v>
      </c>
      <c r="O181" s="34">
        <v>30</v>
      </c>
      <c r="P181" s="34">
        <v>2</v>
      </c>
      <c r="Q181" s="34">
        <v>7</v>
      </c>
      <c r="R181" s="34">
        <v>0</v>
      </c>
      <c r="S181" s="34">
        <v>1</v>
      </c>
      <c r="T181" s="34">
        <v>15</v>
      </c>
      <c r="U181" s="34">
        <v>1</v>
      </c>
      <c r="V181" s="34">
        <v>0</v>
      </c>
      <c r="W181" s="34">
        <v>10</v>
      </c>
      <c r="X181" s="34">
        <v>9</v>
      </c>
      <c r="Y181" s="34">
        <v>11</v>
      </c>
      <c r="Z181" s="34">
        <v>11</v>
      </c>
      <c r="AA181" s="24" t="s">
        <v>15</v>
      </c>
      <c r="AB181" s="24" t="s">
        <v>72</v>
      </c>
      <c r="AC181" s="24" t="s">
        <v>72</v>
      </c>
      <c r="AD181" s="23">
        <f t="shared" si="0"/>
        <v>4</v>
      </c>
      <c r="AE181" s="23">
        <f t="shared" si="1"/>
        <v>-16.38</v>
      </c>
      <c r="AF181" s="23">
        <f t="shared" si="2"/>
        <v>0.53846153846153844</v>
      </c>
    </row>
    <row r="182" spans="1:32" ht="15.75" customHeight="1" x14ac:dyDescent="0.15">
      <c r="A182" s="30">
        <v>179</v>
      </c>
      <c r="B182" s="31" t="s">
        <v>2759</v>
      </c>
      <c r="C182" s="55" t="s">
        <v>2652</v>
      </c>
      <c r="D182" s="30">
        <v>4.3499999999999996</v>
      </c>
      <c r="E182" s="30">
        <v>6</v>
      </c>
      <c r="F182" s="30">
        <v>1</v>
      </c>
      <c r="G182" s="30">
        <v>2</v>
      </c>
      <c r="H182" s="30">
        <v>0</v>
      </c>
      <c r="I182" s="30">
        <v>0</v>
      </c>
      <c r="J182" s="30">
        <v>0</v>
      </c>
      <c r="K182" s="30">
        <v>0</v>
      </c>
      <c r="L182" s="30">
        <v>0.33300000000000002</v>
      </c>
      <c r="M182" s="30">
        <v>130</v>
      </c>
      <c r="N182" s="33">
        <v>31</v>
      </c>
      <c r="O182" s="30">
        <v>32</v>
      </c>
      <c r="P182" s="30">
        <v>1</v>
      </c>
      <c r="Q182" s="30">
        <v>8</v>
      </c>
      <c r="R182" s="30">
        <v>0</v>
      </c>
      <c r="S182" s="30">
        <v>1</v>
      </c>
      <c r="T182" s="30">
        <v>25</v>
      </c>
      <c r="U182" s="30">
        <v>1</v>
      </c>
      <c r="V182" s="30">
        <v>0</v>
      </c>
      <c r="W182" s="30">
        <v>18</v>
      </c>
      <c r="X182" s="30">
        <v>15</v>
      </c>
      <c r="Y182" s="30">
        <v>25</v>
      </c>
      <c r="Z182" s="30">
        <v>23</v>
      </c>
      <c r="AA182" s="23" t="s">
        <v>15</v>
      </c>
      <c r="AB182" s="23" t="s">
        <v>122</v>
      </c>
      <c r="AC182" s="23" t="s">
        <v>99</v>
      </c>
      <c r="AD182" s="23">
        <f t="shared" si="0"/>
        <v>9</v>
      </c>
      <c r="AE182" s="23">
        <f t="shared" si="1"/>
        <v>-65.88</v>
      </c>
      <c r="AF182" s="23">
        <f t="shared" si="2"/>
        <v>1.6</v>
      </c>
    </row>
    <row r="183" spans="1:32" ht="15.75" customHeight="1" x14ac:dyDescent="0.15">
      <c r="A183" s="34">
        <v>182</v>
      </c>
      <c r="B183" s="35" t="s">
        <v>3023</v>
      </c>
      <c r="C183" s="51" t="s">
        <v>2655</v>
      </c>
      <c r="D183" s="34">
        <v>2.67</v>
      </c>
      <c r="E183" s="34">
        <v>28</v>
      </c>
      <c r="F183" s="34">
        <v>2</v>
      </c>
      <c r="G183" s="34">
        <v>2</v>
      </c>
      <c r="H183" s="34">
        <v>4</v>
      </c>
      <c r="I183" s="34">
        <v>0</v>
      </c>
      <c r="J183" s="34">
        <v>0</v>
      </c>
      <c r="K183" s="34">
        <v>0</v>
      </c>
      <c r="L183" s="34">
        <v>0.5</v>
      </c>
      <c r="M183" s="34">
        <v>136</v>
      </c>
      <c r="N183" s="33">
        <v>30.1</v>
      </c>
      <c r="O183" s="34">
        <v>25</v>
      </c>
      <c r="P183" s="34">
        <v>3</v>
      </c>
      <c r="Q183" s="34">
        <v>20</v>
      </c>
      <c r="R183" s="34">
        <v>0</v>
      </c>
      <c r="S183" s="34">
        <v>2</v>
      </c>
      <c r="T183" s="34">
        <v>32</v>
      </c>
      <c r="U183" s="34">
        <v>1</v>
      </c>
      <c r="V183" s="34">
        <v>0</v>
      </c>
      <c r="W183" s="34">
        <v>11</v>
      </c>
      <c r="X183" s="34">
        <v>9</v>
      </c>
      <c r="Y183" s="34">
        <v>14</v>
      </c>
      <c r="Z183" s="34">
        <v>14</v>
      </c>
      <c r="AA183" s="24" t="s">
        <v>15</v>
      </c>
      <c r="AB183" s="24" t="s">
        <v>153</v>
      </c>
      <c r="AC183" s="24" t="s">
        <v>123</v>
      </c>
      <c r="AD183" s="23">
        <f t="shared" si="0"/>
        <v>7.333333333333333</v>
      </c>
      <c r="AE183" s="23">
        <f t="shared" si="1"/>
        <v>-25.88</v>
      </c>
      <c r="AF183" s="23">
        <f t="shared" si="2"/>
        <v>-2</v>
      </c>
    </row>
    <row r="184" spans="1:32" ht="15.75" customHeight="1" x14ac:dyDescent="0.15">
      <c r="A184" s="30">
        <v>182</v>
      </c>
      <c r="B184" s="31" t="s">
        <v>3692</v>
      </c>
      <c r="C184" s="32" t="s">
        <v>2645</v>
      </c>
      <c r="D184" s="30">
        <v>6.82</v>
      </c>
      <c r="E184" s="30">
        <v>9</v>
      </c>
      <c r="F184" s="30">
        <v>2</v>
      </c>
      <c r="G184" s="30">
        <v>2</v>
      </c>
      <c r="H184" s="30">
        <v>0</v>
      </c>
      <c r="I184" s="30">
        <v>0</v>
      </c>
      <c r="J184" s="30">
        <v>0</v>
      </c>
      <c r="K184" s="30">
        <v>0</v>
      </c>
      <c r="L184" s="30">
        <v>0.5</v>
      </c>
      <c r="M184" s="30">
        <v>145</v>
      </c>
      <c r="N184" s="33">
        <v>30.1</v>
      </c>
      <c r="O184" s="30">
        <v>44</v>
      </c>
      <c r="P184" s="30">
        <v>2</v>
      </c>
      <c r="Q184" s="30">
        <v>12</v>
      </c>
      <c r="R184" s="30">
        <v>0</v>
      </c>
      <c r="S184" s="30">
        <v>3</v>
      </c>
      <c r="T184" s="30">
        <v>16</v>
      </c>
      <c r="U184" s="30">
        <v>3</v>
      </c>
      <c r="V184" s="30">
        <v>1</v>
      </c>
      <c r="W184" s="30">
        <v>25</v>
      </c>
      <c r="X184" s="30">
        <v>23</v>
      </c>
      <c r="Y184" s="30">
        <v>11</v>
      </c>
      <c r="Z184" s="30">
        <v>7</v>
      </c>
      <c r="AA184" s="23" t="s">
        <v>15</v>
      </c>
      <c r="AB184" s="23" t="s">
        <v>86</v>
      </c>
      <c r="AC184" s="23" t="s">
        <v>86</v>
      </c>
      <c r="AD184" s="23">
        <f t="shared" si="0"/>
        <v>7.5</v>
      </c>
      <c r="AE184" s="23">
        <f t="shared" si="1"/>
        <v>-12.879999999999999</v>
      </c>
      <c r="AF184" s="23">
        <f t="shared" si="2"/>
        <v>0.5714285714285714</v>
      </c>
    </row>
    <row r="185" spans="1:32" ht="15.75" customHeight="1" x14ac:dyDescent="0.15">
      <c r="A185" s="34">
        <v>184</v>
      </c>
      <c r="B185" s="35" t="s">
        <v>2997</v>
      </c>
      <c r="C185" s="40" t="s">
        <v>2650</v>
      </c>
      <c r="D185" s="34">
        <v>5.0999999999999996</v>
      </c>
      <c r="E185" s="34">
        <v>33</v>
      </c>
      <c r="F185" s="34">
        <v>0</v>
      </c>
      <c r="G185" s="34">
        <v>2</v>
      </c>
      <c r="H185" s="34">
        <v>1</v>
      </c>
      <c r="I185" s="34">
        <v>0</v>
      </c>
      <c r="J185" s="34">
        <v>0</v>
      </c>
      <c r="K185" s="34">
        <v>0</v>
      </c>
      <c r="L185" s="34">
        <v>0</v>
      </c>
      <c r="M185" s="34">
        <v>136</v>
      </c>
      <c r="N185" s="33">
        <v>30</v>
      </c>
      <c r="O185" s="34">
        <v>38</v>
      </c>
      <c r="P185" s="34">
        <v>5</v>
      </c>
      <c r="Q185" s="34">
        <v>8</v>
      </c>
      <c r="R185" s="34">
        <v>0</v>
      </c>
      <c r="S185" s="34">
        <v>1</v>
      </c>
      <c r="T185" s="34">
        <v>34</v>
      </c>
      <c r="U185" s="34">
        <v>2</v>
      </c>
      <c r="V185" s="34">
        <v>0</v>
      </c>
      <c r="W185" s="34">
        <v>24</v>
      </c>
      <c r="X185" s="34">
        <v>17</v>
      </c>
      <c r="Y185" s="34">
        <v>10</v>
      </c>
      <c r="Z185" s="34">
        <v>9</v>
      </c>
      <c r="AA185" s="24" t="s">
        <v>15</v>
      </c>
      <c r="AB185" s="24" t="s">
        <v>98</v>
      </c>
      <c r="AC185" s="24" t="s">
        <v>90</v>
      </c>
      <c r="AD185" s="23">
        <f t="shared" si="0"/>
        <v>1.8</v>
      </c>
      <c r="AE185" s="23">
        <f t="shared" si="1"/>
        <v>-15.48</v>
      </c>
      <c r="AF185" s="23">
        <f t="shared" si="2"/>
        <v>8</v>
      </c>
    </row>
    <row r="186" spans="1:32" ht="15.75" customHeight="1" x14ac:dyDescent="0.15">
      <c r="A186" s="30">
        <v>184</v>
      </c>
      <c r="B186" s="31" t="s">
        <v>3016</v>
      </c>
      <c r="C186" s="52" t="s">
        <v>2646</v>
      </c>
      <c r="D186" s="30">
        <v>0.6</v>
      </c>
      <c r="E186" s="30">
        <v>31</v>
      </c>
      <c r="F186" s="30">
        <v>1</v>
      </c>
      <c r="G186" s="30">
        <v>1</v>
      </c>
      <c r="H186" s="30">
        <v>2</v>
      </c>
      <c r="I186" s="30">
        <v>0</v>
      </c>
      <c r="J186" s="30">
        <v>0</v>
      </c>
      <c r="K186" s="30">
        <v>0</v>
      </c>
      <c r="L186" s="30">
        <v>0.5</v>
      </c>
      <c r="M186" s="30">
        <v>112</v>
      </c>
      <c r="N186" s="33">
        <v>30</v>
      </c>
      <c r="O186" s="30">
        <v>18</v>
      </c>
      <c r="P186" s="30">
        <v>1</v>
      </c>
      <c r="Q186" s="30">
        <v>4</v>
      </c>
      <c r="R186" s="30">
        <v>0</v>
      </c>
      <c r="S186" s="30">
        <v>2</v>
      </c>
      <c r="T186" s="30">
        <v>37</v>
      </c>
      <c r="U186" s="30">
        <v>1</v>
      </c>
      <c r="V186" s="30">
        <v>0</v>
      </c>
      <c r="W186" s="30">
        <v>5</v>
      </c>
      <c r="X186" s="30">
        <v>2</v>
      </c>
      <c r="Y186" s="30">
        <v>18</v>
      </c>
      <c r="Z186" s="30">
        <v>15</v>
      </c>
      <c r="AA186" s="23" t="s">
        <v>15</v>
      </c>
      <c r="AB186" s="23" t="s">
        <v>99</v>
      </c>
      <c r="AC186" s="23" t="s">
        <v>99</v>
      </c>
      <c r="AD186" s="23">
        <f t="shared" si="0"/>
        <v>6</v>
      </c>
      <c r="AE186" s="23">
        <f t="shared" si="1"/>
        <v>-98.88</v>
      </c>
      <c r="AF186" s="23">
        <f t="shared" si="2"/>
        <v>-0.18181818181818182</v>
      </c>
    </row>
    <row r="187" spans="1:32" ht="15.75" customHeight="1" x14ac:dyDescent="0.15">
      <c r="A187" s="34">
        <v>184</v>
      </c>
      <c r="B187" s="35" t="s">
        <v>2726</v>
      </c>
      <c r="C187" s="36" t="s">
        <v>2646</v>
      </c>
      <c r="D187" s="34">
        <v>3</v>
      </c>
      <c r="E187" s="34">
        <v>6</v>
      </c>
      <c r="F187" s="34">
        <v>2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1</v>
      </c>
      <c r="M187" s="34">
        <v>127</v>
      </c>
      <c r="N187" s="33">
        <v>30</v>
      </c>
      <c r="O187" s="34">
        <v>27</v>
      </c>
      <c r="P187" s="34">
        <v>1</v>
      </c>
      <c r="Q187" s="34">
        <v>9</v>
      </c>
      <c r="R187" s="34">
        <v>0</v>
      </c>
      <c r="S187" s="34">
        <v>3</v>
      </c>
      <c r="T187" s="34">
        <v>23</v>
      </c>
      <c r="U187" s="34">
        <v>1</v>
      </c>
      <c r="V187" s="34">
        <v>0</v>
      </c>
      <c r="W187" s="34">
        <v>13</v>
      </c>
      <c r="X187" s="34">
        <v>10</v>
      </c>
      <c r="Y187" s="34">
        <v>11</v>
      </c>
      <c r="Z187" s="34">
        <v>11</v>
      </c>
      <c r="AA187" s="24" t="s">
        <v>15</v>
      </c>
      <c r="AB187" s="24" t="s">
        <v>98</v>
      </c>
      <c r="AC187" s="24" t="s">
        <v>98</v>
      </c>
      <c r="AD187" s="23">
        <f t="shared" si="0"/>
        <v>12</v>
      </c>
      <c r="AE187" s="23">
        <f t="shared" si="1"/>
        <v>-53.88</v>
      </c>
      <c r="AF187" s="23" t="e">
        <f t="shared" si="2"/>
        <v>#DIV/0!</v>
      </c>
    </row>
    <row r="188" spans="1:32" ht="15.75" customHeight="1" x14ac:dyDescent="0.15">
      <c r="A188" s="30">
        <v>187</v>
      </c>
      <c r="B188" s="31" t="s">
        <v>3022</v>
      </c>
      <c r="C188" s="41" t="s">
        <v>2651</v>
      </c>
      <c r="D188" s="30">
        <v>1.52</v>
      </c>
      <c r="E188" s="30">
        <v>34</v>
      </c>
      <c r="F188" s="30">
        <v>1</v>
      </c>
      <c r="G188" s="30">
        <v>1</v>
      </c>
      <c r="H188" s="30">
        <v>2</v>
      </c>
      <c r="I188" s="30">
        <v>0</v>
      </c>
      <c r="J188" s="30">
        <v>0</v>
      </c>
      <c r="K188" s="30">
        <v>0</v>
      </c>
      <c r="L188" s="30">
        <v>0.5</v>
      </c>
      <c r="M188" s="30">
        <v>119</v>
      </c>
      <c r="N188" s="33">
        <v>29.2</v>
      </c>
      <c r="O188" s="30">
        <v>16</v>
      </c>
      <c r="P188" s="30">
        <v>0</v>
      </c>
      <c r="Q188" s="30">
        <v>17</v>
      </c>
      <c r="R188" s="30">
        <v>0</v>
      </c>
      <c r="S188" s="30">
        <v>0</v>
      </c>
      <c r="T188" s="30">
        <v>24</v>
      </c>
      <c r="U188" s="30">
        <v>4</v>
      </c>
      <c r="V188" s="30">
        <v>0</v>
      </c>
      <c r="W188" s="30">
        <v>7</v>
      </c>
      <c r="X188" s="30">
        <v>5</v>
      </c>
      <c r="Y188" s="30">
        <v>7</v>
      </c>
      <c r="Z188" s="30">
        <v>6</v>
      </c>
      <c r="AA188" s="23" t="s">
        <v>15</v>
      </c>
      <c r="AB188" s="23" t="s">
        <v>86</v>
      </c>
      <c r="AC188" s="23" t="s">
        <v>86</v>
      </c>
      <c r="AD188" s="23" t="e">
        <f t="shared" si="0"/>
        <v>#DIV/0!</v>
      </c>
      <c r="AE188" s="23" t="e">
        <f t="shared" si="1"/>
        <v>#DIV/0!</v>
      </c>
      <c r="AF188" s="23">
        <f t="shared" si="2"/>
        <v>-1.4166666666666667</v>
      </c>
    </row>
    <row r="189" spans="1:32" ht="15.75" customHeight="1" x14ac:dyDescent="0.15">
      <c r="A189" s="34">
        <v>187</v>
      </c>
      <c r="B189" s="35" t="s">
        <v>2977</v>
      </c>
      <c r="C189" s="38" t="s">
        <v>2648</v>
      </c>
      <c r="D189" s="34">
        <v>1.82</v>
      </c>
      <c r="E189" s="34">
        <v>32</v>
      </c>
      <c r="F189" s="34">
        <v>2</v>
      </c>
      <c r="G189" s="34">
        <v>0</v>
      </c>
      <c r="H189" s="34">
        <v>1</v>
      </c>
      <c r="I189" s="34">
        <v>0</v>
      </c>
      <c r="J189" s="34">
        <v>0</v>
      </c>
      <c r="K189" s="34">
        <v>0</v>
      </c>
      <c r="L189" s="34">
        <v>1</v>
      </c>
      <c r="M189" s="34">
        <v>118</v>
      </c>
      <c r="N189" s="33">
        <v>29.2</v>
      </c>
      <c r="O189" s="34">
        <v>23</v>
      </c>
      <c r="P189" s="34">
        <v>1</v>
      </c>
      <c r="Q189" s="34">
        <v>9</v>
      </c>
      <c r="R189" s="34">
        <v>0</v>
      </c>
      <c r="S189" s="34">
        <v>1</v>
      </c>
      <c r="T189" s="34">
        <v>17</v>
      </c>
      <c r="U189" s="34">
        <v>3</v>
      </c>
      <c r="V189" s="34">
        <v>0</v>
      </c>
      <c r="W189" s="34">
        <v>6</v>
      </c>
      <c r="X189" s="34">
        <v>6</v>
      </c>
      <c r="Y189" s="34">
        <v>6</v>
      </c>
      <c r="Z189" s="34">
        <v>6</v>
      </c>
      <c r="AA189" s="24" t="s">
        <v>15</v>
      </c>
      <c r="AB189" s="24" t="s">
        <v>80</v>
      </c>
      <c r="AC189" s="24" t="s">
        <v>72</v>
      </c>
      <c r="AD189" s="23">
        <f t="shared" si="0"/>
        <v>10</v>
      </c>
      <c r="AE189" s="23">
        <f t="shared" si="1"/>
        <v>-35.880000000000003</v>
      </c>
      <c r="AF189" s="23">
        <f t="shared" si="2"/>
        <v>4.5</v>
      </c>
    </row>
    <row r="190" spans="1:32" ht="15.75" customHeight="1" x14ac:dyDescent="0.15">
      <c r="A190" s="30">
        <v>187</v>
      </c>
      <c r="B190" s="31" t="s">
        <v>2983</v>
      </c>
      <c r="C190" s="54" t="s">
        <v>2650</v>
      </c>
      <c r="D190" s="30">
        <v>5.46</v>
      </c>
      <c r="E190" s="30">
        <v>31</v>
      </c>
      <c r="F190" s="30">
        <v>4</v>
      </c>
      <c r="G190" s="30">
        <v>0</v>
      </c>
      <c r="H190" s="30">
        <v>4</v>
      </c>
      <c r="I190" s="30">
        <v>0</v>
      </c>
      <c r="J190" s="30">
        <v>0</v>
      </c>
      <c r="K190" s="30">
        <v>0</v>
      </c>
      <c r="L190" s="30">
        <v>1</v>
      </c>
      <c r="M190" s="30">
        <v>131</v>
      </c>
      <c r="N190" s="33">
        <v>29.2</v>
      </c>
      <c r="O190" s="30">
        <v>29</v>
      </c>
      <c r="P190" s="30">
        <v>2</v>
      </c>
      <c r="Q190" s="30">
        <v>14</v>
      </c>
      <c r="R190" s="30">
        <v>0</v>
      </c>
      <c r="S190" s="30">
        <v>0</v>
      </c>
      <c r="T190" s="30">
        <v>26</v>
      </c>
      <c r="U190" s="30">
        <v>0</v>
      </c>
      <c r="V190" s="30">
        <v>1</v>
      </c>
      <c r="W190" s="30">
        <v>20</v>
      </c>
      <c r="X190" s="30">
        <v>18</v>
      </c>
      <c r="Y190" s="30">
        <v>9</v>
      </c>
      <c r="Z190" s="30">
        <v>7</v>
      </c>
      <c r="AA190" s="23" t="s">
        <v>15</v>
      </c>
      <c r="AB190" s="23" t="s">
        <v>86</v>
      </c>
      <c r="AC190" s="23" t="s">
        <v>64</v>
      </c>
      <c r="AD190" s="23">
        <f t="shared" si="0"/>
        <v>7</v>
      </c>
      <c r="AE190" s="23">
        <f t="shared" si="1"/>
        <v>-36.880000000000003</v>
      </c>
      <c r="AF190" s="23">
        <f t="shared" si="2"/>
        <v>7</v>
      </c>
    </row>
    <row r="191" spans="1:32" ht="15.75" customHeight="1" x14ac:dyDescent="0.15">
      <c r="A191" s="34">
        <v>187</v>
      </c>
      <c r="B191" s="35" t="s">
        <v>3045</v>
      </c>
      <c r="C191" s="43" t="s">
        <v>2649</v>
      </c>
      <c r="D191" s="34">
        <v>5.16</v>
      </c>
      <c r="E191" s="34">
        <v>30</v>
      </c>
      <c r="F191" s="34">
        <v>2</v>
      </c>
      <c r="G191" s="34">
        <v>1</v>
      </c>
      <c r="H191" s="34">
        <v>2</v>
      </c>
      <c r="I191" s="34">
        <v>0</v>
      </c>
      <c r="J191" s="34">
        <v>0</v>
      </c>
      <c r="K191" s="34">
        <v>0</v>
      </c>
      <c r="L191" s="34">
        <v>0.66700000000000004</v>
      </c>
      <c r="M191" s="34">
        <v>131</v>
      </c>
      <c r="N191" s="33">
        <v>29.2</v>
      </c>
      <c r="O191" s="34">
        <v>28</v>
      </c>
      <c r="P191" s="34">
        <v>4</v>
      </c>
      <c r="Q191" s="34">
        <v>15</v>
      </c>
      <c r="R191" s="34">
        <v>0</v>
      </c>
      <c r="S191" s="34">
        <v>3</v>
      </c>
      <c r="T191" s="34">
        <v>25</v>
      </c>
      <c r="U191" s="34">
        <v>3</v>
      </c>
      <c r="V191" s="34">
        <v>0</v>
      </c>
      <c r="W191" s="34">
        <v>17</v>
      </c>
      <c r="X191" s="34">
        <v>17</v>
      </c>
      <c r="Y191" s="34">
        <v>16</v>
      </c>
      <c r="Z191" s="34">
        <v>16</v>
      </c>
      <c r="AA191" s="24" t="s">
        <v>14</v>
      </c>
      <c r="AB191" s="24" t="s">
        <v>123</v>
      </c>
      <c r="AC191" s="24" t="s">
        <v>112</v>
      </c>
      <c r="AD191" s="23">
        <f t="shared" si="0"/>
        <v>4.5</v>
      </c>
      <c r="AE191" s="23">
        <f t="shared" si="1"/>
        <v>-11.129999999999999</v>
      </c>
      <c r="AF191" s="23">
        <f t="shared" si="2"/>
        <v>-5</v>
      </c>
    </row>
    <row r="192" spans="1:32" ht="15.75" customHeight="1" x14ac:dyDescent="0.15">
      <c r="A192" s="30">
        <v>187</v>
      </c>
      <c r="B192" s="31" t="s">
        <v>2976</v>
      </c>
      <c r="C192" s="47" t="s">
        <v>2654</v>
      </c>
      <c r="D192" s="30">
        <v>4.55</v>
      </c>
      <c r="E192" s="30">
        <v>29</v>
      </c>
      <c r="F192" s="30">
        <v>3</v>
      </c>
      <c r="G192" s="30">
        <v>2</v>
      </c>
      <c r="H192" s="30">
        <v>7</v>
      </c>
      <c r="I192" s="30">
        <v>0</v>
      </c>
      <c r="J192" s="30">
        <v>0</v>
      </c>
      <c r="K192" s="30">
        <v>0</v>
      </c>
      <c r="L192" s="30">
        <v>0.6</v>
      </c>
      <c r="M192" s="30">
        <v>129</v>
      </c>
      <c r="N192" s="33">
        <v>29.2</v>
      </c>
      <c r="O192" s="30">
        <v>25</v>
      </c>
      <c r="P192" s="30">
        <v>0</v>
      </c>
      <c r="Q192" s="30">
        <v>18</v>
      </c>
      <c r="R192" s="30">
        <v>1</v>
      </c>
      <c r="S192" s="30">
        <v>0</v>
      </c>
      <c r="T192" s="30">
        <v>27</v>
      </c>
      <c r="U192" s="30">
        <v>2</v>
      </c>
      <c r="V192" s="30">
        <v>0</v>
      </c>
      <c r="W192" s="30">
        <v>18</v>
      </c>
      <c r="X192" s="30">
        <v>15</v>
      </c>
      <c r="Y192" s="30">
        <v>7</v>
      </c>
      <c r="Z192" s="30">
        <v>7</v>
      </c>
      <c r="AA192" s="23" t="s">
        <v>15</v>
      </c>
      <c r="AB192" s="23" t="s">
        <v>47</v>
      </c>
      <c r="AC192" s="23" t="s">
        <v>47</v>
      </c>
      <c r="AD192" s="23" t="e">
        <f t="shared" si="0"/>
        <v>#DIV/0!</v>
      </c>
      <c r="AE192" s="23" t="e">
        <f t="shared" si="1"/>
        <v>#DIV/0!</v>
      </c>
      <c r="AF192" s="23">
        <f t="shared" si="2"/>
        <v>-3.4</v>
      </c>
    </row>
    <row r="193" spans="1:32" ht="15.75" customHeight="1" x14ac:dyDescent="0.15">
      <c r="A193" s="34">
        <v>187</v>
      </c>
      <c r="B193" s="35" t="s">
        <v>3000</v>
      </c>
      <c r="C193" s="36" t="s">
        <v>2646</v>
      </c>
      <c r="D193" s="34">
        <v>5.46</v>
      </c>
      <c r="E193" s="34">
        <v>26</v>
      </c>
      <c r="F193" s="34">
        <v>1</v>
      </c>
      <c r="G193" s="34">
        <v>1</v>
      </c>
      <c r="H193" s="34">
        <v>2</v>
      </c>
      <c r="I193" s="34">
        <v>0</v>
      </c>
      <c r="J193" s="34">
        <v>0</v>
      </c>
      <c r="K193" s="34">
        <v>0</v>
      </c>
      <c r="L193" s="34">
        <v>0.5</v>
      </c>
      <c r="M193" s="34">
        <v>137</v>
      </c>
      <c r="N193" s="33">
        <v>29.2</v>
      </c>
      <c r="O193" s="34">
        <v>26</v>
      </c>
      <c r="P193" s="34">
        <v>5</v>
      </c>
      <c r="Q193" s="34">
        <v>19</v>
      </c>
      <c r="R193" s="34">
        <v>0</v>
      </c>
      <c r="S193" s="34">
        <v>1</v>
      </c>
      <c r="T193" s="34">
        <v>36</v>
      </c>
      <c r="U193" s="34">
        <v>1</v>
      </c>
      <c r="V193" s="34">
        <v>0</v>
      </c>
      <c r="W193" s="34">
        <v>23</v>
      </c>
      <c r="X193" s="34">
        <v>18</v>
      </c>
      <c r="Y193" s="34">
        <v>14</v>
      </c>
      <c r="Z193" s="34">
        <v>14</v>
      </c>
      <c r="AA193" s="24" t="s">
        <v>15</v>
      </c>
      <c r="AB193" s="24" t="s">
        <v>72</v>
      </c>
      <c r="AC193" s="24" t="s">
        <v>57</v>
      </c>
      <c r="AD193" s="23">
        <f t="shared" si="0"/>
        <v>4</v>
      </c>
      <c r="AE193" s="23">
        <f t="shared" si="1"/>
        <v>-17.279999999999998</v>
      </c>
      <c r="AF193" s="23">
        <f t="shared" si="2"/>
        <v>-1.5833333333333333</v>
      </c>
    </row>
    <row r="194" spans="1:32" ht="15.75" customHeight="1" x14ac:dyDescent="0.15">
      <c r="A194" s="30">
        <v>187</v>
      </c>
      <c r="B194" s="31" t="s">
        <v>3693</v>
      </c>
      <c r="C194" s="39" t="s">
        <v>2649</v>
      </c>
      <c r="D194" s="30">
        <v>5.46</v>
      </c>
      <c r="E194" s="30">
        <v>23</v>
      </c>
      <c r="F194" s="30">
        <v>3</v>
      </c>
      <c r="G194" s="30">
        <v>3</v>
      </c>
      <c r="H194" s="30">
        <v>0</v>
      </c>
      <c r="I194" s="30">
        <v>0</v>
      </c>
      <c r="J194" s="30">
        <v>0</v>
      </c>
      <c r="K194" s="30">
        <v>0</v>
      </c>
      <c r="L194" s="30">
        <v>0.5</v>
      </c>
      <c r="M194" s="30">
        <v>133</v>
      </c>
      <c r="N194" s="33">
        <v>29.2</v>
      </c>
      <c r="O194" s="30">
        <v>29</v>
      </c>
      <c r="P194" s="30">
        <v>1</v>
      </c>
      <c r="Q194" s="30">
        <v>17</v>
      </c>
      <c r="R194" s="30">
        <v>0</v>
      </c>
      <c r="S194" s="30">
        <v>4</v>
      </c>
      <c r="T194" s="30">
        <v>17</v>
      </c>
      <c r="U194" s="30">
        <v>5</v>
      </c>
      <c r="V194" s="30">
        <v>0</v>
      </c>
      <c r="W194" s="30">
        <v>19</v>
      </c>
      <c r="X194" s="30">
        <v>18</v>
      </c>
      <c r="Y194" s="30">
        <v>10</v>
      </c>
      <c r="Z194" s="30">
        <v>10</v>
      </c>
      <c r="AA194" s="23" t="s">
        <v>15</v>
      </c>
      <c r="AB194" s="23" t="s">
        <v>72</v>
      </c>
      <c r="AC194" s="23" t="s">
        <v>64</v>
      </c>
      <c r="AD194" s="23">
        <f t="shared" si="0"/>
        <v>21</v>
      </c>
      <c r="AE194" s="23">
        <f t="shared" si="1"/>
        <v>-20.88</v>
      </c>
      <c r="AF194" s="23">
        <f t="shared" si="2"/>
        <v>5.666666666666667</v>
      </c>
    </row>
    <row r="195" spans="1:32" ht="15.75" customHeight="1" x14ac:dyDescent="0.15">
      <c r="A195" s="34">
        <v>187</v>
      </c>
      <c r="B195" s="35" t="s">
        <v>2716</v>
      </c>
      <c r="C195" s="45" t="s">
        <v>2651</v>
      </c>
      <c r="D195" s="34">
        <v>1.82</v>
      </c>
      <c r="E195" s="34">
        <v>6</v>
      </c>
      <c r="F195" s="34">
        <v>3</v>
      </c>
      <c r="G195" s="34">
        <v>1</v>
      </c>
      <c r="H195" s="34">
        <v>0</v>
      </c>
      <c r="I195" s="34">
        <v>0</v>
      </c>
      <c r="J195" s="34">
        <v>0</v>
      </c>
      <c r="K195" s="34">
        <v>0</v>
      </c>
      <c r="L195" s="34">
        <v>0.75</v>
      </c>
      <c r="M195" s="34">
        <v>119</v>
      </c>
      <c r="N195" s="33">
        <v>29.2</v>
      </c>
      <c r="O195" s="34">
        <v>27</v>
      </c>
      <c r="P195" s="34">
        <v>1</v>
      </c>
      <c r="Q195" s="34">
        <v>5</v>
      </c>
      <c r="R195" s="34">
        <v>0</v>
      </c>
      <c r="S195" s="34">
        <v>1</v>
      </c>
      <c r="T195" s="34">
        <v>19</v>
      </c>
      <c r="U195" s="34">
        <v>2</v>
      </c>
      <c r="V195" s="34">
        <v>0</v>
      </c>
      <c r="W195" s="34">
        <v>7</v>
      </c>
      <c r="X195" s="34">
        <v>6</v>
      </c>
      <c r="Y195" s="34">
        <v>20</v>
      </c>
      <c r="Z195" s="34">
        <v>17</v>
      </c>
      <c r="AA195" s="24" t="s">
        <v>15</v>
      </c>
      <c r="AB195" s="24" t="s">
        <v>129</v>
      </c>
      <c r="AC195" s="24" t="s">
        <v>123</v>
      </c>
      <c r="AD195" s="23">
        <f t="shared" si="0"/>
        <v>6</v>
      </c>
      <c r="AE195" s="23">
        <f t="shared" si="1"/>
        <v>-44.88</v>
      </c>
      <c r="AF195" s="23">
        <f t="shared" si="2"/>
        <v>1</v>
      </c>
    </row>
    <row r="196" spans="1:32" ht="15.75" customHeight="1" x14ac:dyDescent="0.15">
      <c r="A196" s="30">
        <v>195</v>
      </c>
      <c r="B196" s="31" t="s">
        <v>2953</v>
      </c>
      <c r="C196" s="54" t="s">
        <v>2650</v>
      </c>
      <c r="D196" s="30">
        <v>0.92</v>
      </c>
      <c r="E196" s="30">
        <v>32</v>
      </c>
      <c r="F196" s="30">
        <v>2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1</v>
      </c>
      <c r="M196" s="30">
        <v>113</v>
      </c>
      <c r="N196" s="33">
        <v>29.1</v>
      </c>
      <c r="O196" s="30">
        <v>18</v>
      </c>
      <c r="P196" s="30">
        <v>1</v>
      </c>
      <c r="Q196" s="30">
        <v>9</v>
      </c>
      <c r="R196" s="30">
        <v>0</v>
      </c>
      <c r="S196" s="30">
        <v>1</v>
      </c>
      <c r="T196" s="30">
        <v>31</v>
      </c>
      <c r="U196" s="30">
        <v>0</v>
      </c>
      <c r="V196" s="30">
        <v>1</v>
      </c>
      <c r="W196" s="30">
        <v>5</v>
      </c>
      <c r="X196" s="30">
        <v>3</v>
      </c>
      <c r="Y196" s="30">
        <v>9</v>
      </c>
      <c r="Z196" s="30">
        <v>9</v>
      </c>
      <c r="AA196" s="23" t="s">
        <v>15</v>
      </c>
      <c r="AB196" s="23" t="s">
        <v>47</v>
      </c>
      <c r="AC196" s="23" t="s">
        <v>27</v>
      </c>
      <c r="AD196" s="23">
        <f t="shared" si="0"/>
        <v>10</v>
      </c>
      <c r="AE196" s="23">
        <f t="shared" si="1"/>
        <v>-88.88</v>
      </c>
      <c r="AF196" s="23">
        <f t="shared" si="2"/>
        <v>-0.6</v>
      </c>
    </row>
    <row r="197" spans="1:32" ht="15.75" customHeight="1" x14ac:dyDescent="0.15">
      <c r="A197" s="34">
        <v>195</v>
      </c>
      <c r="B197" s="35" t="s">
        <v>3036</v>
      </c>
      <c r="C197" s="48" t="s">
        <v>2647</v>
      </c>
      <c r="D197" s="34">
        <v>2.15</v>
      </c>
      <c r="E197" s="34">
        <v>30</v>
      </c>
      <c r="F197" s="34">
        <v>0</v>
      </c>
      <c r="G197" s="34">
        <v>0</v>
      </c>
      <c r="H197" s="34">
        <v>1</v>
      </c>
      <c r="I197" s="34">
        <v>0</v>
      </c>
      <c r="J197" s="34">
        <v>0</v>
      </c>
      <c r="K197" s="34">
        <v>0</v>
      </c>
      <c r="L197" s="34">
        <v>0</v>
      </c>
      <c r="M197" s="34">
        <v>122</v>
      </c>
      <c r="N197" s="33">
        <v>29.1</v>
      </c>
      <c r="O197" s="34">
        <v>18</v>
      </c>
      <c r="P197" s="34">
        <v>1</v>
      </c>
      <c r="Q197" s="34">
        <v>20</v>
      </c>
      <c r="R197" s="34">
        <v>0</v>
      </c>
      <c r="S197" s="34">
        <v>2</v>
      </c>
      <c r="T197" s="34">
        <v>27</v>
      </c>
      <c r="U197" s="34">
        <v>2</v>
      </c>
      <c r="V197" s="34">
        <v>0</v>
      </c>
      <c r="W197" s="34">
        <v>8</v>
      </c>
      <c r="X197" s="34">
        <v>7</v>
      </c>
      <c r="Y197" s="34">
        <v>11</v>
      </c>
      <c r="Z197" s="34">
        <v>9</v>
      </c>
      <c r="AA197" s="24" t="s">
        <v>15</v>
      </c>
      <c r="AB197" s="24" t="s">
        <v>90</v>
      </c>
      <c r="AC197" s="24" t="s">
        <v>90</v>
      </c>
      <c r="AD197" s="23">
        <f t="shared" si="0"/>
        <v>22</v>
      </c>
      <c r="AE197" s="23">
        <f t="shared" si="1"/>
        <v>-65.88</v>
      </c>
      <c r="AF197" s="23">
        <f t="shared" si="2"/>
        <v>-1.5384615384615385</v>
      </c>
    </row>
    <row r="198" spans="1:32" ht="15.75" customHeight="1" x14ac:dyDescent="0.15">
      <c r="A198" s="30">
        <v>195</v>
      </c>
      <c r="B198" s="31" t="s">
        <v>2901</v>
      </c>
      <c r="C198" s="39" t="s">
        <v>2649</v>
      </c>
      <c r="D198" s="30">
        <v>6.44</v>
      </c>
      <c r="E198" s="30">
        <v>17</v>
      </c>
      <c r="F198" s="30">
        <v>1</v>
      </c>
      <c r="G198" s="30">
        <v>5</v>
      </c>
      <c r="H198" s="30">
        <v>2</v>
      </c>
      <c r="I198" s="30">
        <v>1</v>
      </c>
      <c r="J198" s="30">
        <v>1</v>
      </c>
      <c r="K198" s="30">
        <v>0</v>
      </c>
      <c r="L198" s="30">
        <v>0.16700000000000001</v>
      </c>
      <c r="M198" s="30">
        <v>136</v>
      </c>
      <c r="N198" s="33">
        <v>29.1</v>
      </c>
      <c r="O198" s="30">
        <v>39</v>
      </c>
      <c r="P198" s="30">
        <v>3</v>
      </c>
      <c r="Q198" s="30">
        <v>15</v>
      </c>
      <c r="R198" s="30">
        <v>1</v>
      </c>
      <c r="S198" s="30">
        <v>0</v>
      </c>
      <c r="T198" s="30">
        <v>28</v>
      </c>
      <c r="U198" s="30">
        <v>0</v>
      </c>
      <c r="V198" s="30">
        <v>0</v>
      </c>
      <c r="W198" s="30">
        <v>23</v>
      </c>
      <c r="X198" s="30">
        <v>21</v>
      </c>
      <c r="Y198" s="30">
        <v>19</v>
      </c>
      <c r="Z198" s="30">
        <v>15</v>
      </c>
      <c r="AA198" s="23" t="s">
        <v>15</v>
      </c>
      <c r="AB198" s="23" t="s">
        <v>80</v>
      </c>
      <c r="AC198" s="23" t="s">
        <v>64</v>
      </c>
      <c r="AD198" s="23">
        <f t="shared" si="0"/>
        <v>5</v>
      </c>
      <c r="AE198" s="23">
        <f t="shared" si="1"/>
        <v>-20.546666666666667</v>
      </c>
      <c r="AF198" s="23">
        <f t="shared" si="2"/>
        <v>1.4</v>
      </c>
    </row>
    <row r="199" spans="1:32" ht="15.75" customHeight="1" x14ac:dyDescent="0.15">
      <c r="A199" s="34">
        <v>195</v>
      </c>
      <c r="B199" s="35" t="s">
        <v>3694</v>
      </c>
      <c r="C199" s="63" t="s">
        <v>3426</v>
      </c>
      <c r="D199" s="34">
        <v>5.83</v>
      </c>
      <c r="E199" s="34">
        <v>8</v>
      </c>
      <c r="F199" s="34">
        <v>1</v>
      </c>
      <c r="G199" s="34">
        <v>3</v>
      </c>
      <c r="H199" s="34">
        <v>0</v>
      </c>
      <c r="I199" s="34">
        <v>0</v>
      </c>
      <c r="J199" s="34">
        <v>0</v>
      </c>
      <c r="K199" s="34">
        <v>0</v>
      </c>
      <c r="L199" s="34">
        <v>0.25</v>
      </c>
      <c r="M199" s="34">
        <v>135</v>
      </c>
      <c r="N199" s="33">
        <v>29.1</v>
      </c>
      <c r="O199" s="34">
        <v>39</v>
      </c>
      <c r="P199" s="34">
        <v>3</v>
      </c>
      <c r="Q199" s="34">
        <v>8</v>
      </c>
      <c r="R199" s="34">
        <v>0</v>
      </c>
      <c r="S199" s="34">
        <v>4</v>
      </c>
      <c r="T199" s="34">
        <v>20</v>
      </c>
      <c r="U199" s="34">
        <v>2</v>
      </c>
      <c r="V199" s="34">
        <v>0</v>
      </c>
      <c r="W199" s="34">
        <v>21</v>
      </c>
      <c r="X199" s="34">
        <v>19</v>
      </c>
      <c r="Y199" s="34">
        <v>12</v>
      </c>
      <c r="Z199" s="34">
        <v>12</v>
      </c>
      <c r="AA199" s="24" t="s">
        <v>15</v>
      </c>
      <c r="AB199" s="24" t="s">
        <v>122</v>
      </c>
      <c r="AC199" s="24" t="s">
        <v>112</v>
      </c>
      <c r="AD199" s="23">
        <f t="shared" si="0"/>
        <v>4</v>
      </c>
      <c r="AE199" s="23">
        <f t="shared" si="1"/>
        <v>-10.879999999999999</v>
      </c>
      <c r="AF199" s="23">
        <f t="shared" si="2"/>
        <v>0.61538461538461542</v>
      </c>
    </row>
    <row r="200" spans="1:32" ht="15.75" customHeight="1" x14ac:dyDescent="0.15">
      <c r="A200" s="30">
        <v>199</v>
      </c>
      <c r="B200" s="31" t="s">
        <v>2992</v>
      </c>
      <c r="C200" s="49" t="s">
        <v>2655</v>
      </c>
      <c r="D200" s="30">
        <v>4.66</v>
      </c>
      <c r="E200" s="30">
        <v>29</v>
      </c>
      <c r="F200" s="30">
        <v>4</v>
      </c>
      <c r="G200" s="30">
        <v>3</v>
      </c>
      <c r="H200" s="30">
        <v>5</v>
      </c>
      <c r="I200" s="30">
        <v>0</v>
      </c>
      <c r="J200" s="30">
        <v>0</v>
      </c>
      <c r="K200" s="30">
        <v>0</v>
      </c>
      <c r="L200" s="30">
        <v>0.57099999999999995</v>
      </c>
      <c r="M200" s="30">
        <v>124</v>
      </c>
      <c r="N200" s="33">
        <v>29</v>
      </c>
      <c r="O200" s="30">
        <v>28</v>
      </c>
      <c r="P200" s="30">
        <v>4</v>
      </c>
      <c r="Q200" s="30">
        <v>7</v>
      </c>
      <c r="R200" s="30">
        <v>1</v>
      </c>
      <c r="S200" s="30">
        <v>2</v>
      </c>
      <c r="T200" s="30">
        <v>36</v>
      </c>
      <c r="U200" s="30">
        <v>4</v>
      </c>
      <c r="V200" s="30">
        <v>0</v>
      </c>
      <c r="W200" s="30">
        <v>18</v>
      </c>
      <c r="X200" s="30">
        <v>15</v>
      </c>
      <c r="Y200" s="30">
        <v>11</v>
      </c>
      <c r="Z200" s="30">
        <v>11</v>
      </c>
      <c r="AA200" s="23" t="s">
        <v>15</v>
      </c>
      <c r="AB200" s="23" t="s">
        <v>80</v>
      </c>
      <c r="AC200" s="23" t="s">
        <v>80</v>
      </c>
      <c r="AD200" s="23">
        <f t="shared" si="0"/>
        <v>2.25</v>
      </c>
      <c r="AE200" s="23">
        <f t="shared" si="1"/>
        <v>-16.13</v>
      </c>
      <c r="AF200" s="23">
        <f t="shared" si="2"/>
        <v>-0.4</v>
      </c>
    </row>
    <row r="201" spans="1:32" ht="15.75" customHeight="1" x14ac:dyDescent="0.15">
      <c r="A201" s="34">
        <v>199</v>
      </c>
      <c r="B201" s="35" t="s">
        <v>2728</v>
      </c>
      <c r="C201" s="58" t="s">
        <v>2645</v>
      </c>
      <c r="D201" s="34">
        <v>2.79</v>
      </c>
      <c r="E201" s="34">
        <v>5</v>
      </c>
      <c r="F201" s="34">
        <v>2</v>
      </c>
      <c r="G201" s="34">
        <v>2</v>
      </c>
      <c r="H201" s="34">
        <v>0</v>
      </c>
      <c r="I201" s="34">
        <v>0</v>
      </c>
      <c r="J201" s="34">
        <v>0</v>
      </c>
      <c r="K201" s="34">
        <v>0</v>
      </c>
      <c r="L201" s="34">
        <v>0.5</v>
      </c>
      <c r="M201" s="34">
        <v>115</v>
      </c>
      <c r="N201" s="33">
        <v>29</v>
      </c>
      <c r="O201" s="34">
        <v>26</v>
      </c>
      <c r="P201" s="34">
        <v>2</v>
      </c>
      <c r="Q201" s="34">
        <v>1</v>
      </c>
      <c r="R201" s="34">
        <v>0</v>
      </c>
      <c r="S201" s="34">
        <v>4</v>
      </c>
      <c r="T201" s="34">
        <v>19</v>
      </c>
      <c r="U201" s="34">
        <v>0</v>
      </c>
      <c r="V201" s="34">
        <v>0</v>
      </c>
      <c r="W201" s="34">
        <v>11</v>
      </c>
      <c r="X201" s="34">
        <v>9</v>
      </c>
      <c r="Y201" s="34">
        <v>9</v>
      </c>
      <c r="Z201" s="34">
        <v>9</v>
      </c>
      <c r="AA201" s="24" t="s">
        <v>15</v>
      </c>
      <c r="AB201" s="24" t="s">
        <v>86</v>
      </c>
      <c r="AC201" s="24" t="s">
        <v>72</v>
      </c>
      <c r="AD201" s="23">
        <f t="shared" si="0"/>
        <v>2.5</v>
      </c>
      <c r="AE201" s="23">
        <f t="shared" si="1"/>
        <v>-19.38</v>
      </c>
      <c r="AF201" s="23">
        <f t="shared" si="2"/>
        <v>0.33333333333333331</v>
      </c>
    </row>
    <row r="202" spans="1:32" ht="15.75" customHeight="1" x14ac:dyDescent="0.15">
      <c r="A202" s="30">
        <v>201</v>
      </c>
      <c r="B202" s="31" t="s">
        <v>3027</v>
      </c>
      <c r="C202" s="41" t="s">
        <v>2651</v>
      </c>
      <c r="D202" s="30">
        <v>5.65</v>
      </c>
      <c r="E202" s="30">
        <v>30</v>
      </c>
      <c r="F202" s="30">
        <v>1</v>
      </c>
      <c r="G202" s="30">
        <v>4</v>
      </c>
      <c r="H202" s="30">
        <v>4</v>
      </c>
      <c r="I202" s="30">
        <v>0</v>
      </c>
      <c r="J202" s="30">
        <v>0</v>
      </c>
      <c r="K202" s="30">
        <v>0</v>
      </c>
      <c r="L202" s="30">
        <v>0.2</v>
      </c>
      <c r="M202" s="30">
        <v>123</v>
      </c>
      <c r="N202" s="33">
        <v>28.2</v>
      </c>
      <c r="O202" s="30">
        <v>22</v>
      </c>
      <c r="P202" s="30">
        <v>1</v>
      </c>
      <c r="Q202" s="30">
        <v>16</v>
      </c>
      <c r="R202" s="30">
        <v>0</v>
      </c>
      <c r="S202" s="30">
        <v>2</v>
      </c>
      <c r="T202" s="30">
        <v>26</v>
      </c>
      <c r="U202" s="30">
        <v>5</v>
      </c>
      <c r="V202" s="30">
        <v>0</v>
      </c>
      <c r="W202" s="30">
        <v>20</v>
      </c>
      <c r="X202" s="30">
        <v>18</v>
      </c>
      <c r="Y202" s="30">
        <v>9</v>
      </c>
      <c r="Z202" s="30">
        <v>7</v>
      </c>
      <c r="AA202" s="23" t="s">
        <v>15</v>
      </c>
      <c r="AB202" s="23" t="s">
        <v>99</v>
      </c>
      <c r="AC202" s="23" t="s">
        <v>99</v>
      </c>
      <c r="AD202" s="23">
        <f t="shared" si="0"/>
        <v>18</v>
      </c>
      <c r="AE202" s="23">
        <f t="shared" si="1"/>
        <v>-53.88</v>
      </c>
      <c r="AF202" s="23">
        <f t="shared" si="2"/>
        <v>-1.4545454545454546</v>
      </c>
    </row>
    <row r="203" spans="1:32" ht="15.75" customHeight="1" x14ac:dyDescent="0.15">
      <c r="A203" s="34">
        <v>202</v>
      </c>
      <c r="B203" s="35" t="s">
        <v>2946</v>
      </c>
      <c r="C203" s="36" t="s">
        <v>2646</v>
      </c>
      <c r="D203" s="34">
        <v>4.45</v>
      </c>
      <c r="E203" s="34">
        <v>8</v>
      </c>
      <c r="F203" s="34">
        <v>1</v>
      </c>
      <c r="G203" s="34">
        <v>2</v>
      </c>
      <c r="H203" s="34">
        <v>0</v>
      </c>
      <c r="I203" s="34">
        <v>0</v>
      </c>
      <c r="J203" s="34">
        <v>0</v>
      </c>
      <c r="K203" s="34">
        <v>0</v>
      </c>
      <c r="L203" s="34">
        <v>0.33300000000000002</v>
      </c>
      <c r="M203" s="34">
        <v>119</v>
      </c>
      <c r="N203" s="33">
        <v>28.1</v>
      </c>
      <c r="O203" s="34">
        <v>27</v>
      </c>
      <c r="P203" s="34">
        <v>3</v>
      </c>
      <c r="Q203" s="34">
        <v>11</v>
      </c>
      <c r="R203" s="34">
        <v>0</v>
      </c>
      <c r="S203" s="34">
        <v>0</v>
      </c>
      <c r="T203" s="34">
        <v>33</v>
      </c>
      <c r="U203" s="34">
        <v>2</v>
      </c>
      <c r="V203" s="34">
        <v>0</v>
      </c>
      <c r="W203" s="34">
        <v>15</v>
      </c>
      <c r="X203" s="34">
        <v>14</v>
      </c>
      <c r="Y203" s="34">
        <v>12</v>
      </c>
      <c r="Z203" s="34">
        <v>11</v>
      </c>
      <c r="AA203" s="24" t="s">
        <v>14</v>
      </c>
      <c r="AB203" s="24" t="s">
        <v>80</v>
      </c>
      <c r="AC203" s="24" t="s">
        <v>72</v>
      </c>
      <c r="AD203" s="23">
        <f t="shared" si="0"/>
        <v>3.6666666666666665</v>
      </c>
      <c r="AE203" s="23">
        <f t="shared" si="1"/>
        <v>-27.88</v>
      </c>
      <c r="AF203" s="23">
        <f t="shared" si="2"/>
        <v>-1.375</v>
      </c>
    </row>
    <row r="204" spans="1:32" ht="15.75" customHeight="1" x14ac:dyDescent="0.15">
      <c r="A204" s="30">
        <v>203</v>
      </c>
      <c r="B204" s="31" t="s">
        <v>2921</v>
      </c>
      <c r="C204" s="47" t="s">
        <v>2654</v>
      </c>
      <c r="D204" s="30">
        <v>2.57</v>
      </c>
      <c r="E204" s="30">
        <v>19</v>
      </c>
      <c r="F204" s="30">
        <v>1</v>
      </c>
      <c r="G204" s="30">
        <v>2</v>
      </c>
      <c r="H204" s="30">
        <v>1</v>
      </c>
      <c r="I204" s="30">
        <v>0</v>
      </c>
      <c r="J204" s="30">
        <v>0</v>
      </c>
      <c r="K204" s="30">
        <v>0</v>
      </c>
      <c r="L204" s="30">
        <v>0.33300000000000002</v>
      </c>
      <c r="M204" s="30">
        <v>128</v>
      </c>
      <c r="N204" s="33">
        <v>28</v>
      </c>
      <c r="O204" s="30">
        <v>35</v>
      </c>
      <c r="P204" s="30">
        <v>2</v>
      </c>
      <c r="Q204" s="30">
        <v>9</v>
      </c>
      <c r="R204" s="30">
        <v>0</v>
      </c>
      <c r="S204" s="30">
        <v>0</v>
      </c>
      <c r="T204" s="30">
        <v>30</v>
      </c>
      <c r="U204" s="30">
        <v>1</v>
      </c>
      <c r="V204" s="30">
        <v>0</v>
      </c>
      <c r="W204" s="30">
        <v>13</v>
      </c>
      <c r="X204" s="30">
        <v>8</v>
      </c>
      <c r="Y204" s="30">
        <v>18</v>
      </c>
      <c r="Z204" s="30">
        <v>17</v>
      </c>
      <c r="AA204" s="23" t="s">
        <v>15</v>
      </c>
      <c r="AB204" s="23" t="s">
        <v>98</v>
      </c>
      <c r="AC204" s="23" t="s">
        <v>98</v>
      </c>
      <c r="AD204" s="23">
        <f t="shared" si="0"/>
        <v>4.5</v>
      </c>
      <c r="AE204" s="23">
        <f t="shared" si="1"/>
        <v>-40.380000000000003</v>
      </c>
      <c r="AF204" s="23">
        <f t="shared" si="2"/>
        <v>2.25</v>
      </c>
    </row>
    <row r="205" spans="1:32" ht="15.75" customHeight="1" x14ac:dyDescent="0.15">
      <c r="A205" s="34">
        <v>204</v>
      </c>
      <c r="B205" s="35" t="s">
        <v>2902</v>
      </c>
      <c r="C205" s="38" t="s">
        <v>2648</v>
      </c>
      <c r="D205" s="34">
        <v>3.58</v>
      </c>
      <c r="E205" s="34">
        <v>26</v>
      </c>
      <c r="F205" s="34">
        <v>1</v>
      </c>
      <c r="G205" s="34">
        <v>1</v>
      </c>
      <c r="H205" s="34">
        <v>0</v>
      </c>
      <c r="I205" s="34">
        <v>0</v>
      </c>
      <c r="J205" s="34">
        <v>0</v>
      </c>
      <c r="K205" s="34">
        <v>0</v>
      </c>
      <c r="L205" s="34">
        <v>0.5</v>
      </c>
      <c r="M205" s="34">
        <v>115</v>
      </c>
      <c r="N205" s="33">
        <v>27.2</v>
      </c>
      <c r="O205" s="34">
        <v>27</v>
      </c>
      <c r="P205" s="34">
        <v>2</v>
      </c>
      <c r="Q205" s="34">
        <v>9</v>
      </c>
      <c r="R205" s="34">
        <v>0</v>
      </c>
      <c r="S205" s="34">
        <v>1</v>
      </c>
      <c r="T205" s="34">
        <v>20</v>
      </c>
      <c r="U205" s="34">
        <v>2</v>
      </c>
      <c r="V205" s="34">
        <v>0</v>
      </c>
      <c r="W205" s="34">
        <v>11</v>
      </c>
      <c r="X205" s="34">
        <v>11</v>
      </c>
      <c r="Y205" s="34">
        <v>4</v>
      </c>
      <c r="Z205" s="34">
        <v>4</v>
      </c>
      <c r="AA205" s="24" t="s">
        <v>15</v>
      </c>
      <c r="AB205" s="24" t="s">
        <v>90</v>
      </c>
      <c r="AC205" s="24" t="s">
        <v>90</v>
      </c>
      <c r="AD205" s="23">
        <f t="shared" si="0"/>
        <v>5</v>
      </c>
      <c r="AE205" s="23">
        <f t="shared" si="1"/>
        <v>-22.38</v>
      </c>
      <c r="AF205" s="23">
        <f t="shared" si="2"/>
        <v>2.25</v>
      </c>
    </row>
    <row r="206" spans="1:32" ht="15.75" customHeight="1" x14ac:dyDescent="0.15">
      <c r="A206" s="30">
        <v>204</v>
      </c>
      <c r="B206" s="31" t="s">
        <v>3695</v>
      </c>
      <c r="C206" s="46" t="s">
        <v>2648</v>
      </c>
      <c r="D206" s="30">
        <v>2.2799999999999998</v>
      </c>
      <c r="E206" s="30">
        <v>25</v>
      </c>
      <c r="F206" s="30">
        <v>0</v>
      </c>
      <c r="G206" s="30">
        <v>0</v>
      </c>
      <c r="H206" s="30">
        <v>11</v>
      </c>
      <c r="I206" s="30">
        <v>0</v>
      </c>
      <c r="J206" s="30">
        <v>0</v>
      </c>
      <c r="K206" s="30">
        <v>0</v>
      </c>
      <c r="L206" s="30">
        <v>0</v>
      </c>
      <c r="M206" s="30">
        <v>111</v>
      </c>
      <c r="N206" s="33">
        <v>27.2</v>
      </c>
      <c r="O206" s="30">
        <v>23</v>
      </c>
      <c r="P206" s="30">
        <v>2</v>
      </c>
      <c r="Q206" s="30">
        <v>9</v>
      </c>
      <c r="R206" s="30">
        <v>0</v>
      </c>
      <c r="S206" s="30">
        <v>0</v>
      </c>
      <c r="T206" s="30">
        <v>23</v>
      </c>
      <c r="U206" s="30">
        <v>0</v>
      </c>
      <c r="V206" s="30">
        <v>0</v>
      </c>
      <c r="W206" s="30">
        <v>9</v>
      </c>
      <c r="X206" s="30">
        <v>7</v>
      </c>
      <c r="Y206" s="30">
        <v>6</v>
      </c>
      <c r="Z206" s="30">
        <v>6</v>
      </c>
      <c r="AA206" s="23" t="s">
        <v>15</v>
      </c>
      <c r="AB206" s="23" t="s">
        <v>90</v>
      </c>
      <c r="AC206" s="23" t="s">
        <v>80</v>
      </c>
      <c r="AD206" s="23">
        <f t="shared" si="0"/>
        <v>4.5</v>
      </c>
      <c r="AE206" s="23">
        <f t="shared" si="1"/>
        <v>-31.38</v>
      </c>
      <c r="AF206" s="23" t="e">
        <f t="shared" si="2"/>
        <v>#DIV/0!</v>
      </c>
    </row>
    <row r="207" spans="1:32" ht="15.75" customHeight="1" x14ac:dyDescent="0.15">
      <c r="A207" s="34">
        <v>204</v>
      </c>
      <c r="B207" s="35" t="s">
        <v>2938</v>
      </c>
      <c r="C207" s="42" t="s">
        <v>2652</v>
      </c>
      <c r="D207" s="34">
        <v>2.93</v>
      </c>
      <c r="E207" s="34">
        <v>9</v>
      </c>
      <c r="F207" s="34">
        <v>2</v>
      </c>
      <c r="G207" s="34">
        <v>1</v>
      </c>
      <c r="H207" s="34">
        <v>0</v>
      </c>
      <c r="I207" s="34">
        <v>0</v>
      </c>
      <c r="J207" s="34">
        <v>0</v>
      </c>
      <c r="K207" s="34">
        <v>0</v>
      </c>
      <c r="L207" s="34">
        <v>0.66700000000000004</v>
      </c>
      <c r="M207" s="34">
        <v>112</v>
      </c>
      <c r="N207" s="33">
        <v>27.2</v>
      </c>
      <c r="O207" s="34">
        <v>23</v>
      </c>
      <c r="P207" s="34">
        <v>3</v>
      </c>
      <c r="Q207" s="34">
        <v>8</v>
      </c>
      <c r="R207" s="34">
        <v>0</v>
      </c>
      <c r="S207" s="34">
        <v>2</v>
      </c>
      <c r="T207" s="34">
        <v>25</v>
      </c>
      <c r="U207" s="34">
        <v>1</v>
      </c>
      <c r="V207" s="34">
        <v>2</v>
      </c>
      <c r="W207" s="34">
        <v>9</v>
      </c>
      <c r="X207" s="34">
        <v>9</v>
      </c>
      <c r="Y207" s="34">
        <v>11</v>
      </c>
      <c r="Z207" s="34">
        <v>11</v>
      </c>
      <c r="AA207" s="24" t="s">
        <v>15</v>
      </c>
      <c r="AB207" s="24" t="s">
        <v>64</v>
      </c>
      <c r="AC207" s="24" t="s">
        <v>64</v>
      </c>
      <c r="AD207" s="23">
        <f t="shared" si="0"/>
        <v>3.3333333333333335</v>
      </c>
      <c r="AE207" s="23">
        <f t="shared" si="1"/>
        <v>-20.213333333333331</v>
      </c>
      <c r="AF207" s="23">
        <f t="shared" si="2"/>
        <v>-1.1428571428571428</v>
      </c>
    </row>
    <row r="208" spans="1:32" ht="15.75" customHeight="1" x14ac:dyDescent="0.15">
      <c r="A208" s="30">
        <v>204</v>
      </c>
      <c r="B208" s="31" t="s">
        <v>2999</v>
      </c>
      <c r="C208" s="49" t="s">
        <v>2655</v>
      </c>
      <c r="D208" s="30">
        <v>2.2799999999999998</v>
      </c>
      <c r="E208" s="30">
        <v>6</v>
      </c>
      <c r="F208" s="30">
        <v>1</v>
      </c>
      <c r="G208" s="30">
        <v>1</v>
      </c>
      <c r="H208" s="30">
        <v>0</v>
      </c>
      <c r="I208" s="30">
        <v>0</v>
      </c>
      <c r="J208" s="30">
        <v>0</v>
      </c>
      <c r="K208" s="30">
        <v>0</v>
      </c>
      <c r="L208" s="30">
        <v>0.5</v>
      </c>
      <c r="M208" s="30">
        <v>108</v>
      </c>
      <c r="N208" s="33">
        <v>27.2</v>
      </c>
      <c r="O208" s="30">
        <v>20</v>
      </c>
      <c r="P208" s="30">
        <v>0</v>
      </c>
      <c r="Q208" s="30">
        <v>5</v>
      </c>
      <c r="R208" s="30">
        <v>0</v>
      </c>
      <c r="S208" s="30">
        <v>0</v>
      </c>
      <c r="T208" s="30">
        <v>32</v>
      </c>
      <c r="U208" s="30">
        <v>3</v>
      </c>
      <c r="V208" s="30">
        <v>1</v>
      </c>
      <c r="W208" s="30">
        <v>8</v>
      </c>
      <c r="X208" s="30">
        <v>7</v>
      </c>
      <c r="Y208" s="30">
        <v>12</v>
      </c>
      <c r="Z208" s="30">
        <v>12</v>
      </c>
      <c r="AA208" s="23" t="s">
        <v>15</v>
      </c>
      <c r="AB208" s="23" t="s">
        <v>57</v>
      </c>
      <c r="AC208" s="23" t="s">
        <v>47</v>
      </c>
      <c r="AD208" s="23" t="e">
        <f t="shared" si="0"/>
        <v>#DIV/0!</v>
      </c>
      <c r="AE208" s="23" t="e">
        <f t="shared" si="1"/>
        <v>#DIV/0!</v>
      </c>
      <c r="AF208" s="23">
        <f t="shared" si="2"/>
        <v>-0.3125</v>
      </c>
    </row>
    <row r="209" spans="1:32" ht="15.75" customHeight="1" x14ac:dyDescent="0.15">
      <c r="A209" s="34">
        <v>204</v>
      </c>
      <c r="B209" s="35" t="s">
        <v>2739</v>
      </c>
      <c r="C209" s="36" t="s">
        <v>2646</v>
      </c>
      <c r="D209" s="34">
        <v>0.98</v>
      </c>
      <c r="E209" s="34">
        <v>5</v>
      </c>
      <c r="F209" s="34">
        <v>2</v>
      </c>
      <c r="G209" s="34">
        <v>1</v>
      </c>
      <c r="H209" s="34">
        <v>0</v>
      </c>
      <c r="I209" s="34">
        <v>0</v>
      </c>
      <c r="J209" s="34">
        <v>0</v>
      </c>
      <c r="K209" s="34">
        <v>0</v>
      </c>
      <c r="L209" s="34">
        <v>0.66700000000000004</v>
      </c>
      <c r="M209" s="34">
        <v>109</v>
      </c>
      <c r="N209" s="33">
        <v>27.2</v>
      </c>
      <c r="O209" s="34">
        <v>21</v>
      </c>
      <c r="P209" s="34">
        <v>1</v>
      </c>
      <c r="Q209" s="34">
        <v>5</v>
      </c>
      <c r="R209" s="34">
        <v>0</v>
      </c>
      <c r="S209" s="34">
        <v>2</v>
      </c>
      <c r="T209" s="34">
        <v>31</v>
      </c>
      <c r="U209" s="34">
        <v>0</v>
      </c>
      <c r="V209" s="34">
        <v>0</v>
      </c>
      <c r="W209" s="34">
        <v>4</v>
      </c>
      <c r="X209" s="34">
        <v>3</v>
      </c>
      <c r="Y209" s="34">
        <v>10</v>
      </c>
      <c r="Z209" s="34">
        <v>6</v>
      </c>
      <c r="AA209" s="24" t="s">
        <v>15</v>
      </c>
      <c r="AB209" s="24" t="s">
        <v>90</v>
      </c>
      <c r="AC209" s="24" t="s">
        <v>90</v>
      </c>
      <c r="AD209" s="23">
        <f t="shared" si="0"/>
        <v>7</v>
      </c>
      <c r="AE209" s="23">
        <f t="shared" si="1"/>
        <v>-83.88</v>
      </c>
      <c r="AF209" s="23">
        <f t="shared" si="2"/>
        <v>-0.41666666666666669</v>
      </c>
    </row>
    <row r="210" spans="1:32" ht="15.75" customHeight="1" x14ac:dyDescent="0.15">
      <c r="A210" s="30">
        <v>209</v>
      </c>
      <c r="B210" s="31" t="s">
        <v>2952</v>
      </c>
      <c r="C210" s="54" t="s">
        <v>2650</v>
      </c>
      <c r="D210" s="30">
        <v>1.98</v>
      </c>
      <c r="E210" s="30">
        <v>29</v>
      </c>
      <c r="F210" s="30">
        <v>1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1</v>
      </c>
      <c r="M210" s="30">
        <v>117</v>
      </c>
      <c r="N210" s="33">
        <v>27.1</v>
      </c>
      <c r="O210" s="30">
        <v>25</v>
      </c>
      <c r="P210" s="30">
        <v>1</v>
      </c>
      <c r="Q210" s="30">
        <v>8</v>
      </c>
      <c r="R210" s="30">
        <v>0</v>
      </c>
      <c r="S210" s="30">
        <v>0</v>
      </c>
      <c r="T210" s="30">
        <v>33</v>
      </c>
      <c r="U210" s="30">
        <v>1</v>
      </c>
      <c r="V210" s="30">
        <v>0</v>
      </c>
      <c r="W210" s="30">
        <v>9</v>
      </c>
      <c r="X210" s="30">
        <v>6</v>
      </c>
      <c r="Y210" s="30">
        <v>8</v>
      </c>
      <c r="Z210" s="30">
        <v>7</v>
      </c>
      <c r="AA210" s="23" t="s">
        <v>15</v>
      </c>
      <c r="AB210" s="23" t="s">
        <v>80</v>
      </c>
      <c r="AC210" s="23" t="s">
        <v>80</v>
      </c>
      <c r="AD210" s="23">
        <f t="shared" si="0"/>
        <v>8</v>
      </c>
      <c r="AE210" s="23">
        <f t="shared" si="1"/>
        <v>-92.88</v>
      </c>
      <c r="AF210" s="23">
        <f t="shared" si="2"/>
        <v>-0.88888888888888884</v>
      </c>
    </row>
    <row r="211" spans="1:32" ht="15.75" customHeight="1" x14ac:dyDescent="0.15">
      <c r="A211" s="34">
        <v>209</v>
      </c>
      <c r="B211" s="35" t="s">
        <v>3696</v>
      </c>
      <c r="C211" s="36" t="s">
        <v>2646</v>
      </c>
      <c r="D211" s="34">
        <v>1.65</v>
      </c>
      <c r="E211" s="34">
        <v>12</v>
      </c>
      <c r="F211" s="34">
        <v>1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1</v>
      </c>
      <c r="M211" s="34">
        <v>117</v>
      </c>
      <c r="N211" s="33">
        <v>27.1</v>
      </c>
      <c r="O211" s="34">
        <v>15</v>
      </c>
      <c r="P211" s="34">
        <v>1</v>
      </c>
      <c r="Q211" s="34">
        <v>26</v>
      </c>
      <c r="R211" s="34">
        <v>0</v>
      </c>
      <c r="S211" s="34">
        <v>0</v>
      </c>
      <c r="T211" s="34">
        <v>37</v>
      </c>
      <c r="U211" s="34">
        <v>4</v>
      </c>
      <c r="V211" s="34">
        <v>0</v>
      </c>
      <c r="W211" s="34">
        <v>7</v>
      </c>
      <c r="X211" s="34">
        <v>5</v>
      </c>
      <c r="Y211" s="34">
        <v>10</v>
      </c>
      <c r="Z211" s="34">
        <v>10</v>
      </c>
      <c r="AA211" s="24" t="s">
        <v>15</v>
      </c>
      <c r="AB211" s="24" t="s">
        <v>90</v>
      </c>
      <c r="AC211" s="24" t="s">
        <v>90</v>
      </c>
      <c r="AD211" s="23">
        <f t="shared" si="0"/>
        <v>26</v>
      </c>
      <c r="AE211" s="23">
        <f t="shared" si="1"/>
        <v>-95.88</v>
      </c>
      <c r="AF211" s="23">
        <f t="shared" si="2"/>
        <v>-1</v>
      </c>
    </row>
    <row r="212" spans="1:32" ht="15.75" customHeight="1" x14ac:dyDescent="0.15">
      <c r="A212" s="30">
        <v>209</v>
      </c>
      <c r="B212" s="31" t="s">
        <v>3063</v>
      </c>
      <c r="C212" s="55" t="s">
        <v>2652</v>
      </c>
      <c r="D212" s="30">
        <v>3.62</v>
      </c>
      <c r="E212" s="30">
        <v>10</v>
      </c>
      <c r="F212" s="30">
        <v>3</v>
      </c>
      <c r="G212" s="30">
        <v>1</v>
      </c>
      <c r="H212" s="30">
        <v>0</v>
      </c>
      <c r="I212" s="30">
        <v>0</v>
      </c>
      <c r="J212" s="30">
        <v>0</v>
      </c>
      <c r="K212" s="30">
        <v>0</v>
      </c>
      <c r="L212" s="30">
        <v>0.75</v>
      </c>
      <c r="M212" s="30">
        <v>110</v>
      </c>
      <c r="N212" s="33">
        <v>27.1</v>
      </c>
      <c r="O212" s="30">
        <v>29</v>
      </c>
      <c r="P212" s="30">
        <v>2</v>
      </c>
      <c r="Q212" s="30">
        <v>5</v>
      </c>
      <c r="R212" s="30">
        <v>0</v>
      </c>
      <c r="S212" s="30">
        <v>1</v>
      </c>
      <c r="T212" s="30">
        <v>17</v>
      </c>
      <c r="U212" s="30">
        <v>0</v>
      </c>
      <c r="V212" s="30">
        <v>0</v>
      </c>
      <c r="W212" s="30">
        <v>11</v>
      </c>
      <c r="X212" s="30">
        <v>11</v>
      </c>
      <c r="Y212" s="30">
        <v>15</v>
      </c>
      <c r="Z212" s="30">
        <v>14</v>
      </c>
      <c r="AA212" s="23" t="s">
        <v>15</v>
      </c>
      <c r="AB212" s="23" t="s">
        <v>86</v>
      </c>
      <c r="AC212" s="23" t="s">
        <v>86</v>
      </c>
      <c r="AD212" s="23">
        <f t="shared" si="0"/>
        <v>3</v>
      </c>
      <c r="AE212" s="23">
        <f t="shared" si="1"/>
        <v>-20.88</v>
      </c>
      <c r="AF212" s="23">
        <f t="shared" si="2"/>
        <v>0.45454545454545453</v>
      </c>
    </row>
    <row r="213" spans="1:32" ht="15.75" customHeight="1" x14ac:dyDescent="0.15">
      <c r="A213" s="34">
        <v>209</v>
      </c>
      <c r="B213" s="35" t="s">
        <v>2837</v>
      </c>
      <c r="C213" s="58" t="s">
        <v>2645</v>
      </c>
      <c r="D213" s="34">
        <v>1.32</v>
      </c>
      <c r="E213" s="34">
        <v>6</v>
      </c>
      <c r="F213" s="34">
        <v>2</v>
      </c>
      <c r="G213" s="34">
        <v>1</v>
      </c>
      <c r="H213" s="34">
        <v>0</v>
      </c>
      <c r="I213" s="34">
        <v>0</v>
      </c>
      <c r="J213" s="34">
        <v>0</v>
      </c>
      <c r="K213" s="34">
        <v>0</v>
      </c>
      <c r="L213" s="34">
        <v>0.66700000000000004</v>
      </c>
      <c r="M213" s="34">
        <v>106</v>
      </c>
      <c r="N213" s="33">
        <v>27.1</v>
      </c>
      <c r="O213" s="34">
        <v>21</v>
      </c>
      <c r="P213" s="34">
        <v>2</v>
      </c>
      <c r="Q213" s="34">
        <v>3</v>
      </c>
      <c r="R213" s="34">
        <v>0</v>
      </c>
      <c r="S213" s="34">
        <v>0</v>
      </c>
      <c r="T213" s="34">
        <v>17</v>
      </c>
      <c r="U213" s="34">
        <v>0</v>
      </c>
      <c r="V213" s="34">
        <v>0</v>
      </c>
      <c r="W213" s="34">
        <v>4</v>
      </c>
      <c r="X213" s="34">
        <v>4</v>
      </c>
      <c r="Y213" s="34">
        <v>16</v>
      </c>
      <c r="Z213" s="34">
        <v>16</v>
      </c>
      <c r="AA213" s="24" t="s">
        <v>15</v>
      </c>
      <c r="AB213" s="24" t="s">
        <v>105</v>
      </c>
      <c r="AC213" s="24" t="s">
        <v>105</v>
      </c>
      <c r="AD213" s="23">
        <f t="shared" si="0"/>
        <v>1.5</v>
      </c>
      <c r="AE213" s="23">
        <f t="shared" si="1"/>
        <v>-22.38</v>
      </c>
      <c r="AF213" s="23">
        <f t="shared" si="2"/>
        <v>0.75</v>
      </c>
    </row>
    <row r="214" spans="1:32" ht="15.75" customHeight="1" x14ac:dyDescent="0.15">
      <c r="A214" s="30">
        <v>213</v>
      </c>
      <c r="B214" s="31" t="s">
        <v>2948</v>
      </c>
      <c r="C214" s="37" t="s">
        <v>2647</v>
      </c>
      <c r="D214" s="30">
        <v>3</v>
      </c>
      <c r="E214" s="30">
        <v>23</v>
      </c>
      <c r="F214" s="30">
        <v>1</v>
      </c>
      <c r="G214" s="30">
        <v>2</v>
      </c>
      <c r="H214" s="30">
        <v>0</v>
      </c>
      <c r="I214" s="30">
        <v>0</v>
      </c>
      <c r="J214" s="30">
        <v>0</v>
      </c>
      <c r="K214" s="30">
        <v>0</v>
      </c>
      <c r="L214" s="30">
        <v>0.33300000000000002</v>
      </c>
      <c r="M214" s="30">
        <v>112</v>
      </c>
      <c r="N214" s="33">
        <v>27</v>
      </c>
      <c r="O214" s="30">
        <v>26</v>
      </c>
      <c r="P214" s="30">
        <v>1</v>
      </c>
      <c r="Q214" s="30">
        <v>4</v>
      </c>
      <c r="R214" s="30">
        <v>0</v>
      </c>
      <c r="S214" s="30">
        <v>1</v>
      </c>
      <c r="T214" s="30">
        <v>29</v>
      </c>
      <c r="U214" s="30">
        <v>0</v>
      </c>
      <c r="V214" s="30">
        <v>0</v>
      </c>
      <c r="W214" s="30">
        <v>11</v>
      </c>
      <c r="X214" s="30">
        <v>9</v>
      </c>
      <c r="Y214" s="30">
        <v>8</v>
      </c>
      <c r="Z214" s="30">
        <v>8</v>
      </c>
      <c r="AA214" s="23" t="s">
        <v>15</v>
      </c>
      <c r="AB214" s="23" t="s">
        <v>80</v>
      </c>
      <c r="AC214" s="23" t="s">
        <v>80</v>
      </c>
      <c r="AD214" s="23">
        <f t="shared" si="0"/>
        <v>5</v>
      </c>
      <c r="AE214" s="23">
        <f t="shared" si="1"/>
        <v>-80.88</v>
      </c>
      <c r="AF214" s="23">
        <f t="shared" si="2"/>
        <v>-1</v>
      </c>
    </row>
    <row r="215" spans="1:32" ht="15.75" customHeight="1" x14ac:dyDescent="0.15">
      <c r="A215" s="34">
        <v>213</v>
      </c>
      <c r="B215" s="35" t="s">
        <v>3053</v>
      </c>
      <c r="C215" s="38" t="s">
        <v>2648</v>
      </c>
      <c r="D215" s="34">
        <v>3.67</v>
      </c>
      <c r="E215" s="34">
        <v>22</v>
      </c>
      <c r="F215" s="34">
        <v>0</v>
      </c>
      <c r="G215" s="34">
        <v>2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120</v>
      </c>
      <c r="N215" s="33">
        <v>27</v>
      </c>
      <c r="O215" s="34">
        <v>31</v>
      </c>
      <c r="P215" s="34">
        <v>4</v>
      </c>
      <c r="Q215" s="34">
        <v>8</v>
      </c>
      <c r="R215" s="34">
        <v>0</v>
      </c>
      <c r="S215" s="34">
        <v>1</v>
      </c>
      <c r="T215" s="34">
        <v>15</v>
      </c>
      <c r="U215" s="34">
        <v>0</v>
      </c>
      <c r="V215" s="34">
        <v>0</v>
      </c>
      <c r="W215" s="34">
        <v>15</v>
      </c>
      <c r="X215" s="34">
        <v>11</v>
      </c>
      <c r="Y215" s="34">
        <v>5</v>
      </c>
      <c r="Z215" s="34">
        <v>5</v>
      </c>
      <c r="AA215" s="24" t="s">
        <v>15</v>
      </c>
      <c r="AB215" s="24" t="s">
        <v>99</v>
      </c>
      <c r="AC215" s="24" t="s">
        <v>99</v>
      </c>
      <c r="AD215" s="23">
        <f t="shared" si="0"/>
        <v>2.25</v>
      </c>
      <c r="AE215" s="23">
        <f t="shared" si="1"/>
        <v>-7.38</v>
      </c>
      <c r="AF215" s="23">
        <f t="shared" si="2"/>
        <v>0.53333333333333333</v>
      </c>
    </row>
    <row r="216" spans="1:32" ht="15.75" customHeight="1" x14ac:dyDescent="0.15">
      <c r="A216" s="30">
        <v>213</v>
      </c>
      <c r="B216" s="31" t="s">
        <v>3697</v>
      </c>
      <c r="C216" s="41" t="s">
        <v>2651</v>
      </c>
      <c r="D216" s="30">
        <v>4.67</v>
      </c>
      <c r="E216" s="30">
        <v>8</v>
      </c>
      <c r="F216" s="30">
        <v>2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1</v>
      </c>
      <c r="M216" s="30">
        <v>114</v>
      </c>
      <c r="N216" s="33">
        <v>27</v>
      </c>
      <c r="O216" s="30">
        <v>30</v>
      </c>
      <c r="P216" s="30">
        <v>1</v>
      </c>
      <c r="Q216" s="30">
        <v>4</v>
      </c>
      <c r="R216" s="30">
        <v>0</v>
      </c>
      <c r="S216" s="30">
        <v>0</v>
      </c>
      <c r="T216" s="30">
        <v>18</v>
      </c>
      <c r="U216" s="30">
        <v>1</v>
      </c>
      <c r="V216" s="30">
        <v>0</v>
      </c>
      <c r="W216" s="30">
        <v>14</v>
      </c>
      <c r="X216" s="30">
        <v>14</v>
      </c>
      <c r="Y216" s="30">
        <v>9</v>
      </c>
      <c r="Z216" s="30">
        <v>9</v>
      </c>
      <c r="AA216" s="23" t="s">
        <v>14</v>
      </c>
      <c r="AB216" s="23" t="s">
        <v>80</v>
      </c>
      <c r="AC216" s="23" t="s">
        <v>47</v>
      </c>
      <c r="AD216" s="23">
        <f t="shared" si="0"/>
        <v>4</v>
      </c>
      <c r="AE216" s="23">
        <f t="shared" si="1"/>
        <v>-47.88</v>
      </c>
      <c r="AF216" s="23">
        <f t="shared" si="2"/>
        <v>0.36363636363636365</v>
      </c>
    </row>
    <row r="217" spans="1:32" ht="15.75" customHeight="1" x14ac:dyDescent="0.15">
      <c r="A217" s="34">
        <v>213</v>
      </c>
      <c r="B217" s="35" t="s">
        <v>2742</v>
      </c>
      <c r="C217" s="50" t="s">
        <v>198</v>
      </c>
      <c r="D217" s="34">
        <v>2.33</v>
      </c>
      <c r="E217" s="34">
        <v>5</v>
      </c>
      <c r="F217" s="34">
        <v>3</v>
      </c>
      <c r="G217" s="34">
        <v>1</v>
      </c>
      <c r="H217" s="34">
        <v>0</v>
      </c>
      <c r="I217" s="34">
        <v>1</v>
      </c>
      <c r="J217" s="34">
        <v>0</v>
      </c>
      <c r="K217" s="34">
        <v>0</v>
      </c>
      <c r="L217" s="34">
        <v>0.75</v>
      </c>
      <c r="M217" s="34">
        <v>104</v>
      </c>
      <c r="N217" s="33">
        <v>27</v>
      </c>
      <c r="O217" s="34">
        <v>24</v>
      </c>
      <c r="P217" s="34">
        <v>1</v>
      </c>
      <c r="Q217" s="34">
        <v>5</v>
      </c>
      <c r="R217" s="34">
        <v>0</v>
      </c>
      <c r="S217" s="34">
        <v>0</v>
      </c>
      <c r="T217" s="34">
        <v>24</v>
      </c>
      <c r="U217" s="34">
        <v>0</v>
      </c>
      <c r="V217" s="34">
        <v>0</v>
      </c>
      <c r="W217" s="34">
        <v>7</v>
      </c>
      <c r="X217" s="34">
        <v>7</v>
      </c>
      <c r="Y217" s="34">
        <v>10</v>
      </c>
      <c r="Z217" s="34">
        <v>7</v>
      </c>
      <c r="AA217" s="24" t="s">
        <v>15</v>
      </c>
      <c r="AB217" s="24" t="s">
        <v>64</v>
      </c>
      <c r="AC217" s="24" t="s">
        <v>64</v>
      </c>
      <c r="AD217" s="23">
        <f t="shared" si="0"/>
        <v>5</v>
      </c>
      <c r="AE217" s="23">
        <f t="shared" si="1"/>
        <v>-68.88</v>
      </c>
      <c r="AF217" s="23" t="e">
        <f t="shared" si="2"/>
        <v>#DIV/0!</v>
      </c>
    </row>
    <row r="218" spans="1:32" ht="15.75" customHeight="1" x14ac:dyDescent="0.15">
      <c r="A218" s="30">
        <v>217</v>
      </c>
      <c r="B218" s="31" t="s">
        <v>2988</v>
      </c>
      <c r="C218" s="52" t="s">
        <v>2646</v>
      </c>
      <c r="D218" s="30">
        <v>6.08</v>
      </c>
      <c r="E218" s="30">
        <v>28</v>
      </c>
      <c r="F218" s="30">
        <v>3</v>
      </c>
      <c r="G218" s="30">
        <v>2</v>
      </c>
      <c r="H218" s="30">
        <v>2</v>
      </c>
      <c r="I218" s="30">
        <v>0</v>
      </c>
      <c r="J218" s="30">
        <v>0</v>
      </c>
      <c r="K218" s="30">
        <v>0</v>
      </c>
      <c r="L218" s="30">
        <v>0.6</v>
      </c>
      <c r="M218" s="30">
        <v>118</v>
      </c>
      <c r="N218" s="33">
        <v>26.2</v>
      </c>
      <c r="O218" s="30">
        <v>30</v>
      </c>
      <c r="P218" s="30">
        <v>2</v>
      </c>
      <c r="Q218" s="30">
        <v>8</v>
      </c>
      <c r="R218" s="30">
        <v>0</v>
      </c>
      <c r="S218" s="30">
        <v>2</v>
      </c>
      <c r="T218" s="30">
        <v>22</v>
      </c>
      <c r="U218" s="30">
        <v>0</v>
      </c>
      <c r="V218" s="30">
        <v>0</v>
      </c>
      <c r="W218" s="30">
        <v>19</v>
      </c>
      <c r="X218" s="30">
        <v>18</v>
      </c>
      <c r="Y218" s="30">
        <v>10</v>
      </c>
      <c r="Z218" s="30">
        <v>10</v>
      </c>
      <c r="AA218" s="23" t="s">
        <v>15</v>
      </c>
      <c r="AB218" s="23" t="s">
        <v>80</v>
      </c>
      <c r="AC218" s="23" t="s">
        <v>72</v>
      </c>
      <c r="AD218" s="23">
        <f t="shared" si="0"/>
        <v>5</v>
      </c>
      <c r="AE218" s="23">
        <f t="shared" si="1"/>
        <v>-26.88</v>
      </c>
      <c r="AF218" s="23">
        <f t="shared" si="2"/>
        <v>1.3333333333333333</v>
      </c>
    </row>
    <row r="219" spans="1:32" ht="15.75" customHeight="1" x14ac:dyDescent="0.15">
      <c r="A219" s="34">
        <v>217</v>
      </c>
      <c r="B219" s="35" t="s">
        <v>3038</v>
      </c>
      <c r="C219" s="56" t="s">
        <v>2653</v>
      </c>
      <c r="D219" s="34">
        <v>3.38</v>
      </c>
      <c r="E219" s="34">
        <v>25</v>
      </c>
      <c r="F219" s="34">
        <v>1</v>
      </c>
      <c r="G219" s="34">
        <v>1</v>
      </c>
      <c r="H219" s="34">
        <v>1</v>
      </c>
      <c r="I219" s="34">
        <v>0</v>
      </c>
      <c r="J219" s="34">
        <v>0</v>
      </c>
      <c r="K219" s="34">
        <v>0</v>
      </c>
      <c r="L219" s="34">
        <v>0.5</v>
      </c>
      <c r="M219" s="34">
        <v>116</v>
      </c>
      <c r="N219" s="33">
        <v>26.2</v>
      </c>
      <c r="O219" s="34">
        <v>24</v>
      </c>
      <c r="P219" s="34">
        <v>2</v>
      </c>
      <c r="Q219" s="34">
        <v>10</v>
      </c>
      <c r="R219" s="34">
        <v>1</v>
      </c>
      <c r="S219" s="34">
        <v>2</v>
      </c>
      <c r="T219" s="34">
        <v>17</v>
      </c>
      <c r="U219" s="34">
        <v>0</v>
      </c>
      <c r="V219" s="34">
        <v>1</v>
      </c>
      <c r="W219" s="34">
        <v>10</v>
      </c>
      <c r="X219" s="34">
        <v>10</v>
      </c>
      <c r="Y219" s="34">
        <v>10</v>
      </c>
      <c r="Z219" s="34">
        <v>8</v>
      </c>
      <c r="AA219" s="24" t="s">
        <v>15</v>
      </c>
      <c r="AB219" s="24" t="s">
        <v>98</v>
      </c>
      <c r="AC219" s="24" t="s">
        <v>98</v>
      </c>
      <c r="AD219" s="23">
        <f t="shared" si="0"/>
        <v>6</v>
      </c>
      <c r="AE219" s="23">
        <f t="shared" si="1"/>
        <v>-13.879999999999999</v>
      </c>
      <c r="AF219" s="23">
        <f t="shared" si="2"/>
        <v>3</v>
      </c>
    </row>
    <row r="220" spans="1:32" ht="15.75" customHeight="1" x14ac:dyDescent="0.15">
      <c r="A220" s="30">
        <v>217</v>
      </c>
      <c r="B220" s="31" t="s">
        <v>2756</v>
      </c>
      <c r="C220" s="47" t="s">
        <v>2654</v>
      </c>
      <c r="D220" s="30">
        <v>4.05</v>
      </c>
      <c r="E220" s="30">
        <v>5</v>
      </c>
      <c r="F220" s="30">
        <v>2</v>
      </c>
      <c r="G220" s="30">
        <v>1</v>
      </c>
      <c r="H220" s="30">
        <v>0</v>
      </c>
      <c r="I220" s="30">
        <v>0</v>
      </c>
      <c r="J220" s="30">
        <v>0</v>
      </c>
      <c r="K220" s="30">
        <v>0</v>
      </c>
      <c r="L220" s="30">
        <v>0.66700000000000004</v>
      </c>
      <c r="M220" s="30">
        <v>113</v>
      </c>
      <c r="N220" s="33">
        <v>26.2</v>
      </c>
      <c r="O220" s="30">
        <v>28</v>
      </c>
      <c r="P220" s="30">
        <v>4</v>
      </c>
      <c r="Q220" s="30">
        <v>7</v>
      </c>
      <c r="R220" s="30">
        <v>0</v>
      </c>
      <c r="S220" s="30">
        <v>0</v>
      </c>
      <c r="T220" s="30">
        <v>23</v>
      </c>
      <c r="U220" s="30">
        <v>1</v>
      </c>
      <c r="V220" s="30">
        <v>0</v>
      </c>
      <c r="W220" s="30">
        <v>13</v>
      </c>
      <c r="X220" s="30">
        <v>12</v>
      </c>
      <c r="Y220" s="30">
        <v>10</v>
      </c>
      <c r="Z220" s="30">
        <v>10</v>
      </c>
      <c r="AA220" s="23" t="s">
        <v>15</v>
      </c>
      <c r="AB220" s="23" t="s">
        <v>47</v>
      </c>
      <c r="AC220" s="23" t="s">
        <v>47</v>
      </c>
      <c r="AD220" s="23">
        <f t="shared" si="0"/>
        <v>1.75</v>
      </c>
      <c r="AE220" s="23">
        <f t="shared" si="1"/>
        <v>-13.379999999999999</v>
      </c>
      <c r="AF220" s="23">
        <f t="shared" si="2"/>
        <v>1.75</v>
      </c>
    </row>
    <row r="221" spans="1:32" ht="15.75" customHeight="1" x14ac:dyDescent="0.15">
      <c r="A221" s="34">
        <v>220</v>
      </c>
      <c r="B221" s="35" t="s">
        <v>2972</v>
      </c>
      <c r="C221" s="45" t="s">
        <v>2651</v>
      </c>
      <c r="D221" s="34">
        <v>7.86</v>
      </c>
      <c r="E221" s="34">
        <v>29</v>
      </c>
      <c r="F221" s="34">
        <v>0</v>
      </c>
      <c r="G221" s="34">
        <v>3</v>
      </c>
      <c r="H221" s="34">
        <v>1</v>
      </c>
      <c r="I221" s="34">
        <v>0</v>
      </c>
      <c r="J221" s="34">
        <v>0</v>
      </c>
      <c r="K221" s="34">
        <v>0</v>
      </c>
      <c r="L221" s="34">
        <v>0</v>
      </c>
      <c r="M221" s="34">
        <v>131</v>
      </c>
      <c r="N221" s="33">
        <v>26.1</v>
      </c>
      <c r="O221" s="34">
        <v>34</v>
      </c>
      <c r="P221" s="34">
        <v>1</v>
      </c>
      <c r="Q221" s="34">
        <v>19</v>
      </c>
      <c r="R221" s="34">
        <v>0</v>
      </c>
      <c r="S221" s="34">
        <v>4</v>
      </c>
      <c r="T221" s="34">
        <v>30</v>
      </c>
      <c r="U221" s="34">
        <v>6</v>
      </c>
      <c r="V221" s="34">
        <v>0</v>
      </c>
      <c r="W221" s="34">
        <v>28</v>
      </c>
      <c r="X221" s="34">
        <v>23</v>
      </c>
      <c r="Y221" s="34">
        <v>15</v>
      </c>
      <c r="Z221" s="34">
        <v>13</v>
      </c>
      <c r="AA221" s="24" t="s">
        <v>15</v>
      </c>
      <c r="AB221" s="24" t="s">
        <v>90</v>
      </c>
      <c r="AC221" s="24" t="s">
        <v>90</v>
      </c>
      <c r="AD221" s="23">
        <f t="shared" si="0"/>
        <v>23</v>
      </c>
      <c r="AE221" s="23">
        <f t="shared" si="1"/>
        <v>-56.88</v>
      </c>
      <c r="AF221" s="23">
        <f t="shared" si="2"/>
        <v>-3.1666666666666665</v>
      </c>
    </row>
    <row r="222" spans="1:32" ht="15.75" customHeight="1" x14ac:dyDescent="0.15">
      <c r="A222" s="30">
        <v>220</v>
      </c>
      <c r="B222" s="31" t="s">
        <v>2964</v>
      </c>
      <c r="C222" s="52" t="s">
        <v>2646</v>
      </c>
      <c r="D222" s="30">
        <v>3.08</v>
      </c>
      <c r="E222" s="30">
        <v>26</v>
      </c>
      <c r="F222" s="30">
        <v>2</v>
      </c>
      <c r="G222" s="30">
        <v>2</v>
      </c>
      <c r="H222" s="30">
        <v>2</v>
      </c>
      <c r="I222" s="30">
        <v>0</v>
      </c>
      <c r="J222" s="30">
        <v>0</v>
      </c>
      <c r="K222" s="30">
        <v>0</v>
      </c>
      <c r="L222" s="30">
        <v>0.5</v>
      </c>
      <c r="M222" s="30">
        <v>110</v>
      </c>
      <c r="N222" s="33">
        <v>26.1</v>
      </c>
      <c r="O222" s="30">
        <v>22</v>
      </c>
      <c r="P222" s="30">
        <v>0</v>
      </c>
      <c r="Q222" s="30">
        <v>8</v>
      </c>
      <c r="R222" s="30">
        <v>1</v>
      </c>
      <c r="S222" s="30">
        <v>1</v>
      </c>
      <c r="T222" s="30">
        <v>28</v>
      </c>
      <c r="U222" s="30">
        <v>0</v>
      </c>
      <c r="V222" s="30">
        <v>0</v>
      </c>
      <c r="W222" s="30">
        <v>12</v>
      </c>
      <c r="X222" s="30">
        <v>9</v>
      </c>
      <c r="Y222" s="30">
        <v>8</v>
      </c>
      <c r="Z222" s="30">
        <v>8</v>
      </c>
      <c r="AA222" s="23" t="s">
        <v>15</v>
      </c>
      <c r="AB222" s="23" t="s">
        <v>98</v>
      </c>
      <c r="AC222" s="23" t="s">
        <v>90</v>
      </c>
      <c r="AD222" s="23" t="e">
        <f t="shared" si="0"/>
        <v>#DIV/0!</v>
      </c>
      <c r="AE222" s="23" t="e">
        <f t="shared" si="1"/>
        <v>#DIV/0!</v>
      </c>
      <c r="AF222" s="23">
        <f t="shared" si="2"/>
        <v>-0.875</v>
      </c>
    </row>
    <row r="223" spans="1:32" ht="15.75" customHeight="1" x14ac:dyDescent="0.15">
      <c r="A223" s="34">
        <v>222</v>
      </c>
      <c r="B223" s="35" t="s">
        <v>2920</v>
      </c>
      <c r="C223" s="36" t="s">
        <v>2646</v>
      </c>
      <c r="D223" s="34">
        <v>2.77</v>
      </c>
      <c r="E223" s="34">
        <v>18</v>
      </c>
      <c r="F223" s="34">
        <v>1</v>
      </c>
      <c r="G223" s="34">
        <v>1</v>
      </c>
      <c r="H223" s="34">
        <v>1</v>
      </c>
      <c r="I223" s="34">
        <v>0</v>
      </c>
      <c r="J223" s="34">
        <v>0</v>
      </c>
      <c r="K223" s="34">
        <v>0</v>
      </c>
      <c r="L223" s="34">
        <v>0.5</v>
      </c>
      <c r="M223" s="34">
        <v>109</v>
      </c>
      <c r="N223" s="33">
        <v>26</v>
      </c>
      <c r="O223" s="34">
        <v>25</v>
      </c>
      <c r="P223" s="34">
        <v>1</v>
      </c>
      <c r="Q223" s="34">
        <v>7</v>
      </c>
      <c r="R223" s="34">
        <v>0</v>
      </c>
      <c r="S223" s="34">
        <v>3</v>
      </c>
      <c r="T223" s="34">
        <v>26</v>
      </c>
      <c r="U223" s="34">
        <v>2</v>
      </c>
      <c r="V223" s="34">
        <v>0</v>
      </c>
      <c r="W223" s="34">
        <v>9</v>
      </c>
      <c r="X223" s="34">
        <v>8</v>
      </c>
      <c r="Y223" s="34">
        <v>6</v>
      </c>
      <c r="Z223" s="34">
        <v>6</v>
      </c>
      <c r="AA223" s="24" t="s">
        <v>15</v>
      </c>
      <c r="AB223" s="24" t="s">
        <v>86</v>
      </c>
      <c r="AC223" s="24" t="s">
        <v>64</v>
      </c>
      <c r="AD223" s="23">
        <f t="shared" si="0"/>
        <v>10</v>
      </c>
      <c r="AE223" s="23">
        <f t="shared" si="1"/>
        <v>-59.88</v>
      </c>
      <c r="AF223" s="23">
        <f t="shared" si="2"/>
        <v>-1.1666666666666667</v>
      </c>
    </row>
    <row r="224" spans="1:32" ht="15.75" customHeight="1" x14ac:dyDescent="0.15">
      <c r="A224" s="30">
        <v>222</v>
      </c>
      <c r="B224" s="31" t="s">
        <v>3044</v>
      </c>
      <c r="C224" s="52" t="s">
        <v>2646</v>
      </c>
      <c r="D224" s="30">
        <v>4.1500000000000004</v>
      </c>
      <c r="E224" s="30">
        <v>14</v>
      </c>
      <c r="F224" s="30">
        <v>1</v>
      </c>
      <c r="G224" s="30">
        <v>1</v>
      </c>
      <c r="H224" s="30">
        <v>0</v>
      </c>
      <c r="I224" s="30">
        <v>0</v>
      </c>
      <c r="J224" s="30">
        <v>0</v>
      </c>
      <c r="K224" s="30">
        <v>0</v>
      </c>
      <c r="L224" s="30">
        <v>0.5</v>
      </c>
      <c r="M224" s="30">
        <v>125</v>
      </c>
      <c r="N224" s="33">
        <v>26</v>
      </c>
      <c r="O224" s="30">
        <v>23</v>
      </c>
      <c r="P224" s="30">
        <v>2</v>
      </c>
      <c r="Q224" s="30">
        <v>24</v>
      </c>
      <c r="R224" s="30">
        <v>0</v>
      </c>
      <c r="S224" s="30">
        <v>1</v>
      </c>
      <c r="T224" s="30">
        <v>32</v>
      </c>
      <c r="U224" s="30">
        <v>9</v>
      </c>
      <c r="V224" s="30">
        <v>1</v>
      </c>
      <c r="W224" s="30">
        <v>15</v>
      </c>
      <c r="X224" s="30">
        <v>12</v>
      </c>
      <c r="Y224" s="30">
        <v>7</v>
      </c>
      <c r="Z224" s="30">
        <v>7</v>
      </c>
      <c r="AA224" s="23" t="s">
        <v>15</v>
      </c>
      <c r="AB224" s="23" t="s">
        <v>80</v>
      </c>
      <c r="AC224" s="23" t="s">
        <v>80</v>
      </c>
      <c r="AD224" s="23">
        <f t="shared" si="0"/>
        <v>12.5</v>
      </c>
      <c r="AE224" s="23">
        <f t="shared" si="1"/>
        <v>-30.88</v>
      </c>
      <c r="AF224" s="23">
        <f t="shared" si="2"/>
        <v>-1.2</v>
      </c>
    </row>
    <row r="225" spans="1:32" ht="15.75" customHeight="1" x14ac:dyDescent="0.15">
      <c r="A225" s="34">
        <v>222</v>
      </c>
      <c r="B225" s="35" t="s">
        <v>2849</v>
      </c>
      <c r="C225" s="51" t="s">
        <v>2655</v>
      </c>
      <c r="D225" s="34">
        <v>1.38</v>
      </c>
      <c r="E225" s="34">
        <v>7</v>
      </c>
      <c r="F225" s="34">
        <v>3</v>
      </c>
      <c r="G225" s="34">
        <v>0</v>
      </c>
      <c r="H225" s="34">
        <v>0</v>
      </c>
      <c r="I225" s="34">
        <v>1</v>
      </c>
      <c r="J225" s="34">
        <v>1</v>
      </c>
      <c r="K225" s="34">
        <v>1</v>
      </c>
      <c r="L225" s="34">
        <v>1</v>
      </c>
      <c r="M225" s="34">
        <v>95</v>
      </c>
      <c r="N225" s="33">
        <v>26</v>
      </c>
      <c r="O225" s="34">
        <v>14</v>
      </c>
      <c r="P225" s="34">
        <v>0</v>
      </c>
      <c r="Q225" s="34">
        <v>5</v>
      </c>
      <c r="R225" s="34">
        <v>0</v>
      </c>
      <c r="S225" s="34">
        <v>1</v>
      </c>
      <c r="T225" s="34">
        <v>24</v>
      </c>
      <c r="U225" s="34">
        <v>0</v>
      </c>
      <c r="V225" s="34">
        <v>0</v>
      </c>
      <c r="W225" s="34">
        <v>4</v>
      </c>
      <c r="X225" s="34">
        <v>4</v>
      </c>
      <c r="Y225" s="34">
        <v>10</v>
      </c>
      <c r="Z225" s="34">
        <v>10</v>
      </c>
      <c r="AA225" s="24" t="s">
        <v>15</v>
      </c>
      <c r="AB225" s="24" t="s">
        <v>72</v>
      </c>
      <c r="AC225" s="24" t="s">
        <v>57</v>
      </c>
      <c r="AD225" s="23" t="e">
        <f t="shared" si="0"/>
        <v>#DIV/0!</v>
      </c>
      <c r="AE225" s="23" t="e">
        <f t="shared" si="1"/>
        <v>#DIV/0!</v>
      </c>
      <c r="AF225" s="23">
        <f t="shared" si="2"/>
        <v>-0.45454545454545453</v>
      </c>
    </row>
    <row r="226" spans="1:32" ht="15.75" customHeight="1" x14ac:dyDescent="0.15">
      <c r="A226" s="30">
        <v>225</v>
      </c>
      <c r="B226" s="31" t="s">
        <v>3004</v>
      </c>
      <c r="C226" s="55" t="s">
        <v>2652</v>
      </c>
      <c r="D226" s="30">
        <v>2.4500000000000002</v>
      </c>
      <c r="E226" s="30">
        <v>27</v>
      </c>
      <c r="F226" s="30">
        <v>2</v>
      </c>
      <c r="G226" s="30">
        <v>1</v>
      </c>
      <c r="H226" s="30">
        <v>12</v>
      </c>
      <c r="I226" s="30">
        <v>0</v>
      </c>
      <c r="J226" s="30">
        <v>0</v>
      </c>
      <c r="K226" s="30">
        <v>0</v>
      </c>
      <c r="L226" s="30">
        <v>0.66700000000000004</v>
      </c>
      <c r="M226" s="30">
        <v>112</v>
      </c>
      <c r="N226" s="33">
        <v>25.2</v>
      </c>
      <c r="O226" s="30">
        <v>22</v>
      </c>
      <c r="P226" s="30">
        <v>2</v>
      </c>
      <c r="Q226" s="30">
        <v>12</v>
      </c>
      <c r="R226" s="30">
        <v>0</v>
      </c>
      <c r="S226" s="30">
        <v>3</v>
      </c>
      <c r="T226" s="30">
        <v>32</v>
      </c>
      <c r="U226" s="30">
        <v>3</v>
      </c>
      <c r="V226" s="30">
        <v>0</v>
      </c>
      <c r="W226" s="30">
        <v>11</v>
      </c>
      <c r="X226" s="30">
        <v>7</v>
      </c>
      <c r="Y226" s="30">
        <v>13</v>
      </c>
      <c r="Z226" s="30">
        <v>13</v>
      </c>
      <c r="AA226" s="23" t="s">
        <v>15</v>
      </c>
      <c r="AB226" s="23" t="s">
        <v>122</v>
      </c>
      <c r="AC226" s="23" t="s">
        <v>122</v>
      </c>
      <c r="AD226" s="23">
        <f t="shared" si="0"/>
        <v>7.5</v>
      </c>
      <c r="AE226" s="23">
        <f t="shared" si="1"/>
        <v>-35.880000000000003</v>
      </c>
      <c r="AF226" s="23">
        <f t="shared" si="2"/>
        <v>-0.75</v>
      </c>
    </row>
    <row r="227" spans="1:32" ht="15.75" customHeight="1" x14ac:dyDescent="0.15">
      <c r="A227" s="34">
        <v>225</v>
      </c>
      <c r="B227" s="35" t="s">
        <v>2935</v>
      </c>
      <c r="C227" s="45" t="s">
        <v>2651</v>
      </c>
      <c r="D227" s="34">
        <v>2.4500000000000002</v>
      </c>
      <c r="E227" s="34">
        <v>27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113</v>
      </c>
      <c r="N227" s="33">
        <v>25.2</v>
      </c>
      <c r="O227" s="34">
        <v>25</v>
      </c>
      <c r="P227" s="34">
        <v>1</v>
      </c>
      <c r="Q227" s="34">
        <v>10</v>
      </c>
      <c r="R227" s="34">
        <v>0</v>
      </c>
      <c r="S227" s="34">
        <v>2</v>
      </c>
      <c r="T227" s="34">
        <v>32</v>
      </c>
      <c r="U227" s="34">
        <v>1</v>
      </c>
      <c r="V227" s="34">
        <v>0</v>
      </c>
      <c r="W227" s="34">
        <v>10</v>
      </c>
      <c r="X227" s="34">
        <v>7</v>
      </c>
      <c r="Y227" s="34">
        <v>8</v>
      </c>
      <c r="Z227" s="34">
        <v>8</v>
      </c>
      <c r="AA227" s="24" t="s">
        <v>15</v>
      </c>
      <c r="AB227" s="24" t="s">
        <v>80</v>
      </c>
      <c r="AC227" s="24" t="s">
        <v>80</v>
      </c>
      <c r="AD227" s="23">
        <f t="shared" si="0"/>
        <v>12</v>
      </c>
      <c r="AE227" s="23">
        <f t="shared" si="1"/>
        <v>-83.88</v>
      </c>
      <c r="AF227" s="23">
        <f t="shared" si="2"/>
        <v>-1</v>
      </c>
    </row>
    <row r="228" spans="1:32" ht="15.75" customHeight="1" x14ac:dyDescent="0.15">
      <c r="A228" s="30">
        <v>225</v>
      </c>
      <c r="B228" s="31" t="s">
        <v>2969</v>
      </c>
      <c r="C228" s="54" t="s">
        <v>2650</v>
      </c>
      <c r="D228" s="30">
        <v>0.7</v>
      </c>
      <c r="E228" s="30">
        <v>25</v>
      </c>
      <c r="F228" s="30">
        <v>1</v>
      </c>
      <c r="G228" s="30">
        <v>1</v>
      </c>
      <c r="H228" s="30">
        <v>0</v>
      </c>
      <c r="I228" s="30">
        <v>0</v>
      </c>
      <c r="J228" s="30">
        <v>0</v>
      </c>
      <c r="K228" s="30">
        <v>0</v>
      </c>
      <c r="L228" s="30">
        <v>0.5</v>
      </c>
      <c r="M228" s="30">
        <v>98</v>
      </c>
      <c r="N228" s="33">
        <v>25.2</v>
      </c>
      <c r="O228" s="30">
        <v>16</v>
      </c>
      <c r="P228" s="30">
        <v>1</v>
      </c>
      <c r="Q228" s="30">
        <v>4</v>
      </c>
      <c r="R228" s="30">
        <v>0</v>
      </c>
      <c r="S228" s="30">
        <v>3</v>
      </c>
      <c r="T228" s="30">
        <v>21</v>
      </c>
      <c r="U228" s="30">
        <v>0</v>
      </c>
      <c r="V228" s="30">
        <v>0</v>
      </c>
      <c r="W228" s="30">
        <v>4</v>
      </c>
      <c r="X228" s="30">
        <v>2</v>
      </c>
      <c r="Y228" s="30">
        <v>9</v>
      </c>
      <c r="Z228" s="30">
        <v>9</v>
      </c>
      <c r="AA228" s="23" t="s">
        <v>15</v>
      </c>
      <c r="AB228" s="23" t="s">
        <v>122</v>
      </c>
      <c r="AC228" s="23" t="s">
        <v>122</v>
      </c>
      <c r="AD228" s="23">
        <f t="shared" si="0"/>
        <v>7</v>
      </c>
      <c r="AE228" s="23">
        <f t="shared" si="1"/>
        <v>-50.88</v>
      </c>
      <c r="AF228" s="23">
        <f t="shared" si="2"/>
        <v>-0.5</v>
      </c>
    </row>
    <row r="229" spans="1:32" ht="15.75" customHeight="1" x14ac:dyDescent="0.15">
      <c r="A229" s="34">
        <v>225</v>
      </c>
      <c r="B229" s="35" t="s">
        <v>2838</v>
      </c>
      <c r="C229" s="38" t="s">
        <v>2648</v>
      </c>
      <c r="D229" s="34">
        <v>1.4</v>
      </c>
      <c r="E229" s="34">
        <v>23</v>
      </c>
      <c r="F229" s="34">
        <v>3</v>
      </c>
      <c r="G229" s="34">
        <v>0</v>
      </c>
      <c r="H229" s="34">
        <v>3</v>
      </c>
      <c r="I229" s="34">
        <v>0</v>
      </c>
      <c r="J229" s="34">
        <v>0</v>
      </c>
      <c r="K229" s="34">
        <v>0</v>
      </c>
      <c r="L229" s="34">
        <v>1</v>
      </c>
      <c r="M229" s="34">
        <v>103</v>
      </c>
      <c r="N229" s="33">
        <v>25.2</v>
      </c>
      <c r="O229" s="34">
        <v>15</v>
      </c>
      <c r="P229" s="34">
        <v>2</v>
      </c>
      <c r="Q229" s="34">
        <v>10</v>
      </c>
      <c r="R229" s="34">
        <v>1</v>
      </c>
      <c r="S229" s="34">
        <v>3</v>
      </c>
      <c r="T229" s="34">
        <v>27</v>
      </c>
      <c r="U229" s="34">
        <v>0</v>
      </c>
      <c r="V229" s="34">
        <v>0</v>
      </c>
      <c r="W229" s="34">
        <v>5</v>
      </c>
      <c r="X229" s="34">
        <v>4</v>
      </c>
      <c r="Y229" s="34">
        <v>6</v>
      </c>
      <c r="Z229" s="34">
        <v>6</v>
      </c>
      <c r="AA229" s="24" t="s">
        <v>15</v>
      </c>
      <c r="AB229" s="24" t="s">
        <v>72</v>
      </c>
      <c r="AC229" s="24" t="s">
        <v>57</v>
      </c>
      <c r="AD229" s="23">
        <f t="shared" si="0"/>
        <v>6.5</v>
      </c>
      <c r="AE229" s="23">
        <f t="shared" si="1"/>
        <v>-26.38</v>
      </c>
      <c r="AF229" s="23">
        <f t="shared" si="2"/>
        <v>-0.5625</v>
      </c>
    </row>
    <row r="230" spans="1:32" ht="15.75" customHeight="1" x14ac:dyDescent="0.15">
      <c r="A230" s="30">
        <v>225</v>
      </c>
      <c r="B230" s="31" t="s">
        <v>2909</v>
      </c>
      <c r="C230" s="41" t="s">
        <v>2651</v>
      </c>
      <c r="D230" s="30">
        <v>7.36</v>
      </c>
      <c r="E230" s="30">
        <v>22</v>
      </c>
      <c r="F230" s="30">
        <v>0</v>
      </c>
      <c r="G230" s="30">
        <v>4</v>
      </c>
      <c r="H230" s="30">
        <v>3</v>
      </c>
      <c r="I230" s="30">
        <v>0</v>
      </c>
      <c r="J230" s="30">
        <v>0</v>
      </c>
      <c r="K230" s="30">
        <v>0</v>
      </c>
      <c r="L230" s="30">
        <v>0</v>
      </c>
      <c r="M230" s="30">
        <v>123</v>
      </c>
      <c r="N230" s="33">
        <v>25.2</v>
      </c>
      <c r="O230" s="30">
        <v>36</v>
      </c>
      <c r="P230" s="30">
        <v>2</v>
      </c>
      <c r="Q230" s="30">
        <v>10</v>
      </c>
      <c r="R230" s="30">
        <v>0</v>
      </c>
      <c r="S230" s="30">
        <v>1</v>
      </c>
      <c r="T230" s="30">
        <v>20</v>
      </c>
      <c r="U230" s="30">
        <v>3</v>
      </c>
      <c r="V230" s="30">
        <v>0</v>
      </c>
      <c r="W230" s="30">
        <v>23</v>
      </c>
      <c r="X230" s="30">
        <v>21</v>
      </c>
      <c r="Y230" s="30">
        <v>8</v>
      </c>
      <c r="Z230" s="30">
        <v>7</v>
      </c>
      <c r="AA230" s="23" t="s">
        <v>15</v>
      </c>
      <c r="AB230" s="23" t="s">
        <v>64</v>
      </c>
      <c r="AC230" s="23" t="s">
        <v>64</v>
      </c>
      <c r="AD230" s="23">
        <f t="shared" si="0"/>
        <v>5.5</v>
      </c>
      <c r="AE230" s="23">
        <f t="shared" si="1"/>
        <v>-20.88</v>
      </c>
      <c r="AF230" s="23">
        <f t="shared" si="2"/>
        <v>0.83333333333333337</v>
      </c>
    </row>
    <row r="231" spans="1:32" ht="15.75" customHeight="1" x14ac:dyDescent="0.15">
      <c r="A231" s="34">
        <v>230</v>
      </c>
      <c r="B231" s="35" t="s">
        <v>3698</v>
      </c>
      <c r="C231" s="45" t="s">
        <v>2651</v>
      </c>
      <c r="D231" s="34">
        <v>5.33</v>
      </c>
      <c r="E231" s="34">
        <v>27</v>
      </c>
      <c r="F231" s="34">
        <v>1</v>
      </c>
      <c r="G231" s="34">
        <v>0</v>
      </c>
      <c r="H231" s="34">
        <v>1</v>
      </c>
      <c r="I231" s="34">
        <v>0</v>
      </c>
      <c r="J231" s="34">
        <v>0</v>
      </c>
      <c r="K231" s="34">
        <v>0</v>
      </c>
      <c r="L231" s="34">
        <v>1</v>
      </c>
      <c r="M231" s="34">
        <v>115</v>
      </c>
      <c r="N231" s="33">
        <v>25.1</v>
      </c>
      <c r="O231" s="34">
        <v>16</v>
      </c>
      <c r="P231" s="34">
        <v>2</v>
      </c>
      <c r="Q231" s="34">
        <v>21</v>
      </c>
      <c r="R231" s="34">
        <v>0</v>
      </c>
      <c r="S231" s="34">
        <v>2</v>
      </c>
      <c r="T231" s="34">
        <v>28</v>
      </c>
      <c r="U231" s="34">
        <v>3</v>
      </c>
      <c r="V231" s="34">
        <v>0</v>
      </c>
      <c r="W231" s="34">
        <v>19</v>
      </c>
      <c r="X231" s="34">
        <v>15</v>
      </c>
      <c r="Y231" s="34">
        <v>9</v>
      </c>
      <c r="Z231" s="34">
        <v>9</v>
      </c>
      <c r="AA231" s="24" t="s">
        <v>15</v>
      </c>
      <c r="AB231" s="24" t="s">
        <v>72</v>
      </c>
      <c r="AC231" s="24" t="s">
        <v>72</v>
      </c>
      <c r="AD231" s="23">
        <f t="shared" si="0"/>
        <v>11.5</v>
      </c>
      <c r="AE231" s="23">
        <f t="shared" si="1"/>
        <v>-31.38</v>
      </c>
      <c r="AF231" s="23">
        <f t="shared" si="2"/>
        <v>-1.2352941176470589</v>
      </c>
    </row>
    <row r="232" spans="1:32" ht="15.75" customHeight="1" x14ac:dyDescent="0.15">
      <c r="A232" s="30">
        <v>230</v>
      </c>
      <c r="B232" s="31" t="s">
        <v>3699</v>
      </c>
      <c r="C232" s="53" t="s">
        <v>198</v>
      </c>
      <c r="D232" s="30">
        <v>5.33</v>
      </c>
      <c r="E232" s="30">
        <v>24</v>
      </c>
      <c r="F232" s="30">
        <v>3</v>
      </c>
      <c r="G232" s="30">
        <v>4</v>
      </c>
      <c r="H232" s="30">
        <v>0</v>
      </c>
      <c r="I232" s="30">
        <v>0</v>
      </c>
      <c r="J232" s="30">
        <v>0</v>
      </c>
      <c r="K232" s="30">
        <v>0</v>
      </c>
      <c r="L232" s="30">
        <v>0.42899999999999999</v>
      </c>
      <c r="M232" s="30">
        <v>120</v>
      </c>
      <c r="N232" s="33">
        <v>25.1</v>
      </c>
      <c r="O232" s="30">
        <v>35</v>
      </c>
      <c r="P232" s="30">
        <v>0</v>
      </c>
      <c r="Q232" s="30">
        <v>12</v>
      </c>
      <c r="R232" s="30">
        <v>2</v>
      </c>
      <c r="S232" s="30">
        <v>1</v>
      </c>
      <c r="T232" s="30">
        <v>18</v>
      </c>
      <c r="U232" s="30">
        <v>4</v>
      </c>
      <c r="V232" s="30">
        <v>0</v>
      </c>
      <c r="W232" s="30">
        <v>16</v>
      </c>
      <c r="X232" s="30">
        <v>15</v>
      </c>
      <c r="Y232" s="30">
        <v>4</v>
      </c>
      <c r="Z232" s="30">
        <v>4</v>
      </c>
      <c r="AA232" s="23" t="s">
        <v>15</v>
      </c>
      <c r="AB232" s="23" t="s">
        <v>47</v>
      </c>
      <c r="AC232" s="23" t="s">
        <v>47</v>
      </c>
      <c r="AD232" s="23" t="e">
        <f t="shared" si="0"/>
        <v>#DIV/0!</v>
      </c>
      <c r="AE232" s="23" t="e">
        <f t="shared" si="1"/>
        <v>#DIV/0!</v>
      </c>
      <c r="AF232" s="23">
        <f t="shared" si="2"/>
        <v>1</v>
      </c>
    </row>
    <row r="233" spans="1:32" ht="15.75" customHeight="1" x14ac:dyDescent="0.15">
      <c r="A233" s="34">
        <v>230</v>
      </c>
      <c r="B233" s="35" t="s">
        <v>2995</v>
      </c>
      <c r="C233" s="40" t="s">
        <v>2650</v>
      </c>
      <c r="D233" s="34">
        <v>4.97</v>
      </c>
      <c r="E233" s="34">
        <v>10</v>
      </c>
      <c r="F233" s="34">
        <v>1</v>
      </c>
      <c r="G233" s="34">
        <v>1</v>
      </c>
      <c r="H233" s="34">
        <v>0</v>
      </c>
      <c r="I233" s="34">
        <v>0</v>
      </c>
      <c r="J233" s="34">
        <v>0</v>
      </c>
      <c r="K233" s="34">
        <v>0</v>
      </c>
      <c r="L233" s="34">
        <v>0.5</v>
      </c>
      <c r="M233" s="34">
        <v>120</v>
      </c>
      <c r="N233" s="33">
        <v>25.1</v>
      </c>
      <c r="O233" s="34">
        <v>32</v>
      </c>
      <c r="P233" s="34">
        <v>3</v>
      </c>
      <c r="Q233" s="34">
        <v>12</v>
      </c>
      <c r="R233" s="34">
        <v>0</v>
      </c>
      <c r="S233" s="34">
        <v>2</v>
      </c>
      <c r="T233" s="34">
        <v>27</v>
      </c>
      <c r="U233" s="34">
        <v>0</v>
      </c>
      <c r="V233" s="34">
        <v>1</v>
      </c>
      <c r="W233" s="34">
        <v>21</v>
      </c>
      <c r="X233" s="34">
        <v>14</v>
      </c>
      <c r="Y233" s="34">
        <v>11</v>
      </c>
      <c r="Z233" s="34">
        <v>11</v>
      </c>
      <c r="AA233" s="24" t="s">
        <v>15</v>
      </c>
      <c r="AB233" s="24" t="s">
        <v>90</v>
      </c>
      <c r="AC233" s="24" t="s">
        <v>90</v>
      </c>
      <c r="AD233" s="23">
        <f t="shared" si="0"/>
        <v>4.666666666666667</v>
      </c>
      <c r="AE233" s="23">
        <f t="shared" si="1"/>
        <v>-22.546666666666667</v>
      </c>
      <c r="AF233" s="23">
        <f t="shared" si="2"/>
        <v>6</v>
      </c>
    </row>
    <row r="234" spans="1:32" ht="15.75" customHeight="1" x14ac:dyDescent="0.15">
      <c r="A234" s="30">
        <v>233</v>
      </c>
      <c r="B234" s="31" t="s">
        <v>3700</v>
      </c>
      <c r="C234" s="39" t="s">
        <v>2649</v>
      </c>
      <c r="D234" s="30">
        <v>5.04</v>
      </c>
      <c r="E234" s="30">
        <v>12</v>
      </c>
      <c r="F234" s="30">
        <v>0</v>
      </c>
      <c r="G234" s="30">
        <v>1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114</v>
      </c>
      <c r="N234" s="33">
        <v>25</v>
      </c>
      <c r="O234" s="30">
        <v>23</v>
      </c>
      <c r="P234" s="30">
        <v>2</v>
      </c>
      <c r="Q234" s="30">
        <v>13</v>
      </c>
      <c r="R234" s="30">
        <v>0</v>
      </c>
      <c r="S234" s="30">
        <v>2</v>
      </c>
      <c r="T234" s="30">
        <v>23</v>
      </c>
      <c r="U234" s="30">
        <v>0</v>
      </c>
      <c r="V234" s="30">
        <v>0</v>
      </c>
      <c r="W234" s="30">
        <v>15</v>
      </c>
      <c r="X234" s="30">
        <v>14</v>
      </c>
      <c r="Y234" s="30">
        <v>10</v>
      </c>
      <c r="Z234" s="30">
        <v>10</v>
      </c>
      <c r="AA234" s="23" t="s">
        <v>15</v>
      </c>
      <c r="AB234" s="23" t="s">
        <v>98</v>
      </c>
      <c r="AC234" s="23" t="s">
        <v>86</v>
      </c>
      <c r="AD234" s="23">
        <f t="shared" si="0"/>
        <v>7.5</v>
      </c>
      <c r="AE234" s="23">
        <f t="shared" si="1"/>
        <v>-28.38</v>
      </c>
      <c r="AF234" s="23">
        <f t="shared" si="2"/>
        <v>-6.5</v>
      </c>
    </row>
    <row r="235" spans="1:32" ht="15.75" customHeight="1" x14ac:dyDescent="0.15">
      <c r="A235" s="34">
        <v>234</v>
      </c>
      <c r="B235" s="35" t="s">
        <v>2936</v>
      </c>
      <c r="C235" s="56" t="s">
        <v>2653</v>
      </c>
      <c r="D235" s="34">
        <v>2.92</v>
      </c>
      <c r="E235" s="34">
        <v>22</v>
      </c>
      <c r="F235" s="34">
        <v>2</v>
      </c>
      <c r="G235" s="34">
        <v>0</v>
      </c>
      <c r="H235" s="34">
        <v>1</v>
      </c>
      <c r="I235" s="34">
        <v>0</v>
      </c>
      <c r="J235" s="34">
        <v>0</v>
      </c>
      <c r="K235" s="34">
        <v>0</v>
      </c>
      <c r="L235" s="34">
        <v>1</v>
      </c>
      <c r="M235" s="34">
        <v>117</v>
      </c>
      <c r="N235" s="33">
        <v>24.2</v>
      </c>
      <c r="O235" s="34">
        <v>25</v>
      </c>
      <c r="P235" s="34">
        <v>0</v>
      </c>
      <c r="Q235" s="34">
        <v>17</v>
      </c>
      <c r="R235" s="34">
        <v>0</v>
      </c>
      <c r="S235" s="34">
        <v>1</v>
      </c>
      <c r="T235" s="34">
        <v>30</v>
      </c>
      <c r="U235" s="34">
        <v>1</v>
      </c>
      <c r="V235" s="34">
        <v>0</v>
      </c>
      <c r="W235" s="34">
        <v>15</v>
      </c>
      <c r="X235" s="34">
        <v>8</v>
      </c>
      <c r="Y235" s="34">
        <v>11</v>
      </c>
      <c r="Z235" s="34">
        <v>10</v>
      </c>
      <c r="AA235" s="24" t="s">
        <v>15</v>
      </c>
      <c r="AB235" s="24" t="s">
        <v>47</v>
      </c>
      <c r="AC235" s="24" t="s">
        <v>47</v>
      </c>
      <c r="AD235" s="23" t="e">
        <f t="shared" si="0"/>
        <v>#DIV/0!</v>
      </c>
      <c r="AE235" s="23" t="e">
        <f t="shared" si="1"/>
        <v>#DIV/0!</v>
      </c>
      <c r="AF235" s="23">
        <f t="shared" si="2"/>
        <v>-2.4285714285714284</v>
      </c>
    </row>
    <row r="236" spans="1:32" ht="15.75" customHeight="1" x14ac:dyDescent="0.15">
      <c r="A236" s="30">
        <v>234</v>
      </c>
      <c r="B236" s="31" t="s">
        <v>2861</v>
      </c>
      <c r="C236" s="54" t="s">
        <v>2650</v>
      </c>
      <c r="D236" s="30">
        <v>2.92</v>
      </c>
      <c r="E236" s="30">
        <v>5</v>
      </c>
      <c r="F236" s="30">
        <v>0</v>
      </c>
      <c r="G236" s="30">
        <v>2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108</v>
      </c>
      <c r="N236" s="33">
        <v>24.2</v>
      </c>
      <c r="O236" s="30">
        <v>27</v>
      </c>
      <c r="P236" s="30">
        <v>2</v>
      </c>
      <c r="Q236" s="30">
        <v>7</v>
      </c>
      <c r="R236" s="30">
        <v>0</v>
      </c>
      <c r="S236" s="30">
        <v>1</v>
      </c>
      <c r="T236" s="30">
        <v>26</v>
      </c>
      <c r="U236" s="30">
        <v>0</v>
      </c>
      <c r="V236" s="30">
        <v>1</v>
      </c>
      <c r="W236" s="30">
        <v>8</v>
      </c>
      <c r="X236" s="30">
        <v>8</v>
      </c>
      <c r="Y236" s="30">
        <v>15</v>
      </c>
      <c r="Z236" s="30">
        <v>13</v>
      </c>
      <c r="AA236" s="23" t="s">
        <v>15</v>
      </c>
      <c r="AB236" s="23" t="s">
        <v>122</v>
      </c>
      <c r="AC236" s="23" t="s">
        <v>112</v>
      </c>
      <c r="AD236" s="23">
        <f t="shared" si="0"/>
        <v>4</v>
      </c>
      <c r="AE236" s="23">
        <f t="shared" si="1"/>
        <v>-35.380000000000003</v>
      </c>
      <c r="AF236" s="23">
        <f t="shared" si="2"/>
        <v>-7</v>
      </c>
    </row>
    <row r="237" spans="1:32" ht="15.75" customHeight="1" x14ac:dyDescent="0.15">
      <c r="A237" s="34">
        <v>236</v>
      </c>
      <c r="B237" s="35" t="s">
        <v>3701</v>
      </c>
      <c r="C237" s="61" t="s">
        <v>3428</v>
      </c>
      <c r="D237" s="34">
        <v>2.96</v>
      </c>
      <c r="E237" s="34">
        <v>21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111</v>
      </c>
      <c r="N237" s="33">
        <v>24.1</v>
      </c>
      <c r="O237" s="34">
        <v>24</v>
      </c>
      <c r="P237" s="34">
        <v>0</v>
      </c>
      <c r="Q237" s="34">
        <v>17</v>
      </c>
      <c r="R237" s="34">
        <v>0</v>
      </c>
      <c r="S237" s="34">
        <v>1</v>
      </c>
      <c r="T237" s="34">
        <v>24</v>
      </c>
      <c r="U237" s="34">
        <v>1</v>
      </c>
      <c r="V237" s="34">
        <v>0</v>
      </c>
      <c r="W237" s="34">
        <v>9</v>
      </c>
      <c r="X237" s="34">
        <v>8</v>
      </c>
      <c r="Y237" s="34">
        <v>9</v>
      </c>
      <c r="Z237" s="34">
        <v>9</v>
      </c>
      <c r="AA237" s="24" t="s">
        <v>15</v>
      </c>
      <c r="AB237" s="24" t="s">
        <v>112</v>
      </c>
      <c r="AC237" s="24" t="s">
        <v>98</v>
      </c>
      <c r="AD237" s="23" t="e">
        <f t="shared" si="0"/>
        <v>#DIV/0!</v>
      </c>
      <c r="AE237" s="23" t="e">
        <f t="shared" si="1"/>
        <v>#DIV/0!</v>
      </c>
      <c r="AF237" s="23">
        <f t="shared" si="2"/>
        <v>-8.5</v>
      </c>
    </row>
    <row r="238" spans="1:32" ht="15.75" customHeight="1" x14ac:dyDescent="0.15">
      <c r="A238" s="30">
        <v>236</v>
      </c>
      <c r="B238" s="31" t="s">
        <v>3702</v>
      </c>
      <c r="C238" s="41" t="s">
        <v>2651</v>
      </c>
      <c r="D238" s="30">
        <v>4.4400000000000004</v>
      </c>
      <c r="E238" s="30">
        <v>15</v>
      </c>
      <c r="F238" s="30">
        <v>1</v>
      </c>
      <c r="G238" s="30">
        <v>2</v>
      </c>
      <c r="H238" s="30">
        <v>0</v>
      </c>
      <c r="I238" s="30">
        <v>0</v>
      </c>
      <c r="J238" s="30">
        <v>0</v>
      </c>
      <c r="K238" s="30">
        <v>0</v>
      </c>
      <c r="L238" s="30">
        <v>0.33300000000000002</v>
      </c>
      <c r="M238" s="30">
        <v>107</v>
      </c>
      <c r="N238" s="33">
        <v>24.1</v>
      </c>
      <c r="O238" s="30">
        <v>24</v>
      </c>
      <c r="P238" s="30">
        <v>1</v>
      </c>
      <c r="Q238" s="30">
        <v>15</v>
      </c>
      <c r="R238" s="30">
        <v>0</v>
      </c>
      <c r="S238" s="30">
        <v>1</v>
      </c>
      <c r="T238" s="30">
        <v>9</v>
      </c>
      <c r="U238" s="30">
        <v>7</v>
      </c>
      <c r="V238" s="30">
        <v>1</v>
      </c>
      <c r="W238" s="30">
        <v>14</v>
      </c>
      <c r="X238" s="30">
        <v>12</v>
      </c>
      <c r="Y238" s="30">
        <v>8</v>
      </c>
      <c r="Z238" s="30">
        <v>8</v>
      </c>
      <c r="AA238" s="23" t="s">
        <v>15</v>
      </c>
      <c r="AB238" s="23" t="s">
        <v>99</v>
      </c>
      <c r="AC238" s="23" t="s">
        <v>64</v>
      </c>
      <c r="AD238" s="23">
        <f t="shared" si="0"/>
        <v>16</v>
      </c>
      <c r="AE238" s="23">
        <f t="shared" si="1"/>
        <v>-1.88</v>
      </c>
      <c r="AF238" s="23">
        <f t="shared" si="2"/>
        <v>2.5</v>
      </c>
    </row>
    <row r="239" spans="1:32" ht="15.75" customHeight="1" x14ac:dyDescent="0.15">
      <c r="A239" s="34">
        <v>238</v>
      </c>
      <c r="B239" s="35" t="s">
        <v>3703</v>
      </c>
      <c r="C239" s="51" t="s">
        <v>2655</v>
      </c>
      <c r="D239" s="34">
        <v>7.13</v>
      </c>
      <c r="E239" s="34">
        <v>17</v>
      </c>
      <c r="F239" s="34">
        <v>2</v>
      </c>
      <c r="G239" s="34">
        <v>1</v>
      </c>
      <c r="H239" s="34">
        <v>0</v>
      </c>
      <c r="I239" s="34">
        <v>0</v>
      </c>
      <c r="J239" s="34">
        <v>0</v>
      </c>
      <c r="K239" s="34">
        <v>0</v>
      </c>
      <c r="L239" s="34">
        <v>0.66700000000000004</v>
      </c>
      <c r="M239" s="34">
        <v>118</v>
      </c>
      <c r="N239" s="33">
        <v>24</v>
      </c>
      <c r="O239" s="34">
        <v>25</v>
      </c>
      <c r="P239" s="34">
        <v>0</v>
      </c>
      <c r="Q239" s="34">
        <v>24</v>
      </c>
      <c r="R239" s="34">
        <v>0</v>
      </c>
      <c r="S239" s="34">
        <v>2</v>
      </c>
      <c r="T239" s="34">
        <v>20</v>
      </c>
      <c r="U239" s="34">
        <v>3</v>
      </c>
      <c r="V239" s="34">
        <v>0</v>
      </c>
      <c r="W239" s="34">
        <v>21</v>
      </c>
      <c r="X239" s="34">
        <v>19</v>
      </c>
      <c r="Y239" s="34">
        <v>7</v>
      </c>
      <c r="Z239" s="34">
        <v>5</v>
      </c>
      <c r="AA239" s="24" t="s">
        <v>15</v>
      </c>
      <c r="AB239" s="24" t="s">
        <v>90</v>
      </c>
      <c r="AC239" s="24" t="s">
        <v>90</v>
      </c>
      <c r="AD239" s="23" t="e">
        <f t="shared" si="0"/>
        <v>#DIV/0!</v>
      </c>
      <c r="AE239" s="23" t="e">
        <f t="shared" si="1"/>
        <v>#DIV/0!</v>
      </c>
      <c r="AF239" s="23" t="e">
        <f t="shared" si="2"/>
        <v>#DIV/0!</v>
      </c>
    </row>
    <row r="240" spans="1:32" ht="15.75" customHeight="1" x14ac:dyDescent="0.15">
      <c r="A240" s="30">
        <v>239</v>
      </c>
      <c r="B240" s="31" t="s">
        <v>3704</v>
      </c>
      <c r="C240" s="60" t="s">
        <v>3426</v>
      </c>
      <c r="D240" s="30">
        <v>4.9400000000000004</v>
      </c>
      <c r="E240" s="30">
        <v>27</v>
      </c>
      <c r="F240" s="30">
        <v>0</v>
      </c>
      <c r="G240" s="30">
        <v>1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114</v>
      </c>
      <c r="N240" s="33">
        <v>23.2</v>
      </c>
      <c r="O240" s="30">
        <v>23</v>
      </c>
      <c r="P240" s="30">
        <v>4</v>
      </c>
      <c r="Q240" s="30">
        <v>22</v>
      </c>
      <c r="R240" s="30">
        <v>0</v>
      </c>
      <c r="S240" s="30">
        <v>5</v>
      </c>
      <c r="T240" s="30">
        <v>19</v>
      </c>
      <c r="U240" s="30">
        <v>1</v>
      </c>
      <c r="V240" s="30">
        <v>0</v>
      </c>
      <c r="W240" s="30">
        <v>14</v>
      </c>
      <c r="X240" s="30">
        <v>13</v>
      </c>
      <c r="Y240" s="30">
        <v>15</v>
      </c>
      <c r="Z240" s="30">
        <v>15</v>
      </c>
      <c r="AA240" s="23" t="s">
        <v>15</v>
      </c>
      <c r="AB240" s="23" t="s">
        <v>105</v>
      </c>
      <c r="AC240" s="23" t="s">
        <v>105</v>
      </c>
      <c r="AD240" s="23">
        <f t="shared" si="0"/>
        <v>6.75</v>
      </c>
      <c r="AE240" s="23">
        <f t="shared" si="1"/>
        <v>-6.63</v>
      </c>
      <c r="AF240" s="23">
        <f t="shared" si="2"/>
        <v>-11</v>
      </c>
    </row>
    <row r="241" spans="1:32" ht="15.75" customHeight="1" x14ac:dyDescent="0.15">
      <c r="A241" s="34">
        <v>239</v>
      </c>
      <c r="B241" s="35" t="s">
        <v>2896</v>
      </c>
      <c r="C241" s="42" t="s">
        <v>2652</v>
      </c>
      <c r="D241" s="34">
        <v>1.9</v>
      </c>
      <c r="E241" s="34">
        <v>24</v>
      </c>
      <c r="F241" s="34">
        <v>1</v>
      </c>
      <c r="G241" s="34">
        <v>2</v>
      </c>
      <c r="H241" s="34">
        <v>4</v>
      </c>
      <c r="I241" s="34">
        <v>0</v>
      </c>
      <c r="J241" s="34">
        <v>0</v>
      </c>
      <c r="K241" s="34">
        <v>0</v>
      </c>
      <c r="L241" s="34">
        <v>0.33300000000000002</v>
      </c>
      <c r="M241" s="34">
        <v>99</v>
      </c>
      <c r="N241" s="33">
        <v>23.2</v>
      </c>
      <c r="O241" s="34">
        <v>17</v>
      </c>
      <c r="P241" s="34">
        <v>1</v>
      </c>
      <c r="Q241" s="34">
        <v>12</v>
      </c>
      <c r="R241" s="34">
        <v>0</v>
      </c>
      <c r="S241" s="34">
        <v>1</v>
      </c>
      <c r="T241" s="34">
        <v>30</v>
      </c>
      <c r="U241" s="34">
        <v>4</v>
      </c>
      <c r="V241" s="34">
        <v>0</v>
      </c>
      <c r="W241" s="34">
        <v>8</v>
      </c>
      <c r="X241" s="34">
        <v>5</v>
      </c>
      <c r="Y241" s="34">
        <v>4</v>
      </c>
      <c r="Z241" s="34">
        <v>4</v>
      </c>
      <c r="AA241" s="24" t="s">
        <v>15</v>
      </c>
      <c r="AB241" s="24" t="s">
        <v>90</v>
      </c>
      <c r="AC241" s="24" t="s">
        <v>90</v>
      </c>
      <c r="AD241" s="23">
        <f t="shared" si="0"/>
        <v>13</v>
      </c>
      <c r="AE241" s="23">
        <f t="shared" si="1"/>
        <v>-71.88</v>
      </c>
      <c r="AF241" s="23">
        <f t="shared" si="2"/>
        <v>-0.66666666666666663</v>
      </c>
    </row>
    <row r="242" spans="1:32" ht="15.75" customHeight="1" x14ac:dyDescent="0.15">
      <c r="A242" s="30">
        <v>241</v>
      </c>
      <c r="B242" s="31" t="s">
        <v>3705</v>
      </c>
      <c r="C242" s="44" t="s">
        <v>2653</v>
      </c>
      <c r="D242" s="30">
        <v>3.86</v>
      </c>
      <c r="E242" s="30">
        <v>19</v>
      </c>
      <c r="F242" s="30">
        <v>2</v>
      </c>
      <c r="G242" s="30">
        <v>0</v>
      </c>
      <c r="H242" s="30">
        <v>1</v>
      </c>
      <c r="I242" s="30">
        <v>0</v>
      </c>
      <c r="J242" s="30">
        <v>0</v>
      </c>
      <c r="K242" s="30">
        <v>0</v>
      </c>
      <c r="L242" s="30">
        <v>1</v>
      </c>
      <c r="M242" s="30">
        <v>108</v>
      </c>
      <c r="N242" s="33">
        <v>23.1</v>
      </c>
      <c r="O242" s="30">
        <v>18</v>
      </c>
      <c r="P242" s="30">
        <v>1</v>
      </c>
      <c r="Q242" s="30">
        <v>21</v>
      </c>
      <c r="R242" s="30">
        <v>1</v>
      </c>
      <c r="S242" s="30">
        <v>0</v>
      </c>
      <c r="T242" s="30">
        <v>16</v>
      </c>
      <c r="U242" s="30">
        <v>2</v>
      </c>
      <c r="V242" s="30">
        <v>0</v>
      </c>
      <c r="W242" s="30">
        <v>11</v>
      </c>
      <c r="X242" s="30">
        <v>10</v>
      </c>
      <c r="Y242" s="30">
        <v>8</v>
      </c>
      <c r="Z242" s="30">
        <v>8</v>
      </c>
      <c r="AA242" s="23" t="s">
        <v>15</v>
      </c>
      <c r="AB242" s="23" t="s">
        <v>57</v>
      </c>
      <c r="AC242" s="23" t="s">
        <v>57</v>
      </c>
      <c r="AD242" s="23">
        <f t="shared" si="0"/>
        <v>21</v>
      </c>
      <c r="AE242" s="23">
        <f t="shared" si="1"/>
        <v>-25.88</v>
      </c>
      <c r="AF242" s="23">
        <f t="shared" si="2"/>
        <v>-20</v>
      </c>
    </row>
    <row r="243" spans="1:32" ht="15.75" customHeight="1" x14ac:dyDescent="0.15">
      <c r="A243" s="34">
        <v>241</v>
      </c>
      <c r="B243" s="35" t="s">
        <v>2855</v>
      </c>
      <c r="C243" s="50" t="s">
        <v>198</v>
      </c>
      <c r="D243" s="34">
        <v>1.1599999999999999</v>
      </c>
      <c r="E243" s="34">
        <v>18</v>
      </c>
      <c r="F243" s="34">
        <v>1</v>
      </c>
      <c r="G243" s="34">
        <v>1</v>
      </c>
      <c r="H243" s="34">
        <v>0</v>
      </c>
      <c r="I243" s="34">
        <v>0</v>
      </c>
      <c r="J243" s="34">
        <v>0</v>
      </c>
      <c r="K243" s="34">
        <v>0</v>
      </c>
      <c r="L243" s="34">
        <v>0.5</v>
      </c>
      <c r="M243" s="34">
        <v>98</v>
      </c>
      <c r="N243" s="33">
        <v>23.1</v>
      </c>
      <c r="O243" s="34">
        <v>17</v>
      </c>
      <c r="P243" s="34">
        <v>0</v>
      </c>
      <c r="Q243" s="34">
        <v>11</v>
      </c>
      <c r="R243" s="34">
        <v>0</v>
      </c>
      <c r="S243" s="34">
        <v>0</v>
      </c>
      <c r="T243" s="34">
        <v>30</v>
      </c>
      <c r="U243" s="34">
        <v>1</v>
      </c>
      <c r="V243" s="34">
        <v>0</v>
      </c>
      <c r="W243" s="34">
        <v>6</v>
      </c>
      <c r="X243" s="34">
        <v>3</v>
      </c>
      <c r="Y243" s="34">
        <v>15</v>
      </c>
      <c r="Z243" s="34">
        <v>15</v>
      </c>
      <c r="AA243" s="24" t="s">
        <v>15</v>
      </c>
      <c r="AB243" s="24" t="s">
        <v>64</v>
      </c>
      <c r="AC243" s="24" t="s">
        <v>64</v>
      </c>
      <c r="AD243" s="23" t="e">
        <f t="shared" si="0"/>
        <v>#DIV/0!</v>
      </c>
      <c r="AE243" s="23" t="e">
        <f t="shared" si="1"/>
        <v>#DIV/0!</v>
      </c>
      <c r="AF243" s="23">
        <f t="shared" si="2"/>
        <v>-0.7857142857142857</v>
      </c>
    </row>
    <row r="244" spans="1:32" ht="15.75" customHeight="1" x14ac:dyDescent="0.15">
      <c r="A244" s="30">
        <v>241</v>
      </c>
      <c r="B244" s="31" t="s">
        <v>2732</v>
      </c>
      <c r="C244" s="39" t="s">
        <v>2649</v>
      </c>
      <c r="D244" s="30">
        <v>2.31</v>
      </c>
      <c r="E244" s="30">
        <v>7</v>
      </c>
      <c r="F244" s="30">
        <v>0</v>
      </c>
      <c r="G244" s="30">
        <v>1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94</v>
      </c>
      <c r="N244" s="33">
        <v>23.1</v>
      </c>
      <c r="O244" s="30">
        <v>16</v>
      </c>
      <c r="P244" s="30">
        <v>2</v>
      </c>
      <c r="Q244" s="30">
        <v>8</v>
      </c>
      <c r="R244" s="30">
        <v>0</v>
      </c>
      <c r="S244" s="30">
        <v>0</v>
      </c>
      <c r="T244" s="30">
        <v>20</v>
      </c>
      <c r="U244" s="30">
        <v>1</v>
      </c>
      <c r="V244" s="30">
        <v>0</v>
      </c>
      <c r="W244" s="30">
        <v>7</v>
      </c>
      <c r="X244" s="30">
        <v>6</v>
      </c>
      <c r="Y244" s="30">
        <v>5</v>
      </c>
      <c r="Z244" s="30">
        <v>5</v>
      </c>
      <c r="AA244" s="23" t="s">
        <v>15</v>
      </c>
      <c r="AB244" s="23" t="s">
        <v>86</v>
      </c>
      <c r="AC244" s="23" t="s">
        <v>86</v>
      </c>
      <c r="AD244" s="23">
        <f t="shared" si="0"/>
        <v>4</v>
      </c>
      <c r="AE244" s="23">
        <f t="shared" si="1"/>
        <v>-25.38</v>
      </c>
      <c r="AF244" s="23">
        <f t="shared" si="2"/>
        <v>-1.6</v>
      </c>
    </row>
    <row r="245" spans="1:32" ht="15.75" customHeight="1" x14ac:dyDescent="0.15">
      <c r="A245" s="34">
        <v>241</v>
      </c>
      <c r="B245" s="35" t="s">
        <v>3706</v>
      </c>
      <c r="C245" s="51" t="s">
        <v>2655</v>
      </c>
      <c r="D245" s="34">
        <v>1.54</v>
      </c>
      <c r="E245" s="34">
        <v>6</v>
      </c>
      <c r="F245" s="34">
        <v>4</v>
      </c>
      <c r="G245" s="34">
        <v>1</v>
      </c>
      <c r="H245" s="34">
        <v>0</v>
      </c>
      <c r="I245" s="34">
        <v>0</v>
      </c>
      <c r="J245" s="34">
        <v>0</v>
      </c>
      <c r="K245" s="34">
        <v>0</v>
      </c>
      <c r="L245" s="34">
        <v>0.8</v>
      </c>
      <c r="M245" s="34">
        <v>95</v>
      </c>
      <c r="N245" s="33">
        <v>23.1</v>
      </c>
      <c r="O245" s="34">
        <v>22</v>
      </c>
      <c r="P245" s="34">
        <v>0</v>
      </c>
      <c r="Q245" s="34">
        <v>7</v>
      </c>
      <c r="R245" s="34">
        <v>0</v>
      </c>
      <c r="S245" s="34">
        <v>1</v>
      </c>
      <c r="T245" s="34">
        <v>13</v>
      </c>
      <c r="U245" s="34">
        <v>1</v>
      </c>
      <c r="V245" s="34">
        <v>0</v>
      </c>
      <c r="W245" s="34">
        <v>4</v>
      </c>
      <c r="X245" s="34">
        <v>4</v>
      </c>
      <c r="Y245" s="34">
        <v>7</v>
      </c>
      <c r="Z245" s="34">
        <v>5</v>
      </c>
      <c r="AA245" s="24" t="s">
        <v>15</v>
      </c>
      <c r="AB245" s="24" t="s">
        <v>98</v>
      </c>
      <c r="AC245" s="24" t="s">
        <v>98</v>
      </c>
      <c r="AD245" s="23" t="e">
        <f t="shared" si="0"/>
        <v>#DIV/0!</v>
      </c>
      <c r="AE245" s="23" t="e">
        <f t="shared" si="1"/>
        <v>#DIV/0!</v>
      </c>
      <c r="AF245" s="23">
        <f t="shared" si="2"/>
        <v>1</v>
      </c>
    </row>
    <row r="246" spans="1:32" ht="15.75" customHeight="1" x14ac:dyDescent="0.15">
      <c r="A246" s="30">
        <v>245</v>
      </c>
      <c r="B246" s="31" t="s">
        <v>3055</v>
      </c>
      <c r="C246" s="39" t="s">
        <v>2649</v>
      </c>
      <c r="D246" s="30">
        <v>4.3</v>
      </c>
      <c r="E246" s="30">
        <v>22</v>
      </c>
      <c r="F246" s="30">
        <v>0</v>
      </c>
      <c r="G246" s="30">
        <v>1</v>
      </c>
      <c r="H246" s="30">
        <v>2</v>
      </c>
      <c r="I246" s="30">
        <v>0</v>
      </c>
      <c r="J246" s="30">
        <v>0</v>
      </c>
      <c r="K246" s="30">
        <v>0</v>
      </c>
      <c r="L246" s="30">
        <v>0</v>
      </c>
      <c r="M246" s="30">
        <v>94</v>
      </c>
      <c r="N246" s="33">
        <v>23</v>
      </c>
      <c r="O246" s="30">
        <v>24</v>
      </c>
      <c r="P246" s="30">
        <v>2</v>
      </c>
      <c r="Q246" s="30">
        <v>4</v>
      </c>
      <c r="R246" s="30">
        <v>0</v>
      </c>
      <c r="S246" s="30">
        <v>0</v>
      </c>
      <c r="T246" s="30">
        <v>16</v>
      </c>
      <c r="U246" s="30">
        <v>1</v>
      </c>
      <c r="V246" s="30">
        <v>0</v>
      </c>
      <c r="W246" s="30">
        <v>12</v>
      </c>
      <c r="X246" s="30">
        <v>11</v>
      </c>
      <c r="Y246" s="30">
        <v>10</v>
      </c>
      <c r="Z246" s="30">
        <v>10</v>
      </c>
      <c r="AA246" s="23" t="s">
        <v>15</v>
      </c>
      <c r="AB246" s="23" t="s">
        <v>72</v>
      </c>
      <c r="AC246" s="23" t="s">
        <v>72</v>
      </c>
      <c r="AD246" s="23">
        <f t="shared" si="0"/>
        <v>2</v>
      </c>
      <c r="AE246" s="23">
        <f t="shared" si="1"/>
        <v>-19.38</v>
      </c>
      <c r="AF246" s="23">
        <f t="shared" si="2"/>
        <v>0.5714285714285714</v>
      </c>
    </row>
    <row r="247" spans="1:32" ht="15.75" customHeight="1" x14ac:dyDescent="0.15">
      <c r="A247" s="34">
        <v>245</v>
      </c>
      <c r="B247" s="35" t="s">
        <v>2982</v>
      </c>
      <c r="C247" s="56" t="s">
        <v>2653</v>
      </c>
      <c r="D247" s="34">
        <v>0</v>
      </c>
      <c r="E247" s="34">
        <v>20</v>
      </c>
      <c r="F247" s="34">
        <v>2</v>
      </c>
      <c r="G247" s="34">
        <v>0</v>
      </c>
      <c r="H247" s="34">
        <v>2</v>
      </c>
      <c r="I247" s="34">
        <v>0</v>
      </c>
      <c r="J247" s="34">
        <v>0</v>
      </c>
      <c r="K247" s="34">
        <v>0</v>
      </c>
      <c r="L247" s="34">
        <v>1</v>
      </c>
      <c r="M247" s="34">
        <v>91</v>
      </c>
      <c r="N247" s="33">
        <v>23</v>
      </c>
      <c r="O247" s="34">
        <v>14</v>
      </c>
      <c r="P247" s="34">
        <v>0</v>
      </c>
      <c r="Q247" s="34">
        <v>11</v>
      </c>
      <c r="R247" s="34">
        <v>0</v>
      </c>
      <c r="S247" s="34">
        <v>0</v>
      </c>
      <c r="T247" s="34">
        <v>19</v>
      </c>
      <c r="U247" s="34">
        <v>0</v>
      </c>
      <c r="V247" s="34">
        <v>0</v>
      </c>
      <c r="W247" s="34">
        <v>1</v>
      </c>
      <c r="X247" s="34">
        <v>0</v>
      </c>
      <c r="Y247" s="34">
        <v>7</v>
      </c>
      <c r="Z247" s="34">
        <v>7</v>
      </c>
      <c r="AA247" s="24" t="s">
        <v>14</v>
      </c>
      <c r="AB247" s="24" t="s">
        <v>47</v>
      </c>
      <c r="AC247" s="24" t="s">
        <v>47</v>
      </c>
      <c r="AD247" s="23" t="e">
        <f t="shared" si="0"/>
        <v>#DIV/0!</v>
      </c>
      <c r="AE247" s="23" t="e">
        <f t="shared" si="1"/>
        <v>#DIV/0!</v>
      </c>
      <c r="AF247" s="23">
        <f t="shared" si="2"/>
        <v>-2.2000000000000002</v>
      </c>
    </row>
    <row r="248" spans="1:32" ht="15.75" customHeight="1" x14ac:dyDescent="0.15">
      <c r="A248" s="30">
        <v>245</v>
      </c>
      <c r="B248" s="31" t="s">
        <v>3057</v>
      </c>
      <c r="C248" s="39" t="s">
        <v>2649</v>
      </c>
      <c r="D248" s="30">
        <v>7.83</v>
      </c>
      <c r="E248" s="30">
        <v>10</v>
      </c>
      <c r="F248" s="30">
        <v>0</v>
      </c>
      <c r="G248" s="30">
        <v>2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115</v>
      </c>
      <c r="N248" s="33">
        <v>23</v>
      </c>
      <c r="O248" s="30">
        <v>38</v>
      </c>
      <c r="P248" s="30">
        <v>6</v>
      </c>
      <c r="Q248" s="30">
        <v>9</v>
      </c>
      <c r="R248" s="30">
        <v>0</v>
      </c>
      <c r="S248" s="30">
        <v>1</v>
      </c>
      <c r="T248" s="30">
        <v>19</v>
      </c>
      <c r="U248" s="30">
        <v>1</v>
      </c>
      <c r="V248" s="30">
        <v>0</v>
      </c>
      <c r="W248" s="30">
        <v>22</v>
      </c>
      <c r="X248" s="30">
        <v>20</v>
      </c>
      <c r="Y248" s="30">
        <v>10</v>
      </c>
      <c r="Z248" s="30">
        <v>10</v>
      </c>
      <c r="AA248" s="23" t="s">
        <v>15</v>
      </c>
      <c r="AB248" s="23" t="s">
        <v>90</v>
      </c>
      <c r="AC248" s="23" t="s">
        <v>90</v>
      </c>
      <c r="AD248" s="23">
        <f t="shared" si="0"/>
        <v>1.6666666666666667</v>
      </c>
      <c r="AE248" s="23">
        <f t="shared" si="1"/>
        <v>-5.38</v>
      </c>
      <c r="AF248" s="23">
        <f t="shared" si="2"/>
        <v>0.52941176470588236</v>
      </c>
    </row>
    <row r="249" spans="1:32" ht="15.75" customHeight="1" x14ac:dyDescent="0.15">
      <c r="A249" s="34">
        <v>245</v>
      </c>
      <c r="B249" s="35" t="s">
        <v>2845</v>
      </c>
      <c r="C249" s="58" t="s">
        <v>2645</v>
      </c>
      <c r="D249" s="34">
        <v>2.35</v>
      </c>
      <c r="E249" s="34">
        <v>7</v>
      </c>
      <c r="F249" s="34">
        <v>1</v>
      </c>
      <c r="G249" s="34">
        <v>1</v>
      </c>
      <c r="H249" s="34">
        <v>0</v>
      </c>
      <c r="I249" s="34">
        <v>0</v>
      </c>
      <c r="J249" s="34">
        <v>0</v>
      </c>
      <c r="K249" s="34">
        <v>0</v>
      </c>
      <c r="L249" s="34">
        <v>0.5</v>
      </c>
      <c r="M249" s="34">
        <v>81</v>
      </c>
      <c r="N249" s="33">
        <v>23</v>
      </c>
      <c r="O249" s="34">
        <v>11</v>
      </c>
      <c r="P249" s="34">
        <v>2</v>
      </c>
      <c r="Q249" s="34">
        <v>3</v>
      </c>
      <c r="R249" s="34">
        <v>0</v>
      </c>
      <c r="S249" s="34">
        <v>2</v>
      </c>
      <c r="T249" s="34">
        <v>22</v>
      </c>
      <c r="U249" s="34">
        <v>2</v>
      </c>
      <c r="V249" s="34">
        <v>0</v>
      </c>
      <c r="W249" s="34">
        <v>6</v>
      </c>
      <c r="X249" s="34">
        <v>6</v>
      </c>
      <c r="Y249" s="34">
        <v>13</v>
      </c>
      <c r="Z249" s="34">
        <v>12</v>
      </c>
      <c r="AA249" s="24" t="s">
        <v>15</v>
      </c>
      <c r="AB249" s="24" t="s">
        <v>72</v>
      </c>
      <c r="AC249" s="24" t="s">
        <v>57</v>
      </c>
      <c r="AD249" s="23">
        <f t="shared" si="0"/>
        <v>2.5</v>
      </c>
      <c r="AE249" s="23">
        <f t="shared" si="1"/>
        <v>-23.88</v>
      </c>
      <c r="AF249" s="23">
        <f t="shared" si="2"/>
        <v>-0.2</v>
      </c>
    </row>
    <row r="250" spans="1:32" ht="15.75" customHeight="1" x14ac:dyDescent="0.15">
      <c r="A250" s="30">
        <v>245</v>
      </c>
      <c r="B250" s="31" t="s">
        <v>3050</v>
      </c>
      <c r="C250" s="46" t="s">
        <v>2648</v>
      </c>
      <c r="D250" s="30">
        <v>1.17</v>
      </c>
      <c r="E250" s="30">
        <v>7</v>
      </c>
      <c r="F250" s="30">
        <v>2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1</v>
      </c>
      <c r="M250" s="30">
        <v>95</v>
      </c>
      <c r="N250" s="33">
        <v>23</v>
      </c>
      <c r="O250" s="30">
        <v>10</v>
      </c>
      <c r="P250" s="30">
        <v>0</v>
      </c>
      <c r="Q250" s="30">
        <v>15</v>
      </c>
      <c r="R250" s="30">
        <v>0</v>
      </c>
      <c r="S250" s="30">
        <v>2</v>
      </c>
      <c r="T250" s="30">
        <v>13</v>
      </c>
      <c r="U250" s="30">
        <v>1</v>
      </c>
      <c r="V250" s="30">
        <v>0</v>
      </c>
      <c r="W250" s="30">
        <v>5</v>
      </c>
      <c r="X250" s="30">
        <v>3</v>
      </c>
      <c r="Y250" s="30">
        <v>15</v>
      </c>
      <c r="Z250" s="30">
        <v>14</v>
      </c>
      <c r="AA250" s="23" t="s">
        <v>15</v>
      </c>
      <c r="AB250" s="23" t="s">
        <v>72</v>
      </c>
      <c r="AC250" s="23" t="s">
        <v>72</v>
      </c>
      <c r="AD250" s="23" t="e">
        <f t="shared" si="0"/>
        <v>#DIV/0!</v>
      </c>
      <c r="AE250" s="23" t="e">
        <f t="shared" si="1"/>
        <v>#DIV/0!</v>
      </c>
      <c r="AF250" s="23">
        <f t="shared" si="2"/>
        <v>-2.5</v>
      </c>
    </row>
    <row r="251" spans="1:32" ht="15.75" customHeight="1" x14ac:dyDescent="0.15">
      <c r="A251" s="34">
        <v>245</v>
      </c>
      <c r="B251" s="35" t="s">
        <v>2766</v>
      </c>
      <c r="C251" s="57" t="s">
        <v>2654</v>
      </c>
      <c r="D251" s="34">
        <v>0.39</v>
      </c>
      <c r="E251" s="34">
        <v>6</v>
      </c>
      <c r="F251" s="34">
        <v>2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1</v>
      </c>
      <c r="M251" s="34">
        <v>85</v>
      </c>
      <c r="N251" s="33">
        <v>23</v>
      </c>
      <c r="O251" s="34">
        <v>10</v>
      </c>
      <c r="P251" s="34">
        <v>0</v>
      </c>
      <c r="Q251" s="34">
        <v>4</v>
      </c>
      <c r="R251" s="34">
        <v>0</v>
      </c>
      <c r="S251" s="34">
        <v>3</v>
      </c>
      <c r="T251" s="34">
        <v>21</v>
      </c>
      <c r="U251" s="34">
        <v>2</v>
      </c>
      <c r="V251" s="34">
        <v>0</v>
      </c>
      <c r="W251" s="34">
        <v>3</v>
      </c>
      <c r="X251" s="34">
        <v>1</v>
      </c>
      <c r="Y251" s="34">
        <v>14</v>
      </c>
      <c r="Z251" s="34">
        <v>11</v>
      </c>
      <c r="AA251" s="24" t="s">
        <v>15</v>
      </c>
      <c r="AB251" s="24" t="s">
        <v>37</v>
      </c>
      <c r="AC251" s="24" t="s">
        <v>37</v>
      </c>
      <c r="AD251" s="23" t="e">
        <f t="shared" si="0"/>
        <v>#DIV/0!</v>
      </c>
      <c r="AE251" s="23" t="e">
        <f t="shared" si="1"/>
        <v>#DIV/0!</v>
      </c>
      <c r="AF251" s="23">
        <f t="shared" si="2"/>
        <v>-0.25</v>
      </c>
    </row>
    <row r="252" spans="1:32" ht="15.75" customHeight="1" x14ac:dyDescent="0.15">
      <c r="A252" s="30">
        <v>245</v>
      </c>
      <c r="B252" s="31" t="s">
        <v>2744</v>
      </c>
      <c r="C252" s="52" t="s">
        <v>2646</v>
      </c>
      <c r="D252" s="30">
        <v>1.57</v>
      </c>
      <c r="E252" s="30">
        <v>5</v>
      </c>
      <c r="F252" s="30">
        <v>4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1</v>
      </c>
      <c r="M252" s="30">
        <v>84</v>
      </c>
      <c r="N252" s="33">
        <v>23</v>
      </c>
      <c r="O252" s="30">
        <v>19</v>
      </c>
      <c r="P252" s="30">
        <v>2</v>
      </c>
      <c r="Q252" s="30">
        <v>4</v>
      </c>
      <c r="R252" s="30">
        <v>0</v>
      </c>
      <c r="S252" s="30">
        <v>1</v>
      </c>
      <c r="T252" s="30">
        <v>17</v>
      </c>
      <c r="U252" s="30">
        <v>0</v>
      </c>
      <c r="V252" s="30">
        <v>0</v>
      </c>
      <c r="W252" s="30">
        <v>4</v>
      </c>
      <c r="X252" s="30">
        <v>4</v>
      </c>
      <c r="Y252" s="30">
        <v>5</v>
      </c>
      <c r="Z252" s="30">
        <v>4</v>
      </c>
      <c r="AA252" s="23" t="s">
        <v>15</v>
      </c>
      <c r="AB252" s="23" t="s">
        <v>27</v>
      </c>
      <c r="AC252" s="23" t="s">
        <v>27</v>
      </c>
      <c r="AD252" s="23">
        <f t="shared" si="0"/>
        <v>2.5</v>
      </c>
      <c r="AE252" s="23">
        <f t="shared" si="1"/>
        <v>-20.88</v>
      </c>
      <c r="AF252" s="23">
        <f t="shared" si="2"/>
        <v>4</v>
      </c>
    </row>
    <row r="253" spans="1:32" ht="15.75" customHeight="1" x14ac:dyDescent="0.15">
      <c r="A253" s="34">
        <v>252</v>
      </c>
      <c r="B253" s="35" t="s">
        <v>2887</v>
      </c>
      <c r="C253" s="48" t="s">
        <v>2647</v>
      </c>
      <c r="D253" s="34">
        <v>0.79</v>
      </c>
      <c r="E253" s="34">
        <v>23</v>
      </c>
      <c r="F253" s="34">
        <v>3</v>
      </c>
      <c r="G253" s="34">
        <v>2</v>
      </c>
      <c r="H253" s="34">
        <v>8</v>
      </c>
      <c r="I253" s="34">
        <v>0</v>
      </c>
      <c r="J253" s="34">
        <v>0</v>
      </c>
      <c r="K253" s="34">
        <v>0</v>
      </c>
      <c r="L253" s="34">
        <v>0.6</v>
      </c>
      <c r="M253" s="34">
        <v>98</v>
      </c>
      <c r="N253" s="33">
        <v>22.2</v>
      </c>
      <c r="O253" s="34">
        <v>17</v>
      </c>
      <c r="P253" s="34">
        <v>0</v>
      </c>
      <c r="Q253" s="34">
        <v>10</v>
      </c>
      <c r="R253" s="34">
        <v>1</v>
      </c>
      <c r="S253" s="34">
        <v>1</v>
      </c>
      <c r="T253" s="34">
        <v>28</v>
      </c>
      <c r="U253" s="34">
        <v>0</v>
      </c>
      <c r="V253" s="34">
        <v>0</v>
      </c>
      <c r="W253" s="34">
        <v>4</v>
      </c>
      <c r="X253" s="34">
        <v>2</v>
      </c>
      <c r="Y253" s="34">
        <v>3</v>
      </c>
      <c r="Z253" s="34">
        <v>3</v>
      </c>
      <c r="AA253" s="24" t="s">
        <v>15</v>
      </c>
      <c r="AB253" s="24" t="s">
        <v>80</v>
      </c>
      <c r="AC253" s="24" t="s">
        <v>80</v>
      </c>
      <c r="AD253" s="23" t="e">
        <f t="shared" si="0"/>
        <v>#DIV/0!</v>
      </c>
      <c r="AE253" s="23" t="e">
        <f t="shared" si="1"/>
        <v>#DIV/0!</v>
      </c>
      <c r="AF253" s="23">
        <f t="shared" si="2"/>
        <v>-0.69230769230769229</v>
      </c>
    </row>
    <row r="254" spans="1:32" ht="15.75" customHeight="1" x14ac:dyDescent="0.15">
      <c r="A254" s="30">
        <v>252</v>
      </c>
      <c r="B254" s="31" t="s">
        <v>2853</v>
      </c>
      <c r="C254" s="54" t="s">
        <v>2650</v>
      </c>
      <c r="D254" s="30">
        <v>1.99</v>
      </c>
      <c r="E254" s="30">
        <v>23</v>
      </c>
      <c r="F254" s="30">
        <v>2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1</v>
      </c>
      <c r="M254" s="30">
        <v>93</v>
      </c>
      <c r="N254" s="33">
        <v>22.2</v>
      </c>
      <c r="O254" s="30">
        <v>21</v>
      </c>
      <c r="P254" s="30">
        <v>1</v>
      </c>
      <c r="Q254" s="30">
        <v>1</v>
      </c>
      <c r="R254" s="30">
        <v>0</v>
      </c>
      <c r="S254" s="30">
        <v>1</v>
      </c>
      <c r="T254" s="30">
        <v>22</v>
      </c>
      <c r="U254" s="30">
        <v>0</v>
      </c>
      <c r="V254" s="30">
        <v>0</v>
      </c>
      <c r="W254" s="30">
        <v>10</v>
      </c>
      <c r="X254" s="30">
        <v>5</v>
      </c>
      <c r="Y254" s="30">
        <v>12</v>
      </c>
      <c r="Z254" s="30">
        <v>6</v>
      </c>
      <c r="AA254" s="23" t="s">
        <v>15</v>
      </c>
      <c r="AB254" s="23" t="s">
        <v>47</v>
      </c>
      <c r="AC254" s="23" t="s">
        <v>47</v>
      </c>
      <c r="AD254" s="23">
        <f t="shared" si="0"/>
        <v>2</v>
      </c>
      <c r="AE254" s="23">
        <f t="shared" si="1"/>
        <v>-59.88</v>
      </c>
      <c r="AF254" s="23">
        <f t="shared" si="2"/>
        <v>-0.5</v>
      </c>
    </row>
    <row r="255" spans="1:32" ht="15.75" customHeight="1" x14ac:dyDescent="0.15">
      <c r="A255" s="34">
        <v>252</v>
      </c>
      <c r="B255" s="35" t="s">
        <v>3707</v>
      </c>
      <c r="C255" s="36" t="s">
        <v>2646</v>
      </c>
      <c r="D255" s="34">
        <v>5.96</v>
      </c>
      <c r="E255" s="34">
        <v>11</v>
      </c>
      <c r="F255" s="34">
        <v>0</v>
      </c>
      <c r="G255" s="34">
        <v>1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111</v>
      </c>
      <c r="N255" s="33">
        <v>22.2</v>
      </c>
      <c r="O255" s="34">
        <v>33</v>
      </c>
      <c r="P255" s="34">
        <v>1</v>
      </c>
      <c r="Q255" s="34">
        <v>11</v>
      </c>
      <c r="R255" s="34">
        <v>0</v>
      </c>
      <c r="S255" s="34">
        <v>3</v>
      </c>
      <c r="T255" s="34">
        <v>16</v>
      </c>
      <c r="U255" s="34">
        <v>3</v>
      </c>
      <c r="V255" s="34">
        <v>0</v>
      </c>
      <c r="W255" s="34">
        <v>21</v>
      </c>
      <c r="X255" s="34">
        <v>15</v>
      </c>
      <c r="Y255" s="34">
        <v>0</v>
      </c>
      <c r="Z255" s="34">
        <v>0</v>
      </c>
      <c r="AA255" s="24" t="s">
        <v>15</v>
      </c>
      <c r="AB255" s="24" t="s">
        <v>57</v>
      </c>
      <c r="AC255" s="24" t="s">
        <v>57</v>
      </c>
      <c r="AD255" s="23">
        <f t="shared" si="0"/>
        <v>14</v>
      </c>
      <c r="AE255" s="23">
        <f t="shared" si="1"/>
        <v>-26.88</v>
      </c>
      <c r="AF255" s="23">
        <f t="shared" si="2"/>
        <v>1</v>
      </c>
    </row>
    <row r="256" spans="1:32" ht="15.75" customHeight="1" x14ac:dyDescent="0.15">
      <c r="A256" s="30">
        <v>252</v>
      </c>
      <c r="B256" s="31" t="s">
        <v>2735</v>
      </c>
      <c r="C256" s="39" t="s">
        <v>2649</v>
      </c>
      <c r="D256" s="30">
        <v>3.57</v>
      </c>
      <c r="E256" s="30">
        <v>6</v>
      </c>
      <c r="F256" s="30">
        <v>1</v>
      </c>
      <c r="G256" s="30">
        <v>1</v>
      </c>
      <c r="H256" s="30">
        <v>0</v>
      </c>
      <c r="I256" s="30">
        <v>1</v>
      </c>
      <c r="J256" s="30">
        <v>1</v>
      </c>
      <c r="K256" s="30">
        <v>0</v>
      </c>
      <c r="L256" s="30">
        <v>0.5</v>
      </c>
      <c r="M256" s="30">
        <v>93</v>
      </c>
      <c r="N256" s="33">
        <v>22.2</v>
      </c>
      <c r="O256" s="30">
        <v>20</v>
      </c>
      <c r="P256" s="30">
        <v>2</v>
      </c>
      <c r="Q256" s="30">
        <v>7</v>
      </c>
      <c r="R256" s="30">
        <v>0</v>
      </c>
      <c r="S256" s="30">
        <v>2</v>
      </c>
      <c r="T256" s="30">
        <v>27</v>
      </c>
      <c r="U256" s="30">
        <v>1</v>
      </c>
      <c r="V256" s="30">
        <v>0</v>
      </c>
      <c r="W256" s="30">
        <v>10</v>
      </c>
      <c r="X256" s="30">
        <v>9</v>
      </c>
      <c r="Y256" s="30">
        <v>1</v>
      </c>
      <c r="Z256" s="30">
        <v>1</v>
      </c>
      <c r="AA256" s="23" t="s">
        <v>15</v>
      </c>
      <c r="AB256" s="23" t="s">
        <v>86</v>
      </c>
      <c r="AC256" s="23" t="s">
        <v>86</v>
      </c>
      <c r="AD256" s="23">
        <f t="shared" si="0"/>
        <v>4.5</v>
      </c>
      <c r="AE256" s="23">
        <f t="shared" si="1"/>
        <v>-32.880000000000003</v>
      </c>
      <c r="AF256" s="23">
        <f t="shared" si="2"/>
        <v>-0.7</v>
      </c>
    </row>
    <row r="257" spans="1:32" ht="15.75" customHeight="1" x14ac:dyDescent="0.15">
      <c r="A257" s="34">
        <v>256</v>
      </c>
      <c r="B257" s="35" t="s">
        <v>2904</v>
      </c>
      <c r="C257" s="50" t="s">
        <v>198</v>
      </c>
      <c r="D257" s="34">
        <v>2.42</v>
      </c>
      <c r="E257" s="34">
        <v>23</v>
      </c>
      <c r="F257" s="34">
        <v>0</v>
      </c>
      <c r="G257" s="34">
        <v>1</v>
      </c>
      <c r="H257" s="34">
        <v>1</v>
      </c>
      <c r="I257" s="34">
        <v>0</v>
      </c>
      <c r="J257" s="34">
        <v>0</v>
      </c>
      <c r="K257" s="34">
        <v>0</v>
      </c>
      <c r="L257" s="34">
        <v>0</v>
      </c>
      <c r="M257" s="34">
        <v>96</v>
      </c>
      <c r="N257" s="33">
        <v>22.1</v>
      </c>
      <c r="O257" s="34">
        <v>17</v>
      </c>
      <c r="P257" s="34">
        <v>1</v>
      </c>
      <c r="Q257" s="34">
        <v>7</v>
      </c>
      <c r="R257" s="34">
        <v>0</v>
      </c>
      <c r="S257" s="34">
        <v>5</v>
      </c>
      <c r="T257" s="34">
        <v>21</v>
      </c>
      <c r="U257" s="34">
        <v>2</v>
      </c>
      <c r="V257" s="34">
        <v>0</v>
      </c>
      <c r="W257" s="34">
        <v>8</v>
      </c>
      <c r="X257" s="34">
        <v>6</v>
      </c>
      <c r="Y257" s="34">
        <v>8</v>
      </c>
      <c r="Z257" s="34">
        <v>8</v>
      </c>
      <c r="AA257" s="24" t="s">
        <v>15</v>
      </c>
      <c r="AB257" s="24" t="s">
        <v>27</v>
      </c>
      <c r="AC257" s="24" t="s">
        <v>27</v>
      </c>
      <c r="AD257" s="23">
        <f t="shared" ref="AD257:AD373" si="3">(Q257+S257)/P257</f>
        <v>12</v>
      </c>
      <c r="AE257" s="23">
        <f t="shared" ref="AE257:AE373" si="4">(13*R257+3*(S257-T257+U257)-2*V257)/P257+3.12</f>
        <v>-38.880000000000003</v>
      </c>
      <c r="AF257" s="23">
        <f t="shared" ref="AF257:AF373" si="5">(Q257-R257)/(O257-S257-T257-U257-V257-R257)</f>
        <v>-0.63636363636363635</v>
      </c>
    </row>
    <row r="258" spans="1:32" ht="15.75" customHeight="1" x14ac:dyDescent="0.15">
      <c r="A258" s="30">
        <v>256</v>
      </c>
      <c r="B258" s="31" t="s">
        <v>2910</v>
      </c>
      <c r="C258" s="41" t="s">
        <v>2651</v>
      </c>
      <c r="D258" s="30">
        <v>3.22</v>
      </c>
      <c r="E258" s="30">
        <v>21</v>
      </c>
      <c r="F258" s="30">
        <v>1</v>
      </c>
      <c r="G258" s="30">
        <v>0</v>
      </c>
      <c r="H258" s="30">
        <v>2</v>
      </c>
      <c r="I258" s="30">
        <v>0</v>
      </c>
      <c r="J258" s="30">
        <v>0</v>
      </c>
      <c r="K258" s="30">
        <v>0</v>
      </c>
      <c r="L258" s="30">
        <v>1</v>
      </c>
      <c r="M258" s="30">
        <v>89</v>
      </c>
      <c r="N258" s="33">
        <v>22.1</v>
      </c>
      <c r="O258" s="30">
        <v>18</v>
      </c>
      <c r="P258" s="30">
        <v>2</v>
      </c>
      <c r="Q258" s="30">
        <v>7</v>
      </c>
      <c r="R258" s="30">
        <v>0</v>
      </c>
      <c r="S258" s="30">
        <v>0</v>
      </c>
      <c r="T258" s="30">
        <v>13</v>
      </c>
      <c r="U258" s="30">
        <v>0</v>
      </c>
      <c r="V258" s="30">
        <v>0</v>
      </c>
      <c r="W258" s="30">
        <v>8</v>
      </c>
      <c r="X258" s="30">
        <v>8</v>
      </c>
      <c r="Y258" s="30">
        <v>13</v>
      </c>
      <c r="Z258" s="30">
        <v>13</v>
      </c>
      <c r="AA258" s="23" t="s">
        <v>15</v>
      </c>
      <c r="AB258" s="23" t="s">
        <v>99</v>
      </c>
      <c r="AC258" s="23" t="s">
        <v>99</v>
      </c>
      <c r="AD258" s="23">
        <f t="shared" si="3"/>
        <v>3.5</v>
      </c>
      <c r="AE258" s="23">
        <f t="shared" si="4"/>
        <v>-16.38</v>
      </c>
      <c r="AF258" s="23">
        <f t="shared" si="5"/>
        <v>1.4</v>
      </c>
    </row>
    <row r="259" spans="1:32" ht="15.75" customHeight="1" x14ac:dyDescent="0.15">
      <c r="A259" s="34">
        <v>258</v>
      </c>
      <c r="B259" s="35" t="s">
        <v>2882</v>
      </c>
      <c r="C259" s="45" t="s">
        <v>2651</v>
      </c>
      <c r="D259" s="34">
        <v>4.91</v>
      </c>
      <c r="E259" s="34">
        <v>5</v>
      </c>
      <c r="F259" s="34">
        <v>1</v>
      </c>
      <c r="G259" s="34">
        <v>1</v>
      </c>
      <c r="H259" s="34">
        <v>0</v>
      </c>
      <c r="I259" s="34">
        <v>0</v>
      </c>
      <c r="J259" s="34">
        <v>0</v>
      </c>
      <c r="K259" s="34">
        <v>0</v>
      </c>
      <c r="L259" s="34">
        <v>0.5</v>
      </c>
      <c r="M259" s="34">
        <v>95</v>
      </c>
      <c r="N259" s="33">
        <v>22</v>
      </c>
      <c r="O259" s="34">
        <v>21</v>
      </c>
      <c r="P259" s="34">
        <v>2</v>
      </c>
      <c r="Q259" s="34">
        <v>9</v>
      </c>
      <c r="R259" s="34">
        <v>0</v>
      </c>
      <c r="S259" s="34">
        <v>0</v>
      </c>
      <c r="T259" s="34">
        <v>21</v>
      </c>
      <c r="U259" s="34">
        <v>0</v>
      </c>
      <c r="V259" s="34">
        <v>2</v>
      </c>
      <c r="W259" s="34">
        <v>12</v>
      </c>
      <c r="X259" s="34">
        <v>12</v>
      </c>
      <c r="Y259" s="34">
        <v>10</v>
      </c>
      <c r="Z259" s="34">
        <v>10</v>
      </c>
      <c r="AA259" s="24" t="s">
        <v>15</v>
      </c>
      <c r="AB259" s="24" t="s">
        <v>37</v>
      </c>
      <c r="AC259" s="24" t="s">
        <v>37</v>
      </c>
      <c r="AD259" s="23">
        <f t="shared" si="3"/>
        <v>4.5</v>
      </c>
      <c r="AE259" s="23">
        <f t="shared" si="4"/>
        <v>-30.38</v>
      </c>
      <c r="AF259" s="23">
        <f t="shared" si="5"/>
        <v>-4.5</v>
      </c>
    </row>
    <row r="260" spans="1:32" ht="15.75" customHeight="1" x14ac:dyDescent="0.15">
      <c r="A260" s="30">
        <v>258</v>
      </c>
      <c r="B260" s="31" t="s">
        <v>3708</v>
      </c>
      <c r="C260" s="62" t="s">
        <v>3428</v>
      </c>
      <c r="D260" s="30">
        <v>2.86</v>
      </c>
      <c r="E260" s="30">
        <v>5</v>
      </c>
      <c r="F260" s="30">
        <v>1</v>
      </c>
      <c r="G260" s="30">
        <v>1</v>
      </c>
      <c r="H260" s="30">
        <v>0</v>
      </c>
      <c r="I260" s="30">
        <v>0</v>
      </c>
      <c r="J260" s="30">
        <v>0</v>
      </c>
      <c r="K260" s="30">
        <v>0</v>
      </c>
      <c r="L260" s="30">
        <v>0.5</v>
      </c>
      <c r="M260" s="30">
        <v>92</v>
      </c>
      <c r="N260" s="33">
        <v>22</v>
      </c>
      <c r="O260" s="30">
        <v>16</v>
      </c>
      <c r="P260" s="30">
        <v>2</v>
      </c>
      <c r="Q260" s="30">
        <v>11</v>
      </c>
      <c r="R260" s="30">
        <v>0</v>
      </c>
      <c r="S260" s="30">
        <v>2</v>
      </c>
      <c r="T260" s="30">
        <v>26</v>
      </c>
      <c r="U260" s="30">
        <v>0</v>
      </c>
      <c r="V260" s="30">
        <v>0</v>
      </c>
      <c r="W260" s="30">
        <v>8</v>
      </c>
      <c r="X260" s="30">
        <v>7</v>
      </c>
      <c r="Y260" s="30">
        <v>3</v>
      </c>
      <c r="Z260" s="30">
        <v>3</v>
      </c>
      <c r="AA260" s="23" t="s">
        <v>15</v>
      </c>
      <c r="AB260" s="23" t="s">
        <v>57</v>
      </c>
      <c r="AC260" s="23" t="s">
        <v>57</v>
      </c>
      <c r="AD260" s="23">
        <f t="shared" si="3"/>
        <v>6.5</v>
      </c>
      <c r="AE260" s="23">
        <f t="shared" si="4"/>
        <v>-32.880000000000003</v>
      </c>
      <c r="AF260" s="23">
        <f t="shared" si="5"/>
        <v>-0.91666666666666663</v>
      </c>
    </row>
    <row r="261" spans="1:32" ht="15.75" customHeight="1" x14ac:dyDescent="0.15">
      <c r="A261" s="34">
        <v>260</v>
      </c>
      <c r="B261" s="35" t="s">
        <v>2944</v>
      </c>
      <c r="C261" s="58" t="s">
        <v>2645</v>
      </c>
      <c r="D261" s="34">
        <v>0.83</v>
      </c>
      <c r="E261" s="34">
        <v>25</v>
      </c>
      <c r="F261" s="34">
        <v>2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1</v>
      </c>
      <c r="M261" s="34">
        <v>88</v>
      </c>
      <c r="N261" s="33">
        <v>21.2</v>
      </c>
      <c r="O261" s="34">
        <v>17</v>
      </c>
      <c r="P261" s="34">
        <v>1</v>
      </c>
      <c r="Q261" s="34">
        <v>6</v>
      </c>
      <c r="R261" s="34">
        <v>0</v>
      </c>
      <c r="S261" s="34">
        <v>2</v>
      </c>
      <c r="T261" s="34">
        <v>20</v>
      </c>
      <c r="U261" s="34">
        <v>1</v>
      </c>
      <c r="V261" s="34">
        <v>0</v>
      </c>
      <c r="W261" s="34">
        <v>3</v>
      </c>
      <c r="X261" s="34">
        <v>2</v>
      </c>
      <c r="Y261" s="34">
        <v>6</v>
      </c>
      <c r="Z261" s="34">
        <v>6</v>
      </c>
      <c r="AA261" s="24" t="s">
        <v>15</v>
      </c>
      <c r="AB261" s="24" t="s">
        <v>37</v>
      </c>
      <c r="AC261" s="24" t="s">
        <v>37</v>
      </c>
      <c r="AD261" s="23">
        <f t="shared" si="3"/>
        <v>8</v>
      </c>
      <c r="AE261" s="23">
        <f t="shared" si="4"/>
        <v>-47.88</v>
      </c>
      <c r="AF261" s="23">
        <f t="shared" si="5"/>
        <v>-1</v>
      </c>
    </row>
    <row r="262" spans="1:32" ht="15.75" customHeight="1" x14ac:dyDescent="0.15">
      <c r="A262" s="30">
        <v>260</v>
      </c>
      <c r="B262" s="31" t="s">
        <v>3709</v>
      </c>
      <c r="C262" s="54" t="s">
        <v>2650</v>
      </c>
      <c r="D262" s="30">
        <v>2.91</v>
      </c>
      <c r="E262" s="30">
        <v>7</v>
      </c>
      <c r="F262" s="30">
        <v>1</v>
      </c>
      <c r="G262" s="30">
        <v>1</v>
      </c>
      <c r="H262" s="30">
        <v>0</v>
      </c>
      <c r="I262" s="30">
        <v>0</v>
      </c>
      <c r="J262" s="30">
        <v>0</v>
      </c>
      <c r="K262" s="30">
        <v>0</v>
      </c>
      <c r="L262" s="30">
        <v>0.5</v>
      </c>
      <c r="M262" s="30">
        <v>88</v>
      </c>
      <c r="N262" s="33">
        <v>21.2</v>
      </c>
      <c r="O262" s="30">
        <v>22</v>
      </c>
      <c r="P262" s="30">
        <v>2</v>
      </c>
      <c r="Q262" s="30">
        <v>3</v>
      </c>
      <c r="R262" s="30">
        <v>0</v>
      </c>
      <c r="S262" s="30">
        <v>0</v>
      </c>
      <c r="T262" s="30">
        <v>13</v>
      </c>
      <c r="U262" s="30">
        <v>1</v>
      </c>
      <c r="V262" s="30">
        <v>0</v>
      </c>
      <c r="W262" s="30">
        <v>9</v>
      </c>
      <c r="X262" s="30">
        <v>7</v>
      </c>
      <c r="Y262" s="30">
        <v>9</v>
      </c>
      <c r="Z262" s="30">
        <v>9</v>
      </c>
      <c r="AA262" s="23" t="s">
        <v>15</v>
      </c>
      <c r="AB262" s="23" t="s">
        <v>37</v>
      </c>
      <c r="AC262" s="23" t="s">
        <v>37</v>
      </c>
      <c r="AD262" s="23">
        <f t="shared" si="3"/>
        <v>1.5</v>
      </c>
      <c r="AE262" s="23">
        <f t="shared" si="4"/>
        <v>-14.879999999999999</v>
      </c>
      <c r="AF262" s="23">
        <f t="shared" si="5"/>
        <v>0.375</v>
      </c>
    </row>
    <row r="263" spans="1:32" ht="15.75" customHeight="1" x14ac:dyDescent="0.15">
      <c r="A263" s="34">
        <v>260</v>
      </c>
      <c r="B263" s="35" t="s">
        <v>2713</v>
      </c>
      <c r="C263" s="45" t="s">
        <v>2651</v>
      </c>
      <c r="D263" s="34">
        <v>3.74</v>
      </c>
      <c r="E263" s="34">
        <v>5</v>
      </c>
      <c r="F263" s="34">
        <v>0</v>
      </c>
      <c r="G263" s="34">
        <v>2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92</v>
      </c>
      <c r="N263" s="33">
        <v>21.2</v>
      </c>
      <c r="O263" s="34">
        <v>20</v>
      </c>
      <c r="P263" s="34">
        <v>2</v>
      </c>
      <c r="Q263" s="34">
        <v>8</v>
      </c>
      <c r="R263" s="34">
        <v>0</v>
      </c>
      <c r="S263" s="34">
        <v>0</v>
      </c>
      <c r="T263" s="34">
        <v>25</v>
      </c>
      <c r="U263" s="34">
        <v>1</v>
      </c>
      <c r="V263" s="34">
        <v>0</v>
      </c>
      <c r="W263" s="34">
        <v>11</v>
      </c>
      <c r="X263" s="34">
        <v>9</v>
      </c>
      <c r="Y263" s="34">
        <v>11</v>
      </c>
      <c r="Z263" s="34">
        <v>11</v>
      </c>
      <c r="AA263" s="24" t="s">
        <v>15</v>
      </c>
      <c r="AB263" s="24" t="s">
        <v>57</v>
      </c>
      <c r="AC263" s="24" t="s">
        <v>57</v>
      </c>
      <c r="AD263" s="23">
        <f t="shared" si="3"/>
        <v>4</v>
      </c>
      <c r="AE263" s="23">
        <f t="shared" si="4"/>
        <v>-32.880000000000003</v>
      </c>
      <c r="AF263" s="23">
        <f t="shared" si="5"/>
        <v>-1.3333333333333333</v>
      </c>
    </row>
    <row r="264" spans="1:32" ht="15.75" customHeight="1" x14ac:dyDescent="0.15">
      <c r="A264" s="30">
        <v>260</v>
      </c>
      <c r="B264" s="31" t="s">
        <v>3710</v>
      </c>
      <c r="C264" s="37" t="s">
        <v>2647</v>
      </c>
      <c r="D264" s="30">
        <v>7.06</v>
      </c>
      <c r="E264" s="30">
        <v>5</v>
      </c>
      <c r="F264" s="30">
        <v>0</v>
      </c>
      <c r="G264" s="30">
        <v>1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110</v>
      </c>
      <c r="N264" s="33">
        <v>21.2</v>
      </c>
      <c r="O264" s="30">
        <v>34</v>
      </c>
      <c r="P264" s="30">
        <v>2</v>
      </c>
      <c r="Q264" s="30">
        <v>14</v>
      </c>
      <c r="R264" s="30">
        <v>0</v>
      </c>
      <c r="S264" s="30">
        <v>1</v>
      </c>
      <c r="T264" s="30">
        <v>11</v>
      </c>
      <c r="U264" s="30">
        <v>2</v>
      </c>
      <c r="V264" s="30">
        <v>1</v>
      </c>
      <c r="W264" s="30">
        <v>20</v>
      </c>
      <c r="X264" s="30">
        <v>17</v>
      </c>
      <c r="Y264" s="30">
        <v>7</v>
      </c>
      <c r="Z264" s="30">
        <v>7</v>
      </c>
      <c r="AA264" s="23" t="s">
        <v>15</v>
      </c>
      <c r="AB264" s="23" t="s">
        <v>37</v>
      </c>
      <c r="AC264" s="23" t="s">
        <v>37</v>
      </c>
      <c r="AD264" s="23">
        <f t="shared" si="3"/>
        <v>7.5</v>
      </c>
      <c r="AE264" s="23">
        <f t="shared" si="4"/>
        <v>-9.879999999999999</v>
      </c>
      <c r="AF264" s="23">
        <f t="shared" si="5"/>
        <v>0.73684210526315785</v>
      </c>
    </row>
    <row r="265" spans="1:32" ht="15.75" customHeight="1" x14ac:dyDescent="0.15">
      <c r="A265" s="34">
        <v>264</v>
      </c>
      <c r="B265" s="35" t="s">
        <v>3030</v>
      </c>
      <c r="C265" s="45" t="s">
        <v>2651</v>
      </c>
      <c r="D265" s="34">
        <v>1.69</v>
      </c>
      <c r="E265" s="34">
        <v>23</v>
      </c>
      <c r="F265" s="34">
        <v>0</v>
      </c>
      <c r="G265" s="34">
        <v>1</v>
      </c>
      <c r="H265" s="34">
        <v>5</v>
      </c>
      <c r="I265" s="34">
        <v>0</v>
      </c>
      <c r="J265" s="34">
        <v>0</v>
      </c>
      <c r="K265" s="34">
        <v>0</v>
      </c>
      <c r="L265" s="34">
        <v>0</v>
      </c>
      <c r="M265" s="34">
        <v>81</v>
      </c>
      <c r="N265" s="33">
        <v>21.1</v>
      </c>
      <c r="O265" s="34">
        <v>16</v>
      </c>
      <c r="P265" s="34">
        <v>0</v>
      </c>
      <c r="Q265" s="34">
        <v>4</v>
      </c>
      <c r="R265" s="34">
        <v>0</v>
      </c>
      <c r="S265" s="34">
        <v>0</v>
      </c>
      <c r="T265" s="34">
        <v>26</v>
      </c>
      <c r="U265" s="34">
        <v>1</v>
      </c>
      <c r="V265" s="34">
        <v>0</v>
      </c>
      <c r="W265" s="34">
        <v>5</v>
      </c>
      <c r="X265" s="34">
        <v>4</v>
      </c>
      <c r="Y265" s="34">
        <v>6</v>
      </c>
      <c r="Z265" s="34">
        <v>6</v>
      </c>
      <c r="AA265" s="24" t="s">
        <v>15</v>
      </c>
      <c r="AB265" s="24" t="s">
        <v>72</v>
      </c>
      <c r="AC265" s="24" t="s">
        <v>72</v>
      </c>
      <c r="AD265" s="23" t="e">
        <f t="shared" si="3"/>
        <v>#DIV/0!</v>
      </c>
      <c r="AE265" s="23" t="e">
        <f t="shared" si="4"/>
        <v>#DIV/0!</v>
      </c>
      <c r="AF265" s="23">
        <f t="shared" si="5"/>
        <v>-0.36363636363636365</v>
      </c>
    </row>
    <row r="266" spans="1:32" ht="15.75" customHeight="1" x14ac:dyDescent="0.15">
      <c r="A266" s="30">
        <v>264</v>
      </c>
      <c r="B266" s="31" t="s">
        <v>3002</v>
      </c>
      <c r="C266" s="55" t="s">
        <v>2652</v>
      </c>
      <c r="D266" s="30">
        <v>4.6399999999999997</v>
      </c>
      <c r="E266" s="30">
        <v>22</v>
      </c>
      <c r="F266" s="30">
        <v>1</v>
      </c>
      <c r="G266" s="30">
        <v>0</v>
      </c>
      <c r="H266" s="30">
        <v>1</v>
      </c>
      <c r="I266" s="30">
        <v>0</v>
      </c>
      <c r="J266" s="30">
        <v>0</v>
      </c>
      <c r="K266" s="30">
        <v>0</v>
      </c>
      <c r="L266" s="30">
        <v>1</v>
      </c>
      <c r="M266" s="30">
        <v>94</v>
      </c>
      <c r="N266" s="33">
        <v>21.1</v>
      </c>
      <c r="O266" s="30">
        <v>16</v>
      </c>
      <c r="P266" s="30">
        <v>1</v>
      </c>
      <c r="Q266" s="30">
        <v>13</v>
      </c>
      <c r="R266" s="30">
        <v>0</v>
      </c>
      <c r="S266" s="30">
        <v>2</v>
      </c>
      <c r="T266" s="30">
        <v>14</v>
      </c>
      <c r="U266" s="30">
        <v>4</v>
      </c>
      <c r="V266" s="30">
        <v>0</v>
      </c>
      <c r="W266" s="30">
        <v>13</v>
      </c>
      <c r="X266" s="30">
        <v>11</v>
      </c>
      <c r="Y266" s="30">
        <v>4</v>
      </c>
      <c r="Z266" s="30">
        <v>4</v>
      </c>
      <c r="AA266" s="23" t="s">
        <v>15</v>
      </c>
      <c r="AB266" s="23" t="s">
        <v>37</v>
      </c>
      <c r="AC266" s="23" t="s">
        <v>37</v>
      </c>
      <c r="AD266" s="23">
        <f t="shared" si="3"/>
        <v>15</v>
      </c>
      <c r="AE266" s="23">
        <f t="shared" si="4"/>
        <v>-20.88</v>
      </c>
      <c r="AF266" s="23">
        <f t="shared" si="5"/>
        <v>-3.25</v>
      </c>
    </row>
    <row r="267" spans="1:32" ht="15.75" customHeight="1" x14ac:dyDescent="0.15">
      <c r="A267" s="34">
        <v>264</v>
      </c>
      <c r="B267" s="35" t="s">
        <v>3711</v>
      </c>
      <c r="C267" s="43" t="s">
        <v>2649</v>
      </c>
      <c r="D267" s="34">
        <v>3.8</v>
      </c>
      <c r="E267" s="34">
        <v>9</v>
      </c>
      <c r="F267" s="34">
        <v>2</v>
      </c>
      <c r="G267" s="34">
        <v>1</v>
      </c>
      <c r="H267" s="34">
        <v>0</v>
      </c>
      <c r="I267" s="34">
        <v>0</v>
      </c>
      <c r="J267" s="34">
        <v>0</v>
      </c>
      <c r="K267" s="34">
        <v>0</v>
      </c>
      <c r="L267" s="34">
        <v>0.66700000000000004</v>
      </c>
      <c r="M267" s="34">
        <v>89</v>
      </c>
      <c r="N267" s="33">
        <v>21.1</v>
      </c>
      <c r="O267" s="34">
        <v>23</v>
      </c>
      <c r="P267" s="34">
        <v>2</v>
      </c>
      <c r="Q267" s="34">
        <v>6</v>
      </c>
      <c r="R267" s="34">
        <v>0</v>
      </c>
      <c r="S267" s="34">
        <v>3</v>
      </c>
      <c r="T267" s="34">
        <v>20</v>
      </c>
      <c r="U267" s="34">
        <v>2</v>
      </c>
      <c r="V267" s="34">
        <v>0</v>
      </c>
      <c r="W267" s="34">
        <v>9</v>
      </c>
      <c r="X267" s="34">
        <v>9</v>
      </c>
      <c r="Y267" s="34">
        <v>10</v>
      </c>
      <c r="Z267" s="34">
        <v>10</v>
      </c>
      <c r="AA267" s="24" t="s">
        <v>15</v>
      </c>
      <c r="AB267" s="24" t="s">
        <v>37</v>
      </c>
      <c r="AC267" s="24" t="s">
        <v>37</v>
      </c>
      <c r="AD267" s="23">
        <f t="shared" si="3"/>
        <v>4.5</v>
      </c>
      <c r="AE267" s="23">
        <f t="shared" si="4"/>
        <v>-19.38</v>
      </c>
      <c r="AF267" s="23">
        <f t="shared" si="5"/>
        <v>-3</v>
      </c>
    </row>
    <row r="268" spans="1:32" ht="15.75" customHeight="1" x14ac:dyDescent="0.15">
      <c r="A268" s="30">
        <v>267</v>
      </c>
      <c r="B268" s="31" t="s">
        <v>3712</v>
      </c>
      <c r="C268" s="55" t="s">
        <v>2652</v>
      </c>
      <c r="D268" s="30">
        <v>1.71</v>
      </c>
      <c r="E268" s="30">
        <v>23</v>
      </c>
      <c r="F268" s="30">
        <v>3</v>
      </c>
      <c r="G268" s="30">
        <v>1</v>
      </c>
      <c r="H268" s="30">
        <v>1</v>
      </c>
      <c r="I268" s="30">
        <v>0</v>
      </c>
      <c r="J268" s="30">
        <v>0</v>
      </c>
      <c r="K268" s="30">
        <v>0</v>
      </c>
      <c r="L268" s="30">
        <v>0.75</v>
      </c>
      <c r="M268" s="30">
        <v>86</v>
      </c>
      <c r="N268" s="33">
        <v>21</v>
      </c>
      <c r="O268" s="30">
        <v>14</v>
      </c>
      <c r="P268" s="30">
        <v>1</v>
      </c>
      <c r="Q268" s="30">
        <v>10</v>
      </c>
      <c r="R268" s="30">
        <v>0</v>
      </c>
      <c r="S268" s="30">
        <v>0</v>
      </c>
      <c r="T268" s="30">
        <v>16</v>
      </c>
      <c r="U268" s="30">
        <v>2</v>
      </c>
      <c r="V268" s="30">
        <v>0</v>
      </c>
      <c r="W268" s="30">
        <v>7</v>
      </c>
      <c r="X268" s="30">
        <v>4</v>
      </c>
      <c r="Y268" s="30">
        <v>15</v>
      </c>
      <c r="Z268" s="30">
        <v>14</v>
      </c>
      <c r="AA268" s="23" t="s">
        <v>15</v>
      </c>
      <c r="AB268" s="23" t="s">
        <v>90</v>
      </c>
      <c r="AC268" s="23" t="s">
        <v>90</v>
      </c>
      <c r="AD268" s="23">
        <f t="shared" si="3"/>
        <v>10</v>
      </c>
      <c r="AE268" s="23">
        <f t="shared" si="4"/>
        <v>-38.880000000000003</v>
      </c>
      <c r="AF268" s="23">
        <f t="shared" si="5"/>
        <v>-2.5</v>
      </c>
    </row>
    <row r="269" spans="1:32" ht="15.75" customHeight="1" x14ac:dyDescent="0.15">
      <c r="A269" s="34">
        <v>267</v>
      </c>
      <c r="B269" s="35" t="s">
        <v>3713</v>
      </c>
      <c r="C269" s="50" t="s">
        <v>198</v>
      </c>
      <c r="D269" s="34">
        <v>9.86</v>
      </c>
      <c r="E269" s="34">
        <v>21</v>
      </c>
      <c r="F269" s="34">
        <v>0</v>
      </c>
      <c r="G269" s="34">
        <v>3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112</v>
      </c>
      <c r="N269" s="33">
        <v>21</v>
      </c>
      <c r="O269" s="34">
        <v>36</v>
      </c>
      <c r="P269" s="34">
        <v>3</v>
      </c>
      <c r="Q269" s="34">
        <v>12</v>
      </c>
      <c r="R269" s="34">
        <v>0</v>
      </c>
      <c r="S269" s="34">
        <v>2</v>
      </c>
      <c r="T269" s="34">
        <v>13</v>
      </c>
      <c r="U269" s="34">
        <v>2</v>
      </c>
      <c r="V269" s="34">
        <v>0</v>
      </c>
      <c r="W269" s="34">
        <v>29</v>
      </c>
      <c r="X269" s="34">
        <v>23</v>
      </c>
      <c r="Y269" s="34">
        <v>5</v>
      </c>
      <c r="Z269" s="34">
        <v>5</v>
      </c>
      <c r="AA269" s="24" t="s">
        <v>15</v>
      </c>
      <c r="AB269" s="24" t="s">
        <v>57</v>
      </c>
      <c r="AC269" s="24" t="s">
        <v>57</v>
      </c>
      <c r="AD269" s="23">
        <f t="shared" si="3"/>
        <v>4.666666666666667</v>
      </c>
      <c r="AE269" s="23">
        <f t="shared" si="4"/>
        <v>-5.88</v>
      </c>
      <c r="AF269" s="23">
        <f t="shared" si="5"/>
        <v>0.63157894736842102</v>
      </c>
    </row>
    <row r="270" spans="1:32" ht="15.75" customHeight="1" x14ac:dyDescent="0.15">
      <c r="A270" s="30">
        <v>267</v>
      </c>
      <c r="B270" s="31" t="s">
        <v>3714</v>
      </c>
      <c r="C270" s="54" t="s">
        <v>2650</v>
      </c>
      <c r="D270" s="30">
        <v>1.29</v>
      </c>
      <c r="E270" s="30">
        <v>17</v>
      </c>
      <c r="F270" s="30">
        <v>3</v>
      </c>
      <c r="G270" s="30">
        <v>1</v>
      </c>
      <c r="H270" s="30">
        <v>1</v>
      </c>
      <c r="I270" s="30">
        <v>0</v>
      </c>
      <c r="J270" s="30">
        <v>0</v>
      </c>
      <c r="K270" s="30">
        <v>0</v>
      </c>
      <c r="L270" s="30">
        <v>0.75</v>
      </c>
      <c r="M270" s="30">
        <v>78</v>
      </c>
      <c r="N270" s="33">
        <v>21</v>
      </c>
      <c r="O270" s="30">
        <v>12</v>
      </c>
      <c r="P270" s="30">
        <v>1</v>
      </c>
      <c r="Q270" s="30">
        <v>5</v>
      </c>
      <c r="R270" s="30">
        <v>1</v>
      </c>
      <c r="S270" s="30">
        <v>0</v>
      </c>
      <c r="T270" s="30">
        <v>21</v>
      </c>
      <c r="U270" s="30">
        <v>0</v>
      </c>
      <c r="V270" s="30">
        <v>0</v>
      </c>
      <c r="W270" s="30">
        <v>4</v>
      </c>
      <c r="X270" s="30">
        <v>3</v>
      </c>
      <c r="Y270" s="30">
        <v>8</v>
      </c>
      <c r="Z270" s="30">
        <v>8</v>
      </c>
      <c r="AA270" s="23" t="s">
        <v>15</v>
      </c>
      <c r="AB270" s="23" t="s">
        <v>99</v>
      </c>
      <c r="AC270" s="23" t="s">
        <v>90</v>
      </c>
      <c r="AD270" s="23">
        <f t="shared" si="3"/>
        <v>5</v>
      </c>
      <c r="AE270" s="23">
        <f t="shared" si="4"/>
        <v>-46.88</v>
      </c>
      <c r="AF270" s="23">
        <f t="shared" si="5"/>
        <v>-0.4</v>
      </c>
    </row>
    <row r="271" spans="1:32" ht="15.75" customHeight="1" x14ac:dyDescent="0.15">
      <c r="A271" s="34">
        <v>267</v>
      </c>
      <c r="B271" s="35" t="s">
        <v>3715</v>
      </c>
      <c r="C271" s="48" t="s">
        <v>2647</v>
      </c>
      <c r="D271" s="34">
        <v>1.71</v>
      </c>
      <c r="E271" s="34">
        <v>5</v>
      </c>
      <c r="F271" s="34">
        <v>2</v>
      </c>
      <c r="G271" s="34">
        <v>1</v>
      </c>
      <c r="H271" s="34">
        <v>0</v>
      </c>
      <c r="I271" s="34">
        <v>0</v>
      </c>
      <c r="J271" s="34">
        <v>0</v>
      </c>
      <c r="K271" s="34">
        <v>0</v>
      </c>
      <c r="L271" s="34">
        <v>0.66700000000000004</v>
      </c>
      <c r="M271" s="34">
        <v>89</v>
      </c>
      <c r="N271" s="33">
        <v>21</v>
      </c>
      <c r="O271" s="34">
        <v>25</v>
      </c>
      <c r="P271" s="34">
        <v>0</v>
      </c>
      <c r="Q271" s="34">
        <v>2</v>
      </c>
      <c r="R271" s="34">
        <v>0</v>
      </c>
      <c r="S271" s="34">
        <v>0</v>
      </c>
      <c r="T271" s="34">
        <v>15</v>
      </c>
      <c r="U271" s="34">
        <v>0</v>
      </c>
      <c r="V271" s="34">
        <v>0</v>
      </c>
      <c r="W271" s="34">
        <v>4</v>
      </c>
      <c r="X271" s="34">
        <v>4</v>
      </c>
      <c r="Y271" s="34">
        <v>9</v>
      </c>
      <c r="Z271" s="34">
        <v>9</v>
      </c>
      <c r="AA271" s="24" t="s">
        <v>15</v>
      </c>
      <c r="AB271" s="24" t="s">
        <v>47</v>
      </c>
      <c r="AC271" s="24" t="s">
        <v>47</v>
      </c>
      <c r="AD271" s="23" t="e">
        <f t="shared" si="3"/>
        <v>#DIV/0!</v>
      </c>
      <c r="AE271" s="23" t="e">
        <f t="shared" si="4"/>
        <v>#DIV/0!</v>
      </c>
      <c r="AF271" s="23">
        <f t="shared" si="5"/>
        <v>0.2</v>
      </c>
    </row>
    <row r="272" spans="1:32" ht="15.75" customHeight="1" x14ac:dyDescent="0.15">
      <c r="A272" s="30">
        <v>271</v>
      </c>
      <c r="B272" s="31" t="s">
        <v>3716</v>
      </c>
      <c r="C272" s="47" t="s">
        <v>2654</v>
      </c>
      <c r="D272" s="30">
        <v>2.1800000000000002</v>
      </c>
      <c r="E272" s="30">
        <v>23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76</v>
      </c>
      <c r="N272" s="33">
        <v>20.2</v>
      </c>
      <c r="O272" s="30">
        <v>17</v>
      </c>
      <c r="P272" s="30">
        <v>0</v>
      </c>
      <c r="Q272" s="30">
        <v>5</v>
      </c>
      <c r="R272" s="30">
        <v>0</v>
      </c>
      <c r="S272" s="30">
        <v>1</v>
      </c>
      <c r="T272" s="30">
        <v>14</v>
      </c>
      <c r="U272" s="30">
        <v>0</v>
      </c>
      <c r="V272" s="30">
        <v>0</v>
      </c>
      <c r="W272" s="30">
        <v>5</v>
      </c>
      <c r="X272" s="30">
        <v>5</v>
      </c>
      <c r="Y272" s="30">
        <v>4</v>
      </c>
      <c r="Z272" s="30">
        <v>4</v>
      </c>
      <c r="AA272" s="23" t="s">
        <v>15</v>
      </c>
      <c r="AB272" s="23" t="s">
        <v>14</v>
      </c>
      <c r="AC272" s="23" t="s">
        <v>14</v>
      </c>
      <c r="AD272" s="23" t="e">
        <f t="shared" si="3"/>
        <v>#DIV/0!</v>
      </c>
      <c r="AE272" s="23" t="e">
        <f t="shared" si="4"/>
        <v>#DIV/0!</v>
      </c>
      <c r="AF272" s="23">
        <f t="shared" si="5"/>
        <v>2.5</v>
      </c>
    </row>
    <row r="273" spans="1:32" ht="15.75" customHeight="1" x14ac:dyDescent="0.15">
      <c r="A273" s="34">
        <v>271</v>
      </c>
      <c r="B273" s="35" t="s">
        <v>2998</v>
      </c>
      <c r="C273" s="51" t="s">
        <v>2655</v>
      </c>
      <c r="D273" s="34">
        <v>4.79</v>
      </c>
      <c r="E273" s="34">
        <v>4</v>
      </c>
      <c r="F273" s="34">
        <v>1</v>
      </c>
      <c r="G273" s="34">
        <v>2</v>
      </c>
      <c r="H273" s="34">
        <v>0</v>
      </c>
      <c r="I273" s="34">
        <v>0</v>
      </c>
      <c r="J273" s="34">
        <v>0</v>
      </c>
      <c r="K273" s="34">
        <v>0</v>
      </c>
      <c r="L273" s="34">
        <v>0.33300000000000002</v>
      </c>
      <c r="M273" s="34">
        <v>90</v>
      </c>
      <c r="N273" s="33">
        <v>20.2</v>
      </c>
      <c r="O273" s="34">
        <v>19</v>
      </c>
      <c r="P273" s="34">
        <v>1</v>
      </c>
      <c r="Q273" s="34">
        <v>9</v>
      </c>
      <c r="R273" s="34">
        <v>0</v>
      </c>
      <c r="S273" s="34">
        <v>3</v>
      </c>
      <c r="T273" s="34">
        <v>14</v>
      </c>
      <c r="U273" s="34">
        <v>2</v>
      </c>
      <c r="V273" s="34">
        <v>2</v>
      </c>
      <c r="W273" s="34">
        <v>11</v>
      </c>
      <c r="X273" s="34">
        <v>11</v>
      </c>
      <c r="Y273" s="34">
        <v>7</v>
      </c>
      <c r="Z273" s="34">
        <v>3</v>
      </c>
      <c r="AA273" s="24" t="s">
        <v>15</v>
      </c>
      <c r="AB273" s="24" t="s">
        <v>57</v>
      </c>
      <c r="AC273" s="24" t="s">
        <v>57</v>
      </c>
      <c r="AD273" s="23">
        <f t="shared" si="3"/>
        <v>12</v>
      </c>
      <c r="AE273" s="23">
        <f t="shared" si="4"/>
        <v>-27.88</v>
      </c>
      <c r="AF273" s="23">
        <f t="shared" si="5"/>
        <v>-4.5</v>
      </c>
    </row>
    <row r="274" spans="1:32" ht="15.75" customHeight="1" x14ac:dyDescent="0.15">
      <c r="A274" s="30">
        <v>271</v>
      </c>
      <c r="B274" s="31" t="s">
        <v>2695</v>
      </c>
      <c r="C274" s="55" t="s">
        <v>2652</v>
      </c>
      <c r="D274" s="30">
        <v>1.74</v>
      </c>
      <c r="E274" s="30">
        <v>3</v>
      </c>
      <c r="F274" s="30">
        <v>2</v>
      </c>
      <c r="G274" s="30">
        <v>1</v>
      </c>
      <c r="H274" s="30">
        <v>0</v>
      </c>
      <c r="I274" s="30">
        <v>1</v>
      </c>
      <c r="J274" s="30">
        <v>0</v>
      </c>
      <c r="K274" s="30">
        <v>0</v>
      </c>
      <c r="L274" s="30">
        <v>0.66700000000000004</v>
      </c>
      <c r="M274" s="30">
        <v>75</v>
      </c>
      <c r="N274" s="33">
        <v>20.2</v>
      </c>
      <c r="O274" s="30">
        <v>13</v>
      </c>
      <c r="P274" s="30">
        <v>1</v>
      </c>
      <c r="Q274" s="30">
        <v>1</v>
      </c>
      <c r="R274" s="30">
        <v>0</v>
      </c>
      <c r="S274" s="30">
        <v>0</v>
      </c>
      <c r="T274" s="30">
        <v>25</v>
      </c>
      <c r="U274" s="30">
        <v>0</v>
      </c>
      <c r="V274" s="30">
        <v>0</v>
      </c>
      <c r="W274" s="30">
        <v>6</v>
      </c>
      <c r="X274" s="30">
        <v>4</v>
      </c>
      <c r="Y274" s="30">
        <v>4</v>
      </c>
      <c r="Z274" s="30">
        <v>4</v>
      </c>
      <c r="AA274" s="23" t="s">
        <v>15</v>
      </c>
      <c r="AB274" s="23" t="s">
        <v>64</v>
      </c>
      <c r="AC274" s="23" t="s">
        <v>64</v>
      </c>
      <c r="AD274" s="23">
        <f t="shared" si="3"/>
        <v>1</v>
      </c>
      <c r="AE274" s="23">
        <f t="shared" si="4"/>
        <v>-71.88</v>
      </c>
      <c r="AF274" s="23">
        <f t="shared" si="5"/>
        <v>-8.3333333333333329E-2</v>
      </c>
    </row>
    <row r="275" spans="1:32" ht="15.75" customHeight="1" x14ac:dyDescent="0.15">
      <c r="A275" s="34">
        <v>274</v>
      </c>
      <c r="B275" s="35" t="s">
        <v>2931</v>
      </c>
      <c r="C275" s="42" t="s">
        <v>2652</v>
      </c>
      <c r="D275" s="34">
        <v>2.21</v>
      </c>
      <c r="E275" s="34">
        <v>20</v>
      </c>
      <c r="F275" s="34">
        <v>1</v>
      </c>
      <c r="G275" s="34">
        <v>1</v>
      </c>
      <c r="H275" s="34">
        <v>0</v>
      </c>
      <c r="I275" s="34">
        <v>0</v>
      </c>
      <c r="J275" s="34">
        <v>0</v>
      </c>
      <c r="K275" s="34">
        <v>0</v>
      </c>
      <c r="L275" s="34">
        <v>0.5</v>
      </c>
      <c r="M275" s="34">
        <v>76</v>
      </c>
      <c r="N275" s="33">
        <v>20.100000000000001</v>
      </c>
      <c r="O275" s="34">
        <v>12</v>
      </c>
      <c r="P275" s="34">
        <v>1</v>
      </c>
      <c r="Q275" s="34">
        <v>4</v>
      </c>
      <c r="R275" s="34">
        <v>0</v>
      </c>
      <c r="S275" s="34">
        <v>0</v>
      </c>
      <c r="T275" s="34">
        <v>23</v>
      </c>
      <c r="U275" s="34">
        <v>0</v>
      </c>
      <c r="V275" s="34">
        <v>0</v>
      </c>
      <c r="W275" s="34">
        <v>6</v>
      </c>
      <c r="X275" s="34">
        <v>5</v>
      </c>
      <c r="Y275" s="34">
        <v>4</v>
      </c>
      <c r="Z275" s="34">
        <v>4</v>
      </c>
      <c r="AA275" s="24" t="s">
        <v>15</v>
      </c>
      <c r="AB275" s="24" t="s">
        <v>47</v>
      </c>
      <c r="AC275" s="24" t="s">
        <v>37</v>
      </c>
      <c r="AD275" s="23">
        <f t="shared" si="3"/>
        <v>4</v>
      </c>
      <c r="AE275" s="23">
        <f t="shared" si="4"/>
        <v>-65.88</v>
      </c>
      <c r="AF275" s="23">
        <f t="shared" si="5"/>
        <v>-0.36363636363636365</v>
      </c>
    </row>
    <row r="276" spans="1:32" ht="15.75" customHeight="1" x14ac:dyDescent="0.15">
      <c r="A276" s="30">
        <v>274</v>
      </c>
      <c r="B276" s="31" t="s">
        <v>2980</v>
      </c>
      <c r="C276" s="53" t="s">
        <v>198</v>
      </c>
      <c r="D276" s="30">
        <v>3.54</v>
      </c>
      <c r="E276" s="30">
        <v>19</v>
      </c>
      <c r="F276" s="30">
        <v>0</v>
      </c>
      <c r="G276" s="30">
        <v>1</v>
      </c>
      <c r="H276" s="30">
        <v>4</v>
      </c>
      <c r="I276" s="30">
        <v>0</v>
      </c>
      <c r="J276" s="30">
        <v>0</v>
      </c>
      <c r="K276" s="30">
        <v>0</v>
      </c>
      <c r="L276" s="30">
        <v>0</v>
      </c>
      <c r="M276" s="30">
        <v>91</v>
      </c>
      <c r="N276" s="33">
        <v>20.100000000000001</v>
      </c>
      <c r="O276" s="30">
        <v>24</v>
      </c>
      <c r="P276" s="30">
        <v>1</v>
      </c>
      <c r="Q276" s="30">
        <v>6</v>
      </c>
      <c r="R276" s="30">
        <v>1</v>
      </c>
      <c r="S276" s="30">
        <v>0</v>
      </c>
      <c r="T276" s="30">
        <v>16</v>
      </c>
      <c r="U276" s="30">
        <v>0</v>
      </c>
      <c r="V276" s="30">
        <v>0</v>
      </c>
      <c r="W276" s="30">
        <v>11</v>
      </c>
      <c r="X276" s="30">
        <v>8</v>
      </c>
      <c r="Y276" s="30">
        <v>5</v>
      </c>
      <c r="Z276" s="30">
        <v>5</v>
      </c>
      <c r="AA276" s="23" t="s">
        <v>15</v>
      </c>
      <c r="AB276" s="23" t="s">
        <v>37</v>
      </c>
      <c r="AC276" s="23" t="s">
        <v>37</v>
      </c>
      <c r="AD276" s="23">
        <f t="shared" si="3"/>
        <v>6</v>
      </c>
      <c r="AE276" s="23">
        <f t="shared" si="4"/>
        <v>-31.88</v>
      </c>
      <c r="AF276" s="23">
        <f t="shared" si="5"/>
        <v>0.7142857142857143</v>
      </c>
    </row>
    <row r="277" spans="1:32" ht="15.75" customHeight="1" x14ac:dyDescent="0.15">
      <c r="A277" s="34">
        <v>274</v>
      </c>
      <c r="B277" s="35" t="s">
        <v>2970</v>
      </c>
      <c r="C277" s="38" t="s">
        <v>2648</v>
      </c>
      <c r="D277" s="34">
        <v>4.43</v>
      </c>
      <c r="E277" s="34">
        <v>19</v>
      </c>
      <c r="F277" s="34">
        <v>1</v>
      </c>
      <c r="G277" s="34">
        <v>3</v>
      </c>
      <c r="H277" s="34">
        <v>3</v>
      </c>
      <c r="I277" s="34">
        <v>0</v>
      </c>
      <c r="J277" s="34">
        <v>0</v>
      </c>
      <c r="K277" s="34">
        <v>0</v>
      </c>
      <c r="L277" s="34">
        <v>0.25</v>
      </c>
      <c r="M277" s="34">
        <v>97</v>
      </c>
      <c r="N277" s="33">
        <v>20.100000000000001</v>
      </c>
      <c r="O277" s="34">
        <v>25</v>
      </c>
      <c r="P277" s="34">
        <v>1</v>
      </c>
      <c r="Q277" s="34">
        <v>9</v>
      </c>
      <c r="R277" s="34">
        <v>0</v>
      </c>
      <c r="S277" s="34">
        <v>1</v>
      </c>
      <c r="T277" s="34">
        <v>12</v>
      </c>
      <c r="U277" s="34">
        <v>1</v>
      </c>
      <c r="V277" s="34">
        <v>0</v>
      </c>
      <c r="W277" s="34">
        <v>14</v>
      </c>
      <c r="X277" s="34">
        <v>10</v>
      </c>
      <c r="Y277" s="34">
        <v>11</v>
      </c>
      <c r="Z277" s="34">
        <v>11</v>
      </c>
      <c r="AA277" s="24" t="s">
        <v>15</v>
      </c>
      <c r="AB277" s="24" t="s">
        <v>90</v>
      </c>
      <c r="AC277" s="24" t="s">
        <v>90</v>
      </c>
      <c r="AD277" s="23">
        <f t="shared" si="3"/>
        <v>10</v>
      </c>
      <c r="AE277" s="23">
        <f t="shared" si="4"/>
        <v>-26.88</v>
      </c>
      <c r="AF277" s="23">
        <f t="shared" si="5"/>
        <v>0.81818181818181823</v>
      </c>
    </row>
    <row r="278" spans="1:32" ht="15.75" customHeight="1" x14ac:dyDescent="0.15">
      <c r="A278" s="30">
        <v>274</v>
      </c>
      <c r="B278" s="31" t="s">
        <v>3064</v>
      </c>
      <c r="C278" s="52" t="s">
        <v>2646</v>
      </c>
      <c r="D278" s="30">
        <v>4.43</v>
      </c>
      <c r="E278" s="30">
        <v>18</v>
      </c>
      <c r="F278" s="30">
        <v>2</v>
      </c>
      <c r="G278" s="30">
        <v>1</v>
      </c>
      <c r="H278" s="30">
        <v>0</v>
      </c>
      <c r="I278" s="30">
        <v>0</v>
      </c>
      <c r="J278" s="30">
        <v>0</v>
      </c>
      <c r="K278" s="30">
        <v>0</v>
      </c>
      <c r="L278" s="30">
        <v>0.66700000000000004</v>
      </c>
      <c r="M278" s="30">
        <v>90</v>
      </c>
      <c r="N278" s="33">
        <v>20.100000000000001</v>
      </c>
      <c r="O278" s="30">
        <v>16</v>
      </c>
      <c r="P278" s="30">
        <v>0</v>
      </c>
      <c r="Q278" s="30">
        <v>17</v>
      </c>
      <c r="R278" s="30">
        <v>1</v>
      </c>
      <c r="S278" s="30">
        <v>2</v>
      </c>
      <c r="T278" s="30">
        <v>20</v>
      </c>
      <c r="U278" s="30">
        <v>0</v>
      </c>
      <c r="V278" s="30">
        <v>0</v>
      </c>
      <c r="W278" s="30">
        <v>12</v>
      </c>
      <c r="X278" s="30">
        <v>10</v>
      </c>
      <c r="Y278" s="30">
        <v>12</v>
      </c>
      <c r="Z278" s="30">
        <v>12</v>
      </c>
      <c r="AA278" s="23" t="s">
        <v>15</v>
      </c>
      <c r="AB278" s="23" t="s">
        <v>47</v>
      </c>
      <c r="AC278" s="23" t="s">
        <v>47</v>
      </c>
      <c r="AD278" s="23" t="e">
        <f t="shared" si="3"/>
        <v>#DIV/0!</v>
      </c>
      <c r="AE278" s="23" t="e">
        <f t="shared" si="4"/>
        <v>#DIV/0!</v>
      </c>
      <c r="AF278" s="23">
        <f t="shared" si="5"/>
        <v>-2.2857142857142856</v>
      </c>
    </row>
    <row r="279" spans="1:32" ht="15.75" customHeight="1" x14ac:dyDescent="0.15">
      <c r="A279" s="34">
        <v>274</v>
      </c>
      <c r="B279" s="35" t="s">
        <v>2730</v>
      </c>
      <c r="C279" s="56" t="s">
        <v>2653</v>
      </c>
      <c r="D279" s="34">
        <v>5.31</v>
      </c>
      <c r="E279" s="34">
        <v>4</v>
      </c>
      <c r="F279" s="34">
        <v>2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1</v>
      </c>
      <c r="M279" s="34">
        <v>89</v>
      </c>
      <c r="N279" s="33">
        <v>20.100000000000001</v>
      </c>
      <c r="O279" s="34">
        <v>18</v>
      </c>
      <c r="P279" s="34">
        <v>3</v>
      </c>
      <c r="Q279" s="34">
        <v>8</v>
      </c>
      <c r="R279" s="34">
        <v>0</v>
      </c>
      <c r="S279" s="34">
        <v>4</v>
      </c>
      <c r="T279" s="34">
        <v>19</v>
      </c>
      <c r="U279" s="34">
        <v>1</v>
      </c>
      <c r="V279" s="34">
        <v>0</v>
      </c>
      <c r="W279" s="34">
        <v>13</v>
      </c>
      <c r="X279" s="34">
        <v>12</v>
      </c>
      <c r="Y279" s="34">
        <v>3</v>
      </c>
      <c r="Z279" s="34">
        <v>3</v>
      </c>
      <c r="AA279" s="24" t="s">
        <v>14</v>
      </c>
      <c r="AB279" s="24" t="s">
        <v>80</v>
      </c>
      <c r="AC279" s="24" t="s">
        <v>72</v>
      </c>
      <c r="AD279" s="23">
        <f t="shared" si="3"/>
        <v>4</v>
      </c>
      <c r="AE279" s="23">
        <f t="shared" si="4"/>
        <v>-10.879999999999999</v>
      </c>
      <c r="AF279" s="23">
        <f t="shared" si="5"/>
        <v>-1.3333333333333333</v>
      </c>
    </row>
    <row r="280" spans="1:32" ht="15.75" customHeight="1" x14ac:dyDescent="0.15">
      <c r="A280" s="30">
        <v>279</v>
      </c>
      <c r="B280" s="31" t="s">
        <v>2954</v>
      </c>
      <c r="C280" s="53" t="s">
        <v>198</v>
      </c>
      <c r="D280" s="30">
        <v>5.4</v>
      </c>
      <c r="E280" s="30">
        <v>20</v>
      </c>
      <c r="F280" s="30">
        <v>0</v>
      </c>
      <c r="G280" s="30">
        <v>1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94</v>
      </c>
      <c r="N280" s="33">
        <v>20</v>
      </c>
      <c r="O280" s="30">
        <v>21</v>
      </c>
      <c r="P280" s="30">
        <v>2</v>
      </c>
      <c r="Q280" s="30">
        <v>9</v>
      </c>
      <c r="R280" s="30">
        <v>0</v>
      </c>
      <c r="S280" s="30">
        <v>5</v>
      </c>
      <c r="T280" s="30">
        <v>22</v>
      </c>
      <c r="U280" s="30">
        <v>5</v>
      </c>
      <c r="V280" s="30">
        <v>0</v>
      </c>
      <c r="W280" s="30">
        <v>15</v>
      </c>
      <c r="X280" s="30">
        <v>12</v>
      </c>
      <c r="Y280" s="30">
        <v>8</v>
      </c>
      <c r="Z280" s="30">
        <v>8</v>
      </c>
      <c r="AA280" s="23" t="s">
        <v>15</v>
      </c>
      <c r="AB280" s="23" t="s">
        <v>14</v>
      </c>
      <c r="AC280" s="23" t="s">
        <v>14</v>
      </c>
      <c r="AD280" s="23">
        <f t="shared" si="3"/>
        <v>7</v>
      </c>
      <c r="AE280" s="23">
        <f t="shared" si="4"/>
        <v>-14.879999999999999</v>
      </c>
      <c r="AF280" s="23">
        <f t="shared" si="5"/>
        <v>-0.81818181818181823</v>
      </c>
    </row>
    <row r="281" spans="1:32" ht="15.75" customHeight="1" x14ac:dyDescent="0.15">
      <c r="A281" s="34">
        <v>279</v>
      </c>
      <c r="B281" s="35" t="s">
        <v>3033</v>
      </c>
      <c r="C281" s="56" t="s">
        <v>2653</v>
      </c>
      <c r="D281" s="34">
        <v>7.2</v>
      </c>
      <c r="E281" s="34">
        <v>18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105</v>
      </c>
      <c r="N281" s="33">
        <v>20</v>
      </c>
      <c r="O281" s="34">
        <v>19</v>
      </c>
      <c r="P281" s="34">
        <v>1</v>
      </c>
      <c r="Q281" s="34">
        <v>25</v>
      </c>
      <c r="R281" s="34">
        <v>0</v>
      </c>
      <c r="S281" s="34">
        <v>2</v>
      </c>
      <c r="T281" s="34">
        <v>32</v>
      </c>
      <c r="U281" s="34">
        <v>4</v>
      </c>
      <c r="V281" s="34">
        <v>0</v>
      </c>
      <c r="W281" s="34">
        <v>17</v>
      </c>
      <c r="X281" s="34">
        <v>16</v>
      </c>
      <c r="Y281" s="34">
        <v>5</v>
      </c>
      <c r="Z281" s="34">
        <v>5</v>
      </c>
      <c r="AA281" s="24" t="s">
        <v>15</v>
      </c>
      <c r="AB281" s="24" t="s">
        <v>27</v>
      </c>
      <c r="AC281" s="24" t="s">
        <v>27</v>
      </c>
      <c r="AD281" s="23">
        <f t="shared" si="3"/>
        <v>27</v>
      </c>
      <c r="AE281" s="23">
        <f t="shared" si="4"/>
        <v>-74.88</v>
      </c>
      <c r="AF281" s="23">
        <f t="shared" si="5"/>
        <v>-1.3157894736842106</v>
      </c>
    </row>
    <row r="282" spans="1:32" ht="15.75" customHeight="1" x14ac:dyDescent="0.15">
      <c r="A282" s="30">
        <v>279</v>
      </c>
      <c r="B282" s="31" t="s">
        <v>3012</v>
      </c>
      <c r="C282" s="54" t="s">
        <v>2650</v>
      </c>
      <c r="D282" s="30">
        <v>0.45</v>
      </c>
      <c r="E282" s="30">
        <v>17</v>
      </c>
      <c r="F282" s="30">
        <v>2</v>
      </c>
      <c r="G282" s="30">
        <v>1</v>
      </c>
      <c r="H282" s="30">
        <v>0</v>
      </c>
      <c r="I282" s="30">
        <v>0</v>
      </c>
      <c r="J282" s="30">
        <v>0</v>
      </c>
      <c r="K282" s="30">
        <v>0</v>
      </c>
      <c r="L282" s="30">
        <v>0.66700000000000004</v>
      </c>
      <c r="M282" s="30">
        <v>77</v>
      </c>
      <c r="N282" s="33">
        <v>20</v>
      </c>
      <c r="O282" s="30">
        <v>12</v>
      </c>
      <c r="P282" s="30">
        <v>0</v>
      </c>
      <c r="Q282" s="30">
        <v>9</v>
      </c>
      <c r="R282" s="30">
        <v>0</v>
      </c>
      <c r="S282" s="30">
        <v>0</v>
      </c>
      <c r="T282" s="30">
        <v>18</v>
      </c>
      <c r="U282" s="30">
        <v>1</v>
      </c>
      <c r="V282" s="30">
        <v>0</v>
      </c>
      <c r="W282" s="30">
        <v>2</v>
      </c>
      <c r="X282" s="30">
        <v>1</v>
      </c>
      <c r="Y282" s="30">
        <v>3</v>
      </c>
      <c r="Z282" s="30">
        <v>3</v>
      </c>
      <c r="AA282" s="23" t="s">
        <v>14</v>
      </c>
      <c r="AB282" s="23" t="s">
        <v>57</v>
      </c>
      <c r="AC282" s="23" t="s">
        <v>57</v>
      </c>
      <c r="AD282" s="23" t="e">
        <f t="shared" si="3"/>
        <v>#DIV/0!</v>
      </c>
      <c r="AE282" s="23" t="e">
        <f t="shared" si="4"/>
        <v>#DIV/0!</v>
      </c>
      <c r="AF282" s="23">
        <f t="shared" si="5"/>
        <v>-1.2857142857142858</v>
      </c>
    </row>
    <row r="283" spans="1:32" ht="15.75" customHeight="1" x14ac:dyDescent="0.15">
      <c r="A283" s="34">
        <v>282</v>
      </c>
      <c r="B283" s="35" t="s">
        <v>2987</v>
      </c>
      <c r="C283" s="36" t="s">
        <v>2646</v>
      </c>
      <c r="D283" s="34">
        <v>0.92</v>
      </c>
      <c r="E283" s="34">
        <v>20</v>
      </c>
      <c r="F283" s="34">
        <v>0</v>
      </c>
      <c r="G283" s="34">
        <v>0</v>
      </c>
      <c r="H283" s="34">
        <v>3</v>
      </c>
      <c r="I283" s="34">
        <v>0</v>
      </c>
      <c r="J283" s="34">
        <v>0</v>
      </c>
      <c r="K283" s="34">
        <v>0</v>
      </c>
      <c r="L283" s="34">
        <v>0</v>
      </c>
      <c r="M283" s="34">
        <v>76</v>
      </c>
      <c r="N283" s="33">
        <v>19.2</v>
      </c>
      <c r="O283" s="34">
        <v>10</v>
      </c>
      <c r="P283" s="34">
        <v>2</v>
      </c>
      <c r="Q283" s="34">
        <v>7</v>
      </c>
      <c r="R283" s="34">
        <v>0</v>
      </c>
      <c r="S283" s="34">
        <v>0</v>
      </c>
      <c r="T283" s="34">
        <v>17</v>
      </c>
      <c r="U283" s="34">
        <v>1</v>
      </c>
      <c r="V283" s="34">
        <v>0</v>
      </c>
      <c r="W283" s="34">
        <v>3</v>
      </c>
      <c r="X283" s="34">
        <v>2</v>
      </c>
      <c r="Y283" s="34">
        <v>3</v>
      </c>
      <c r="Z283" s="34">
        <v>3</v>
      </c>
      <c r="AA283" s="24" t="s">
        <v>15</v>
      </c>
      <c r="AB283" s="24" t="s">
        <v>57</v>
      </c>
      <c r="AC283" s="24" t="s">
        <v>57</v>
      </c>
      <c r="AD283" s="23">
        <f t="shared" si="3"/>
        <v>3.5</v>
      </c>
      <c r="AE283" s="23">
        <f t="shared" si="4"/>
        <v>-20.88</v>
      </c>
      <c r="AF283" s="23">
        <f t="shared" si="5"/>
        <v>-0.875</v>
      </c>
    </row>
    <row r="284" spans="1:32" ht="15.75" customHeight="1" x14ac:dyDescent="0.15">
      <c r="A284" s="30">
        <v>282</v>
      </c>
      <c r="B284" s="31" t="s">
        <v>2844</v>
      </c>
      <c r="C284" s="46" t="s">
        <v>2648</v>
      </c>
      <c r="D284" s="30">
        <v>5.49</v>
      </c>
      <c r="E284" s="30">
        <v>16</v>
      </c>
      <c r="F284" s="30">
        <v>1</v>
      </c>
      <c r="G284" s="30">
        <v>1</v>
      </c>
      <c r="H284" s="30">
        <v>0</v>
      </c>
      <c r="I284" s="30">
        <v>0</v>
      </c>
      <c r="J284" s="30">
        <v>0</v>
      </c>
      <c r="K284" s="30">
        <v>0</v>
      </c>
      <c r="L284" s="30">
        <v>0.5</v>
      </c>
      <c r="M284" s="30">
        <v>88</v>
      </c>
      <c r="N284" s="33">
        <v>19.2</v>
      </c>
      <c r="O284" s="30">
        <v>25</v>
      </c>
      <c r="P284" s="30">
        <v>1</v>
      </c>
      <c r="Q284" s="30">
        <v>5</v>
      </c>
      <c r="R284" s="30">
        <v>0</v>
      </c>
      <c r="S284" s="30">
        <v>0</v>
      </c>
      <c r="T284" s="30">
        <v>10</v>
      </c>
      <c r="U284" s="30">
        <v>0</v>
      </c>
      <c r="V284" s="30">
        <v>1</v>
      </c>
      <c r="W284" s="30">
        <v>13</v>
      </c>
      <c r="X284" s="30">
        <v>12</v>
      </c>
      <c r="Y284" s="30">
        <v>7</v>
      </c>
      <c r="Z284" s="30">
        <v>7</v>
      </c>
      <c r="AA284" s="23" t="s">
        <v>15</v>
      </c>
      <c r="AB284" s="23" t="s">
        <v>47</v>
      </c>
      <c r="AC284" s="23" t="s">
        <v>47</v>
      </c>
      <c r="AD284" s="23">
        <f t="shared" si="3"/>
        <v>5</v>
      </c>
      <c r="AE284" s="23">
        <f t="shared" si="4"/>
        <v>-28.88</v>
      </c>
      <c r="AF284" s="23">
        <f t="shared" si="5"/>
        <v>0.35714285714285715</v>
      </c>
    </row>
    <row r="285" spans="1:32" ht="15.75" customHeight="1" x14ac:dyDescent="0.15">
      <c r="A285" s="34">
        <v>282</v>
      </c>
      <c r="B285" s="35" t="s">
        <v>3717</v>
      </c>
      <c r="C285" s="38" t="s">
        <v>2648</v>
      </c>
      <c r="D285" s="34">
        <v>1.37</v>
      </c>
      <c r="E285" s="34">
        <v>14</v>
      </c>
      <c r="F285" s="34">
        <v>1</v>
      </c>
      <c r="G285" s="34">
        <v>0</v>
      </c>
      <c r="H285" s="34">
        <v>2</v>
      </c>
      <c r="I285" s="34">
        <v>0</v>
      </c>
      <c r="J285" s="34">
        <v>0</v>
      </c>
      <c r="K285" s="34">
        <v>0</v>
      </c>
      <c r="L285" s="34">
        <v>1</v>
      </c>
      <c r="M285" s="34">
        <v>82</v>
      </c>
      <c r="N285" s="33">
        <v>19.2</v>
      </c>
      <c r="O285" s="34">
        <v>17</v>
      </c>
      <c r="P285" s="34">
        <v>1</v>
      </c>
      <c r="Q285" s="34">
        <v>5</v>
      </c>
      <c r="R285" s="34">
        <v>0</v>
      </c>
      <c r="S285" s="34">
        <v>0</v>
      </c>
      <c r="T285" s="34">
        <v>17</v>
      </c>
      <c r="U285" s="34">
        <v>0</v>
      </c>
      <c r="V285" s="34">
        <v>0</v>
      </c>
      <c r="W285" s="34">
        <v>4</v>
      </c>
      <c r="X285" s="34">
        <v>3</v>
      </c>
      <c r="Y285" s="34">
        <v>3</v>
      </c>
      <c r="Z285" s="34">
        <v>3</v>
      </c>
      <c r="AA285" s="24" t="s">
        <v>15</v>
      </c>
      <c r="AB285" s="24" t="s">
        <v>37</v>
      </c>
      <c r="AC285" s="24" t="s">
        <v>37</v>
      </c>
      <c r="AD285" s="23">
        <f t="shared" si="3"/>
        <v>5</v>
      </c>
      <c r="AE285" s="23">
        <f t="shared" si="4"/>
        <v>-47.88</v>
      </c>
      <c r="AF285" s="23" t="e">
        <f t="shared" si="5"/>
        <v>#DIV/0!</v>
      </c>
    </row>
    <row r="286" spans="1:32" ht="15.75" customHeight="1" x14ac:dyDescent="0.15">
      <c r="A286" s="30">
        <v>282</v>
      </c>
      <c r="B286" s="31" t="s">
        <v>3718</v>
      </c>
      <c r="C286" s="60" t="s">
        <v>3426</v>
      </c>
      <c r="D286" s="30">
        <v>3.66</v>
      </c>
      <c r="E286" s="30">
        <v>6</v>
      </c>
      <c r="F286" s="30">
        <v>1</v>
      </c>
      <c r="G286" s="30">
        <v>2</v>
      </c>
      <c r="H286" s="30">
        <v>0</v>
      </c>
      <c r="I286" s="30">
        <v>0</v>
      </c>
      <c r="J286" s="30">
        <v>0</v>
      </c>
      <c r="K286" s="30">
        <v>0</v>
      </c>
      <c r="L286" s="30">
        <v>0.33300000000000002</v>
      </c>
      <c r="M286" s="30">
        <v>86</v>
      </c>
      <c r="N286" s="33">
        <v>19.2</v>
      </c>
      <c r="O286" s="30">
        <v>20</v>
      </c>
      <c r="P286" s="30">
        <v>0</v>
      </c>
      <c r="Q286" s="30">
        <v>9</v>
      </c>
      <c r="R286" s="30">
        <v>0</v>
      </c>
      <c r="S286" s="30">
        <v>1</v>
      </c>
      <c r="T286" s="30">
        <v>7</v>
      </c>
      <c r="U286" s="30">
        <v>0</v>
      </c>
      <c r="V286" s="30">
        <v>0</v>
      </c>
      <c r="W286" s="30">
        <v>8</v>
      </c>
      <c r="X286" s="30">
        <v>8</v>
      </c>
      <c r="Y286" s="30">
        <v>3</v>
      </c>
      <c r="Z286" s="30">
        <v>3</v>
      </c>
      <c r="AA286" s="23" t="s">
        <v>15</v>
      </c>
      <c r="AB286" s="23" t="s">
        <v>72</v>
      </c>
      <c r="AC286" s="23" t="s">
        <v>72</v>
      </c>
      <c r="AD286" s="23" t="e">
        <f t="shared" si="3"/>
        <v>#DIV/0!</v>
      </c>
      <c r="AE286" s="23" t="e">
        <f t="shared" si="4"/>
        <v>#DIV/0!</v>
      </c>
      <c r="AF286" s="23">
        <f t="shared" si="5"/>
        <v>0.75</v>
      </c>
    </row>
    <row r="287" spans="1:32" ht="15.75" customHeight="1" x14ac:dyDescent="0.15">
      <c r="A287" s="34">
        <v>286</v>
      </c>
      <c r="B287" s="35" t="s">
        <v>2868</v>
      </c>
      <c r="C287" s="57" t="s">
        <v>2654</v>
      </c>
      <c r="D287" s="34">
        <v>2.33</v>
      </c>
      <c r="E287" s="34">
        <v>21</v>
      </c>
      <c r="F287" s="34">
        <v>1</v>
      </c>
      <c r="G287" s="34">
        <v>0</v>
      </c>
      <c r="H287" s="34">
        <v>1</v>
      </c>
      <c r="I287" s="34">
        <v>0</v>
      </c>
      <c r="J287" s="34">
        <v>0</v>
      </c>
      <c r="K287" s="34">
        <v>0</v>
      </c>
      <c r="L287" s="34">
        <v>1</v>
      </c>
      <c r="M287" s="34">
        <v>78</v>
      </c>
      <c r="N287" s="33">
        <v>19.100000000000001</v>
      </c>
      <c r="O287" s="34">
        <v>20</v>
      </c>
      <c r="P287" s="34">
        <v>0</v>
      </c>
      <c r="Q287" s="34">
        <v>1</v>
      </c>
      <c r="R287" s="34">
        <v>0</v>
      </c>
      <c r="S287" s="34">
        <v>2</v>
      </c>
      <c r="T287" s="34">
        <v>22</v>
      </c>
      <c r="U287" s="34">
        <v>2</v>
      </c>
      <c r="V287" s="34">
        <v>0</v>
      </c>
      <c r="W287" s="34">
        <v>6</v>
      </c>
      <c r="X287" s="34">
        <v>5</v>
      </c>
      <c r="Y287" s="34">
        <v>10</v>
      </c>
      <c r="Z287" s="34">
        <v>10</v>
      </c>
      <c r="AA287" s="24" t="s">
        <v>15</v>
      </c>
      <c r="AB287" s="24" t="s">
        <v>90</v>
      </c>
      <c r="AC287" s="24" t="s">
        <v>80</v>
      </c>
      <c r="AD287" s="23" t="e">
        <f t="shared" si="3"/>
        <v>#DIV/0!</v>
      </c>
      <c r="AE287" s="23" t="e">
        <f t="shared" si="4"/>
        <v>#DIV/0!</v>
      </c>
      <c r="AF287" s="23">
        <f t="shared" si="5"/>
        <v>-0.16666666666666666</v>
      </c>
    </row>
    <row r="288" spans="1:32" ht="15.75" customHeight="1" x14ac:dyDescent="0.15">
      <c r="A288" s="30">
        <v>286</v>
      </c>
      <c r="B288" s="31" t="s">
        <v>2925</v>
      </c>
      <c r="C288" s="39" t="s">
        <v>2649</v>
      </c>
      <c r="D288" s="30">
        <v>2.79</v>
      </c>
      <c r="E288" s="30">
        <v>20</v>
      </c>
      <c r="F288" s="30">
        <v>1</v>
      </c>
      <c r="G288" s="30">
        <v>2</v>
      </c>
      <c r="H288" s="30">
        <v>2</v>
      </c>
      <c r="I288" s="30">
        <v>0</v>
      </c>
      <c r="J288" s="30">
        <v>0</v>
      </c>
      <c r="K288" s="30">
        <v>0</v>
      </c>
      <c r="L288" s="30">
        <v>0.33300000000000002</v>
      </c>
      <c r="M288" s="30">
        <v>89</v>
      </c>
      <c r="N288" s="33">
        <v>19.100000000000001</v>
      </c>
      <c r="O288" s="30">
        <v>25</v>
      </c>
      <c r="P288" s="30">
        <v>2</v>
      </c>
      <c r="Q288" s="30">
        <v>4</v>
      </c>
      <c r="R288" s="30">
        <v>0</v>
      </c>
      <c r="S288" s="30">
        <v>1</v>
      </c>
      <c r="T288" s="30">
        <v>24</v>
      </c>
      <c r="U288" s="30">
        <v>1</v>
      </c>
      <c r="V288" s="30">
        <v>1</v>
      </c>
      <c r="W288" s="30">
        <v>11</v>
      </c>
      <c r="X288" s="30">
        <v>6</v>
      </c>
      <c r="Y288" s="30">
        <v>5</v>
      </c>
      <c r="Z288" s="30">
        <v>5</v>
      </c>
      <c r="AA288" s="23" t="s">
        <v>15</v>
      </c>
      <c r="AB288" s="23" t="s">
        <v>72</v>
      </c>
      <c r="AC288" s="23" t="s">
        <v>57</v>
      </c>
      <c r="AD288" s="23">
        <f t="shared" si="3"/>
        <v>2.5</v>
      </c>
      <c r="AE288" s="23">
        <f t="shared" si="4"/>
        <v>-30.88</v>
      </c>
      <c r="AF288" s="23">
        <f t="shared" si="5"/>
        <v>-2</v>
      </c>
    </row>
    <row r="289" spans="1:32" ht="15.75" customHeight="1" x14ac:dyDescent="0.15">
      <c r="A289" s="34">
        <v>286</v>
      </c>
      <c r="B289" s="35" t="s">
        <v>3024</v>
      </c>
      <c r="C289" s="36" t="s">
        <v>2646</v>
      </c>
      <c r="D289" s="34">
        <v>1.86</v>
      </c>
      <c r="E289" s="34">
        <v>17</v>
      </c>
      <c r="F289" s="34">
        <v>2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1</v>
      </c>
      <c r="M289" s="34">
        <v>74</v>
      </c>
      <c r="N289" s="33">
        <v>19.100000000000001</v>
      </c>
      <c r="O289" s="34">
        <v>12</v>
      </c>
      <c r="P289" s="34">
        <v>0</v>
      </c>
      <c r="Q289" s="34">
        <v>4</v>
      </c>
      <c r="R289" s="34">
        <v>0</v>
      </c>
      <c r="S289" s="34">
        <v>0</v>
      </c>
      <c r="T289" s="34">
        <v>26</v>
      </c>
      <c r="U289" s="34">
        <v>1</v>
      </c>
      <c r="V289" s="34">
        <v>0</v>
      </c>
      <c r="W289" s="34">
        <v>5</v>
      </c>
      <c r="X289" s="34">
        <v>4</v>
      </c>
      <c r="Y289" s="34">
        <v>12</v>
      </c>
      <c r="Z289" s="34">
        <v>10</v>
      </c>
      <c r="AA289" s="24" t="s">
        <v>15</v>
      </c>
      <c r="AB289" s="24" t="s">
        <v>57</v>
      </c>
      <c r="AC289" s="24" t="s">
        <v>57</v>
      </c>
      <c r="AD289" s="23" t="e">
        <f t="shared" si="3"/>
        <v>#DIV/0!</v>
      </c>
      <c r="AE289" s="23" t="e">
        <f t="shared" si="4"/>
        <v>#DIV/0!</v>
      </c>
      <c r="AF289" s="23">
        <f t="shared" si="5"/>
        <v>-0.26666666666666666</v>
      </c>
    </row>
    <row r="290" spans="1:32" ht="15.75" customHeight="1" x14ac:dyDescent="0.15">
      <c r="A290" s="30">
        <v>286</v>
      </c>
      <c r="B290" s="31" t="s">
        <v>3719</v>
      </c>
      <c r="C290" s="62" t="s">
        <v>3428</v>
      </c>
      <c r="D290" s="30">
        <v>7.91</v>
      </c>
      <c r="E290" s="30">
        <v>10</v>
      </c>
      <c r="F290" s="30">
        <v>1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1</v>
      </c>
      <c r="M290" s="30">
        <v>99</v>
      </c>
      <c r="N290" s="33">
        <v>19.100000000000001</v>
      </c>
      <c r="O290" s="30">
        <v>22</v>
      </c>
      <c r="P290" s="30">
        <v>2</v>
      </c>
      <c r="Q290" s="30">
        <v>20</v>
      </c>
      <c r="R290" s="30">
        <v>0</v>
      </c>
      <c r="S290" s="30">
        <v>5</v>
      </c>
      <c r="T290" s="30">
        <v>10</v>
      </c>
      <c r="U290" s="30">
        <v>2</v>
      </c>
      <c r="V290" s="30">
        <v>0</v>
      </c>
      <c r="W290" s="30">
        <v>19</v>
      </c>
      <c r="X290" s="30">
        <v>17</v>
      </c>
      <c r="Y290" s="30">
        <v>4</v>
      </c>
      <c r="Z290" s="30">
        <v>4</v>
      </c>
      <c r="AA290" s="23" t="s">
        <v>15</v>
      </c>
      <c r="AB290" s="23" t="s">
        <v>15</v>
      </c>
      <c r="AC290" s="23" t="s">
        <v>15</v>
      </c>
      <c r="AD290" s="23">
        <f t="shared" si="3"/>
        <v>12.5</v>
      </c>
      <c r="AE290" s="23">
        <f t="shared" si="4"/>
        <v>-1.38</v>
      </c>
      <c r="AF290" s="23">
        <f t="shared" si="5"/>
        <v>4</v>
      </c>
    </row>
    <row r="291" spans="1:32" ht="15.75" customHeight="1" x14ac:dyDescent="0.15">
      <c r="A291" s="34">
        <v>290</v>
      </c>
      <c r="B291" s="35" t="s">
        <v>2981</v>
      </c>
      <c r="C291" s="36" t="s">
        <v>2646</v>
      </c>
      <c r="D291" s="34">
        <v>0.95</v>
      </c>
      <c r="E291" s="34">
        <v>10</v>
      </c>
      <c r="F291" s="34">
        <v>1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1</v>
      </c>
      <c r="M291" s="34">
        <v>79</v>
      </c>
      <c r="N291" s="33">
        <v>19</v>
      </c>
      <c r="O291" s="34">
        <v>13</v>
      </c>
      <c r="P291" s="34">
        <v>1</v>
      </c>
      <c r="Q291" s="34">
        <v>9</v>
      </c>
      <c r="R291" s="34">
        <v>0</v>
      </c>
      <c r="S291" s="34">
        <v>1</v>
      </c>
      <c r="T291" s="34">
        <v>28</v>
      </c>
      <c r="U291" s="34">
        <v>0</v>
      </c>
      <c r="V291" s="34">
        <v>0</v>
      </c>
      <c r="W291" s="34">
        <v>4</v>
      </c>
      <c r="X291" s="34">
        <v>2</v>
      </c>
      <c r="Y291" s="34">
        <v>6</v>
      </c>
      <c r="Z291" s="34">
        <v>6</v>
      </c>
      <c r="AA291" s="24" t="s">
        <v>15</v>
      </c>
      <c r="AB291" s="24" t="s">
        <v>57</v>
      </c>
      <c r="AC291" s="24" t="s">
        <v>57</v>
      </c>
      <c r="AD291" s="23">
        <f t="shared" si="3"/>
        <v>10</v>
      </c>
      <c r="AE291" s="23">
        <f t="shared" si="4"/>
        <v>-77.88</v>
      </c>
      <c r="AF291" s="23">
        <f t="shared" si="5"/>
        <v>-0.5625</v>
      </c>
    </row>
    <row r="292" spans="1:32" ht="15.75" customHeight="1" x14ac:dyDescent="0.15">
      <c r="A292" s="30">
        <v>291</v>
      </c>
      <c r="B292" s="31" t="s">
        <v>2903</v>
      </c>
      <c r="C292" s="41" t="s">
        <v>2651</v>
      </c>
      <c r="D292" s="30">
        <v>4.34</v>
      </c>
      <c r="E292" s="30">
        <v>19</v>
      </c>
      <c r="F292" s="30">
        <v>0</v>
      </c>
      <c r="G292" s="30">
        <v>1</v>
      </c>
      <c r="H292" s="30">
        <v>1</v>
      </c>
      <c r="I292" s="30">
        <v>0</v>
      </c>
      <c r="J292" s="30">
        <v>0</v>
      </c>
      <c r="K292" s="30">
        <v>0</v>
      </c>
      <c r="L292" s="30">
        <v>0</v>
      </c>
      <c r="M292" s="30">
        <v>76</v>
      </c>
      <c r="N292" s="33">
        <v>18.2</v>
      </c>
      <c r="O292" s="30">
        <v>15</v>
      </c>
      <c r="P292" s="30">
        <v>1</v>
      </c>
      <c r="Q292" s="30">
        <v>5</v>
      </c>
      <c r="R292" s="30">
        <v>0</v>
      </c>
      <c r="S292" s="30">
        <v>1</v>
      </c>
      <c r="T292" s="30">
        <v>22</v>
      </c>
      <c r="U292" s="30">
        <v>0</v>
      </c>
      <c r="V292" s="30">
        <v>0</v>
      </c>
      <c r="W292" s="30">
        <v>9</v>
      </c>
      <c r="X292" s="30">
        <v>9</v>
      </c>
      <c r="Y292" s="30">
        <v>4</v>
      </c>
      <c r="Z292" s="30">
        <v>4</v>
      </c>
      <c r="AA292" s="23" t="s">
        <v>15</v>
      </c>
      <c r="AB292" s="23" t="s">
        <v>98</v>
      </c>
      <c r="AC292" s="23" t="s">
        <v>90</v>
      </c>
      <c r="AD292" s="23">
        <f t="shared" si="3"/>
        <v>6</v>
      </c>
      <c r="AE292" s="23">
        <f t="shared" si="4"/>
        <v>-59.88</v>
      </c>
      <c r="AF292" s="23">
        <f t="shared" si="5"/>
        <v>-0.625</v>
      </c>
    </row>
    <row r="293" spans="1:32" ht="15.75" customHeight="1" x14ac:dyDescent="0.15">
      <c r="A293" s="34">
        <v>291</v>
      </c>
      <c r="B293" s="35" t="s">
        <v>3367</v>
      </c>
      <c r="C293" s="51" t="s">
        <v>2655</v>
      </c>
      <c r="D293" s="34">
        <v>2.89</v>
      </c>
      <c r="E293" s="34">
        <v>18</v>
      </c>
      <c r="F293" s="34">
        <v>2</v>
      </c>
      <c r="G293" s="34">
        <v>1</v>
      </c>
      <c r="H293" s="34">
        <v>2</v>
      </c>
      <c r="I293" s="34">
        <v>0</v>
      </c>
      <c r="J293" s="34">
        <v>0</v>
      </c>
      <c r="K293" s="34">
        <v>0</v>
      </c>
      <c r="L293" s="34">
        <v>0.66700000000000004</v>
      </c>
      <c r="M293" s="34">
        <v>79</v>
      </c>
      <c r="N293" s="33">
        <v>18.2</v>
      </c>
      <c r="O293" s="34">
        <v>20</v>
      </c>
      <c r="P293" s="34">
        <v>2</v>
      </c>
      <c r="Q293" s="34">
        <v>6</v>
      </c>
      <c r="R293" s="34">
        <v>0</v>
      </c>
      <c r="S293" s="34">
        <v>1</v>
      </c>
      <c r="T293" s="34">
        <v>21</v>
      </c>
      <c r="U293" s="34">
        <v>4</v>
      </c>
      <c r="V293" s="34">
        <v>3</v>
      </c>
      <c r="W293" s="34">
        <v>11</v>
      </c>
      <c r="X293" s="34">
        <v>6</v>
      </c>
      <c r="Y293" s="34">
        <v>5</v>
      </c>
      <c r="Z293" s="34">
        <v>5</v>
      </c>
      <c r="AA293" s="24" t="s">
        <v>15</v>
      </c>
      <c r="AB293" s="24" t="s">
        <v>47</v>
      </c>
      <c r="AC293" s="24" t="s">
        <v>15</v>
      </c>
      <c r="AD293" s="23">
        <f t="shared" si="3"/>
        <v>3.5</v>
      </c>
      <c r="AE293" s="23">
        <f t="shared" si="4"/>
        <v>-23.88</v>
      </c>
      <c r="AF293" s="23">
        <f t="shared" si="5"/>
        <v>-0.66666666666666663</v>
      </c>
    </row>
    <row r="294" spans="1:32" ht="15.75" customHeight="1" x14ac:dyDescent="0.15">
      <c r="A294" s="30">
        <v>291</v>
      </c>
      <c r="B294" s="31" t="s">
        <v>2888</v>
      </c>
      <c r="C294" s="46" t="s">
        <v>2648</v>
      </c>
      <c r="D294" s="30">
        <v>0.96</v>
      </c>
      <c r="E294" s="30">
        <v>16</v>
      </c>
      <c r="F294" s="30">
        <v>1</v>
      </c>
      <c r="G294" s="30">
        <v>0</v>
      </c>
      <c r="H294" s="30">
        <v>1</v>
      </c>
      <c r="I294" s="30">
        <v>0</v>
      </c>
      <c r="J294" s="30">
        <v>0</v>
      </c>
      <c r="K294" s="30">
        <v>0</v>
      </c>
      <c r="L294" s="30">
        <v>1</v>
      </c>
      <c r="M294" s="30">
        <v>74</v>
      </c>
      <c r="N294" s="33">
        <v>18.2</v>
      </c>
      <c r="O294" s="30">
        <v>17</v>
      </c>
      <c r="P294" s="30">
        <v>0</v>
      </c>
      <c r="Q294" s="30">
        <v>6</v>
      </c>
      <c r="R294" s="30">
        <v>0</v>
      </c>
      <c r="S294" s="30">
        <v>0</v>
      </c>
      <c r="T294" s="30">
        <v>22</v>
      </c>
      <c r="U294" s="30">
        <v>0</v>
      </c>
      <c r="V294" s="30">
        <v>0</v>
      </c>
      <c r="W294" s="30">
        <v>3</v>
      </c>
      <c r="X294" s="30">
        <v>2</v>
      </c>
      <c r="Y294" s="30">
        <v>10</v>
      </c>
      <c r="Z294" s="30">
        <v>9</v>
      </c>
      <c r="AA294" s="23" t="s">
        <v>15</v>
      </c>
      <c r="AB294" s="23" t="s">
        <v>72</v>
      </c>
      <c r="AC294" s="23" t="s">
        <v>64</v>
      </c>
      <c r="AD294" s="23" t="e">
        <f t="shared" si="3"/>
        <v>#DIV/0!</v>
      </c>
      <c r="AE294" s="23" t="e">
        <f t="shared" si="4"/>
        <v>#DIV/0!</v>
      </c>
      <c r="AF294" s="23">
        <f t="shared" si="5"/>
        <v>-1.2</v>
      </c>
    </row>
    <row r="295" spans="1:32" ht="15.75" customHeight="1" x14ac:dyDescent="0.15">
      <c r="A295" s="34">
        <v>294</v>
      </c>
      <c r="B295" s="35" t="s">
        <v>3720</v>
      </c>
      <c r="C295" s="45" t="s">
        <v>2651</v>
      </c>
      <c r="D295" s="34">
        <v>2</v>
      </c>
      <c r="E295" s="34">
        <v>17</v>
      </c>
      <c r="F295" s="34">
        <v>2</v>
      </c>
      <c r="G295" s="34">
        <v>1</v>
      </c>
      <c r="H295" s="34">
        <v>0</v>
      </c>
      <c r="I295" s="34">
        <v>0</v>
      </c>
      <c r="J295" s="34">
        <v>0</v>
      </c>
      <c r="K295" s="34">
        <v>0</v>
      </c>
      <c r="L295" s="34">
        <v>0.66700000000000004</v>
      </c>
      <c r="M295" s="34">
        <v>77</v>
      </c>
      <c r="N295" s="33">
        <v>18</v>
      </c>
      <c r="O295" s="34">
        <v>17</v>
      </c>
      <c r="P295" s="34">
        <v>0</v>
      </c>
      <c r="Q295" s="34">
        <v>5</v>
      </c>
      <c r="R295" s="34">
        <v>0</v>
      </c>
      <c r="S295" s="34">
        <v>1</v>
      </c>
      <c r="T295" s="34">
        <v>12</v>
      </c>
      <c r="U295" s="34">
        <v>2</v>
      </c>
      <c r="V295" s="34">
        <v>0</v>
      </c>
      <c r="W295" s="34">
        <v>7</v>
      </c>
      <c r="X295" s="34">
        <v>4</v>
      </c>
      <c r="Y295" s="34">
        <v>2</v>
      </c>
      <c r="Z295" s="34">
        <v>2</v>
      </c>
      <c r="AA295" s="24" t="s">
        <v>15</v>
      </c>
      <c r="AB295" s="24" t="s">
        <v>57</v>
      </c>
      <c r="AC295" s="24" t="s">
        <v>57</v>
      </c>
      <c r="AD295" s="23" t="e">
        <f t="shared" si="3"/>
        <v>#DIV/0!</v>
      </c>
      <c r="AE295" s="23" t="e">
        <f t="shared" si="4"/>
        <v>#DIV/0!</v>
      </c>
      <c r="AF295" s="23">
        <f t="shared" si="5"/>
        <v>2.5</v>
      </c>
    </row>
    <row r="296" spans="1:32" ht="15.75" customHeight="1" x14ac:dyDescent="0.15">
      <c r="A296" s="30">
        <v>294</v>
      </c>
      <c r="B296" s="31" t="s">
        <v>2731</v>
      </c>
      <c r="C296" s="53" t="s">
        <v>198</v>
      </c>
      <c r="D296" s="30">
        <v>3</v>
      </c>
      <c r="E296" s="30">
        <v>4</v>
      </c>
      <c r="F296" s="30">
        <v>0</v>
      </c>
      <c r="G296" s="30">
        <v>3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72</v>
      </c>
      <c r="N296" s="33">
        <v>18</v>
      </c>
      <c r="O296" s="30">
        <v>20</v>
      </c>
      <c r="P296" s="30">
        <v>1</v>
      </c>
      <c r="Q296" s="30">
        <v>1</v>
      </c>
      <c r="R296" s="30">
        <v>0</v>
      </c>
      <c r="S296" s="30">
        <v>0</v>
      </c>
      <c r="T296" s="30">
        <v>14</v>
      </c>
      <c r="U296" s="30">
        <v>1</v>
      </c>
      <c r="V296" s="30">
        <v>0</v>
      </c>
      <c r="W296" s="30">
        <v>7</v>
      </c>
      <c r="X296" s="30">
        <v>6</v>
      </c>
      <c r="Y296" s="30">
        <v>4</v>
      </c>
      <c r="Z296" s="30">
        <v>3</v>
      </c>
      <c r="AA296" s="23" t="s">
        <v>15</v>
      </c>
      <c r="AB296" s="23" t="s">
        <v>80</v>
      </c>
      <c r="AC296" s="23" t="s">
        <v>80</v>
      </c>
      <c r="AD296" s="23">
        <f t="shared" si="3"/>
        <v>1</v>
      </c>
      <c r="AE296" s="23">
        <f t="shared" si="4"/>
        <v>-35.880000000000003</v>
      </c>
      <c r="AF296" s="23">
        <f t="shared" si="5"/>
        <v>0.2</v>
      </c>
    </row>
    <row r="297" spans="1:32" ht="15.75" customHeight="1" x14ac:dyDescent="0.15">
      <c r="A297" s="34">
        <v>294</v>
      </c>
      <c r="B297" s="35" t="s">
        <v>2753</v>
      </c>
      <c r="C297" s="51" t="s">
        <v>2655</v>
      </c>
      <c r="D297" s="34">
        <v>2.5</v>
      </c>
      <c r="E297" s="34">
        <v>3</v>
      </c>
      <c r="F297" s="34">
        <v>0</v>
      </c>
      <c r="G297" s="34">
        <v>2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72</v>
      </c>
      <c r="N297" s="33">
        <v>18</v>
      </c>
      <c r="O297" s="34">
        <v>16</v>
      </c>
      <c r="P297" s="34">
        <v>1</v>
      </c>
      <c r="Q297" s="34">
        <v>3</v>
      </c>
      <c r="R297" s="34">
        <v>0</v>
      </c>
      <c r="S297" s="34">
        <v>0</v>
      </c>
      <c r="T297" s="34">
        <v>21</v>
      </c>
      <c r="U297" s="34">
        <v>1</v>
      </c>
      <c r="V297" s="34">
        <v>0</v>
      </c>
      <c r="W297" s="34">
        <v>5</v>
      </c>
      <c r="X297" s="34">
        <v>5</v>
      </c>
      <c r="Y297" s="34">
        <v>3</v>
      </c>
      <c r="Z297" s="34">
        <v>3</v>
      </c>
      <c r="AA297" s="24" t="s">
        <v>15</v>
      </c>
      <c r="AB297" s="24" t="s">
        <v>80</v>
      </c>
      <c r="AC297" s="24" t="s">
        <v>80</v>
      </c>
      <c r="AD297" s="23">
        <f t="shared" si="3"/>
        <v>3</v>
      </c>
      <c r="AE297" s="23">
        <f t="shared" si="4"/>
        <v>-56.88</v>
      </c>
      <c r="AF297" s="23">
        <f t="shared" si="5"/>
        <v>-0.5</v>
      </c>
    </row>
    <row r="298" spans="1:32" ht="15.75" customHeight="1" x14ac:dyDescent="0.15">
      <c r="A298" s="30">
        <v>297</v>
      </c>
      <c r="B298" s="31" t="s">
        <v>2869</v>
      </c>
      <c r="C298" s="54" t="s">
        <v>2650</v>
      </c>
      <c r="D298" s="30">
        <v>1.02</v>
      </c>
      <c r="E298" s="30">
        <v>22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65</v>
      </c>
      <c r="N298" s="33">
        <v>17.2</v>
      </c>
      <c r="O298" s="30">
        <v>11</v>
      </c>
      <c r="P298" s="30">
        <v>0</v>
      </c>
      <c r="Q298" s="30">
        <v>5</v>
      </c>
      <c r="R298" s="30">
        <v>0</v>
      </c>
      <c r="S298" s="30">
        <v>0</v>
      </c>
      <c r="T298" s="30">
        <v>15</v>
      </c>
      <c r="U298" s="30">
        <v>0</v>
      </c>
      <c r="V298" s="30">
        <v>0</v>
      </c>
      <c r="W298" s="30">
        <v>3</v>
      </c>
      <c r="X298" s="30">
        <v>2</v>
      </c>
      <c r="Y298" s="30">
        <v>2</v>
      </c>
      <c r="Z298" s="30">
        <v>1</v>
      </c>
      <c r="AA298" s="23" t="s">
        <v>15</v>
      </c>
      <c r="AB298" s="23" t="s">
        <v>90</v>
      </c>
      <c r="AC298" s="23" t="s">
        <v>90</v>
      </c>
      <c r="AD298" s="23" t="e">
        <f t="shared" si="3"/>
        <v>#DIV/0!</v>
      </c>
      <c r="AE298" s="23" t="e">
        <f t="shared" si="4"/>
        <v>#DIV/0!</v>
      </c>
      <c r="AF298" s="23">
        <f t="shared" si="5"/>
        <v>-1.25</v>
      </c>
    </row>
    <row r="299" spans="1:32" ht="15.75" customHeight="1" x14ac:dyDescent="0.15">
      <c r="A299" s="34">
        <v>297</v>
      </c>
      <c r="B299" s="35" t="s">
        <v>3003</v>
      </c>
      <c r="C299" s="51" t="s">
        <v>2655</v>
      </c>
      <c r="D299" s="34">
        <v>1.53</v>
      </c>
      <c r="E299" s="34">
        <v>16</v>
      </c>
      <c r="F299" s="34">
        <v>0</v>
      </c>
      <c r="G299" s="34">
        <v>1</v>
      </c>
      <c r="H299" s="34">
        <v>2</v>
      </c>
      <c r="I299" s="34">
        <v>0</v>
      </c>
      <c r="J299" s="34">
        <v>0</v>
      </c>
      <c r="K299" s="34">
        <v>0</v>
      </c>
      <c r="L299" s="34">
        <v>0</v>
      </c>
      <c r="M299" s="34">
        <v>69</v>
      </c>
      <c r="N299" s="33">
        <v>17.2</v>
      </c>
      <c r="O299" s="34">
        <v>7</v>
      </c>
      <c r="P299" s="34">
        <v>0</v>
      </c>
      <c r="Q299" s="34">
        <v>5</v>
      </c>
      <c r="R299" s="34">
        <v>0</v>
      </c>
      <c r="S299" s="34">
        <v>3</v>
      </c>
      <c r="T299" s="34">
        <v>23</v>
      </c>
      <c r="U299" s="34">
        <v>2</v>
      </c>
      <c r="V299" s="34">
        <v>0</v>
      </c>
      <c r="W299" s="34">
        <v>3</v>
      </c>
      <c r="X299" s="34">
        <v>3</v>
      </c>
      <c r="Y299" s="34">
        <v>1</v>
      </c>
      <c r="Z299" s="34">
        <v>1</v>
      </c>
      <c r="AA299" s="24" t="s">
        <v>15</v>
      </c>
      <c r="AB299" s="24" t="s">
        <v>37</v>
      </c>
      <c r="AC299" s="24" t="s">
        <v>37</v>
      </c>
      <c r="AD299" s="23" t="e">
        <f t="shared" si="3"/>
        <v>#DIV/0!</v>
      </c>
      <c r="AE299" s="23" t="e">
        <f t="shared" si="4"/>
        <v>#DIV/0!</v>
      </c>
      <c r="AF299" s="23">
        <f t="shared" si="5"/>
        <v>-0.23809523809523808</v>
      </c>
    </row>
    <row r="300" spans="1:32" ht="15.75" customHeight="1" x14ac:dyDescent="0.15">
      <c r="A300" s="30">
        <v>297</v>
      </c>
      <c r="B300" s="31" t="s">
        <v>3377</v>
      </c>
      <c r="C300" s="37" t="s">
        <v>2647</v>
      </c>
      <c r="D300" s="30">
        <v>4.08</v>
      </c>
      <c r="E300" s="30">
        <v>16</v>
      </c>
      <c r="F300" s="30">
        <v>0</v>
      </c>
      <c r="G300" s="30">
        <v>1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72</v>
      </c>
      <c r="N300" s="33">
        <v>17.2</v>
      </c>
      <c r="O300" s="30">
        <v>6</v>
      </c>
      <c r="P300" s="30">
        <v>0</v>
      </c>
      <c r="Q300" s="30">
        <v>14</v>
      </c>
      <c r="R300" s="30">
        <v>0</v>
      </c>
      <c r="S300" s="30">
        <v>1</v>
      </c>
      <c r="T300" s="30">
        <v>16</v>
      </c>
      <c r="U300" s="30">
        <v>2</v>
      </c>
      <c r="V300" s="30">
        <v>1</v>
      </c>
      <c r="W300" s="30">
        <v>8</v>
      </c>
      <c r="X300" s="30">
        <v>8</v>
      </c>
      <c r="Y300" s="30">
        <v>8</v>
      </c>
      <c r="Z300" s="30">
        <v>7</v>
      </c>
      <c r="AA300" s="23" t="s">
        <v>15</v>
      </c>
      <c r="AB300" s="23" t="s">
        <v>14</v>
      </c>
      <c r="AC300" s="23" t="s">
        <v>14</v>
      </c>
      <c r="AD300" s="23" t="e">
        <f t="shared" si="3"/>
        <v>#DIV/0!</v>
      </c>
      <c r="AE300" s="23" t="e">
        <f t="shared" si="4"/>
        <v>#DIV/0!</v>
      </c>
      <c r="AF300" s="23">
        <f t="shared" si="5"/>
        <v>-1</v>
      </c>
    </row>
    <row r="301" spans="1:32" ht="15.75" customHeight="1" x14ac:dyDescent="0.15">
      <c r="A301" s="34">
        <v>297</v>
      </c>
      <c r="B301" s="35" t="s">
        <v>3721</v>
      </c>
      <c r="C301" s="36" t="s">
        <v>2646</v>
      </c>
      <c r="D301" s="34">
        <v>4.58</v>
      </c>
      <c r="E301" s="34">
        <v>10</v>
      </c>
      <c r="F301" s="34">
        <v>1</v>
      </c>
      <c r="G301" s="34">
        <v>2</v>
      </c>
      <c r="H301" s="34">
        <v>0</v>
      </c>
      <c r="I301" s="34">
        <v>0</v>
      </c>
      <c r="J301" s="34">
        <v>0</v>
      </c>
      <c r="K301" s="34">
        <v>0</v>
      </c>
      <c r="L301" s="34">
        <v>0.33300000000000002</v>
      </c>
      <c r="M301" s="34">
        <v>88</v>
      </c>
      <c r="N301" s="33">
        <v>17.2</v>
      </c>
      <c r="O301" s="34">
        <v>26</v>
      </c>
      <c r="P301" s="34">
        <v>2</v>
      </c>
      <c r="Q301" s="34">
        <v>11</v>
      </c>
      <c r="R301" s="34">
        <v>0</v>
      </c>
      <c r="S301" s="34">
        <v>1</v>
      </c>
      <c r="T301" s="34">
        <v>12</v>
      </c>
      <c r="U301" s="34">
        <v>0</v>
      </c>
      <c r="V301" s="34">
        <v>0</v>
      </c>
      <c r="W301" s="34">
        <v>11</v>
      </c>
      <c r="X301" s="34">
        <v>9</v>
      </c>
      <c r="Y301" s="34">
        <v>9</v>
      </c>
      <c r="Z301" s="34">
        <v>6</v>
      </c>
      <c r="AA301" s="24" t="s">
        <v>15</v>
      </c>
      <c r="AB301" s="24" t="s">
        <v>72</v>
      </c>
      <c r="AC301" s="24" t="s">
        <v>72</v>
      </c>
      <c r="AD301" s="23">
        <f t="shared" si="3"/>
        <v>6</v>
      </c>
      <c r="AE301" s="23">
        <f t="shared" si="4"/>
        <v>-13.379999999999999</v>
      </c>
      <c r="AF301" s="23">
        <f t="shared" si="5"/>
        <v>0.84615384615384615</v>
      </c>
    </row>
    <row r="302" spans="1:32" ht="15.75" customHeight="1" x14ac:dyDescent="0.15">
      <c r="A302" s="30">
        <v>301</v>
      </c>
      <c r="B302" s="31" t="s">
        <v>2874</v>
      </c>
      <c r="C302" s="32" t="s">
        <v>2645</v>
      </c>
      <c r="D302" s="30">
        <v>4.1500000000000004</v>
      </c>
      <c r="E302" s="30">
        <v>7</v>
      </c>
      <c r="F302" s="30">
        <v>0</v>
      </c>
      <c r="G302" s="30">
        <v>1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80</v>
      </c>
      <c r="N302" s="33">
        <v>17.100000000000001</v>
      </c>
      <c r="O302" s="30">
        <v>19</v>
      </c>
      <c r="P302" s="30">
        <v>0</v>
      </c>
      <c r="Q302" s="30">
        <v>7</v>
      </c>
      <c r="R302" s="30">
        <v>0</v>
      </c>
      <c r="S302" s="30">
        <v>3</v>
      </c>
      <c r="T302" s="30">
        <v>19</v>
      </c>
      <c r="U302" s="30">
        <v>0</v>
      </c>
      <c r="V302" s="30">
        <v>0</v>
      </c>
      <c r="W302" s="30">
        <v>10</v>
      </c>
      <c r="X302" s="30">
        <v>8</v>
      </c>
      <c r="Y302" s="30">
        <v>4</v>
      </c>
      <c r="Z302" s="30">
        <v>4</v>
      </c>
      <c r="AA302" s="23" t="s">
        <v>15</v>
      </c>
      <c r="AB302" s="23" t="s">
        <v>47</v>
      </c>
      <c r="AC302" s="23" t="s">
        <v>37</v>
      </c>
      <c r="AD302" s="23" t="e">
        <f t="shared" si="3"/>
        <v>#DIV/0!</v>
      </c>
      <c r="AE302" s="23" t="e">
        <f t="shared" si="4"/>
        <v>#DIV/0!</v>
      </c>
      <c r="AF302" s="23">
        <f t="shared" si="5"/>
        <v>-2.3333333333333335</v>
      </c>
    </row>
    <row r="303" spans="1:32" ht="15.75" customHeight="1" x14ac:dyDescent="0.15">
      <c r="A303" s="34">
        <v>301</v>
      </c>
      <c r="B303" s="35" t="s">
        <v>2722</v>
      </c>
      <c r="C303" s="51" t="s">
        <v>2655</v>
      </c>
      <c r="D303" s="34">
        <v>1.56</v>
      </c>
      <c r="E303" s="34">
        <v>4</v>
      </c>
      <c r="F303" s="34">
        <v>1</v>
      </c>
      <c r="G303" s="34">
        <v>1</v>
      </c>
      <c r="H303" s="34">
        <v>1</v>
      </c>
      <c r="I303" s="34">
        <v>0</v>
      </c>
      <c r="J303" s="34">
        <v>0</v>
      </c>
      <c r="K303" s="34">
        <v>0</v>
      </c>
      <c r="L303" s="34">
        <v>0.5</v>
      </c>
      <c r="M303" s="34">
        <v>67</v>
      </c>
      <c r="N303" s="33">
        <v>17.100000000000001</v>
      </c>
      <c r="O303" s="34">
        <v>12</v>
      </c>
      <c r="P303" s="34">
        <v>2</v>
      </c>
      <c r="Q303" s="34">
        <v>3</v>
      </c>
      <c r="R303" s="34">
        <v>0</v>
      </c>
      <c r="S303" s="34">
        <v>1</v>
      </c>
      <c r="T303" s="34">
        <v>18</v>
      </c>
      <c r="U303" s="34">
        <v>0</v>
      </c>
      <c r="V303" s="34">
        <v>0</v>
      </c>
      <c r="W303" s="34">
        <v>3</v>
      </c>
      <c r="X303" s="34">
        <v>3</v>
      </c>
      <c r="Y303" s="34">
        <v>3</v>
      </c>
      <c r="Z303" s="34">
        <v>3</v>
      </c>
      <c r="AA303" s="24" t="s">
        <v>15</v>
      </c>
      <c r="AB303" s="24" t="s">
        <v>15</v>
      </c>
      <c r="AC303" s="24" t="s">
        <v>15</v>
      </c>
      <c r="AD303" s="23">
        <f t="shared" si="3"/>
        <v>2</v>
      </c>
      <c r="AE303" s="23">
        <f t="shared" si="4"/>
        <v>-22.38</v>
      </c>
      <c r="AF303" s="23">
        <f t="shared" si="5"/>
        <v>-0.42857142857142855</v>
      </c>
    </row>
    <row r="304" spans="1:32" ht="15.75" customHeight="1" x14ac:dyDescent="0.15">
      <c r="A304" s="30">
        <v>303</v>
      </c>
      <c r="B304" s="31" t="s">
        <v>2957</v>
      </c>
      <c r="C304" s="32" t="s">
        <v>2645</v>
      </c>
      <c r="D304" s="30">
        <v>2.65</v>
      </c>
      <c r="E304" s="30">
        <v>18</v>
      </c>
      <c r="F304" s="30">
        <v>2</v>
      </c>
      <c r="G304" s="30">
        <v>1</v>
      </c>
      <c r="H304" s="30">
        <v>0</v>
      </c>
      <c r="I304" s="30">
        <v>0</v>
      </c>
      <c r="J304" s="30">
        <v>0</v>
      </c>
      <c r="K304" s="30">
        <v>0</v>
      </c>
      <c r="L304" s="30">
        <v>0.66700000000000004</v>
      </c>
      <c r="M304" s="30">
        <v>71</v>
      </c>
      <c r="N304" s="33">
        <v>17</v>
      </c>
      <c r="O304" s="30">
        <v>15</v>
      </c>
      <c r="P304" s="30">
        <v>1</v>
      </c>
      <c r="Q304" s="30">
        <v>6</v>
      </c>
      <c r="R304" s="30">
        <v>1</v>
      </c>
      <c r="S304" s="30">
        <v>0</v>
      </c>
      <c r="T304" s="30">
        <v>19</v>
      </c>
      <c r="U304" s="30">
        <v>4</v>
      </c>
      <c r="V304" s="30">
        <v>0</v>
      </c>
      <c r="W304" s="30">
        <v>6</v>
      </c>
      <c r="X304" s="30">
        <v>5</v>
      </c>
      <c r="Y304" s="30">
        <v>5</v>
      </c>
      <c r="Z304" s="30">
        <v>5</v>
      </c>
      <c r="AA304" s="23" t="s">
        <v>15</v>
      </c>
      <c r="AB304" s="23" t="s">
        <v>37</v>
      </c>
      <c r="AC304" s="23" t="s">
        <v>37</v>
      </c>
      <c r="AD304" s="23">
        <f t="shared" si="3"/>
        <v>6</v>
      </c>
      <c r="AE304" s="23">
        <f t="shared" si="4"/>
        <v>-28.88</v>
      </c>
      <c r="AF304" s="23">
        <f t="shared" si="5"/>
        <v>-0.55555555555555558</v>
      </c>
    </row>
    <row r="305" spans="1:32" ht="15.75" customHeight="1" x14ac:dyDescent="0.15">
      <c r="A305" s="34">
        <v>303</v>
      </c>
      <c r="B305" s="35" t="s">
        <v>2919</v>
      </c>
      <c r="C305" s="42" t="s">
        <v>2652</v>
      </c>
      <c r="D305" s="34">
        <v>3.71</v>
      </c>
      <c r="E305" s="34">
        <v>18</v>
      </c>
      <c r="F305" s="34">
        <v>1</v>
      </c>
      <c r="G305" s="34">
        <v>0</v>
      </c>
      <c r="H305" s="34">
        <v>1</v>
      </c>
      <c r="I305" s="34">
        <v>0</v>
      </c>
      <c r="J305" s="34">
        <v>0</v>
      </c>
      <c r="K305" s="34">
        <v>0</v>
      </c>
      <c r="L305" s="34">
        <v>1</v>
      </c>
      <c r="M305" s="34">
        <v>78</v>
      </c>
      <c r="N305" s="33">
        <v>17</v>
      </c>
      <c r="O305" s="34">
        <v>22</v>
      </c>
      <c r="P305" s="34">
        <v>2</v>
      </c>
      <c r="Q305" s="34">
        <v>6</v>
      </c>
      <c r="R305" s="34">
        <v>0</v>
      </c>
      <c r="S305" s="34">
        <v>1</v>
      </c>
      <c r="T305" s="34">
        <v>16</v>
      </c>
      <c r="U305" s="34">
        <v>1</v>
      </c>
      <c r="V305" s="34">
        <v>0</v>
      </c>
      <c r="W305" s="34">
        <v>8</v>
      </c>
      <c r="X305" s="34">
        <v>7</v>
      </c>
      <c r="Y305" s="34">
        <v>7</v>
      </c>
      <c r="Z305" s="34">
        <v>7</v>
      </c>
      <c r="AA305" s="24" t="s">
        <v>15</v>
      </c>
      <c r="AB305" s="24" t="s">
        <v>99</v>
      </c>
      <c r="AC305" s="24" t="s">
        <v>99</v>
      </c>
      <c r="AD305" s="23">
        <f t="shared" si="3"/>
        <v>3.5</v>
      </c>
      <c r="AE305" s="23">
        <f t="shared" si="4"/>
        <v>-17.88</v>
      </c>
      <c r="AF305" s="23">
        <f t="shared" si="5"/>
        <v>1.5</v>
      </c>
    </row>
    <row r="306" spans="1:32" ht="15.75" customHeight="1" x14ac:dyDescent="0.15">
      <c r="A306" s="30">
        <v>303</v>
      </c>
      <c r="B306" s="31" t="s">
        <v>3035</v>
      </c>
      <c r="C306" s="37" t="s">
        <v>2647</v>
      </c>
      <c r="D306" s="30">
        <v>2.12</v>
      </c>
      <c r="E306" s="30">
        <v>16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78</v>
      </c>
      <c r="N306" s="33">
        <v>17</v>
      </c>
      <c r="O306" s="30">
        <v>15</v>
      </c>
      <c r="P306" s="30">
        <v>1</v>
      </c>
      <c r="Q306" s="30">
        <v>15</v>
      </c>
      <c r="R306" s="30">
        <v>0</v>
      </c>
      <c r="S306" s="30">
        <v>1</v>
      </c>
      <c r="T306" s="30">
        <v>17</v>
      </c>
      <c r="U306" s="30">
        <v>1</v>
      </c>
      <c r="V306" s="30">
        <v>0</v>
      </c>
      <c r="W306" s="30">
        <v>6</v>
      </c>
      <c r="X306" s="30">
        <v>4</v>
      </c>
      <c r="Y306" s="30">
        <v>10</v>
      </c>
      <c r="Z306" s="30">
        <v>8</v>
      </c>
      <c r="AA306" s="23" t="s">
        <v>15</v>
      </c>
      <c r="AB306" s="23" t="s">
        <v>37</v>
      </c>
      <c r="AC306" s="23" t="s">
        <v>27</v>
      </c>
      <c r="AD306" s="23">
        <f t="shared" si="3"/>
        <v>16</v>
      </c>
      <c r="AE306" s="23">
        <f t="shared" si="4"/>
        <v>-41.88</v>
      </c>
      <c r="AF306" s="23">
        <f t="shared" si="5"/>
        <v>-3.75</v>
      </c>
    </row>
    <row r="307" spans="1:32" ht="15.75" customHeight="1" x14ac:dyDescent="0.15">
      <c r="A307" s="34">
        <v>303</v>
      </c>
      <c r="B307" s="35" t="s">
        <v>3051</v>
      </c>
      <c r="C307" s="51" t="s">
        <v>2655</v>
      </c>
      <c r="D307" s="34">
        <v>5.29</v>
      </c>
      <c r="E307" s="34">
        <v>5</v>
      </c>
      <c r="F307" s="34">
        <v>1</v>
      </c>
      <c r="G307" s="34">
        <v>3</v>
      </c>
      <c r="H307" s="34">
        <v>0</v>
      </c>
      <c r="I307" s="34">
        <v>1</v>
      </c>
      <c r="J307" s="34">
        <v>0</v>
      </c>
      <c r="K307" s="34">
        <v>0</v>
      </c>
      <c r="L307" s="34">
        <v>0.25</v>
      </c>
      <c r="M307" s="34">
        <v>74</v>
      </c>
      <c r="N307" s="33">
        <v>17</v>
      </c>
      <c r="O307" s="34">
        <v>15</v>
      </c>
      <c r="P307" s="34">
        <v>1</v>
      </c>
      <c r="Q307" s="34">
        <v>9</v>
      </c>
      <c r="R307" s="34">
        <v>0</v>
      </c>
      <c r="S307" s="34">
        <v>1</v>
      </c>
      <c r="T307" s="34">
        <v>15</v>
      </c>
      <c r="U307" s="34">
        <v>1</v>
      </c>
      <c r="V307" s="34">
        <v>0</v>
      </c>
      <c r="W307" s="34">
        <v>11</v>
      </c>
      <c r="X307" s="34">
        <v>10</v>
      </c>
      <c r="Y307" s="34">
        <v>7</v>
      </c>
      <c r="Z307" s="34">
        <v>5</v>
      </c>
      <c r="AA307" s="24" t="s">
        <v>15</v>
      </c>
      <c r="AB307" s="24" t="s">
        <v>27</v>
      </c>
      <c r="AC307" s="24" t="s">
        <v>27</v>
      </c>
      <c r="AD307" s="23">
        <f t="shared" si="3"/>
        <v>10</v>
      </c>
      <c r="AE307" s="23">
        <f t="shared" si="4"/>
        <v>-35.880000000000003</v>
      </c>
      <c r="AF307" s="23">
        <f t="shared" si="5"/>
        <v>-4.5</v>
      </c>
    </row>
    <row r="308" spans="1:32" ht="15.75" customHeight="1" x14ac:dyDescent="0.15">
      <c r="A308" s="30">
        <v>303</v>
      </c>
      <c r="B308" s="31" t="s">
        <v>2700</v>
      </c>
      <c r="C308" s="47" t="s">
        <v>2654</v>
      </c>
      <c r="D308" s="30">
        <v>0.53</v>
      </c>
      <c r="E308" s="30">
        <v>3</v>
      </c>
      <c r="F308" s="30">
        <v>2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1</v>
      </c>
      <c r="M308" s="30">
        <v>68</v>
      </c>
      <c r="N308" s="33">
        <v>17</v>
      </c>
      <c r="O308" s="30">
        <v>14</v>
      </c>
      <c r="P308" s="30">
        <v>1</v>
      </c>
      <c r="Q308" s="30">
        <v>4</v>
      </c>
      <c r="R308" s="30">
        <v>0</v>
      </c>
      <c r="S308" s="30">
        <v>0</v>
      </c>
      <c r="T308" s="30">
        <v>26</v>
      </c>
      <c r="U308" s="30">
        <v>0</v>
      </c>
      <c r="V308" s="30">
        <v>0</v>
      </c>
      <c r="W308" s="30">
        <v>2</v>
      </c>
      <c r="X308" s="30">
        <v>1</v>
      </c>
      <c r="Y308" s="30">
        <v>5</v>
      </c>
      <c r="Z308" s="30">
        <v>5</v>
      </c>
      <c r="AA308" s="23" t="s">
        <v>15</v>
      </c>
      <c r="AB308" s="23" t="s">
        <v>72</v>
      </c>
      <c r="AC308" s="23" t="s">
        <v>72</v>
      </c>
      <c r="AD308" s="23">
        <f t="shared" si="3"/>
        <v>4</v>
      </c>
      <c r="AE308" s="23">
        <f t="shared" si="4"/>
        <v>-74.88</v>
      </c>
      <c r="AF308" s="23">
        <f t="shared" si="5"/>
        <v>-0.33333333333333331</v>
      </c>
    </row>
    <row r="309" spans="1:32" ht="15.75" customHeight="1" x14ac:dyDescent="0.15">
      <c r="A309" s="34">
        <v>308</v>
      </c>
      <c r="B309" s="35" t="s">
        <v>3007</v>
      </c>
      <c r="C309" s="45" t="s">
        <v>2651</v>
      </c>
      <c r="D309" s="34">
        <v>2.16</v>
      </c>
      <c r="E309" s="34">
        <v>18</v>
      </c>
      <c r="F309" s="34">
        <v>0</v>
      </c>
      <c r="G309" s="34">
        <v>1</v>
      </c>
      <c r="H309" s="34">
        <v>4</v>
      </c>
      <c r="I309" s="34">
        <v>0</v>
      </c>
      <c r="J309" s="34">
        <v>0</v>
      </c>
      <c r="K309" s="34">
        <v>0</v>
      </c>
      <c r="L309" s="34">
        <v>0</v>
      </c>
      <c r="M309" s="34">
        <v>73</v>
      </c>
      <c r="N309" s="33">
        <v>16.2</v>
      </c>
      <c r="O309" s="34">
        <v>18</v>
      </c>
      <c r="P309" s="34">
        <v>0</v>
      </c>
      <c r="Q309" s="34">
        <v>5</v>
      </c>
      <c r="R309" s="34">
        <v>0</v>
      </c>
      <c r="S309" s="34">
        <v>0</v>
      </c>
      <c r="T309" s="34">
        <v>22</v>
      </c>
      <c r="U309" s="34">
        <v>3</v>
      </c>
      <c r="V309" s="34">
        <v>0</v>
      </c>
      <c r="W309" s="34">
        <v>5</v>
      </c>
      <c r="X309" s="34">
        <v>4</v>
      </c>
      <c r="Y309" s="34">
        <v>4</v>
      </c>
      <c r="Z309" s="34">
        <v>4</v>
      </c>
      <c r="AA309" s="24" t="s">
        <v>15</v>
      </c>
      <c r="AB309" s="24" t="s">
        <v>15</v>
      </c>
      <c r="AC309" s="24" t="s">
        <v>15</v>
      </c>
      <c r="AD309" s="23" t="e">
        <f t="shared" si="3"/>
        <v>#DIV/0!</v>
      </c>
      <c r="AE309" s="23" t="e">
        <f t="shared" si="4"/>
        <v>#DIV/0!</v>
      </c>
      <c r="AF309" s="23">
        <f t="shared" si="5"/>
        <v>-0.7142857142857143</v>
      </c>
    </row>
    <row r="310" spans="1:32" ht="15.75" customHeight="1" x14ac:dyDescent="0.15">
      <c r="A310" s="30">
        <v>308</v>
      </c>
      <c r="B310" s="31" t="s">
        <v>2870</v>
      </c>
      <c r="C310" s="54" t="s">
        <v>2650</v>
      </c>
      <c r="D310" s="30">
        <v>2.7</v>
      </c>
      <c r="E310" s="30">
        <v>17</v>
      </c>
      <c r="F310" s="30">
        <v>2</v>
      </c>
      <c r="G310" s="30">
        <v>0</v>
      </c>
      <c r="H310" s="30">
        <v>2</v>
      </c>
      <c r="I310" s="30">
        <v>0</v>
      </c>
      <c r="J310" s="30">
        <v>0</v>
      </c>
      <c r="K310" s="30">
        <v>0</v>
      </c>
      <c r="L310" s="30">
        <v>1</v>
      </c>
      <c r="M310" s="30">
        <v>67</v>
      </c>
      <c r="N310" s="33">
        <v>16.2</v>
      </c>
      <c r="O310" s="30">
        <v>11</v>
      </c>
      <c r="P310" s="30">
        <v>0</v>
      </c>
      <c r="Q310" s="30">
        <v>6</v>
      </c>
      <c r="R310" s="30">
        <v>0</v>
      </c>
      <c r="S310" s="30">
        <v>0</v>
      </c>
      <c r="T310" s="30">
        <v>26</v>
      </c>
      <c r="U310" s="30">
        <v>3</v>
      </c>
      <c r="V310" s="30">
        <v>0</v>
      </c>
      <c r="W310" s="30">
        <v>5</v>
      </c>
      <c r="X310" s="30">
        <v>5</v>
      </c>
      <c r="Y310" s="30">
        <v>7</v>
      </c>
      <c r="Z310" s="30">
        <v>7</v>
      </c>
      <c r="AA310" s="23" t="s">
        <v>15</v>
      </c>
      <c r="AB310" s="23" t="s">
        <v>37</v>
      </c>
      <c r="AC310" s="23" t="s">
        <v>27</v>
      </c>
      <c r="AD310" s="23" t="e">
        <f t="shared" si="3"/>
        <v>#DIV/0!</v>
      </c>
      <c r="AE310" s="23" t="e">
        <f t="shared" si="4"/>
        <v>#DIV/0!</v>
      </c>
      <c r="AF310" s="23">
        <f t="shared" si="5"/>
        <v>-0.33333333333333331</v>
      </c>
    </row>
    <row r="311" spans="1:32" ht="15.75" customHeight="1" x14ac:dyDescent="0.15">
      <c r="A311" s="34">
        <v>308</v>
      </c>
      <c r="B311" s="35" t="s">
        <v>2859</v>
      </c>
      <c r="C311" s="40" t="s">
        <v>2650</v>
      </c>
      <c r="D311" s="34">
        <v>2.16</v>
      </c>
      <c r="E311" s="34">
        <v>16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70</v>
      </c>
      <c r="N311" s="33">
        <v>16.2</v>
      </c>
      <c r="O311" s="34">
        <v>19</v>
      </c>
      <c r="P311" s="34">
        <v>1</v>
      </c>
      <c r="Q311" s="34">
        <v>3</v>
      </c>
      <c r="R311" s="34">
        <v>0</v>
      </c>
      <c r="S311" s="34">
        <v>0</v>
      </c>
      <c r="T311" s="34">
        <v>23</v>
      </c>
      <c r="U311" s="34">
        <v>0</v>
      </c>
      <c r="V311" s="34">
        <v>0</v>
      </c>
      <c r="W311" s="34">
        <v>5</v>
      </c>
      <c r="X311" s="34">
        <v>4</v>
      </c>
      <c r="Y311" s="34">
        <v>0</v>
      </c>
      <c r="Z311" s="34">
        <v>0</v>
      </c>
      <c r="AA311" s="24" t="s">
        <v>15</v>
      </c>
      <c r="AB311" s="24" t="s">
        <v>64</v>
      </c>
      <c r="AC311" s="24" t="s">
        <v>64</v>
      </c>
      <c r="AD311" s="23">
        <f t="shared" si="3"/>
        <v>3</v>
      </c>
      <c r="AE311" s="23">
        <f t="shared" si="4"/>
        <v>-65.88</v>
      </c>
      <c r="AF311" s="23">
        <f t="shared" si="5"/>
        <v>-0.75</v>
      </c>
    </row>
    <row r="312" spans="1:32" ht="15.75" customHeight="1" x14ac:dyDescent="0.15">
      <c r="A312" s="30">
        <v>308</v>
      </c>
      <c r="B312" s="31" t="s">
        <v>2907</v>
      </c>
      <c r="C312" s="41" t="s">
        <v>2651</v>
      </c>
      <c r="D312" s="30">
        <v>2.16</v>
      </c>
      <c r="E312" s="30">
        <v>13</v>
      </c>
      <c r="F312" s="30">
        <v>1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1</v>
      </c>
      <c r="M312" s="30">
        <v>67</v>
      </c>
      <c r="N312" s="33">
        <v>16.2</v>
      </c>
      <c r="O312" s="30">
        <v>14</v>
      </c>
      <c r="P312" s="30">
        <v>1</v>
      </c>
      <c r="Q312" s="30">
        <v>6</v>
      </c>
      <c r="R312" s="30">
        <v>0</v>
      </c>
      <c r="S312" s="30">
        <v>1</v>
      </c>
      <c r="T312" s="30">
        <v>17</v>
      </c>
      <c r="U312" s="30">
        <v>0</v>
      </c>
      <c r="V312" s="30">
        <v>0</v>
      </c>
      <c r="W312" s="30">
        <v>4</v>
      </c>
      <c r="X312" s="30">
        <v>4</v>
      </c>
      <c r="Y312" s="30">
        <v>12</v>
      </c>
      <c r="Z312" s="30">
        <v>12</v>
      </c>
      <c r="AA312" s="23" t="s">
        <v>15</v>
      </c>
      <c r="AB312" s="23" t="s">
        <v>57</v>
      </c>
      <c r="AC312" s="23" t="s">
        <v>57</v>
      </c>
      <c r="AD312" s="23">
        <f t="shared" si="3"/>
        <v>7</v>
      </c>
      <c r="AE312" s="23">
        <f t="shared" si="4"/>
        <v>-44.88</v>
      </c>
      <c r="AF312" s="23">
        <f t="shared" si="5"/>
        <v>-1.5</v>
      </c>
    </row>
    <row r="313" spans="1:32" ht="15.75" customHeight="1" x14ac:dyDescent="0.15">
      <c r="A313" s="34">
        <v>308</v>
      </c>
      <c r="B313" s="35" t="s">
        <v>3722</v>
      </c>
      <c r="C313" s="51" t="s">
        <v>2655</v>
      </c>
      <c r="D313" s="34">
        <v>2.16</v>
      </c>
      <c r="E313" s="34">
        <v>12</v>
      </c>
      <c r="F313" s="34">
        <v>2</v>
      </c>
      <c r="G313" s="34">
        <v>1</v>
      </c>
      <c r="H313" s="34">
        <v>1</v>
      </c>
      <c r="I313" s="34">
        <v>0</v>
      </c>
      <c r="J313" s="34">
        <v>0</v>
      </c>
      <c r="K313" s="34">
        <v>0</v>
      </c>
      <c r="L313" s="34">
        <v>0.66700000000000004</v>
      </c>
      <c r="M313" s="34">
        <v>73</v>
      </c>
      <c r="N313" s="33">
        <v>16.2</v>
      </c>
      <c r="O313" s="34">
        <v>9</v>
      </c>
      <c r="P313" s="34">
        <v>1</v>
      </c>
      <c r="Q313" s="34">
        <v>10</v>
      </c>
      <c r="R313" s="34">
        <v>0</v>
      </c>
      <c r="S313" s="34">
        <v>4</v>
      </c>
      <c r="T313" s="34">
        <v>17</v>
      </c>
      <c r="U313" s="34">
        <v>1</v>
      </c>
      <c r="V313" s="34">
        <v>0</v>
      </c>
      <c r="W313" s="34">
        <v>8</v>
      </c>
      <c r="X313" s="34">
        <v>4</v>
      </c>
      <c r="Y313" s="34">
        <v>5</v>
      </c>
      <c r="Z313" s="34">
        <v>5</v>
      </c>
      <c r="AA313" s="24" t="s">
        <v>15</v>
      </c>
      <c r="AB313" s="24" t="s">
        <v>47</v>
      </c>
      <c r="AC313" s="24" t="s">
        <v>14</v>
      </c>
      <c r="AD313" s="23">
        <f t="shared" si="3"/>
        <v>14</v>
      </c>
      <c r="AE313" s="23">
        <f t="shared" si="4"/>
        <v>-32.880000000000003</v>
      </c>
      <c r="AF313" s="23">
        <f t="shared" si="5"/>
        <v>-0.76923076923076927</v>
      </c>
    </row>
    <row r="314" spans="1:32" ht="15.75" customHeight="1" x14ac:dyDescent="0.15">
      <c r="A314" s="30">
        <v>313</v>
      </c>
      <c r="B314" s="31" t="s">
        <v>2965</v>
      </c>
      <c r="C314" s="39" t="s">
        <v>2649</v>
      </c>
      <c r="D314" s="30">
        <v>2.76</v>
      </c>
      <c r="E314" s="30">
        <v>17</v>
      </c>
      <c r="F314" s="30">
        <v>1</v>
      </c>
      <c r="G314" s="30">
        <v>2</v>
      </c>
      <c r="H314" s="30">
        <v>2</v>
      </c>
      <c r="I314" s="30">
        <v>0</v>
      </c>
      <c r="J314" s="30">
        <v>0</v>
      </c>
      <c r="K314" s="30">
        <v>0</v>
      </c>
      <c r="L314" s="30">
        <v>0.33300000000000002</v>
      </c>
      <c r="M314" s="30">
        <v>79</v>
      </c>
      <c r="N314" s="33">
        <v>16.100000000000001</v>
      </c>
      <c r="O314" s="30">
        <v>21</v>
      </c>
      <c r="P314" s="30">
        <v>0</v>
      </c>
      <c r="Q314" s="30">
        <v>11</v>
      </c>
      <c r="R314" s="30">
        <v>0</v>
      </c>
      <c r="S314" s="30">
        <v>0</v>
      </c>
      <c r="T314" s="30">
        <v>8</v>
      </c>
      <c r="U314" s="30">
        <v>2</v>
      </c>
      <c r="V314" s="30">
        <v>0</v>
      </c>
      <c r="W314" s="30">
        <v>11</v>
      </c>
      <c r="X314" s="30">
        <v>5</v>
      </c>
      <c r="Y314" s="30">
        <v>4</v>
      </c>
      <c r="Z314" s="30">
        <v>0</v>
      </c>
      <c r="AA314" s="23" t="s">
        <v>15</v>
      </c>
      <c r="AB314" s="23" t="s">
        <v>72</v>
      </c>
      <c r="AC314" s="23" t="s">
        <v>64</v>
      </c>
      <c r="AD314" s="23" t="e">
        <f t="shared" si="3"/>
        <v>#DIV/0!</v>
      </c>
      <c r="AE314" s="23" t="e">
        <f t="shared" si="4"/>
        <v>#DIV/0!</v>
      </c>
      <c r="AF314" s="23">
        <f t="shared" si="5"/>
        <v>1</v>
      </c>
    </row>
    <row r="315" spans="1:32" ht="15.75" customHeight="1" x14ac:dyDescent="0.15">
      <c r="A315" s="34">
        <v>313</v>
      </c>
      <c r="B315" s="35" t="s">
        <v>3723</v>
      </c>
      <c r="C315" s="43" t="s">
        <v>2649</v>
      </c>
      <c r="D315" s="34">
        <v>4.96</v>
      </c>
      <c r="E315" s="34">
        <v>5</v>
      </c>
      <c r="F315" s="34">
        <v>0</v>
      </c>
      <c r="G315" s="34">
        <v>1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74</v>
      </c>
      <c r="N315" s="33">
        <v>16.100000000000001</v>
      </c>
      <c r="O315" s="34">
        <v>13</v>
      </c>
      <c r="P315" s="34">
        <v>1</v>
      </c>
      <c r="Q315" s="34">
        <v>17</v>
      </c>
      <c r="R315" s="34">
        <v>0</v>
      </c>
      <c r="S315" s="34">
        <v>0</v>
      </c>
      <c r="T315" s="34">
        <v>11</v>
      </c>
      <c r="U315" s="34">
        <v>4</v>
      </c>
      <c r="V315" s="34">
        <v>0</v>
      </c>
      <c r="W315" s="34">
        <v>9</v>
      </c>
      <c r="X315" s="34">
        <v>9</v>
      </c>
      <c r="Y315" s="34">
        <v>5</v>
      </c>
      <c r="Z315" s="34">
        <v>5</v>
      </c>
      <c r="AA315" s="24" t="s">
        <v>15</v>
      </c>
      <c r="AB315" s="24" t="s">
        <v>57</v>
      </c>
      <c r="AC315" s="24" t="s">
        <v>57</v>
      </c>
      <c r="AD315" s="23">
        <f t="shared" si="3"/>
        <v>17</v>
      </c>
      <c r="AE315" s="23">
        <f t="shared" si="4"/>
        <v>-17.88</v>
      </c>
      <c r="AF315" s="23">
        <f t="shared" si="5"/>
        <v>-8.5</v>
      </c>
    </row>
    <row r="316" spans="1:32" ht="15.75" customHeight="1" x14ac:dyDescent="0.15">
      <c r="A316" s="30">
        <v>313</v>
      </c>
      <c r="B316" s="31" t="s">
        <v>2718</v>
      </c>
      <c r="C316" s="44" t="s">
        <v>2653</v>
      </c>
      <c r="D316" s="30">
        <v>2.76</v>
      </c>
      <c r="E316" s="30">
        <v>3</v>
      </c>
      <c r="F316" s="30">
        <v>0</v>
      </c>
      <c r="G316" s="30">
        <v>1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69</v>
      </c>
      <c r="N316" s="33">
        <v>16.100000000000001</v>
      </c>
      <c r="O316" s="30">
        <v>14</v>
      </c>
      <c r="P316" s="30">
        <v>1</v>
      </c>
      <c r="Q316" s="30">
        <v>8</v>
      </c>
      <c r="R316" s="30">
        <v>0</v>
      </c>
      <c r="S316" s="30">
        <v>0</v>
      </c>
      <c r="T316" s="30">
        <v>19</v>
      </c>
      <c r="U316" s="30">
        <v>1</v>
      </c>
      <c r="V316" s="30">
        <v>0</v>
      </c>
      <c r="W316" s="30">
        <v>5</v>
      </c>
      <c r="X316" s="30">
        <v>5</v>
      </c>
      <c r="Y316" s="30">
        <v>2</v>
      </c>
      <c r="Z316" s="30">
        <v>2</v>
      </c>
      <c r="AA316" s="23" t="s">
        <v>15</v>
      </c>
      <c r="AB316" s="23" t="s">
        <v>14</v>
      </c>
      <c r="AC316" s="23" t="s">
        <v>14</v>
      </c>
      <c r="AD316" s="23">
        <f t="shared" si="3"/>
        <v>8</v>
      </c>
      <c r="AE316" s="23">
        <f t="shared" si="4"/>
        <v>-50.88</v>
      </c>
      <c r="AF316" s="23">
        <f t="shared" si="5"/>
        <v>-1.3333333333333333</v>
      </c>
    </row>
    <row r="317" spans="1:32" ht="15.75" customHeight="1" x14ac:dyDescent="0.15">
      <c r="A317" s="34">
        <v>316</v>
      </c>
      <c r="B317" s="35" t="s">
        <v>2945</v>
      </c>
      <c r="C317" s="48" t="s">
        <v>2647</v>
      </c>
      <c r="D317" s="34">
        <v>2.81</v>
      </c>
      <c r="E317" s="34">
        <v>16</v>
      </c>
      <c r="F317" s="34">
        <v>1</v>
      </c>
      <c r="G317" s="34">
        <v>1</v>
      </c>
      <c r="H317" s="34">
        <v>1</v>
      </c>
      <c r="I317" s="34">
        <v>0</v>
      </c>
      <c r="J317" s="34">
        <v>0</v>
      </c>
      <c r="K317" s="34">
        <v>0</v>
      </c>
      <c r="L317" s="34">
        <v>0.5</v>
      </c>
      <c r="M317" s="34">
        <v>64</v>
      </c>
      <c r="N317" s="33">
        <v>16</v>
      </c>
      <c r="O317" s="34">
        <v>14</v>
      </c>
      <c r="P317" s="34">
        <v>0</v>
      </c>
      <c r="Q317" s="34">
        <v>5</v>
      </c>
      <c r="R317" s="34">
        <v>0</v>
      </c>
      <c r="S317" s="34">
        <v>0</v>
      </c>
      <c r="T317" s="34">
        <v>13</v>
      </c>
      <c r="U317" s="34">
        <v>1</v>
      </c>
      <c r="V317" s="34">
        <v>0</v>
      </c>
      <c r="W317" s="34">
        <v>6</v>
      </c>
      <c r="X317" s="34">
        <v>5</v>
      </c>
      <c r="Y317" s="34">
        <v>8</v>
      </c>
      <c r="Z317" s="34">
        <v>8</v>
      </c>
      <c r="AA317" s="24" t="s">
        <v>15</v>
      </c>
      <c r="AB317" s="24" t="s">
        <v>80</v>
      </c>
      <c r="AC317" s="24" t="s">
        <v>72</v>
      </c>
      <c r="AD317" s="23" t="e">
        <f t="shared" si="3"/>
        <v>#DIV/0!</v>
      </c>
      <c r="AE317" s="23" t="e">
        <f t="shared" si="4"/>
        <v>#DIV/0!</v>
      </c>
      <c r="AF317" s="23" t="e">
        <f t="shared" si="5"/>
        <v>#DIV/0!</v>
      </c>
    </row>
    <row r="318" spans="1:32" ht="15.75" customHeight="1" x14ac:dyDescent="0.15">
      <c r="A318" s="30">
        <v>316</v>
      </c>
      <c r="B318" s="31" t="s">
        <v>3724</v>
      </c>
      <c r="C318" s="47" t="s">
        <v>2654</v>
      </c>
      <c r="D318" s="30">
        <v>6.75</v>
      </c>
      <c r="E318" s="30">
        <v>14</v>
      </c>
      <c r="F318" s="30">
        <v>1</v>
      </c>
      <c r="G318" s="30">
        <v>2</v>
      </c>
      <c r="H318" s="30">
        <v>2</v>
      </c>
      <c r="I318" s="30">
        <v>0</v>
      </c>
      <c r="J318" s="30">
        <v>0</v>
      </c>
      <c r="K318" s="30">
        <v>0</v>
      </c>
      <c r="L318" s="30">
        <v>0.33300000000000002</v>
      </c>
      <c r="M318" s="30">
        <v>76</v>
      </c>
      <c r="N318" s="33">
        <v>16</v>
      </c>
      <c r="O318" s="30">
        <v>22</v>
      </c>
      <c r="P318" s="30">
        <v>0</v>
      </c>
      <c r="Q318" s="30">
        <v>7</v>
      </c>
      <c r="R318" s="30">
        <v>0</v>
      </c>
      <c r="S318" s="30">
        <v>3</v>
      </c>
      <c r="T318" s="30">
        <v>10</v>
      </c>
      <c r="U318" s="30">
        <v>1</v>
      </c>
      <c r="V318" s="30">
        <v>0</v>
      </c>
      <c r="W318" s="30">
        <v>15</v>
      </c>
      <c r="X318" s="30">
        <v>12</v>
      </c>
      <c r="Y318" s="30">
        <v>10</v>
      </c>
      <c r="Z318" s="30">
        <v>10</v>
      </c>
      <c r="AA318" s="23" t="s">
        <v>15</v>
      </c>
      <c r="AB318" s="23" t="s">
        <v>57</v>
      </c>
      <c r="AC318" s="23" t="s">
        <v>57</v>
      </c>
      <c r="AD318" s="23" t="e">
        <f t="shared" si="3"/>
        <v>#DIV/0!</v>
      </c>
      <c r="AE318" s="23" t="e">
        <f t="shared" si="4"/>
        <v>#DIV/0!</v>
      </c>
      <c r="AF318" s="23">
        <f t="shared" si="5"/>
        <v>0.875</v>
      </c>
    </row>
    <row r="319" spans="1:32" ht="15.75" customHeight="1" x14ac:dyDescent="0.15">
      <c r="A319" s="34">
        <v>316</v>
      </c>
      <c r="B319" s="35" t="s">
        <v>2860</v>
      </c>
      <c r="C319" s="43" t="s">
        <v>2649</v>
      </c>
      <c r="D319" s="34">
        <v>4.5</v>
      </c>
      <c r="E319" s="34">
        <v>14</v>
      </c>
      <c r="F319" s="34">
        <v>2</v>
      </c>
      <c r="G319" s="34">
        <v>1</v>
      </c>
      <c r="H319" s="34">
        <v>0</v>
      </c>
      <c r="I319" s="34">
        <v>0</v>
      </c>
      <c r="J319" s="34">
        <v>0</v>
      </c>
      <c r="K319" s="34">
        <v>0</v>
      </c>
      <c r="L319" s="34">
        <v>0.66700000000000004</v>
      </c>
      <c r="M319" s="34">
        <v>77</v>
      </c>
      <c r="N319" s="33">
        <v>16</v>
      </c>
      <c r="O319" s="34">
        <v>16</v>
      </c>
      <c r="P319" s="34">
        <v>1</v>
      </c>
      <c r="Q319" s="34">
        <v>12</v>
      </c>
      <c r="R319" s="34">
        <v>2</v>
      </c>
      <c r="S319" s="34">
        <v>2</v>
      </c>
      <c r="T319" s="34">
        <v>10</v>
      </c>
      <c r="U319" s="34">
        <v>4</v>
      </c>
      <c r="V319" s="34">
        <v>0</v>
      </c>
      <c r="W319" s="34">
        <v>10</v>
      </c>
      <c r="X319" s="34">
        <v>8</v>
      </c>
      <c r="Y319" s="34">
        <v>1</v>
      </c>
      <c r="Z319" s="34">
        <v>1</v>
      </c>
      <c r="AA319" s="24" t="s">
        <v>15</v>
      </c>
      <c r="AB319" s="24" t="s">
        <v>15</v>
      </c>
      <c r="AC319" s="24" t="s">
        <v>15</v>
      </c>
      <c r="AD319" s="23">
        <f t="shared" si="3"/>
        <v>14</v>
      </c>
      <c r="AE319" s="23">
        <f t="shared" si="4"/>
        <v>17.12</v>
      </c>
      <c r="AF319" s="23">
        <f t="shared" si="5"/>
        <v>-5</v>
      </c>
    </row>
    <row r="320" spans="1:32" ht="15.75" customHeight="1" x14ac:dyDescent="0.15">
      <c r="A320" s="30">
        <v>316</v>
      </c>
      <c r="B320" s="31" t="s">
        <v>2886</v>
      </c>
      <c r="C320" s="37" t="s">
        <v>2647</v>
      </c>
      <c r="D320" s="30">
        <v>5.0599999999999996</v>
      </c>
      <c r="E320" s="30">
        <v>14</v>
      </c>
      <c r="F320" s="30">
        <v>1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1</v>
      </c>
      <c r="M320" s="30">
        <v>75</v>
      </c>
      <c r="N320" s="33">
        <v>16</v>
      </c>
      <c r="O320" s="30">
        <v>22</v>
      </c>
      <c r="P320" s="30">
        <v>1</v>
      </c>
      <c r="Q320" s="30">
        <v>6</v>
      </c>
      <c r="R320" s="30">
        <v>0</v>
      </c>
      <c r="S320" s="30">
        <v>1</v>
      </c>
      <c r="T320" s="30">
        <v>12</v>
      </c>
      <c r="U320" s="30">
        <v>1</v>
      </c>
      <c r="V320" s="30">
        <v>0</v>
      </c>
      <c r="W320" s="30">
        <v>9</v>
      </c>
      <c r="X320" s="30">
        <v>9</v>
      </c>
      <c r="Y320" s="30">
        <v>1</v>
      </c>
      <c r="Z320" s="30">
        <v>1</v>
      </c>
      <c r="AA320" s="23" t="s">
        <v>15</v>
      </c>
      <c r="AB320" s="23" t="s">
        <v>57</v>
      </c>
      <c r="AC320" s="23" t="s">
        <v>57</v>
      </c>
      <c r="AD320" s="23">
        <f t="shared" si="3"/>
        <v>7</v>
      </c>
      <c r="AE320" s="23">
        <f t="shared" si="4"/>
        <v>-26.88</v>
      </c>
      <c r="AF320" s="23">
        <f t="shared" si="5"/>
        <v>0.75</v>
      </c>
    </row>
    <row r="321" spans="1:32" ht="15.75" customHeight="1" x14ac:dyDescent="0.15">
      <c r="A321" s="34">
        <v>316</v>
      </c>
      <c r="B321" s="35" t="s">
        <v>3725</v>
      </c>
      <c r="C321" s="50" t="s">
        <v>198</v>
      </c>
      <c r="D321" s="34">
        <v>3.94</v>
      </c>
      <c r="E321" s="34">
        <v>11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69</v>
      </c>
      <c r="N321" s="33">
        <v>16</v>
      </c>
      <c r="O321" s="34">
        <v>15</v>
      </c>
      <c r="P321" s="34">
        <v>1</v>
      </c>
      <c r="Q321" s="34">
        <v>6</v>
      </c>
      <c r="R321" s="34">
        <v>0</v>
      </c>
      <c r="S321" s="34">
        <v>0</v>
      </c>
      <c r="T321" s="34">
        <v>15</v>
      </c>
      <c r="U321" s="34">
        <v>0</v>
      </c>
      <c r="V321" s="34">
        <v>0</v>
      </c>
      <c r="W321" s="34">
        <v>10</v>
      </c>
      <c r="X321" s="34">
        <v>7</v>
      </c>
      <c r="Y321" s="34">
        <v>7</v>
      </c>
      <c r="Z321" s="34">
        <v>7</v>
      </c>
      <c r="AA321" s="24" t="s">
        <v>15</v>
      </c>
      <c r="AB321" s="24" t="s">
        <v>27</v>
      </c>
      <c r="AC321" s="24" t="s">
        <v>27</v>
      </c>
      <c r="AD321" s="23">
        <f t="shared" si="3"/>
        <v>6</v>
      </c>
      <c r="AE321" s="23">
        <f t="shared" si="4"/>
        <v>-41.88</v>
      </c>
      <c r="AF321" s="23" t="e">
        <f t="shared" si="5"/>
        <v>#DIV/0!</v>
      </c>
    </row>
    <row r="322" spans="1:32" ht="15.75" customHeight="1" x14ac:dyDescent="0.15">
      <c r="A322" s="30">
        <v>316</v>
      </c>
      <c r="B322" s="31" t="s">
        <v>2782</v>
      </c>
      <c r="C322" s="32" t="s">
        <v>2645</v>
      </c>
      <c r="D322" s="30">
        <v>0</v>
      </c>
      <c r="E322" s="30">
        <v>6</v>
      </c>
      <c r="F322" s="30">
        <v>1</v>
      </c>
      <c r="G322" s="30">
        <v>0</v>
      </c>
      <c r="H322" s="30">
        <v>1</v>
      </c>
      <c r="I322" s="30">
        <v>0</v>
      </c>
      <c r="J322" s="30">
        <v>0</v>
      </c>
      <c r="K322" s="30">
        <v>0</v>
      </c>
      <c r="L322" s="30">
        <v>1</v>
      </c>
      <c r="M322" s="30">
        <v>57</v>
      </c>
      <c r="N322" s="33">
        <v>16</v>
      </c>
      <c r="O322" s="30">
        <v>12</v>
      </c>
      <c r="P322" s="30">
        <v>0</v>
      </c>
      <c r="Q322" s="30">
        <v>2</v>
      </c>
      <c r="R322" s="30">
        <v>0</v>
      </c>
      <c r="S322" s="30">
        <v>0</v>
      </c>
      <c r="T322" s="30">
        <v>19</v>
      </c>
      <c r="U322" s="30">
        <v>0</v>
      </c>
      <c r="V322" s="30">
        <v>0</v>
      </c>
      <c r="W322" s="30">
        <v>1</v>
      </c>
      <c r="X322" s="30">
        <v>0</v>
      </c>
      <c r="Y322" s="30">
        <v>3</v>
      </c>
      <c r="Z322" s="30">
        <v>3</v>
      </c>
      <c r="AA322" s="23" t="s">
        <v>15</v>
      </c>
      <c r="AB322" s="23" t="s">
        <v>15</v>
      </c>
      <c r="AC322" s="23" t="s">
        <v>15</v>
      </c>
      <c r="AD322" s="23" t="e">
        <f t="shared" si="3"/>
        <v>#DIV/0!</v>
      </c>
      <c r="AE322" s="23" t="e">
        <f t="shared" si="4"/>
        <v>#DIV/0!</v>
      </c>
      <c r="AF322" s="23">
        <f t="shared" si="5"/>
        <v>-0.2857142857142857</v>
      </c>
    </row>
    <row r="323" spans="1:32" ht="15.75" customHeight="1" x14ac:dyDescent="0.15">
      <c r="A323" s="34">
        <v>322</v>
      </c>
      <c r="B323" s="35" t="s">
        <v>2940</v>
      </c>
      <c r="C323" s="36" t="s">
        <v>2646</v>
      </c>
      <c r="D323" s="34">
        <v>4.0199999999999996</v>
      </c>
      <c r="E323" s="34">
        <v>15</v>
      </c>
      <c r="F323" s="34">
        <v>3</v>
      </c>
      <c r="G323" s="34">
        <v>1</v>
      </c>
      <c r="H323" s="34">
        <v>3</v>
      </c>
      <c r="I323" s="34">
        <v>0</v>
      </c>
      <c r="J323" s="34">
        <v>0</v>
      </c>
      <c r="K323" s="34">
        <v>0</v>
      </c>
      <c r="L323" s="34">
        <v>0.75</v>
      </c>
      <c r="M323" s="34">
        <v>76</v>
      </c>
      <c r="N323" s="33">
        <v>15.2</v>
      </c>
      <c r="O323" s="34">
        <v>22</v>
      </c>
      <c r="P323" s="34">
        <v>1</v>
      </c>
      <c r="Q323" s="34">
        <v>2</v>
      </c>
      <c r="R323" s="34">
        <v>0</v>
      </c>
      <c r="S323" s="34">
        <v>0</v>
      </c>
      <c r="T323" s="34">
        <v>14</v>
      </c>
      <c r="U323" s="34">
        <v>0</v>
      </c>
      <c r="V323" s="34">
        <v>0</v>
      </c>
      <c r="W323" s="34">
        <v>13</v>
      </c>
      <c r="X323" s="34">
        <v>7</v>
      </c>
      <c r="Y323" s="34">
        <v>2</v>
      </c>
      <c r="Z323" s="34">
        <v>2</v>
      </c>
      <c r="AA323" s="24" t="s">
        <v>15</v>
      </c>
      <c r="AB323" s="24" t="s">
        <v>47</v>
      </c>
      <c r="AC323" s="24" t="s">
        <v>47</v>
      </c>
      <c r="AD323" s="23">
        <f t="shared" si="3"/>
        <v>2</v>
      </c>
      <c r="AE323" s="23">
        <f t="shared" si="4"/>
        <v>-38.880000000000003</v>
      </c>
      <c r="AF323" s="23">
        <f t="shared" si="5"/>
        <v>0.25</v>
      </c>
    </row>
    <row r="324" spans="1:32" ht="15.75" customHeight="1" x14ac:dyDescent="0.15">
      <c r="A324" s="30">
        <v>322</v>
      </c>
      <c r="B324" s="31" t="s">
        <v>3013</v>
      </c>
      <c r="C324" s="52" t="s">
        <v>2646</v>
      </c>
      <c r="D324" s="30">
        <v>2.2999999999999998</v>
      </c>
      <c r="E324" s="30">
        <v>9</v>
      </c>
      <c r="F324" s="30">
        <v>2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1</v>
      </c>
      <c r="M324" s="30">
        <v>66</v>
      </c>
      <c r="N324" s="33">
        <v>15.2</v>
      </c>
      <c r="O324" s="30">
        <v>16</v>
      </c>
      <c r="P324" s="30">
        <v>0</v>
      </c>
      <c r="Q324" s="30">
        <v>2</v>
      </c>
      <c r="R324" s="30">
        <v>0</v>
      </c>
      <c r="S324" s="30">
        <v>2</v>
      </c>
      <c r="T324" s="30">
        <v>9</v>
      </c>
      <c r="U324" s="30">
        <v>1</v>
      </c>
      <c r="V324" s="30">
        <v>0</v>
      </c>
      <c r="W324" s="30">
        <v>6</v>
      </c>
      <c r="X324" s="30">
        <v>4</v>
      </c>
      <c r="Y324" s="30">
        <v>7</v>
      </c>
      <c r="Z324" s="30">
        <v>7</v>
      </c>
      <c r="AA324" s="23" t="s">
        <v>15</v>
      </c>
      <c r="AB324" s="23" t="s">
        <v>27</v>
      </c>
      <c r="AC324" s="23" t="s">
        <v>14</v>
      </c>
      <c r="AD324" s="23" t="e">
        <f t="shared" si="3"/>
        <v>#DIV/0!</v>
      </c>
      <c r="AE324" s="23" t="e">
        <f t="shared" si="4"/>
        <v>#DIV/0!</v>
      </c>
      <c r="AF324" s="23">
        <f t="shared" si="5"/>
        <v>0.5</v>
      </c>
    </row>
    <row r="325" spans="1:32" ht="15.75" customHeight="1" x14ac:dyDescent="0.15">
      <c r="A325" s="34">
        <v>322</v>
      </c>
      <c r="B325" s="35" t="s">
        <v>2746</v>
      </c>
      <c r="C325" s="56" t="s">
        <v>2653</v>
      </c>
      <c r="D325" s="34">
        <v>5.74</v>
      </c>
      <c r="E325" s="34">
        <v>5</v>
      </c>
      <c r="F325" s="34">
        <v>0</v>
      </c>
      <c r="G325" s="34">
        <v>1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71</v>
      </c>
      <c r="N325" s="33">
        <v>15.2</v>
      </c>
      <c r="O325" s="34">
        <v>21</v>
      </c>
      <c r="P325" s="34">
        <v>2</v>
      </c>
      <c r="Q325" s="34">
        <v>5</v>
      </c>
      <c r="R325" s="34">
        <v>0</v>
      </c>
      <c r="S325" s="34">
        <v>0</v>
      </c>
      <c r="T325" s="34">
        <v>16</v>
      </c>
      <c r="U325" s="34">
        <v>1</v>
      </c>
      <c r="V325" s="34">
        <v>0</v>
      </c>
      <c r="W325" s="34">
        <v>10</v>
      </c>
      <c r="X325" s="34">
        <v>10</v>
      </c>
      <c r="Y325" s="34">
        <v>0</v>
      </c>
      <c r="Z325" s="34">
        <v>0</v>
      </c>
      <c r="AA325" s="24" t="s">
        <v>15</v>
      </c>
      <c r="AB325" s="24" t="s">
        <v>47</v>
      </c>
      <c r="AC325" s="24" t="s">
        <v>47</v>
      </c>
      <c r="AD325" s="23">
        <f t="shared" si="3"/>
        <v>2.5</v>
      </c>
      <c r="AE325" s="23">
        <f t="shared" si="4"/>
        <v>-19.38</v>
      </c>
      <c r="AF325" s="23">
        <f t="shared" si="5"/>
        <v>1.25</v>
      </c>
    </row>
    <row r="326" spans="1:32" ht="15.75" customHeight="1" x14ac:dyDescent="0.15">
      <c r="A326" s="30">
        <v>322</v>
      </c>
      <c r="B326" s="31" t="s">
        <v>2717</v>
      </c>
      <c r="C326" s="55" t="s">
        <v>2652</v>
      </c>
      <c r="D326" s="30">
        <v>2.87</v>
      </c>
      <c r="E326" s="30">
        <v>3</v>
      </c>
      <c r="F326" s="30">
        <v>1</v>
      </c>
      <c r="G326" s="30">
        <v>1</v>
      </c>
      <c r="H326" s="30">
        <v>0</v>
      </c>
      <c r="I326" s="30">
        <v>0</v>
      </c>
      <c r="J326" s="30">
        <v>0</v>
      </c>
      <c r="K326" s="30">
        <v>0</v>
      </c>
      <c r="L326" s="30">
        <v>0.5</v>
      </c>
      <c r="M326" s="30">
        <v>66</v>
      </c>
      <c r="N326" s="33">
        <v>15.2</v>
      </c>
      <c r="O326" s="30">
        <v>16</v>
      </c>
      <c r="P326" s="30">
        <v>3</v>
      </c>
      <c r="Q326" s="30">
        <v>3</v>
      </c>
      <c r="R326" s="30">
        <v>0</v>
      </c>
      <c r="S326" s="30">
        <v>0</v>
      </c>
      <c r="T326" s="30">
        <v>13</v>
      </c>
      <c r="U326" s="30">
        <v>0</v>
      </c>
      <c r="V326" s="30">
        <v>0</v>
      </c>
      <c r="W326" s="30">
        <v>6</v>
      </c>
      <c r="X326" s="30">
        <v>5</v>
      </c>
      <c r="Y326" s="30">
        <v>3</v>
      </c>
      <c r="Z326" s="30">
        <v>2</v>
      </c>
      <c r="AA326" s="23" t="s">
        <v>15</v>
      </c>
      <c r="AB326" s="23" t="s">
        <v>37</v>
      </c>
      <c r="AC326" s="23" t="s">
        <v>37</v>
      </c>
      <c r="AD326" s="23">
        <f t="shared" si="3"/>
        <v>1</v>
      </c>
      <c r="AE326" s="23">
        <f t="shared" si="4"/>
        <v>-9.879999999999999</v>
      </c>
      <c r="AF326" s="23">
        <f t="shared" si="5"/>
        <v>1</v>
      </c>
    </row>
    <row r="327" spans="1:32" ht="15.75" customHeight="1" x14ac:dyDescent="0.15">
      <c r="A327" s="34">
        <v>326</v>
      </c>
      <c r="B327" s="35" t="s">
        <v>3024</v>
      </c>
      <c r="C327" s="45" t="s">
        <v>2651</v>
      </c>
      <c r="D327" s="34">
        <v>2.4</v>
      </c>
      <c r="E327" s="34">
        <v>16</v>
      </c>
      <c r="F327" s="34">
        <v>0</v>
      </c>
      <c r="G327" s="34">
        <v>2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66</v>
      </c>
      <c r="N327" s="33">
        <v>15</v>
      </c>
      <c r="O327" s="34">
        <v>14</v>
      </c>
      <c r="P327" s="34">
        <v>1</v>
      </c>
      <c r="Q327" s="34">
        <v>9</v>
      </c>
      <c r="R327" s="34">
        <v>1</v>
      </c>
      <c r="S327" s="34">
        <v>1</v>
      </c>
      <c r="T327" s="34">
        <v>17</v>
      </c>
      <c r="U327" s="34">
        <v>0</v>
      </c>
      <c r="V327" s="34">
        <v>0</v>
      </c>
      <c r="W327" s="34">
        <v>6</v>
      </c>
      <c r="X327" s="34">
        <v>4</v>
      </c>
      <c r="Y327" s="34">
        <v>5</v>
      </c>
      <c r="Z327" s="34">
        <v>5</v>
      </c>
      <c r="AA327" s="24" t="s">
        <v>15</v>
      </c>
      <c r="AB327" s="24" t="s">
        <v>86</v>
      </c>
      <c r="AC327" s="24" t="s">
        <v>64</v>
      </c>
      <c r="AD327" s="23">
        <f t="shared" si="3"/>
        <v>10</v>
      </c>
      <c r="AE327" s="23">
        <f t="shared" si="4"/>
        <v>-31.88</v>
      </c>
      <c r="AF327" s="23">
        <f t="shared" si="5"/>
        <v>-1.6</v>
      </c>
    </row>
    <row r="328" spans="1:32" ht="15.75" customHeight="1" x14ac:dyDescent="0.15">
      <c r="A328" s="30">
        <v>326</v>
      </c>
      <c r="B328" s="31" t="s">
        <v>2891</v>
      </c>
      <c r="C328" s="54" t="s">
        <v>2650</v>
      </c>
      <c r="D328" s="30">
        <v>5.4</v>
      </c>
      <c r="E328" s="30">
        <v>15</v>
      </c>
      <c r="F328" s="30">
        <v>0</v>
      </c>
      <c r="G328" s="30">
        <v>1</v>
      </c>
      <c r="H328" s="30">
        <v>4</v>
      </c>
      <c r="I328" s="30">
        <v>0</v>
      </c>
      <c r="J328" s="30">
        <v>0</v>
      </c>
      <c r="K328" s="30">
        <v>0</v>
      </c>
      <c r="L328" s="30">
        <v>0</v>
      </c>
      <c r="M328" s="30">
        <v>61</v>
      </c>
      <c r="N328" s="33">
        <v>15</v>
      </c>
      <c r="O328" s="30">
        <v>14</v>
      </c>
      <c r="P328" s="30">
        <v>2</v>
      </c>
      <c r="Q328" s="30">
        <v>2</v>
      </c>
      <c r="R328" s="30">
        <v>0</v>
      </c>
      <c r="S328" s="30">
        <v>0</v>
      </c>
      <c r="T328" s="30">
        <v>22</v>
      </c>
      <c r="U328" s="30">
        <v>0</v>
      </c>
      <c r="V328" s="30">
        <v>0</v>
      </c>
      <c r="W328" s="30">
        <v>9</v>
      </c>
      <c r="X328" s="30">
        <v>9</v>
      </c>
      <c r="Y328" s="30">
        <v>4</v>
      </c>
      <c r="Z328" s="30">
        <v>1</v>
      </c>
      <c r="AA328" s="23" t="s">
        <v>15</v>
      </c>
      <c r="AB328" s="23" t="s">
        <v>72</v>
      </c>
      <c r="AC328" s="23" t="s">
        <v>72</v>
      </c>
      <c r="AD328" s="23">
        <f t="shared" si="3"/>
        <v>1</v>
      </c>
      <c r="AE328" s="23">
        <f t="shared" si="4"/>
        <v>-29.88</v>
      </c>
      <c r="AF328" s="23">
        <f t="shared" si="5"/>
        <v>-0.25</v>
      </c>
    </row>
    <row r="329" spans="1:32" ht="15.75" customHeight="1" x14ac:dyDescent="0.15">
      <c r="A329" s="34">
        <v>326</v>
      </c>
      <c r="B329" s="35" t="s">
        <v>2947</v>
      </c>
      <c r="C329" s="43" t="s">
        <v>2649</v>
      </c>
      <c r="D329" s="34">
        <v>4.2</v>
      </c>
      <c r="E329" s="34">
        <v>14</v>
      </c>
      <c r="F329" s="34">
        <v>0</v>
      </c>
      <c r="G329" s="34">
        <v>1</v>
      </c>
      <c r="H329" s="34">
        <v>3</v>
      </c>
      <c r="I329" s="34">
        <v>0</v>
      </c>
      <c r="J329" s="34">
        <v>0</v>
      </c>
      <c r="K329" s="34">
        <v>0</v>
      </c>
      <c r="L329" s="34">
        <v>0</v>
      </c>
      <c r="M329" s="34">
        <v>70</v>
      </c>
      <c r="N329" s="33">
        <v>15</v>
      </c>
      <c r="O329" s="34">
        <v>20</v>
      </c>
      <c r="P329" s="34">
        <v>1</v>
      </c>
      <c r="Q329" s="34">
        <v>4</v>
      </c>
      <c r="R329" s="34">
        <v>0</v>
      </c>
      <c r="S329" s="34">
        <v>1</v>
      </c>
      <c r="T329" s="34">
        <v>8</v>
      </c>
      <c r="U329" s="34">
        <v>0</v>
      </c>
      <c r="V329" s="34">
        <v>0</v>
      </c>
      <c r="W329" s="34">
        <v>9</v>
      </c>
      <c r="X329" s="34">
        <v>7</v>
      </c>
      <c r="Y329" s="34">
        <v>7</v>
      </c>
      <c r="Z329" s="34">
        <v>6</v>
      </c>
      <c r="AA329" s="24" t="s">
        <v>14</v>
      </c>
      <c r="AB329" s="24" t="s">
        <v>14</v>
      </c>
      <c r="AC329" s="24" t="s">
        <v>14</v>
      </c>
      <c r="AD329" s="23">
        <f t="shared" si="3"/>
        <v>5</v>
      </c>
      <c r="AE329" s="23">
        <f t="shared" si="4"/>
        <v>-17.88</v>
      </c>
      <c r="AF329" s="23">
        <f t="shared" si="5"/>
        <v>0.36363636363636365</v>
      </c>
    </row>
    <row r="330" spans="1:32" ht="15.75" customHeight="1" x14ac:dyDescent="0.15">
      <c r="A330" s="30">
        <v>326</v>
      </c>
      <c r="B330" s="31" t="s">
        <v>3726</v>
      </c>
      <c r="C330" s="49" t="s">
        <v>2655</v>
      </c>
      <c r="D330" s="30">
        <v>1.2</v>
      </c>
      <c r="E330" s="30">
        <v>4</v>
      </c>
      <c r="F330" s="30">
        <v>1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1</v>
      </c>
      <c r="M330" s="30">
        <v>70</v>
      </c>
      <c r="N330" s="33">
        <v>15</v>
      </c>
      <c r="O330" s="30">
        <v>13</v>
      </c>
      <c r="P330" s="30">
        <v>1</v>
      </c>
      <c r="Q330" s="30">
        <v>8</v>
      </c>
      <c r="R330" s="30">
        <v>0</v>
      </c>
      <c r="S330" s="30">
        <v>1</v>
      </c>
      <c r="T330" s="30">
        <v>9</v>
      </c>
      <c r="U330" s="30">
        <v>1</v>
      </c>
      <c r="V330" s="30">
        <v>0</v>
      </c>
      <c r="W330" s="30">
        <v>5</v>
      </c>
      <c r="X330" s="30">
        <v>2</v>
      </c>
      <c r="Y330" s="30">
        <v>1</v>
      </c>
      <c r="Z330" s="30">
        <v>1</v>
      </c>
      <c r="AA330" s="23" t="s">
        <v>15</v>
      </c>
      <c r="AB330" s="23" t="s">
        <v>47</v>
      </c>
      <c r="AC330" s="23" t="s">
        <v>47</v>
      </c>
      <c r="AD330" s="23">
        <f t="shared" si="3"/>
        <v>9</v>
      </c>
      <c r="AE330" s="23">
        <f t="shared" si="4"/>
        <v>-17.88</v>
      </c>
      <c r="AF330" s="23">
        <f t="shared" si="5"/>
        <v>4</v>
      </c>
    </row>
    <row r="331" spans="1:32" ht="15.75" customHeight="1" x14ac:dyDescent="0.15">
      <c r="A331" s="34">
        <v>326</v>
      </c>
      <c r="B331" s="35" t="s">
        <v>2832</v>
      </c>
      <c r="C331" s="57" t="s">
        <v>2654</v>
      </c>
      <c r="D331" s="34">
        <v>1.2</v>
      </c>
      <c r="E331" s="34">
        <v>3</v>
      </c>
      <c r="F331" s="34">
        <v>3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1</v>
      </c>
      <c r="M331" s="34">
        <v>55</v>
      </c>
      <c r="N331" s="33">
        <v>15</v>
      </c>
      <c r="O331" s="34">
        <v>11</v>
      </c>
      <c r="P331" s="34">
        <v>0</v>
      </c>
      <c r="Q331" s="34">
        <v>1</v>
      </c>
      <c r="R331" s="34">
        <v>0</v>
      </c>
      <c r="S331" s="34">
        <v>0</v>
      </c>
      <c r="T331" s="34">
        <v>17</v>
      </c>
      <c r="U331" s="34">
        <v>1</v>
      </c>
      <c r="V331" s="34">
        <v>0</v>
      </c>
      <c r="W331" s="34">
        <v>3</v>
      </c>
      <c r="X331" s="34">
        <v>2</v>
      </c>
      <c r="Y331" s="34">
        <v>1</v>
      </c>
      <c r="Z331" s="34">
        <v>1</v>
      </c>
      <c r="AA331" s="24" t="s">
        <v>15</v>
      </c>
      <c r="AB331" s="24" t="s">
        <v>37</v>
      </c>
      <c r="AC331" s="24" t="s">
        <v>37</v>
      </c>
      <c r="AD331" s="23" t="e">
        <f t="shared" si="3"/>
        <v>#DIV/0!</v>
      </c>
      <c r="AE331" s="23" t="e">
        <f t="shared" si="4"/>
        <v>#DIV/0!</v>
      </c>
      <c r="AF331" s="23">
        <f t="shared" si="5"/>
        <v>-0.14285714285714285</v>
      </c>
    </row>
    <row r="332" spans="1:32" ht="15.75" customHeight="1" x14ac:dyDescent="0.15">
      <c r="A332" s="30">
        <v>331</v>
      </c>
      <c r="B332" s="31" t="s">
        <v>2897</v>
      </c>
      <c r="C332" s="32" t="s">
        <v>2645</v>
      </c>
      <c r="D332" s="30">
        <v>2.4500000000000002</v>
      </c>
      <c r="E332" s="30">
        <v>17</v>
      </c>
      <c r="F332" s="30">
        <v>0</v>
      </c>
      <c r="G332" s="30">
        <v>1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63</v>
      </c>
      <c r="N332" s="33">
        <v>14.2</v>
      </c>
      <c r="O332" s="30">
        <v>15</v>
      </c>
      <c r="P332" s="30">
        <v>1</v>
      </c>
      <c r="Q332" s="30">
        <v>4</v>
      </c>
      <c r="R332" s="30">
        <v>0</v>
      </c>
      <c r="S332" s="30">
        <v>2</v>
      </c>
      <c r="T332" s="30">
        <v>13</v>
      </c>
      <c r="U332" s="30">
        <v>2</v>
      </c>
      <c r="V332" s="30">
        <v>0</v>
      </c>
      <c r="W332" s="30">
        <v>7</v>
      </c>
      <c r="X332" s="30">
        <v>4</v>
      </c>
      <c r="Y332" s="30">
        <v>8</v>
      </c>
      <c r="Z332" s="30">
        <v>7</v>
      </c>
      <c r="AA332" s="23" t="s">
        <v>14</v>
      </c>
      <c r="AB332" s="23" t="s">
        <v>15</v>
      </c>
      <c r="AC332" s="23" t="s">
        <v>15</v>
      </c>
      <c r="AD332" s="23">
        <f t="shared" si="3"/>
        <v>6</v>
      </c>
      <c r="AE332" s="23">
        <f t="shared" si="4"/>
        <v>-23.88</v>
      </c>
      <c r="AF332" s="23">
        <f t="shared" si="5"/>
        <v>-2</v>
      </c>
    </row>
    <row r="333" spans="1:32" ht="15.75" customHeight="1" x14ac:dyDescent="0.15">
      <c r="A333" s="34">
        <v>331</v>
      </c>
      <c r="B333" s="35" t="s">
        <v>2856</v>
      </c>
      <c r="C333" s="42" t="s">
        <v>2652</v>
      </c>
      <c r="D333" s="34">
        <v>4.3</v>
      </c>
      <c r="E333" s="34">
        <v>14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65</v>
      </c>
      <c r="N333" s="33">
        <v>14.2</v>
      </c>
      <c r="O333" s="34">
        <v>15</v>
      </c>
      <c r="P333" s="34">
        <v>2</v>
      </c>
      <c r="Q333" s="34">
        <v>6</v>
      </c>
      <c r="R333" s="34">
        <v>0</v>
      </c>
      <c r="S333" s="34">
        <v>0</v>
      </c>
      <c r="T333" s="34">
        <v>11</v>
      </c>
      <c r="U333" s="34">
        <v>2</v>
      </c>
      <c r="V333" s="34">
        <v>0</v>
      </c>
      <c r="W333" s="34">
        <v>7</v>
      </c>
      <c r="X333" s="34">
        <v>7</v>
      </c>
      <c r="Y333" s="34">
        <v>4</v>
      </c>
      <c r="Z333" s="34">
        <v>4</v>
      </c>
      <c r="AA333" s="24" t="s">
        <v>15</v>
      </c>
      <c r="AB333" s="24" t="s">
        <v>15</v>
      </c>
      <c r="AC333" s="24" t="s">
        <v>15</v>
      </c>
      <c r="AD333" s="23">
        <f t="shared" si="3"/>
        <v>3</v>
      </c>
      <c r="AE333" s="23">
        <f t="shared" si="4"/>
        <v>-10.379999999999999</v>
      </c>
      <c r="AF333" s="23">
        <f t="shared" si="5"/>
        <v>3</v>
      </c>
    </row>
    <row r="334" spans="1:32" ht="15.75" customHeight="1" x14ac:dyDescent="0.15">
      <c r="A334" s="30">
        <v>331</v>
      </c>
      <c r="B334" s="31" t="s">
        <v>3727</v>
      </c>
      <c r="C334" s="37" t="s">
        <v>2647</v>
      </c>
      <c r="D334" s="30">
        <v>4.91</v>
      </c>
      <c r="E334" s="30">
        <v>12</v>
      </c>
      <c r="F334" s="30">
        <v>1</v>
      </c>
      <c r="G334" s="30">
        <v>0</v>
      </c>
      <c r="H334" s="30">
        <v>1</v>
      </c>
      <c r="I334" s="30">
        <v>0</v>
      </c>
      <c r="J334" s="30">
        <v>0</v>
      </c>
      <c r="K334" s="30">
        <v>0</v>
      </c>
      <c r="L334" s="30">
        <v>1</v>
      </c>
      <c r="M334" s="30">
        <v>64</v>
      </c>
      <c r="N334" s="33">
        <v>14.2</v>
      </c>
      <c r="O334" s="30">
        <v>14</v>
      </c>
      <c r="P334" s="30">
        <v>4</v>
      </c>
      <c r="Q334" s="30">
        <v>7</v>
      </c>
      <c r="R334" s="30">
        <v>0</v>
      </c>
      <c r="S334" s="30">
        <v>1</v>
      </c>
      <c r="T334" s="30">
        <v>11</v>
      </c>
      <c r="U334" s="30">
        <v>1</v>
      </c>
      <c r="V334" s="30">
        <v>0</v>
      </c>
      <c r="W334" s="30">
        <v>8</v>
      </c>
      <c r="X334" s="30">
        <v>8</v>
      </c>
      <c r="Y334" s="30">
        <v>0</v>
      </c>
      <c r="Z334" s="30">
        <v>0</v>
      </c>
      <c r="AA334" s="23" t="s">
        <v>15</v>
      </c>
      <c r="AB334" s="23" t="s">
        <v>37</v>
      </c>
      <c r="AC334" s="23" t="s">
        <v>37</v>
      </c>
      <c r="AD334" s="23">
        <f t="shared" si="3"/>
        <v>2</v>
      </c>
      <c r="AE334" s="23">
        <f t="shared" si="4"/>
        <v>-3.63</v>
      </c>
      <c r="AF334" s="23">
        <f t="shared" si="5"/>
        <v>7</v>
      </c>
    </row>
    <row r="335" spans="1:32" ht="15.75" customHeight="1" x14ac:dyDescent="0.15">
      <c r="A335" s="34">
        <v>331</v>
      </c>
      <c r="B335" s="35" t="s">
        <v>2864</v>
      </c>
      <c r="C335" s="40" t="s">
        <v>2650</v>
      </c>
      <c r="D335" s="34">
        <v>0</v>
      </c>
      <c r="E335" s="34">
        <v>11</v>
      </c>
      <c r="F335" s="34">
        <v>0</v>
      </c>
      <c r="G335" s="34">
        <v>1</v>
      </c>
      <c r="H335" s="34">
        <v>3</v>
      </c>
      <c r="I335" s="34">
        <v>0</v>
      </c>
      <c r="J335" s="34">
        <v>0</v>
      </c>
      <c r="K335" s="34">
        <v>0</v>
      </c>
      <c r="L335" s="34">
        <v>0</v>
      </c>
      <c r="M335" s="34">
        <v>55</v>
      </c>
      <c r="N335" s="33">
        <v>14.2</v>
      </c>
      <c r="O335" s="34">
        <v>4</v>
      </c>
      <c r="P335" s="34">
        <v>0</v>
      </c>
      <c r="Q335" s="34">
        <v>2</v>
      </c>
      <c r="R335" s="34">
        <v>0</v>
      </c>
      <c r="S335" s="34">
        <v>0</v>
      </c>
      <c r="T335" s="34">
        <v>26</v>
      </c>
      <c r="U335" s="34">
        <v>0</v>
      </c>
      <c r="V335" s="34">
        <v>0</v>
      </c>
      <c r="W335" s="34">
        <v>2</v>
      </c>
      <c r="X335" s="34">
        <v>0</v>
      </c>
      <c r="Y335" s="34">
        <v>2</v>
      </c>
      <c r="Z335" s="34">
        <v>2</v>
      </c>
      <c r="AA335" s="24" t="s">
        <v>15</v>
      </c>
      <c r="AB335" s="24" t="s">
        <v>15</v>
      </c>
      <c r="AC335" s="24" t="s">
        <v>15</v>
      </c>
      <c r="AD335" s="23" t="e">
        <f t="shared" si="3"/>
        <v>#DIV/0!</v>
      </c>
      <c r="AE335" s="23" t="e">
        <f t="shared" si="4"/>
        <v>#DIV/0!</v>
      </c>
      <c r="AF335" s="23">
        <f t="shared" si="5"/>
        <v>-9.0909090909090912E-2</v>
      </c>
    </row>
    <row r="336" spans="1:32" ht="15.75" customHeight="1" x14ac:dyDescent="0.15">
      <c r="A336" s="30">
        <v>331</v>
      </c>
      <c r="B336" s="31" t="s">
        <v>3018</v>
      </c>
      <c r="C336" s="49" t="s">
        <v>2655</v>
      </c>
      <c r="D336" s="30">
        <v>0.61</v>
      </c>
      <c r="E336" s="30">
        <v>5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54</v>
      </c>
      <c r="N336" s="33">
        <v>14.2</v>
      </c>
      <c r="O336" s="30">
        <v>8</v>
      </c>
      <c r="P336" s="30">
        <v>0</v>
      </c>
      <c r="Q336" s="30">
        <v>5</v>
      </c>
      <c r="R336" s="30">
        <v>0</v>
      </c>
      <c r="S336" s="30">
        <v>0</v>
      </c>
      <c r="T336" s="30">
        <v>14</v>
      </c>
      <c r="U336" s="30">
        <v>0</v>
      </c>
      <c r="V336" s="30">
        <v>0</v>
      </c>
      <c r="W336" s="30">
        <v>1</v>
      </c>
      <c r="X336" s="30">
        <v>1</v>
      </c>
      <c r="Y336" s="30">
        <v>2</v>
      </c>
      <c r="Z336" s="30">
        <v>1</v>
      </c>
      <c r="AA336" s="23" t="s">
        <v>15</v>
      </c>
      <c r="AB336" s="23" t="s">
        <v>27</v>
      </c>
      <c r="AC336" s="23" t="s">
        <v>27</v>
      </c>
      <c r="AD336" s="23" t="e">
        <f t="shared" si="3"/>
        <v>#DIV/0!</v>
      </c>
      <c r="AE336" s="23" t="e">
        <f t="shared" si="4"/>
        <v>#DIV/0!</v>
      </c>
      <c r="AF336" s="23">
        <f t="shared" si="5"/>
        <v>-0.83333333333333337</v>
      </c>
    </row>
    <row r="337" spans="1:32" ht="15.75" customHeight="1" x14ac:dyDescent="0.15">
      <c r="A337" s="34">
        <v>336</v>
      </c>
      <c r="B337" s="35" t="s">
        <v>2854</v>
      </c>
      <c r="C337" s="48" t="s">
        <v>2647</v>
      </c>
      <c r="D337" s="34">
        <v>3.77</v>
      </c>
      <c r="E337" s="34">
        <v>15</v>
      </c>
      <c r="F337" s="34">
        <v>0</v>
      </c>
      <c r="G337" s="34">
        <v>1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61</v>
      </c>
      <c r="N337" s="33">
        <v>14.1</v>
      </c>
      <c r="O337" s="34">
        <v>14</v>
      </c>
      <c r="P337" s="34">
        <v>1</v>
      </c>
      <c r="Q337" s="34">
        <v>5</v>
      </c>
      <c r="R337" s="34">
        <v>0</v>
      </c>
      <c r="S337" s="34">
        <v>1</v>
      </c>
      <c r="T337" s="34">
        <v>13</v>
      </c>
      <c r="U337" s="34">
        <v>1</v>
      </c>
      <c r="V337" s="34">
        <v>0</v>
      </c>
      <c r="W337" s="34">
        <v>6</v>
      </c>
      <c r="X337" s="34">
        <v>6</v>
      </c>
      <c r="Y337" s="34">
        <v>4</v>
      </c>
      <c r="Z337" s="34">
        <v>4</v>
      </c>
      <c r="AA337" s="24" t="s">
        <v>15</v>
      </c>
      <c r="AB337" s="24" t="s">
        <v>15</v>
      </c>
      <c r="AC337" s="24" t="s">
        <v>15</v>
      </c>
      <c r="AD337" s="23">
        <f t="shared" si="3"/>
        <v>6</v>
      </c>
      <c r="AE337" s="23">
        <f t="shared" si="4"/>
        <v>-29.88</v>
      </c>
      <c r="AF337" s="23">
        <f t="shared" si="5"/>
        <v>-5</v>
      </c>
    </row>
    <row r="338" spans="1:32" ht="15.75" customHeight="1" x14ac:dyDescent="0.15">
      <c r="A338" s="30">
        <v>336</v>
      </c>
      <c r="B338" s="31" t="s">
        <v>2996</v>
      </c>
      <c r="C338" s="39" t="s">
        <v>2649</v>
      </c>
      <c r="D338" s="30">
        <v>3.14</v>
      </c>
      <c r="E338" s="30">
        <v>15</v>
      </c>
      <c r="F338" s="30">
        <v>3</v>
      </c>
      <c r="G338" s="30">
        <v>1</v>
      </c>
      <c r="H338" s="30">
        <v>0</v>
      </c>
      <c r="I338" s="30">
        <v>0</v>
      </c>
      <c r="J338" s="30">
        <v>0</v>
      </c>
      <c r="K338" s="30">
        <v>0</v>
      </c>
      <c r="L338" s="30">
        <v>0.75</v>
      </c>
      <c r="M338" s="30">
        <v>59</v>
      </c>
      <c r="N338" s="33">
        <v>14.1</v>
      </c>
      <c r="O338" s="30">
        <v>13</v>
      </c>
      <c r="P338" s="30">
        <v>2</v>
      </c>
      <c r="Q338" s="30">
        <v>5</v>
      </c>
      <c r="R338" s="30">
        <v>0</v>
      </c>
      <c r="S338" s="30">
        <v>0</v>
      </c>
      <c r="T338" s="30">
        <v>12</v>
      </c>
      <c r="U338" s="30">
        <v>1</v>
      </c>
      <c r="V338" s="30">
        <v>0</v>
      </c>
      <c r="W338" s="30">
        <v>5</v>
      </c>
      <c r="X338" s="30">
        <v>5</v>
      </c>
      <c r="Y338" s="30">
        <v>2</v>
      </c>
      <c r="Z338" s="30">
        <v>2</v>
      </c>
      <c r="AA338" s="23" t="s">
        <v>15</v>
      </c>
      <c r="AB338" s="23" t="s">
        <v>15</v>
      </c>
      <c r="AC338" s="23" t="s">
        <v>15</v>
      </c>
      <c r="AD338" s="23">
        <f t="shared" si="3"/>
        <v>2.5</v>
      </c>
      <c r="AE338" s="23">
        <f t="shared" si="4"/>
        <v>-13.379999999999999</v>
      </c>
      <c r="AF338" s="23" t="e">
        <f t="shared" si="5"/>
        <v>#DIV/0!</v>
      </c>
    </row>
    <row r="339" spans="1:32" ht="15.75" customHeight="1" x14ac:dyDescent="0.15">
      <c r="A339" s="34">
        <v>336</v>
      </c>
      <c r="B339" s="35" t="s">
        <v>2842</v>
      </c>
      <c r="C339" s="38" t="s">
        <v>2648</v>
      </c>
      <c r="D339" s="34">
        <v>5.65</v>
      </c>
      <c r="E339" s="34">
        <v>15</v>
      </c>
      <c r="F339" s="34">
        <v>2</v>
      </c>
      <c r="G339" s="34">
        <v>0</v>
      </c>
      <c r="H339" s="34">
        <v>2</v>
      </c>
      <c r="I339" s="34">
        <v>0</v>
      </c>
      <c r="J339" s="34">
        <v>0</v>
      </c>
      <c r="K339" s="34">
        <v>0</v>
      </c>
      <c r="L339" s="34">
        <v>1</v>
      </c>
      <c r="M339" s="34">
        <v>76</v>
      </c>
      <c r="N339" s="33">
        <v>14.1</v>
      </c>
      <c r="O339" s="34">
        <v>22</v>
      </c>
      <c r="P339" s="34">
        <v>2</v>
      </c>
      <c r="Q339" s="34">
        <v>9</v>
      </c>
      <c r="R339" s="34">
        <v>0</v>
      </c>
      <c r="S339" s="34">
        <v>0</v>
      </c>
      <c r="T339" s="34">
        <v>8</v>
      </c>
      <c r="U339" s="34">
        <v>0</v>
      </c>
      <c r="V339" s="34">
        <v>0</v>
      </c>
      <c r="W339" s="34">
        <v>11</v>
      </c>
      <c r="X339" s="34">
        <v>9</v>
      </c>
      <c r="Y339" s="34">
        <v>7</v>
      </c>
      <c r="Z339" s="34">
        <v>7</v>
      </c>
      <c r="AA339" s="24" t="s">
        <v>15</v>
      </c>
      <c r="AB339" s="24" t="s">
        <v>14</v>
      </c>
      <c r="AC339" s="24" t="s">
        <v>14</v>
      </c>
      <c r="AD339" s="23">
        <f t="shared" si="3"/>
        <v>4.5</v>
      </c>
      <c r="AE339" s="23">
        <f t="shared" si="4"/>
        <v>-8.879999999999999</v>
      </c>
      <c r="AF339" s="23">
        <f t="shared" si="5"/>
        <v>0.6428571428571429</v>
      </c>
    </row>
    <row r="340" spans="1:32" ht="15.75" customHeight="1" x14ac:dyDescent="0.15">
      <c r="A340" s="30">
        <v>339</v>
      </c>
      <c r="B340" s="31" t="s">
        <v>3728</v>
      </c>
      <c r="C340" s="53" t="s">
        <v>198</v>
      </c>
      <c r="D340" s="30">
        <v>12.86</v>
      </c>
      <c r="E340" s="30">
        <v>18</v>
      </c>
      <c r="F340" s="30">
        <v>0</v>
      </c>
      <c r="G340" s="30">
        <v>2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80</v>
      </c>
      <c r="N340" s="33">
        <v>14</v>
      </c>
      <c r="O340" s="30">
        <v>15</v>
      </c>
      <c r="P340" s="30">
        <v>3</v>
      </c>
      <c r="Q340" s="30">
        <v>23</v>
      </c>
      <c r="R340" s="30">
        <v>0</v>
      </c>
      <c r="S340" s="30">
        <v>3</v>
      </c>
      <c r="T340" s="30">
        <v>12</v>
      </c>
      <c r="U340" s="30">
        <v>0</v>
      </c>
      <c r="V340" s="30">
        <v>1</v>
      </c>
      <c r="W340" s="30">
        <v>20</v>
      </c>
      <c r="X340" s="30">
        <v>20</v>
      </c>
      <c r="Y340" s="30">
        <v>7</v>
      </c>
      <c r="Z340" s="30">
        <v>7</v>
      </c>
      <c r="AA340" s="23" t="s">
        <v>15</v>
      </c>
      <c r="AB340" s="23" t="s">
        <v>14</v>
      </c>
      <c r="AC340" s="23" t="s">
        <v>14</v>
      </c>
      <c r="AD340" s="23">
        <f t="shared" si="3"/>
        <v>8.6666666666666661</v>
      </c>
      <c r="AE340" s="23">
        <f t="shared" si="4"/>
        <v>-6.546666666666666</v>
      </c>
      <c r="AF340" s="23">
        <f t="shared" si="5"/>
        <v>-23</v>
      </c>
    </row>
    <row r="341" spans="1:32" ht="15.75" customHeight="1" x14ac:dyDescent="0.15">
      <c r="A341" s="34">
        <v>339</v>
      </c>
      <c r="B341" s="35" t="s">
        <v>2971</v>
      </c>
      <c r="C341" s="42" t="s">
        <v>2652</v>
      </c>
      <c r="D341" s="34">
        <v>3.86</v>
      </c>
      <c r="E341" s="34">
        <v>14</v>
      </c>
      <c r="F341" s="34">
        <v>1</v>
      </c>
      <c r="G341" s="34">
        <v>2</v>
      </c>
      <c r="H341" s="34">
        <v>0</v>
      </c>
      <c r="I341" s="34">
        <v>0</v>
      </c>
      <c r="J341" s="34">
        <v>0</v>
      </c>
      <c r="K341" s="34">
        <v>0</v>
      </c>
      <c r="L341" s="34">
        <v>0.33300000000000002</v>
      </c>
      <c r="M341" s="34">
        <v>60</v>
      </c>
      <c r="N341" s="33">
        <v>14</v>
      </c>
      <c r="O341" s="34">
        <v>11</v>
      </c>
      <c r="P341" s="34">
        <v>1</v>
      </c>
      <c r="Q341" s="34">
        <v>7</v>
      </c>
      <c r="R341" s="34">
        <v>0</v>
      </c>
      <c r="S341" s="34">
        <v>0</v>
      </c>
      <c r="T341" s="34">
        <v>16</v>
      </c>
      <c r="U341" s="34">
        <v>0</v>
      </c>
      <c r="V341" s="34">
        <v>0</v>
      </c>
      <c r="W341" s="34">
        <v>6</v>
      </c>
      <c r="X341" s="34">
        <v>6</v>
      </c>
      <c r="Y341" s="34">
        <v>1</v>
      </c>
      <c r="Z341" s="34">
        <v>1</v>
      </c>
      <c r="AA341" s="24" t="s">
        <v>15</v>
      </c>
      <c r="AB341" s="24" t="s">
        <v>14</v>
      </c>
      <c r="AC341" s="24" t="s">
        <v>14</v>
      </c>
      <c r="AD341" s="23">
        <f t="shared" si="3"/>
        <v>7</v>
      </c>
      <c r="AE341" s="23">
        <f t="shared" si="4"/>
        <v>-44.88</v>
      </c>
      <c r="AF341" s="23">
        <f t="shared" si="5"/>
        <v>-1.4</v>
      </c>
    </row>
    <row r="342" spans="1:32" ht="15.75" customHeight="1" x14ac:dyDescent="0.15">
      <c r="A342" s="30">
        <v>339</v>
      </c>
      <c r="B342" s="31" t="s">
        <v>3729</v>
      </c>
      <c r="C342" s="54" t="s">
        <v>2650</v>
      </c>
      <c r="D342" s="30">
        <v>1.29</v>
      </c>
      <c r="E342" s="30">
        <v>14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53</v>
      </c>
      <c r="N342" s="33">
        <v>14</v>
      </c>
      <c r="O342" s="30">
        <v>10</v>
      </c>
      <c r="P342" s="30">
        <v>1</v>
      </c>
      <c r="Q342" s="30">
        <v>3</v>
      </c>
      <c r="R342" s="30">
        <v>0</v>
      </c>
      <c r="S342" s="30">
        <v>0</v>
      </c>
      <c r="T342" s="30">
        <v>7</v>
      </c>
      <c r="U342" s="30">
        <v>0</v>
      </c>
      <c r="V342" s="30">
        <v>0</v>
      </c>
      <c r="W342" s="30">
        <v>2</v>
      </c>
      <c r="X342" s="30">
        <v>2</v>
      </c>
      <c r="Y342" s="30">
        <v>4</v>
      </c>
      <c r="Z342" s="30">
        <v>4</v>
      </c>
      <c r="AA342" s="23" t="s">
        <v>15</v>
      </c>
      <c r="AB342" s="23" t="s">
        <v>99</v>
      </c>
      <c r="AC342" s="23" t="s">
        <v>90</v>
      </c>
      <c r="AD342" s="23">
        <f t="shared" si="3"/>
        <v>3</v>
      </c>
      <c r="AE342" s="23">
        <f t="shared" si="4"/>
        <v>-17.88</v>
      </c>
      <c r="AF342" s="23">
        <f t="shared" si="5"/>
        <v>1</v>
      </c>
    </row>
    <row r="343" spans="1:32" ht="15.75" customHeight="1" x14ac:dyDescent="0.15">
      <c r="A343" s="34">
        <v>339</v>
      </c>
      <c r="B343" s="35" t="s">
        <v>3730</v>
      </c>
      <c r="C343" s="36" t="s">
        <v>2646</v>
      </c>
      <c r="D343" s="34">
        <v>1.29</v>
      </c>
      <c r="E343" s="34">
        <v>11</v>
      </c>
      <c r="F343" s="34">
        <v>1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1</v>
      </c>
      <c r="M343" s="34">
        <v>53</v>
      </c>
      <c r="N343" s="33">
        <v>14</v>
      </c>
      <c r="O343" s="34">
        <v>9</v>
      </c>
      <c r="P343" s="34">
        <v>0</v>
      </c>
      <c r="Q343" s="34">
        <v>4</v>
      </c>
      <c r="R343" s="34">
        <v>0</v>
      </c>
      <c r="S343" s="34">
        <v>0</v>
      </c>
      <c r="T343" s="34">
        <v>12</v>
      </c>
      <c r="U343" s="34">
        <v>2</v>
      </c>
      <c r="V343" s="34">
        <v>0</v>
      </c>
      <c r="W343" s="34">
        <v>3</v>
      </c>
      <c r="X343" s="34">
        <v>2</v>
      </c>
      <c r="Y343" s="34">
        <v>6</v>
      </c>
      <c r="Z343" s="34">
        <v>6</v>
      </c>
      <c r="AA343" s="24" t="s">
        <v>15</v>
      </c>
      <c r="AB343" s="24" t="s">
        <v>47</v>
      </c>
      <c r="AC343" s="24" t="s">
        <v>47</v>
      </c>
      <c r="AD343" s="23" t="e">
        <f t="shared" si="3"/>
        <v>#DIV/0!</v>
      </c>
      <c r="AE343" s="23" t="e">
        <f t="shared" si="4"/>
        <v>#DIV/0!</v>
      </c>
      <c r="AF343" s="23">
        <f t="shared" si="5"/>
        <v>-0.8</v>
      </c>
    </row>
    <row r="344" spans="1:32" ht="15.75" customHeight="1" x14ac:dyDescent="0.15">
      <c r="A344" s="30">
        <v>339</v>
      </c>
      <c r="B344" s="31" t="s">
        <v>3731</v>
      </c>
      <c r="C344" s="46" t="s">
        <v>2648</v>
      </c>
      <c r="D344" s="30">
        <v>1.93</v>
      </c>
      <c r="E344" s="30">
        <v>6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53</v>
      </c>
      <c r="N344" s="33">
        <v>14</v>
      </c>
      <c r="O344" s="30">
        <v>9</v>
      </c>
      <c r="P344" s="30">
        <v>2</v>
      </c>
      <c r="Q344" s="30">
        <v>2</v>
      </c>
      <c r="R344" s="30">
        <v>0</v>
      </c>
      <c r="S344" s="30">
        <v>1</v>
      </c>
      <c r="T344" s="30">
        <v>17</v>
      </c>
      <c r="U344" s="30">
        <v>1</v>
      </c>
      <c r="V344" s="30">
        <v>0</v>
      </c>
      <c r="W344" s="30">
        <v>3</v>
      </c>
      <c r="X344" s="30">
        <v>3</v>
      </c>
      <c r="Y344" s="30">
        <v>0</v>
      </c>
      <c r="Z344" s="30">
        <v>0</v>
      </c>
      <c r="AA344" s="23" t="s">
        <v>15</v>
      </c>
      <c r="AB344" s="23" t="s">
        <v>14</v>
      </c>
      <c r="AC344" s="23" t="s">
        <v>14</v>
      </c>
      <c r="AD344" s="23">
        <f t="shared" si="3"/>
        <v>1.5</v>
      </c>
      <c r="AE344" s="23">
        <f t="shared" si="4"/>
        <v>-19.38</v>
      </c>
      <c r="AF344" s="23">
        <f t="shared" si="5"/>
        <v>-0.2</v>
      </c>
    </row>
    <row r="345" spans="1:32" ht="15.75" customHeight="1" x14ac:dyDescent="0.15">
      <c r="A345" s="34">
        <v>339</v>
      </c>
      <c r="B345" s="35" t="s">
        <v>2763</v>
      </c>
      <c r="C345" s="58" t="s">
        <v>2645</v>
      </c>
      <c r="D345" s="34">
        <v>1.29</v>
      </c>
      <c r="E345" s="34">
        <v>4</v>
      </c>
      <c r="F345" s="34">
        <v>1</v>
      </c>
      <c r="G345" s="34">
        <v>0</v>
      </c>
      <c r="H345" s="34">
        <v>0</v>
      </c>
      <c r="I345" s="34">
        <v>1</v>
      </c>
      <c r="J345" s="34">
        <v>0</v>
      </c>
      <c r="K345" s="34">
        <v>0</v>
      </c>
      <c r="L345" s="34">
        <v>1</v>
      </c>
      <c r="M345" s="34">
        <v>48</v>
      </c>
      <c r="N345" s="33">
        <v>14</v>
      </c>
      <c r="O345" s="34">
        <v>6</v>
      </c>
      <c r="P345" s="34">
        <v>1</v>
      </c>
      <c r="Q345" s="34">
        <v>2</v>
      </c>
      <c r="R345" s="34">
        <v>0</v>
      </c>
      <c r="S345" s="34">
        <v>0</v>
      </c>
      <c r="T345" s="34">
        <v>13</v>
      </c>
      <c r="U345" s="34">
        <v>1</v>
      </c>
      <c r="V345" s="34">
        <v>0</v>
      </c>
      <c r="W345" s="34">
        <v>2</v>
      </c>
      <c r="X345" s="34">
        <v>2</v>
      </c>
      <c r="Y345" s="34">
        <v>0</v>
      </c>
      <c r="Z345" s="34">
        <v>0</v>
      </c>
      <c r="AA345" s="24" t="s">
        <v>15</v>
      </c>
      <c r="AB345" s="24" t="s">
        <v>27</v>
      </c>
      <c r="AC345" s="24" t="s">
        <v>27</v>
      </c>
      <c r="AD345" s="23">
        <f t="shared" si="3"/>
        <v>2</v>
      </c>
      <c r="AE345" s="23">
        <f t="shared" si="4"/>
        <v>-32.880000000000003</v>
      </c>
      <c r="AF345" s="23">
        <f t="shared" si="5"/>
        <v>-0.25</v>
      </c>
    </row>
    <row r="346" spans="1:32" ht="15.75" customHeight="1" x14ac:dyDescent="0.15">
      <c r="A346" s="30">
        <v>339</v>
      </c>
      <c r="B346" s="31" t="s">
        <v>2749</v>
      </c>
      <c r="C346" s="47" t="s">
        <v>2654</v>
      </c>
      <c r="D346" s="30">
        <v>1.93</v>
      </c>
      <c r="E346" s="30">
        <v>3</v>
      </c>
      <c r="F346" s="30">
        <v>1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1</v>
      </c>
      <c r="M346" s="30">
        <v>60</v>
      </c>
      <c r="N346" s="33">
        <v>14</v>
      </c>
      <c r="O346" s="30">
        <v>12</v>
      </c>
      <c r="P346" s="30">
        <v>1</v>
      </c>
      <c r="Q346" s="30">
        <v>5</v>
      </c>
      <c r="R346" s="30">
        <v>0</v>
      </c>
      <c r="S346" s="30">
        <v>1</v>
      </c>
      <c r="T346" s="30">
        <v>16</v>
      </c>
      <c r="U346" s="30">
        <v>0</v>
      </c>
      <c r="V346" s="30">
        <v>0</v>
      </c>
      <c r="W346" s="30">
        <v>4</v>
      </c>
      <c r="X346" s="30">
        <v>3</v>
      </c>
      <c r="Y346" s="30">
        <v>2</v>
      </c>
      <c r="Z346" s="30">
        <v>2</v>
      </c>
      <c r="AA346" s="23" t="s">
        <v>15</v>
      </c>
      <c r="AB346" s="23" t="s">
        <v>14</v>
      </c>
      <c r="AC346" s="23" t="s">
        <v>14</v>
      </c>
      <c r="AD346" s="23">
        <f t="shared" si="3"/>
        <v>6</v>
      </c>
      <c r="AE346" s="23">
        <f t="shared" si="4"/>
        <v>-41.88</v>
      </c>
      <c r="AF346" s="23">
        <f t="shared" si="5"/>
        <v>-1</v>
      </c>
    </row>
    <row r="347" spans="1:32" ht="15.75" customHeight="1" x14ac:dyDescent="0.15">
      <c r="A347" s="34">
        <v>346</v>
      </c>
      <c r="B347" s="35" t="s">
        <v>2743</v>
      </c>
      <c r="C347" s="38" t="s">
        <v>2648</v>
      </c>
      <c r="D347" s="34">
        <v>5.27</v>
      </c>
      <c r="E347" s="34">
        <v>4</v>
      </c>
      <c r="F347" s="34">
        <v>0</v>
      </c>
      <c r="G347" s="34">
        <v>1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58</v>
      </c>
      <c r="N347" s="33">
        <v>13.2</v>
      </c>
      <c r="O347" s="34">
        <v>13</v>
      </c>
      <c r="P347" s="34">
        <v>2</v>
      </c>
      <c r="Q347" s="34">
        <v>4</v>
      </c>
      <c r="R347" s="34">
        <v>0</v>
      </c>
      <c r="S347" s="34">
        <v>1</v>
      </c>
      <c r="T347" s="34">
        <v>10</v>
      </c>
      <c r="U347" s="34">
        <v>0</v>
      </c>
      <c r="V347" s="34">
        <v>0</v>
      </c>
      <c r="W347" s="34">
        <v>8</v>
      </c>
      <c r="X347" s="34">
        <v>8</v>
      </c>
      <c r="Y347" s="34">
        <v>0</v>
      </c>
      <c r="Z347" s="34">
        <v>0</v>
      </c>
      <c r="AA347" s="24" t="s">
        <v>15</v>
      </c>
      <c r="AB347" s="24" t="s">
        <v>37</v>
      </c>
      <c r="AC347" s="24" t="s">
        <v>37</v>
      </c>
      <c r="AD347" s="23">
        <f t="shared" si="3"/>
        <v>2.5</v>
      </c>
      <c r="AE347" s="23">
        <f t="shared" si="4"/>
        <v>-10.379999999999999</v>
      </c>
      <c r="AF347" s="23">
        <f t="shared" si="5"/>
        <v>2</v>
      </c>
    </row>
    <row r="348" spans="1:32" ht="15.75" customHeight="1" x14ac:dyDescent="0.15">
      <c r="A348" s="30">
        <v>347</v>
      </c>
      <c r="B348" s="31" t="s">
        <v>2835</v>
      </c>
      <c r="C348" s="49" t="s">
        <v>2655</v>
      </c>
      <c r="D348" s="30">
        <v>0.68</v>
      </c>
      <c r="E348" s="30">
        <v>9</v>
      </c>
      <c r="F348" s="30">
        <v>2</v>
      </c>
      <c r="G348" s="30">
        <v>0</v>
      </c>
      <c r="H348" s="30">
        <v>1</v>
      </c>
      <c r="I348" s="30">
        <v>0</v>
      </c>
      <c r="J348" s="30">
        <v>0</v>
      </c>
      <c r="K348" s="30">
        <v>0</v>
      </c>
      <c r="L348" s="30">
        <v>1</v>
      </c>
      <c r="M348" s="30">
        <v>51</v>
      </c>
      <c r="N348" s="33">
        <v>13.1</v>
      </c>
      <c r="O348" s="30">
        <v>8</v>
      </c>
      <c r="P348" s="30">
        <v>0</v>
      </c>
      <c r="Q348" s="30">
        <v>4</v>
      </c>
      <c r="R348" s="30">
        <v>0</v>
      </c>
      <c r="S348" s="30">
        <v>0</v>
      </c>
      <c r="T348" s="30">
        <v>20</v>
      </c>
      <c r="U348" s="30">
        <v>0</v>
      </c>
      <c r="V348" s="30">
        <v>0</v>
      </c>
      <c r="W348" s="30">
        <v>2</v>
      </c>
      <c r="X348" s="30">
        <v>1</v>
      </c>
      <c r="Y348" s="30">
        <v>1</v>
      </c>
      <c r="Z348" s="30">
        <v>1</v>
      </c>
      <c r="AA348" s="23" t="s">
        <v>15</v>
      </c>
      <c r="AB348" s="23" t="s">
        <v>57</v>
      </c>
      <c r="AC348" s="23" t="s">
        <v>57</v>
      </c>
      <c r="AD348" s="23" t="e">
        <f t="shared" si="3"/>
        <v>#DIV/0!</v>
      </c>
      <c r="AE348" s="23" t="e">
        <f t="shared" si="4"/>
        <v>#DIV/0!</v>
      </c>
      <c r="AF348" s="23">
        <f t="shared" si="5"/>
        <v>-0.33333333333333331</v>
      </c>
    </row>
    <row r="349" spans="1:32" ht="15.75" customHeight="1" x14ac:dyDescent="0.15">
      <c r="A349" s="34">
        <v>347</v>
      </c>
      <c r="B349" s="35" t="s">
        <v>3732</v>
      </c>
      <c r="C349" s="42" t="s">
        <v>2652</v>
      </c>
      <c r="D349" s="34">
        <v>8.7799999999999994</v>
      </c>
      <c r="E349" s="34">
        <v>8</v>
      </c>
      <c r="F349" s="34">
        <v>0</v>
      </c>
      <c r="G349" s="34">
        <v>2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65</v>
      </c>
      <c r="N349" s="33">
        <v>13.1</v>
      </c>
      <c r="O349" s="34">
        <v>19</v>
      </c>
      <c r="P349" s="34">
        <v>4</v>
      </c>
      <c r="Q349" s="34">
        <v>9</v>
      </c>
      <c r="R349" s="34">
        <v>0</v>
      </c>
      <c r="S349" s="34">
        <v>0</v>
      </c>
      <c r="T349" s="34">
        <v>11</v>
      </c>
      <c r="U349" s="34">
        <v>0</v>
      </c>
      <c r="V349" s="34">
        <v>0</v>
      </c>
      <c r="W349" s="34">
        <v>13</v>
      </c>
      <c r="X349" s="34">
        <v>13</v>
      </c>
      <c r="Y349" s="34">
        <v>3</v>
      </c>
      <c r="Z349" s="34">
        <v>3</v>
      </c>
      <c r="AA349" s="24" t="s">
        <v>15</v>
      </c>
      <c r="AB349" s="24" t="s">
        <v>57</v>
      </c>
      <c r="AC349" s="24" t="s">
        <v>27</v>
      </c>
      <c r="AD349" s="23">
        <f t="shared" si="3"/>
        <v>2.25</v>
      </c>
      <c r="AE349" s="23">
        <f t="shared" si="4"/>
        <v>-5.13</v>
      </c>
      <c r="AF349" s="23">
        <f t="shared" si="5"/>
        <v>1.125</v>
      </c>
    </row>
    <row r="350" spans="1:32" ht="15.75" customHeight="1" x14ac:dyDescent="0.15">
      <c r="A350" s="30">
        <v>347</v>
      </c>
      <c r="B350" s="31" t="s">
        <v>2750</v>
      </c>
      <c r="C350" s="44" t="s">
        <v>2653</v>
      </c>
      <c r="D350" s="30">
        <v>2.7</v>
      </c>
      <c r="E350" s="30">
        <v>3</v>
      </c>
      <c r="F350" s="30">
        <v>1</v>
      </c>
      <c r="G350" s="30">
        <v>1</v>
      </c>
      <c r="H350" s="30">
        <v>0</v>
      </c>
      <c r="I350" s="30">
        <v>0</v>
      </c>
      <c r="J350" s="30">
        <v>0</v>
      </c>
      <c r="K350" s="30">
        <v>0</v>
      </c>
      <c r="L350" s="30">
        <v>0.5</v>
      </c>
      <c r="M350" s="30">
        <v>53</v>
      </c>
      <c r="N350" s="33">
        <v>13.1</v>
      </c>
      <c r="O350" s="30">
        <v>10</v>
      </c>
      <c r="P350" s="30">
        <v>2</v>
      </c>
      <c r="Q350" s="30">
        <v>3</v>
      </c>
      <c r="R350" s="30">
        <v>0</v>
      </c>
      <c r="S350" s="30">
        <v>0</v>
      </c>
      <c r="T350" s="30">
        <v>11</v>
      </c>
      <c r="U350" s="30">
        <v>1</v>
      </c>
      <c r="V350" s="30">
        <v>0</v>
      </c>
      <c r="W350" s="30">
        <v>5</v>
      </c>
      <c r="X350" s="30">
        <v>4</v>
      </c>
      <c r="Y350" s="30">
        <v>1</v>
      </c>
      <c r="Z350" s="30">
        <v>1</v>
      </c>
      <c r="AA350" s="23" t="s">
        <v>15</v>
      </c>
      <c r="AB350" s="23" t="s">
        <v>27</v>
      </c>
      <c r="AC350" s="23" t="s">
        <v>14</v>
      </c>
      <c r="AD350" s="23">
        <f t="shared" si="3"/>
        <v>1.5</v>
      </c>
      <c r="AE350" s="23">
        <f t="shared" si="4"/>
        <v>-11.879999999999999</v>
      </c>
      <c r="AF350" s="23">
        <f t="shared" si="5"/>
        <v>-1.5</v>
      </c>
    </row>
    <row r="351" spans="1:32" ht="15.75" customHeight="1" x14ac:dyDescent="0.15">
      <c r="A351" s="34">
        <v>350</v>
      </c>
      <c r="B351" s="35" t="s">
        <v>2872</v>
      </c>
      <c r="C351" s="43" t="s">
        <v>2649</v>
      </c>
      <c r="D351" s="34">
        <v>2.77</v>
      </c>
      <c r="E351" s="34">
        <v>14</v>
      </c>
      <c r="F351" s="34">
        <v>0</v>
      </c>
      <c r="G351" s="34">
        <v>1</v>
      </c>
      <c r="H351" s="34">
        <v>5</v>
      </c>
      <c r="I351" s="34">
        <v>0</v>
      </c>
      <c r="J351" s="34">
        <v>0</v>
      </c>
      <c r="K351" s="34">
        <v>0</v>
      </c>
      <c r="L351" s="34">
        <v>0</v>
      </c>
      <c r="M351" s="34">
        <v>53</v>
      </c>
      <c r="N351" s="33">
        <v>13</v>
      </c>
      <c r="O351" s="34">
        <v>9</v>
      </c>
      <c r="P351" s="34">
        <v>3</v>
      </c>
      <c r="Q351" s="34">
        <v>8</v>
      </c>
      <c r="R351" s="34">
        <v>0</v>
      </c>
      <c r="S351" s="34">
        <v>0</v>
      </c>
      <c r="T351" s="34">
        <v>19</v>
      </c>
      <c r="U351" s="34">
        <v>0</v>
      </c>
      <c r="V351" s="34">
        <v>0</v>
      </c>
      <c r="W351" s="34">
        <v>4</v>
      </c>
      <c r="X351" s="34">
        <v>4</v>
      </c>
      <c r="Y351" s="34">
        <v>1</v>
      </c>
      <c r="Z351" s="34">
        <v>1</v>
      </c>
      <c r="AA351" s="24" t="s">
        <v>15</v>
      </c>
      <c r="AB351" s="24" t="s">
        <v>57</v>
      </c>
      <c r="AC351" s="24" t="s">
        <v>57</v>
      </c>
      <c r="AD351" s="23">
        <f t="shared" si="3"/>
        <v>2.6666666666666665</v>
      </c>
      <c r="AE351" s="23">
        <f t="shared" si="4"/>
        <v>-15.879999999999999</v>
      </c>
      <c r="AF351" s="23">
        <f t="shared" si="5"/>
        <v>-0.8</v>
      </c>
    </row>
    <row r="352" spans="1:32" ht="15.75" customHeight="1" x14ac:dyDescent="0.15">
      <c r="A352" s="30">
        <v>350</v>
      </c>
      <c r="B352" s="31" t="s">
        <v>2829</v>
      </c>
      <c r="C352" s="54" t="s">
        <v>2650</v>
      </c>
      <c r="D352" s="30">
        <v>0.69</v>
      </c>
      <c r="E352" s="30">
        <v>12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1</v>
      </c>
      <c r="M352" s="30">
        <v>52</v>
      </c>
      <c r="N352" s="33">
        <v>13</v>
      </c>
      <c r="O352" s="30">
        <v>8</v>
      </c>
      <c r="P352" s="30">
        <v>0</v>
      </c>
      <c r="Q352" s="30">
        <v>5</v>
      </c>
      <c r="R352" s="30">
        <v>0</v>
      </c>
      <c r="S352" s="30">
        <v>0</v>
      </c>
      <c r="T352" s="30">
        <v>11</v>
      </c>
      <c r="U352" s="30">
        <v>1</v>
      </c>
      <c r="V352" s="30">
        <v>0</v>
      </c>
      <c r="W352" s="30">
        <v>1</v>
      </c>
      <c r="X352" s="30">
        <v>1</v>
      </c>
      <c r="Y352" s="30">
        <v>12</v>
      </c>
      <c r="Z352" s="30">
        <v>10</v>
      </c>
      <c r="AA352" s="23" t="s">
        <v>15</v>
      </c>
      <c r="AB352" s="23" t="s">
        <v>80</v>
      </c>
      <c r="AC352" s="23" t="s">
        <v>80</v>
      </c>
      <c r="AD352" s="23" t="e">
        <f t="shared" si="3"/>
        <v>#DIV/0!</v>
      </c>
      <c r="AE352" s="23" t="e">
        <f t="shared" si="4"/>
        <v>#DIV/0!</v>
      </c>
      <c r="AF352" s="23">
        <f t="shared" si="5"/>
        <v>-1.25</v>
      </c>
    </row>
    <row r="353" spans="1:32" ht="15.75" customHeight="1" x14ac:dyDescent="0.15">
      <c r="A353" s="34">
        <v>350</v>
      </c>
      <c r="B353" s="35" t="s">
        <v>3733</v>
      </c>
      <c r="C353" s="56" t="s">
        <v>2653</v>
      </c>
      <c r="D353" s="34">
        <v>2.77</v>
      </c>
      <c r="E353" s="34">
        <v>10</v>
      </c>
      <c r="F353" s="34">
        <v>0</v>
      </c>
      <c r="G353" s="34">
        <v>1</v>
      </c>
      <c r="H353" s="34">
        <v>1</v>
      </c>
      <c r="I353" s="34">
        <v>0</v>
      </c>
      <c r="J353" s="34">
        <v>0</v>
      </c>
      <c r="K353" s="34">
        <v>0</v>
      </c>
      <c r="L353" s="34">
        <v>0</v>
      </c>
      <c r="M353" s="34">
        <v>55</v>
      </c>
      <c r="N353" s="33">
        <v>13</v>
      </c>
      <c r="O353" s="34">
        <v>8</v>
      </c>
      <c r="P353" s="34">
        <v>0</v>
      </c>
      <c r="Q353" s="34">
        <v>8</v>
      </c>
      <c r="R353" s="34">
        <v>1</v>
      </c>
      <c r="S353" s="34">
        <v>1</v>
      </c>
      <c r="T353" s="34">
        <v>6</v>
      </c>
      <c r="U353" s="34">
        <v>0</v>
      </c>
      <c r="V353" s="34">
        <v>0</v>
      </c>
      <c r="W353" s="34">
        <v>5</v>
      </c>
      <c r="X353" s="34">
        <v>4</v>
      </c>
      <c r="Y353" s="34">
        <v>4</v>
      </c>
      <c r="Z353" s="34">
        <v>4</v>
      </c>
      <c r="AA353" s="24" t="s">
        <v>15</v>
      </c>
      <c r="AB353" s="24" t="s">
        <v>37</v>
      </c>
      <c r="AC353" s="24" t="s">
        <v>37</v>
      </c>
      <c r="AD353" s="23" t="e">
        <f t="shared" si="3"/>
        <v>#DIV/0!</v>
      </c>
      <c r="AE353" s="23" t="e">
        <f t="shared" si="4"/>
        <v>#DIV/0!</v>
      </c>
      <c r="AF353" s="23" t="e">
        <f t="shared" si="5"/>
        <v>#DIV/0!</v>
      </c>
    </row>
    <row r="354" spans="1:32" ht="15.75" customHeight="1" x14ac:dyDescent="0.15">
      <c r="A354" s="30">
        <v>350</v>
      </c>
      <c r="B354" s="31" t="s">
        <v>2781</v>
      </c>
      <c r="C354" s="53" t="s">
        <v>198</v>
      </c>
      <c r="D354" s="30">
        <v>7.62</v>
      </c>
      <c r="E354" s="30">
        <v>3</v>
      </c>
      <c r="F354" s="30">
        <v>0</v>
      </c>
      <c r="G354" s="30">
        <v>2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66</v>
      </c>
      <c r="N354" s="33">
        <v>13</v>
      </c>
      <c r="O354" s="30">
        <v>22</v>
      </c>
      <c r="P354" s="30">
        <v>0</v>
      </c>
      <c r="Q354" s="30">
        <v>5</v>
      </c>
      <c r="R354" s="30">
        <v>0</v>
      </c>
      <c r="S354" s="30">
        <v>1</v>
      </c>
      <c r="T354" s="30">
        <v>9</v>
      </c>
      <c r="U354" s="30">
        <v>1</v>
      </c>
      <c r="V354" s="30">
        <v>1</v>
      </c>
      <c r="W354" s="30">
        <v>13</v>
      </c>
      <c r="X354" s="30">
        <v>11</v>
      </c>
      <c r="Y354" s="30">
        <v>0</v>
      </c>
      <c r="Z354" s="30">
        <v>0</v>
      </c>
      <c r="AA354" s="23" t="s">
        <v>15</v>
      </c>
      <c r="AB354" s="23" t="s">
        <v>27</v>
      </c>
      <c r="AC354" s="23" t="s">
        <v>27</v>
      </c>
      <c r="AD354" s="23" t="e">
        <f t="shared" si="3"/>
        <v>#DIV/0!</v>
      </c>
      <c r="AE354" s="23" t="e">
        <f t="shared" si="4"/>
        <v>#DIV/0!</v>
      </c>
      <c r="AF354" s="23">
        <f t="shared" si="5"/>
        <v>0.5</v>
      </c>
    </row>
    <row r="355" spans="1:32" ht="15.75" customHeight="1" x14ac:dyDescent="0.15">
      <c r="A355" s="34">
        <v>354</v>
      </c>
      <c r="B355" s="35" t="s">
        <v>2846</v>
      </c>
      <c r="C355" s="36" t="s">
        <v>2646</v>
      </c>
      <c r="D355" s="34">
        <v>1.42</v>
      </c>
      <c r="E355" s="34">
        <v>13</v>
      </c>
      <c r="F355" s="34">
        <v>2</v>
      </c>
      <c r="G355" s="34">
        <v>1</v>
      </c>
      <c r="H355" s="34">
        <v>1</v>
      </c>
      <c r="I355" s="34">
        <v>0</v>
      </c>
      <c r="J355" s="34">
        <v>0</v>
      </c>
      <c r="K355" s="34">
        <v>0</v>
      </c>
      <c r="L355" s="34">
        <v>0.66700000000000004</v>
      </c>
      <c r="M355" s="34">
        <v>49</v>
      </c>
      <c r="N355" s="33">
        <v>12.2</v>
      </c>
      <c r="O355" s="34">
        <v>9</v>
      </c>
      <c r="P355" s="34">
        <v>1</v>
      </c>
      <c r="Q355" s="34">
        <v>2</v>
      </c>
      <c r="R355" s="34">
        <v>0</v>
      </c>
      <c r="S355" s="34">
        <v>0</v>
      </c>
      <c r="T355" s="34">
        <v>20</v>
      </c>
      <c r="U355" s="34">
        <v>0</v>
      </c>
      <c r="V355" s="34">
        <v>0</v>
      </c>
      <c r="W355" s="34">
        <v>3</v>
      </c>
      <c r="X355" s="34">
        <v>2</v>
      </c>
      <c r="Y355" s="34">
        <v>2</v>
      </c>
      <c r="Z355" s="34">
        <v>2</v>
      </c>
      <c r="AA355" s="24" t="s">
        <v>15</v>
      </c>
      <c r="AB355" s="24" t="s">
        <v>57</v>
      </c>
      <c r="AC355" s="24" t="s">
        <v>37</v>
      </c>
      <c r="AD355" s="23">
        <f t="shared" si="3"/>
        <v>2</v>
      </c>
      <c r="AE355" s="23">
        <f t="shared" si="4"/>
        <v>-56.88</v>
      </c>
      <c r="AF355" s="23">
        <f t="shared" si="5"/>
        <v>-0.18181818181818182</v>
      </c>
    </row>
    <row r="356" spans="1:32" ht="15.75" customHeight="1" x14ac:dyDescent="0.15">
      <c r="A356" s="30">
        <v>354</v>
      </c>
      <c r="B356" s="31" t="s">
        <v>3734</v>
      </c>
      <c r="C356" s="49" t="s">
        <v>2655</v>
      </c>
      <c r="D356" s="30">
        <v>3.55</v>
      </c>
      <c r="E356" s="30">
        <v>4</v>
      </c>
      <c r="F356" s="30">
        <v>0</v>
      </c>
      <c r="G356" s="30">
        <v>1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53</v>
      </c>
      <c r="N356" s="33">
        <v>12.2</v>
      </c>
      <c r="O356" s="30">
        <v>12</v>
      </c>
      <c r="P356" s="30">
        <v>2</v>
      </c>
      <c r="Q356" s="30">
        <v>4</v>
      </c>
      <c r="R356" s="30">
        <v>0</v>
      </c>
      <c r="S356" s="30">
        <v>1</v>
      </c>
      <c r="T356" s="30">
        <v>11</v>
      </c>
      <c r="U356" s="30">
        <v>0</v>
      </c>
      <c r="V356" s="30">
        <v>0</v>
      </c>
      <c r="W356" s="30">
        <v>6</v>
      </c>
      <c r="X356" s="30">
        <v>5</v>
      </c>
      <c r="Y356" s="30">
        <v>1</v>
      </c>
      <c r="Z356" s="30">
        <v>1</v>
      </c>
      <c r="AA356" s="23" t="s">
        <v>15</v>
      </c>
      <c r="AB356" s="23" t="s">
        <v>47</v>
      </c>
      <c r="AC356" s="23" t="s">
        <v>27</v>
      </c>
      <c r="AD356" s="23">
        <f t="shared" si="3"/>
        <v>2.5</v>
      </c>
      <c r="AE356" s="23">
        <f t="shared" si="4"/>
        <v>-11.879999999999999</v>
      </c>
      <c r="AF356" s="23" t="e">
        <f t="shared" si="5"/>
        <v>#DIV/0!</v>
      </c>
    </row>
    <row r="357" spans="1:32" ht="15.75" customHeight="1" x14ac:dyDescent="0.15">
      <c r="A357" s="34">
        <v>356</v>
      </c>
      <c r="B357" s="35" t="s">
        <v>2961</v>
      </c>
      <c r="C357" s="57" t="s">
        <v>2654</v>
      </c>
      <c r="D357" s="34">
        <v>2.92</v>
      </c>
      <c r="E357" s="34">
        <v>15</v>
      </c>
      <c r="F357" s="34">
        <v>0</v>
      </c>
      <c r="G357" s="34">
        <v>1</v>
      </c>
      <c r="H357" s="34">
        <v>3</v>
      </c>
      <c r="I357" s="34">
        <v>0</v>
      </c>
      <c r="J357" s="34">
        <v>0</v>
      </c>
      <c r="K357" s="34">
        <v>0</v>
      </c>
      <c r="L357" s="34">
        <v>0</v>
      </c>
      <c r="M357" s="34">
        <v>49</v>
      </c>
      <c r="N357" s="33">
        <v>12.1</v>
      </c>
      <c r="O357" s="34">
        <v>7</v>
      </c>
      <c r="P357" s="34">
        <v>0</v>
      </c>
      <c r="Q357" s="34">
        <v>4</v>
      </c>
      <c r="R357" s="34">
        <v>0</v>
      </c>
      <c r="S357" s="34">
        <v>3</v>
      </c>
      <c r="T357" s="34">
        <v>16</v>
      </c>
      <c r="U357" s="34">
        <v>2</v>
      </c>
      <c r="V357" s="34">
        <v>0</v>
      </c>
      <c r="W357" s="34">
        <v>4</v>
      </c>
      <c r="X357" s="34">
        <v>4</v>
      </c>
      <c r="Y357" s="34">
        <v>3</v>
      </c>
      <c r="Z357" s="34">
        <v>3</v>
      </c>
      <c r="AA357" s="24" t="s">
        <v>15</v>
      </c>
      <c r="AB357" s="24" t="s">
        <v>14</v>
      </c>
      <c r="AC357" s="24" t="s">
        <v>14</v>
      </c>
      <c r="AD357" s="23" t="e">
        <f t="shared" si="3"/>
        <v>#DIV/0!</v>
      </c>
      <c r="AE357" s="23" t="e">
        <f t="shared" si="4"/>
        <v>#DIV/0!</v>
      </c>
      <c r="AF357" s="23">
        <f t="shared" si="5"/>
        <v>-0.2857142857142857</v>
      </c>
    </row>
    <row r="358" spans="1:32" ht="15.75" customHeight="1" x14ac:dyDescent="0.15">
      <c r="A358" s="30">
        <v>356</v>
      </c>
      <c r="B358" s="31" t="s">
        <v>2927</v>
      </c>
      <c r="C358" s="52" t="s">
        <v>2646</v>
      </c>
      <c r="D358" s="30">
        <v>0</v>
      </c>
      <c r="E358" s="30">
        <v>13</v>
      </c>
      <c r="F358" s="30">
        <v>0</v>
      </c>
      <c r="G358" s="30">
        <v>0</v>
      </c>
      <c r="H358" s="30">
        <v>1</v>
      </c>
      <c r="I358" s="30">
        <v>0</v>
      </c>
      <c r="J358" s="30">
        <v>0</v>
      </c>
      <c r="K358" s="30">
        <v>0</v>
      </c>
      <c r="L358" s="30">
        <v>0</v>
      </c>
      <c r="M358" s="30">
        <v>47</v>
      </c>
      <c r="N358" s="33">
        <v>12.1</v>
      </c>
      <c r="O358" s="30">
        <v>12</v>
      </c>
      <c r="P358" s="30">
        <v>0</v>
      </c>
      <c r="Q358" s="30">
        <v>1</v>
      </c>
      <c r="R358" s="30">
        <v>0</v>
      </c>
      <c r="S358" s="30">
        <v>0</v>
      </c>
      <c r="T358" s="30">
        <v>12</v>
      </c>
      <c r="U358" s="30">
        <v>0</v>
      </c>
      <c r="V358" s="30">
        <v>0</v>
      </c>
      <c r="W358" s="30">
        <v>4</v>
      </c>
      <c r="X358" s="30">
        <v>0</v>
      </c>
      <c r="Y358" s="30">
        <v>1</v>
      </c>
      <c r="Z358" s="30">
        <v>1</v>
      </c>
      <c r="AA358" s="23" t="s">
        <v>15</v>
      </c>
      <c r="AB358" s="23" t="s">
        <v>27</v>
      </c>
      <c r="AC358" s="23" t="s">
        <v>27</v>
      </c>
      <c r="AD358" s="23" t="e">
        <f t="shared" si="3"/>
        <v>#DIV/0!</v>
      </c>
      <c r="AE358" s="23" t="e">
        <f t="shared" si="4"/>
        <v>#DIV/0!</v>
      </c>
      <c r="AF358" s="23" t="e">
        <f t="shared" si="5"/>
        <v>#DIV/0!</v>
      </c>
    </row>
    <row r="359" spans="1:32" ht="15.75" customHeight="1" x14ac:dyDescent="0.15">
      <c r="A359" s="34">
        <v>356</v>
      </c>
      <c r="B359" s="35" t="s">
        <v>3735</v>
      </c>
      <c r="C359" s="56" t="s">
        <v>2653</v>
      </c>
      <c r="D359" s="34">
        <v>3.65</v>
      </c>
      <c r="E359" s="34">
        <v>8</v>
      </c>
      <c r="F359" s="34">
        <v>1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1</v>
      </c>
      <c r="M359" s="34">
        <v>51</v>
      </c>
      <c r="N359" s="33">
        <v>12.1</v>
      </c>
      <c r="O359" s="34">
        <v>10</v>
      </c>
      <c r="P359" s="34">
        <v>1</v>
      </c>
      <c r="Q359" s="34">
        <v>7</v>
      </c>
      <c r="R359" s="34">
        <v>0</v>
      </c>
      <c r="S359" s="34">
        <v>0</v>
      </c>
      <c r="T359" s="34">
        <v>8</v>
      </c>
      <c r="U359" s="34">
        <v>3</v>
      </c>
      <c r="V359" s="34">
        <v>0</v>
      </c>
      <c r="W359" s="34">
        <v>5</v>
      </c>
      <c r="X359" s="34">
        <v>5</v>
      </c>
      <c r="Y359" s="34">
        <v>2</v>
      </c>
      <c r="Z359" s="34">
        <v>2</v>
      </c>
      <c r="AA359" s="24" t="s">
        <v>15</v>
      </c>
      <c r="AB359" s="24" t="s">
        <v>15</v>
      </c>
      <c r="AC359" s="24" t="s">
        <v>15</v>
      </c>
      <c r="AD359" s="23">
        <f t="shared" si="3"/>
        <v>7</v>
      </c>
      <c r="AE359" s="23">
        <f t="shared" si="4"/>
        <v>-11.879999999999999</v>
      </c>
      <c r="AF359" s="23">
        <f t="shared" si="5"/>
        <v>-7</v>
      </c>
    </row>
    <row r="360" spans="1:32" ht="15.75" customHeight="1" x14ac:dyDescent="0.15">
      <c r="A360" s="30">
        <v>356</v>
      </c>
      <c r="B360" s="31" t="s">
        <v>2871</v>
      </c>
      <c r="C360" s="47" t="s">
        <v>2654</v>
      </c>
      <c r="D360" s="30">
        <v>0.73</v>
      </c>
      <c r="E360" s="30">
        <v>7</v>
      </c>
      <c r="F360" s="30">
        <v>0</v>
      </c>
      <c r="G360" s="30">
        <v>1</v>
      </c>
      <c r="H360" s="30">
        <v>1</v>
      </c>
      <c r="I360" s="30">
        <v>0</v>
      </c>
      <c r="J360" s="30">
        <v>0</v>
      </c>
      <c r="K360" s="30">
        <v>0</v>
      </c>
      <c r="L360" s="30">
        <v>0</v>
      </c>
      <c r="M360" s="30">
        <v>42</v>
      </c>
      <c r="N360" s="33">
        <v>12.1</v>
      </c>
      <c r="O360" s="30">
        <v>5</v>
      </c>
      <c r="P360" s="30">
        <v>0</v>
      </c>
      <c r="Q360" s="30">
        <v>0</v>
      </c>
      <c r="R360" s="30">
        <v>0</v>
      </c>
      <c r="S360" s="30">
        <v>1</v>
      </c>
      <c r="T360" s="30">
        <v>9</v>
      </c>
      <c r="U360" s="30">
        <v>0</v>
      </c>
      <c r="V360" s="30">
        <v>0</v>
      </c>
      <c r="W360" s="30">
        <v>1</v>
      </c>
      <c r="X360" s="30">
        <v>1</v>
      </c>
      <c r="Y360" s="30">
        <v>5</v>
      </c>
      <c r="Z360" s="30">
        <v>2</v>
      </c>
      <c r="AA360" s="23" t="s">
        <v>15</v>
      </c>
      <c r="AB360" s="23" t="s">
        <v>57</v>
      </c>
      <c r="AC360" s="23" t="s">
        <v>57</v>
      </c>
      <c r="AD360" s="23" t="e">
        <f t="shared" si="3"/>
        <v>#DIV/0!</v>
      </c>
      <c r="AE360" s="23" t="e">
        <f t="shared" si="4"/>
        <v>#DIV/0!</v>
      </c>
      <c r="AF360" s="23">
        <f t="shared" si="5"/>
        <v>0</v>
      </c>
    </row>
    <row r="361" spans="1:32" ht="15.75" customHeight="1" x14ac:dyDescent="0.15">
      <c r="A361" s="34">
        <v>360</v>
      </c>
      <c r="B361" s="35" t="s">
        <v>2857</v>
      </c>
      <c r="C361" s="48" t="s">
        <v>2647</v>
      </c>
      <c r="D361" s="34">
        <v>3</v>
      </c>
      <c r="E361" s="34">
        <v>13</v>
      </c>
      <c r="F361" s="34">
        <v>2</v>
      </c>
      <c r="G361" s="34">
        <v>1</v>
      </c>
      <c r="H361" s="34">
        <v>2</v>
      </c>
      <c r="I361" s="34">
        <v>0</v>
      </c>
      <c r="J361" s="34">
        <v>0</v>
      </c>
      <c r="K361" s="34">
        <v>0</v>
      </c>
      <c r="L361" s="34">
        <v>0.66700000000000004</v>
      </c>
      <c r="M361" s="34">
        <v>47</v>
      </c>
      <c r="N361" s="33">
        <v>12</v>
      </c>
      <c r="O361" s="34">
        <v>11</v>
      </c>
      <c r="P361" s="34">
        <v>1</v>
      </c>
      <c r="Q361" s="34">
        <v>2</v>
      </c>
      <c r="R361" s="34">
        <v>0</v>
      </c>
      <c r="S361" s="34">
        <v>0</v>
      </c>
      <c r="T361" s="34">
        <v>10</v>
      </c>
      <c r="U361" s="34">
        <v>0</v>
      </c>
      <c r="V361" s="34">
        <v>0</v>
      </c>
      <c r="W361" s="34">
        <v>4</v>
      </c>
      <c r="X361" s="34">
        <v>4</v>
      </c>
      <c r="Y361" s="34">
        <v>2</v>
      </c>
      <c r="Z361" s="34">
        <v>1</v>
      </c>
      <c r="AA361" s="24" t="s">
        <v>15</v>
      </c>
      <c r="AB361" s="24" t="s">
        <v>37</v>
      </c>
      <c r="AC361" s="24" t="s">
        <v>37</v>
      </c>
      <c r="AD361" s="23">
        <f t="shared" si="3"/>
        <v>2</v>
      </c>
      <c r="AE361" s="23">
        <f t="shared" si="4"/>
        <v>-26.88</v>
      </c>
      <c r="AF361" s="23">
        <f t="shared" si="5"/>
        <v>2</v>
      </c>
    </row>
    <row r="362" spans="1:32" ht="15.75" customHeight="1" x14ac:dyDescent="0.15">
      <c r="A362" s="30">
        <v>360</v>
      </c>
      <c r="B362" s="31" t="s">
        <v>2968</v>
      </c>
      <c r="C362" s="53" t="s">
        <v>198</v>
      </c>
      <c r="D362" s="30">
        <v>3</v>
      </c>
      <c r="E362" s="30">
        <v>13</v>
      </c>
      <c r="F362" s="30">
        <v>0</v>
      </c>
      <c r="G362" s="30">
        <v>2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53</v>
      </c>
      <c r="N362" s="33">
        <v>12</v>
      </c>
      <c r="O362" s="30">
        <v>13</v>
      </c>
      <c r="P362" s="30">
        <v>0</v>
      </c>
      <c r="Q362" s="30">
        <v>5</v>
      </c>
      <c r="R362" s="30">
        <v>0</v>
      </c>
      <c r="S362" s="30">
        <v>0</v>
      </c>
      <c r="T362" s="30">
        <v>7</v>
      </c>
      <c r="U362" s="30">
        <v>0</v>
      </c>
      <c r="V362" s="30">
        <v>0</v>
      </c>
      <c r="W362" s="30">
        <v>8</v>
      </c>
      <c r="X362" s="30">
        <v>4</v>
      </c>
      <c r="Y362" s="30">
        <v>5</v>
      </c>
      <c r="Z362" s="30">
        <v>5</v>
      </c>
      <c r="AA362" s="23" t="s">
        <v>15</v>
      </c>
      <c r="AB362" s="23" t="s">
        <v>27</v>
      </c>
      <c r="AC362" s="23" t="s">
        <v>27</v>
      </c>
      <c r="AD362" s="23" t="e">
        <f t="shared" si="3"/>
        <v>#DIV/0!</v>
      </c>
      <c r="AE362" s="23" t="e">
        <f t="shared" si="4"/>
        <v>#DIV/0!</v>
      </c>
      <c r="AF362" s="23">
        <f t="shared" si="5"/>
        <v>0.83333333333333337</v>
      </c>
    </row>
    <row r="363" spans="1:32" ht="15.75" customHeight="1" x14ac:dyDescent="0.15">
      <c r="A363" s="34">
        <v>360</v>
      </c>
      <c r="B363" s="35" t="s">
        <v>2867</v>
      </c>
      <c r="C363" s="48" t="s">
        <v>2647</v>
      </c>
      <c r="D363" s="34">
        <v>2.25</v>
      </c>
      <c r="E363" s="34">
        <v>13</v>
      </c>
      <c r="F363" s="34">
        <v>0</v>
      </c>
      <c r="G363" s="34">
        <v>0</v>
      </c>
      <c r="H363" s="34">
        <v>5</v>
      </c>
      <c r="I363" s="34">
        <v>0</v>
      </c>
      <c r="J363" s="34">
        <v>0</v>
      </c>
      <c r="K363" s="34">
        <v>0</v>
      </c>
      <c r="L363" s="34">
        <v>0</v>
      </c>
      <c r="M363" s="34">
        <v>54</v>
      </c>
      <c r="N363" s="33">
        <v>12</v>
      </c>
      <c r="O363" s="34">
        <v>15</v>
      </c>
      <c r="P363" s="34">
        <v>0</v>
      </c>
      <c r="Q363" s="34">
        <v>3</v>
      </c>
      <c r="R363" s="34">
        <v>0</v>
      </c>
      <c r="S363" s="34">
        <v>0</v>
      </c>
      <c r="T363" s="34">
        <v>11</v>
      </c>
      <c r="U363" s="34">
        <v>0</v>
      </c>
      <c r="V363" s="34">
        <v>0</v>
      </c>
      <c r="W363" s="34">
        <v>3</v>
      </c>
      <c r="X363" s="34">
        <v>3</v>
      </c>
      <c r="Y363" s="34">
        <v>8</v>
      </c>
      <c r="Z363" s="34">
        <v>8</v>
      </c>
      <c r="AA363" s="24" t="s">
        <v>15</v>
      </c>
      <c r="AB363" s="24" t="s">
        <v>14</v>
      </c>
      <c r="AC363" s="24" t="s">
        <v>14</v>
      </c>
      <c r="AD363" s="23" t="e">
        <f t="shared" si="3"/>
        <v>#DIV/0!</v>
      </c>
      <c r="AE363" s="23" t="e">
        <f t="shared" si="4"/>
        <v>#DIV/0!</v>
      </c>
      <c r="AF363" s="23">
        <f t="shared" si="5"/>
        <v>0.75</v>
      </c>
    </row>
    <row r="364" spans="1:32" ht="15.75" customHeight="1" x14ac:dyDescent="0.15">
      <c r="A364" s="30">
        <v>360</v>
      </c>
      <c r="B364" s="31" t="s">
        <v>3736</v>
      </c>
      <c r="C364" s="46" t="s">
        <v>2648</v>
      </c>
      <c r="D364" s="30">
        <v>0</v>
      </c>
      <c r="E364" s="30">
        <v>6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42</v>
      </c>
      <c r="N364" s="33">
        <v>12</v>
      </c>
      <c r="O364" s="30">
        <v>5</v>
      </c>
      <c r="P364" s="30">
        <v>0</v>
      </c>
      <c r="Q364" s="30">
        <v>3</v>
      </c>
      <c r="R364" s="30">
        <v>0</v>
      </c>
      <c r="S364" s="30">
        <v>1</v>
      </c>
      <c r="T364" s="30">
        <v>12</v>
      </c>
      <c r="U364" s="30">
        <v>1</v>
      </c>
      <c r="V364" s="30">
        <v>0</v>
      </c>
      <c r="W364" s="30">
        <v>0</v>
      </c>
      <c r="X364" s="30">
        <v>0</v>
      </c>
      <c r="Y364" s="30">
        <v>3</v>
      </c>
      <c r="Z364" s="30">
        <v>3</v>
      </c>
      <c r="AA364" s="23" t="s">
        <v>15</v>
      </c>
      <c r="AB364" s="23" t="s">
        <v>27</v>
      </c>
      <c r="AC364" s="23" t="s">
        <v>27</v>
      </c>
      <c r="AD364" s="23" t="e">
        <f t="shared" si="3"/>
        <v>#DIV/0!</v>
      </c>
      <c r="AE364" s="23" t="e">
        <f t="shared" si="4"/>
        <v>#DIV/0!</v>
      </c>
      <c r="AF364" s="23">
        <f t="shared" si="5"/>
        <v>-0.33333333333333331</v>
      </c>
    </row>
    <row r="365" spans="1:32" ht="15.75" customHeight="1" x14ac:dyDescent="0.15">
      <c r="A365" s="34">
        <v>360</v>
      </c>
      <c r="B365" s="35" t="s">
        <v>2771</v>
      </c>
      <c r="C365" s="38" t="s">
        <v>2648</v>
      </c>
      <c r="D365" s="34">
        <v>0.75</v>
      </c>
      <c r="E365" s="34">
        <v>4</v>
      </c>
      <c r="F365" s="34">
        <v>1</v>
      </c>
      <c r="G365" s="34">
        <v>1</v>
      </c>
      <c r="H365" s="34">
        <v>0</v>
      </c>
      <c r="I365" s="34">
        <v>0</v>
      </c>
      <c r="J365" s="34">
        <v>0</v>
      </c>
      <c r="K365" s="34">
        <v>0</v>
      </c>
      <c r="L365" s="34">
        <v>0.5</v>
      </c>
      <c r="M365" s="34">
        <v>46</v>
      </c>
      <c r="N365" s="33">
        <v>12</v>
      </c>
      <c r="O365" s="34">
        <v>7</v>
      </c>
      <c r="P365" s="34">
        <v>0</v>
      </c>
      <c r="Q365" s="34">
        <v>5</v>
      </c>
      <c r="R365" s="34">
        <v>0</v>
      </c>
      <c r="S365" s="34">
        <v>1</v>
      </c>
      <c r="T365" s="34">
        <v>8</v>
      </c>
      <c r="U365" s="34">
        <v>1</v>
      </c>
      <c r="V365" s="34">
        <v>0</v>
      </c>
      <c r="W365" s="34">
        <v>2</v>
      </c>
      <c r="X365" s="34">
        <v>1</v>
      </c>
      <c r="Y365" s="34">
        <v>2</v>
      </c>
      <c r="Z365" s="34">
        <v>2</v>
      </c>
      <c r="AA365" s="24" t="s">
        <v>15</v>
      </c>
      <c r="AB365" s="24" t="s">
        <v>15</v>
      </c>
      <c r="AC365" s="24" t="s">
        <v>15</v>
      </c>
      <c r="AD365" s="23" t="e">
        <f t="shared" si="3"/>
        <v>#DIV/0!</v>
      </c>
      <c r="AE365" s="23" t="e">
        <f t="shared" si="4"/>
        <v>#DIV/0!</v>
      </c>
      <c r="AF365" s="23">
        <f t="shared" si="5"/>
        <v>-1.6666666666666667</v>
      </c>
    </row>
    <row r="366" spans="1:32" ht="15.75" customHeight="1" x14ac:dyDescent="0.15">
      <c r="A366" s="30">
        <v>365</v>
      </c>
      <c r="B366" s="31" t="s">
        <v>3737</v>
      </c>
      <c r="C366" s="46" t="s">
        <v>2648</v>
      </c>
      <c r="D366" s="30">
        <v>2.31</v>
      </c>
      <c r="E366" s="30">
        <v>8</v>
      </c>
      <c r="F366" s="30">
        <v>0</v>
      </c>
      <c r="G366" s="30">
        <v>1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54</v>
      </c>
      <c r="N366" s="33">
        <v>11.2</v>
      </c>
      <c r="O366" s="30">
        <v>13</v>
      </c>
      <c r="P366" s="30">
        <v>2</v>
      </c>
      <c r="Q366" s="30">
        <v>9</v>
      </c>
      <c r="R366" s="30">
        <v>0</v>
      </c>
      <c r="S366" s="30">
        <v>0</v>
      </c>
      <c r="T366" s="30">
        <v>3</v>
      </c>
      <c r="U366" s="30">
        <v>0</v>
      </c>
      <c r="V366" s="30">
        <v>0</v>
      </c>
      <c r="W366" s="30">
        <v>10</v>
      </c>
      <c r="X366" s="30">
        <v>3</v>
      </c>
      <c r="Y366" s="30">
        <v>5</v>
      </c>
      <c r="Z366" s="30">
        <v>3</v>
      </c>
      <c r="AA366" s="23" t="s">
        <v>15</v>
      </c>
      <c r="AB366" s="23" t="s">
        <v>15</v>
      </c>
      <c r="AC366" s="23" t="s">
        <v>15</v>
      </c>
      <c r="AD366" s="23">
        <f t="shared" si="3"/>
        <v>4.5</v>
      </c>
      <c r="AE366" s="23">
        <f t="shared" si="4"/>
        <v>-1.38</v>
      </c>
      <c r="AF366" s="23">
        <f t="shared" si="5"/>
        <v>0.9</v>
      </c>
    </row>
    <row r="367" spans="1:32" ht="15.75" customHeight="1" x14ac:dyDescent="0.15">
      <c r="A367" s="34">
        <v>365</v>
      </c>
      <c r="B367" s="35" t="s">
        <v>2923</v>
      </c>
      <c r="C367" s="38" t="s">
        <v>2648</v>
      </c>
      <c r="D367" s="34">
        <v>4.63</v>
      </c>
      <c r="E367" s="34">
        <v>3</v>
      </c>
      <c r="F367" s="34">
        <v>0</v>
      </c>
      <c r="G367" s="34">
        <v>2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48</v>
      </c>
      <c r="N367" s="33">
        <v>11.2</v>
      </c>
      <c r="O367" s="34">
        <v>14</v>
      </c>
      <c r="P367" s="34">
        <v>2</v>
      </c>
      <c r="Q367" s="34">
        <v>3</v>
      </c>
      <c r="R367" s="34">
        <v>0</v>
      </c>
      <c r="S367" s="34">
        <v>0</v>
      </c>
      <c r="T367" s="34">
        <v>6</v>
      </c>
      <c r="U367" s="34">
        <v>0</v>
      </c>
      <c r="V367" s="34">
        <v>0</v>
      </c>
      <c r="W367" s="34">
        <v>7</v>
      </c>
      <c r="X367" s="34">
        <v>6</v>
      </c>
      <c r="Y367" s="34">
        <v>4</v>
      </c>
      <c r="Z367" s="34">
        <v>2</v>
      </c>
      <c r="AA367" s="24" t="s">
        <v>15</v>
      </c>
      <c r="AB367" s="24" t="s">
        <v>14</v>
      </c>
      <c r="AC367" s="24" t="s">
        <v>14</v>
      </c>
      <c r="AD367" s="23">
        <f t="shared" si="3"/>
        <v>1.5</v>
      </c>
      <c r="AE367" s="23">
        <f t="shared" si="4"/>
        <v>-5.88</v>
      </c>
      <c r="AF367" s="23">
        <f t="shared" si="5"/>
        <v>0.375</v>
      </c>
    </row>
    <row r="368" spans="1:32" ht="15.75" customHeight="1" x14ac:dyDescent="0.15">
      <c r="A368" s="30">
        <v>365</v>
      </c>
      <c r="B368" s="31" t="s">
        <v>2734</v>
      </c>
      <c r="C368" s="49" t="s">
        <v>2655</v>
      </c>
      <c r="D368" s="30">
        <v>1.54</v>
      </c>
      <c r="E368" s="30">
        <v>2</v>
      </c>
      <c r="F368" s="30">
        <v>1</v>
      </c>
      <c r="G368" s="30">
        <v>1</v>
      </c>
      <c r="H368" s="30">
        <v>0</v>
      </c>
      <c r="I368" s="30">
        <v>0</v>
      </c>
      <c r="J368" s="30">
        <v>0</v>
      </c>
      <c r="K368" s="30">
        <v>0</v>
      </c>
      <c r="L368" s="30">
        <v>0.5</v>
      </c>
      <c r="M368" s="30">
        <v>50</v>
      </c>
      <c r="N368" s="33">
        <v>11.2</v>
      </c>
      <c r="O368" s="30">
        <v>10</v>
      </c>
      <c r="P368" s="30">
        <v>0</v>
      </c>
      <c r="Q368" s="30">
        <v>5</v>
      </c>
      <c r="R368" s="30">
        <v>0</v>
      </c>
      <c r="S368" s="30">
        <v>0</v>
      </c>
      <c r="T368" s="30">
        <v>10</v>
      </c>
      <c r="U368" s="30">
        <v>0</v>
      </c>
      <c r="V368" s="30">
        <v>0</v>
      </c>
      <c r="W368" s="30">
        <v>4</v>
      </c>
      <c r="X368" s="30">
        <v>2</v>
      </c>
      <c r="Y368" s="30">
        <v>4</v>
      </c>
      <c r="Z368" s="30">
        <v>3</v>
      </c>
      <c r="AA368" s="23" t="s">
        <v>15</v>
      </c>
      <c r="AB368" s="23" t="s">
        <v>37</v>
      </c>
      <c r="AC368" s="23" t="s">
        <v>14</v>
      </c>
      <c r="AD368" s="23" t="e">
        <f t="shared" si="3"/>
        <v>#DIV/0!</v>
      </c>
      <c r="AE368" s="23" t="e">
        <f t="shared" si="4"/>
        <v>#DIV/0!</v>
      </c>
      <c r="AF368" s="23" t="e">
        <f t="shared" si="5"/>
        <v>#DIV/0!</v>
      </c>
    </row>
    <row r="369" spans="1:32" ht="15.75" customHeight="1" x14ac:dyDescent="0.15">
      <c r="A369" s="34">
        <v>368</v>
      </c>
      <c r="B369" s="35" t="s">
        <v>2873</v>
      </c>
      <c r="C369" s="42" t="s">
        <v>2652</v>
      </c>
      <c r="D369" s="34">
        <v>3.97</v>
      </c>
      <c r="E369" s="34">
        <v>13</v>
      </c>
      <c r="F369" s="34">
        <v>0</v>
      </c>
      <c r="G369" s="34">
        <v>1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55</v>
      </c>
      <c r="N369" s="33">
        <v>11.1</v>
      </c>
      <c r="O369" s="34">
        <v>13</v>
      </c>
      <c r="P369" s="34">
        <v>1</v>
      </c>
      <c r="Q369" s="34">
        <v>7</v>
      </c>
      <c r="R369" s="34">
        <v>0</v>
      </c>
      <c r="S369" s="34">
        <v>2</v>
      </c>
      <c r="T369" s="34">
        <v>14</v>
      </c>
      <c r="U369" s="34">
        <v>2</v>
      </c>
      <c r="V369" s="34">
        <v>0</v>
      </c>
      <c r="W369" s="34">
        <v>6</v>
      </c>
      <c r="X369" s="34">
        <v>5</v>
      </c>
      <c r="Y369" s="34">
        <v>3</v>
      </c>
      <c r="Z369" s="34">
        <v>1</v>
      </c>
      <c r="AA369" s="24" t="s">
        <v>15</v>
      </c>
      <c r="AB369" s="24" t="s">
        <v>15</v>
      </c>
      <c r="AC369" s="24" t="s">
        <v>15</v>
      </c>
      <c r="AD369" s="23">
        <f t="shared" si="3"/>
        <v>9</v>
      </c>
      <c r="AE369" s="23">
        <f t="shared" si="4"/>
        <v>-26.88</v>
      </c>
      <c r="AF369" s="23">
        <f t="shared" si="5"/>
        <v>-1.4</v>
      </c>
    </row>
    <row r="370" spans="1:32" ht="15.75" customHeight="1" x14ac:dyDescent="0.15">
      <c r="A370" s="30">
        <v>368</v>
      </c>
      <c r="B370" s="31" t="s">
        <v>2892</v>
      </c>
      <c r="C370" s="46" t="s">
        <v>2648</v>
      </c>
      <c r="D370" s="30">
        <v>9.5299999999999994</v>
      </c>
      <c r="E370" s="30">
        <v>11</v>
      </c>
      <c r="F370" s="30">
        <v>1</v>
      </c>
      <c r="G370" s="30">
        <v>3</v>
      </c>
      <c r="H370" s="30">
        <v>1</v>
      </c>
      <c r="I370" s="30">
        <v>0</v>
      </c>
      <c r="J370" s="30">
        <v>0</v>
      </c>
      <c r="K370" s="30">
        <v>0</v>
      </c>
      <c r="L370" s="30">
        <v>0.25</v>
      </c>
      <c r="M370" s="30">
        <v>57</v>
      </c>
      <c r="N370" s="33">
        <v>11.1</v>
      </c>
      <c r="O370" s="30">
        <v>19</v>
      </c>
      <c r="P370" s="30">
        <v>1</v>
      </c>
      <c r="Q370" s="30">
        <v>5</v>
      </c>
      <c r="R370" s="30">
        <v>0</v>
      </c>
      <c r="S370" s="30">
        <v>0</v>
      </c>
      <c r="T370" s="30">
        <v>13</v>
      </c>
      <c r="U370" s="30">
        <v>1</v>
      </c>
      <c r="V370" s="30">
        <v>0</v>
      </c>
      <c r="W370" s="30">
        <v>12</v>
      </c>
      <c r="X370" s="30">
        <v>12</v>
      </c>
      <c r="Y370" s="30">
        <v>1</v>
      </c>
      <c r="Z370" s="30">
        <v>1</v>
      </c>
      <c r="AA370" s="23" t="s">
        <v>15</v>
      </c>
      <c r="AB370" s="23" t="s">
        <v>64</v>
      </c>
      <c r="AC370" s="23" t="s">
        <v>64</v>
      </c>
      <c r="AD370" s="23">
        <f t="shared" si="3"/>
        <v>5</v>
      </c>
      <c r="AE370" s="23">
        <f t="shared" si="4"/>
        <v>-32.880000000000003</v>
      </c>
      <c r="AF370" s="23">
        <f t="shared" si="5"/>
        <v>1</v>
      </c>
    </row>
    <row r="371" spans="1:32" ht="15.75" customHeight="1" x14ac:dyDescent="0.15">
      <c r="A371" s="34">
        <v>368</v>
      </c>
      <c r="B371" s="35" t="s">
        <v>3738</v>
      </c>
      <c r="C371" s="61" t="s">
        <v>3428</v>
      </c>
      <c r="D371" s="34">
        <v>7.94</v>
      </c>
      <c r="E371" s="34">
        <v>11</v>
      </c>
      <c r="F371" s="34">
        <v>0</v>
      </c>
      <c r="G371" s="34">
        <v>1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63</v>
      </c>
      <c r="N371" s="33">
        <v>11.1</v>
      </c>
      <c r="O371" s="34">
        <v>19</v>
      </c>
      <c r="P371" s="34">
        <v>0</v>
      </c>
      <c r="Q371" s="34">
        <v>10</v>
      </c>
      <c r="R371" s="34">
        <v>0</v>
      </c>
      <c r="S371" s="34">
        <v>2</v>
      </c>
      <c r="T371" s="34">
        <v>6</v>
      </c>
      <c r="U371" s="34">
        <v>1</v>
      </c>
      <c r="V371" s="34">
        <v>0</v>
      </c>
      <c r="W371" s="34">
        <v>12</v>
      </c>
      <c r="X371" s="34">
        <v>10</v>
      </c>
      <c r="Y371" s="34">
        <v>10</v>
      </c>
      <c r="Z371" s="34">
        <v>5</v>
      </c>
      <c r="AA371" s="24" t="s">
        <v>15</v>
      </c>
      <c r="AB371" s="24" t="s">
        <v>15</v>
      </c>
      <c r="AC371" s="24" t="s">
        <v>15</v>
      </c>
      <c r="AD371" s="23" t="e">
        <f t="shared" si="3"/>
        <v>#DIV/0!</v>
      </c>
      <c r="AE371" s="23" t="e">
        <f t="shared" si="4"/>
        <v>#DIV/0!</v>
      </c>
      <c r="AF371" s="23">
        <f t="shared" si="5"/>
        <v>1</v>
      </c>
    </row>
    <row r="372" spans="1:32" ht="15.75" customHeight="1" x14ac:dyDescent="0.15">
      <c r="A372" s="30">
        <v>368</v>
      </c>
      <c r="B372" s="31" t="s">
        <v>3739</v>
      </c>
      <c r="C372" s="55" t="s">
        <v>2652</v>
      </c>
      <c r="D372" s="30">
        <v>4.76</v>
      </c>
      <c r="E372" s="30">
        <v>11</v>
      </c>
      <c r="F372" s="30">
        <v>0</v>
      </c>
      <c r="G372" s="30">
        <v>1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66</v>
      </c>
      <c r="N372" s="33">
        <v>11.1</v>
      </c>
      <c r="O372" s="30">
        <v>12</v>
      </c>
      <c r="P372" s="30">
        <v>0</v>
      </c>
      <c r="Q372" s="30">
        <v>19</v>
      </c>
      <c r="R372" s="30">
        <v>0</v>
      </c>
      <c r="S372" s="30">
        <v>0</v>
      </c>
      <c r="T372" s="30">
        <v>12</v>
      </c>
      <c r="U372" s="30">
        <v>2</v>
      </c>
      <c r="V372" s="30">
        <v>0</v>
      </c>
      <c r="W372" s="30">
        <v>15</v>
      </c>
      <c r="X372" s="30">
        <v>6</v>
      </c>
      <c r="Y372" s="30">
        <v>0</v>
      </c>
      <c r="Z372" s="30">
        <v>0</v>
      </c>
      <c r="AA372" s="23" t="s">
        <v>15</v>
      </c>
      <c r="AB372" s="23" t="s">
        <v>27</v>
      </c>
      <c r="AC372" s="23" t="s">
        <v>27</v>
      </c>
      <c r="AD372" s="23" t="e">
        <f t="shared" si="3"/>
        <v>#DIV/0!</v>
      </c>
      <c r="AE372" s="23" t="e">
        <f t="shared" si="4"/>
        <v>#DIV/0!</v>
      </c>
      <c r="AF372" s="23">
        <f t="shared" si="5"/>
        <v>-9.5</v>
      </c>
    </row>
    <row r="373" spans="1:32" ht="15.75" customHeight="1" x14ac:dyDescent="0.15">
      <c r="A373" s="34">
        <v>368</v>
      </c>
      <c r="B373" s="35" t="s">
        <v>2836</v>
      </c>
      <c r="C373" s="51" t="s">
        <v>2655</v>
      </c>
      <c r="D373" s="34">
        <v>0</v>
      </c>
      <c r="E373" s="34">
        <v>10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40</v>
      </c>
      <c r="N373" s="33">
        <v>11.1</v>
      </c>
      <c r="O373" s="34">
        <v>5</v>
      </c>
      <c r="P373" s="34">
        <v>0</v>
      </c>
      <c r="Q373" s="34">
        <v>2</v>
      </c>
      <c r="R373" s="34">
        <v>0</v>
      </c>
      <c r="S373" s="34">
        <v>0</v>
      </c>
      <c r="T373" s="34">
        <v>12</v>
      </c>
      <c r="U373" s="34">
        <v>0</v>
      </c>
      <c r="V373" s="34">
        <v>0</v>
      </c>
      <c r="W373" s="34">
        <v>2</v>
      </c>
      <c r="X373" s="34">
        <v>0</v>
      </c>
      <c r="Y373" s="34">
        <v>0</v>
      </c>
      <c r="Z373" s="34">
        <v>0</v>
      </c>
      <c r="AA373" s="24" t="s">
        <v>15</v>
      </c>
      <c r="AB373" s="24" t="s">
        <v>14</v>
      </c>
      <c r="AC373" s="24" t="s">
        <v>14</v>
      </c>
      <c r="AD373" s="23" t="e">
        <f t="shared" si="3"/>
        <v>#DIV/0!</v>
      </c>
      <c r="AE373" s="23" t="e">
        <f t="shared" si="4"/>
        <v>#DIV/0!</v>
      </c>
      <c r="AF373" s="23">
        <f t="shared" si="5"/>
        <v>-0.2857142857142857</v>
      </c>
    </row>
    <row r="374" spans="1:32" ht="15.75" customHeight="1" x14ac:dyDescent="0.15">
      <c r="A374" s="30">
        <v>368</v>
      </c>
      <c r="B374" s="31" t="s">
        <v>2811</v>
      </c>
      <c r="C374" s="37" t="s">
        <v>2647</v>
      </c>
      <c r="D374" s="30">
        <v>0.79</v>
      </c>
      <c r="E374" s="30">
        <v>10</v>
      </c>
      <c r="F374" s="30">
        <v>1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1</v>
      </c>
      <c r="M374" s="30">
        <v>38</v>
      </c>
      <c r="N374" s="33">
        <v>11.1</v>
      </c>
      <c r="O374" s="30">
        <v>3</v>
      </c>
      <c r="P374" s="30">
        <v>1</v>
      </c>
      <c r="Q374" s="30">
        <v>2</v>
      </c>
      <c r="R374" s="30">
        <v>0</v>
      </c>
      <c r="S374" s="30">
        <v>0</v>
      </c>
      <c r="T374" s="30">
        <v>13</v>
      </c>
      <c r="U374" s="30">
        <v>0</v>
      </c>
      <c r="V374" s="30">
        <v>0</v>
      </c>
      <c r="W374" s="30">
        <v>1</v>
      </c>
      <c r="X374" s="30">
        <v>1</v>
      </c>
      <c r="Y374" s="30">
        <v>5</v>
      </c>
      <c r="Z374" s="30">
        <v>5</v>
      </c>
      <c r="AA374" s="22"/>
      <c r="AB374" s="22"/>
      <c r="AC374" s="22"/>
      <c r="AD374" s="22"/>
      <c r="AE374" s="22"/>
      <c r="AF374" s="22"/>
    </row>
    <row r="375" spans="1:32" ht="15.75" customHeight="1" x14ac:dyDescent="0.15">
      <c r="A375" s="34">
        <v>368</v>
      </c>
      <c r="B375" s="35" t="s">
        <v>2724</v>
      </c>
      <c r="C375" s="40" t="s">
        <v>2650</v>
      </c>
      <c r="D375" s="34">
        <v>0.79</v>
      </c>
      <c r="E375" s="34">
        <v>3</v>
      </c>
      <c r="F375" s="34">
        <v>2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1</v>
      </c>
      <c r="M375" s="34">
        <v>42</v>
      </c>
      <c r="N375" s="33">
        <v>11.1</v>
      </c>
      <c r="O375" s="34">
        <v>8</v>
      </c>
      <c r="P375" s="34">
        <v>1</v>
      </c>
      <c r="Q375" s="34">
        <v>0</v>
      </c>
      <c r="R375" s="34">
        <v>0</v>
      </c>
      <c r="S375" s="34">
        <v>0</v>
      </c>
      <c r="T375" s="34">
        <v>15</v>
      </c>
      <c r="U375" s="34">
        <v>0</v>
      </c>
      <c r="V375" s="34">
        <v>1</v>
      </c>
      <c r="W375" s="34">
        <v>1</v>
      </c>
      <c r="X375" s="34">
        <v>1</v>
      </c>
      <c r="Y375" s="34">
        <v>3</v>
      </c>
      <c r="Z375" s="34">
        <v>3</v>
      </c>
      <c r="AA375" s="22"/>
      <c r="AB375" s="22"/>
      <c r="AC375" s="22"/>
      <c r="AD375" s="22"/>
      <c r="AE375" s="22"/>
      <c r="AF375" s="22"/>
    </row>
    <row r="376" spans="1:32" ht="15.75" customHeight="1" x14ac:dyDescent="0.15">
      <c r="A376" s="30">
        <v>375</v>
      </c>
      <c r="B376" s="31" t="s">
        <v>2951</v>
      </c>
      <c r="C376" s="37" t="s">
        <v>2647</v>
      </c>
      <c r="D376" s="30">
        <v>2.4500000000000002</v>
      </c>
      <c r="E376" s="30">
        <v>11</v>
      </c>
      <c r="F376" s="30">
        <v>2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1</v>
      </c>
      <c r="M376" s="30">
        <v>45</v>
      </c>
      <c r="N376" s="33">
        <v>11</v>
      </c>
      <c r="O376" s="30">
        <v>12</v>
      </c>
      <c r="P376" s="30">
        <v>1</v>
      </c>
      <c r="Q376" s="30">
        <v>1</v>
      </c>
      <c r="R376" s="30">
        <v>0</v>
      </c>
      <c r="S376" s="30">
        <v>1</v>
      </c>
      <c r="T376" s="30">
        <v>8</v>
      </c>
      <c r="U376" s="30">
        <v>2</v>
      </c>
      <c r="V376" s="30">
        <v>0</v>
      </c>
      <c r="W376" s="30">
        <v>3</v>
      </c>
      <c r="X376" s="30">
        <v>3</v>
      </c>
      <c r="Y376" s="30">
        <v>1</v>
      </c>
      <c r="Z376" s="30">
        <v>1</v>
      </c>
      <c r="AA376" s="22"/>
      <c r="AB376" s="22"/>
      <c r="AC376" s="22"/>
      <c r="AD376" s="22"/>
      <c r="AE376" s="22"/>
      <c r="AF376" s="22"/>
    </row>
    <row r="377" spans="1:32" ht="15.75" customHeight="1" x14ac:dyDescent="0.15">
      <c r="A377" s="34">
        <v>375</v>
      </c>
      <c r="B377" s="35" t="s">
        <v>2939</v>
      </c>
      <c r="C377" s="38" t="s">
        <v>2648</v>
      </c>
      <c r="D377" s="34">
        <v>4.91</v>
      </c>
      <c r="E377" s="34">
        <v>11</v>
      </c>
      <c r="F377" s="34">
        <v>0</v>
      </c>
      <c r="G377" s="34">
        <v>2</v>
      </c>
      <c r="H377" s="34">
        <v>1</v>
      </c>
      <c r="I377" s="34">
        <v>0</v>
      </c>
      <c r="J377" s="34">
        <v>0</v>
      </c>
      <c r="K377" s="34">
        <v>0</v>
      </c>
      <c r="L377" s="34">
        <v>0</v>
      </c>
      <c r="M377" s="34">
        <v>47</v>
      </c>
      <c r="N377" s="33">
        <v>11</v>
      </c>
      <c r="O377" s="34">
        <v>8</v>
      </c>
      <c r="P377" s="34">
        <v>2</v>
      </c>
      <c r="Q377" s="34">
        <v>6</v>
      </c>
      <c r="R377" s="34">
        <v>0</v>
      </c>
      <c r="S377" s="34">
        <v>0</v>
      </c>
      <c r="T377" s="34">
        <v>15</v>
      </c>
      <c r="U377" s="34">
        <v>0</v>
      </c>
      <c r="V377" s="34">
        <v>0</v>
      </c>
      <c r="W377" s="34">
        <v>6</v>
      </c>
      <c r="X377" s="34">
        <v>6</v>
      </c>
      <c r="Y377" s="34">
        <v>2</v>
      </c>
      <c r="Z377" s="34">
        <v>2</v>
      </c>
      <c r="AA377" s="22"/>
      <c r="AB377" s="22"/>
      <c r="AC377" s="22"/>
      <c r="AD377" s="22"/>
      <c r="AE377" s="22"/>
      <c r="AF377" s="22"/>
    </row>
    <row r="378" spans="1:32" ht="15.75" customHeight="1" x14ac:dyDescent="0.15">
      <c r="A378" s="30">
        <v>375</v>
      </c>
      <c r="B378" s="31" t="s">
        <v>2912</v>
      </c>
      <c r="C378" s="37" t="s">
        <v>2647</v>
      </c>
      <c r="D378" s="30">
        <v>1.64</v>
      </c>
      <c r="E378" s="30">
        <v>10</v>
      </c>
      <c r="F378" s="30">
        <v>0</v>
      </c>
      <c r="G378" s="30">
        <v>0</v>
      </c>
      <c r="H378" s="30">
        <v>1</v>
      </c>
      <c r="I378" s="30">
        <v>0</v>
      </c>
      <c r="J378" s="30">
        <v>0</v>
      </c>
      <c r="K378" s="30">
        <v>0</v>
      </c>
      <c r="L378" s="30">
        <v>0</v>
      </c>
      <c r="M378" s="30">
        <v>46</v>
      </c>
      <c r="N378" s="33">
        <v>11</v>
      </c>
      <c r="O378" s="30">
        <v>15</v>
      </c>
      <c r="P378" s="30">
        <v>0</v>
      </c>
      <c r="Q378" s="30">
        <v>1</v>
      </c>
      <c r="R378" s="30">
        <v>0</v>
      </c>
      <c r="S378" s="30">
        <v>0</v>
      </c>
      <c r="T378" s="30">
        <v>14</v>
      </c>
      <c r="U378" s="30">
        <v>0</v>
      </c>
      <c r="V378" s="30">
        <v>0</v>
      </c>
      <c r="W378" s="30">
        <v>2</v>
      </c>
      <c r="X378" s="30">
        <v>2</v>
      </c>
      <c r="Y378" s="30">
        <v>6</v>
      </c>
      <c r="Z378" s="30">
        <v>6</v>
      </c>
      <c r="AA378" s="22"/>
      <c r="AB378" s="22"/>
      <c r="AC378" s="22"/>
      <c r="AD378" s="22"/>
      <c r="AE378" s="22"/>
      <c r="AF378" s="22"/>
    </row>
    <row r="379" spans="1:32" ht="15.75" customHeight="1" x14ac:dyDescent="0.15">
      <c r="A379" s="34">
        <v>375</v>
      </c>
      <c r="B379" s="35" t="s">
        <v>2866</v>
      </c>
      <c r="C379" s="40" t="s">
        <v>2650</v>
      </c>
      <c r="D379" s="34">
        <v>1.64</v>
      </c>
      <c r="E379" s="34">
        <v>5</v>
      </c>
      <c r="F379" s="34">
        <v>0</v>
      </c>
      <c r="G379" s="34">
        <v>1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42</v>
      </c>
      <c r="N379" s="33">
        <v>11</v>
      </c>
      <c r="O379" s="34">
        <v>10</v>
      </c>
      <c r="P379" s="34">
        <v>0</v>
      </c>
      <c r="Q379" s="34">
        <v>0</v>
      </c>
      <c r="R379" s="34">
        <v>0</v>
      </c>
      <c r="S379" s="34">
        <v>0</v>
      </c>
      <c r="T379" s="34">
        <v>8</v>
      </c>
      <c r="U379" s="34">
        <v>0</v>
      </c>
      <c r="V379" s="34">
        <v>0</v>
      </c>
      <c r="W379" s="34">
        <v>2</v>
      </c>
      <c r="X379" s="34">
        <v>2</v>
      </c>
      <c r="Y379" s="34">
        <v>0</v>
      </c>
      <c r="Z379" s="34">
        <v>0</v>
      </c>
      <c r="AA379" s="22"/>
      <c r="AB379" s="22"/>
      <c r="AC379" s="22"/>
      <c r="AD379" s="22"/>
      <c r="AE379" s="22"/>
      <c r="AF379" s="22"/>
    </row>
    <row r="380" spans="1:32" ht="15.75" customHeight="1" x14ac:dyDescent="0.15">
      <c r="A380" s="30">
        <v>375</v>
      </c>
      <c r="B380" s="31" t="s">
        <v>2734</v>
      </c>
      <c r="C380" s="54" t="s">
        <v>2650</v>
      </c>
      <c r="D380" s="30">
        <v>0</v>
      </c>
      <c r="E380" s="30">
        <v>2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36</v>
      </c>
      <c r="N380" s="33">
        <v>11</v>
      </c>
      <c r="O380" s="30">
        <v>3</v>
      </c>
      <c r="P380" s="30">
        <v>0</v>
      </c>
      <c r="Q380" s="30">
        <v>2</v>
      </c>
      <c r="R380" s="30">
        <v>0</v>
      </c>
      <c r="S380" s="30">
        <v>0</v>
      </c>
      <c r="T380" s="30">
        <v>17</v>
      </c>
      <c r="U380" s="30">
        <v>0</v>
      </c>
      <c r="V380" s="30">
        <v>0</v>
      </c>
      <c r="W380" s="30">
        <v>0</v>
      </c>
      <c r="X380" s="30">
        <v>0</v>
      </c>
      <c r="Y380" s="30">
        <v>1</v>
      </c>
      <c r="Z380" s="30">
        <v>1</v>
      </c>
      <c r="AA380" s="22"/>
      <c r="AB380" s="22"/>
      <c r="AC380" s="22"/>
      <c r="AD380" s="22"/>
      <c r="AE380" s="22"/>
      <c r="AF380" s="22"/>
    </row>
    <row r="381" spans="1:32" ht="15.75" customHeight="1" x14ac:dyDescent="0.15">
      <c r="A381" s="34">
        <v>380</v>
      </c>
      <c r="B381" s="35" t="s">
        <v>2715</v>
      </c>
      <c r="C381" s="40" t="s">
        <v>2650</v>
      </c>
      <c r="D381" s="34">
        <v>3.38</v>
      </c>
      <c r="E381" s="34">
        <v>2</v>
      </c>
      <c r="F381" s="34">
        <v>1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1</v>
      </c>
      <c r="M381" s="34">
        <v>41</v>
      </c>
      <c r="N381" s="33">
        <v>10.199999999999999</v>
      </c>
      <c r="O381" s="34">
        <v>7</v>
      </c>
      <c r="P381" s="34">
        <v>0</v>
      </c>
      <c r="Q381" s="34">
        <v>1</v>
      </c>
      <c r="R381" s="34">
        <v>0</v>
      </c>
      <c r="S381" s="34">
        <v>0</v>
      </c>
      <c r="T381" s="34">
        <v>7</v>
      </c>
      <c r="U381" s="34">
        <v>0</v>
      </c>
      <c r="V381" s="34">
        <v>0</v>
      </c>
      <c r="W381" s="34">
        <v>4</v>
      </c>
      <c r="X381" s="34">
        <v>4</v>
      </c>
      <c r="Y381" s="34">
        <v>0</v>
      </c>
      <c r="Z381" s="34">
        <v>0</v>
      </c>
      <c r="AA381" s="22"/>
      <c r="AB381" s="22"/>
      <c r="AC381" s="22"/>
      <c r="AD381" s="22"/>
      <c r="AE381" s="22"/>
      <c r="AF381" s="22"/>
    </row>
    <row r="382" spans="1:32" ht="15.75" customHeight="1" x14ac:dyDescent="0.15">
      <c r="A382" s="30">
        <v>381</v>
      </c>
      <c r="B382" s="31" t="s">
        <v>2818</v>
      </c>
      <c r="C382" s="47" t="s">
        <v>2654</v>
      </c>
      <c r="D382" s="30">
        <v>0</v>
      </c>
      <c r="E382" s="30">
        <v>8</v>
      </c>
      <c r="F382" s="30">
        <v>2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1</v>
      </c>
      <c r="M382" s="30">
        <v>40</v>
      </c>
      <c r="N382" s="33">
        <v>10.1</v>
      </c>
      <c r="O382" s="30">
        <v>5</v>
      </c>
      <c r="P382" s="30">
        <v>0</v>
      </c>
      <c r="Q382" s="30">
        <v>4</v>
      </c>
      <c r="R382" s="30">
        <v>0</v>
      </c>
      <c r="S382" s="30">
        <v>1</v>
      </c>
      <c r="T382" s="30">
        <v>9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22"/>
      <c r="AB382" s="22"/>
      <c r="AC382" s="22"/>
      <c r="AD382" s="22"/>
      <c r="AE382" s="22"/>
      <c r="AF382" s="22"/>
    </row>
    <row r="383" spans="1:32" ht="15.75" customHeight="1" x14ac:dyDescent="0.15">
      <c r="A383" s="34">
        <v>382</v>
      </c>
      <c r="B383" s="35" t="s">
        <v>3740</v>
      </c>
      <c r="C383" s="36" t="s">
        <v>2646</v>
      </c>
      <c r="D383" s="34">
        <v>7.2</v>
      </c>
      <c r="E383" s="34">
        <v>10</v>
      </c>
      <c r="F383" s="34">
        <v>3</v>
      </c>
      <c r="G383" s="34">
        <v>1</v>
      </c>
      <c r="H383" s="34">
        <v>0</v>
      </c>
      <c r="I383" s="34">
        <v>0</v>
      </c>
      <c r="J383" s="34">
        <v>0</v>
      </c>
      <c r="K383" s="34">
        <v>0</v>
      </c>
      <c r="L383" s="34">
        <v>0.75</v>
      </c>
      <c r="M383" s="34">
        <v>57</v>
      </c>
      <c r="N383" s="33">
        <v>10</v>
      </c>
      <c r="O383" s="34">
        <v>8</v>
      </c>
      <c r="P383" s="34">
        <v>1</v>
      </c>
      <c r="Q383" s="34">
        <v>15</v>
      </c>
      <c r="R383" s="34">
        <v>0</v>
      </c>
      <c r="S383" s="34">
        <v>5</v>
      </c>
      <c r="T383" s="34">
        <v>6</v>
      </c>
      <c r="U383" s="34">
        <v>2</v>
      </c>
      <c r="V383" s="34">
        <v>0</v>
      </c>
      <c r="W383" s="34">
        <v>10</v>
      </c>
      <c r="X383" s="34">
        <v>8</v>
      </c>
      <c r="Y383" s="34">
        <v>0</v>
      </c>
      <c r="Z383" s="34">
        <v>0</v>
      </c>
      <c r="AA383" s="22"/>
      <c r="AB383" s="22"/>
      <c r="AC383" s="22"/>
      <c r="AD383" s="22"/>
      <c r="AE383" s="22"/>
      <c r="AF383" s="22"/>
    </row>
    <row r="384" spans="1:32" ht="15.75" customHeight="1" x14ac:dyDescent="0.15">
      <c r="A384" s="30">
        <v>382</v>
      </c>
      <c r="B384" s="31" t="s">
        <v>2843</v>
      </c>
      <c r="C384" s="44" t="s">
        <v>2653</v>
      </c>
      <c r="D384" s="30">
        <v>3.6</v>
      </c>
      <c r="E384" s="30">
        <v>9</v>
      </c>
      <c r="F384" s="30">
        <v>1</v>
      </c>
      <c r="G384" s="30">
        <v>1</v>
      </c>
      <c r="H384" s="30">
        <v>1</v>
      </c>
      <c r="I384" s="30">
        <v>0</v>
      </c>
      <c r="J384" s="30">
        <v>0</v>
      </c>
      <c r="K384" s="30">
        <v>0</v>
      </c>
      <c r="L384" s="30">
        <v>0.5</v>
      </c>
      <c r="M384" s="30">
        <v>42</v>
      </c>
      <c r="N384" s="33">
        <v>10</v>
      </c>
      <c r="O384" s="30">
        <v>7</v>
      </c>
      <c r="P384" s="30">
        <v>0</v>
      </c>
      <c r="Q384" s="30">
        <v>5</v>
      </c>
      <c r="R384" s="30">
        <v>0</v>
      </c>
      <c r="S384" s="30">
        <v>2</v>
      </c>
      <c r="T384" s="30">
        <v>5</v>
      </c>
      <c r="U384" s="30">
        <v>1</v>
      </c>
      <c r="V384" s="30">
        <v>0</v>
      </c>
      <c r="W384" s="30">
        <v>4</v>
      </c>
      <c r="X384" s="30">
        <v>4</v>
      </c>
      <c r="Y384" s="30">
        <v>2</v>
      </c>
      <c r="Z384" s="30">
        <v>2</v>
      </c>
      <c r="AA384" s="22"/>
      <c r="AB384" s="22"/>
      <c r="AC384" s="22"/>
      <c r="AD384" s="22"/>
      <c r="AE384" s="22"/>
      <c r="AF384" s="22"/>
    </row>
    <row r="385" spans="1:32" ht="15.75" customHeight="1" x14ac:dyDescent="0.15">
      <c r="A385" s="34">
        <v>382</v>
      </c>
      <c r="B385" s="35" t="s">
        <v>3741</v>
      </c>
      <c r="C385" s="56" t="s">
        <v>2653</v>
      </c>
      <c r="D385" s="34">
        <v>4.5</v>
      </c>
      <c r="E385" s="34">
        <v>9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47</v>
      </c>
      <c r="N385" s="33">
        <v>10</v>
      </c>
      <c r="O385" s="34">
        <v>9</v>
      </c>
      <c r="P385" s="34">
        <v>0</v>
      </c>
      <c r="Q385" s="34">
        <v>11</v>
      </c>
      <c r="R385" s="34">
        <v>0</v>
      </c>
      <c r="S385" s="34">
        <v>0</v>
      </c>
      <c r="T385" s="34">
        <v>11</v>
      </c>
      <c r="U385" s="34">
        <v>0</v>
      </c>
      <c r="V385" s="34">
        <v>0</v>
      </c>
      <c r="W385" s="34">
        <v>5</v>
      </c>
      <c r="X385" s="34">
        <v>5</v>
      </c>
      <c r="Y385" s="34">
        <v>0</v>
      </c>
      <c r="Z385" s="34">
        <v>0</v>
      </c>
      <c r="AA385" s="22"/>
      <c r="AB385" s="22"/>
      <c r="AC385" s="22"/>
      <c r="AD385" s="22"/>
      <c r="AE385" s="22"/>
      <c r="AF385" s="22"/>
    </row>
    <row r="386" spans="1:32" ht="15.75" customHeight="1" x14ac:dyDescent="0.15">
      <c r="A386" s="30">
        <v>382</v>
      </c>
      <c r="B386" s="31" t="s">
        <v>2978</v>
      </c>
      <c r="C386" s="37" t="s">
        <v>2647</v>
      </c>
      <c r="D386" s="30">
        <v>9.9</v>
      </c>
      <c r="E386" s="30">
        <v>9</v>
      </c>
      <c r="F386" s="30">
        <v>0</v>
      </c>
      <c r="G386" s="30">
        <v>2</v>
      </c>
      <c r="H386" s="30">
        <v>1</v>
      </c>
      <c r="I386" s="30">
        <v>0</v>
      </c>
      <c r="J386" s="30">
        <v>0</v>
      </c>
      <c r="K386" s="30">
        <v>0</v>
      </c>
      <c r="L386" s="30">
        <v>0</v>
      </c>
      <c r="M386" s="30">
        <v>50</v>
      </c>
      <c r="N386" s="33">
        <v>10</v>
      </c>
      <c r="O386" s="30">
        <v>7</v>
      </c>
      <c r="P386" s="30">
        <v>2</v>
      </c>
      <c r="Q386" s="30">
        <v>10</v>
      </c>
      <c r="R386" s="30">
        <v>0</v>
      </c>
      <c r="S386" s="30">
        <v>5</v>
      </c>
      <c r="T386" s="30">
        <v>10</v>
      </c>
      <c r="U386" s="30">
        <v>1</v>
      </c>
      <c r="V386" s="30">
        <v>0</v>
      </c>
      <c r="W386" s="30">
        <v>11</v>
      </c>
      <c r="X386" s="30">
        <v>11</v>
      </c>
      <c r="Y386" s="30">
        <v>1</v>
      </c>
      <c r="Z386" s="30"/>
      <c r="AA386" s="22"/>
      <c r="AB386" s="22"/>
      <c r="AC386" s="22"/>
      <c r="AD386" s="22"/>
      <c r="AE386" s="22"/>
      <c r="AF386" s="22"/>
    </row>
    <row r="387" spans="1:32" ht="15.75" customHeight="1" x14ac:dyDescent="0.15">
      <c r="A387" s="34">
        <v>382</v>
      </c>
      <c r="B387" s="35" t="s">
        <v>3423</v>
      </c>
      <c r="C387" s="45" t="s">
        <v>2651</v>
      </c>
      <c r="D387" s="34">
        <v>2.7</v>
      </c>
      <c r="E387" s="34">
        <v>5</v>
      </c>
      <c r="F387" s="34">
        <v>2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1</v>
      </c>
      <c r="M387" s="34">
        <v>37</v>
      </c>
      <c r="N387" s="33">
        <v>10</v>
      </c>
      <c r="O387" s="34">
        <v>7</v>
      </c>
      <c r="P387" s="34">
        <v>1</v>
      </c>
      <c r="Q387" s="34">
        <v>2</v>
      </c>
      <c r="R387" s="34">
        <v>0</v>
      </c>
      <c r="S387" s="34">
        <v>1</v>
      </c>
      <c r="T387" s="34">
        <v>5</v>
      </c>
      <c r="U387" s="34">
        <v>0</v>
      </c>
      <c r="V387" s="34">
        <v>0</v>
      </c>
      <c r="W387" s="34">
        <v>3</v>
      </c>
      <c r="X387" s="34">
        <v>3</v>
      </c>
      <c r="Y387" s="22"/>
      <c r="Z387" s="22"/>
      <c r="AA387" s="22"/>
      <c r="AB387" s="22"/>
      <c r="AC387" s="22"/>
      <c r="AD387" s="22"/>
      <c r="AE387" s="22"/>
      <c r="AF387" s="22"/>
    </row>
    <row r="388" spans="1:32" ht="15.75" customHeight="1" x14ac:dyDescent="0.15">
      <c r="A388" s="30">
        <v>382</v>
      </c>
      <c r="B388" s="31" t="s">
        <v>3742</v>
      </c>
      <c r="C388" s="46" t="s">
        <v>2648</v>
      </c>
      <c r="D388" s="30">
        <v>0</v>
      </c>
      <c r="E388" s="30">
        <v>4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37</v>
      </c>
      <c r="N388" s="33">
        <v>10</v>
      </c>
      <c r="O388" s="30">
        <v>5</v>
      </c>
      <c r="P388" s="30">
        <v>0</v>
      </c>
      <c r="Q388" s="30">
        <v>2</v>
      </c>
      <c r="R388" s="30">
        <v>0</v>
      </c>
      <c r="S388" s="30">
        <v>0</v>
      </c>
      <c r="T388" s="30">
        <v>9</v>
      </c>
      <c r="U388" s="30">
        <v>0</v>
      </c>
      <c r="V388" s="30">
        <v>0</v>
      </c>
      <c r="W388" s="30">
        <v>0</v>
      </c>
      <c r="X388" s="30">
        <v>0</v>
      </c>
      <c r="Y388" s="22"/>
      <c r="Z388" s="22"/>
      <c r="AA388" s="22"/>
      <c r="AB388" s="22"/>
      <c r="AC388" s="22"/>
      <c r="AD388" s="22"/>
      <c r="AE388" s="22"/>
      <c r="AF388" s="22"/>
    </row>
    <row r="389" spans="1:32" ht="15.75" customHeight="1" x14ac:dyDescent="0.15">
      <c r="A389" s="34">
        <v>382</v>
      </c>
      <c r="B389" s="35" t="s">
        <v>2707</v>
      </c>
      <c r="C389" s="50" t="s">
        <v>198</v>
      </c>
      <c r="D389" s="34">
        <v>0.9</v>
      </c>
      <c r="E389" s="34">
        <v>2</v>
      </c>
      <c r="F389" s="34">
        <v>1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1</v>
      </c>
      <c r="M389" s="34">
        <v>38</v>
      </c>
      <c r="N389" s="33">
        <v>10</v>
      </c>
      <c r="O389" s="34">
        <v>7</v>
      </c>
      <c r="P389" s="34">
        <v>1</v>
      </c>
      <c r="Q389" s="34">
        <v>0</v>
      </c>
      <c r="R389" s="34">
        <v>0</v>
      </c>
      <c r="S389" s="34">
        <v>0</v>
      </c>
      <c r="T389" s="34">
        <v>5</v>
      </c>
      <c r="U389" s="34">
        <v>0</v>
      </c>
      <c r="V389" s="34">
        <v>0</v>
      </c>
      <c r="W389" s="34">
        <v>1</v>
      </c>
      <c r="X389" s="34">
        <v>1</v>
      </c>
      <c r="Y389" s="22"/>
      <c r="Z389" s="22"/>
      <c r="AA389" s="22"/>
      <c r="AB389" s="22"/>
      <c r="AC389" s="22"/>
      <c r="AD389" s="22"/>
      <c r="AE389" s="22"/>
      <c r="AF389" s="22"/>
    </row>
    <row r="390" spans="1:32" ht="15.75" customHeight="1" x14ac:dyDescent="0.15">
      <c r="A390" s="30">
        <v>389</v>
      </c>
      <c r="B390" s="31" t="s">
        <v>2761</v>
      </c>
      <c r="C390" s="44" t="s">
        <v>2653</v>
      </c>
      <c r="D390" s="30">
        <v>2.79</v>
      </c>
      <c r="E390" s="30">
        <v>4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43</v>
      </c>
      <c r="N390" s="33">
        <v>9.1999999999999993</v>
      </c>
      <c r="O390" s="30">
        <v>11</v>
      </c>
      <c r="P390" s="30">
        <v>0</v>
      </c>
      <c r="Q390" s="30">
        <v>2</v>
      </c>
      <c r="R390" s="30">
        <v>0</v>
      </c>
      <c r="S390" s="30">
        <v>0</v>
      </c>
      <c r="T390" s="30">
        <v>9</v>
      </c>
      <c r="U390" s="30">
        <v>0</v>
      </c>
      <c r="V390" s="30">
        <v>0</v>
      </c>
      <c r="W390" s="30">
        <v>3</v>
      </c>
      <c r="X390" s="30">
        <v>3</v>
      </c>
      <c r="Y390" s="22"/>
      <c r="Z390" s="22"/>
      <c r="AA390" s="22"/>
      <c r="AB390" s="22"/>
      <c r="AC390" s="22"/>
      <c r="AD390" s="22"/>
      <c r="AE390" s="22"/>
      <c r="AF390" s="22"/>
    </row>
    <row r="391" spans="1:32" ht="15.75" customHeight="1" x14ac:dyDescent="0.15">
      <c r="A391" s="34">
        <v>389</v>
      </c>
      <c r="B391" s="35" t="s">
        <v>2785</v>
      </c>
      <c r="C391" s="45" t="s">
        <v>2651</v>
      </c>
      <c r="D391" s="34">
        <v>4.66</v>
      </c>
      <c r="E391" s="34">
        <v>4</v>
      </c>
      <c r="F391" s="34">
        <v>1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1</v>
      </c>
      <c r="M391" s="34">
        <v>42</v>
      </c>
      <c r="N391" s="33">
        <v>9.1999999999999993</v>
      </c>
      <c r="O391" s="34">
        <v>10</v>
      </c>
      <c r="P391" s="34">
        <v>0</v>
      </c>
      <c r="Q391" s="34">
        <v>5</v>
      </c>
      <c r="R391" s="34">
        <v>0</v>
      </c>
      <c r="S391" s="34">
        <v>1</v>
      </c>
      <c r="T391" s="34">
        <v>4</v>
      </c>
      <c r="U391" s="34">
        <v>0</v>
      </c>
      <c r="V391" s="34">
        <v>0</v>
      </c>
      <c r="W391" s="34">
        <v>5</v>
      </c>
      <c r="X391" s="34">
        <v>5</v>
      </c>
      <c r="Y391" s="22"/>
      <c r="Z391" s="22"/>
      <c r="AA391" s="22"/>
      <c r="AB391" s="22"/>
      <c r="AC391" s="22"/>
      <c r="AD391" s="22"/>
      <c r="AE391" s="22"/>
      <c r="AF391" s="22"/>
    </row>
    <row r="392" spans="1:32" ht="15.75" customHeight="1" x14ac:dyDescent="0.15">
      <c r="A392" s="30">
        <v>391</v>
      </c>
      <c r="B392" s="31" t="s">
        <v>2884</v>
      </c>
      <c r="C392" s="55" t="s">
        <v>2652</v>
      </c>
      <c r="D392" s="30">
        <v>0.96</v>
      </c>
      <c r="E392" s="30">
        <v>9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37</v>
      </c>
      <c r="N392" s="33">
        <v>9.1</v>
      </c>
      <c r="O392" s="30">
        <v>5</v>
      </c>
      <c r="P392" s="30">
        <v>0</v>
      </c>
      <c r="Q392" s="30">
        <v>3</v>
      </c>
      <c r="R392" s="30">
        <v>0</v>
      </c>
      <c r="S392" s="30">
        <v>1</v>
      </c>
      <c r="T392" s="30">
        <v>11</v>
      </c>
      <c r="U392" s="30">
        <v>0</v>
      </c>
      <c r="V392" s="30">
        <v>0</v>
      </c>
      <c r="W392" s="30">
        <v>3</v>
      </c>
      <c r="X392" s="30">
        <v>1</v>
      </c>
      <c r="Y392" s="22"/>
      <c r="Z392" s="22"/>
      <c r="AA392" s="22"/>
      <c r="AB392" s="22"/>
      <c r="AC392" s="22"/>
      <c r="AD392" s="22"/>
      <c r="AE392" s="22"/>
      <c r="AF392" s="22"/>
    </row>
    <row r="393" spans="1:32" ht="15.75" customHeight="1" x14ac:dyDescent="0.15">
      <c r="A393" s="34">
        <v>392</v>
      </c>
      <c r="B393" s="35" t="s">
        <v>3743</v>
      </c>
      <c r="C393" s="57" t="s">
        <v>2654</v>
      </c>
      <c r="D393" s="34">
        <v>3</v>
      </c>
      <c r="E393" s="34">
        <v>7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38</v>
      </c>
      <c r="N393" s="33">
        <v>9</v>
      </c>
      <c r="O393" s="34">
        <v>10</v>
      </c>
      <c r="P393" s="34">
        <v>1</v>
      </c>
      <c r="Q393" s="34">
        <v>3</v>
      </c>
      <c r="R393" s="34">
        <v>0</v>
      </c>
      <c r="S393" s="34">
        <v>0</v>
      </c>
      <c r="T393" s="34">
        <v>4</v>
      </c>
      <c r="U393" s="34">
        <v>1</v>
      </c>
      <c r="V393" s="34">
        <v>0</v>
      </c>
      <c r="W393" s="34">
        <v>4</v>
      </c>
      <c r="X393" s="34">
        <v>3</v>
      </c>
      <c r="Y393" s="22"/>
      <c r="Z393" s="22"/>
      <c r="AA393" s="22"/>
      <c r="AB393" s="22"/>
      <c r="AC393" s="22"/>
      <c r="AD393" s="22"/>
      <c r="AE393" s="22"/>
      <c r="AF393" s="22"/>
    </row>
    <row r="394" spans="1:32" ht="15.75" customHeight="1" x14ac:dyDescent="0.15">
      <c r="A394" s="30">
        <v>392</v>
      </c>
      <c r="B394" s="31" t="s">
        <v>2786</v>
      </c>
      <c r="C394" s="49" t="s">
        <v>2655</v>
      </c>
      <c r="D394" s="30">
        <v>0</v>
      </c>
      <c r="E394" s="30">
        <v>6</v>
      </c>
      <c r="F394" s="30">
        <v>0</v>
      </c>
      <c r="G394" s="30">
        <v>0</v>
      </c>
      <c r="H394" s="30">
        <v>1</v>
      </c>
      <c r="I394" s="30">
        <v>0</v>
      </c>
      <c r="J394" s="30">
        <v>0</v>
      </c>
      <c r="K394" s="30">
        <v>0</v>
      </c>
      <c r="L394" s="30">
        <v>0</v>
      </c>
      <c r="M394" s="30">
        <v>33</v>
      </c>
      <c r="N394" s="33">
        <v>9</v>
      </c>
      <c r="O394" s="30">
        <v>3</v>
      </c>
      <c r="P394" s="30">
        <v>0</v>
      </c>
      <c r="Q394" s="30">
        <v>2</v>
      </c>
      <c r="R394" s="30">
        <v>0</v>
      </c>
      <c r="S394" s="30">
        <v>1</v>
      </c>
      <c r="T394" s="30">
        <v>8</v>
      </c>
      <c r="U394" s="30">
        <v>0</v>
      </c>
      <c r="V394" s="30">
        <v>0</v>
      </c>
      <c r="W394" s="30">
        <v>0</v>
      </c>
      <c r="X394" s="30">
        <v>0</v>
      </c>
      <c r="Y394" s="22"/>
      <c r="Z394" s="22"/>
      <c r="AA394" s="22"/>
      <c r="AB394" s="22"/>
      <c r="AC394" s="22"/>
      <c r="AD394" s="22"/>
      <c r="AE394" s="22"/>
      <c r="AF394" s="22"/>
    </row>
    <row r="395" spans="1:32" ht="15.75" customHeight="1" x14ac:dyDescent="0.15">
      <c r="A395" s="34">
        <v>392</v>
      </c>
      <c r="B395" s="35" t="s">
        <v>3744</v>
      </c>
      <c r="C395" s="38" t="s">
        <v>2648</v>
      </c>
      <c r="D395" s="34">
        <v>9</v>
      </c>
      <c r="E395" s="34">
        <v>6</v>
      </c>
      <c r="F395" s="34">
        <v>1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1</v>
      </c>
      <c r="M395" s="34">
        <v>44</v>
      </c>
      <c r="N395" s="33">
        <v>9</v>
      </c>
      <c r="O395" s="34">
        <v>14</v>
      </c>
      <c r="P395" s="34">
        <v>1</v>
      </c>
      <c r="Q395" s="34">
        <v>4</v>
      </c>
      <c r="R395" s="34">
        <v>0</v>
      </c>
      <c r="S395" s="34">
        <v>2</v>
      </c>
      <c r="T395" s="34">
        <v>2</v>
      </c>
      <c r="U395" s="34">
        <v>2</v>
      </c>
      <c r="V395" s="34">
        <v>0</v>
      </c>
      <c r="W395" s="34">
        <v>9</v>
      </c>
      <c r="X395" s="34">
        <v>9</v>
      </c>
      <c r="Y395" s="22"/>
      <c r="Z395" s="22"/>
      <c r="AA395" s="22"/>
      <c r="AB395" s="22"/>
      <c r="AC395" s="22"/>
      <c r="AD395" s="22"/>
      <c r="AE395" s="22"/>
      <c r="AF395" s="22"/>
    </row>
    <row r="396" spans="1:32" ht="15.75" customHeight="1" x14ac:dyDescent="0.15">
      <c r="A396" s="30">
        <v>392</v>
      </c>
      <c r="B396" s="31" t="s">
        <v>2725</v>
      </c>
      <c r="C396" s="39" t="s">
        <v>2649</v>
      </c>
      <c r="D396" s="30">
        <v>4</v>
      </c>
      <c r="E396" s="30">
        <v>2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39</v>
      </c>
      <c r="N396" s="33">
        <v>9</v>
      </c>
      <c r="O396" s="30">
        <v>12</v>
      </c>
      <c r="P396" s="30">
        <v>1</v>
      </c>
      <c r="Q396" s="30">
        <v>1</v>
      </c>
      <c r="R396" s="30">
        <v>0</v>
      </c>
      <c r="S396" s="30">
        <v>0</v>
      </c>
      <c r="T396" s="30">
        <v>5</v>
      </c>
      <c r="U396" s="30">
        <v>0</v>
      </c>
      <c r="V396" s="30">
        <v>0</v>
      </c>
      <c r="W396" s="30">
        <v>4</v>
      </c>
      <c r="X396" s="30">
        <v>4</v>
      </c>
      <c r="Y396" s="22"/>
      <c r="Z396" s="22"/>
      <c r="AA396" s="22"/>
      <c r="AB396" s="22"/>
      <c r="AC396" s="22"/>
      <c r="AD396" s="22"/>
      <c r="AE396" s="22"/>
      <c r="AF396" s="22"/>
    </row>
    <row r="397" spans="1:32" ht="15.75" customHeight="1" x14ac:dyDescent="0.15">
      <c r="A397" s="34">
        <v>392</v>
      </c>
      <c r="B397" s="35" t="s">
        <v>2790</v>
      </c>
      <c r="C397" s="51" t="s">
        <v>2655</v>
      </c>
      <c r="D397" s="34">
        <v>2</v>
      </c>
      <c r="E397" s="34">
        <v>2</v>
      </c>
      <c r="F397" s="34">
        <v>1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1</v>
      </c>
      <c r="M397" s="34">
        <v>36</v>
      </c>
      <c r="N397" s="33">
        <v>9</v>
      </c>
      <c r="O397" s="34">
        <v>8</v>
      </c>
      <c r="P397" s="34">
        <v>0</v>
      </c>
      <c r="Q397" s="34">
        <v>2</v>
      </c>
      <c r="R397" s="34">
        <v>0</v>
      </c>
      <c r="S397" s="34">
        <v>0</v>
      </c>
      <c r="T397" s="34">
        <v>11</v>
      </c>
      <c r="U397" s="34">
        <v>0</v>
      </c>
      <c r="V397" s="34">
        <v>0</v>
      </c>
      <c r="W397" s="34">
        <v>2</v>
      </c>
      <c r="X397" s="34">
        <v>2</v>
      </c>
      <c r="Y397" s="22"/>
      <c r="Z397" s="22"/>
      <c r="AA397" s="22"/>
      <c r="AB397" s="22"/>
      <c r="AC397" s="22"/>
      <c r="AD397" s="22"/>
      <c r="AE397" s="22"/>
      <c r="AF397" s="22"/>
    </row>
    <row r="398" spans="1:32" ht="15.75" customHeight="1" x14ac:dyDescent="0.15">
      <c r="A398" s="30">
        <v>392</v>
      </c>
      <c r="B398" s="31" t="s">
        <v>2723</v>
      </c>
      <c r="C398" s="55" t="s">
        <v>2652</v>
      </c>
      <c r="D398" s="30">
        <v>2</v>
      </c>
      <c r="E398" s="30">
        <v>2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38</v>
      </c>
      <c r="N398" s="33">
        <v>9</v>
      </c>
      <c r="O398" s="30">
        <v>9</v>
      </c>
      <c r="P398" s="30">
        <v>1</v>
      </c>
      <c r="Q398" s="30">
        <v>2</v>
      </c>
      <c r="R398" s="30">
        <v>0</v>
      </c>
      <c r="S398" s="30">
        <v>0</v>
      </c>
      <c r="T398" s="30">
        <v>3</v>
      </c>
      <c r="U398" s="30">
        <v>1</v>
      </c>
      <c r="V398" s="30">
        <v>0</v>
      </c>
      <c r="W398" s="30">
        <v>2</v>
      </c>
      <c r="X398" s="30">
        <v>2</v>
      </c>
      <c r="Y398" s="22"/>
      <c r="Z398" s="22"/>
      <c r="AA398" s="22"/>
      <c r="AB398" s="22"/>
      <c r="AC398" s="22"/>
      <c r="AD398" s="22"/>
      <c r="AE398" s="22"/>
      <c r="AF398" s="22"/>
    </row>
    <row r="399" spans="1:32" ht="15.75" customHeight="1" x14ac:dyDescent="0.15">
      <c r="A399" s="34">
        <v>398</v>
      </c>
      <c r="B399" s="35" t="s">
        <v>3745</v>
      </c>
      <c r="C399" s="61" t="s">
        <v>3428</v>
      </c>
      <c r="D399" s="34">
        <v>4.1500000000000004</v>
      </c>
      <c r="E399" s="34">
        <v>7</v>
      </c>
      <c r="F399" s="34">
        <v>0</v>
      </c>
      <c r="G399" s="34">
        <v>2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49</v>
      </c>
      <c r="N399" s="33">
        <v>8.1999999999999993</v>
      </c>
      <c r="O399" s="34">
        <v>7</v>
      </c>
      <c r="P399" s="34">
        <v>0</v>
      </c>
      <c r="Q399" s="34">
        <v>16</v>
      </c>
      <c r="R399" s="34">
        <v>0</v>
      </c>
      <c r="S399" s="34">
        <v>0</v>
      </c>
      <c r="T399" s="34">
        <v>8</v>
      </c>
      <c r="U399" s="34">
        <v>1</v>
      </c>
      <c r="V399" s="34">
        <v>0</v>
      </c>
      <c r="W399" s="34">
        <v>6</v>
      </c>
      <c r="X399" s="34">
        <v>4</v>
      </c>
      <c r="Y399" s="22"/>
      <c r="Z399" s="22"/>
      <c r="AA399" s="22"/>
      <c r="AB399" s="22"/>
      <c r="AC399" s="22"/>
      <c r="AD399" s="22"/>
      <c r="AE399" s="22"/>
      <c r="AF399" s="22"/>
    </row>
    <row r="400" spans="1:32" ht="15.75" customHeight="1" x14ac:dyDescent="0.15">
      <c r="A400" s="30">
        <v>398</v>
      </c>
      <c r="B400" s="31" t="s">
        <v>2712</v>
      </c>
      <c r="C400" s="52" t="s">
        <v>2646</v>
      </c>
      <c r="D400" s="30">
        <v>2.08</v>
      </c>
      <c r="E400" s="30">
        <v>4</v>
      </c>
      <c r="F400" s="30">
        <v>1</v>
      </c>
      <c r="G400" s="30">
        <v>1</v>
      </c>
      <c r="H400" s="30">
        <v>0</v>
      </c>
      <c r="I400" s="30">
        <v>0</v>
      </c>
      <c r="J400" s="30">
        <v>0</v>
      </c>
      <c r="K400" s="30">
        <v>0</v>
      </c>
      <c r="L400" s="30">
        <v>0.5</v>
      </c>
      <c r="M400" s="30">
        <v>35</v>
      </c>
      <c r="N400" s="33">
        <v>8.1999999999999993</v>
      </c>
      <c r="O400" s="30">
        <v>7</v>
      </c>
      <c r="P400" s="30">
        <v>1</v>
      </c>
      <c r="Q400" s="30">
        <v>3</v>
      </c>
      <c r="R400" s="30">
        <v>0</v>
      </c>
      <c r="S400" s="30">
        <v>0</v>
      </c>
      <c r="T400" s="30">
        <v>6</v>
      </c>
      <c r="U400" s="30">
        <v>0</v>
      </c>
      <c r="V400" s="30">
        <v>0</v>
      </c>
      <c r="W400" s="30">
        <v>2</v>
      </c>
      <c r="X400" s="30">
        <v>2</v>
      </c>
      <c r="Y400" s="22"/>
      <c r="Z400" s="22"/>
      <c r="AA400" s="22"/>
      <c r="AB400" s="22"/>
      <c r="AC400" s="22"/>
      <c r="AD400" s="22"/>
      <c r="AE400" s="22"/>
      <c r="AF400" s="22"/>
    </row>
    <row r="401" spans="1:32" ht="15.75" customHeight="1" x14ac:dyDescent="0.15">
      <c r="A401" s="34">
        <v>400</v>
      </c>
      <c r="B401" s="35" t="s">
        <v>3049</v>
      </c>
      <c r="C401" s="38" t="s">
        <v>2648</v>
      </c>
      <c r="D401" s="34">
        <v>4.32</v>
      </c>
      <c r="E401" s="34">
        <v>8</v>
      </c>
      <c r="F401" s="34">
        <v>2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1</v>
      </c>
      <c r="M401" s="34">
        <v>42</v>
      </c>
      <c r="N401" s="33">
        <v>8.1</v>
      </c>
      <c r="O401" s="34">
        <v>8</v>
      </c>
      <c r="P401" s="34">
        <v>1</v>
      </c>
      <c r="Q401" s="34">
        <v>8</v>
      </c>
      <c r="R401" s="34">
        <v>0</v>
      </c>
      <c r="S401" s="34">
        <v>0</v>
      </c>
      <c r="T401" s="34">
        <v>7</v>
      </c>
      <c r="U401" s="34">
        <v>1</v>
      </c>
      <c r="V401" s="34">
        <v>0</v>
      </c>
      <c r="W401" s="34">
        <v>5</v>
      </c>
      <c r="X401" s="34">
        <v>4</v>
      </c>
      <c r="Y401" s="22"/>
      <c r="Z401" s="22"/>
      <c r="AA401" s="22"/>
      <c r="AB401" s="22"/>
      <c r="AC401" s="22"/>
      <c r="AD401" s="22"/>
      <c r="AE401" s="22"/>
      <c r="AF401" s="22"/>
    </row>
    <row r="402" spans="1:32" ht="15.75" customHeight="1" x14ac:dyDescent="0.15">
      <c r="A402" s="30">
        <v>400</v>
      </c>
      <c r="B402" s="31" t="s">
        <v>2762</v>
      </c>
      <c r="C402" s="53" t="s">
        <v>198</v>
      </c>
      <c r="D402" s="30">
        <v>4.32</v>
      </c>
      <c r="E402" s="30">
        <v>6</v>
      </c>
      <c r="F402" s="30">
        <v>1</v>
      </c>
      <c r="G402" s="30">
        <v>1</v>
      </c>
      <c r="H402" s="30">
        <v>1</v>
      </c>
      <c r="I402" s="30">
        <v>0</v>
      </c>
      <c r="J402" s="30">
        <v>0</v>
      </c>
      <c r="K402" s="30">
        <v>0</v>
      </c>
      <c r="L402" s="30">
        <v>0.5</v>
      </c>
      <c r="M402" s="30">
        <v>35</v>
      </c>
      <c r="N402" s="33">
        <v>8.1</v>
      </c>
      <c r="O402" s="30">
        <v>8</v>
      </c>
      <c r="P402" s="30">
        <v>0</v>
      </c>
      <c r="Q402" s="30">
        <v>4</v>
      </c>
      <c r="R402" s="30">
        <v>0</v>
      </c>
      <c r="S402" s="30">
        <v>0</v>
      </c>
      <c r="T402" s="30">
        <v>2</v>
      </c>
      <c r="U402" s="30">
        <v>0</v>
      </c>
      <c r="V402" s="30">
        <v>0</v>
      </c>
      <c r="W402" s="30">
        <v>4</v>
      </c>
      <c r="X402" s="30">
        <v>4</v>
      </c>
      <c r="Y402" s="22"/>
      <c r="Z402" s="22"/>
      <c r="AA402" s="22"/>
      <c r="AB402" s="22"/>
      <c r="AC402" s="22"/>
      <c r="AD402" s="22"/>
      <c r="AE402" s="22"/>
      <c r="AF402" s="22"/>
    </row>
    <row r="403" spans="1:32" ht="15.75" customHeight="1" x14ac:dyDescent="0.15">
      <c r="A403" s="34">
        <v>400</v>
      </c>
      <c r="B403" s="35" t="s">
        <v>3746</v>
      </c>
      <c r="C403" s="56" t="s">
        <v>2653</v>
      </c>
      <c r="D403" s="34">
        <v>6.48</v>
      </c>
      <c r="E403" s="34">
        <v>6</v>
      </c>
      <c r="F403" s="34">
        <v>1</v>
      </c>
      <c r="G403" s="34">
        <v>1</v>
      </c>
      <c r="H403" s="34">
        <v>0</v>
      </c>
      <c r="I403" s="34">
        <v>0</v>
      </c>
      <c r="J403" s="34">
        <v>0</v>
      </c>
      <c r="K403" s="34">
        <v>0</v>
      </c>
      <c r="L403" s="34">
        <v>0.5</v>
      </c>
      <c r="M403" s="34">
        <v>37</v>
      </c>
      <c r="N403" s="33">
        <v>8.1</v>
      </c>
      <c r="O403" s="34">
        <v>6</v>
      </c>
      <c r="P403" s="34">
        <v>1</v>
      </c>
      <c r="Q403" s="34">
        <v>8</v>
      </c>
      <c r="R403" s="34">
        <v>0</v>
      </c>
      <c r="S403" s="34">
        <v>0</v>
      </c>
      <c r="T403" s="34">
        <v>9</v>
      </c>
      <c r="U403" s="34">
        <v>0</v>
      </c>
      <c r="V403" s="34">
        <v>0</v>
      </c>
      <c r="W403" s="34">
        <v>6</v>
      </c>
      <c r="X403" s="34">
        <v>6</v>
      </c>
      <c r="Y403" s="22"/>
      <c r="Z403" s="22"/>
      <c r="AA403" s="22"/>
      <c r="AB403" s="22"/>
      <c r="AC403" s="22"/>
      <c r="AD403" s="22"/>
      <c r="AE403" s="22"/>
      <c r="AF403" s="22"/>
    </row>
    <row r="404" spans="1:32" ht="15.75" customHeight="1" x14ac:dyDescent="0.15">
      <c r="A404" s="30">
        <v>400</v>
      </c>
      <c r="B404" s="31" t="s">
        <v>3747</v>
      </c>
      <c r="C404" s="47" t="s">
        <v>2654</v>
      </c>
      <c r="D404" s="30">
        <v>3.24</v>
      </c>
      <c r="E404" s="30">
        <v>3</v>
      </c>
      <c r="F404" s="30">
        <v>1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1</v>
      </c>
      <c r="M404" s="30">
        <v>31</v>
      </c>
      <c r="N404" s="33">
        <v>8.1</v>
      </c>
      <c r="O404" s="30">
        <v>6</v>
      </c>
      <c r="P404" s="30">
        <v>1</v>
      </c>
      <c r="Q404" s="30">
        <v>0</v>
      </c>
      <c r="R404" s="30">
        <v>0</v>
      </c>
      <c r="S404" s="30">
        <v>1</v>
      </c>
      <c r="T404" s="30">
        <v>13</v>
      </c>
      <c r="U404" s="30">
        <v>0</v>
      </c>
      <c r="V404" s="30">
        <v>0</v>
      </c>
      <c r="W404" s="30">
        <v>3</v>
      </c>
      <c r="X404" s="30">
        <v>3</v>
      </c>
      <c r="Y404" s="22"/>
      <c r="Z404" s="22"/>
      <c r="AA404" s="22"/>
      <c r="AB404" s="22"/>
      <c r="AC404" s="22"/>
      <c r="AD404" s="22"/>
      <c r="AE404" s="22"/>
      <c r="AF404" s="22"/>
    </row>
    <row r="405" spans="1:32" ht="15.75" customHeight="1" x14ac:dyDescent="0.15">
      <c r="A405" s="34">
        <v>400</v>
      </c>
      <c r="B405" s="35" t="s">
        <v>3748</v>
      </c>
      <c r="C405" s="51" t="s">
        <v>2655</v>
      </c>
      <c r="D405" s="34">
        <v>11.88</v>
      </c>
      <c r="E405" s="34">
        <v>3</v>
      </c>
      <c r="F405" s="34">
        <v>0</v>
      </c>
      <c r="G405" s="34">
        <v>1</v>
      </c>
      <c r="H405" s="34">
        <v>1</v>
      </c>
      <c r="I405" s="34">
        <v>0</v>
      </c>
      <c r="J405" s="34">
        <v>0</v>
      </c>
      <c r="K405" s="34">
        <v>0</v>
      </c>
      <c r="L405" s="34">
        <v>0</v>
      </c>
      <c r="M405" s="34">
        <v>42</v>
      </c>
      <c r="N405" s="33">
        <v>8.1</v>
      </c>
      <c r="O405" s="34">
        <v>10</v>
      </c>
      <c r="P405" s="34">
        <v>2</v>
      </c>
      <c r="Q405" s="34">
        <v>7</v>
      </c>
      <c r="R405" s="34">
        <v>0</v>
      </c>
      <c r="S405" s="34">
        <v>2</v>
      </c>
      <c r="T405" s="34">
        <v>7</v>
      </c>
      <c r="U405" s="34">
        <v>1</v>
      </c>
      <c r="V405" s="34">
        <v>0</v>
      </c>
      <c r="W405" s="34">
        <v>12</v>
      </c>
      <c r="X405" s="34">
        <v>11</v>
      </c>
      <c r="Y405" s="22"/>
      <c r="Z405" s="22"/>
      <c r="AA405" s="22"/>
      <c r="AB405" s="22"/>
      <c r="AC405" s="22"/>
      <c r="AD405" s="22"/>
      <c r="AE405" s="22"/>
      <c r="AF405" s="22"/>
    </row>
    <row r="406" spans="1:32" ht="15.75" customHeight="1" x14ac:dyDescent="0.15">
      <c r="A406" s="30">
        <v>400</v>
      </c>
      <c r="B406" s="31" t="s">
        <v>2702</v>
      </c>
      <c r="C406" s="49" t="s">
        <v>2655</v>
      </c>
      <c r="D406" s="30">
        <v>3.24</v>
      </c>
      <c r="E406" s="30">
        <v>2</v>
      </c>
      <c r="F406" s="30">
        <v>1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1</v>
      </c>
      <c r="M406" s="30">
        <v>33</v>
      </c>
      <c r="N406" s="33">
        <v>8.1</v>
      </c>
      <c r="O406" s="30">
        <v>7</v>
      </c>
      <c r="P406" s="30">
        <v>1</v>
      </c>
      <c r="Q406" s="30">
        <v>3</v>
      </c>
      <c r="R406" s="30">
        <v>0</v>
      </c>
      <c r="S406" s="30">
        <v>0</v>
      </c>
      <c r="T406" s="30">
        <v>7</v>
      </c>
      <c r="U406" s="30">
        <v>0</v>
      </c>
      <c r="V406" s="30">
        <v>0</v>
      </c>
      <c r="W406" s="30">
        <v>3</v>
      </c>
      <c r="X406" s="30">
        <v>3</v>
      </c>
      <c r="Y406" s="22"/>
      <c r="Z406" s="22"/>
      <c r="AA406" s="22"/>
      <c r="AB406" s="22"/>
      <c r="AC406" s="22"/>
      <c r="AD406" s="22"/>
      <c r="AE406" s="22"/>
      <c r="AF406" s="22"/>
    </row>
    <row r="407" spans="1:32" ht="15.75" customHeight="1" x14ac:dyDescent="0.15">
      <c r="A407" s="34">
        <v>406</v>
      </c>
      <c r="B407" s="35" t="s">
        <v>2799</v>
      </c>
      <c r="C407" s="56" t="s">
        <v>2653</v>
      </c>
      <c r="D407" s="34">
        <v>6.75</v>
      </c>
      <c r="E407" s="34">
        <v>8</v>
      </c>
      <c r="F407" s="34">
        <v>0</v>
      </c>
      <c r="G407" s="34">
        <v>1</v>
      </c>
      <c r="H407" s="34">
        <v>1</v>
      </c>
      <c r="I407" s="34">
        <v>0</v>
      </c>
      <c r="J407" s="34">
        <v>0</v>
      </c>
      <c r="K407" s="34">
        <v>0</v>
      </c>
      <c r="L407" s="34">
        <v>0</v>
      </c>
      <c r="M407" s="34">
        <v>39</v>
      </c>
      <c r="N407" s="33">
        <v>8</v>
      </c>
      <c r="O407" s="34">
        <v>12</v>
      </c>
      <c r="P407" s="34">
        <v>0</v>
      </c>
      <c r="Q407" s="34">
        <v>4</v>
      </c>
      <c r="R407" s="34">
        <v>0</v>
      </c>
      <c r="S407" s="34">
        <v>2</v>
      </c>
      <c r="T407" s="34">
        <v>5</v>
      </c>
      <c r="U407" s="34">
        <v>0</v>
      </c>
      <c r="V407" s="34">
        <v>0</v>
      </c>
      <c r="W407" s="34">
        <v>6</v>
      </c>
      <c r="X407" s="34">
        <v>6</v>
      </c>
      <c r="Y407" s="22"/>
      <c r="Z407" s="22"/>
      <c r="AA407" s="22"/>
      <c r="AB407" s="22"/>
      <c r="AC407" s="22"/>
      <c r="AD407" s="22"/>
      <c r="AE407" s="22"/>
      <c r="AF407" s="22"/>
    </row>
    <row r="408" spans="1:32" ht="15.75" customHeight="1" x14ac:dyDescent="0.15">
      <c r="A408" s="30">
        <v>406</v>
      </c>
      <c r="B408" s="31" t="s">
        <v>2875</v>
      </c>
      <c r="C408" s="55" t="s">
        <v>2652</v>
      </c>
      <c r="D408" s="30">
        <v>0</v>
      </c>
      <c r="E408" s="30">
        <v>8</v>
      </c>
      <c r="F408" s="30">
        <v>0</v>
      </c>
      <c r="G408" s="30">
        <v>0</v>
      </c>
      <c r="H408" s="30">
        <v>2</v>
      </c>
      <c r="I408" s="30">
        <v>0</v>
      </c>
      <c r="J408" s="30">
        <v>0</v>
      </c>
      <c r="K408" s="30">
        <v>0</v>
      </c>
      <c r="L408" s="30">
        <v>0</v>
      </c>
      <c r="M408" s="30">
        <v>37</v>
      </c>
      <c r="N408" s="33">
        <v>8</v>
      </c>
      <c r="O408" s="30">
        <v>8</v>
      </c>
      <c r="P408" s="30">
        <v>0</v>
      </c>
      <c r="Q408" s="30">
        <v>2</v>
      </c>
      <c r="R408" s="30">
        <v>0</v>
      </c>
      <c r="S408" s="30">
        <v>1</v>
      </c>
      <c r="T408" s="30">
        <v>11</v>
      </c>
      <c r="U408" s="30">
        <v>0</v>
      </c>
      <c r="V408" s="30">
        <v>0</v>
      </c>
      <c r="W408" s="30">
        <v>2</v>
      </c>
      <c r="X408" s="30">
        <v>0</v>
      </c>
      <c r="Y408" s="22"/>
      <c r="Z408" s="22"/>
      <c r="AA408" s="22"/>
      <c r="AB408" s="22"/>
      <c r="AC408" s="22"/>
      <c r="AD408" s="22"/>
      <c r="AE408" s="22"/>
      <c r="AF408" s="22"/>
    </row>
    <row r="409" spans="1:32" ht="15.75" customHeight="1" x14ac:dyDescent="0.15">
      <c r="A409" s="34">
        <v>406</v>
      </c>
      <c r="B409" s="35" t="s">
        <v>2880</v>
      </c>
      <c r="C409" s="48" t="s">
        <v>2647</v>
      </c>
      <c r="D409" s="34">
        <v>2.25</v>
      </c>
      <c r="E409" s="34">
        <v>8</v>
      </c>
      <c r="F409" s="34">
        <v>2</v>
      </c>
      <c r="G409" s="34">
        <v>1</v>
      </c>
      <c r="H409" s="34">
        <v>0</v>
      </c>
      <c r="I409" s="34">
        <v>0</v>
      </c>
      <c r="J409" s="34">
        <v>0</v>
      </c>
      <c r="K409" s="34">
        <v>0</v>
      </c>
      <c r="L409" s="34">
        <v>0.66700000000000004</v>
      </c>
      <c r="M409" s="34">
        <v>40</v>
      </c>
      <c r="N409" s="33">
        <v>8</v>
      </c>
      <c r="O409" s="34">
        <v>13</v>
      </c>
      <c r="P409" s="34">
        <v>0</v>
      </c>
      <c r="Q409" s="34">
        <v>4</v>
      </c>
      <c r="R409" s="34">
        <v>0</v>
      </c>
      <c r="S409" s="34">
        <v>0</v>
      </c>
      <c r="T409" s="34">
        <v>6</v>
      </c>
      <c r="U409" s="34">
        <v>0</v>
      </c>
      <c r="V409" s="34">
        <v>1</v>
      </c>
      <c r="W409" s="34">
        <v>7</v>
      </c>
      <c r="X409" s="34">
        <v>2</v>
      </c>
      <c r="Y409" s="22"/>
      <c r="Z409" s="22"/>
      <c r="AA409" s="22"/>
      <c r="AB409" s="22"/>
      <c r="AC409" s="22"/>
      <c r="AD409" s="22"/>
      <c r="AE409" s="22"/>
      <c r="AF409" s="22"/>
    </row>
    <row r="410" spans="1:32" ht="15.75" customHeight="1" x14ac:dyDescent="0.15">
      <c r="A410" s="30">
        <v>406</v>
      </c>
      <c r="B410" s="31" t="s">
        <v>3037</v>
      </c>
      <c r="C410" s="44" t="s">
        <v>2653</v>
      </c>
      <c r="D410" s="30">
        <v>4.5</v>
      </c>
      <c r="E410" s="30">
        <v>4</v>
      </c>
      <c r="F410" s="30">
        <v>1</v>
      </c>
      <c r="G410" s="30">
        <v>1</v>
      </c>
      <c r="H410" s="30">
        <v>0</v>
      </c>
      <c r="I410" s="30">
        <v>0</v>
      </c>
      <c r="J410" s="30">
        <v>0</v>
      </c>
      <c r="K410" s="30">
        <v>0</v>
      </c>
      <c r="L410" s="30">
        <v>0.5</v>
      </c>
      <c r="M410" s="30">
        <v>37</v>
      </c>
      <c r="N410" s="33">
        <v>8</v>
      </c>
      <c r="O410" s="30">
        <v>11</v>
      </c>
      <c r="P410" s="30">
        <v>0</v>
      </c>
      <c r="Q410" s="30">
        <v>3</v>
      </c>
      <c r="R410" s="30">
        <v>0</v>
      </c>
      <c r="S410" s="30">
        <v>0</v>
      </c>
      <c r="T410" s="30">
        <v>6</v>
      </c>
      <c r="U410" s="30">
        <v>2</v>
      </c>
      <c r="V410" s="30">
        <v>0</v>
      </c>
      <c r="W410" s="30">
        <v>5</v>
      </c>
      <c r="X410" s="30">
        <v>4</v>
      </c>
      <c r="Y410" s="22"/>
      <c r="Z410" s="22"/>
      <c r="AA410" s="22"/>
      <c r="AB410" s="22"/>
      <c r="AC410" s="22"/>
      <c r="AD410" s="22"/>
      <c r="AE410" s="22"/>
      <c r="AF410" s="22"/>
    </row>
    <row r="411" spans="1:32" ht="15.75" customHeight="1" x14ac:dyDescent="0.15">
      <c r="A411" s="34">
        <v>406</v>
      </c>
      <c r="B411" s="35" t="s">
        <v>2851</v>
      </c>
      <c r="C411" s="57" t="s">
        <v>2654</v>
      </c>
      <c r="D411" s="34">
        <v>2.25</v>
      </c>
      <c r="E411" s="34">
        <v>3</v>
      </c>
      <c r="F411" s="34">
        <v>0</v>
      </c>
      <c r="G411" s="34">
        <v>0</v>
      </c>
      <c r="H411" s="34">
        <v>0</v>
      </c>
      <c r="I411" s="34">
        <v>0</v>
      </c>
      <c r="J411" s="34">
        <v>0</v>
      </c>
      <c r="K411" s="34">
        <v>0</v>
      </c>
      <c r="L411" s="34">
        <v>0</v>
      </c>
      <c r="M411" s="34">
        <v>33</v>
      </c>
      <c r="N411" s="33">
        <v>8</v>
      </c>
      <c r="O411" s="34">
        <v>8</v>
      </c>
      <c r="P411" s="34">
        <v>1</v>
      </c>
      <c r="Q411" s="34">
        <v>1</v>
      </c>
      <c r="R411" s="34">
        <v>0</v>
      </c>
      <c r="S411" s="34">
        <v>0</v>
      </c>
      <c r="T411" s="34">
        <v>9</v>
      </c>
      <c r="U411" s="34">
        <v>0</v>
      </c>
      <c r="V411" s="34">
        <v>0</v>
      </c>
      <c r="W411" s="34">
        <v>2</v>
      </c>
      <c r="X411" s="34">
        <v>2</v>
      </c>
      <c r="Y411" s="22"/>
      <c r="Z411" s="22"/>
      <c r="AA411" s="22"/>
      <c r="AB411" s="22"/>
      <c r="AC411" s="22"/>
      <c r="AD411" s="22"/>
      <c r="AE411" s="22"/>
      <c r="AF411" s="22"/>
    </row>
    <row r="412" spans="1:32" ht="15.75" customHeight="1" x14ac:dyDescent="0.15">
      <c r="A412" s="30">
        <v>406</v>
      </c>
      <c r="B412" s="31" t="s">
        <v>2708</v>
      </c>
      <c r="C412" s="49" t="s">
        <v>2655</v>
      </c>
      <c r="D412" s="30">
        <v>4.5</v>
      </c>
      <c r="E412" s="30">
        <v>2</v>
      </c>
      <c r="F412" s="30">
        <v>0</v>
      </c>
      <c r="G412" s="30">
        <v>1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37</v>
      </c>
      <c r="N412" s="33">
        <v>8</v>
      </c>
      <c r="O412" s="30">
        <v>12</v>
      </c>
      <c r="P412" s="30">
        <v>1</v>
      </c>
      <c r="Q412" s="30">
        <v>1</v>
      </c>
      <c r="R412" s="30">
        <v>0</v>
      </c>
      <c r="S412" s="30">
        <v>0</v>
      </c>
      <c r="T412" s="30">
        <v>10</v>
      </c>
      <c r="U412" s="30">
        <v>0</v>
      </c>
      <c r="V412" s="30">
        <v>0</v>
      </c>
      <c r="W412" s="30">
        <v>6</v>
      </c>
      <c r="X412" s="30">
        <v>4</v>
      </c>
      <c r="Y412" s="22"/>
      <c r="Z412" s="22"/>
      <c r="AA412" s="22"/>
      <c r="AB412" s="22"/>
      <c r="AC412" s="22"/>
      <c r="AD412" s="22"/>
      <c r="AE412" s="22"/>
      <c r="AF412" s="22"/>
    </row>
    <row r="413" spans="1:32" ht="15.75" customHeight="1" x14ac:dyDescent="0.15">
      <c r="A413" s="34">
        <v>406</v>
      </c>
      <c r="B413" s="35" t="s">
        <v>2740</v>
      </c>
      <c r="C413" s="56" t="s">
        <v>2653</v>
      </c>
      <c r="D413" s="34">
        <v>2.25</v>
      </c>
      <c r="E413" s="34">
        <v>2</v>
      </c>
      <c r="F413" s="34">
        <v>0</v>
      </c>
      <c r="G413" s="34">
        <v>0</v>
      </c>
      <c r="H413" s="34">
        <v>0</v>
      </c>
      <c r="I413" s="34">
        <v>0</v>
      </c>
      <c r="J413" s="34">
        <v>0</v>
      </c>
      <c r="K413" s="34">
        <v>0</v>
      </c>
      <c r="L413" s="34">
        <v>0</v>
      </c>
      <c r="M413" s="34">
        <v>36</v>
      </c>
      <c r="N413" s="33">
        <v>8</v>
      </c>
      <c r="O413" s="34">
        <v>6</v>
      </c>
      <c r="P413" s="34">
        <v>1</v>
      </c>
      <c r="Q413" s="34">
        <v>2</v>
      </c>
      <c r="R413" s="34">
        <v>0</v>
      </c>
      <c r="S413" s="34">
        <v>1</v>
      </c>
      <c r="T413" s="34">
        <v>6</v>
      </c>
      <c r="U413" s="34">
        <v>1</v>
      </c>
      <c r="V413" s="34">
        <v>0</v>
      </c>
      <c r="W413" s="34">
        <v>6</v>
      </c>
      <c r="X413" s="34">
        <v>2</v>
      </c>
      <c r="Y413" s="22"/>
      <c r="Z413" s="22"/>
      <c r="AA413" s="22"/>
      <c r="AB413" s="22"/>
      <c r="AC413" s="22"/>
      <c r="AD413" s="22"/>
      <c r="AE413" s="22"/>
      <c r="AF413" s="22"/>
    </row>
    <row r="414" spans="1:32" ht="15.75" customHeight="1" x14ac:dyDescent="0.15">
      <c r="A414" s="30">
        <v>406</v>
      </c>
      <c r="B414" s="31" t="s">
        <v>2719</v>
      </c>
      <c r="C414" s="52" t="s">
        <v>2646</v>
      </c>
      <c r="D414" s="30">
        <v>3.38</v>
      </c>
      <c r="E414" s="30">
        <v>2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33</v>
      </c>
      <c r="N414" s="33">
        <v>8</v>
      </c>
      <c r="O414" s="30">
        <v>7</v>
      </c>
      <c r="P414" s="30">
        <v>1</v>
      </c>
      <c r="Q414" s="30">
        <v>1</v>
      </c>
      <c r="R414" s="30">
        <v>0</v>
      </c>
      <c r="S414" s="30">
        <v>0</v>
      </c>
      <c r="T414" s="30">
        <v>5</v>
      </c>
      <c r="U414" s="30">
        <v>0</v>
      </c>
      <c r="V414" s="30">
        <v>0</v>
      </c>
      <c r="W414" s="30">
        <v>3</v>
      </c>
      <c r="X414" s="30">
        <v>3</v>
      </c>
      <c r="Y414" s="22"/>
      <c r="Z414" s="22"/>
      <c r="AA414" s="22"/>
      <c r="AB414" s="22"/>
      <c r="AC414" s="22"/>
      <c r="AD414" s="22"/>
      <c r="AE414" s="22"/>
      <c r="AF414" s="22"/>
    </row>
    <row r="415" spans="1:32" ht="15.75" customHeight="1" x14ac:dyDescent="0.15">
      <c r="A415" s="34">
        <v>406</v>
      </c>
      <c r="B415" s="35" t="s">
        <v>2989</v>
      </c>
      <c r="C415" s="56" t="s">
        <v>2653</v>
      </c>
      <c r="D415" s="34">
        <v>0</v>
      </c>
      <c r="E415" s="34">
        <v>2</v>
      </c>
      <c r="F415" s="34">
        <v>1</v>
      </c>
      <c r="G415" s="34">
        <v>0</v>
      </c>
      <c r="H415" s="34">
        <v>0</v>
      </c>
      <c r="I415" s="34">
        <v>0</v>
      </c>
      <c r="J415" s="34">
        <v>0</v>
      </c>
      <c r="K415" s="34">
        <v>0</v>
      </c>
      <c r="L415" s="34">
        <v>1</v>
      </c>
      <c r="M415" s="34">
        <v>27</v>
      </c>
      <c r="N415" s="33">
        <v>8</v>
      </c>
      <c r="O415" s="34">
        <v>2</v>
      </c>
      <c r="P415" s="34">
        <v>0</v>
      </c>
      <c r="Q415" s="34">
        <v>1</v>
      </c>
      <c r="R415" s="34">
        <v>0</v>
      </c>
      <c r="S415" s="34">
        <v>0</v>
      </c>
      <c r="T415" s="34">
        <v>13</v>
      </c>
      <c r="U415" s="34">
        <v>0</v>
      </c>
      <c r="V415" s="34">
        <v>0</v>
      </c>
      <c r="W415" s="34">
        <v>0</v>
      </c>
      <c r="X415" s="34">
        <v>0</v>
      </c>
      <c r="Y415" s="22"/>
      <c r="Z415" s="22"/>
      <c r="AA415" s="22"/>
      <c r="AB415" s="22"/>
      <c r="AC415" s="22"/>
      <c r="AD415" s="22"/>
      <c r="AE415" s="22"/>
      <c r="AF415" s="22"/>
    </row>
    <row r="416" spans="1:32" ht="15.75" customHeight="1" x14ac:dyDescent="0.15">
      <c r="A416" s="30">
        <v>406</v>
      </c>
      <c r="B416" s="31" t="s">
        <v>2720</v>
      </c>
      <c r="C416" s="39" t="s">
        <v>2649</v>
      </c>
      <c r="D416" s="30">
        <v>7.88</v>
      </c>
      <c r="E416" s="30">
        <v>2</v>
      </c>
      <c r="F416" s="30">
        <v>1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1</v>
      </c>
      <c r="M416" s="30">
        <v>40</v>
      </c>
      <c r="N416" s="33">
        <v>8</v>
      </c>
      <c r="O416" s="30">
        <v>13</v>
      </c>
      <c r="P416" s="30">
        <v>1</v>
      </c>
      <c r="Q416" s="30">
        <v>3</v>
      </c>
      <c r="R416" s="30">
        <v>0</v>
      </c>
      <c r="S416" s="30">
        <v>0</v>
      </c>
      <c r="T416" s="30">
        <v>7</v>
      </c>
      <c r="U416" s="30">
        <v>1</v>
      </c>
      <c r="V416" s="30">
        <v>0</v>
      </c>
      <c r="W416" s="30">
        <v>9</v>
      </c>
      <c r="X416" s="30">
        <v>7</v>
      </c>
      <c r="Y416" s="22"/>
      <c r="Z416" s="22"/>
      <c r="AA416" s="22"/>
      <c r="AB416" s="22"/>
      <c r="AC416" s="22"/>
      <c r="AD416" s="22"/>
      <c r="AE416" s="22"/>
      <c r="AF416" s="22"/>
    </row>
    <row r="417" spans="1:32" ht="15.75" customHeight="1" x14ac:dyDescent="0.15">
      <c r="A417" s="34">
        <v>416</v>
      </c>
      <c r="B417" s="35" t="s">
        <v>3749</v>
      </c>
      <c r="C417" s="63" t="s">
        <v>3426</v>
      </c>
      <c r="D417" s="34">
        <v>11.74</v>
      </c>
      <c r="E417" s="34">
        <v>8</v>
      </c>
      <c r="F417" s="34">
        <v>1</v>
      </c>
      <c r="G417" s="34">
        <v>1</v>
      </c>
      <c r="H417" s="34">
        <v>0</v>
      </c>
      <c r="I417" s="34">
        <v>0</v>
      </c>
      <c r="J417" s="34">
        <v>0</v>
      </c>
      <c r="K417" s="34">
        <v>0</v>
      </c>
      <c r="L417" s="34">
        <v>0.5</v>
      </c>
      <c r="M417" s="34">
        <v>44</v>
      </c>
      <c r="N417" s="33">
        <v>7.2</v>
      </c>
      <c r="O417" s="34">
        <v>10</v>
      </c>
      <c r="P417" s="34">
        <v>0</v>
      </c>
      <c r="Q417" s="34">
        <v>8</v>
      </c>
      <c r="R417" s="34">
        <v>0</v>
      </c>
      <c r="S417" s="34">
        <v>3</v>
      </c>
      <c r="T417" s="34">
        <v>6</v>
      </c>
      <c r="U417" s="34">
        <v>0</v>
      </c>
      <c r="V417" s="34">
        <v>0</v>
      </c>
      <c r="W417" s="34">
        <v>10</v>
      </c>
      <c r="X417" s="34">
        <v>10</v>
      </c>
      <c r="Y417" s="22"/>
      <c r="Z417" s="22"/>
      <c r="AA417" s="22"/>
      <c r="AB417" s="22"/>
      <c r="AC417" s="22"/>
      <c r="AD417" s="22"/>
      <c r="AE417" s="22"/>
      <c r="AF417" s="22"/>
    </row>
    <row r="418" spans="1:32" ht="15.75" customHeight="1" x14ac:dyDescent="0.15">
      <c r="A418" s="30">
        <v>416</v>
      </c>
      <c r="B418" s="31" t="s">
        <v>2810</v>
      </c>
      <c r="C418" s="55" t="s">
        <v>2652</v>
      </c>
      <c r="D418" s="30">
        <v>8.2200000000000006</v>
      </c>
      <c r="E418" s="30">
        <v>7</v>
      </c>
      <c r="F418" s="30">
        <v>0</v>
      </c>
      <c r="G418" s="30">
        <v>0</v>
      </c>
      <c r="H418" s="30">
        <v>1</v>
      </c>
      <c r="I418" s="30">
        <v>0</v>
      </c>
      <c r="J418" s="30">
        <v>0</v>
      </c>
      <c r="K418" s="30">
        <v>0</v>
      </c>
      <c r="L418" s="30">
        <v>0</v>
      </c>
      <c r="M418" s="30">
        <v>39</v>
      </c>
      <c r="N418" s="33">
        <v>7.2</v>
      </c>
      <c r="O418" s="30">
        <v>13</v>
      </c>
      <c r="P418" s="30">
        <v>0</v>
      </c>
      <c r="Q418" s="30">
        <v>2</v>
      </c>
      <c r="R418" s="30">
        <v>0</v>
      </c>
      <c r="S418" s="30">
        <v>1</v>
      </c>
      <c r="T418" s="30">
        <v>9</v>
      </c>
      <c r="U418" s="30">
        <v>1</v>
      </c>
      <c r="V418" s="30">
        <v>0</v>
      </c>
      <c r="W418" s="30">
        <v>9</v>
      </c>
      <c r="X418" s="30">
        <v>7</v>
      </c>
      <c r="Y418" s="22"/>
      <c r="Z418" s="22"/>
      <c r="AA418" s="22"/>
      <c r="AB418" s="22"/>
      <c r="AC418" s="22"/>
      <c r="AD418" s="22"/>
      <c r="AE418" s="22"/>
      <c r="AF418" s="22"/>
    </row>
    <row r="419" spans="1:32" ht="15.75" customHeight="1" x14ac:dyDescent="0.15">
      <c r="A419" s="34">
        <v>418</v>
      </c>
      <c r="B419" s="35" t="s">
        <v>2820</v>
      </c>
      <c r="C419" s="45" t="s">
        <v>2651</v>
      </c>
      <c r="D419" s="34">
        <v>0</v>
      </c>
      <c r="E419" s="34">
        <v>8</v>
      </c>
      <c r="F419" s="34">
        <v>1</v>
      </c>
      <c r="G419" s="34">
        <v>1</v>
      </c>
      <c r="H419" s="34">
        <v>0</v>
      </c>
      <c r="I419" s="34">
        <v>0</v>
      </c>
      <c r="J419" s="34">
        <v>0</v>
      </c>
      <c r="K419" s="34">
        <v>0</v>
      </c>
      <c r="L419" s="34">
        <v>0.5</v>
      </c>
      <c r="M419" s="34">
        <v>28</v>
      </c>
      <c r="N419" s="33">
        <v>7.1</v>
      </c>
      <c r="O419" s="34">
        <v>5</v>
      </c>
      <c r="P419" s="34">
        <v>0</v>
      </c>
      <c r="Q419" s="34">
        <v>1</v>
      </c>
      <c r="R419" s="34">
        <v>0</v>
      </c>
      <c r="S419" s="34">
        <v>0</v>
      </c>
      <c r="T419" s="34">
        <v>8</v>
      </c>
      <c r="U419" s="34">
        <v>0</v>
      </c>
      <c r="V419" s="34">
        <v>0</v>
      </c>
      <c r="W419" s="34">
        <v>2</v>
      </c>
      <c r="X419" s="34">
        <v>0</v>
      </c>
      <c r="Y419" s="22"/>
      <c r="Z419" s="22"/>
      <c r="AA419" s="22"/>
      <c r="AB419" s="22"/>
      <c r="AC419" s="22"/>
      <c r="AD419" s="22"/>
      <c r="AE419" s="22"/>
      <c r="AF419" s="22"/>
    </row>
    <row r="420" spans="1:32" ht="15.75" customHeight="1" x14ac:dyDescent="0.15">
      <c r="A420" s="30">
        <v>418</v>
      </c>
      <c r="B420" s="31" t="s">
        <v>2808</v>
      </c>
      <c r="C420" s="32" t="s">
        <v>2645</v>
      </c>
      <c r="D420" s="30">
        <v>6.14</v>
      </c>
      <c r="E420" s="30">
        <v>7</v>
      </c>
      <c r="F420" s="30">
        <v>0</v>
      </c>
      <c r="G420" s="30">
        <v>1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34</v>
      </c>
      <c r="N420" s="33">
        <v>7.1</v>
      </c>
      <c r="O420" s="30">
        <v>9</v>
      </c>
      <c r="P420" s="30">
        <v>1</v>
      </c>
      <c r="Q420" s="30">
        <v>5</v>
      </c>
      <c r="R420" s="30">
        <v>0</v>
      </c>
      <c r="S420" s="30">
        <v>0</v>
      </c>
      <c r="T420" s="30">
        <v>2</v>
      </c>
      <c r="U420" s="30">
        <v>0</v>
      </c>
      <c r="V420" s="30">
        <v>0</v>
      </c>
      <c r="W420" s="30">
        <v>5</v>
      </c>
      <c r="X420" s="30">
        <v>5</v>
      </c>
      <c r="Y420" s="22"/>
      <c r="Z420" s="22"/>
      <c r="AA420" s="22"/>
      <c r="AB420" s="22"/>
      <c r="AC420" s="22"/>
      <c r="AD420" s="22"/>
      <c r="AE420" s="22"/>
      <c r="AF420" s="22"/>
    </row>
    <row r="421" spans="1:32" ht="15.75" customHeight="1" x14ac:dyDescent="0.15">
      <c r="A421" s="34">
        <v>418</v>
      </c>
      <c r="B421" s="35" t="s">
        <v>3750</v>
      </c>
      <c r="C421" s="43" t="s">
        <v>2649</v>
      </c>
      <c r="D421" s="34">
        <v>8.59</v>
      </c>
      <c r="E421" s="34">
        <v>6</v>
      </c>
      <c r="F421" s="34">
        <v>0</v>
      </c>
      <c r="G421" s="34">
        <v>1</v>
      </c>
      <c r="H421" s="34">
        <v>0</v>
      </c>
      <c r="I421" s="34">
        <v>0</v>
      </c>
      <c r="J421" s="34">
        <v>0</v>
      </c>
      <c r="K421" s="34">
        <v>0</v>
      </c>
      <c r="L421" s="34">
        <v>0</v>
      </c>
      <c r="M421" s="34">
        <v>41</v>
      </c>
      <c r="N421" s="33">
        <v>7.1</v>
      </c>
      <c r="O421" s="34">
        <v>12</v>
      </c>
      <c r="P421" s="34">
        <v>1</v>
      </c>
      <c r="Q421" s="34">
        <v>8</v>
      </c>
      <c r="R421" s="34">
        <v>0</v>
      </c>
      <c r="S421" s="34">
        <v>0</v>
      </c>
      <c r="T421" s="34">
        <v>7</v>
      </c>
      <c r="U421" s="34">
        <v>0</v>
      </c>
      <c r="V421" s="34">
        <v>0</v>
      </c>
      <c r="W421" s="34">
        <v>7</v>
      </c>
      <c r="X421" s="34">
        <v>7</v>
      </c>
      <c r="Y421" s="22"/>
      <c r="Z421" s="22"/>
      <c r="AA421" s="22"/>
      <c r="AB421" s="22"/>
      <c r="AC421" s="22"/>
      <c r="AD421" s="22"/>
      <c r="AE421" s="22"/>
      <c r="AF421" s="22"/>
    </row>
    <row r="422" spans="1:32" ht="15.75" customHeight="1" x14ac:dyDescent="0.15">
      <c r="A422" s="30">
        <v>421</v>
      </c>
      <c r="B422" s="31" t="s">
        <v>2950</v>
      </c>
      <c r="C422" s="46" t="s">
        <v>2648</v>
      </c>
      <c r="D422" s="30">
        <v>3.86</v>
      </c>
      <c r="E422" s="30">
        <v>8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37</v>
      </c>
      <c r="N422" s="33">
        <v>7</v>
      </c>
      <c r="O422" s="30">
        <v>7</v>
      </c>
      <c r="P422" s="30">
        <v>0</v>
      </c>
      <c r="Q422" s="30">
        <v>6</v>
      </c>
      <c r="R422" s="30">
        <v>0</v>
      </c>
      <c r="S422" s="30">
        <v>3</v>
      </c>
      <c r="T422" s="30">
        <v>5</v>
      </c>
      <c r="U422" s="30">
        <v>1</v>
      </c>
      <c r="V422" s="30">
        <v>0</v>
      </c>
      <c r="W422" s="30">
        <v>4</v>
      </c>
      <c r="X422" s="30">
        <v>3</v>
      </c>
      <c r="Y422" s="22"/>
      <c r="Z422" s="22"/>
      <c r="AA422" s="22"/>
      <c r="AB422" s="22"/>
      <c r="AC422" s="22"/>
      <c r="AD422" s="22"/>
      <c r="AE422" s="22"/>
      <c r="AF422" s="22"/>
    </row>
    <row r="423" spans="1:32" ht="15.75" customHeight="1" x14ac:dyDescent="0.15">
      <c r="A423" s="34">
        <v>421</v>
      </c>
      <c r="B423" s="35" t="s">
        <v>2813</v>
      </c>
      <c r="C423" s="40" t="s">
        <v>2650</v>
      </c>
      <c r="D423" s="34">
        <v>2.57</v>
      </c>
      <c r="E423" s="34">
        <v>7</v>
      </c>
      <c r="F423" s="34">
        <v>0</v>
      </c>
      <c r="G423" s="34">
        <v>0</v>
      </c>
      <c r="H423" s="34">
        <v>0</v>
      </c>
      <c r="I423" s="34">
        <v>0</v>
      </c>
      <c r="J423" s="34">
        <v>0</v>
      </c>
      <c r="K423" s="34">
        <v>0</v>
      </c>
      <c r="L423" s="34">
        <v>0</v>
      </c>
      <c r="M423" s="34">
        <v>28</v>
      </c>
      <c r="N423" s="33">
        <v>7</v>
      </c>
      <c r="O423" s="34">
        <v>5</v>
      </c>
      <c r="P423" s="34">
        <v>2</v>
      </c>
      <c r="Q423" s="34">
        <v>2</v>
      </c>
      <c r="R423" s="34">
        <v>0</v>
      </c>
      <c r="S423" s="34">
        <v>0</v>
      </c>
      <c r="T423" s="34">
        <v>7</v>
      </c>
      <c r="U423" s="34">
        <v>0</v>
      </c>
      <c r="V423" s="34">
        <v>0</v>
      </c>
      <c r="W423" s="34">
        <v>3</v>
      </c>
      <c r="X423" s="34">
        <v>2</v>
      </c>
      <c r="Y423" s="22"/>
      <c r="Z423" s="22"/>
      <c r="AA423" s="22"/>
      <c r="AB423" s="22"/>
      <c r="AC423" s="22"/>
      <c r="AD423" s="22"/>
      <c r="AE423" s="22"/>
      <c r="AF423" s="22"/>
    </row>
    <row r="424" spans="1:32" ht="15.75" customHeight="1" x14ac:dyDescent="0.15">
      <c r="A424" s="30">
        <v>421</v>
      </c>
      <c r="B424" s="31" t="s">
        <v>2841</v>
      </c>
      <c r="C424" s="55" t="s">
        <v>2652</v>
      </c>
      <c r="D424" s="30">
        <v>1.29</v>
      </c>
      <c r="E424" s="30">
        <v>7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29</v>
      </c>
      <c r="N424" s="33">
        <v>7</v>
      </c>
      <c r="O424" s="30">
        <v>7</v>
      </c>
      <c r="P424" s="30">
        <v>0</v>
      </c>
      <c r="Q424" s="30">
        <v>2</v>
      </c>
      <c r="R424" s="30">
        <v>0</v>
      </c>
      <c r="S424" s="30">
        <v>0</v>
      </c>
      <c r="T424" s="30">
        <v>6</v>
      </c>
      <c r="U424" s="30">
        <v>0</v>
      </c>
      <c r="V424" s="30">
        <v>0</v>
      </c>
      <c r="W424" s="30">
        <v>1</v>
      </c>
      <c r="X424" s="30">
        <v>1</v>
      </c>
      <c r="Y424" s="22"/>
      <c r="Z424" s="22"/>
      <c r="AA424" s="22"/>
      <c r="AB424" s="22"/>
      <c r="AC424" s="22"/>
      <c r="AD424" s="22"/>
      <c r="AE424" s="22"/>
      <c r="AF424" s="22"/>
    </row>
    <row r="425" spans="1:32" ht="15.75" customHeight="1" x14ac:dyDescent="0.15">
      <c r="A425" s="34">
        <v>421</v>
      </c>
      <c r="B425" s="35" t="s">
        <v>2815</v>
      </c>
      <c r="C425" s="56" t="s">
        <v>2653</v>
      </c>
      <c r="D425" s="34">
        <v>2.57</v>
      </c>
      <c r="E425" s="34">
        <v>7</v>
      </c>
      <c r="F425" s="34">
        <v>0</v>
      </c>
      <c r="G425" s="34">
        <v>1</v>
      </c>
      <c r="H425" s="34">
        <v>0</v>
      </c>
      <c r="I425" s="34">
        <v>0</v>
      </c>
      <c r="J425" s="34">
        <v>0</v>
      </c>
      <c r="K425" s="34">
        <v>0</v>
      </c>
      <c r="L425" s="34">
        <v>0</v>
      </c>
      <c r="M425" s="34">
        <v>27</v>
      </c>
      <c r="N425" s="33">
        <v>7</v>
      </c>
      <c r="O425" s="34">
        <v>4</v>
      </c>
      <c r="P425" s="34">
        <v>1</v>
      </c>
      <c r="Q425" s="34">
        <v>2</v>
      </c>
      <c r="R425" s="34">
        <v>0</v>
      </c>
      <c r="S425" s="34">
        <v>0</v>
      </c>
      <c r="T425" s="34">
        <v>3</v>
      </c>
      <c r="U425" s="34">
        <v>1</v>
      </c>
      <c r="V425" s="34">
        <v>0</v>
      </c>
      <c r="W425" s="34">
        <v>3</v>
      </c>
      <c r="X425" s="34">
        <v>2</v>
      </c>
      <c r="Y425" s="22"/>
      <c r="Z425" s="22"/>
      <c r="AA425" s="22"/>
      <c r="AB425" s="22"/>
      <c r="AC425" s="22"/>
      <c r="AD425" s="22"/>
      <c r="AE425" s="22"/>
      <c r="AF425" s="22"/>
    </row>
    <row r="426" spans="1:32" ht="15.75" customHeight="1" x14ac:dyDescent="0.15">
      <c r="A426" s="30">
        <v>421</v>
      </c>
      <c r="B426" s="31" t="s">
        <v>3751</v>
      </c>
      <c r="C426" s="54" t="s">
        <v>2650</v>
      </c>
      <c r="D426" s="30">
        <v>1.29</v>
      </c>
      <c r="E426" s="30">
        <v>6</v>
      </c>
      <c r="F426" s="30">
        <v>2</v>
      </c>
      <c r="G426" s="30">
        <v>0</v>
      </c>
      <c r="H426" s="30">
        <v>0</v>
      </c>
      <c r="I426" s="30">
        <v>0</v>
      </c>
      <c r="J426" s="30">
        <v>0</v>
      </c>
      <c r="K426" s="30">
        <v>0</v>
      </c>
      <c r="L426" s="30">
        <v>1</v>
      </c>
      <c r="M426" s="30">
        <v>27</v>
      </c>
      <c r="N426" s="33">
        <v>7</v>
      </c>
      <c r="O426" s="30">
        <v>4</v>
      </c>
      <c r="P426" s="30">
        <v>0</v>
      </c>
      <c r="Q426" s="30">
        <v>2</v>
      </c>
      <c r="R426" s="30">
        <v>0</v>
      </c>
      <c r="S426" s="30">
        <v>0</v>
      </c>
      <c r="T426" s="30">
        <v>8</v>
      </c>
      <c r="U426" s="30">
        <v>0</v>
      </c>
      <c r="V426" s="30">
        <v>0</v>
      </c>
      <c r="W426" s="30">
        <v>1</v>
      </c>
      <c r="X426" s="30">
        <v>1</v>
      </c>
      <c r="Y426" s="22"/>
      <c r="Z426" s="22"/>
      <c r="AA426" s="22"/>
      <c r="AB426" s="22"/>
      <c r="AC426" s="22"/>
      <c r="AD426" s="22"/>
      <c r="AE426" s="22"/>
      <c r="AF426" s="22"/>
    </row>
    <row r="427" spans="1:32" ht="15.75" customHeight="1" x14ac:dyDescent="0.15">
      <c r="A427" s="34">
        <v>421</v>
      </c>
      <c r="B427" s="35" t="s">
        <v>3752</v>
      </c>
      <c r="C427" s="36" t="s">
        <v>2646</v>
      </c>
      <c r="D427" s="34">
        <v>1.29</v>
      </c>
      <c r="E427" s="34">
        <v>6</v>
      </c>
      <c r="F427" s="34">
        <v>0</v>
      </c>
      <c r="G427" s="34">
        <v>1</v>
      </c>
      <c r="H427" s="34">
        <v>0</v>
      </c>
      <c r="I427" s="34">
        <v>0</v>
      </c>
      <c r="J427" s="34">
        <v>0</v>
      </c>
      <c r="K427" s="34">
        <v>0</v>
      </c>
      <c r="L427" s="34">
        <v>0</v>
      </c>
      <c r="M427" s="34">
        <v>30</v>
      </c>
      <c r="N427" s="33">
        <v>7</v>
      </c>
      <c r="O427" s="34">
        <v>7</v>
      </c>
      <c r="P427" s="34">
        <v>0</v>
      </c>
      <c r="Q427" s="34">
        <v>3</v>
      </c>
      <c r="R427" s="34">
        <v>0</v>
      </c>
      <c r="S427" s="34">
        <v>0</v>
      </c>
      <c r="T427" s="34">
        <v>8</v>
      </c>
      <c r="U427" s="34">
        <v>0</v>
      </c>
      <c r="V427" s="34">
        <v>0</v>
      </c>
      <c r="W427" s="34">
        <v>1</v>
      </c>
      <c r="X427" s="34">
        <v>1</v>
      </c>
      <c r="Y427" s="22"/>
      <c r="Z427" s="22"/>
      <c r="AA427" s="22"/>
      <c r="AB427" s="22"/>
      <c r="AC427" s="22"/>
      <c r="AD427" s="22"/>
      <c r="AE427" s="22"/>
      <c r="AF427" s="22"/>
    </row>
    <row r="428" spans="1:32" ht="15.75" customHeight="1" x14ac:dyDescent="0.15">
      <c r="A428" s="30">
        <v>421</v>
      </c>
      <c r="B428" s="31" t="s">
        <v>3753</v>
      </c>
      <c r="C428" s="53" t="s">
        <v>198</v>
      </c>
      <c r="D428" s="30">
        <v>1.29</v>
      </c>
      <c r="E428" s="30">
        <v>6</v>
      </c>
      <c r="F428" s="30">
        <v>2</v>
      </c>
      <c r="G428" s="30">
        <v>1</v>
      </c>
      <c r="H428" s="30">
        <v>0</v>
      </c>
      <c r="I428" s="30">
        <v>0</v>
      </c>
      <c r="J428" s="30">
        <v>0</v>
      </c>
      <c r="K428" s="30">
        <v>0</v>
      </c>
      <c r="L428" s="30">
        <v>0.66700000000000004</v>
      </c>
      <c r="M428" s="30">
        <v>36</v>
      </c>
      <c r="N428" s="33">
        <v>7</v>
      </c>
      <c r="O428" s="30">
        <v>13</v>
      </c>
      <c r="P428" s="30">
        <v>0</v>
      </c>
      <c r="Q428" s="30">
        <v>1</v>
      </c>
      <c r="R428" s="30">
        <v>0</v>
      </c>
      <c r="S428" s="30">
        <v>0</v>
      </c>
      <c r="T428" s="30">
        <v>3</v>
      </c>
      <c r="U428" s="30">
        <v>0</v>
      </c>
      <c r="V428" s="30">
        <v>1</v>
      </c>
      <c r="W428" s="30">
        <v>5</v>
      </c>
      <c r="X428" s="30">
        <v>1</v>
      </c>
      <c r="Y428" s="22"/>
      <c r="Z428" s="22"/>
      <c r="AA428" s="22"/>
      <c r="AB428" s="22"/>
      <c r="AC428" s="22"/>
      <c r="AD428" s="22"/>
      <c r="AE428" s="22"/>
      <c r="AF428" s="22"/>
    </row>
    <row r="429" spans="1:32" ht="15.75" customHeight="1" x14ac:dyDescent="0.15">
      <c r="A429" s="34">
        <v>421</v>
      </c>
      <c r="B429" s="35" t="s">
        <v>2915</v>
      </c>
      <c r="C429" s="56" t="s">
        <v>2653</v>
      </c>
      <c r="D429" s="34">
        <v>0</v>
      </c>
      <c r="E429" s="34">
        <v>2</v>
      </c>
      <c r="F429" s="34">
        <v>0</v>
      </c>
      <c r="G429" s="34">
        <v>0</v>
      </c>
      <c r="H429" s="34">
        <v>0</v>
      </c>
      <c r="I429" s="34">
        <v>0</v>
      </c>
      <c r="J429" s="34">
        <v>0</v>
      </c>
      <c r="K429" s="34">
        <v>0</v>
      </c>
      <c r="L429" s="34">
        <v>0</v>
      </c>
      <c r="M429" s="34">
        <v>26</v>
      </c>
      <c r="N429" s="33">
        <v>7</v>
      </c>
      <c r="O429" s="34">
        <v>4</v>
      </c>
      <c r="P429" s="34">
        <v>0</v>
      </c>
      <c r="Q429" s="34">
        <v>1</v>
      </c>
      <c r="R429" s="34">
        <v>0</v>
      </c>
      <c r="S429" s="34">
        <v>0</v>
      </c>
      <c r="T429" s="34">
        <v>6</v>
      </c>
      <c r="U429" s="34">
        <v>1</v>
      </c>
      <c r="V429" s="34">
        <v>0</v>
      </c>
      <c r="W429" s="34">
        <v>0</v>
      </c>
      <c r="X429" s="34">
        <v>0</v>
      </c>
      <c r="Y429" s="22"/>
      <c r="Z429" s="22"/>
      <c r="AA429" s="22"/>
      <c r="AB429" s="22"/>
      <c r="AC429" s="22"/>
      <c r="AD429" s="22"/>
      <c r="AE429" s="22"/>
      <c r="AF429" s="22"/>
    </row>
    <row r="430" spans="1:32" ht="15.75" customHeight="1" x14ac:dyDescent="0.15">
      <c r="A430" s="30">
        <v>421</v>
      </c>
      <c r="B430" s="31" t="s">
        <v>2733</v>
      </c>
      <c r="C430" s="49" t="s">
        <v>2655</v>
      </c>
      <c r="D430" s="30">
        <v>0</v>
      </c>
      <c r="E430" s="30">
        <v>1</v>
      </c>
      <c r="F430" s="30">
        <v>1</v>
      </c>
      <c r="G430" s="30">
        <v>0</v>
      </c>
      <c r="H430" s="30">
        <v>0</v>
      </c>
      <c r="I430" s="30">
        <v>0</v>
      </c>
      <c r="J430" s="30">
        <v>0</v>
      </c>
      <c r="K430" s="30">
        <v>0</v>
      </c>
      <c r="L430" s="30">
        <v>1</v>
      </c>
      <c r="M430" s="30">
        <v>24</v>
      </c>
      <c r="N430" s="33">
        <v>7</v>
      </c>
      <c r="O430" s="30">
        <v>1</v>
      </c>
      <c r="P430" s="30">
        <v>0</v>
      </c>
      <c r="Q430" s="30">
        <v>1</v>
      </c>
      <c r="R430" s="30">
        <v>0</v>
      </c>
      <c r="S430" s="30">
        <v>1</v>
      </c>
      <c r="T430" s="30">
        <v>5</v>
      </c>
      <c r="U430" s="30">
        <v>0</v>
      </c>
      <c r="V430" s="30">
        <v>0</v>
      </c>
      <c r="W430" s="30">
        <v>0</v>
      </c>
      <c r="X430" s="30">
        <v>0</v>
      </c>
      <c r="Y430" s="22"/>
      <c r="Z430" s="22"/>
      <c r="AA430" s="22"/>
      <c r="AB430" s="22"/>
      <c r="AC430" s="22"/>
      <c r="AD430" s="22"/>
      <c r="AE430" s="22"/>
      <c r="AF430" s="22"/>
    </row>
    <row r="431" spans="1:32" ht="15.75" customHeight="1" x14ac:dyDescent="0.15">
      <c r="A431" s="34">
        <v>430</v>
      </c>
      <c r="B431" s="35" t="s">
        <v>2877</v>
      </c>
      <c r="C431" s="42" t="s">
        <v>2652</v>
      </c>
      <c r="D431" s="34">
        <v>1.35</v>
      </c>
      <c r="E431" s="34">
        <v>7</v>
      </c>
      <c r="F431" s="34">
        <v>0</v>
      </c>
      <c r="G431" s="34">
        <v>0</v>
      </c>
      <c r="H431" s="34">
        <v>0</v>
      </c>
      <c r="I431" s="34">
        <v>0</v>
      </c>
      <c r="J431" s="34">
        <v>0</v>
      </c>
      <c r="K431" s="34">
        <v>0</v>
      </c>
      <c r="L431" s="34">
        <v>0</v>
      </c>
      <c r="M431" s="34">
        <v>30</v>
      </c>
      <c r="N431" s="33">
        <v>6.2</v>
      </c>
      <c r="O431" s="34">
        <v>3</v>
      </c>
      <c r="P431" s="34">
        <v>0</v>
      </c>
      <c r="Q431" s="34">
        <v>6</v>
      </c>
      <c r="R431" s="34">
        <v>0</v>
      </c>
      <c r="S431" s="34">
        <v>0</v>
      </c>
      <c r="T431" s="34">
        <v>13</v>
      </c>
      <c r="U431" s="34">
        <v>1</v>
      </c>
      <c r="V431" s="34">
        <v>0</v>
      </c>
      <c r="W431" s="34">
        <v>1</v>
      </c>
      <c r="X431" s="34">
        <v>1</v>
      </c>
      <c r="Y431" s="22"/>
      <c r="Z431" s="22"/>
      <c r="AA431" s="22"/>
      <c r="AB431" s="22"/>
      <c r="AC431" s="22"/>
      <c r="AD431" s="22"/>
      <c r="AE431" s="22"/>
      <c r="AF431" s="22"/>
    </row>
    <row r="432" spans="1:32" ht="15.75" customHeight="1" x14ac:dyDescent="0.15">
      <c r="A432" s="30">
        <v>430</v>
      </c>
      <c r="B432" s="31" t="s">
        <v>3754</v>
      </c>
      <c r="C432" s="60" t="s">
        <v>3426</v>
      </c>
      <c r="D432" s="30">
        <v>13.5</v>
      </c>
      <c r="E432" s="30">
        <v>4</v>
      </c>
      <c r="F432" s="30">
        <v>0</v>
      </c>
      <c r="G432" s="30">
        <v>1</v>
      </c>
      <c r="H432" s="30">
        <v>0</v>
      </c>
      <c r="I432" s="30">
        <v>0</v>
      </c>
      <c r="J432" s="30">
        <v>0</v>
      </c>
      <c r="K432" s="30">
        <v>0</v>
      </c>
      <c r="L432" s="30">
        <v>0</v>
      </c>
      <c r="M432" s="30">
        <v>34</v>
      </c>
      <c r="N432" s="33">
        <v>6.2</v>
      </c>
      <c r="O432" s="30">
        <v>11</v>
      </c>
      <c r="P432" s="30">
        <v>3</v>
      </c>
      <c r="Q432" s="30">
        <v>5</v>
      </c>
      <c r="R432" s="30">
        <v>0</v>
      </c>
      <c r="S432" s="30">
        <v>0</v>
      </c>
      <c r="T432" s="30">
        <v>8</v>
      </c>
      <c r="U432" s="30">
        <v>0</v>
      </c>
      <c r="V432" s="30">
        <v>0</v>
      </c>
      <c r="W432" s="30">
        <v>10</v>
      </c>
      <c r="X432" s="30">
        <v>10</v>
      </c>
      <c r="Y432" s="22"/>
      <c r="Z432" s="22"/>
      <c r="AA432" s="22"/>
      <c r="AB432" s="22"/>
      <c r="AC432" s="22"/>
      <c r="AD432" s="22"/>
      <c r="AE432" s="22"/>
      <c r="AF432" s="22"/>
    </row>
    <row r="433" spans="1:32" ht="15.75" customHeight="1" x14ac:dyDescent="0.15">
      <c r="A433" s="34">
        <v>432</v>
      </c>
      <c r="B433" s="35" t="s">
        <v>3029</v>
      </c>
      <c r="C433" s="38" t="s">
        <v>2648</v>
      </c>
      <c r="D433" s="34">
        <v>5.68</v>
      </c>
      <c r="E433" s="34">
        <v>7</v>
      </c>
      <c r="F433" s="34">
        <v>0</v>
      </c>
      <c r="G433" s="34">
        <v>0</v>
      </c>
      <c r="H433" s="34">
        <v>0</v>
      </c>
      <c r="I433" s="34">
        <v>0</v>
      </c>
      <c r="J433" s="34">
        <v>0</v>
      </c>
      <c r="K433" s="34">
        <v>0</v>
      </c>
      <c r="L433" s="34">
        <v>0</v>
      </c>
      <c r="M433" s="34">
        <v>33</v>
      </c>
      <c r="N433" s="33">
        <v>6.1</v>
      </c>
      <c r="O433" s="34">
        <v>11</v>
      </c>
      <c r="P433" s="34">
        <v>1</v>
      </c>
      <c r="Q433" s="34">
        <v>3</v>
      </c>
      <c r="R433" s="34">
        <v>0</v>
      </c>
      <c r="S433" s="34">
        <v>1</v>
      </c>
      <c r="T433" s="34">
        <v>3</v>
      </c>
      <c r="U433" s="34">
        <v>0</v>
      </c>
      <c r="V433" s="34">
        <v>0</v>
      </c>
      <c r="W433" s="34">
        <v>5</v>
      </c>
      <c r="X433" s="34">
        <v>4</v>
      </c>
      <c r="Y433" s="22"/>
      <c r="Z433" s="22"/>
      <c r="AA433" s="22"/>
      <c r="AB433" s="22"/>
      <c r="AC433" s="22"/>
      <c r="AD433" s="22"/>
      <c r="AE433" s="22"/>
      <c r="AF433" s="22"/>
    </row>
    <row r="434" spans="1:32" ht="15.75" customHeight="1" x14ac:dyDescent="0.15">
      <c r="A434" s="30">
        <v>433</v>
      </c>
      <c r="B434" s="31" t="s">
        <v>3755</v>
      </c>
      <c r="C434" s="39" t="s">
        <v>2649</v>
      </c>
      <c r="D434" s="30">
        <v>6</v>
      </c>
      <c r="E434" s="30">
        <v>6</v>
      </c>
      <c r="F434" s="30">
        <v>0</v>
      </c>
      <c r="G434" s="30">
        <v>1</v>
      </c>
      <c r="H434" s="30">
        <v>0</v>
      </c>
      <c r="I434" s="30">
        <v>0</v>
      </c>
      <c r="J434" s="30">
        <v>0</v>
      </c>
      <c r="K434" s="30">
        <v>0</v>
      </c>
      <c r="L434" s="30">
        <v>0</v>
      </c>
      <c r="M434" s="30">
        <v>24</v>
      </c>
      <c r="N434" s="33">
        <v>6</v>
      </c>
      <c r="O434" s="30">
        <v>6</v>
      </c>
      <c r="P434" s="30">
        <v>1</v>
      </c>
      <c r="Q434" s="30">
        <v>1</v>
      </c>
      <c r="R434" s="30">
        <v>0</v>
      </c>
      <c r="S434" s="30">
        <v>0</v>
      </c>
      <c r="T434" s="30">
        <v>5</v>
      </c>
      <c r="U434" s="30">
        <v>0</v>
      </c>
      <c r="V434" s="30">
        <v>0</v>
      </c>
      <c r="W434" s="30">
        <v>4</v>
      </c>
      <c r="X434" s="30">
        <v>4</v>
      </c>
      <c r="Y434" s="22"/>
      <c r="Z434" s="22"/>
      <c r="AA434" s="22"/>
      <c r="AB434" s="22"/>
      <c r="AC434" s="22"/>
      <c r="AD434" s="22"/>
      <c r="AE434" s="22"/>
      <c r="AF434" s="22"/>
    </row>
    <row r="435" spans="1:32" ht="15.75" customHeight="1" x14ac:dyDescent="0.15">
      <c r="A435" s="34">
        <v>433</v>
      </c>
      <c r="B435" s="35" t="s">
        <v>2876</v>
      </c>
      <c r="C435" s="50" t="s">
        <v>198</v>
      </c>
      <c r="D435" s="34">
        <v>0</v>
      </c>
      <c r="E435" s="34">
        <v>6</v>
      </c>
      <c r="F435" s="34">
        <v>0</v>
      </c>
      <c r="G435" s="34">
        <v>0</v>
      </c>
      <c r="H435" s="34">
        <v>1</v>
      </c>
      <c r="I435" s="34">
        <v>0</v>
      </c>
      <c r="J435" s="34">
        <v>0</v>
      </c>
      <c r="K435" s="34">
        <v>0</v>
      </c>
      <c r="L435" s="34">
        <v>0</v>
      </c>
      <c r="M435" s="34">
        <v>26</v>
      </c>
      <c r="N435" s="33">
        <v>6</v>
      </c>
      <c r="O435" s="34">
        <v>4</v>
      </c>
      <c r="P435" s="34">
        <v>0</v>
      </c>
      <c r="Q435" s="34">
        <v>2</v>
      </c>
      <c r="R435" s="34">
        <v>0</v>
      </c>
      <c r="S435" s="34">
        <v>0</v>
      </c>
      <c r="T435" s="34">
        <v>7</v>
      </c>
      <c r="U435" s="34">
        <v>0</v>
      </c>
      <c r="V435" s="34">
        <v>0</v>
      </c>
      <c r="W435" s="34">
        <v>1</v>
      </c>
      <c r="X435" s="34">
        <v>0</v>
      </c>
      <c r="Y435" s="22"/>
      <c r="Z435" s="22"/>
      <c r="AA435" s="22"/>
      <c r="AB435" s="22"/>
      <c r="AC435" s="22"/>
      <c r="AD435" s="22"/>
      <c r="AE435" s="22"/>
      <c r="AF435" s="22"/>
    </row>
    <row r="436" spans="1:32" ht="15.75" customHeight="1" x14ac:dyDescent="0.15">
      <c r="A436" s="30">
        <v>433</v>
      </c>
      <c r="B436" s="31" t="s">
        <v>3756</v>
      </c>
      <c r="C436" s="44" t="s">
        <v>2653</v>
      </c>
      <c r="D436" s="30">
        <v>7.5</v>
      </c>
      <c r="E436" s="30">
        <v>6</v>
      </c>
      <c r="F436" s="30">
        <v>0</v>
      </c>
      <c r="G436" s="30">
        <v>0</v>
      </c>
      <c r="H436" s="30">
        <v>0</v>
      </c>
      <c r="I436" s="30">
        <v>0</v>
      </c>
      <c r="J436" s="30">
        <v>0</v>
      </c>
      <c r="K436" s="30">
        <v>0</v>
      </c>
      <c r="L436" s="30">
        <v>0</v>
      </c>
      <c r="M436" s="30">
        <v>30</v>
      </c>
      <c r="N436" s="33">
        <v>6</v>
      </c>
      <c r="O436" s="30">
        <v>8</v>
      </c>
      <c r="P436" s="30">
        <v>0</v>
      </c>
      <c r="Q436" s="30">
        <v>4</v>
      </c>
      <c r="R436" s="30">
        <v>0</v>
      </c>
      <c r="S436" s="30">
        <v>0</v>
      </c>
      <c r="T436" s="30">
        <v>3</v>
      </c>
      <c r="U436" s="30">
        <v>0</v>
      </c>
      <c r="V436" s="30">
        <v>0</v>
      </c>
      <c r="W436" s="30">
        <v>5</v>
      </c>
      <c r="X436" s="30">
        <v>5</v>
      </c>
      <c r="Y436" s="22"/>
      <c r="Z436" s="22"/>
      <c r="AA436" s="22"/>
      <c r="AB436" s="22"/>
      <c r="AC436" s="22"/>
      <c r="AD436" s="22"/>
      <c r="AE436" s="22"/>
      <c r="AF436" s="22"/>
    </row>
    <row r="437" spans="1:32" ht="15.75" customHeight="1" x14ac:dyDescent="0.15">
      <c r="A437" s="34">
        <v>433</v>
      </c>
      <c r="B437" s="35" t="s">
        <v>2885</v>
      </c>
      <c r="C437" s="48" t="s">
        <v>2647</v>
      </c>
      <c r="D437" s="34">
        <v>4.5</v>
      </c>
      <c r="E437" s="34">
        <v>6</v>
      </c>
      <c r="F437" s="34">
        <v>1</v>
      </c>
      <c r="G437" s="34">
        <v>0</v>
      </c>
      <c r="H437" s="34">
        <v>0</v>
      </c>
      <c r="I437" s="34">
        <v>0</v>
      </c>
      <c r="J437" s="34">
        <v>0</v>
      </c>
      <c r="K437" s="34">
        <v>0</v>
      </c>
      <c r="L437" s="34">
        <v>1</v>
      </c>
      <c r="M437" s="34">
        <v>33</v>
      </c>
      <c r="N437" s="33">
        <v>6</v>
      </c>
      <c r="O437" s="34">
        <v>7</v>
      </c>
      <c r="P437" s="34">
        <v>0</v>
      </c>
      <c r="Q437" s="34">
        <v>5</v>
      </c>
      <c r="R437" s="34">
        <v>0</v>
      </c>
      <c r="S437" s="34">
        <v>2</v>
      </c>
      <c r="T437" s="34">
        <v>6</v>
      </c>
      <c r="U437" s="34">
        <v>1</v>
      </c>
      <c r="V437" s="34">
        <v>0</v>
      </c>
      <c r="W437" s="34">
        <v>6</v>
      </c>
      <c r="X437" s="34">
        <v>3</v>
      </c>
      <c r="Y437" s="22"/>
      <c r="Z437" s="22"/>
      <c r="AA437" s="22"/>
      <c r="AB437" s="22"/>
      <c r="AC437" s="22"/>
      <c r="AD437" s="22"/>
      <c r="AE437" s="22"/>
      <c r="AF437" s="22"/>
    </row>
    <row r="438" spans="1:32" ht="15.75" customHeight="1" x14ac:dyDescent="0.15">
      <c r="A438" s="30">
        <v>433</v>
      </c>
      <c r="B438" s="31" t="s">
        <v>2881</v>
      </c>
      <c r="C438" s="32" t="s">
        <v>2645</v>
      </c>
      <c r="D438" s="30">
        <v>4.5</v>
      </c>
      <c r="E438" s="30">
        <v>6</v>
      </c>
      <c r="F438" s="30">
        <v>0</v>
      </c>
      <c r="G438" s="30">
        <v>1</v>
      </c>
      <c r="H438" s="30">
        <v>0</v>
      </c>
      <c r="I438" s="30">
        <v>0</v>
      </c>
      <c r="J438" s="30">
        <v>0</v>
      </c>
      <c r="K438" s="30">
        <v>0</v>
      </c>
      <c r="L438" s="30">
        <v>0</v>
      </c>
      <c r="M438" s="30">
        <v>24</v>
      </c>
      <c r="N438" s="33">
        <v>6</v>
      </c>
      <c r="O438" s="30">
        <v>6</v>
      </c>
      <c r="P438" s="30">
        <v>1</v>
      </c>
      <c r="Q438" s="30">
        <v>3</v>
      </c>
      <c r="R438" s="30">
        <v>0</v>
      </c>
      <c r="S438" s="30">
        <v>0</v>
      </c>
      <c r="T438" s="30">
        <v>7</v>
      </c>
      <c r="U438" s="30">
        <v>0</v>
      </c>
      <c r="V438" s="30">
        <v>0</v>
      </c>
      <c r="W438" s="30">
        <v>3</v>
      </c>
      <c r="X438" s="30">
        <v>3</v>
      </c>
      <c r="Y438" s="22"/>
      <c r="Z438" s="22"/>
      <c r="AA438" s="22"/>
      <c r="AB438" s="22"/>
      <c r="AC438" s="22"/>
      <c r="AD438" s="22"/>
      <c r="AE438" s="22"/>
      <c r="AF438" s="22"/>
    </row>
    <row r="439" spans="1:32" ht="15.75" customHeight="1" x14ac:dyDescent="0.15">
      <c r="A439" s="34">
        <v>433</v>
      </c>
      <c r="B439" s="35" t="s">
        <v>3757</v>
      </c>
      <c r="C439" s="38" t="s">
        <v>2648</v>
      </c>
      <c r="D439" s="34">
        <v>13.5</v>
      </c>
      <c r="E439" s="34">
        <v>5</v>
      </c>
      <c r="F439" s="34">
        <v>0</v>
      </c>
      <c r="G439" s="34">
        <v>0</v>
      </c>
      <c r="H439" s="34">
        <v>0</v>
      </c>
      <c r="I439" s="34">
        <v>0</v>
      </c>
      <c r="J439" s="34">
        <v>0</v>
      </c>
      <c r="K439" s="34">
        <v>0</v>
      </c>
      <c r="L439" s="34">
        <v>0</v>
      </c>
      <c r="M439" s="34">
        <v>39</v>
      </c>
      <c r="N439" s="33">
        <v>6</v>
      </c>
      <c r="O439" s="34">
        <v>13</v>
      </c>
      <c r="P439" s="34">
        <v>0</v>
      </c>
      <c r="Q439" s="34">
        <v>8</v>
      </c>
      <c r="R439" s="34">
        <v>0</v>
      </c>
      <c r="S439" s="34">
        <v>0</v>
      </c>
      <c r="T439" s="34">
        <v>0</v>
      </c>
      <c r="U439" s="34">
        <v>1</v>
      </c>
      <c r="V439" s="34">
        <v>0</v>
      </c>
      <c r="W439" s="34">
        <v>11</v>
      </c>
      <c r="X439" s="34">
        <v>9</v>
      </c>
      <c r="Y439" s="22"/>
      <c r="Z439" s="22"/>
      <c r="AA439" s="22"/>
      <c r="AB439" s="22"/>
      <c r="AC439" s="22"/>
      <c r="AD439" s="22"/>
      <c r="AE439" s="22"/>
      <c r="AF439" s="22"/>
    </row>
    <row r="440" spans="1:32" ht="15.75" customHeight="1" x14ac:dyDescent="0.15">
      <c r="A440" s="30">
        <v>433</v>
      </c>
      <c r="B440" s="31" t="s">
        <v>2903</v>
      </c>
      <c r="C440" s="52" t="s">
        <v>2646</v>
      </c>
      <c r="D440" s="30">
        <v>0</v>
      </c>
      <c r="E440" s="30">
        <v>5</v>
      </c>
      <c r="F440" s="30">
        <v>0</v>
      </c>
      <c r="G440" s="30">
        <v>0</v>
      </c>
      <c r="H440" s="30">
        <v>1</v>
      </c>
      <c r="I440" s="30">
        <v>0</v>
      </c>
      <c r="J440" s="30">
        <v>0</v>
      </c>
      <c r="K440" s="30">
        <v>0</v>
      </c>
      <c r="L440" s="30">
        <v>0</v>
      </c>
      <c r="M440" s="30">
        <v>22</v>
      </c>
      <c r="N440" s="33">
        <v>6</v>
      </c>
      <c r="O440" s="30">
        <v>3</v>
      </c>
      <c r="P440" s="30">
        <v>0</v>
      </c>
      <c r="Q440" s="30">
        <v>2</v>
      </c>
      <c r="R440" s="30">
        <v>0</v>
      </c>
      <c r="S440" s="30">
        <v>1</v>
      </c>
      <c r="T440" s="30">
        <v>3</v>
      </c>
      <c r="U440" s="30">
        <v>0</v>
      </c>
      <c r="V440" s="30">
        <v>0</v>
      </c>
      <c r="W440" s="30">
        <v>0</v>
      </c>
      <c r="X440" s="30">
        <v>0</v>
      </c>
      <c r="Y440" s="22"/>
      <c r="Z440" s="22"/>
      <c r="AA440" s="22"/>
      <c r="AB440" s="22"/>
      <c r="AC440" s="22"/>
      <c r="AD440" s="22"/>
      <c r="AE440" s="22"/>
      <c r="AF440" s="22"/>
    </row>
    <row r="441" spans="1:32" ht="15.75" customHeight="1" x14ac:dyDescent="0.15">
      <c r="A441" s="34">
        <v>433</v>
      </c>
      <c r="B441" s="35" t="s">
        <v>3758</v>
      </c>
      <c r="C441" s="38" t="s">
        <v>2648</v>
      </c>
      <c r="D441" s="34">
        <v>7.5</v>
      </c>
      <c r="E441" s="34">
        <v>4</v>
      </c>
      <c r="F441" s="34">
        <v>1</v>
      </c>
      <c r="G441" s="34">
        <v>0</v>
      </c>
      <c r="H441" s="34">
        <v>1</v>
      </c>
      <c r="I441" s="34">
        <v>0</v>
      </c>
      <c r="J441" s="34">
        <v>0</v>
      </c>
      <c r="K441" s="34">
        <v>0</v>
      </c>
      <c r="L441" s="34">
        <v>1</v>
      </c>
      <c r="M441" s="34">
        <v>30</v>
      </c>
      <c r="N441" s="33">
        <v>6</v>
      </c>
      <c r="O441" s="34">
        <v>10</v>
      </c>
      <c r="P441" s="34">
        <v>0</v>
      </c>
      <c r="Q441" s="34">
        <v>2</v>
      </c>
      <c r="R441" s="34">
        <v>0</v>
      </c>
      <c r="S441" s="34">
        <v>0</v>
      </c>
      <c r="T441" s="34">
        <v>4</v>
      </c>
      <c r="U441" s="34">
        <v>1</v>
      </c>
      <c r="V441" s="34">
        <v>0</v>
      </c>
      <c r="W441" s="34">
        <v>5</v>
      </c>
      <c r="X441" s="34">
        <v>5</v>
      </c>
      <c r="Y441" s="22"/>
      <c r="Z441" s="22"/>
      <c r="AA441" s="22"/>
      <c r="AB441" s="22"/>
      <c r="AC441" s="22"/>
      <c r="AD441" s="22"/>
      <c r="AE441" s="22"/>
      <c r="AF441" s="22"/>
    </row>
    <row r="442" spans="1:32" ht="15.75" customHeight="1" x14ac:dyDescent="0.15">
      <c r="A442" s="30">
        <v>433</v>
      </c>
      <c r="B442" s="31" t="s">
        <v>2760</v>
      </c>
      <c r="C442" s="32" t="s">
        <v>2645</v>
      </c>
      <c r="D442" s="30">
        <v>0</v>
      </c>
      <c r="E442" s="30">
        <v>4</v>
      </c>
      <c r="F442" s="30">
        <v>1</v>
      </c>
      <c r="G442" s="30">
        <v>0</v>
      </c>
      <c r="H442" s="30">
        <v>0</v>
      </c>
      <c r="I442" s="30">
        <v>0</v>
      </c>
      <c r="J442" s="30">
        <v>0</v>
      </c>
      <c r="K442" s="30">
        <v>0</v>
      </c>
      <c r="L442" s="30">
        <v>1</v>
      </c>
      <c r="M442" s="30">
        <v>23</v>
      </c>
      <c r="N442" s="33">
        <v>6</v>
      </c>
      <c r="O442" s="30">
        <v>4</v>
      </c>
      <c r="P442" s="30">
        <v>0</v>
      </c>
      <c r="Q442" s="30">
        <v>3</v>
      </c>
      <c r="R442" s="30">
        <v>0</v>
      </c>
      <c r="S442" s="30">
        <v>0</v>
      </c>
      <c r="T442" s="30">
        <v>9</v>
      </c>
      <c r="U442" s="30">
        <v>0</v>
      </c>
      <c r="V442" s="30">
        <v>0</v>
      </c>
      <c r="W442" s="30">
        <v>0</v>
      </c>
      <c r="X442" s="30">
        <v>0</v>
      </c>
      <c r="Y442" s="22"/>
      <c r="Z442" s="22"/>
      <c r="AA442" s="22"/>
      <c r="AB442" s="22"/>
      <c r="AC442" s="22"/>
      <c r="AD442" s="22"/>
      <c r="AE442" s="22"/>
      <c r="AF442" s="22"/>
    </row>
    <row r="443" spans="1:32" ht="15.75" customHeight="1" x14ac:dyDescent="0.15">
      <c r="A443" s="34">
        <v>433</v>
      </c>
      <c r="B443" s="35" t="s">
        <v>2776</v>
      </c>
      <c r="C443" s="57" t="s">
        <v>2654</v>
      </c>
      <c r="D443" s="34">
        <v>6</v>
      </c>
      <c r="E443" s="34">
        <v>3</v>
      </c>
      <c r="F443" s="34">
        <v>0</v>
      </c>
      <c r="G443" s="34">
        <v>0</v>
      </c>
      <c r="H443" s="34">
        <v>1</v>
      </c>
      <c r="I443" s="34">
        <v>0</v>
      </c>
      <c r="J443" s="34">
        <v>0</v>
      </c>
      <c r="K443" s="34">
        <v>0</v>
      </c>
      <c r="L443" s="34">
        <v>0</v>
      </c>
      <c r="M443" s="34">
        <v>29</v>
      </c>
      <c r="N443" s="33">
        <v>6</v>
      </c>
      <c r="O443" s="34">
        <v>7</v>
      </c>
      <c r="P443" s="34">
        <v>1</v>
      </c>
      <c r="Q443" s="34">
        <v>2</v>
      </c>
      <c r="R443" s="34">
        <v>0</v>
      </c>
      <c r="S443" s="34">
        <v>1</v>
      </c>
      <c r="T443" s="34">
        <v>6</v>
      </c>
      <c r="U443" s="34">
        <v>0</v>
      </c>
      <c r="V443" s="34">
        <v>0</v>
      </c>
      <c r="W443" s="34">
        <v>5</v>
      </c>
      <c r="X443" s="34">
        <v>4</v>
      </c>
      <c r="Y443" s="22"/>
      <c r="Z443" s="22"/>
      <c r="AA443" s="22"/>
      <c r="AB443" s="22"/>
      <c r="AC443" s="22"/>
      <c r="AD443" s="22"/>
      <c r="AE443" s="22"/>
      <c r="AF443" s="22"/>
    </row>
    <row r="444" spans="1:32" ht="15.75" customHeight="1" x14ac:dyDescent="0.15">
      <c r="A444" s="30">
        <v>433</v>
      </c>
      <c r="B444" s="31" t="s">
        <v>2693</v>
      </c>
      <c r="C444" s="39" t="s">
        <v>2649</v>
      </c>
      <c r="D444" s="30">
        <v>3</v>
      </c>
      <c r="E444" s="30">
        <v>1</v>
      </c>
      <c r="F444" s="30">
        <v>0</v>
      </c>
      <c r="G444" s="30">
        <v>0</v>
      </c>
      <c r="H444" s="30">
        <v>0</v>
      </c>
      <c r="I444" s="30">
        <v>0</v>
      </c>
      <c r="J444" s="30">
        <v>0</v>
      </c>
      <c r="K444" s="30">
        <v>0</v>
      </c>
      <c r="L444" s="30">
        <v>0</v>
      </c>
      <c r="M444" s="30">
        <v>23</v>
      </c>
      <c r="N444" s="33">
        <v>6</v>
      </c>
      <c r="O444" s="30">
        <v>4</v>
      </c>
      <c r="P444" s="30">
        <v>1</v>
      </c>
      <c r="Q444" s="30">
        <v>1</v>
      </c>
      <c r="R444" s="30">
        <v>0</v>
      </c>
      <c r="S444" s="30">
        <v>0</v>
      </c>
      <c r="T444" s="30">
        <v>4</v>
      </c>
      <c r="U444" s="30">
        <v>0</v>
      </c>
      <c r="V444" s="30">
        <v>0</v>
      </c>
      <c r="W444" s="30">
        <v>2</v>
      </c>
      <c r="X444" s="30">
        <v>2</v>
      </c>
      <c r="Y444" s="22"/>
      <c r="Z444" s="22"/>
      <c r="AA444" s="22"/>
      <c r="AB444" s="22"/>
      <c r="AC444" s="22"/>
      <c r="AD444" s="22"/>
      <c r="AE444" s="22"/>
      <c r="AF444" s="22"/>
    </row>
    <row r="445" spans="1:32" ht="15.75" customHeight="1" x14ac:dyDescent="0.15">
      <c r="A445" s="34">
        <v>444</v>
      </c>
      <c r="B445" s="35" t="s">
        <v>3759</v>
      </c>
      <c r="C445" s="50" t="s">
        <v>198</v>
      </c>
      <c r="D445" s="34">
        <v>1.59</v>
      </c>
      <c r="E445" s="34">
        <v>6</v>
      </c>
      <c r="F445" s="34">
        <v>0</v>
      </c>
      <c r="G445" s="34">
        <v>1</v>
      </c>
      <c r="H445" s="34">
        <v>0</v>
      </c>
      <c r="I445" s="34">
        <v>0</v>
      </c>
      <c r="J445" s="34">
        <v>0</v>
      </c>
      <c r="K445" s="34">
        <v>0</v>
      </c>
      <c r="L445" s="34">
        <v>0</v>
      </c>
      <c r="M445" s="34">
        <v>29</v>
      </c>
      <c r="N445" s="33">
        <v>5.2</v>
      </c>
      <c r="O445" s="34">
        <v>6</v>
      </c>
      <c r="P445" s="34">
        <v>1</v>
      </c>
      <c r="Q445" s="34">
        <v>7</v>
      </c>
      <c r="R445" s="34">
        <v>0</v>
      </c>
      <c r="S445" s="34">
        <v>0</v>
      </c>
      <c r="T445" s="34">
        <v>4</v>
      </c>
      <c r="U445" s="34">
        <v>0</v>
      </c>
      <c r="V445" s="34">
        <v>0</v>
      </c>
      <c r="W445" s="34">
        <v>4</v>
      </c>
      <c r="X445" s="34">
        <v>1</v>
      </c>
      <c r="Y445" s="22"/>
      <c r="Z445" s="22"/>
      <c r="AA445" s="22"/>
      <c r="AB445" s="22"/>
      <c r="AC445" s="22"/>
      <c r="AD445" s="22"/>
      <c r="AE445" s="22"/>
      <c r="AF445" s="22"/>
    </row>
    <row r="446" spans="1:32" ht="15.75" customHeight="1" x14ac:dyDescent="0.15">
      <c r="A446" s="30">
        <v>444</v>
      </c>
      <c r="B446" s="31" t="s">
        <v>3760</v>
      </c>
      <c r="C446" s="55" t="s">
        <v>2652</v>
      </c>
      <c r="D446" s="30">
        <v>4.76</v>
      </c>
      <c r="E446" s="30">
        <v>5</v>
      </c>
      <c r="F446" s="30">
        <v>0</v>
      </c>
      <c r="G446" s="30">
        <v>0</v>
      </c>
      <c r="H446" s="30">
        <v>0</v>
      </c>
      <c r="I446" s="30">
        <v>0</v>
      </c>
      <c r="J446" s="30">
        <v>0</v>
      </c>
      <c r="K446" s="30">
        <v>0</v>
      </c>
      <c r="L446" s="30">
        <v>0</v>
      </c>
      <c r="M446" s="30">
        <v>21</v>
      </c>
      <c r="N446" s="33">
        <v>5.2</v>
      </c>
      <c r="O446" s="30">
        <v>5</v>
      </c>
      <c r="P446" s="30">
        <v>1</v>
      </c>
      <c r="Q446" s="30">
        <v>0</v>
      </c>
      <c r="R446" s="30">
        <v>0</v>
      </c>
      <c r="S446" s="30">
        <v>0</v>
      </c>
      <c r="T446" s="30">
        <v>7</v>
      </c>
      <c r="U446" s="30">
        <v>0</v>
      </c>
      <c r="V446" s="30">
        <v>0</v>
      </c>
      <c r="W446" s="30">
        <v>3</v>
      </c>
      <c r="X446" s="30">
        <v>3</v>
      </c>
      <c r="Y446" s="22"/>
      <c r="Z446" s="22"/>
      <c r="AA446" s="22"/>
      <c r="AB446" s="22"/>
      <c r="AC446" s="22"/>
      <c r="AD446" s="22"/>
      <c r="AE446" s="22"/>
      <c r="AF446" s="22"/>
    </row>
    <row r="447" spans="1:32" ht="15.75" customHeight="1" x14ac:dyDescent="0.15">
      <c r="A447" s="34">
        <v>444</v>
      </c>
      <c r="B447" s="35" t="s">
        <v>2714</v>
      </c>
      <c r="C447" s="50" t="s">
        <v>198</v>
      </c>
      <c r="D447" s="34">
        <v>6.35</v>
      </c>
      <c r="E447" s="34">
        <v>1</v>
      </c>
      <c r="F447" s="34">
        <v>0</v>
      </c>
      <c r="G447" s="34">
        <v>1</v>
      </c>
      <c r="H447" s="34">
        <v>0</v>
      </c>
      <c r="I447" s="34">
        <v>0</v>
      </c>
      <c r="J447" s="34">
        <v>0</v>
      </c>
      <c r="K447" s="34">
        <v>0</v>
      </c>
      <c r="L447" s="34">
        <v>0</v>
      </c>
      <c r="M447" s="34">
        <v>23</v>
      </c>
      <c r="N447" s="33">
        <v>5.2</v>
      </c>
      <c r="O447" s="34">
        <v>7</v>
      </c>
      <c r="P447" s="34">
        <v>2</v>
      </c>
      <c r="Q447" s="34">
        <v>0</v>
      </c>
      <c r="R447" s="34">
        <v>0</v>
      </c>
      <c r="S447" s="34">
        <v>0</v>
      </c>
      <c r="T447" s="34">
        <v>7</v>
      </c>
      <c r="U447" s="34">
        <v>0</v>
      </c>
      <c r="V447" s="34">
        <v>0</v>
      </c>
      <c r="W447" s="34">
        <v>4</v>
      </c>
      <c r="X447" s="34">
        <v>4</v>
      </c>
      <c r="Y447" s="22"/>
      <c r="Z447" s="22"/>
      <c r="AA447" s="22"/>
      <c r="AB447" s="22"/>
      <c r="AC447" s="22"/>
      <c r="AD447" s="22"/>
      <c r="AE447" s="22"/>
      <c r="AF447" s="22"/>
    </row>
    <row r="448" spans="1:32" ht="15.75" customHeight="1" x14ac:dyDescent="0.15">
      <c r="A448" s="30">
        <v>447</v>
      </c>
      <c r="B448" s="31" t="s">
        <v>2883</v>
      </c>
      <c r="C448" s="41" t="s">
        <v>2651</v>
      </c>
      <c r="D448" s="30">
        <v>8.44</v>
      </c>
      <c r="E448" s="30">
        <v>6</v>
      </c>
      <c r="F448" s="30">
        <v>0</v>
      </c>
      <c r="G448" s="30">
        <v>0</v>
      </c>
      <c r="H448" s="30">
        <v>0</v>
      </c>
      <c r="I448" s="30">
        <v>0</v>
      </c>
      <c r="J448" s="30">
        <v>0</v>
      </c>
      <c r="K448" s="30">
        <v>0</v>
      </c>
      <c r="L448" s="30">
        <v>0</v>
      </c>
      <c r="M448" s="30">
        <v>30</v>
      </c>
      <c r="N448" s="33">
        <v>5.0999999999999996</v>
      </c>
      <c r="O448" s="30">
        <v>8</v>
      </c>
      <c r="P448" s="30">
        <v>0</v>
      </c>
      <c r="Q448" s="30">
        <v>6</v>
      </c>
      <c r="R448" s="30">
        <v>0</v>
      </c>
      <c r="S448" s="30">
        <v>1</v>
      </c>
      <c r="T448" s="30">
        <v>6</v>
      </c>
      <c r="U448" s="30">
        <v>0</v>
      </c>
      <c r="V448" s="30">
        <v>0</v>
      </c>
      <c r="W448" s="30">
        <v>5</v>
      </c>
      <c r="X448" s="30">
        <v>5</v>
      </c>
      <c r="Y448" s="22"/>
      <c r="Z448" s="22"/>
      <c r="AA448" s="22"/>
      <c r="AB448" s="22"/>
      <c r="AC448" s="22"/>
      <c r="AD448" s="22"/>
      <c r="AE448" s="22"/>
      <c r="AF448" s="22"/>
    </row>
    <row r="449" spans="1:32" ht="15.75" customHeight="1" x14ac:dyDescent="0.15">
      <c r="A449" s="34">
        <v>447</v>
      </c>
      <c r="B449" s="35" t="s">
        <v>2852</v>
      </c>
      <c r="C449" s="50" t="s">
        <v>198</v>
      </c>
      <c r="D449" s="34">
        <v>5.0599999999999996</v>
      </c>
      <c r="E449" s="34">
        <v>6</v>
      </c>
      <c r="F449" s="34">
        <v>0</v>
      </c>
      <c r="G449" s="34">
        <v>0</v>
      </c>
      <c r="H449" s="34">
        <v>0</v>
      </c>
      <c r="I449" s="34">
        <v>0</v>
      </c>
      <c r="J449" s="34">
        <v>0</v>
      </c>
      <c r="K449" s="34">
        <v>0</v>
      </c>
      <c r="L449" s="34">
        <v>0</v>
      </c>
      <c r="M449" s="34">
        <v>22</v>
      </c>
      <c r="N449" s="33">
        <v>5.0999999999999996</v>
      </c>
      <c r="O449" s="34">
        <v>4</v>
      </c>
      <c r="P449" s="34">
        <v>1</v>
      </c>
      <c r="Q449" s="34">
        <v>3</v>
      </c>
      <c r="R449" s="34">
        <v>0</v>
      </c>
      <c r="S449" s="34">
        <v>0</v>
      </c>
      <c r="T449" s="34">
        <v>6</v>
      </c>
      <c r="U449" s="34">
        <v>0</v>
      </c>
      <c r="V449" s="34">
        <v>0</v>
      </c>
      <c r="W449" s="34">
        <v>3</v>
      </c>
      <c r="X449" s="34">
        <v>3</v>
      </c>
      <c r="Y449" s="22"/>
      <c r="Z449" s="22"/>
      <c r="AA449" s="22"/>
      <c r="AB449" s="22"/>
      <c r="AC449" s="22"/>
      <c r="AD449" s="22"/>
      <c r="AE449" s="22"/>
      <c r="AF449" s="22"/>
    </row>
    <row r="450" spans="1:32" ht="15.75" customHeight="1" x14ac:dyDescent="0.15">
      <c r="A450" s="30">
        <v>449</v>
      </c>
      <c r="B450" s="31" t="s">
        <v>2821</v>
      </c>
      <c r="C450" s="41" t="s">
        <v>2651</v>
      </c>
      <c r="D450" s="30">
        <v>1.8</v>
      </c>
      <c r="E450" s="30">
        <v>5</v>
      </c>
      <c r="F450" s="30">
        <v>0</v>
      </c>
      <c r="G450" s="30">
        <v>0</v>
      </c>
      <c r="H450" s="30">
        <v>0</v>
      </c>
      <c r="I450" s="30">
        <v>0</v>
      </c>
      <c r="J450" s="30">
        <v>0</v>
      </c>
      <c r="K450" s="30">
        <v>0</v>
      </c>
      <c r="L450" s="30">
        <v>0</v>
      </c>
      <c r="M450" s="30">
        <v>20</v>
      </c>
      <c r="N450" s="33">
        <v>5</v>
      </c>
      <c r="O450" s="30">
        <v>5</v>
      </c>
      <c r="P450" s="30">
        <v>0</v>
      </c>
      <c r="Q450" s="30">
        <v>0</v>
      </c>
      <c r="R450" s="30">
        <v>0</v>
      </c>
      <c r="S450" s="30">
        <v>0</v>
      </c>
      <c r="T450" s="30">
        <v>6</v>
      </c>
      <c r="U450" s="30">
        <v>0</v>
      </c>
      <c r="V450" s="30">
        <v>0</v>
      </c>
      <c r="W450" s="30">
        <v>1</v>
      </c>
      <c r="X450" s="30">
        <v>1</v>
      </c>
      <c r="Y450" s="22"/>
      <c r="Z450" s="22"/>
      <c r="AA450" s="22"/>
      <c r="AB450" s="22"/>
      <c r="AC450" s="22"/>
      <c r="AD450" s="22"/>
      <c r="AE450" s="22"/>
      <c r="AF450" s="22"/>
    </row>
    <row r="451" spans="1:32" ht="15.75" customHeight="1" x14ac:dyDescent="0.15">
      <c r="A451" s="34">
        <v>449</v>
      </c>
      <c r="B451" s="35" t="s">
        <v>2827</v>
      </c>
      <c r="C451" s="36" t="s">
        <v>2646</v>
      </c>
      <c r="D451" s="34">
        <v>5.4</v>
      </c>
      <c r="E451" s="34">
        <v>5</v>
      </c>
      <c r="F451" s="34">
        <v>0</v>
      </c>
      <c r="G451" s="34">
        <v>0</v>
      </c>
      <c r="H451" s="34">
        <v>1</v>
      </c>
      <c r="I451" s="34">
        <v>0</v>
      </c>
      <c r="J451" s="34">
        <v>0</v>
      </c>
      <c r="K451" s="34">
        <v>0</v>
      </c>
      <c r="L451" s="34">
        <v>0</v>
      </c>
      <c r="M451" s="34">
        <v>20</v>
      </c>
      <c r="N451" s="33">
        <v>5</v>
      </c>
      <c r="O451" s="34">
        <v>4</v>
      </c>
      <c r="P451" s="34">
        <v>0</v>
      </c>
      <c r="Q451" s="34">
        <v>2</v>
      </c>
      <c r="R451" s="34">
        <v>0</v>
      </c>
      <c r="S451" s="34">
        <v>0</v>
      </c>
      <c r="T451" s="34">
        <v>3</v>
      </c>
      <c r="U451" s="34">
        <v>3</v>
      </c>
      <c r="V451" s="34">
        <v>0</v>
      </c>
      <c r="W451" s="34">
        <v>3</v>
      </c>
      <c r="X451" s="34">
        <v>3</v>
      </c>
      <c r="Y451" s="22"/>
      <c r="Z451" s="22"/>
      <c r="AA451" s="22"/>
      <c r="AB451" s="22"/>
      <c r="AC451" s="22"/>
      <c r="AD451" s="22"/>
      <c r="AE451" s="22"/>
      <c r="AF451" s="22"/>
    </row>
    <row r="452" spans="1:32" ht="15.75" customHeight="1" x14ac:dyDescent="0.15">
      <c r="A452" s="30">
        <v>449</v>
      </c>
      <c r="B452" s="31" t="s">
        <v>2789</v>
      </c>
      <c r="C452" s="54" t="s">
        <v>2650</v>
      </c>
      <c r="D452" s="30">
        <v>5.4</v>
      </c>
      <c r="E452" s="30">
        <v>5</v>
      </c>
      <c r="F452" s="30">
        <v>0</v>
      </c>
      <c r="G452" s="30">
        <v>0</v>
      </c>
      <c r="H452" s="30">
        <v>0</v>
      </c>
      <c r="I452" s="30">
        <v>0</v>
      </c>
      <c r="J452" s="30">
        <v>0</v>
      </c>
      <c r="K452" s="30">
        <v>0</v>
      </c>
      <c r="L452" s="30">
        <v>0</v>
      </c>
      <c r="M452" s="30">
        <v>21</v>
      </c>
      <c r="N452" s="33">
        <v>5</v>
      </c>
      <c r="O452" s="30">
        <v>2</v>
      </c>
      <c r="P452" s="30">
        <v>0</v>
      </c>
      <c r="Q452" s="30">
        <v>4</v>
      </c>
      <c r="R452" s="30">
        <v>0</v>
      </c>
      <c r="S452" s="30">
        <v>0</v>
      </c>
      <c r="T452" s="30">
        <v>3</v>
      </c>
      <c r="U452" s="30">
        <v>0</v>
      </c>
      <c r="V452" s="30">
        <v>0</v>
      </c>
      <c r="W452" s="30">
        <v>3</v>
      </c>
      <c r="X452" s="30">
        <v>3</v>
      </c>
      <c r="Y452" s="22"/>
      <c r="Z452" s="22"/>
      <c r="AA452" s="22"/>
      <c r="AB452" s="22"/>
      <c r="AC452" s="22"/>
      <c r="AD452" s="22"/>
      <c r="AE452" s="22"/>
      <c r="AF452" s="22"/>
    </row>
    <row r="453" spans="1:32" ht="15.75" customHeight="1" x14ac:dyDescent="0.15">
      <c r="A453" s="34">
        <v>449</v>
      </c>
      <c r="B453" s="35" t="s">
        <v>2801</v>
      </c>
      <c r="C453" s="43" t="s">
        <v>2649</v>
      </c>
      <c r="D453" s="34">
        <v>0</v>
      </c>
      <c r="E453" s="34">
        <v>5</v>
      </c>
      <c r="F453" s="34">
        <v>0</v>
      </c>
      <c r="G453" s="34">
        <v>0</v>
      </c>
      <c r="H453" s="34">
        <v>1</v>
      </c>
      <c r="I453" s="34">
        <v>0</v>
      </c>
      <c r="J453" s="34">
        <v>0</v>
      </c>
      <c r="K453" s="34">
        <v>0</v>
      </c>
      <c r="L453" s="34">
        <v>0</v>
      </c>
      <c r="M453" s="34">
        <v>17</v>
      </c>
      <c r="N453" s="33">
        <v>5</v>
      </c>
      <c r="O453" s="34">
        <v>0</v>
      </c>
      <c r="P453" s="34">
        <v>0</v>
      </c>
      <c r="Q453" s="34">
        <v>1</v>
      </c>
      <c r="R453" s="34">
        <v>0</v>
      </c>
      <c r="S453" s="34">
        <v>0</v>
      </c>
      <c r="T453" s="34">
        <v>6</v>
      </c>
      <c r="U453" s="34">
        <v>0</v>
      </c>
      <c r="V453" s="34">
        <v>0</v>
      </c>
      <c r="W453" s="34">
        <v>0</v>
      </c>
      <c r="X453" s="34">
        <v>0</v>
      </c>
      <c r="Y453" s="22"/>
      <c r="Z453" s="22"/>
      <c r="AA453" s="22"/>
      <c r="AB453" s="22"/>
      <c r="AC453" s="22"/>
      <c r="AD453" s="22"/>
      <c r="AE453" s="22"/>
      <c r="AF453" s="22"/>
    </row>
    <row r="454" spans="1:32" ht="15.75" customHeight="1" x14ac:dyDescent="0.15">
      <c r="A454" s="30">
        <v>449</v>
      </c>
      <c r="B454" s="31" t="s">
        <v>2958</v>
      </c>
      <c r="C454" s="32" t="s">
        <v>2645</v>
      </c>
      <c r="D454" s="30">
        <v>1.8</v>
      </c>
      <c r="E454" s="30">
        <v>5</v>
      </c>
      <c r="F454" s="30">
        <v>2</v>
      </c>
      <c r="G454" s="30">
        <v>0</v>
      </c>
      <c r="H454" s="30">
        <v>0</v>
      </c>
      <c r="I454" s="30">
        <v>0</v>
      </c>
      <c r="J454" s="30">
        <v>0</v>
      </c>
      <c r="K454" s="30">
        <v>0</v>
      </c>
      <c r="L454" s="30">
        <v>1</v>
      </c>
      <c r="M454" s="30">
        <v>19</v>
      </c>
      <c r="N454" s="33">
        <v>5</v>
      </c>
      <c r="O454" s="30">
        <v>4</v>
      </c>
      <c r="P454" s="30">
        <v>1</v>
      </c>
      <c r="Q454" s="30">
        <v>0</v>
      </c>
      <c r="R454" s="30">
        <v>0</v>
      </c>
      <c r="S454" s="30">
        <v>0</v>
      </c>
      <c r="T454" s="30">
        <v>9</v>
      </c>
      <c r="U454" s="30">
        <v>0</v>
      </c>
      <c r="V454" s="30">
        <v>0</v>
      </c>
      <c r="W454" s="30">
        <v>1</v>
      </c>
      <c r="X454" s="30">
        <v>1</v>
      </c>
      <c r="Y454" s="22"/>
      <c r="Z454" s="22"/>
      <c r="AA454" s="22"/>
      <c r="AB454" s="22"/>
      <c r="AC454" s="22"/>
      <c r="AD454" s="22"/>
      <c r="AE454" s="22"/>
      <c r="AF454" s="22"/>
    </row>
    <row r="455" spans="1:32" ht="15.75" customHeight="1" x14ac:dyDescent="0.15">
      <c r="A455" s="34">
        <v>449</v>
      </c>
      <c r="B455" s="35" t="s">
        <v>2768</v>
      </c>
      <c r="C455" s="50" t="s">
        <v>198</v>
      </c>
      <c r="D455" s="34">
        <v>1.8</v>
      </c>
      <c r="E455" s="34">
        <v>2</v>
      </c>
      <c r="F455" s="34">
        <v>0</v>
      </c>
      <c r="G455" s="34">
        <v>0</v>
      </c>
      <c r="H455" s="34">
        <v>0</v>
      </c>
      <c r="I455" s="34">
        <v>0</v>
      </c>
      <c r="J455" s="34">
        <v>0</v>
      </c>
      <c r="K455" s="34">
        <v>0</v>
      </c>
      <c r="L455" s="34">
        <v>0</v>
      </c>
      <c r="M455" s="34">
        <v>17</v>
      </c>
      <c r="N455" s="33">
        <v>5</v>
      </c>
      <c r="O455" s="34">
        <v>3</v>
      </c>
      <c r="P455" s="34">
        <v>0</v>
      </c>
      <c r="Q455" s="34">
        <v>1</v>
      </c>
      <c r="R455" s="34">
        <v>0</v>
      </c>
      <c r="S455" s="34">
        <v>0</v>
      </c>
      <c r="T455" s="34">
        <v>5</v>
      </c>
      <c r="U455" s="34">
        <v>0</v>
      </c>
      <c r="V455" s="34">
        <v>0</v>
      </c>
      <c r="W455" s="34">
        <v>1</v>
      </c>
      <c r="X455" s="34">
        <v>1</v>
      </c>
      <c r="Y455" s="22"/>
      <c r="Z455" s="22"/>
      <c r="AA455" s="22"/>
      <c r="AB455" s="22"/>
      <c r="AC455" s="22"/>
      <c r="AD455" s="22"/>
      <c r="AE455" s="22"/>
      <c r="AF455" s="22"/>
    </row>
    <row r="456" spans="1:32" ht="15.75" customHeight="1" x14ac:dyDescent="0.15">
      <c r="A456" s="30">
        <v>449</v>
      </c>
      <c r="B456" s="31" t="s">
        <v>2974</v>
      </c>
      <c r="C456" s="54" t="s">
        <v>2650</v>
      </c>
      <c r="D456" s="30">
        <v>0</v>
      </c>
      <c r="E456" s="30">
        <v>1</v>
      </c>
      <c r="F456" s="30">
        <v>1</v>
      </c>
      <c r="G456" s="30">
        <v>0</v>
      </c>
      <c r="H456" s="30">
        <v>0</v>
      </c>
      <c r="I456" s="30">
        <v>0</v>
      </c>
      <c r="J456" s="30">
        <v>0</v>
      </c>
      <c r="K456" s="30">
        <v>0</v>
      </c>
      <c r="L456" s="30">
        <v>1</v>
      </c>
      <c r="M456" s="30">
        <v>19</v>
      </c>
      <c r="N456" s="33">
        <v>5</v>
      </c>
      <c r="O456" s="30">
        <v>1</v>
      </c>
      <c r="P456" s="30">
        <v>0</v>
      </c>
      <c r="Q456" s="30">
        <v>2</v>
      </c>
      <c r="R456" s="30">
        <v>0</v>
      </c>
      <c r="S456" s="30">
        <v>1</v>
      </c>
      <c r="T456" s="30">
        <v>2</v>
      </c>
      <c r="U456" s="30">
        <v>0</v>
      </c>
      <c r="V456" s="30">
        <v>0</v>
      </c>
      <c r="W456" s="30">
        <v>0</v>
      </c>
      <c r="X456" s="30">
        <v>0</v>
      </c>
      <c r="Y456" s="22"/>
      <c r="Z456" s="22"/>
      <c r="AA456" s="22"/>
      <c r="AB456" s="22"/>
      <c r="AC456" s="22"/>
      <c r="AD456" s="22"/>
      <c r="AE456" s="22"/>
      <c r="AF456" s="22"/>
    </row>
    <row r="457" spans="1:32" ht="15.75" customHeight="1" x14ac:dyDescent="0.15">
      <c r="A457" s="34">
        <v>449</v>
      </c>
      <c r="B457" s="35" t="s">
        <v>2698</v>
      </c>
      <c r="C457" s="38" t="s">
        <v>2648</v>
      </c>
      <c r="D457" s="34">
        <v>3.6</v>
      </c>
      <c r="E457" s="34">
        <v>1</v>
      </c>
      <c r="F457" s="34">
        <v>1</v>
      </c>
      <c r="G457" s="34">
        <v>0</v>
      </c>
      <c r="H457" s="34">
        <v>0</v>
      </c>
      <c r="I457" s="34">
        <v>0</v>
      </c>
      <c r="J457" s="34">
        <v>0</v>
      </c>
      <c r="K457" s="34">
        <v>0</v>
      </c>
      <c r="L457" s="34">
        <v>1</v>
      </c>
      <c r="M457" s="34">
        <v>22</v>
      </c>
      <c r="N457" s="33">
        <v>5</v>
      </c>
      <c r="O457" s="34">
        <v>6</v>
      </c>
      <c r="P457" s="34">
        <v>0</v>
      </c>
      <c r="Q457" s="34">
        <v>1</v>
      </c>
      <c r="R457" s="34">
        <v>0</v>
      </c>
      <c r="S457" s="34">
        <v>0</v>
      </c>
      <c r="T457" s="34">
        <v>6</v>
      </c>
      <c r="U457" s="34">
        <v>0</v>
      </c>
      <c r="V457" s="34">
        <v>0</v>
      </c>
      <c r="W457" s="34">
        <v>2</v>
      </c>
      <c r="X457" s="34">
        <v>2</v>
      </c>
      <c r="Y457" s="22"/>
      <c r="Z457" s="22"/>
      <c r="AA457" s="22"/>
      <c r="AB457" s="22"/>
      <c r="AC457" s="22"/>
      <c r="AD457" s="22"/>
      <c r="AE457" s="22"/>
      <c r="AF457" s="22"/>
    </row>
    <row r="458" spans="1:32" ht="15.75" customHeight="1" x14ac:dyDescent="0.15">
      <c r="A458" s="30">
        <v>449</v>
      </c>
      <c r="B458" s="31" t="s">
        <v>2706</v>
      </c>
      <c r="C458" s="37" t="s">
        <v>2647</v>
      </c>
      <c r="D458" s="30">
        <v>5.4</v>
      </c>
      <c r="E458" s="30">
        <v>1</v>
      </c>
      <c r="F458" s="30">
        <v>0</v>
      </c>
      <c r="G458" s="30">
        <v>1</v>
      </c>
      <c r="H458" s="30">
        <v>0</v>
      </c>
      <c r="I458" s="30">
        <v>0</v>
      </c>
      <c r="J458" s="30">
        <v>0</v>
      </c>
      <c r="K458" s="30">
        <v>0</v>
      </c>
      <c r="L458" s="30">
        <v>0</v>
      </c>
      <c r="M458" s="30">
        <v>23</v>
      </c>
      <c r="N458" s="33">
        <v>5</v>
      </c>
      <c r="O458" s="30">
        <v>8</v>
      </c>
      <c r="P458" s="30">
        <v>0</v>
      </c>
      <c r="Q458" s="30">
        <v>0</v>
      </c>
      <c r="R458" s="30">
        <v>0</v>
      </c>
      <c r="S458" s="30">
        <v>0</v>
      </c>
      <c r="T458" s="30">
        <v>4</v>
      </c>
      <c r="U458" s="30">
        <v>0</v>
      </c>
      <c r="V458" s="30">
        <v>0</v>
      </c>
      <c r="W458" s="30">
        <v>3</v>
      </c>
      <c r="X458" s="30">
        <v>3</v>
      </c>
      <c r="Y458" s="22"/>
      <c r="Z458" s="22"/>
      <c r="AA458" s="22"/>
      <c r="AB458" s="22"/>
      <c r="AC458" s="22"/>
      <c r="AD458" s="22"/>
      <c r="AE458" s="22"/>
      <c r="AF458" s="22"/>
    </row>
    <row r="459" spans="1:32" ht="15.75" customHeight="1" x14ac:dyDescent="0.15">
      <c r="A459" s="34">
        <v>449</v>
      </c>
      <c r="B459" s="35" t="s">
        <v>2690</v>
      </c>
      <c r="C459" s="45" t="s">
        <v>2651</v>
      </c>
      <c r="D459" s="34">
        <v>1.8</v>
      </c>
      <c r="E459" s="34">
        <v>1</v>
      </c>
      <c r="F459" s="34">
        <v>0</v>
      </c>
      <c r="G459" s="34">
        <v>1</v>
      </c>
      <c r="H459" s="34">
        <v>0</v>
      </c>
      <c r="I459" s="34">
        <v>0</v>
      </c>
      <c r="J459" s="34">
        <v>0</v>
      </c>
      <c r="K459" s="34">
        <v>0</v>
      </c>
      <c r="L459" s="34">
        <v>0</v>
      </c>
      <c r="M459" s="34">
        <v>21</v>
      </c>
      <c r="N459" s="33">
        <v>5</v>
      </c>
      <c r="O459" s="34">
        <v>5</v>
      </c>
      <c r="P459" s="34">
        <v>0</v>
      </c>
      <c r="Q459" s="34">
        <v>2</v>
      </c>
      <c r="R459" s="34">
        <v>0</v>
      </c>
      <c r="S459" s="34">
        <v>0</v>
      </c>
      <c r="T459" s="34">
        <v>5</v>
      </c>
      <c r="U459" s="34">
        <v>1</v>
      </c>
      <c r="V459" s="34">
        <v>0</v>
      </c>
      <c r="W459" s="34">
        <v>1</v>
      </c>
      <c r="X459" s="34">
        <v>1</v>
      </c>
      <c r="Y459" s="22"/>
      <c r="Z459" s="22"/>
      <c r="AA459" s="22"/>
      <c r="AB459" s="22"/>
      <c r="AC459" s="22"/>
      <c r="AD459" s="22"/>
      <c r="AE459" s="22"/>
      <c r="AF459" s="22"/>
    </row>
    <row r="460" spans="1:32" ht="15.75" customHeight="1" x14ac:dyDescent="0.15">
      <c r="A460" s="30">
        <v>449</v>
      </c>
      <c r="B460" s="31" t="s">
        <v>2694</v>
      </c>
      <c r="C460" s="32" t="s">
        <v>2645</v>
      </c>
      <c r="D460" s="30">
        <v>1.8</v>
      </c>
      <c r="E460" s="30">
        <v>1</v>
      </c>
      <c r="F460" s="30">
        <v>1</v>
      </c>
      <c r="G460" s="30">
        <v>0</v>
      </c>
      <c r="H460" s="30">
        <v>0</v>
      </c>
      <c r="I460" s="30">
        <v>0</v>
      </c>
      <c r="J460" s="30">
        <v>0</v>
      </c>
      <c r="K460" s="30">
        <v>0</v>
      </c>
      <c r="L460" s="30">
        <v>1</v>
      </c>
      <c r="M460" s="30">
        <v>17</v>
      </c>
      <c r="N460" s="33">
        <v>5</v>
      </c>
      <c r="O460" s="30">
        <v>3</v>
      </c>
      <c r="P460" s="30">
        <v>0</v>
      </c>
      <c r="Q460" s="30">
        <v>0</v>
      </c>
      <c r="R460" s="30">
        <v>0</v>
      </c>
      <c r="S460" s="30">
        <v>0</v>
      </c>
      <c r="T460" s="30">
        <v>2</v>
      </c>
      <c r="U460" s="30">
        <v>0</v>
      </c>
      <c r="V460" s="30">
        <v>0</v>
      </c>
      <c r="W460" s="30">
        <v>1</v>
      </c>
      <c r="X460" s="30">
        <v>1</v>
      </c>
      <c r="Y460" s="22"/>
      <c r="Z460" s="22"/>
      <c r="AA460" s="22"/>
      <c r="AB460" s="22"/>
      <c r="AC460" s="22"/>
      <c r="AD460" s="22"/>
      <c r="AE460" s="22"/>
      <c r="AF460" s="22"/>
    </row>
    <row r="461" spans="1:32" ht="15.75" customHeight="1" x14ac:dyDescent="0.15">
      <c r="A461" s="34">
        <v>449</v>
      </c>
      <c r="B461" s="35" t="s">
        <v>2711</v>
      </c>
      <c r="C461" s="51" t="s">
        <v>2655</v>
      </c>
      <c r="D461" s="34">
        <v>0</v>
      </c>
      <c r="E461" s="34">
        <v>1</v>
      </c>
      <c r="F461" s="34">
        <v>0</v>
      </c>
      <c r="G461" s="34">
        <v>0</v>
      </c>
      <c r="H461" s="34">
        <v>0</v>
      </c>
      <c r="I461" s="34">
        <v>0</v>
      </c>
      <c r="J461" s="34">
        <v>0</v>
      </c>
      <c r="K461" s="34">
        <v>0</v>
      </c>
      <c r="L461" s="34">
        <v>0</v>
      </c>
      <c r="M461" s="34">
        <v>18</v>
      </c>
      <c r="N461" s="33">
        <v>5</v>
      </c>
      <c r="O461" s="34">
        <v>2</v>
      </c>
      <c r="P461" s="34">
        <v>0</v>
      </c>
      <c r="Q461" s="34">
        <v>0</v>
      </c>
      <c r="R461" s="34">
        <v>0</v>
      </c>
      <c r="S461" s="34">
        <v>0</v>
      </c>
      <c r="T461" s="34">
        <v>7</v>
      </c>
      <c r="U461" s="34">
        <v>0</v>
      </c>
      <c r="V461" s="34">
        <v>0</v>
      </c>
      <c r="W461" s="34">
        <v>0</v>
      </c>
      <c r="X461" s="34">
        <v>0</v>
      </c>
      <c r="Y461" s="22"/>
      <c r="Z461" s="22"/>
      <c r="AA461" s="22"/>
      <c r="AB461" s="22"/>
      <c r="AC461" s="22"/>
      <c r="AD461" s="22"/>
      <c r="AE461" s="22"/>
      <c r="AF461" s="22"/>
    </row>
    <row r="462" spans="1:32" ht="15.75" customHeight="1" x14ac:dyDescent="0.15">
      <c r="A462" s="30">
        <v>449</v>
      </c>
      <c r="B462" s="31" t="s">
        <v>3761</v>
      </c>
      <c r="C462" s="49" t="s">
        <v>2655</v>
      </c>
      <c r="D462" s="30">
        <v>3.6</v>
      </c>
      <c r="E462" s="30">
        <v>1</v>
      </c>
      <c r="F462" s="30">
        <v>0</v>
      </c>
      <c r="G462" s="30">
        <v>1</v>
      </c>
      <c r="H462" s="30">
        <v>0</v>
      </c>
      <c r="I462" s="30">
        <v>1</v>
      </c>
      <c r="J462" s="30">
        <v>0</v>
      </c>
      <c r="K462" s="30">
        <v>0</v>
      </c>
      <c r="L462" s="30">
        <v>0</v>
      </c>
      <c r="M462" s="30">
        <v>20</v>
      </c>
      <c r="N462" s="33">
        <v>5</v>
      </c>
      <c r="O462" s="30">
        <v>5</v>
      </c>
      <c r="P462" s="30">
        <v>0</v>
      </c>
      <c r="Q462" s="30">
        <v>2</v>
      </c>
      <c r="R462" s="30">
        <v>0</v>
      </c>
      <c r="S462" s="30">
        <v>0</v>
      </c>
      <c r="T462" s="30">
        <v>2</v>
      </c>
      <c r="U462" s="30">
        <v>1</v>
      </c>
      <c r="V462" s="30">
        <v>0</v>
      </c>
      <c r="W462" s="30">
        <v>2</v>
      </c>
      <c r="X462" s="30">
        <v>2</v>
      </c>
      <c r="Y462" s="22"/>
      <c r="Z462" s="22"/>
      <c r="AA462" s="22"/>
      <c r="AB462" s="22"/>
      <c r="AC462" s="22"/>
      <c r="AD462" s="22"/>
      <c r="AE462" s="22"/>
      <c r="AF462" s="22"/>
    </row>
    <row r="463" spans="1:32" ht="15.75" customHeight="1" x14ac:dyDescent="0.15">
      <c r="A463" s="34">
        <v>462</v>
      </c>
      <c r="B463" s="35" t="s">
        <v>3762</v>
      </c>
      <c r="C463" s="56" t="s">
        <v>2653</v>
      </c>
      <c r="D463" s="34">
        <v>11.25</v>
      </c>
      <c r="E463" s="34">
        <v>6</v>
      </c>
      <c r="F463" s="34">
        <v>0</v>
      </c>
      <c r="G463" s="34">
        <v>0</v>
      </c>
      <c r="H463" s="34">
        <v>0</v>
      </c>
      <c r="I463" s="34">
        <v>0</v>
      </c>
      <c r="J463" s="34">
        <v>0</v>
      </c>
      <c r="K463" s="34">
        <v>0</v>
      </c>
      <c r="L463" s="34">
        <v>0</v>
      </c>
      <c r="M463" s="34">
        <v>24</v>
      </c>
      <c r="N463" s="33">
        <v>4</v>
      </c>
      <c r="O463" s="34">
        <v>6</v>
      </c>
      <c r="P463" s="34">
        <v>0</v>
      </c>
      <c r="Q463" s="34">
        <v>6</v>
      </c>
      <c r="R463" s="34">
        <v>0</v>
      </c>
      <c r="S463" s="34">
        <v>0</v>
      </c>
      <c r="T463" s="34">
        <v>3</v>
      </c>
      <c r="U463" s="34">
        <v>0</v>
      </c>
      <c r="V463" s="34">
        <v>0</v>
      </c>
      <c r="W463" s="34">
        <v>5</v>
      </c>
      <c r="X463" s="34">
        <v>5</v>
      </c>
      <c r="Y463" s="22"/>
      <c r="Z463" s="22"/>
      <c r="AA463" s="22"/>
      <c r="AB463" s="22"/>
      <c r="AC463" s="22"/>
      <c r="AD463" s="22"/>
      <c r="AE463" s="22"/>
      <c r="AF463" s="22"/>
    </row>
    <row r="464" spans="1:32" ht="15.75" customHeight="1" x14ac:dyDescent="0.15">
      <c r="A464" s="30">
        <v>462</v>
      </c>
      <c r="B464" s="31" t="s">
        <v>3006</v>
      </c>
      <c r="C464" s="44" t="s">
        <v>2653</v>
      </c>
      <c r="D464" s="30">
        <v>2.25</v>
      </c>
      <c r="E464" s="30">
        <v>4</v>
      </c>
      <c r="F464" s="30">
        <v>0</v>
      </c>
      <c r="G464" s="30">
        <v>1</v>
      </c>
      <c r="H464" s="30">
        <v>1</v>
      </c>
      <c r="I464" s="30">
        <v>0</v>
      </c>
      <c r="J464" s="30">
        <v>0</v>
      </c>
      <c r="K464" s="30">
        <v>0</v>
      </c>
      <c r="L464" s="30">
        <v>0</v>
      </c>
      <c r="M464" s="30">
        <v>19</v>
      </c>
      <c r="N464" s="33">
        <v>4</v>
      </c>
      <c r="O464" s="30">
        <v>3</v>
      </c>
      <c r="P464" s="30">
        <v>0</v>
      </c>
      <c r="Q464" s="30">
        <v>4</v>
      </c>
      <c r="R464" s="30">
        <v>0</v>
      </c>
      <c r="S464" s="30">
        <v>0</v>
      </c>
      <c r="T464" s="30">
        <v>1</v>
      </c>
      <c r="U464" s="30">
        <v>0</v>
      </c>
      <c r="V464" s="30">
        <v>0</v>
      </c>
      <c r="W464" s="30">
        <v>3</v>
      </c>
      <c r="X464" s="30">
        <v>1</v>
      </c>
      <c r="Y464" s="22"/>
      <c r="Z464" s="22"/>
      <c r="AA464" s="22"/>
      <c r="AB464" s="22"/>
      <c r="AC464" s="22"/>
      <c r="AD464" s="22"/>
      <c r="AE464" s="22"/>
      <c r="AF464" s="22"/>
    </row>
    <row r="465" spans="1:32" ht="15.75" customHeight="1" x14ac:dyDescent="0.15">
      <c r="A465" s="34">
        <v>462</v>
      </c>
      <c r="B465" s="35" t="s">
        <v>2831</v>
      </c>
      <c r="C465" s="43" t="s">
        <v>2649</v>
      </c>
      <c r="D465" s="34">
        <v>6.75</v>
      </c>
      <c r="E465" s="34">
        <v>4</v>
      </c>
      <c r="F465" s="34">
        <v>0</v>
      </c>
      <c r="G465" s="34">
        <v>0</v>
      </c>
      <c r="H465" s="34">
        <v>0</v>
      </c>
      <c r="I465" s="34">
        <v>0</v>
      </c>
      <c r="J465" s="34">
        <v>0</v>
      </c>
      <c r="K465" s="34">
        <v>0</v>
      </c>
      <c r="L465" s="34">
        <v>0</v>
      </c>
      <c r="M465" s="34">
        <v>20</v>
      </c>
      <c r="N465" s="33">
        <v>4</v>
      </c>
      <c r="O465" s="34">
        <v>7</v>
      </c>
      <c r="P465" s="34">
        <v>1</v>
      </c>
      <c r="Q465" s="34">
        <v>1</v>
      </c>
      <c r="R465" s="34">
        <v>0</v>
      </c>
      <c r="S465" s="34">
        <v>0</v>
      </c>
      <c r="T465" s="34">
        <v>6</v>
      </c>
      <c r="U465" s="34">
        <v>0</v>
      </c>
      <c r="V465" s="34">
        <v>0</v>
      </c>
      <c r="W465" s="34">
        <v>3</v>
      </c>
      <c r="X465" s="34">
        <v>3</v>
      </c>
      <c r="Y465" s="22"/>
      <c r="Z465" s="22"/>
      <c r="AA465" s="22"/>
      <c r="AB465" s="22"/>
      <c r="AC465" s="22"/>
      <c r="AD465" s="22"/>
      <c r="AE465" s="22"/>
      <c r="AF465" s="22"/>
    </row>
    <row r="466" spans="1:32" ht="15.75" customHeight="1" x14ac:dyDescent="0.15">
      <c r="A466" s="30">
        <v>462</v>
      </c>
      <c r="B466" s="31" t="s">
        <v>2788</v>
      </c>
      <c r="C466" s="54" t="s">
        <v>2650</v>
      </c>
      <c r="D466" s="30">
        <v>0</v>
      </c>
      <c r="E466" s="30">
        <v>4</v>
      </c>
      <c r="F466" s="30">
        <v>0</v>
      </c>
      <c r="G466" s="30">
        <v>0</v>
      </c>
      <c r="H466" s="30">
        <v>0</v>
      </c>
      <c r="I466" s="30">
        <v>0</v>
      </c>
      <c r="J466" s="30">
        <v>0</v>
      </c>
      <c r="K466" s="30">
        <v>0</v>
      </c>
      <c r="L466" s="30">
        <v>0</v>
      </c>
      <c r="M466" s="30">
        <v>16</v>
      </c>
      <c r="N466" s="33">
        <v>4</v>
      </c>
      <c r="O466" s="30">
        <v>1</v>
      </c>
      <c r="P466" s="30">
        <v>0</v>
      </c>
      <c r="Q466" s="30">
        <v>1</v>
      </c>
      <c r="R466" s="30">
        <v>0</v>
      </c>
      <c r="S466" s="30">
        <v>1</v>
      </c>
      <c r="T466" s="30">
        <v>5</v>
      </c>
      <c r="U466" s="30">
        <v>0</v>
      </c>
      <c r="V466" s="30">
        <v>0</v>
      </c>
      <c r="W466" s="30">
        <v>0</v>
      </c>
      <c r="X466" s="30">
        <v>0</v>
      </c>
      <c r="Y466" s="22"/>
      <c r="Z466" s="22"/>
      <c r="AA466" s="22"/>
      <c r="AB466" s="22"/>
      <c r="AC466" s="22"/>
      <c r="AD466" s="22"/>
      <c r="AE466" s="22"/>
      <c r="AF466" s="22"/>
    </row>
    <row r="467" spans="1:32" ht="15.75" customHeight="1" x14ac:dyDescent="0.15">
      <c r="A467" s="34">
        <v>462</v>
      </c>
      <c r="B467" s="35" t="s">
        <v>3422</v>
      </c>
      <c r="C467" s="51" t="s">
        <v>2655</v>
      </c>
      <c r="D467" s="34">
        <v>0</v>
      </c>
      <c r="E467" s="34">
        <v>4</v>
      </c>
      <c r="F467" s="34">
        <v>1</v>
      </c>
      <c r="G467" s="34">
        <v>0</v>
      </c>
      <c r="H467" s="34">
        <v>0</v>
      </c>
      <c r="I467" s="34">
        <v>0</v>
      </c>
      <c r="J467" s="34">
        <v>0</v>
      </c>
      <c r="K467" s="34">
        <v>0</v>
      </c>
      <c r="L467" s="34">
        <v>1</v>
      </c>
      <c r="M467" s="34">
        <v>14</v>
      </c>
      <c r="N467" s="33">
        <v>4</v>
      </c>
      <c r="O467" s="34">
        <v>2</v>
      </c>
      <c r="P467" s="34">
        <v>0</v>
      </c>
      <c r="Q467" s="34">
        <v>0</v>
      </c>
      <c r="R467" s="34">
        <v>0</v>
      </c>
      <c r="S467" s="34">
        <v>0</v>
      </c>
      <c r="T467" s="34">
        <v>5</v>
      </c>
      <c r="U467" s="34">
        <v>0</v>
      </c>
      <c r="V467" s="34">
        <v>0</v>
      </c>
      <c r="W467" s="34">
        <v>0</v>
      </c>
      <c r="X467" s="34">
        <v>0</v>
      </c>
      <c r="Y467" s="22"/>
      <c r="Z467" s="22"/>
      <c r="AA467" s="22"/>
      <c r="AB467" s="22"/>
      <c r="AC467" s="22"/>
      <c r="AD467" s="22"/>
      <c r="AE467" s="22"/>
      <c r="AF467" s="22"/>
    </row>
    <row r="468" spans="1:32" ht="15.75" customHeight="1" x14ac:dyDescent="0.15">
      <c r="A468" s="30">
        <v>462</v>
      </c>
      <c r="B468" s="31" t="s">
        <v>3763</v>
      </c>
      <c r="C468" s="46" t="s">
        <v>2648</v>
      </c>
      <c r="D468" s="30">
        <v>0</v>
      </c>
      <c r="E468" s="30">
        <v>4</v>
      </c>
      <c r="F468" s="30">
        <v>0</v>
      </c>
      <c r="G468" s="30">
        <v>0</v>
      </c>
      <c r="H468" s="30">
        <v>0</v>
      </c>
      <c r="I468" s="30">
        <v>0</v>
      </c>
      <c r="J468" s="30">
        <v>0</v>
      </c>
      <c r="K468" s="30">
        <v>0</v>
      </c>
      <c r="L468" s="30">
        <v>0</v>
      </c>
      <c r="M468" s="30">
        <v>15</v>
      </c>
      <c r="N468" s="33">
        <v>4</v>
      </c>
      <c r="O468" s="30">
        <v>2</v>
      </c>
      <c r="P468" s="30">
        <v>0</v>
      </c>
      <c r="Q468" s="30">
        <v>3</v>
      </c>
      <c r="R468" s="30">
        <v>0</v>
      </c>
      <c r="S468" s="30">
        <v>0</v>
      </c>
      <c r="T468" s="30">
        <v>6</v>
      </c>
      <c r="U468" s="30">
        <v>0</v>
      </c>
      <c r="V468" s="30">
        <v>0</v>
      </c>
      <c r="W468" s="30">
        <v>0</v>
      </c>
      <c r="X468" s="30">
        <v>0</v>
      </c>
      <c r="Y468" s="22"/>
      <c r="Z468" s="22"/>
      <c r="AA468" s="22"/>
      <c r="AB468" s="22"/>
      <c r="AC468" s="22"/>
      <c r="AD468" s="22"/>
      <c r="AE468" s="22"/>
      <c r="AF468" s="22"/>
    </row>
    <row r="469" spans="1:32" ht="15.75" customHeight="1" x14ac:dyDescent="0.15">
      <c r="A469" s="34">
        <v>462</v>
      </c>
      <c r="B469" s="35" t="s">
        <v>3764</v>
      </c>
      <c r="C469" s="36" t="s">
        <v>2646</v>
      </c>
      <c r="D469" s="34">
        <v>0</v>
      </c>
      <c r="E469" s="34">
        <v>4</v>
      </c>
      <c r="F469" s="34">
        <v>0</v>
      </c>
      <c r="G469" s="34">
        <v>0</v>
      </c>
      <c r="H469" s="34">
        <v>0</v>
      </c>
      <c r="I469" s="34">
        <v>0</v>
      </c>
      <c r="J469" s="34">
        <v>0</v>
      </c>
      <c r="K469" s="34">
        <v>0</v>
      </c>
      <c r="L469" s="34">
        <v>0</v>
      </c>
      <c r="M469" s="34">
        <v>14</v>
      </c>
      <c r="N469" s="33">
        <v>4</v>
      </c>
      <c r="O469" s="34">
        <v>2</v>
      </c>
      <c r="P469" s="34">
        <v>0</v>
      </c>
      <c r="Q469" s="34">
        <v>0</v>
      </c>
      <c r="R469" s="34">
        <v>0</v>
      </c>
      <c r="S469" s="34">
        <v>0</v>
      </c>
      <c r="T469" s="34">
        <v>6</v>
      </c>
      <c r="U469" s="34">
        <v>0</v>
      </c>
      <c r="V469" s="34">
        <v>0</v>
      </c>
      <c r="W469" s="34">
        <v>0</v>
      </c>
      <c r="X469" s="34">
        <v>0</v>
      </c>
      <c r="Y469" s="22"/>
      <c r="Z469" s="22"/>
      <c r="AA469" s="22"/>
      <c r="AB469" s="22"/>
      <c r="AC469" s="22"/>
      <c r="AD469" s="22"/>
      <c r="AE469" s="22"/>
      <c r="AF469" s="22"/>
    </row>
    <row r="470" spans="1:32" ht="15.75" customHeight="1" x14ac:dyDescent="0.15">
      <c r="A470" s="30">
        <v>462</v>
      </c>
      <c r="B470" s="31" t="s">
        <v>2793</v>
      </c>
      <c r="C470" s="49" t="s">
        <v>2655</v>
      </c>
      <c r="D470" s="30">
        <v>0</v>
      </c>
      <c r="E470" s="30">
        <v>3</v>
      </c>
      <c r="F470" s="30">
        <v>0</v>
      </c>
      <c r="G470" s="30">
        <v>0</v>
      </c>
      <c r="H470" s="30">
        <v>1</v>
      </c>
      <c r="I470" s="30">
        <v>0</v>
      </c>
      <c r="J470" s="30">
        <v>0</v>
      </c>
      <c r="K470" s="30">
        <v>0</v>
      </c>
      <c r="L470" s="30">
        <v>0</v>
      </c>
      <c r="M470" s="30">
        <v>15</v>
      </c>
      <c r="N470" s="33">
        <v>4</v>
      </c>
      <c r="O470" s="30">
        <v>3</v>
      </c>
      <c r="P470" s="30">
        <v>0</v>
      </c>
      <c r="Q470" s="30">
        <v>1</v>
      </c>
      <c r="R470" s="30">
        <v>1</v>
      </c>
      <c r="S470" s="30">
        <v>0</v>
      </c>
      <c r="T470" s="30">
        <v>3</v>
      </c>
      <c r="U470" s="30">
        <v>0</v>
      </c>
      <c r="V470" s="30">
        <v>0</v>
      </c>
      <c r="W470" s="30">
        <v>0</v>
      </c>
      <c r="X470" s="30">
        <v>0</v>
      </c>
      <c r="Y470" s="22"/>
      <c r="Z470" s="22"/>
      <c r="AA470" s="22"/>
      <c r="AB470" s="22"/>
      <c r="AC470" s="22"/>
      <c r="AD470" s="22"/>
      <c r="AE470" s="22"/>
      <c r="AF470" s="22"/>
    </row>
    <row r="471" spans="1:32" ht="15.75" customHeight="1" x14ac:dyDescent="0.15">
      <c r="A471" s="34">
        <v>462</v>
      </c>
      <c r="B471" s="35" t="s">
        <v>2738</v>
      </c>
      <c r="C471" s="57" t="s">
        <v>2654</v>
      </c>
      <c r="D471" s="34">
        <v>0</v>
      </c>
      <c r="E471" s="34">
        <v>1</v>
      </c>
      <c r="F471" s="34">
        <v>0</v>
      </c>
      <c r="G471" s="34">
        <v>0</v>
      </c>
      <c r="H471" s="34">
        <v>0</v>
      </c>
      <c r="I471" s="34">
        <v>0</v>
      </c>
      <c r="J471" s="34">
        <v>0</v>
      </c>
      <c r="K471" s="34">
        <v>0</v>
      </c>
      <c r="L471" s="34">
        <v>0</v>
      </c>
      <c r="M471" s="34">
        <v>16</v>
      </c>
      <c r="N471" s="33">
        <v>4</v>
      </c>
      <c r="O471" s="34">
        <v>4</v>
      </c>
      <c r="P471" s="34">
        <v>0</v>
      </c>
      <c r="Q471" s="34">
        <v>1</v>
      </c>
      <c r="R471" s="34">
        <v>0</v>
      </c>
      <c r="S471" s="34">
        <v>0</v>
      </c>
      <c r="T471" s="34">
        <v>4</v>
      </c>
      <c r="U471" s="34">
        <v>0</v>
      </c>
      <c r="V471" s="34">
        <v>0</v>
      </c>
      <c r="W471" s="34">
        <v>0</v>
      </c>
      <c r="X471" s="34">
        <v>0</v>
      </c>
      <c r="Y471" s="22"/>
      <c r="Z471" s="22"/>
      <c r="AA471" s="22"/>
      <c r="AB471" s="22"/>
      <c r="AC471" s="22"/>
      <c r="AD471" s="22"/>
      <c r="AE471" s="22"/>
      <c r="AF471" s="22"/>
    </row>
    <row r="472" spans="1:32" ht="15.75" customHeight="1" x14ac:dyDescent="0.15">
      <c r="A472" s="30">
        <v>462</v>
      </c>
      <c r="B472" s="31" t="s">
        <v>2848</v>
      </c>
      <c r="C472" s="44" t="s">
        <v>2653</v>
      </c>
      <c r="D472" s="30">
        <v>2.25</v>
      </c>
      <c r="E472" s="30">
        <v>1</v>
      </c>
      <c r="F472" s="30">
        <v>0</v>
      </c>
      <c r="G472" s="30">
        <v>0</v>
      </c>
      <c r="H472" s="30">
        <v>0</v>
      </c>
      <c r="I472" s="30">
        <v>0</v>
      </c>
      <c r="J472" s="30">
        <v>0</v>
      </c>
      <c r="K472" s="30">
        <v>0</v>
      </c>
      <c r="L472" s="30">
        <v>0</v>
      </c>
      <c r="M472" s="30">
        <v>17</v>
      </c>
      <c r="N472" s="33">
        <v>4</v>
      </c>
      <c r="O472" s="30">
        <v>2</v>
      </c>
      <c r="P472" s="30">
        <v>1</v>
      </c>
      <c r="Q472" s="30">
        <v>3</v>
      </c>
      <c r="R472" s="30">
        <v>0</v>
      </c>
      <c r="S472" s="30">
        <v>0</v>
      </c>
      <c r="T472" s="30">
        <v>4</v>
      </c>
      <c r="U472" s="30">
        <v>1</v>
      </c>
      <c r="V472" s="30">
        <v>0</v>
      </c>
      <c r="W472" s="30">
        <v>1</v>
      </c>
      <c r="X472" s="30">
        <v>1</v>
      </c>
      <c r="Y472" s="22"/>
      <c r="Z472" s="22"/>
      <c r="AA472" s="22"/>
      <c r="AB472" s="22"/>
      <c r="AC472" s="22"/>
      <c r="AD472" s="22"/>
      <c r="AE472" s="22"/>
      <c r="AF472" s="22"/>
    </row>
    <row r="473" spans="1:32" ht="15.75" customHeight="1" x14ac:dyDescent="0.15">
      <c r="A473" s="34">
        <v>462</v>
      </c>
      <c r="B473" s="35" t="s">
        <v>3765</v>
      </c>
      <c r="C473" s="40" t="s">
        <v>2650</v>
      </c>
      <c r="D473" s="34">
        <v>0</v>
      </c>
      <c r="E473" s="34">
        <v>1</v>
      </c>
      <c r="F473" s="34">
        <v>0</v>
      </c>
      <c r="G473" s="34">
        <v>0</v>
      </c>
      <c r="H473" s="34">
        <v>0</v>
      </c>
      <c r="I473" s="34">
        <v>0</v>
      </c>
      <c r="J473" s="34">
        <v>0</v>
      </c>
      <c r="K473" s="34">
        <v>0</v>
      </c>
      <c r="L473" s="34">
        <v>0</v>
      </c>
      <c r="M473" s="34">
        <v>15</v>
      </c>
      <c r="N473" s="33">
        <v>4</v>
      </c>
      <c r="O473" s="34">
        <v>1</v>
      </c>
      <c r="P473" s="34">
        <v>0</v>
      </c>
      <c r="Q473" s="34">
        <v>2</v>
      </c>
      <c r="R473" s="34">
        <v>0</v>
      </c>
      <c r="S473" s="34">
        <v>1</v>
      </c>
      <c r="T473" s="34">
        <v>2</v>
      </c>
      <c r="U473" s="34">
        <v>0</v>
      </c>
      <c r="V473" s="34">
        <v>0</v>
      </c>
      <c r="W473" s="34">
        <v>0</v>
      </c>
      <c r="X473" s="34">
        <v>0</v>
      </c>
      <c r="Y473" s="22"/>
      <c r="Z473" s="22"/>
      <c r="AA473" s="22"/>
      <c r="AB473" s="22"/>
      <c r="AC473" s="22"/>
      <c r="AD473" s="22"/>
      <c r="AE473" s="22"/>
      <c r="AF473" s="22"/>
    </row>
    <row r="474" spans="1:32" ht="15.75" customHeight="1" x14ac:dyDescent="0.15">
      <c r="A474" s="30">
        <v>473</v>
      </c>
      <c r="B474" s="31" t="s">
        <v>3766</v>
      </c>
      <c r="C474" s="39" t="s">
        <v>2649</v>
      </c>
      <c r="D474" s="30">
        <v>2.4500000000000002</v>
      </c>
      <c r="E474" s="30">
        <v>4</v>
      </c>
      <c r="F474" s="30">
        <v>1</v>
      </c>
      <c r="G474" s="30">
        <v>0</v>
      </c>
      <c r="H474" s="30">
        <v>0</v>
      </c>
      <c r="I474" s="30">
        <v>0</v>
      </c>
      <c r="J474" s="30">
        <v>0</v>
      </c>
      <c r="K474" s="30">
        <v>0</v>
      </c>
      <c r="L474" s="30">
        <v>1</v>
      </c>
      <c r="M474" s="30">
        <v>19</v>
      </c>
      <c r="N474" s="33">
        <v>3.2</v>
      </c>
      <c r="O474" s="30">
        <v>2</v>
      </c>
      <c r="P474" s="30">
        <v>0</v>
      </c>
      <c r="Q474" s="30">
        <v>4</v>
      </c>
      <c r="R474" s="30">
        <v>0</v>
      </c>
      <c r="S474" s="30">
        <v>3</v>
      </c>
      <c r="T474" s="30">
        <v>2</v>
      </c>
      <c r="U474" s="30">
        <v>0</v>
      </c>
      <c r="V474" s="30">
        <v>0</v>
      </c>
      <c r="W474" s="30">
        <v>1</v>
      </c>
      <c r="X474" s="30">
        <v>1</v>
      </c>
      <c r="Y474" s="22"/>
      <c r="Z474" s="22"/>
      <c r="AA474" s="22"/>
      <c r="AB474" s="22"/>
      <c r="AC474" s="22"/>
      <c r="AD474" s="22"/>
      <c r="AE474" s="22"/>
      <c r="AF474" s="22"/>
    </row>
    <row r="475" spans="1:32" ht="15.75" customHeight="1" x14ac:dyDescent="0.15">
      <c r="A475" s="34">
        <v>473</v>
      </c>
      <c r="B475" s="35" t="s">
        <v>3767</v>
      </c>
      <c r="C475" s="57" t="s">
        <v>2654</v>
      </c>
      <c r="D475" s="34">
        <v>9.82</v>
      </c>
      <c r="E475" s="34">
        <v>1</v>
      </c>
      <c r="F475" s="34">
        <v>0</v>
      </c>
      <c r="G475" s="34">
        <v>0</v>
      </c>
      <c r="H475" s="34">
        <v>0</v>
      </c>
      <c r="I475" s="34">
        <v>0</v>
      </c>
      <c r="J475" s="34">
        <v>0</v>
      </c>
      <c r="K475" s="34">
        <v>0</v>
      </c>
      <c r="L475" s="34">
        <v>0</v>
      </c>
      <c r="M475" s="34">
        <v>26</v>
      </c>
      <c r="N475" s="33">
        <v>3.2</v>
      </c>
      <c r="O475" s="34">
        <v>12</v>
      </c>
      <c r="P475" s="34">
        <v>0</v>
      </c>
      <c r="Q475" s="34">
        <v>1</v>
      </c>
      <c r="R475" s="34">
        <v>0</v>
      </c>
      <c r="S475" s="34">
        <v>2</v>
      </c>
      <c r="T475" s="34">
        <v>1</v>
      </c>
      <c r="U475" s="34">
        <v>0</v>
      </c>
      <c r="V475" s="34">
        <v>0</v>
      </c>
      <c r="W475" s="34">
        <v>8</v>
      </c>
      <c r="X475" s="34">
        <v>4</v>
      </c>
      <c r="Y475" s="22"/>
      <c r="Z475" s="22"/>
      <c r="AA475" s="22"/>
      <c r="AB475" s="22"/>
      <c r="AC475" s="22"/>
      <c r="AD475" s="22"/>
      <c r="AE475" s="22"/>
      <c r="AF475" s="22"/>
    </row>
    <row r="476" spans="1:32" ht="15.75" customHeight="1" x14ac:dyDescent="0.15">
      <c r="A476" s="30">
        <v>475</v>
      </c>
      <c r="B476" s="31" t="s">
        <v>2922</v>
      </c>
      <c r="C476" s="52" t="s">
        <v>2646</v>
      </c>
      <c r="D476" s="30">
        <v>5.4</v>
      </c>
      <c r="E476" s="30">
        <v>4</v>
      </c>
      <c r="F476" s="30">
        <v>0</v>
      </c>
      <c r="G476" s="30">
        <v>1</v>
      </c>
      <c r="H476" s="30">
        <v>1</v>
      </c>
      <c r="I476" s="30">
        <v>0</v>
      </c>
      <c r="J476" s="30">
        <v>0</v>
      </c>
      <c r="K476" s="30">
        <v>0</v>
      </c>
      <c r="L476" s="30">
        <v>0</v>
      </c>
      <c r="M476" s="30">
        <v>15</v>
      </c>
      <c r="N476" s="33">
        <v>3.1</v>
      </c>
      <c r="O476" s="30">
        <v>5</v>
      </c>
      <c r="P476" s="30">
        <v>0</v>
      </c>
      <c r="Q476" s="30">
        <v>1</v>
      </c>
      <c r="R476" s="30">
        <v>0</v>
      </c>
      <c r="S476" s="30">
        <v>0</v>
      </c>
      <c r="T476" s="30">
        <v>4</v>
      </c>
      <c r="U476" s="30">
        <v>0</v>
      </c>
      <c r="V476" s="30">
        <v>0</v>
      </c>
      <c r="W476" s="30">
        <v>2</v>
      </c>
      <c r="X476" s="30">
        <v>2</v>
      </c>
      <c r="Y476" s="22"/>
      <c r="Z476" s="22"/>
      <c r="AA476" s="22"/>
      <c r="AB476" s="22"/>
      <c r="AC476" s="22"/>
      <c r="AD476" s="22"/>
      <c r="AE476" s="22"/>
      <c r="AF476" s="22"/>
    </row>
    <row r="477" spans="1:32" ht="15.75" customHeight="1" x14ac:dyDescent="0.15">
      <c r="A477" s="34">
        <v>475</v>
      </c>
      <c r="B477" s="35" t="s">
        <v>3768</v>
      </c>
      <c r="C477" s="42" t="s">
        <v>2652</v>
      </c>
      <c r="D477" s="34">
        <v>18.899999999999999</v>
      </c>
      <c r="E477" s="34">
        <v>3</v>
      </c>
      <c r="F477" s="34">
        <v>1</v>
      </c>
      <c r="G477" s="34">
        <v>1</v>
      </c>
      <c r="H477" s="34">
        <v>0</v>
      </c>
      <c r="I477" s="34">
        <v>0</v>
      </c>
      <c r="J477" s="34">
        <v>0</v>
      </c>
      <c r="K477" s="34">
        <v>0</v>
      </c>
      <c r="L477" s="34">
        <v>0.5</v>
      </c>
      <c r="M477" s="34">
        <v>22</v>
      </c>
      <c r="N477" s="33">
        <v>3.1</v>
      </c>
      <c r="O477" s="34">
        <v>7</v>
      </c>
      <c r="P477" s="34">
        <v>2</v>
      </c>
      <c r="Q477" s="34">
        <v>5</v>
      </c>
      <c r="R477" s="34">
        <v>0</v>
      </c>
      <c r="S477" s="34">
        <v>0</v>
      </c>
      <c r="T477" s="34">
        <v>1</v>
      </c>
      <c r="U477" s="34">
        <v>0</v>
      </c>
      <c r="V477" s="34">
        <v>0</v>
      </c>
      <c r="W477" s="34">
        <v>7</v>
      </c>
      <c r="X477" s="34">
        <v>7</v>
      </c>
      <c r="Y477" s="22"/>
      <c r="Z477" s="22"/>
      <c r="AA477" s="22"/>
      <c r="AB477" s="22"/>
      <c r="AC477" s="22"/>
      <c r="AD477" s="22"/>
      <c r="AE477" s="22"/>
      <c r="AF477" s="22"/>
    </row>
    <row r="478" spans="1:32" ht="15.75" customHeight="1" x14ac:dyDescent="0.15">
      <c r="A478" s="30">
        <v>477</v>
      </c>
      <c r="B478" s="31" t="s">
        <v>2826</v>
      </c>
      <c r="C478" s="52" t="s">
        <v>2646</v>
      </c>
      <c r="D478" s="30">
        <v>0</v>
      </c>
      <c r="E478" s="30">
        <v>3</v>
      </c>
      <c r="F478" s="30">
        <v>0</v>
      </c>
      <c r="G478" s="30">
        <v>0</v>
      </c>
      <c r="H478" s="30">
        <v>1</v>
      </c>
      <c r="I478" s="30">
        <v>0</v>
      </c>
      <c r="J478" s="30">
        <v>0</v>
      </c>
      <c r="K478" s="30">
        <v>0</v>
      </c>
      <c r="L478" s="30">
        <v>0</v>
      </c>
      <c r="M478" s="30">
        <v>10</v>
      </c>
      <c r="N478" s="33">
        <v>3</v>
      </c>
      <c r="O478" s="30">
        <v>1</v>
      </c>
      <c r="P478" s="30">
        <v>0</v>
      </c>
      <c r="Q478" s="30">
        <v>0</v>
      </c>
      <c r="R478" s="30">
        <v>0</v>
      </c>
      <c r="S478" s="30">
        <v>0</v>
      </c>
      <c r="T478" s="30">
        <v>4</v>
      </c>
      <c r="U478" s="30">
        <v>0</v>
      </c>
      <c r="V478" s="30">
        <v>0</v>
      </c>
      <c r="W478" s="30">
        <v>0</v>
      </c>
      <c r="X478" s="30">
        <v>0</v>
      </c>
      <c r="Y478" s="22"/>
      <c r="Z478" s="22"/>
      <c r="AA478" s="22"/>
      <c r="AB478" s="22"/>
      <c r="AC478" s="22"/>
      <c r="AD478" s="22"/>
      <c r="AE478" s="22"/>
      <c r="AF478" s="22"/>
    </row>
    <row r="479" spans="1:32" ht="15.75" customHeight="1" x14ac:dyDescent="0.15">
      <c r="A479" s="34">
        <v>477</v>
      </c>
      <c r="B479" s="35" t="s">
        <v>2805</v>
      </c>
      <c r="C479" s="45" t="s">
        <v>2651</v>
      </c>
      <c r="D479" s="34">
        <v>6</v>
      </c>
      <c r="E479" s="34">
        <v>3</v>
      </c>
      <c r="F479" s="34">
        <v>0</v>
      </c>
      <c r="G479" s="34">
        <v>0</v>
      </c>
      <c r="H479" s="34">
        <v>0</v>
      </c>
      <c r="I479" s="34">
        <v>0</v>
      </c>
      <c r="J479" s="34">
        <v>0</v>
      </c>
      <c r="K479" s="34">
        <v>0</v>
      </c>
      <c r="L479" s="34">
        <v>0</v>
      </c>
      <c r="M479" s="34">
        <v>11</v>
      </c>
      <c r="N479" s="33">
        <v>3</v>
      </c>
      <c r="O479" s="34">
        <v>1</v>
      </c>
      <c r="P479" s="34">
        <v>1</v>
      </c>
      <c r="Q479" s="34">
        <v>1</v>
      </c>
      <c r="R479" s="34">
        <v>0</v>
      </c>
      <c r="S479" s="34">
        <v>0</v>
      </c>
      <c r="T479" s="34">
        <v>5</v>
      </c>
      <c r="U479" s="34">
        <v>0</v>
      </c>
      <c r="V479" s="34">
        <v>0</v>
      </c>
      <c r="W479" s="34">
        <v>2</v>
      </c>
      <c r="X479" s="34">
        <v>2</v>
      </c>
      <c r="Y479" s="22"/>
      <c r="Z479" s="22"/>
      <c r="AA479" s="22"/>
      <c r="AB479" s="22"/>
      <c r="AC479" s="22"/>
      <c r="AD479" s="22"/>
      <c r="AE479" s="22"/>
      <c r="AF479" s="22"/>
    </row>
    <row r="480" spans="1:32" ht="15.75" customHeight="1" x14ac:dyDescent="0.15">
      <c r="A480" s="30">
        <v>477</v>
      </c>
      <c r="B480" s="31" t="s">
        <v>3769</v>
      </c>
      <c r="C480" s="44" t="s">
        <v>2653</v>
      </c>
      <c r="D480" s="30">
        <v>9</v>
      </c>
      <c r="E480" s="30">
        <v>3</v>
      </c>
      <c r="F480" s="30">
        <v>0</v>
      </c>
      <c r="G480" s="30">
        <v>1</v>
      </c>
      <c r="H480" s="30">
        <v>0</v>
      </c>
      <c r="I480" s="30">
        <v>0</v>
      </c>
      <c r="J480" s="30">
        <v>0</v>
      </c>
      <c r="K480" s="30">
        <v>0</v>
      </c>
      <c r="L480" s="30">
        <v>0</v>
      </c>
      <c r="M480" s="30">
        <v>14</v>
      </c>
      <c r="N480" s="33">
        <v>3</v>
      </c>
      <c r="O480" s="30">
        <v>2</v>
      </c>
      <c r="P480" s="30">
        <v>0</v>
      </c>
      <c r="Q480" s="30">
        <v>1</v>
      </c>
      <c r="R480" s="30">
        <v>0</v>
      </c>
      <c r="S480" s="30">
        <v>2</v>
      </c>
      <c r="T480" s="30">
        <v>4</v>
      </c>
      <c r="U480" s="30">
        <v>0</v>
      </c>
      <c r="V480" s="30">
        <v>0</v>
      </c>
      <c r="W480" s="30">
        <v>3</v>
      </c>
      <c r="X480" s="30">
        <v>3</v>
      </c>
      <c r="Y480" s="22"/>
      <c r="Z480" s="22"/>
      <c r="AA480" s="22"/>
      <c r="AB480" s="22"/>
      <c r="AC480" s="22"/>
      <c r="AD480" s="22"/>
      <c r="AE480" s="22"/>
      <c r="AF480" s="22"/>
    </row>
    <row r="481" spans="1:32" ht="15.75" customHeight="1" x14ac:dyDescent="0.15">
      <c r="A481" s="34">
        <v>477</v>
      </c>
      <c r="B481" s="35" t="s">
        <v>3770</v>
      </c>
      <c r="C481" s="51" t="s">
        <v>2655</v>
      </c>
      <c r="D481" s="34">
        <v>0</v>
      </c>
      <c r="E481" s="34">
        <v>3</v>
      </c>
      <c r="F481" s="34">
        <v>0</v>
      </c>
      <c r="G481" s="34">
        <v>0</v>
      </c>
      <c r="H481" s="34">
        <v>0</v>
      </c>
      <c r="I481" s="34">
        <v>0</v>
      </c>
      <c r="J481" s="34">
        <v>0</v>
      </c>
      <c r="K481" s="34">
        <v>0</v>
      </c>
      <c r="L481" s="34">
        <v>0</v>
      </c>
      <c r="M481" s="34">
        <v>13</v>
      </c>
      <c r="N481" s="33">
        <v>3</v>
      </c>
      <c r="O481" s="34">
        <v>1</v>
      </c>
      <c r="P481" s="34">
        <v>0</v>
      </c>
      <c r="Q481" s="34">
        <v>1</v>
      </c>
      <c r="R481" s="34">
        <v>0</v>
      </c>
      <c r="S481" s="34">
        <v>2</v>
      </c>
      <c r="T481" s="34">
        <v>4</v>
      </c>
      <c r="U481" s="34">
        <v>0</v>
      </c>
      <c r="V481" s="34">
        <v>0</v>
      </c>
      <c r="W481" s="34">
        <v>0</v>
      </c>
      <c r="X481" s="34">
        <v>0</v>
      </c>
      <c r="Y481" s="22"/>
      <c r="Z481" s="22"/>
      <c r="AA481" s="22"/>
      <c r="AB481" s="22"/>
      <c r="AC481" s="22"/>
      <c r="AD481" s="22"/>
      <c r="AE481" s="22"/>
      <c r="AF481" s="22"/>
    </row>
    <row r="482" spans="1:32" ht="15.75" customHeight="1" x14ac:dyDescent="0.15">
      <c r="A482" s="30">
        <v>477</v>
      </c>
      <c r="B482" s="31" t="s">
        <v>3771</v>
      </c>
      <c r="C482" s="47" t="s">
        <v>2654</v>
      </c>
      <c r="D482" s="30">
        <v>0</v>
      </c>
      <c r="E482" s="30">
        <v>2</v>
      </c>
      <c r="F482" s="30">
        <v>0</v>
      </c>
      <c r="G482" s="30">
        <v>0</v>
      </c>
      <c r="H482" s="30">
        <v>0</v>
      </c>
      <c r="I482" s="30">
        <v>0</v>
      </c>
      <c r="J482" s="30">
        <v>0</v>
      </c>
      <c r="K482" s="30">
        <v>0</v>
      </c>
      <c r="L482" s="30">
        <v>0</v>
      </c>
      <c r="M482" s="30">
        <v>11</v>
      </c>
      <c r="N482" s="33">
        <v>3</v>
      </c>
      <c r="O482" s="30">
        <v>0</v>
      </c>
      <c r="P482" s="30">
        <v>0</v>
      </c>
      <c r="Q482" s="30">
        <v>2</v>
      </c>
      <c r="R482" s="30">
        <v>0</v>
      </c>
      <c r="S482" s="30">
        <v>0</v>
      </c>
      <c r="T482" s="30">
        <v>4</v>
      </c>
      <c r="U482" s="30">
        <v>0</v>
      </c>
      <c r="V482" s="30">
        <v>0</v>
      </c>
      <c r="W482" s="30">
        <v>0</v>
      </c>
      <c r="X482" s="30">
        <v>0</v>
      </c>
      <c r="Y482" s="22"/>
      <c r="Z482" s="22"/>
      <c r="AA482" s="22"/>
      <c r="AB482" s="22"/>
      <c r="AC482" s="22"/>
      <c r="AD482" s="22"/>
      <c r="AE482" s="22"/>
      <c r="AF482" s="22"/>
    </row>
    <row r="483" spans="1:32" ht="15.75" customHeight="1" x14ac:dyDescent="0.15">
      <c r="A483" s="34">
        <v>477</v>
      </c>
      <c r="B483" s="35" t="s">
        <v>3772</v>
      </c>
      <c r="C483" s="48" t="s">
        <v>2647</v>
      </c>
      <c r="D483" s="34">
        <v>21</v>
      </c>
      <c r="E483" s="34">
        <v>2</v>
      </c>
      <c r="F483" s="34">
        <v>0</v>
      </c>
      <c r="G483" s="34">
        <v>2</v>
      </c>
      <c r="H483" s="34">
        <v>0</v>
      </c>
      <c r="I483" s="34">
        <v>0</v>
      </c>
      <c r="J483" s="34">
        <v>0</v>
      </c>
      <c r="K483" s="34">
        <v>0</v>
      </c>
      <c r="L483" s="34">
        <v>0</v>
      </c>
      <c r="M483" s="34">
        <v>19</v>
      </c>
      <c r="N483" s="33">
        <v>3</v>
      </c>
      <c r="O483" s="34">
        <v>5</v>
      </c>
      <c r="P483" s="34">
        <v>1</v>
      </c>
      <c r="Q483" s="34">
        <v>4</v>
      </c>
      <c r="R483" s="34">
        <v>0</v>
      </c>
      <c r="S483" s="34">
        <v>1</v>
      </c>
      <c r="T483" s="34">
        <v>2</v>
      </c>
      <c r="U483" s="34">
        <v>0</v>
      </c>
      <c r="V483" s="34">
        <v>0</v>
      </c>
      <c r="W483" s="34">
        <v>8</v>
      </c>
      <c r="X483" s="34">
        <v>7</v>
      </c>
      <c r="Y483" s="22"/>
      <c r="Z483" s="22"/>
      <c r="AA483" s="22"/>
      <c r="AB483" s="22"/>
      <c r="AC483" s="22"/>
      <c r="AD483" s="22"/>
      <c r="AE483" s="22"/>
      <c r="AF483" s="22"/>
    </row>
    <row r="484" spans="1:32" ht="15.75" customHeight="1" x14ac:dyDescent="0.15">
      <c r="A484" s="30">
        <v>477</v>
      </c>
      <c r="B484" s="31" t="s">
        <v>2704</v>
      </c>
      <c r="C484" s="37" t="s">
        <v>2647</v>
      </c>
      <c r="D484" s="30">
        <v>0</v>
      </c>
      <c r="E484" s="30">
        <v>1</v>
      </c>
      <c r="F484" s="30">
        <v>0</v>
      </c>
      <c r="G484" s="30">
        <v>0</v>
      </c>
      <c r="H484" s="30">
        <v>0</v>
      </c>
      <c r="I484" s="30">
        <v>0</v>
      </c>
      <c r="J484" s="30">
        <v>0</v>
      </c>
      <c r="K484" s="30">
        <v>0</v>
      </c>
      <c r="L484" s="30">
        <v>0</v>
      </c>
      <c r="M484" s="30">
        <v>10</v>
      </c>
      <c r="N484" s="33">
        <v>3</v>
      </c>
      <c r="O484" s="30">
        <v>1</v>
      </c>
      <c r="P484" s="30">
        <v>0</v>
      </c>
      <c r="Q484" s="30">
        <v>0</v>
      </c>
      <c r="R484" s="30">
        <v>0</v>
      </c>
      <c r="S484" s="30">
        <v>0</v>
      </c>
      <c r="T484" s="30">
        <v>2</v>
      </c>
      <c r="U484" s="30">
        <v>0</v>
      </c>
      <c r="V484" s="30">
        <v>0</v>
      </c>
      <c r="W484" s="30">
        <v>0</v>
      </c>
      <c r="X484" s="30">
        <v>0</v>
      </c>
      <c r="Y484" s="22"/>
      <c r="Z484" s="22"/>
      <c r="AA484" s="22"/>
      <c r="AB484" s="22"/>
      <c r="AC484" s="22"/>
      <c r="AD484" s="22"/>
      <c r="AE484" s="22"/>
      <c r="AF484" s="22"/>
    </row>
    <row r="485" spans="1:32" ht="15.75" customHeight="1" x14ac:dyDescent="0.15">
      <c r="A485" s="34">
        <v>477</v>
      </c>
      <c r="B485" s="35" t="s">
        <v>2710</v>
      </c>
      <c r="C485" s="57" t="s">
        <v>2654</v>
      </c>
      <c r="D485" s="34">
        <v>0</v>
      </c>
      <c r="E485" s="34">
        <v>1</v>
      </c>
      <c r="F485" s="34">
        <v>0</v>
      </c>
      <c r="G485" s="34">
        <v>0</v>
      </c>
      <c r="H485" s="34">
        <v>0</v>
      </c>
      <c r="I485" s="34">
        <v>0</v>
      </c>
      <c r="J485" s="34">
        <v>0</v>
      </c>
      <c r="K485" s="34">
        <v>0</v>
      </c>
      <c r="L485" s="34">
        <v>0</v>
      </c>
      <c r="M485" s="34">
        <v>9</v>
      </c>
      <c r="N485" s="33">
        <v>3</v>
      </c>
      <c r="O485" s="34">
        <v>1</v>
      </c>
      <c r="P485" s="34">
        <v>0</v>
      </c>
      <c r="Q485" s="34">
        <v>0</v>
      </c>
      <c r="R485" s="34">
        <v>0</v>
      </c>
      <c r="S485" s="34">
        <v>0</v>
      </c>
      <c r="T485" s="34">
        <v>1</v>
      </c>
      <c r="U485" s="34">
        <v>0</v>
      </c>
      <c r="V485" s="34">
        <v>0</v>
      </c>
      <c r="W485" s="34">
        <v>0</v>
      </c>
      <c r="X485" s="34">
        <v>0</v>
      </c>
      <c r="Y485" s="22"/>
      <c r="Z485" s="22"/>
      <c r="AA485" s="22"/>
      <c r="AB485" s="22"/>
      <c r="AC485" s="22"/>
      <c r="AD485" s="22"/>
      <c r="AE485" s="22"/>
      <c r="AF485" s="22"/>
    </row>
    <row r="486" spans="1:32" ht="15.75" customHeight="1" x14ac:dyDescent="0.15">
      <c r="A486" s="30">
        <v>477</v>
      </c>
      <c r="B486" s="31" t="s">
        <v>2727</v>
      </c>
      <c r="C486" s="53" t="s">
        <v>198</v>
      </c>
      <c r="D486" s="30">
        <v>0</v>
      </c>
      <c r="E486" s="30">
        <v>1</v>
      </c>
      <c r="F486" s="30">
        <v>0</v>
      </c>
      <c r="G486" s="30">
        <v>0</v>
      </c>
      <c r="H486" s="30">
        <v>0</v>
      </c>
      <c r="I486" s="30">
        <v>0</v>
      </c>
      <c r="J486" s="30">
        <v>0</v>
      </c>
      <c r="K486" s="30">
        <v>0</v>
      </c>
      <c r="L486" s="30">
        <v>0</v>
      </c>
      <c r="M486" s="30">
        <v>11</v>
      </c>
      <c r="N486" s="33">
        <v>3</v>
      </c>
      <c r="O486" s="30">
        <v>1</v>
      </c>
      <c r="P486" s="30">
        <v>0</v>
      </c>
      <c r="Q486" s="30">
        <v>0</v>
      </c>
      <c r="R486" s="30">
        <v>0</v>
      </c>
      <c r="S486" s="30">
        <v>1</v>
      </c>
      <c r="T486" s="30">
        <v>2</v>
      </c>
      <c r="U486" s="30">
        <v>0</v>
      </c>
      <c r="V486" s="30">
        <v>0</v>
      </c>
      <c r="W486" s="30">
        <v>0</v>
      </c>
      <c r="X486" s="30">
        <v>0</v>
      </c>
      <c r="Y486" s="22"/>
      <c r="Z486" s="22"/>
      <c r="AA486" s="22"/>
      <c r="AB486" s="22"/>
      <c r="AC486" s="22"/>
      <c r="AD486" s="22"/>
      <c r="AE486" s="22"/>
      <c r="AF486" s="22"/>
    </row>
    <row r="487" spans="1:32" ht="15.75" customHeight="1" x14ac:dyDescent="0.15">
      <c r="A487" s="34">
        <v>477</v>
      </c>
      <c r="B487" s="35" t="s">
        <v>2729</v>
      </c>
      <c r="C487" s="38" t="s">
        <v>2648</v>
      </c>
      <c r="D487" s="34">
        <v>0</v>
      </c>
      <c r="E487" s="34">
        <v>1</v>
      </c>
      <c r="F487" s="34">
        <v>0</v>
      </c>
      <c r="G487" s="34">
        <v>0</v>
      </c>
      <c r="H487" s="34">
        <v>0</v>
      </c>
      <c r="I487" s="34">
        <v>0</v>
      </c>
      <c r="J487" s="34">
        <v>0</v>
      </c>
      <c r="K487" s="34">
        <v>0</v>
      </c>
      <c r="L487" s="34">
        <v>0</v>
      </c>
      <c r="M487" s="34">
        <v>9</v>
      </c>
      <c r="N487" s="33">
        <v>3</v>
      </c>
      <c r="O487" s="34">
        <v>0</v>
      </c>
      <c r="P487" s="34">
        <v>0</v>
      </c>
      <c r="Q487" s="34">
        <v>0</v>
      </c>
      <c r="R487" s="34">
        <v>0</v>
      </c>
      <c r="S487" s="34">
        <v>0</v>
      </c>
      <c r="T487" s="34">
        <v>4</v>
      </c>
      <c r="U487" s="34">
        <v>0</v>
      </c>
      <c r="V487" s="34">
        <v>0</v>
      </c>
      <c r="W487" s="34">
        <v>0</v>
      </c>
      <c r="X487" s="34">
        <v>0</v>
      </c>
      <c r="Y487" s="22"/>
      <c r="Z487" s="22"/>
      <c r="AA487" s="22"/>
      <c r="AB487" s="22"/>
      <c r="AC487" s="22"/>
      <c r="AD487" s="22"/>
      <c r="AE487" s="22"/>
      <c r="AF487" s="22"/>
    </row>
    <row r="488" spans="1:32" ht="15.75" customHeight="1" x14ac:dyDescent="0.15">
      <c r="A488" s="30">
        <v>477</v>
      </c>
      <c r="B488" s="31" t="s">
        <v>3773</v>
      </c>
      <c r="C488" s="37" t="s">
        <v>2647</v>
      </c>
      <c r="D488" s="30">
        <v>3</v>
      </c>
      <c r="E488" s="30">
        <v>1</v>
      </c>
      <c r="F488" s="30">
        <v>0</v>
      </c>
      <c r="G488" s="30">
        <v>0</v>
      </c>
      <c r="H488" s="30">
        <v>0</v>
      </c>
      <c r="I488" s="30">
        <v>0</v>
      </c>
      <c r="J488" s="30">
        <v>0</v>
      </c>
      <c r="K488" s="30">
        <v>0</v>
      </c>
      <c r="L488" s="30">
        <v>0</v>
      </c>
      <c r="M488" s="30">
        <v>16</v>
      </c>
      <c r="N488" s="33">
        <v>3</v>
      </c>
      <c r="O488" s="30">
        <v>3</v>
      </c>
      <c r="P488" s="30">
        <v>0</v>
      </c>
      <c r="Q488" s="30">
        <v>4</v>
      </c>
      <c r="R488" s="30">
        <v>0</v>
      </c>
      <c r="S488" s="30">
        <v>0</v>
      </c>
      <c r="T488" s="30">
        <v>2</v>
      </c>
      <c r="U488" s="30">
        <v>0</v>
      </c>
      <c r="V488" s="30">
        <v>0</v>
      </c>
      <c r="W488" s="30">
        <v>1</v>
      </c>
      <c r="X488" s="30">
        <v>1</v>
      </c>
      <c r="Y488" s="22"/>
      <c r="Z488" s="22"/>
      <c r="AA488" s="22"/>
      <c r="AB488" s="22"/>
      <c r="AC488" s="22"/>
      <c r="AD488" s="22"/>
      <c r="AE488" s="22"/>
      <c r="AF488" s="22"/>
    </row>
    <row r="489" spans="1:32" ht="15.75" customHeight="1" x14ac:dyDescent="0.15">
      <c r="A489" s="34">
        <v>488</v>
      </c>
      <c r="B489" s="35" t="s">
        <v>3774</v>
      </c>
      <c r="C489" s="51" t="s">
        <v>2655</v>
      </c>
      <c r="D489" s="34">
        <v>3.38</v>
      </c>
      <c r="E489" s="34">
        <v>2</v>
      </c>
      <c r="F489" s="34">
        <v>0</v>
      </c>
      <c r="G489" s="34">
        <v>0</v>
      </c>
      <c r="H489" s="34">
        <v>0</v>
      </c>
      <c r="I489" s="34">
        <v>0</v>
      </c>
      <c r="J489" s="34">
        <v>0</v>
      </c>
      <c r="K489" s="34">
        <v>0</v>
      </c>
      <c r="L489" s="34">
        <v>0</v>
      </c>
      <c r="M489" s="34">
        <v>12</v>
      </c>
      <c r="N489" s="33">
        <v>2.2000000000000002</v>
      </c>
      <c r="O489" s="34">
        <v>3</v>
      </c>
      <c r="P489" s="34">
        <v>0</v>
      </c>
      <c r="Q489" s="34">
        <v>2</v>
      </c>
      <c r="R489" s="34">
        <v>0</v>
      </c>
      <c r="S489" s="34">
        <v>0</v>
      </c>
      <c r="T489" s="34">
        <v>1</v>
      </c>
      <c r="U489" s="34">
        <v>0</v>
      </c>
      <c r="V489" s="34">
        <v>0</v>
      </c>
      <c r="W489" s="34">
        <v>1</v>
      </c>
      <c r="X489" s="34">
        <v>1</v>
      </c>
      <c r="Y489" s="22"/>
      <c r="Z489" s="22"/>
      <c r="AA489" s="22"/>
      <c r="AB489" s="22"/>
      <c r="AC489" s="22"/>
      <c r="AD489" s="22"/>
      <c r="AE489" s="22"/>
      <c r="AF489" s="22"/>
    </row>
    <row r="490" spans="1:32" ht="15.75" customHeight="1" x14ac:dyDescent="0.15">
      <c r="A490" s="30">
        <v>488</v>
      </c>
      <c r="B490" s="31" t="s">
        <v>3775</v>
      </c>
      <c r="C490" s="37" t="s">
        <v>2647</v>
      </c>
      <c r="D490" s="30">
        <v>0</v>
      </c>
      <c r="E490" s="30">
        <v>1</v>
      </c>
      <c r="F490" s="30">
        <v>0</v>
      </c>
      <c r="G490" s="30">
        <v>0</v>
      </c>
      <c r="H490" s="30">
        <v>0</v>
      </c>
      <c r="I490" s="30">
        <v>0</v>
      </c>
      <c r="J490" s="30">
        <v>0</v>
      </c>
      <c r="K490" s="30">
        <v>0</v>
      </c>
      <c r="L490" s="30">
        <v>0</v>
      </c>
      <c r="M490" s="30">
        <v>10</v>
      </c>
      <c r="N490" s="33">
        <v>2.2000000000000002</v>
      </c>
      <c r="O490" s="30">
        <v>1</v>
      </c>
      <c r="P490" s="30">
        <v>0</v>
      </c>
      <c r="Q490" s="30">
        <v>2</v>
      </c>
      <c r="R490" s="30">
        <v>0</v>
      </c>
      <c r="S490" s="30">
        <v>0</v>
      </c>
      <c r="T490" s="30">
        <v>1</v>
      </c>
      <c r="U490" s="30">
        <v>0</v>
      </c>
      <c r="V490" s="30">
        <v>0</v>
      </c>
      <c r="W490" s="30">
        <v>0</v>
      </c>
      <c r="X490" s="30">
        <v>0</v>
      </c>
      <c r="Y490" s="22"/>
      <c r="Z490" s="22"/>
      <c r="AA490" s="22"/>
      <c r="AB490" s="22"/>
      <c r="AC490" s="22"/>
      <c r="AD490" s="22"/>
      <c r="AE490" s="22"/>
      <c r="AF490" s="22"/>
    </row>
    <row r="491" spans="1:32" ht="15.75" customHeight="1" x14ac:dyDescent="0.15">
      <c r="A491" s="34">
        <v>490</v>
      </c>
      <c r="B491" s="35" t="s">
        <v>3776</v>
      </c>
      <c r="C491" s="42" t="s">
        <v>2652</v>
      </c>
      <c r="D491" s="34">
        <v>0</v>
      </c>
      <c r="E491" s="34">
        <v>2</v>
      </c>
      <c r="F491" s="34">
        <v>0</v>
      </c>
      <c r="G491" s="34">
        <v>0</v>
      </c>
      <c r="H491" s="34">
        <v>0</v>
      </c>
      <c r="I491" s="34">
        <v>0</v>
      </c>
      <c r="J491" s="34">
        <v>0</v>
      </c>
      <c r="K491" s="34">
        <v>0</v>
      </c>
      <c r="L491" s="34">
        <v>0</v>
      </c>
      <c r="M491" s="34">
        <v>8</v>
      </c>
      <c r="N491" s="33">
        <v>2</v>
      </c>
      <c r="O491" s="34">
        <v>2</v>
      </c>
      <c r="P491" s="34">
        <v>0</v>
      </c>
      <c r="Q491" s="34">
        <v>0</v>
      </c>
      <c r="R491" s="34">
        <v>0</v>
      </c>
      <c r="S491" s="34">
        <v>0</v>
      </c>
      <c r="T491" s="34">
        <v>3</v>
      </c>
      <c r="U491" s="34">
        <v>0</v>
      </c>
      <c r="V491" s="34">
        <v>0</v>
      </c>
      <c r="W491" s="34">
        <v>0</v>
      </c>
      <c r="X491" s="34">
        <v>0</v>
      </c>
      <c r="Y491" s="22"/>
      <c r="Z491" s="22"/>
      <c r="AA491" s="22"/>
      <c r="AB491" s="22"/>
      <c r="AC491" s="22"/>
      <c r="AD491" s="22"/>
      <c r="AE491" s="22"/>
      <c r="AF491" s="22"/>
    </row>
    <row r="492" spans="1:32" ht="15.75" customHeight="1" x14ac:dyDescent="0.15">
      <c r="A492" s="30">
        <v>490</v>
      </c>
      <c r="B492" s="31" t="s">
        <v>2774</v>
      </c>
      <c r="C492" s="49" t="s">
        <v>2655</v>
      </c>
      <c r="D492" s="30">
        <v>0</v>
      </c>
      <c r="E492" s="30">
        <v>2</v>
      </c>
      <c r="F492" s="30">
        <v>0</v>
      </c>
      <c r="G492" s="30">
        <v>0</v>
      </c>
      <c r="H492" s="30">
        <v>0</v>
      </c>
      <c r="I492" s="30">
        <v>0</v>
      </c>
      <c r="J492" s="30">
        <v>0</v>
      </c>
      <c r="K492" s="30">
        <v>0</v>
      </c>
      <c r="L492" s="30">
        <v>0</v>
      </c>
      <c r="M492" s="30">
        <v>7</v>
      </c>
      <c r="N492" s="33">
        <v>2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1</v>
      </c>
      <c r="U492" s="30">
        <v>0</v>
      </c>
      <c r="V492" s="30">
        <v>0</v>
      </c>
      <c r="W492" s="30">
        <v>0</v>
      </c>
      <c r="X492" s="30">
        <v>0</v>
      </c>
      <c r="Y492" s="22"/>
      <c r="Z492" s="22"/>
      <c r="AA492" s="22"/>
      <c r="AB492" s="22"/>
      <c r="AC492" s="22"/>
      <c r="AD492" s="22"/>
      <c r="AE492" s="22"/>
      <c r="AF492" s="22"/>
    </row>
    <row r="493" spans="1:32" ht="15.75" customHeight="1" x14ac:dyDescent="0.15">
      <c r="A493" s="34">
        <v>490</v>
      </c>
      <c r="B493" s="35" t="s">
        <v>2828</v>
      </c>
      <c r="C493" s="43" t="s">
        <v>2649</v>
      </c>
      <c r="D493" s="34">
        <v>0</v>
      </c>
      <c r="E493" s="34">
        <v>2</v>
      </c>
      <c r="F493" s="34">
        <v>0</v>
      </c>
      <c r="G493" s="34">
        <v>0</v>
      </c>
      <c r="H493" s="34">
        <v>0</v>
      </c>
      <c r="I493" s="34">
        <v>0</v>
      </c>
      <c r="J493" s="34">
        <v>0</v>
      </c>
      <c r="K493" s="34">
        <v>0</v>
      </c>
      <c r="L493" s="34">
        <v>0</v>
      </c>
      <c r="M493" s="34">
        <v>8</v>
      </c>
      <c r="N493" s="33">
        <v>2</v>
      </c>
      <c r="O493" s="34">
        <v>2</v>
      </c>
      <c r="P493" s="34">
        <v>0</v>
      </c>
      <c r="Q493" s="34">
        <v>0</v>
      </c>
      <c r="R493" s="34">
        <v>0</v>
      </c>
      <c r="S493" s="34">
        <v>1</v>
      </c>
      <c r="T493" s="34">
        <v>0</v>
      </c>
      <c r="U493" s="34">
        <v>0</v>
      </c>
      <c r="V493" s="34">
        <v>0</v>
      </c>
      <c r="W493" s="34">
        <v>0</v>
      </c>
      <c r="X493" s="34">
        <v>0</v>
      </c>
      <c r="Y493" s="22"/>
      <c r="Z493" s="22"/>
      <c r="AA493" s="22"/>
      <c r="AB493" s="22"/>
      <c r="AC493" s="22"/>
      <c r="AD493" s="22"/>
      <c r="AE493" s="22"/>
      <c r="AF493" s="22"/>
    </row>
    <row r="494" spans="1:32" ht="15.75" customHeight="1" x14ac:dyDescent="0.15">
      <c r="A494" s="30">
        <v>490</v>
      </c>
      <c r="B494" s="31" t="s">
        <v>2807</v>
      </c>
      <c r="C494" s="49" t="s">
        <v>2655</v>
      </c>
      <c r="D494" s="30">
        <v>0</v>
      </c>
      <c r="E494" s="30">
        <v>2</v>
      </c>
      <c r="F494" s="30">
        <v>0</v>
      </c>
      <c r="G494" s="30">
        <v>0</v>
      </c>
      <c r="H494" s="30">
        <v>0</v>
      </c>
      <c r="I494" s="30">
        <v>0</v>
      </c>
      <c r="J494" s="30">
        <v>0</v>
      </c>
      <c r="K494" s="30">
        <v>0</v>
      </c>
      <c r="L494" s="30">
        <v>0</v>
      </c>
      <c r="M494" s="30">
        <v>6</v>
      </c>
      <c r="N494" s="33">
        <v>2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3</v>
      </c>
      <c r="U494" s="30">
        <v>0</v>
      </c>
      <c r="V494" s="30">
        <v>0</v>
      </c>
      <c r="W494" s="30">
        <v>0</v>
      </c>
      <c r="X494" s="30">
        <v>0</v>
      </c>
      <c r="Y494" s="22"/>
      <c r="Z494" s="22"/>
      <c r="AA494" s="22"/>
      <c r="AB494" s="22"/>
      <c r="AC494" s="22"/>
      <c r="AD494" s="22"/>
      <c r="AE494" s="22"/>
      <c r="AF494" s="22"/>
    </row>
    <row r="495" spans="1:32" ht="15.75" customHeight="1" x14ac:dyDescent="0.15">
      <c r="A495" s="34">
        <v>490</v>
      </c>
      <c r="B495" s="35" t="s">
        <v>2889</v>
      </c>
      <c r="C495" s="58" t="s">
        <v>2645</v>
      </c>
      <c r="D495" s="34">
        <v>0</v>
      </c>
      <c r="E495" s="34">
        <v>2</v>
      </c>
      <c r="F495" s="34">
        <v>0</v>
      </c>
      <c r="G495" s="34">
        <v>0</v>
      </c>
      <c r="H495" s="34">
        <v>0</v>
      </c>
      <c r="I495" s="34">
        <v>0</v>
      </c>
      <c r="J495" s="34">
        <v>0</v>
      </c>
      <c r="K495" s="34">
        <v>0</v>
      </c>
      <c r="L495" s="34">
        <v>0</v>
      </c>
      <c r="M495" s="34">
        <v>9</v>
      </c>
      <c r="N495" s="33">
        <v>2</v>
      </c>
      <c r="O495" s="34">
        <v>1</v>
      </c>
      <c r="P495" s="34">
        <v>0</v>
      </c>
      <c r="Q495" s="34">
        <v>2</v>
      </c>
      <c r="R495" s="34">
        <v>0</v>
      </c>
      <c r="S495" s="34">
        <v>0</v>
      </c>
      <c r="T495" s="34">
        <v>5</v>
      </c>
      <c r="U495" s="34">
        <v>0</v>
      </c>
      <c r="V495" s="34">
        <v>0</v>
      </c>
      <c r="W495" s="34">
        <v>0</v>
      </c>
      <c r="X495" s="34">
        <v>0</v>
      </c>
      <c r="Y495" s="22"/>
      <c r="Z495" s="22"/>
      <c r="AA495" s="22"/>
      <c r="AB495" s="22"/>
      <c r="AC495" s="22"/>
      <c r="AD495" s="22"/>
      <c r="AE495" s="22"/>
      <c r="AF495" s="22"/>
    </row>
    <row r="496" spans="1:32" ht="15.75" customHeight="1" x14ac:dyDescent="0.15">
      <c r="A496" s="30">
        <v>490</v>
      </c>
      <c r="B496" s="31" t="s">
        <v>2721</v>
      </c>
      <c r="C496" s="46" t="s">
        <v>2648</v>
      </c>
      <c r="D496" s="30">
        <v>0</v>
      </c>
      <c r="E496" s="30">
        <v>1</v>
      </c>
      <c r="F496" s="30">
        <v>0</v>
      </c>
      <c r="G496" s="30">
        <v>0</v>
      </c>
      <c r="H496" s="30">
        <v>0</v>
      </c>
      <c r="I496" s="30">
        <v>0</v>
      </c>
      <c r="J496" s="30">
        <v>0</v>
      </c>
      <c r="K496" s="30">
        <v>0</v>
      </c>
      <c r="L496" s="30">
        <v>0</v>
      </c>
      <c r="M496" s="30">
        <v>9</v>
      </c>
      <c r="N496" s="33">
        <v>2</v>
      </c>
      <c r="O496" s="30">
        <v>2</v>
      </c>
      <c r="P496" s="30">
        <v>0</v>
      </c>
      <c r="Q496" s="30">
        <v>1</v>
      </c>
      <c r="R496" s="30">
        <v>0</v>
      </c>
      <c r="S496" s="30">
        <v>0</v>
      </c>
      <c r="T496" s="30">
        <v>5</v>
      </c>
      <c r="U496" s="30">
        <v>0</v>
      </c>
      <c r="V496" s="30">
        <v>0</v>
      </c>
      <c r="W496" s="30">
        <v>0</v>
      </c>
      <c r="X496" s="30">
        <v>0</v>
      </c>
      <c r="Y496" s="22"/>
      <c r="Z496" s="22"/>
      <c r="AA496" s="22"/>
      <c r="AB496" s="22"/>
      <c r="AC496" s="22"/>
      <c r="AD496" s="22"/>
      <c r="AE496" s="22"/>
      <c r="AF496" s="22"/>
    </row>
    <row r="497" spans="1:32" ht="15.75" customHeight="1" x14ac:dyDescent="0.15">
      <c r="A497" s="34">
        <v>496</v>
      </c>
      <c r="B497" s="35" t="s">
        <v>2791</v>
      </c>
      <c r="C497" s="43" t="s">
        <v>2649</v>
      </c>
      <c r="D497" s="34">
        <v>20.25</v>
      </c>
      <c r="E497" s="34">
        <v>2</v>
      </c>
      <c r="F497" s="34">
        <v>0</v>
      </c>
      <c r="G497" s="34">
        <v>0</v>
      </c>
      <c r="H497" s="34">
        <v>0</v>
      </c>
      <c r="I497" s="34">
        <v>0</v>
      </c>
      <c r="J497" s="34">
        <v>0</v>
      </c>
      <c r="K497" s="34">
        <v>0</v>
      </c>
      <c r="L497" s="34">
        <v>0</v>
      </c>
      <c r="M497" s="34">
        <v>8</v>
      </c>
      <c r="N497" s="33">
        <v>1.1000000000000001</v>
      </c>
      <c r="O497" s="34">
        <v>4</v>
      </c>
      <c r="P497" s="34">
        <v>0</v>
      </c>
      <c r="Q497" s="34">
        <v>0</v>
      </c>
      <c r="R497" s="34">
        <v>0</v>
      </c>
      <c r="S497" s="34">
        <v>0</v>
      </c>
      <c r="T497" s="34">
        <v>1</v>
      </c>
      <c r="U497" s="34">
        <v>0</v>
      </c>
      <c r="V497" s="34">
        <v>0</v>
      </c>
      <c r="W497" s="34">
        <v>3</v>
      </c>
      <c r="X497" s="34">
        <v>3</v>
      </c>
      <c r="Y497" s="22"/>
      <c r="Z497" s="22"/>
      <c r="AA497" s="22"/>
      <c r="AB497" s="22"/>
      <c r="AC497" s="22"/>
      <c r="AD497" s="22"/>
      <c r="AE497" s="22"/>
      <c r="AF497" s="22"/>
    </row>
    <row r="498" spans="1:32" ht="15.75" customHeight="1" x14ac:dyDescent="0.15">
      <c r="A498" s="30">
        <v>497</v>
      </c>
      <c r="B498" s="31" t="s">
        <v>3659</v>
      </c>
      <c r="C498" s="47" t="s">
        <v>2654</v>
      </c>
      <c r="D498" s="30">
        <v>0</v>
      </c>
      <c r="E498" s="30">
        <v>1</v>
      </c>
      <c r="F498" s="30">
        <v>0</v>
      </c>
      <c r="G498" s="30">
        <v>0</v>
      </c>
      <c r="H498" s="30">
        <v>0</v>
      </c>
      <c r="I498" s="30">
        <v>0</v>
      </c>
      <c r="J498" s="30">
        <v>0</v>
      </c>
      <c r="K498" s="30">
        <v>0</v>
      </c>
      <c r="L498" s="30">
        <v>0</v>
      </c>
      <c r="M498" s="30">
        <v>4</v>
      </c>
      <c r="N498" s="33">
        <v>1</v>
      </c>
      <c r="O498" s="30">
        <v>0</v>
      </c>
      <c r="P498" s="30">
        <v>0</v>
      </c>
      <c r="Q498" s="30">
        <v>1</v>
      </c>
      <c r="R498" s="30">
        <v>0</v>
      </c>
      <c r="S498" s="30">
        <v>0</v>
      </c>
      <c r="T498" s="30">
        <v>1</v>
      </c>
      <c r="U498" s="30">
        <v>0</v>
      </c>
      <c r="V498" s="30">
        <v>0</v>
      </c>
      <c r="W498" s="30">
        <v>0</v>
      </c>
      <c r="X498" s="30">
        <v>0</v>
      </c>
      <c r="Y498" s="22"/>
      <c r="Z498" s="22"/>
      <c r="AA498" s="22"/>
      <c r="AB498" s="22"/>
      <c r="AC498" s="22"/>
      <c r="AD498" s="22"/>
      <c r="AE498" s="22"/>
      <c r="AF498" s="22"/>
    </row>
    <row r="499" spans="1:32" ht="15.75" customHeight="1" x14ac:dyDescent="0.15">
      <c r="A499" s="34">
        <v>497</v>
      </c>
      <c r="B499" s="35" t="s">
        <v>2792</v>
      </c>
      <c r="C499" s="38" t="s">
        <v>2648</v>
      </c>
      <c r="D499" s="34">
        <v>0</v>
      </c>
      <c r="E499" s="34">
        <v>1</v>
      </c>
      <c r="F499" s="34">
        <v>0</v>
      </c>
      <c r="G499" s="34">
        <v>0</v>
      </c>
      <c r="H499" s="34">
        <v>0</v>
      </c>
      <c r="I499" s="34">
        <v>0</v>
      </c>
      <c r="J499" s="34">
        <v>0</v>
      </c>
      <c r="K499" s="34">
        <v>0</v>
      </c>
      <c r="L499" s="34">
        <v>0</v>
      </c>
      <c r="M499" s="34">
        <v>3</v>
      </c>
      <c r="N499" s="33">
        <v>1</v>
      </c>
      <c r="O499" s="34">
        <v>0</v>
      </c>
      <c r="P499" s="34">
        <v>0</v>
      </c>
      <c r="Q499" s="34">
        <v>0</v>
      </c>
      <c r="R499" s="34">
        <v>0</v>
      </c>
      <c r="S499" s="34">
        <v>0</v>
      </c>
      <c r="T499" s="34">
        <v>1</v>
      </c>
      <c r="U499" s="34">
        <v>0</v>
      </c>
      <c r="V499" s="34">
        <v>0</v>
      </c>
      <c r="W499" s="34">
        <v>0</v>
      </c>
      <c r="X499" s="34">
        <v>0</v>
      </c>
      <c r="Y499" s="22"/>
      <c r="Z499" s="22"/>
      <c r="AA499" s="22"/>
      <c r="AB499" s="22"/>
      <c r="AC499" s="22"/>
      <c r="AD499" s="22"/>
      <c r="AE499" s="22"/>
      <c r="AF499" s="22"/>
    </row>
    <row r="500" spans="1:32" ht="15.75" customHeight="1" x14ac:dyDescent="0.15">
      <c r="A500" s="30">
        <v>497</v>
      </c>
      <c r="B500" s="31" t="s">
        <v>2863</v>
      </c>
      <c r="C500" s="47" t="s">
        <v>2654</v>
      </c>
      <c r="D500" s="30">
        <v>0</v>
      </c>
      <c r="E500" s="30">
        <v>1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  <c r="K500" s="30">
        <v>0</v>
      </c>
      <c r="L500" s="30">
        <v>0</v>
      </c>
      <c r="M500" s="30">
        <v>4</v>
      </c>
      <c r="N500" s="33">
        <v>1</v>
      </c>
      <c r="O500" s="30">
        <v>0</v>
      </c>
      <c r="P500" s="30">
        <v>0</v>
      </c>
      <c r="Q500" s="30">
        <v>0</v>
      </c>
      <c r="R500" s="30">
        <v>0</v>
      </c>
      <c r="S500" s="30">
        <v>0</v>
      </c>
      <c r="T500" s="30">
        <v>2</v>
      </c>
      <c r="U500" s="30">
        <v>0</v>
      </c>
      <c r="V500" s="30">
        <v>0</v>
      </c>
      <c r="W500" s="30">
        <v>0</v>
      </c>
      <c r="X500" s="30">
        <v>0</v>
      </c>
      <c r="Y500" s="22"/>
      <c r="Z500" s="22"/>
      <c r="AA500" s="22"/>
      <c r="AB500" s="22"/>
      <c r="AC500" s="22"/>
      <c r="AD500" s="22"/>
      <c r="AE500" s="22"/>
      <c r="AF500" s="22"/>
    </row>
    <row r="501" spans="1:32" ht="15.75" customHeight="1" x14ac:dyDescent="0.15">
      <c r="A501" s="34">
        <v>497</v>
      </c>
      <c r="B501" s="35" t="s">
        <v>2775</v>
      </c>
      <c r="C501" s="38" t="s">
        <v>2648</v>
      </c>
      <c r="D501" s="34">
        <v>9</v>
      </c>
      <c r="E501" s="34">
        <v>1</v>
      </c>
      <c r="F501" s="34">
        <v>0</v>
      </c>
      <c r="G501" s="34">
        <v>0</v>
      </c>
      <c r="H501" s="34">
        <v>0</v>
      </c>
      <c r="I501" s="34">
        <v>0</v>
      </c>
      <c r="J501" s="34">
        <v>0</v>
      </c>
      <c r="K501" s="34">
        <v>0</v>
      </c>
      <c r="L501" s="34">
        <v>0</v>
      </c>
      <c r="M501" s="34">
        <v>6</v>
      </c>
      <c r="N501" s="33">
        <v>1</v>
      </c>
      <c r="O501" s="34">
        <v>2</v>
      </c>
      <c r="P501" s="34">
        <v>0</v>
      </c>
      <c r="Q501" s="34">
        <v>0</v>
      </c>
      <c r="R501" s="34">
        <v>0</v>
      </c>
      <c r="S501" s="34">
        <v>1</v>
      </c>
      <c r="T501" s="34">
        <v>2</v>
      </c>
      <c r="U501" s="34">
        <v>0</v>
      </c>
      <c r="V501" s="34">
        <v>0</v>
      </c>
      <c r="W501" s="34">
        <v>1</v>
      </c>
      <c r="X501" s="34">
        <v>1</v>
      </c>
      <c r="Y501" s="22"/>
      <c r="Z501" s="22"/>
      <c r="AA501" s="22"/>
      <c r="AB501" s="22"/>
      <c r="AC501" s="22"/>
      <c r="AD501" s="22"/>
      <c r="AE501" s="22"/>
      <c r="AF501" s="22"/>
    </row>
    <row r="502" spans="1:32" ht="15.75" customHeight="1" x14ac:dyDescent="0.15">
      <c r="A502" s="30">
        <v>497</v>
      </c>
      <c r="B502" s="31" t="s">
        <v>2911</v>
      </c>
      <c r="C502" s="55" t="s">
        <v>2652</v>
      </c>
      <c r="D502" s="30">
        <v>9</v>
      </c>
      <c r="E502" s="30">
        <v>1</v>
      </c>
      <c r="F502" s="30">
        <v>0</v>
      </c>
      <c r="G502" s="30">
        <v>0</v>
      </c>
      <c r="H502" s="30">
        <v>0</v>
      </c>
      <c r="I502" s="30">
        <v>0</v>
      </c>
      <c r="J502" s="30">
        <v>0</v>
      </c>
      <c r="K502" s="30">
        <v>0</v>
      </c>
      <c r="L502" s="30">
        <v>0</v>
      </c>
      <c r="M502" s="30">
        <v>6</v>
      </c>
      <c r="N502" s="33">
        <v>1</v>
      </c>
      <c r="O502" s="30">
        <v>3</v>
      </c>
      <c r="P502" s="30">
        <v>0</v>
      </c>
      <c r="Q502" s="30">
        <v>0</v>
      </c>
      <c r="R502" s="30">
        <v>0</v>
      </c>
      <c r="S502" s="30">
        <v>0</v>
      </c>
      <c r="T502" s="30">
        <v>1</v>
      </c>
      <c r="U502" s="30">
        <v>0</v>
      </c>
      <c r="V502" s="30">
        <v>0</v>
      </c>
      <c r="W502" s="30">
        <v>1</v>
      </c>
      <c r="X502" s="30">
        <v>1</v>
      </c>
      <c r="Y502" s="22"/>
      <c r="Z502" s="22"/>
      <c r="AA502" s="22"/>
      <c r="AB502" s="22"/>
      <c r="AC502" s="22"/>
      <c r="AD502" s="22"/>
      <c r="AE502" s="22"/>
      <c r="AF502" s="22"/>
    </row>
    <row r="503" spans="1:32" ht="15.75" customHeight="1" x14ac:dyDescent="0.15">
      <c r="A503" s="34">
        <v>497</v>
      </c>
      <c r="B503" s="35" t="s">
        <v>2825</v>
      </c>
      <c r="C503" s="36" t="s">
        <v>2646</v>
      </c>
      <c r="D503" s="34">
        <v>0</v>
      </c>
      <c r="E503" s="34">
        <v>1</v>
      </c>
      <c r="F503" s="34">
        <v>0</v>
      </c>
      <c r="G503" s="34">
        <v>0</v>
      </c>
      <c r="H503" s="34">
        <v>0</v>
      </c>
      <c r="I503" s="34">
        <v>0</v>
      </c>
      <c r="J503" s="34">
        <v>0</v>
      </c>
      <c r="K503" s="34">
        <v>0</v>
      </c>
      <c r="L503" s="34">
        <v>0</v>
      </c>
      <c r="M503" s="34">
        <v>3</v>
      </c>
      <c r="N503" s="33">
        <v>1</v>
      </c>
      <c r="O503" s="34">
        <v>0</v>
      </c>
      <c r="P503" s="34">
        <v>0</v>
      </c>
      <c r="Q503" s="34">
        <v>0</v>
      </c>
      <c r="R503" s="34">
        <v>0</v>
      </c>
      <c r="S503" s="34">
        <v>0</v>
      </c>
      <c r="T503" s="34">
        <v>3</v>
      </c>
      <c r="U503" s="34">
        <v>0</v>
      </c>
      <c r="V503" s="34">
        <v>0</v>
      </c>
      <c r="W503" s="34">
        <v>0</v>
      </c>
      <c r="X503" s="34">
        <v>0</v>
      </c>
      <c r="Y503" s="22"/>
      <c r="Z503" s="22"/>
      <c r="AA503" s="22"/>
      <c r="AB503" s="22"/>
      <c r="AC503" s="22"/>
      <c r="AD503" s="22"/>
      <c r="AE503" s="22"/>
      <c r="AF503" s="22"/>
    </row>
    <row r="504" spans="1:32" ht="15.75" customHeight="1" x14ac:dyDescent="0.15">
      <c r="A504" s="30">
        <v>497</v>
      </c>
      <c r="B504" s="31" t="s">
        <v>2747</v>
      </c>
      <c r="C504" s="53" t="s">
        <v>198</v>
      </c>
      <c r="D504" s="30">
        <v>0</v>
      </c>
      <c r="E504" s="30">
        <v>1</v>
      </c>
      <c r="F504" s="30">
        <v>0</v>
      </c>
      <c r="G504" s="30">
        <v>0</v>
      </c>
      <c r="H504" s="30">
        <v>0</v>
      </c>
      <c r="I504" s="30">
        <v>0</v>
      </c>
      <c r="J504" s="30">
        <v>0</v>
      </c>
      <c r="K504" s="30">
        <v>0</v>
      </c>
      <c r="L504" s="30">
        <v>0</v>
      </c>
      <c r="M504" s="30">
        <v>3</v>
      </c>
      <c r="N504" s="33">
        <v>1</v>
      </c>
      <c r="O504" s="30">
        <v>0</v>
      </c>
      <c r="P504" s="30">
        <v>0</v>
      </c>
      <c r="Q504" s="30">
        <v>0</v>
      </c>
      <c r="R504" s="30">
        <v>0</v>
      </c>
      <c r="S504" s="30">
        <v>0</v>
      </c>
      <c r="T504" s="30">
        <v>1</v>
      </c>
      <c r="U504" s="30">
        <v>0</v>
      </c>
      <c r="V504" s="30">
        <v>0</v>
      </c>
      <c r="W504" s="30">
        <v>0</v>
      </c>
      <c r="X504" s="30">
        <v>0</v>
      </c>
      <c r="Y504" s="22"/>
      <c r="Z504" s="22"/>
      <c r="AA504" s="22"/>
      <c r="AB504" s="22"/>
      <c r="AC504" s="22"/>
      <c r="AD504" s="22"/>
      <c r="AE504" s="22"/>
      <c r="AF504" s="22"/>
    </row>
    <row r="505" spans="1:32" ht="15.75" customHeight="1" x14ac:dyDescent="0.15">
      <c r="A505" s="34">
        <v>497</v>
      </c>
      <c r="B505" s="35" t="s">
        <v>2779</v>
      </c>
      <c r="C505" s="38" t="s">
        <v>2648</v>
      </c>
      <c r="D505" s="34">
        <v>9</v>
      </c>
      <c r="E505" s="34">
        <v>1</v>
      </c>
      <c r="F505" s="34">
        <v>0</v>
      </c>
      <c r="G505" s="34">
        <v>0</v>
      </c>
      <c r="H505" s="34">
        <v>0</v>
      </c>
      <c r="I505" s="34">
        <v>0</v>
      </c>
      <c r="J505" s="34">
        <v>0</v>
      </c>
      <c r="K505" s="34">
        <v>0</v>
      </c>
      <c r="L505" s="34">
        <v>0</v>
      </c>
      <c r="M505" s="34">
        <v>5</v>
      </c>
      <c r="N505" s="33">
        <v>1</v>
      </c>
      <c r="O505" s="34">
        <v>2</v>
      </c>
      <c r="P505" s="34">
        <v>0</v>
      </c>
      <c r="Q505" s="34">
        <v>0</v>
      </c>
      <c r="R505" s="34">
        <v>0</v>
      </c>
      <c r="S505" s="34">
        <v>0</v>
      </c>
      <c r="T505" s="34">
        <v>2</v>
      </c>
      <c r="U505" s="34">
        <v>0</v>
      </c>
      <c r="V505" s="34">
        <v>0</v>
      </c>
      <c r="W505" s="34">
        <v>1</v>
      </c>
      <c r="X505" s="34">
        <v>1</v>
      </c>
      <c r="Y505" s="22"/>
      <c r="Z505" s="22"/>
      <c r="AA505" s="22"/>
      <c r="AB505" s="22"/>
      <c r="AC505" s="22"/>
      <c r="AD505" s="22"/>
      <c r="AE505" s="22"/>
      <c r="AF505" s="22"/>
    </row>
    <row r="506" spans="1:32" ht="15.75" customHeight="1" x14ac:dyDescent="0.15">
      <c r="A506" s="30">
        <v>497</v>
      </c>
      <c r="B506" s="31" t="s">
        <v>2780</v>
      </c>
      <c r="C506" s="52" t="s">
        <v>2646</v>
      </c>
      <c r="D506" s="30">
        <v>0</v>
      </c>
      <c r="E506" s="30">
        <v>1</v>
      </c>
      <c r="F506" s="30">
        <v>0</v>
      </c>
      <c r="G506" s="30">
        <v>0</v>
      </c>
      <c r="H506" s="30">
        <v>0</v>
      </c>
      <c r="I506" s="30">
        <v>0</v>
      </c>
      <c r="J506" s="30">
        <v>0</v>
      </c>
      <c r="K506" s="30">
        <v>0</v>
      </c>
      <c r="L506" s="30">
        <v>0</v>
      </c>
      <c r="M506" s="30">
        <v>4</v>
      </c>
      <c r="N506" s="33">
        <v>1</v>
      </c>
      <c r="O506" s="30">
        <v>1</v>
      </c>
      <c r="P506" s="30">
        <v>0</v>
      </c>
      <c r="Q506" s="30">
        <v>0</v>
      </c>
      <c r="R506" s="30">
        <v>0</v>
      </c>
      <c r="S506" s="30">
        <v>0</v>
      </c>
      <c r="T506" s="30">
        <v>2</v>
      </c>
      <c r="U506" s="30">
        <v>0</v>
      </c>
      <c r="V506" s="30">
        <v>0</v>
      </c>
      <c r="W506" s="30">
        <v>0</v>
      </c>
      <c r="X506" s="30">
        <v>0</v>
      </c>
      <c r="Y506" s="22"/>
      <c r="Z506" s="22"/>
      <c r="AA506" s="22"/>
      <c r="AB506" s="22"/>
      <c r="AC506" s="22"/>
      <c r="AD506" s="22"/>
      <c r="AE506" s="22"/>
      <c r="AF506" s="22"/>
    </row>
    <row r="507" spans="1:32" ht="15.75" customHeight="1" x14ac:dyDescent="0.15">
      <c r="A507" s="34">
        <v>497</v>
      </c>
      <c r="B507" s="35" t="s">
        <v>3001</v>
      </c>
      <c r="C507" s="38" t="s">
        <v>2648</v>
      </c>
      <c r="D507" s="34">
        <v>0</v>
      </c>
      <c r="E507" s="34">
        <v>1</v>
      </c>
      <c r="F507" s="34">
        <v>0</v>
      </c>
      <c r="G507" s="34">
        <v>0</v>
      </c>
      <c r="H507" s="34">
        <v>0</v>
      </c>
      <c r="I507" s="34">
        <v>0</v>
      </c>
      <c r="J507" s="34">
        <v>0</v>
      </c>
      <c r="K507" s="34">
        <v>0</v>
      </c>
      <c r="L507" s="34">
        <v>0</v>
      </c>
      <c r="M507" s="34">
        <v>3</v>
      </c>
      <c r="N507" s="33">
        <v>1</v>
      </c>
      <c r="O507" s="34">
        <v>0</v>
      </c>
      <c r="P507" s="34">
        <v>0</v>
      </c>
      <c r="Q507" s="34">
        <v>0</v>
      </c>
      <c r="R507" s="34">
        <v>0</v>
      </c>
      <c r="S507" s="34">
        <v>0</v>
      </c>
      <c r="T507" s="34">
        <v>0</v>
      </c>
      <c r="U507" s="34">
        <v>0</v>
      </c>
      <c r="V507" s="34">
        <v>0</v>
      </c>
      <c r="W507" s="34">
        <v>0</v>
      </c>
      <c r="X507" s="34">
        <v>0</v>
      </c>
      <c r="Y507" s="22"/>
      <c r="Z507" s="22"/>
      <c r="AA507" s="22"/>
      <c r="AB507" s="22"/>
      <c r="AC507" s="22"/>
      <c r="AD507" s="22"/>
      <c r="AE507" s="22"/>
      <c r="AF507" s="22"/>
    </row>
    <row r="508" spans="1:32" ht="15.75" customHeight="1" x14ac:dyDescent="0.15">
      <c r="A508" s="30">
        <v>497</v>
      </c>
      <c r="B508" s="31" t="s">
        <v>2797</v>
      </c>
      <c r="C508" s="37" t="s">
        <v>2647</v>
      </c>
      <c r="D508" s="30">
        <v>0</v>
      </c>
      <c r="E508" s="30">
        <v>1</v>
      </c>
      <c r="F508" s="30">
        <v>0</v>
      </c>
      <c r="G508" s="30">
        <v>0</v>
      </c>
      <c r="H508" s="30">
        <v>0</v>
      </c>
      <c r="I508" s="30">
        <v>0</v>
      </c>
      <c r="J508" s="30">
        <v>0</v>
      </c>
      <c r="K508" s="30">
        <v>0</v>
      </c>
      <c r="L508" s="30">
        <v>0</v>
      </c>
      <c r="M508" s="30">
        <v>3</v>
      </c>
      <c r="N508" s="33">
        <v>1</v>
      </c>
      <c r="O508" s="30">
        <v>0</v>
      </c>
      <c r="P508" s="30">
        <v>0</v>
      </c>
      <c r="Q508" s="30">
        <v>0</v>
      </c>
      <c r="R508" s="30">
        <v>0</v>
      </c>
      <c r="S508" s="30">
        <v>0</v>
      </c>
      <c r="T508" s="30">
        <v>1</v>
      </c>
      <c r="U508" s="30">
        <v>0</v>
      </c>
      <c r="V508" s="30">
        <v>0</v>
      </c>
      <c r="W508" s="30">
        <v>0</v>
      </c>
      <c r="X508" s="30">
        <v>0</v>
      </c>
      <c r="Y508" s="22"/>
      <c r="Z508" s="22"/>
      <c r="AA508" s="22"/>
      <c r="AB508" s="22"/>
      <c r="AC508" s="22"/>
      <c r="AD508" s="22"/>
      <c r="AE508" s="22"/>
      <c r="AF508" s="22"/>
    </row>
    <row r="509" spans="1:32" ht="15.75" customHeight="1" x14ac:dyDescent="0.15">
      <c r="A509" s="34">
        <v>497</v>
      </c>
      <c r="B509" s="35" t="s">
        <v>3777</v>
      </c>
      <c r="C509" s="56" t="s">
        <v>2653</v>
      </c>
      <c r="D509" s="34">
        <v>0</v>
      </c>
      <c r="E509" s="34">
        <v>1</v>
      </c>
      <c r="F509" s="34">
        <v>0</v>
      </c>
      <c r="G509" s="34">
        <v>0</v>
      </c>
      <c r="H509" s="34">
        <v>0</v>
      </c>
      <c r="I509" s="34">
        <v>0</v>
      </c>
      <c r="J509" s="34">
        <v>0</v>
      </c>
      <c r="K509" s="34">
        <v>0</v>
      </c>
      <c r="L509" s="34">
        <v>0</v>
      </c>
      <c r="M509" s="34">
        <v>6</v>
      </c>
      <c r="N509" s="33">
        <v>1</v>
      </c>
      <c r="O509" s="34">
        <v>0</v>
      </c>
      <c r="P509" s="34">
        <v>0</v>
      </c>
      <c r="Q509" s="34">
        <v>2</v>
      </c>
      <c r="R509" s="34">
        <v>0</v>
      </c>
      <c r="S509" s="34">
        <v>1</v>
      </c>
      <c r="T509" s="34">
        <v>0</v>
      </c>
      <c r="U509" s="34">
        <v>0</v>
      </c>
      <c r="V509" s="34">
        <v>0</v>
      </c>
      <c r="W509" s="34">
        <v>0</v>
      </c>
      <c r="X509" s="34">
        <v>0</v>
      </c>
      <c r="Y509" s="22"/>
      <c r="Z509" s="22"/>
      <c r="AA509" s="22"/>
      <c r="AB509" s="22"/>
      <c r="AC509" s="22"/>
      <c r="AD509" s="22"/>
      <c r="AE509" s="22"/>
      <c r="AF509" s="22"/>
    </row>
    <row r="510" spans="1:32" ht="15.75" customHeight="1" x14ac:dyDescent="0.15">
      <c r="A510" s="30">
        <v>497</v>
      </c>
      <c r="B510" s="31" t="s">
        <v>2817</v>
      </c>
      <c r="C510" s="39" t="s">
        <v>2649</v>
      </c>
      <c r="D510" s="30">
        <v>0</v>
      </c>
      <c r="E510" s="30">
        <v>1</v>
      </c>
      <c r="F510" s="30">
        <v>0</v>
      </c>
      <c r="G510" s="30">
        <v>0</v>
      </c>
      <c r="H510" s="30">
        <v>0</v>
      </c>
      <c r="I510" s="30">
        <v>0</v>
      </c>
      <c r="J510" s="30">
        <v>0</v>
      </c>
      <c r="K510" s="30">
        <v>0</v>
      </c>
      <c r="L510" s="30">
        <v>0</v>
      </c>
      <c r="M510" s="30">
        <v>5</v>
      </c>
      <c r="N510" s="33">
        <v>1</v>
      </c>
      <c r="O510" s="30">
        <v>0</v>
      </c>
      <c r="P510" s="30">
        <v>0</v>
      </c>
      <c r="Q510" s="30">
        <v>2</v>
      </c>
      <c r="R510" s="30">
        <v>0</v>
      </c>
      <c r="S510" s="30">
        <v>0</v>
      </c>
      <c r="T510" s="30">
        <v>1</v>
      </c>
      <c r="U510" s="30">
        <v>0</v>
      </c>
      <c r="V510" s="30">
        <v>0</v>
      </c>
      <c r="W510" s="30">
        <v>0</v>
      </c>
      <c r="X510" s="30">
        <v>0</v>
      </c>
      <c r="Y510" s="22"/>
      <c r="Z510" s="22"/>
      <c r="AA510" s="22"/>
      <c r="AB510" s="22"/>
      <c r="AC510" s="22"/>
      <c r="AD510" s="22"/>
      <c r="AE510" s="22"/>
      <c r="AF510" s="22"/>
    </row>
    <row r="511" spans="1:32" ht="15.75" customHeight="1" x14ac:dyDescent="0.15">
      <c r="A511" s="34">
        <v>497</v>
      </c>
      <c r="B511" s="35" t="s">
        <v>2809</v>
      </c>
      <c r="C511" s="45" t="s">
        <v>2651</v>
      </c>
      <c r="D511" s="34">
        <v>0</v>
      </c>
      <c r="E511" s="34">
        <v>1</v>
      </c>
      <c r="F511" s="34">
        <v>0</v>
      </c>
      <c r="G511" s="34">
        <v>0</v>
      </c>
      <c r="H511" s="34">
        <v>0</v>
      </c>
      <c r="I511" s="34">
        <v>0</v>
      </c>
      <c r="J511" s="34">
        <v>0</v>
      </c>
      <c r="K511" s="34">
        <v>0</v>
      </c>
      <c r="L511" s="34">
        <v>0</v>
      </c>
      <c r="M511" s="34">
        <v>3</v>
      </c>
      <c r="N511" s="33">
        <v>1</v>
      </c>
      <c r="O511" s="34">
        <v>0</v>
      </c>
      <c r="P511" s="34">
        <v>0</v>
      </c>
      <c r="Q511" s="34">
        <v>0</v>
      </c>
      <c r="R511" s="34">
        <v>0</v>
      </c>
      <c r="S511" s="34">
        <v>0</v>
      </c>
      <c r="T511" s="34">
        <v>1</v>
      </c>
      <c r="U511" s="34">
        <v>0</v>
      </c>
      <c r="V511" s="34">
        <v>0</v>
      </c>
      <c r="W511" s="34">
        <v>0</v>
      </c>
      <c r="X511" s="34">
        <v>0</v>
      </c>
      <c r="Y511" s="22"/>
      <c r="Z511" s="22"/>
      <c r="AA511" s="22"/>
      <c r="AB511" s="22"/>
      <c r="AC511" s="22"/>
      <c r="AD511" s="22"/>
      <c r="AE511" s="22"/>
      <c r="AF511" s="22"/>
    </row>
    <row r="512" spans="1:32" ht="15.75" customHeight="1" x14ac:dyDescent="0.15">
      <c r="A512" s="30">
        <v>497</v>
      </c>
      <c r="B512" s="31" t="s">
        <v>3423</v>
      </c>
      <c r="C512" s="47" t="s">
        <v>2654</v>
      </c>
      <c r="D512" s="30">
        <v>0</v>
      </c>
      <c r="E512" s="30">
        <v>1</v>
      </c>
      <c r="F512" s="30">
        <v>0</v>
      </c>
      <c r="G512" s="30">
        <v>0</v>
      </c>
      <c r="H512" s="30">
        <v>0</v>
      </c>
      <c r="I512" s="30">
        <v>0</v>
      </c>
      <c r="J512" s="30">
        <v>0</v>
      </c>
      <c r="K512" s="30">
        <v>0</v>
      </c>
      <c r="L512" s="30">
        <v>0</v>
      </c>
      <c r="M512" s="30">
        <v>4</v>
      </c>
      <c r="N512" s="33">
        <v>1</v>
      </c>
      <c r="O512" s="30">
        <v>1</v>
      </c>
      <c r="P512" s="30">
        <v>0</v>
      </c>
      <c r="Q512" s="30">
        <v>0</v>
      </c>
      <c r="R512" s="30">
        <v>0</v>
      </c>
      <c r="S512" s="30">
        <v>0</v>
      </c>
      <c r="T512" s="30">
        <v>1</v>
      </c>
      <c r="U512" s="30">
        <v>0</v>
      </c>
      <c r="V512" s="30">
        <v>0</v>
      </c>
      <c r="W512" s="30">
        <v>0</v>
      </c>
      <c r="X512" s="30">
        <v>0</v>
      </c>
      <c r="Y512" s="22"/>
      <c r="Z512" s="22"/>
      <c r="AA512" s="22"/>
      <c r="AB512" s="22"/>
      <c r="AC512" s="22"/>
      <c r="AD512" s="22"/>
      <c r="AE512" s="22"/>
      <c r="AF512" s="22"/>
    </row>
    <row r="513" spans="1:32" ht="15.75" customHeight="1" x14ac:dyDescent="0.15">
      <c r="A513" s="34">
        <v>497</v>
      </c>
      <c r="B513" s="35" t="s">
        <v>3778</v>
      </c>
      <c r="C513" s="48" t="s">
        <v>2647</v>
      </c>
      <c r="D513" s="34">
        <v>0</v>
      </c>
      <c r="E513" s="34">
        <v>1</v>
      </c>
      <c r="F513" s="34">
        <v>0</v>
      </c>
      <c r="G513" s="34">
        <v>0</v>
      </c>
      <c r="H513" s="34">
        <v>0</v>
      </c>
      <c r="I513" s="34">
        <v>0</v>
      </c>
      <c r="J513" s="34">
        <v>0</v>
      </c>
      <c r="K513" s="34">
        <v>0</v>
      </c>
      <c r="L513" s="34">
        <v>0</v>
      </c>
      <c r="M513" s="34">
        <v>4</v>
      </c>
      <c r="N513" s="33">
        <v>1</v>
      </c>
      <c r="O513" s="34">
        <v>0</v>
      </c>
      <c r="P513" s="34">
        <v>0</v>
      </c>
      <c r="Q513" s="34">
        <v>1</v>
      </c>
      <c r="R513" s="34">
        <v>0</v>
      </c>
      <c r="S513" s="34">
        <v>0</v>
      </c>
      <c r="T513" s="34">
        <v>0</v>
      </c>
      <c r="U513" s="34">
        <v>0</v>
      </c>
      <c r="V513" s="34">
        <v>0</v>
      </c>
      <c r="W513" s="34">
        <v>0</v>
      </c>
      <c r="X513" s="34">
        <v>0</v>
      </c>
      <c r="Y513" s="22"/>
      <c r="Z513" s="22"/>
      <c r="AA513" s="22"/>
      <c r="AB513" s="22"/>
      <c r="AC513" s="22"/>
      <c r="AD513" s="22"/>
      <c r="AE513" s="22"/>
      <c r="AF513" s="22"/>
    </row>
    <row r="514" spans="1:32" ht="15.75" customHeight="1" x14ac:dyDescent="0.15">
      <c r="A514" s="30">
        <v>497</v>
      </c>
      <c r="B514" s="31" t="s">
        <v>3779</v>
      </c>
      <c r="C514" s="37" t="s">
        <v>2647</v>
      </c>
      <c r="D514" s="30">
        <v>0</v>
      </c>
      <c r="E514" s="30">
        <v>1</v>
      </c>
      <c r="F514" s="30">
        <v>0</v>
      </c>
      <c r="G514" s="30">
        <v>0</v>
      </c>
      <c r="H514" s="30">
        <v>0</v>
      </c>
      <c r="I514" s="30">
        <v>0</v>
      </c>
      <c r="J514" s="30">
        <v>0</v>
      </c>
      <c r="K514" s="30">
        <v>0</v>
      </c>
      <c r="L514" s="30">
        <v>0</v>
      </c>
      <c r="M514" s="30">
        <v>4</v>
      </c>
      <c r="N514" s="33">
        <v>1</v>
      </c>
      <c r="O514" s="30">
        <v>0</v>
      </c>
      <c r="P514" s="30">
        <v>0</v>
      </c>
      <c r="Q514" s="30">
        <v>2</v>
      </c>
      <c r="R514" s="30">
        <v>0</v>
      </c>
      <c r="S514" s="30">
        <v>0</v>
      </c>
      <c r="T514" s="30">
        <v>1</v>
      </c>
      <c r="U514" s="30">
        <v>0</v>
      </c>
      <c r="V514" s="30">
        <v>0</v>
      </c>
      <c r="W514" s="30">
        <v>0</v>
      </c>
      <c r="X514" s="30">
        <v>0</v>
      </c>
      <c r="Y514" s="22"/>
      <c r="Z514" s="22"/>
      <c r="AA514" s="22"/>
      <c r="AB514" s="22"/>
      <c r="AC514" s="22"/>
      <c r="AD514" s="22"/>
      <c r="AE514" s="22"/>
      <c r="AF514" s="22"/>
    </row>
    <row r="515" spans="1:32" ht="15.75" customHeight="1" x14ac:dyDescent="0.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 spans="1:32" ht="15.75" customHeight="1" x14ac:dyDescent="0.1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 spans="1:32" ht="15.75" customHeight="1" x14ac:dyDescent="0.1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 spans="1:32" ht="15.75" customHeight="1" x14ac:dyDescent="0.1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 spans="1:32" ht="15.75" customHeight="1" x14ac:dyDescent="0.1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 spans="1:32" ht="15.75" customHeight="1" x14ac:dyDescent="0.1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 spans="1:32" ht="15.75" customHeight="1" x14ac:dyDescent="0.1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 spans="1:32" ht="15.75" customHeight="1" x14ac:dyDescent="0.1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 spans="1:32" ht="15.75" customHeight="1" x14ac:dyDescent="0.1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 spans="1:32" ht="15.75" customHeight="1" x14ac:dyDescent="0.1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 spans="1:32" ht="15.75" customHeight="1" x14ac:dyDescent="0.1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 spans="1:32" ht="15.75" customHeight="1" x14ac:dyDescent="0.1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 spans="1:32" ht="15.75" customHeight="1" x14ac:dyDescent="0.1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 spans="1:32" ht="15.75" customHeight="1" x14ac:dyDescent="0.1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 spans="1:32" ht="15.75" customHeight="1" x14ac:dyDescent="0.1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 spans="1:32" ht="15.75" customHeight="1" x14ac:dyDescent="0.1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 spans="1:32" ht="15.75" customHeight="1" x14ac:dyDescent="0.1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 spans="1:32" ht="15.75" customHeight="1" x14ac:dyDescent="0.1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 spans="1:32" ht="15.75" customHeight="1" x14ac:dyDescent="0.1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 spans="1:32" ht="15.75" customHeight="1" x14ac:dyDescent="0.1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 spans="1:32" ht="15.75" customHeight="1" x14ac:dyDescent="0.1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 spans="1:32" ht="15.75" customHeight="1" x14ac:dyDescent="0.1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 spans="1:32" ht="15.75" customHeight="1" x14ac:dyDescent="0.1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 spans="1:32" ht="15.75" customHeight="1" x14ac:dyDescent="0.1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 spans="1:32" ht="15.75" customHeight="1" x14ac:dyDescent="0.1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 spans="1:32" ht="15.75" customHeight="1" x14ac:dyDescent="0.1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 spans="1:32" ht="15.75" customHeight="1" x14ac:dyDescent="0.1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 spans="1:32" ht="15.75" customHeight="1" x14ac:dyDescent="0.1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 spans="1:32" ht="15.75" customHeight="1" x14ac:dyDescent="0.1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 spans="1:32" ht="15.75" customHeight="1" x14ac:dyDescent="0.1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 spans="1:32" ht="15.75" customHeight="1" x14ac:dyDescent="0.1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 spans="1:32" ht="15.75" customHeight="1" x14ac:dyDescent="0.1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 spans="1:32" ht="15.75" customHeight="1" x14ac:dyDescent="0.1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 spans="1:32" ht="15.75" customHeight="1" x14ac:dyDescent="0.1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 spans="1:32" ht="15.75" customHeight="1" x14ac:dyDescent="0.1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 spans="1:32" ht="15.75" customHeight="1" x14ac:dyDescent="0.1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 spans="1:32" ht="15.75" customHeight="1" x14ac:dyDescent="0.1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 spans="1:32" ht="15.75" customHeight="1" x14ac:dyDescent="0.1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 spans="1:32" ht="15.75" customHeight="1" x14ac:dyDescent="0.1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 spans="1:32" ht="15.75" customHeight="1" x14ac:dyDescent="0.1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 spans="1:32" ht="15.75" customHeight="1" x14ac:dyDescent="0.1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 spans="1:32" ht="15.75" customHeight="1" x14ac:dyDescent="0.1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 spans="1:32" ht="15.75" customHeight="1" x14ac:dyDescent="0.1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 spans="1:32" ht="15.75" customHeight="1" x14ac:dyDescent="0.1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 spans="1:32" ht="15.75" customHeight="1" x14ac:dyDescent="0.1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 spans="1:32" ht="15.75" customHeight="1" x14ac:dyDescent="0.1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 spans="1:32" ht="15.75" customHeight="1" x14ac:dyDescent="0.1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 spans="1:32" ht="15.75" customHeight="1" x14ac:dyDescent="0.1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 spans="1:32" ht="15.75" customHeight="1" x14ac:dyDescent="0.1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 spans="1:32" ht="15.75" customHeight="1" x14ac:dyDescent="0.1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 spans="1:32" ht="15.75" customHeight="1" x14ac:dyDescent="0.1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 spans="1:32" ht="15.75" customHeight="1" x14ac:dyDescent="0.1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 spans="1:32" ht="15.75" customHeight="1" x14ac:dyDescent="0.1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 spans="1:32" ht="15.75" customHeight="1" x14ac:dyDescent="0.1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 spans="1:32" ht="15.75" customHeight="1" x14ac:dyDescent="0.1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 spans="1:32" ht="15.75" customHeight="1" x14ac:dyDescent="0.1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 spans="1:32" ht="15.75" customHeight="1" x14ac:dyDescent="0.1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 spans="1:32" ht="15.75" customHeight="1" x14ac:dyDescent="0.1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 spans="1:32" ht="15.75" customHeight="1" x14ac:dyDescent="0.1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 spans="1:32" ht="15.75" customHeight="1" x14ac:dyDescent="0.1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 spans="1:32" ht="15.75" customHeight="1" x14ac:dyDescent="0.1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 spans="1:32" ht="15.75" customHeight="1" x14ac:dyDescent="0.1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 spans="1:32" ht="15.75" customHeight="1" x14ac:dyDescent="0.1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 spans="1:32" ht="15.75" customHeight="1" x14ac:dyDescent="0.1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 spans="1:32" ht="15.75" customHeight="1" x14ac:dyDescent="0.1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 spans="1:32" ht="15.75" customHeight="1" x14ac:dyDescent="0.1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 spans="1:32" ht="15.75" customHeight="1" x14ac:dyDescent="0.1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 spans="1:32" ht="15.75" customHeight="1" x14ac:dyDescent="0.1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 spans="1:32" ht="15.75" customHeight="1" x14ac:dyDescent="0.1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 spans="1:32" ht="15.75" customHeight="1" x14ac:dyDescent="0.1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 spans="1:32" ht="15.75" customHeight="1" x14ac:dyDescent="0.1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 spans="1:32" ht="15.75" customHeight="1" x14ac:dyDescent="0.1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</sheetData>
  <hyperlinks>
    <hyperlink ref="B2" r:id="rId1" xr:uid="{AA9F1F4F-4108-ED4D-B220-84CE514DDD3A}"/>
    <hyperlink ref="B3" r:id="rId2" xr:uid="{0C45943F-24A4-824B-B78F-7BDFC58BEE88}"/>
    <hyperlink ref="B4" r:id="rId3" xr:uid="{6ABA551A-1A3D-F24E-8AAC-EA4CE7C4500C}"/>
    <hyperlink ref="B5" r:id="rId4" xr:uid="{9AF9E20A-5A80-6F42-8284-15FC3F29D1AC}"/>
    <hyperlink ref="B6" r:id="rId5" xr:uid="{ADFD63E5-E753-C540-938F-B54FC17A876E}"/>
    <hyperlink ref="B7" r:id="rId6" xr:uid="{18FDCBDC-3B9C-A647-9F44-30B07B38B47D}"/>
    <hyperlink ref="B8" r:id="rId7" xr:uid="{BE462D72-3ADE-564A-BA0C-BB9F63270C49}"/>
    <hyperlink ref="B9" r:id="rId8" xr:uid="{EA39D006-48F9-974D-ABBC-26B9BD396024}"/>
    <hyperlink ref="B10" r:id="rId9" xr:uid="{E289D2C6-2AAA-0843-9943-D3548E6185E1}"/>
    <hyperlink ref="B11" r:id="rId10" xr:uid="{7D70ACAA-BBEE-9E4E-ADC7-498C6F66406A}"/>
    <hyperlink ref="B12" r:id="rId11" xr:uid="{A265E3F3-2015-514D-A48A-8D97C3A989EA}"/>
    <hyperlink ref="B13" r:id="rId12" xr:uid="{B5F06252-04A0-9C49-9D42-12D194CD974A}"/>
    <hyperlink ref="B14" r:id="rId13" xr:uid="{E05C9061-E56C-404F-A522-967E999FD872}"/>
    <hyperlink ref="B15" r:id="rId14" xr:uid="{479C88C6-624F-884A-A19B-C5121EFF3619}"/>
    <hyperlink ref="B16" r:id="rId15" xr:uid="{523ED2C7-5EC4-D94A-98A8-2062ACCDD5BC}"/>
    <hyperlink ref="B17" r:id="rId16" xr:uid="{B217DBB6-5076-1342-B1FD-E382D9570564}"/>
    <hyperlink ref="B18" r:id="rId17" xr:uid="{8456C936-F173-3B47-8B04-AE4A5EE14E6B}"/>
    <hyperlink ref="B19" r:id="rId18" xr:uid="{1112169A-8892-384B-A20C-2CA53524F382}"/>
    <hyperlink ref="B20" r:id="rId19" xr:uid="{D70E3E0B-008F-B94A-85D7-5623DB8B055C}"/>
    <hyperlink ref="B21" r:id="rId20" xr:uid="{217D3B06-79B4-5048-A392-75AEA05B3895}"/>
    <hyperlink ref="B22" r:id="rId21" xr:uid="{78C3E5B2-3FDC-AB4B-A8FF-8B95BDFBF9FD}"/>
    <hyperlink ref="B23" r:id="rId22" xr:uid="{F6B7CE54-D567-9740-B8BC-B2C16A22BBA0}"/>
    <hyperlink ref="B24" r:id="rId23" xr:uid="{2E5901FF-F223-DE4C-8478-5D7AF4364ACF}"/>
    <hyperlink ref="B25" r:id="rId24" xr:uid="{B508A17E-21F8-6245-8885-F00A13FE3BE8}"/>
    <hyperlink ref="B26" r:id="rId25" xr:uid="{418FD4D3-11E6-E14C-A8D3-9C5017F54695}"/>
    <hyperlink ref="B27" r:id="rId26" xr:uid="{4F2DA830-AB29-ED42-BFFE-8330AD0F5A2A}"/>
    <hyperlink ref="B28" r:id="rId27" xr:uid="{23349BEB-4945-E24E-81D1-F018A95F8579}"/>
    <hyperlink ref="B29" r:id="rId28" xr:uid="{CEECB75E-BE1F-CB4B-A3DF-F47CA9E34328}"/>
    <hyperlink ref="B30" r:id="rId29" xr:uid="{0F63DFA5-B8EF-7C4A-BFBB-403870CB5E7D}"/>
    <hyperlink ref="B31" r:id="rId30" xr:uid="{2074A117-55AF-9D41-8F6E-5A88FF7C29A8}"/>
    <hyperlink ref="B32" r:id="rId31" xr:uid="{2FB62FB2-C80A-D048-A560-C5FAC1D0FA55}"/>
    <hyperlink ref="B33" r:id="rId32" xr:uid="{53D07786-6DF5-1A4A-87DF-745A40D5CB3C}"/>
    <hyperlink ref="B34" r:id="rId33" xr:uid="{FF09AFA1-2E8D-8948-AF07-7A2205DA80E0}"/>
    <hyperlink ref="B35" r:id="rId34" xr:uid="{F7215EE4-7DFE-9146-8927-9485282551D7}"/>
    <hyperlink ref="B36" r:id="rId35" xr:uid="{AE3752BB-F0F8-9249-A548-F2E66E4654EB}"/>
    <hyperlink ref="B37" r:id="rId36" xr:uid="{EB2709B9-E101-7B47-B11D-B748502FD16B}"/>
    <hyperlink ref="B38" r:id="rId37" xr:uid="{57524822-CB22-E94B-B603-738D760A85E6}"/>
    <hyperlink ref="B39" r:id="rId38" xr:uid="{3E3761E4-59F8-564B-95B7-E29BC55CBE0A}"/>
    <hyperlink ref="B40" r:id="rId39" xr:uid="{A917C1F8-E8FB-4344-AF75-C6273EA6BD32}"/>
    <hyperlink ref="B41" r:id="rId40" xr:uid="{82613F39-35B2-8C47-97C3-F96206B2EF0F}"/>
    <hyperlink ref="B42" r:id="rId41" xr:uid="{D26C8C74-5C13-4D4C-93D8-D58AC786C876}"/>
    <hyperlink ref="B43" r:id="rId42" xr:uid="{76D495E7-9732-F247-AF66-BD4CB0A4F668}"/>
    <hyperlink ref="B44" r:id="rId43" xr:uid="{85CED037-7BAC-D649-A307-D5C15EC505D2}"/>
    <hyperlink ref="B45" r:id="rId44" xr:uid="{E181D588-3991-FD44-BF53-83F066BBE484}"/>
    <hyperlink ref="B46" r:id="rId45" xr:uid="{D584CAA5-18C3-314B-801F-45C0C5DCFB8D}"/>
    <hyperlink ref="B47" r:id="rId46" xr:uid="{29CF4547-8965-A845-B9C5-85DCD514EFD0}"/>
    <hyperlink ref="B48" r:id="rId47" xr:uid="{3B3D6D72-6AD6-9A40-8608-27A0DF3E79D0}"/>
    <hyperlink ref="B49" r:id="rId48" xr:uid="{CB377C23-183D-B048-A145-D0336F368794}"/>
    <hyperlink ref="B50" r:id="rId49" xr:uid="{66134E14-D0EF-7843-B644-93068DC77891}"/>
    <hyperlink ref="B51" r:id="rId50" xr:uid="{7436B728-9C46-F24E-B95C-081B4998FA7C}"/>
    <hyperlink ref="B52" r:id="rId51" xr:uid="{9F5C9C3B-D5EC-8E48-BAB9-1EE42913AC86}"/>
    <hyperlink ref="B53" r:id="rId52" xr:uid="{76C1B0D7-27FA-7B4E-9B99-CDD5DA0B24B4}"/>
    <hyperlink ref="B54" r:id="rId53" xr:uid="{A81E4F5D-61FA-F044-BC85-1E2EDE1B5F6F}"/>
    <hyperlink ref="B55" r:id="rId54" xr:uid="{02DC6B16-9C91-A642-BDC4-F1F8611D8249}"/>
    <hyperlink ref="B56" r:id="rId55" xr:uid="{2E2E8808-C833-1249-9919-8CD5572F78D9}"/>
    <hyperlink ref="B57" r:id="rId56" xr:uid="{1F01322C-0789-6842-A26F-BB61CA36C8F2}"/>
    <hyperlink ref="B58" r:id="rId57" xr:uid="{30D86209-F8D3-E249-93AB-DBD875E34E54}"/>
    <hyperlink ref="B59" r:id="rId58" xr:uid="{44BE10AF-FBFE-D249-B7A8-2B44014AB843}"/>
    <hyperlink ref="B60" r:id="rId59" xr:uid="{BD6EE445-BC43-E144-8EC3-16CD1CF31790}"/>
    <hyperlink ref="B61" r:id="rId60" xr:uid="{3EB69C33-5923-B041-8D76-71DFBBABDCC9}"/>
    <hyperlink ref="B62" r:id="rId61" xr:uid="{E560D5F6-578B-CD41-8D65-EC122AC0E2F6}"/>
    <hyperlink ref="B63" r:id="rId62" xr:uid="{7A619232-08DB-EC49-ABC4-6BF642076C66}"/>
    <hyperlink ref="B64" r:id="rId63" xr:uid="{8B649FB1-0C2C-D146-950D-A33FEB9E8881}"/>
    <hyperlink ref="B65" r:id="rId64" xr:uid="{F4509FDB-90F9-5A47-90F9-4A47C9D85294}"/>
    <hyperlink ref="B66" r:id="rId65" xr:uid="{4A343209-6795-D747-8C65-54F20609EA76}"/>
    <hyperlink ref="B67" r:id="rId66" xr:uid="{577A4CFE-96FA-F74A-9103-905642DA5A43}"/>
    <hyperlink ref="B68" r:id="rId67" xr:uid="{FBA1A576-490F-804C-8F55-C837C7D55DBF}"/>
    <hyperlink ref="B69" r:id="rId68" xr:uid="{86AC9252-4987-1942-938A-B5B3A476494E}"/>
    <hyperlink ref="B70" r:id="rId69" xr:uid="{93B511EB-AE2C-2F49-A7C3-72BABFD2FDC5}"/>
    <hyperlink ref="B71" r:id="rId70" xr:uid="{7CE0489B-E67F-F04D-BDC4-6ECCF8E1B6AC}"/>
    <hyperlink ref="B72" r:id="rId71" xr:uid="{274D2CED-9113-AD47-AE11-45DFDADFE5DC}"/>
    <hyperlink ref="B73" r:id="rId72" xr:uid="{2D739040-0C44-2E4F-9F58-85D18FB172EA}"/>
    <hyperlink ref="B74" r:id="rId73" xr:uid="{2F075750-A026-F140-A851-F53B683C5ABD}"/>
    <hyperlink ref="B75" r:id="rId74" xr:uid="{1F9BC02D-150F-2E47-A594-0F980C836CEC}"/>
    <hyperlink ref="B76" r:id="rId75" xr:uid="{A4D694B7-6C1C-8A41-869E-40055093CFF1}"/>
    <hyperlink ref="B77" r:id="rId76" xr:uid="{BBD12C19-6340-F54C-9870-EC03549B89DD}"/>
    <hyperlink ref="B78" r:id="rId77" xr:uid="{10A8942D-02A4-074D-9E74-E896E92C2B74}"/>
    <hyperlink ref="B79" r:id="rId78" xr:uid="{B40CF4C7-326D-114A-A916-29D5AB2B7B95}"/>
    <hyperlink ref="B80" r:id="rId79" xr:uid="{DBEACCC4-D6FC-4847-903B-449391E04358}"/>
    <hyperlink ref="B81" r:id="rId80" xr:uid="{76E070F5-F3E9-774E-9ED8-FFC13AF175E4}"/>
    <hyperlink ref="B82" r:id="rId81" xr:uid="{97862A39-8D5A-784D-8DDE-EBF3537581F5}"/>
    <hyperlink ref="B83" r:id="rId82" xr:uid="{28D31CE1-2D1E-3242-BED7-ADF2A25C7DF0}"/>
    <hyperlink ref="B84" r:id="rId83" xr:uid="{59586DA1-C7AE-944C-92AB-C6F461CA3EC2}"/>
    <hyperlink ref="B85" r:id="rId84" xr:uid="{8EA9E3FA-4028-ED48-9647-23A652D71730}"/>
    <hyperlink ref="B86" r:id="rId85" xr:uid="{EE07E97A-B044-7949-BF41-8EB4AB44366C}"/>
    <hyperlink ref="B87" r:id="rId86" xr:uid="{A2283842-94AB-A44B-BA6E-B63B96D98A19}"/>
    <hyperlink ref="B88" r:id="rId87" xr:uid="{52152570-F429-4544-9785-52DBEAE65A6F}"/>
    <hyperlink ref="B89" r:id="rId88" xr:uid="{9777B797-1AC1-DC44-91C9-E7E779B6EDA9}"/>
    <hyperlink ref="B90" r:id="rId89" xr:uid="{2CE4F485-BCB4-4043-9D27-BF3B5B2911F7}"/>
    <hyperlink ref="B91" r:id="rId90" xr:uid="{839FD892-F317-E744-B37A-4E8053650665}"/>
    <hyperlink ref="B92" r:id="rId91" xr:uid="{FB881E7E-CF51-564E-AC09-8D423915D1ED}"/>
    <hyperlink ref="B93" r:id="rId92" xr:uid="{7C56B2AA-D850-D749-AE03-D5F6128C7A66}"/>
    <hyperlink ref="B94" r:id="rId93" xr:uid="{1C6D217B-6344-4342-9B09-25FDEABE63BF}"/>
    <hyperlink ref="B95" r:id="rId94" xr:uid="{EF20BE30-84BB-5E49-BC57-A88F8750B4EA}"/>
    <hyperlink ref="B96" r:id="rId95" xr:uid="{C8F73DCD-7978-2A46-9B87-1E044A44E88E}"/>
    <hyperlink ref="B97" r:id="rId96" xr:uid="{38C268A1-EA97-E843-A51B-90C46485844E}"/>
    <hyperlink ref="B98" r:id="rId97" xr:uid="{DF5AE38B-F3AF-D140-9415-EE5822410F33}"/>
    <hyperlink ref="B99" r:id="rId98" xr:uid="{9E2875B9-1EA2-7040-82C2-E3BEC5A4973E}"/>
    <hyperlink ref="B100" r:id="rId99" xr:uid="{B3EAFC59-1373-024A-AF1C-6B627D7F55F3}"/>
    <hyperlink ref="B101" r:id="rId100" xr:uid="{0AE8669E-F171-5D4C-962A-577510BABBF6}"/>
    <hyperlink ref="B102" r:id="rId101" xr:uid="{297C58C7-BB2A-3349-920F-5F567CD1AB6D}"/>
    <hyperlink ref="B103" r:id="rId102" xr:uid="{6247C493-FF4E-744C-85A4-9A378B7AEB1A}"/>
    <hyperlink ref="B104" r:id="rId103" xr:uid="{68AB23C5-89FD-7F4B-BC2E-390B3E477B83}"/>
    <hyperlink ref="B105" r:id="rId104" xr:uid="{F6B3C634-E7B7-D942-93A5-1EBFA79D80B9}"/>
    <hyperlink ref="B106" r:id="rId105" xr:uid="{68BE3C6A-0356-D442-8FB3-A9D33C1C735F}"/>
    <hyperlink ref="B107" r:id="rId106" xr:uid="{717B5D22-1D46-5F49-82FD-1BAC6198D319}"/>
    <hyperlink ref="B108" r:id="rId107" xr:uid="{6D402A70-29BB-CB4B-AF50-20CC64E9F179}"/>
    <hyperlink ref="B109" r:id="rId108" xr:uid="{B5411912-342F-234A-9209-619A9DCD70D5}"/>
    <hyperlink ref="B110" r:id="rId109" xr:uid="{23037EDF-32E8-8D4B-95ED-446DACE37B08}"/>
    <hyperlink ref="B111" r:id="rId110" xr:uid="{FD50A28A-7A83-AC42-B55D-36C02DE2AEF9}"/>
    <hyperlink ref="B112" r:id="rId111" xr:uid="{5E34D6F0-92C8-F54A-9179-3383169A593A}"/>
    <hyperlink ref="B113" r:id="rId112" xr:uid="{8106DA8D-B3BC-384B-B663-ABE5D415293F}"/>
    <hyperlink ref="B114" r:id="rId113" xr:uid="{12375148-AFE6-BD40-BBF9-BFC5A357D430}"/>
    <hyperlink ref="B115" r:id="rId114" xr:uid="{698C2CF0-9459-2446-8735-16400F787749}"/>
    <hyperlink ref="B116" r:id="rId115" xr:uid="{CE19ACF4-EABE-4941-A5CC-30DEB0A12BA9}"/>
    <hyperlink ref="B117" r:id="rId116" xr:uid="{BE7AE481-6279-1E45-9D1A-ABE7FDA447D5}"/>
    <hyperlink ref="B118" r:id="rId117" xr:uid="{A47883B8-7C5C-4545-8E96-DCE7FC9DAD34}"/>
    <hyperlink ref="B119" r:id="rId118" xr:uid="{26423F5D-E58E-6F44-9AF5-1323E36EF03B}"/>
    <hyperlink ref="B120" r:id="rId119" xr:uid="{69B3CE87-67B7-4E46-BC93-D099507D3210}"/>
    <hyperlink ref="B121" r:id="rId120" xr:uid="{4130E15C-F306-B244-8F25-04A51DEA9A0A}"/>
    <hyperlink ref="B122" r:id="rId121" xr:uid="{985C7015-9462-F747-8E50-8C972E7F8A48}"/>
    <hyperlink ref="B123" r:id="rId122" xr:uid="{1B7AC91C-5986-BA46-9221-7162C6126640}"/>
    <hyperlink ref="B124" r:id="rId123" xr:uid="{E564800E-0975-3247-BAEA-00946F18A5C9}"/>
    <hyperlink ref="B125" r:id="rId124" xr:uid="{3D1C5274-39D1-5447-98B8-5D48F5F6843D}"/>
    <hyperlink ref="B126" r:id="rId125" xr:uid="{6A1AD86B-FF14-F446-90F4-8DB1979F131D}"/>
    <hyperlink ref="B127" r:id="rId126" xr:uid="{02FEA185-E1F7-2941-B7B2-7B4DD2B01860}"/>
    <hyperlink ref="B128" r:id="rId127" xr:uid="{CACF0E61-18BE-404C-8011-01D2FB5C6434}"/>
    <hyperlink ref="B129" r:id="rId128" xr:uid="{8AB9BE03-A12F-734D-AF56-E3B63ABC3151}"/>
    <hyperlink ref="B130" r:id="rId129" xr:uid="{64861127-0B32-B74F-A258-54C65CC8339F}"/>
    <hyperlink ref="B131" r:id="rId130" xr:uid="{589F627F-6A30-6541-81C6-33678907BFC3}"/>
    <hyperlink ref="B132" r:id="rId131" xr:uid="{E5151FED-EDC0-C04B-AC34-B51FA68DEE0E}"/>
    <hyperlink ref="B133" r:id="rId132" xr:uid="{4FBD91E6-74AB-E648-BA19-B5C0767F9166}"/>
    <hyperlink ref="B134" r:id="rId133" xr:uid="{32A223B3-B73F-824F-84E0-0998B5ECB3FB}"/>
    <hyperlink ref="B135" r:id="rId134" xr:uid="{80B740E5-E919-9B45-AA9D-3A4C8818E21F}"/>
    <hyperlink ref="B136" r:id="rId135" xr:uid="{BCC840A1-4FCE-9B40-88CF-30AE6C4FECEC}"/>
    <hyperlink ref="B137" r:id="rId136" xr:uid="{8A1D768B-1AAB-3E4A-A6DB-7DA25CF4934B}"/>
    <hyperlink ref="B138" r:id="rId137" xr:uid="{628A2BFB-0B31-5048-AD4A-F1D43FC4A178}"/>
    <hyperlink ref="B139" r:id="rId138" xr:uid="{D60F3BF8-9512-4147-9B2F-8ED2D3C73573}"/>
    <hyperlink ref="B140" r:id="rId139" xr:uid="{0E5287FF-E5D5-BC4F-AF64-C56A15BD2E35}"/>
    <hyperlink ref="B141" r:id="rId140" xr:uid="{D7EC9D00-E30D-5F47-A4FD-470AEFC2CE02}"/>
    <hyperlink ref="B142" r:id="rId141" xr:uid="{69C0C96D-4A07-DA4B-9051-34DEF874428D}"/>
    <hyperlink ref="B143" r:id="rId142" xr:uid="{77911C92-3AD7-424D-8CDA-0417F2439C53}"/>
    <hyperlink ref="B144" r:id="rId143" xr:uid="{81A2D65A-8131-7640-9693-C587059C2EE7}"/>
    <hyperlink ref="B145" r:id="rId144" xr:uid="{91935107-6624-2B44-BD18-D68432CE1555}"/>
    <hyperlink ref="B146" r:id="rId145" xr:uid="{A7DAF6B8-4B63-BF4D-A3CB-0CC70715B6B8}"/>
    <hyperlink ref="B147" r:id="rId146" xr:uid="{0C8D5FD9-38D6-BD49-AC1D-F01BA8DCC790}"/>
    <hyperlink ref="B148" r:id="rId147" xr:uid="{873E5D85-6257-9545-B90F-50D89CA04D4B}"/>
    <hyperlink ref="B149" r:id="rId148" xr:uid="{BDF38277-36AB-D947-A592-3AFD59E91BC6}"/>
    <hyperlink ref="B150" r:id="rId149" xr:uid="{04FDE5DD-EEAB-0940-8AE2-189CF5C41950}"/>
    <hyperlink ref="B151" r:id="rId150" xr:uid="{E7451441-9EE2-6946-9A25-EFB0890E3A80}"/>
    <hyperlink ref="B152" r:id="rId151" xr:uid="{3C2FA49B-F75F-E94D-93DD-276ADADEC8B6}"/>
    <hyperlink ref="B153" r:id="rId152" xr:uid="{CE9C57F2-DF7D-A34E-9EF9-8AF513FC86A3}"/>
    <hyperlink ref="B154" r:id="rId153" xr:uid="{D3D2AFB5-1354-A84D-905B-D2F8D7EB1704}"/>
    <hyperlink ref="B155" r:id="rId154" xr:uid="{501ACEB5-6E79-4D40-8F3C-3A860E2CBA6F}"/>
    <hyperlink ref="B156" r:id="rId155" xr:uid="{0101E0D0-AC9B-4D4C-AAFE-FAE0D9ADCDE2}"/>
    <hyperlink ref="B157" r:id="rId156" xr:uid="{DFC87DE9-0D5E-234B-88BE-1E11BC69C26D}"/>
    <hyperlink ref="B158" r:id="rId157" xr:uid="{BC96A144-9895-D343-9C4E-E41DF67945BA}"/>
    <hyperlink ref="B159" r:id="rId158" xr:uid="{E8B42EEF-9015-FD45-AED3-F38A5A23C0F5}"/>
    <hyperlink ref="B160" r:id="rId159" xr:uid="{60544323-A165-B940-B057-CFC757DB4BDD}"/>
    <hyperlink ref="B161" r:id="rId160" xr:uid="{2AD1B3DC-7BD3-7E4F-B40B-44E6B97B400A}"/>
    <hyperlink ref="B162" r:id="rId161" xr:uid="{B5F707F6-92E2-434C-9891-4E2C4C3B45DC}"/>
    <hyperlink ref="B163" r:id="rId162" xr:uid="{5A62937A-9184-2547-BE12-E45FF8DCFE26}"/>
    <hyperlink ref="B164" r:id="rId163" xr:uid="{A86C915D-F066-214C-B4EA-54160B8EFDC7}"/>
    <hyperlink ref="B165" r:id="rId164" xr:uid="{BD3347C3-043E-974D-AAC1-1D9B12F49874}"/>
    <hyperlink ref="B166" r:id="rId165" xr:uid="{8568CDDE-1D70-294A-B5D0-A7DA692AA26B}"/>
    <hyperlink ref="B167" r:id="rId166" xr:uid="{8FAC9C4B-3D67-7F4C-AA27-44C901A6D4E2}"/>
    <hyperlink ref="B168" r:id="rId167" xr:uid="{6D2E2182-1EC1-6740-B0BF-90FCDBF58E9D}"/>
    <hyperlink ref="B169" r:id="rId168" xr:uid="{EB33A895-1089-1849-8ED5-0A4A75B55283}"/>
    <hyperlink ref="B170" r:id="rId169" xr:uid="{0FDFA22F-6D25-2848-86D8-40A764B633CF}"/>
    <hyperlink ref="B171" r:id="rId170" xr:uid="{37BB3077-B9D0-954E-85DB-07D551EB343F}"/>
    <hyperlink ref="B172" r:id="rId171" xr:uid="{E90CFD6B-5A10-FB45-A4A8-F45ACFADE5DB}"/>
    <hyperlink ref="B173" r:id="rId172" xr:uid="{6C2A13F8-ABBB-5146-9E01-236305273E5D}"/>
    <hyperlink ref="B174" r:id="rId173" xr:uid="{21DC2A5B-D4E6-D44A-8102-0E86E9F05486}"/>
    <hyperlink ref="B175" r:id="rId174" xr:uid="{6C3E5F2C-C1E9-A941-9A1C-1219F0521C38}"/>
    <hyperlink ref="B176" r:id="rId175" xr:uid="{2DB74465-09B1-FC42-ADF8-63B8A4305C30}"/>
    <hyperlink ref="B177" r:id="rId176" xr:uid="{E53BC8A8-C113-CD47-B098-8F8A33C47DBC}"/>
    <hyperlink ref="B178" r:id="rId177" xr:uid="{F9ED91D5-2450-2740-A148-0308B8821EF3}"/>
    <hyperlink ref="B179" r:id="rId178" xr:uid="{8F86B0EC-3536-D04B-B310-EAF058D09F04}"/>
    <hyperlink ref="B180" r:id="rId179" xr:uid="{690ECA74-3780-804E-9D37-7C5F0221BD98}"/>
    <hyperlink ref="B181" r:id="rId180" xr:uid="{4308AEB9-A6D0-FD4D-9ED1-E4BFC14E1D55}"/>
    <hyperlink ref="B182" r:id="rId181" xr:uid="{B488BBCE-5EB4-9643-9F46-74A5F2D3B238}"/>
    <hyperlink ref="B183" r:id="rId182" xr:uid="{FFB81A73-B3FD-BA44-B21A-A0582EBF040F}"/>
    <hyperlink ref="B184" r:id="rId183" xr:uid="{51D5DD77-DD43-B940-8430-8D192739156D}"/>
    <hyperlink ref="B185" r:id="rId184" xr:uid="{60E46CF4-8E54-4749-BF4C-1D864E2CF3B6}"/>
    <hyperlink ref="B186" r:id="rId185" xr:uid="{CFCA7A85-DA89-FD45-87B8-65E8D2A2C30B}"/>
    <hyperlink ref="B187" r:id="rId186" xr:uid="{DB140892-9C17-4A4E-9D8C-EDBE88E1B687}"/>
    <hyperlink ref="B188" r:id="rId187" xr:uid="{875A7841-BE19-1B4C-BDB2-81315EAC4B65}"/>
    <hyperlink ref="B189" r:id="rId188" xr:uid="{A000AC37-DB56-244C-9BB0-FE7B87630517}"/>
    <hyperlink ref="B190" r:id="rId189" xr:uid="{765B1AF9-D08C-0749-80C4-261659FEAC58}"/>
    <hyperlink ref="B191" r:id="rId190" xr:uid="{864EDA02-3473-354C-999B-A4722F628BC6}"/>
    <hyperlink ref="B192" r:id="rId191" xr:uid="{46F0F6C6-D6F6-4344-AC38-14EC58664752}"/>
    <hyperlink ref="B193" r:id="rId192" xr:uid="{527B20B3-02D7-B446-90CB-8DC325A722C5}"/>
    <hyperlink ref="B194" r:id="rId193" xr:uid="{9383D2C7-6EA0-FD4D-9E99-B5B4F978F08D}"/>
    <hyperlink ref="B195" r:id="rId194" xr:uid="{58147C41-B07E-2148-A4F4-DDCB7837EABE}"/>
    <hyperlink ref="B196" r:id="rId195" xr:uid="{70A46873-0337-6C4F-9A17-DFD5DCFDADF4}"/>
    <hyperlink ref="B197" r:id="rId196" xr:uid="{E88E7EDE-E923-1C4A-BF89-491ED6C8BA9D}"/>
    <hyperlink ref="B198" r:id="rId197" xr:uid="{048D28EF-230B-DD44-89F4-1AA7BE137896}"/>
    <hyperlink ref="B199" r:id="rId198" xr:uid="{5DD544DB-B430-054B-A1E4-D16A98D43921}"/>
    <hyperlink ref="B200" r:id="rId199" xr:uid="{A2A267CC-48FE-B64C-BD88-6B7B9D667F99}"/>
    <hyperlink ref="B201" r:id="rId200" xr:uid="{95F76E00-7604-7944-B14A-C1D1A96D6066}"/>
    <hyperlink ref="B202" r:id="rId201" xr:uid="{5120B643-9E96-5C4F-A627-3A0BD1C5C72A}"/>
    <hyperlink ref="B203" r:id="rId202" xr:uid="{CCE0291E-10EB-1F44-8DE2-FE3720911971}"/>
    <hyperlink ref="B204" r:id="rId203" xr:uid="{C9D5827D-DFF5-DA43-9E6B-7020F63F9344}"/>
    <hyperlink ref="B205" r:id="rId204" xr:uid="{55196264-6B7C-3148-8A0B-3F127DFC1505}"/>
    <hyperlink ref="B206" r:id="rId205" xr:uid="{344A4624-D2DF-C34F-A13F-7F5738DA3939}"/>
    <hyperlink ref="B207" r:id="rId206" xr:uid="{11CB736E-0E36-5C4C-9B65-8D357BC16612}"/>
    <hyperlink ref="B208" r:id="rId207" xr:uid="{88A3DD7D-0A0D-2A43-A8D7-51DB6574C1E4}"/>
    <hyperlink ref="B209" r:id="rId208" xr:uid="{9ACFC072-8D88-7D4F-8AD8-96D258F1FC93}"/>
    <hyperlink ref="B210" r:id="rId209" xr:uid="{7797EF02-6F4D-C34A-9F37-E37F897AFD47}"/>
    <hyperlink ref="B211" r:id="rId210" xr:uid="{3AE3E6DA-94C9-CF4D-BFEA-9BEA9537A92D}"/>
    <hyperlink ref="B212" r:id="rId211" xr:uid="{F12B15E1-8CE0-D048-83C9-BCCD737927A2}"/>
    <hyperlink ref="B213" r:id="rId212" xr:uid="{378BAA1F-D445-514B-A271-753FCBEFF167}"/>
    <hyperlink ref="B214" r:id="rId213" xr:uid="{EC01227A-EDC4-FF4A-8BF4-A5C9D067CAC8}"/>
    <hyperlink ref="B215" r:id="rId214" xr:uid="{A189FFC8-325A-AB45-86C7-0A9986907981}"/>
    <hyperlink ref="B216" r:id="rId215" xr:uid="{34CE4DE0-C6B8-414B-9155-EC1F794C326F}"/>
    <hyperlink ref="B217" r:id="rId216" xr:uid="{3484B34C-CB1F-8F4E-B614-43B1CEC63B43}"/>
    <hyperlink ref="B218" r:id="rId217" xr:uid="{C6061129-EEF3-CD41-84AA-213C65D964FE}"/>
    <hyperlink ref="B219" r:id="rId218" xr:uid="{79FED77E-5363-2348-8132-E61A180FD3D4}"/>
    <hyperlink ref="B220" r:id="rId219" xr:uid="{BAA9B26E-26F7-3641-B641-D616602E1A0D}"/>
    <hyperlink ref="B221" r:id="rId220" xr:uid="{D8325ECB-7CFD-F546-89CF-79A08F10A00F}"/>
    <hyperlink ref="B222" r:id="rId221" xr:uid="{41DDF99B-12C2-214F-AE54-FABD8E3A83A3}"/>
    <hyperlink ref="B223" r:id="rId222" xr:uid="{044F9CBB-D432-3748-B76C-1FC48252191D}"/>
    <hyperlink ref="B224" r:id="rId223" xr:uid="{B929322A-E039-9D46-881B-1ED037FE3BBC}"/>
    <hyperlink ref="B225" r:id="rId224" xr:uid="{E1B08E99-8D77-CC45-9A5D-5F90439DF079}"/>
    <hyperlink ref="B226" r:id="rId225" xr:uid="{064C20F0-365B-A747-A4ED-B69D2313BCE8}"/>
    <hyperlink ref="B227" r:id="rId226" xr:uid="{AED3C361-B3EB-F14A-8B95-18EFE2C440DD}"/>
    <hyperlink ref="B228" r:id="rId227" xr:uid="{E6902DEE-9338-9642-A8CD-5A736F3A5F6A}"/>
    <hyperlink ref="B229" r:id="rId228" xr:uid="{82ED2728-708A-5F4F-A692-18D8CC05B933}"/>
    <hyperlink ref="B230" r:id="rId229" xr:uid="{BC4CCAB8-DE83-8847-88AD-CCD0652A2F37}"/>
    <hyperlink ref="B231" r:id="rId230" xr:uid="{B63287A9-A5CD-DB46-A63A-B19784C804FC}"/>
    <hyperlink ref="B232" r:id="rId231" xr:uid="{C9D1D928-00DD-094E-A1EF-1655A7684D25}"/>
    <hyperlink ref="B233" r:id="rId232" xr:uid="{EE2CA56C-CF98-A643-B292-5B2F98758C31}"/>
    <hyperlink ref="B234" r:id="rId233" xr:uid="{E226F543-0F0E-AD43-992A-571686339A69}"/>
    <hyperlink ref="B235" r:id="rId234" xr:uid="{E0057F34-EED8-7840-8CBE-0AF27635C5B1}"/>
    <hyperlink ref="B236" r:id="rId235" xr:uid="{78D8A5F8-B978-6848-997E-B5CFB5E06993}"/>
    <hyperlink ref="B237" r:id="rId236" xr:uid="{A1B9C3CB-885E-A34C-8A03-77EB7A668116}"/>
    <hyperlink ref="B238" r:id="rId237" xr:uid="{75771F2F-2BE7-DD41-9B46-311A87F00DA0}"/>
    <hyperlink ref="B239" r:id="rId238" xr:uid="{6BDB6E51-AEA7-974F-871C-ED8D53D22233}"/>
    <hyperlink ref="B240" r:id="rId239" xr:uid="{DC5E1C7D-0357-1042-9611-B3CB060C012B}"/>
    <hyperlink ref="B241" r:id="rId240" xr:uid="{9EBEC193-6C73-D549-96AB-36F6B38B08A0}"/>
    <hyperlink ref="B242" r:id="rId241" xr:uid="{44613F5F-A484-5641-9160-8E96C5391455}"/>
    <hyperlink ref="B243" r:id="rId242" xr:uid="{C0BCEC8E-04B4-894D-84C5-6897512B05E2}"/>
    <hyperlink ref="B244" r:id="rId243" xr:uid="{C8D9B738-6A98-754D-B958-0B4A67C1FBA4}"/>
    <hyperlink ref="B245" r:id="rId244" xr:uid="{46CD0F19-71C5-0845-9F25-778ACB90775A}"/>
    <hyperlink ref="B246" r:id="rId245" xr:uid="{4C7CF7C9-6610-AA4C-BC6E-A8E24AAD89D0}"/>
    <hyperlink ref="B247" r:id="rId246" xr:uid="{4CADC83B-40AE-7A41-85D9-8E012E1AAC3D}"/>
    <hyperlink ref="B248" r:id="rId247" xr:uid="{33A52B99-A733-5248-A0B2-7B73227CC09A}"/>
    <hyperlink ref="B249" r:id="rId248" xr:uid="{44FC9A84-863A-9841-A291-34563AB82AE3}"/>
    <hyperlink ref="B250" r:id="rId249" xr:uid="{F95019E3-F2F1-2449-8673-2776CD1781E2}"/>
    <hyperlink ref="B251" r:id="rId250" xr:uid="{17AE419C-EC33-1641-AAD8-05FAFCF7027C}"/>
    <hyperlink ref="B252" r:id="rId251" xr:uid="{EE734DEF-0627-AF41-A57F-35CE867B4608}"/>
    <hyperlink ref="B253" r:id="rId252" xr:uid="{81E2FEBE-83DD-C24A-82B1-A93C40EEB3EF}"/>
    <hyperlink ref="B254" r:id="rId253" xr:uid="{35D71A4C-378C-1049-B829-70AFD890F08D}"/>
    <hyperlink ref="B255" r:id="rId254" xr:uid="{CF23C9BB-BC9B-8648-BC2C-F4EA390EB81A}"/>
    <hyperlink ref="B256" r:id="rId255" xr:uid="{F54C812A-0C8A-3741-AF54-14DD7BF6DB24}"/>
    <hyperlink ref="B257" r:id="rId256" xr:uid="{88104D4A-A696-0240-B973-B17B12383B02}"/>
    <hyperlink ref="B258" r:id="rId257" xr:uid="{244AA765-C294-3248-A13A-E054F0D6A610}"/>
    <hyperlink ref="B259" r:id="rId258" xr:uid="{00CDD034-AEAB-2942-9CDE-F82713B07E8F}"/>
    <hyperlink ref="B260" r:id="rId259" xr:uid="{4525FF38-029F-A44A-A291-C9ED544962A7}"/>
    <hyperlink ref="B261" r:id="rId260" xr:uid="{B457C0FF-897F-E846-A0FB-AE27EFFB637D}"/>
    <hyperlink ref="B262" r:id="rId261" xr:uid="{FC8C9E7B-7503-9D4C-86ED-AA20CAFC3C78}"/>
    <hyperlink ref="B263" r:id="rId262" xr:uid="{4E331ADE-AE8F-1B48-A0B6-4094DAE47B10}"/>
    <hyperlink ref="B264" r:id="rId263" xr:uid="{F7914A98-5557-0344-93F5-5C9DEB194338}"/>
    <hyperlink ref="B265" r:id="rId264" xr:uid="{1D4AD51C-6836-A343-BA01-E281D3B07570}"/>
    <hyperlink ref="B266" r:id="rId265" xr:uid="{A50A7771-138D-394F-AEE8-331898FC43BA}"/>
    <hyperlink ref="B267" r:id="rId266" xr:uid="{C49B1ABF-FB37-2547-8383-B59B69D867FD}"/>
    <hyperlink ref="B268" r:id="rId267" xr:uid="{C045ED4E-0C35-4A4B-BB89-CA2281366FB5}"/>
    <hyperlink ref="B269" r:id="rId268" xr:uid="{CB15DF65-02A4-3740-B3EC-E7DCB242123F}"/>
    <hyperlink ref="B270" r:id="rId269" xr:uid="{0D250D1D-693C-6A44-8663-C3421910C69F}"/>
    <hyperlink ref="B271" r:id="rId270" xr:uid="{CAD0BAC5-D474-354C-AEA5-941255378E53}"/>
    <hyperlink ref="B272" r:id="rId271" xr:uid="{49448523-4CB7-BC4E-8D06-59C21BE8CF4D}"/>
    <hyperlink ref="B273" r:id="rId272" xr:uid="{0FB5039B-5A1C-E34A-8AB9-E8ED102B1EED}"/>
    <hyperlink ref="B274" r:id="rId273" xr:uid="{461D6433-957F-E744-A1FA-BEEEB895B2F4}"/>
    <hyperlink ref="B275" r:id="rId274" xr:uid="{4305DE91-9D9B-8443-92A1-54551336C07F}"/>
    <hyperlink ref="B276" r:id="rId275" xr:uid="{02164BC4-4182-DF49-B31A-3B8D052690AD}"/>
    <hyperlink ref="B277" r:id="rId276" xr:uid="{4FBEAB21-5114-8B4F-B298-153C6754DB9D}"/>
    <hyperlink ref="B278" r:id="rId277" xr:uid="{86E5983D-23D1-6F4D-8A85-9FCA60C1C2A9}"/>
    <hyperlink ref="B279" r:id="rId278" xr:uid="{F045E4E8-543E-6A48-89D3-7FCCAC58A7E9}"/>
    <hyperlink ref="B280" r:id="rId279" xr:uid="{63D461A3-11F7-8441-BF65-42367051B7C0}"/>
    <hyperlink ref="B281" r:id="rId280" xr:uid="{40C8D502-1DB4-6444-B184-5EE140586363}"/>
    <hyperlink ref="B282" r:id="rId281" xr:uid="{4925BB19-9A83-1140-AEA8-BE5FAC8A29B8}"/>
    <hyperlink ref="B283" r:id="rId282" xr:uid="{1FBF7725-F368-EB4B-8A4C-C753DB2DD50B}"/>
    <hyperlink ref="B284" r:id="rId283" xr:uid="{CF2481BB-4801-6B44-984E-7BB0827F4FDF}"/>
    <hyperlink ref="B285" r:id="rId284" xr:uid="{F97D2F01-94FB-CF4C-870C-83D18FDA9F08}"/>
    <hyperlink ref="B286" r:id="rId285" xr:uid="{50AE96C5-FD79-0746-836A-8229B523479E}"/>
    <hyperlink ref="B287" r:id="rId286" xr:uid="{D08AC578-622B-D542-9004-DDC6A4E30CD2}"/>
    <hyperlink ref="B288" r:id="rId287" xr:uid="{022AB41F-7943-3A41-B793-0750214D924E}"/>
    <hyperlink ref="B289" r:id="rId288" xr:uid="{9B08AB30-29B7-4F48-8340-32A1CB1B364D}"/>
    <hyperlink ref="B290" r:id="rId289" xr:uid="{1647D62C-B9D8-3C4C-8BD0-7EC19D64EB60}"/>
    <hyperlink ref="B291" r:id="rId290" xr:uid="{3B05F1EE-42A7-F74E-8E9D-FDD8CFB7A048}"/>
    <hyperlink ref="B292" r:id="rId291" xr:uid="{0390635C-87E3-4C4C-9405-B8F03289F045}"/>
    <hyperlink ref="B293" r:id="rId292" xr:uid="{FD4599CD-9E39-A74F-BA29-DC3A27577F4E}"/>
    <hyperlink ref="B294" r:id="rId293" xr:uid="{C7039782-7D6D-E54F-86DE-FB9C22163F2C}"/>
    <hyperlink ref="B295" r:id="rId294" xr:uid="{A816EE4D-66CF-C34C-A68D-46AD3972EBB5}"/>
    <hyperlink ref="B296" r:id="rId295" xr:uid="{1DFFB944-E55A-6D49-91CF-4076159B780F}"/>
    <hyperlink ref="B297" r:id="rId296" xr:uid="{D88F18DB-DB6C-B044-B140-FC0153EFD87A}"/>
    <hyperlink ref="B298" r:id="rId297" xr:uid="{DE309BDF-2FD8-3E4F-9EC3-D2B1AE521694}"/>
    <hyperlink ref="B299" r:id="rId298" xr:uid="{C23FAA84-3766-2D4C-B1D4-DA25DF466238}"/>
    <hyperlink ref="B300" r:id="rId299" xr:uid="{912770F8-1077-8A49-8810-C3BE7F19E7C1}"/>
    <hyperlink ref="B301" r:id="rId300" xr:uid="{068D2599-8E5A-3E40-A675-5132378BE381}"/>
    <hyperlink ref="B302" r:id="rId301" xr:uid="{4B56A7D5-CA34-AA43-9A1F-564E6C03B143}"/>
    <hyperlink ref="B303" r:id="rId302" xr:uid="{A85E96D1-FA42-AD40-A9D4-E2D7B4C68F6B}"/>
    <hyperlink ref="B304" r:id="rId303" xr:uid="{36C106A0-CFFD-184B-B74A-F8B3FA940BED}"/>
    <hyperlink ref="B305" r:id="rId304" xr:uid="{BFA50F83-9907-6141-847E-983BA94A9876}"/>
    <hyperlink ref="B306" r:id="rId305" xr:uid="{079FF5BB-6365-EE4F-B2BF-FE4FEAFB7996}"/>
    <hyperlink ref="B307" r:id="rId306" xr:uid="{4BF62A3F-229E-FC40-A445-A8AF7F144C7D}"/>
    <hyperlink ref="B308" r:id="rId307" xr:uid="{89CDCE56-1A3E-1744-9820-ADE30283DAD5}"/>
    <hyperlink ref="B309" r:id="rId308" xr:uid="{DA054EAF-A1AD-BC4F-891F-2217D59AAFEC}"/>
    <hyperlink ref="B310" r:id="rId309" xr:uid="{D316F88B-5242-F84F-8AB5-B687DD9EE49C}"/>
    <hyperlink ref="B311" r:id="rId310" xr:uid="{45302280-A83D-C444-A4E9-5185C6F4078E}"/>
    <hyperlink ref="B312" r:id="rId311" xr:uid="{E8D5F292-B702-3C4F-958D-302F18B051FE}"/>
    <hyperlink ref="B313" r:id="rId312" xr:uid="{8FA1E599-9C39-D048-A667-F6E5178FE5FE}"/>
    <hyperlink ref="B314" r:id="rId313" xr:uid="{10F7D533-6D73-7E43-B00E-BA1F931DF9A3}"/>
    <hyperlink ref="B315" r:id="rId314" xr:uid="{9F17C020-1189-624F-993E-EFB48BA556B5}"/>
    <hyperlink ref="B316" r:id="rId315" xr:uid="{ED0A2470-516B-FF49-8294-34F2AF1EA35E}"/>
    <hyperlink ref="B317" r:id="rId316" xr:uid="{EA003A67-8669-6D4D-BCE7-C4ABFB37E856}"/>
    <hyperlink ref="B318" r:id="rId317" xr:uid="{99CC6198-B471-6D4D-BB8D-08B723085E7C}"/>
    <hyperlink ref="B319" r:id="rId318" xr:uid="{E3218B6A-9EA8-4745-9218-8FFA6AF76F93}"/>
    <hyperlink ref="B320" r:id="rId319" xr:uid="{97613EA6-3945-9B4A-BD78-6173ED4FCE03}"/>
    <hyperlink ref="B321" r:id="rId320" xr:uid="{A87A45C1-F7FF-6545-A656-2A80C9EB07F3}"/>
    <hyperlink ref="B322" r:id="rId321" xr:uid="{8BD93ABF-F824-A448-94F7-5CF019FED4D0}"/>
    <hyperlink ref="B323" r:id="rId322" xr:uid="{54DDC1FD-CFD0-874C-AC29-27CE480C7A91}"/>
    <hyperlink ref="B324" r:id="rId323" xr:uid="{A4F81364-9902-BA4B-915F-D5DDE8D548DE}"/>
    <hyperlink ref="B325" r:id="rId324" xr:uid="{CBBDBD05-2312-E248-8D62-6BF115068D18}"/>
    <hyperlink ref="B326" r:id="rId325" xr:uid="{E0B92778-6A3E-6F47-85AB-9ABBD5A634EF}"/>
    <hyperlink ref="B327" r:id="rId326" xr:uid="{6BE046F7-5212-8B4F-BCC0-D759FB3CAB44}"/>
    <hyperlink ref="B328" r:id="rId327" xr:uid="{E231A781-A803-D54C-BB23-AB23FEECD2DD}"/>
    <hyperlink ref="B329" r:id="rId328" xr:uid="{8A1C0E61-8B78-A14A-BB23-B9781C975F71}"/>
    <hyperlink ref="B330" r:id="rId329" xr:uid="{DC216F8D-A059-FA47-8093-36244EA0FEC8}"/>
    <hyperlink ref="B331" r:id="rId330" xr:uid="{11AC79D0-946D-2E43-93ED-67268ADA2047}"/>
    <hyperlink ref="B332" r:id="rId331" xr:uid="{BA36FBE2-D6C2-FB4A-B6A1-7BCA7B1F4BD8}"/>
    <hyperlink ref="B333" r:id="rId332" xr:uid="{7226DCAA-3D90-7147-9C7F-F398131CDAD7}"/>
    <hyperlink ref="B334" r:id="rId333" xr:uid="{1456E374-015D-CA48-91AE-97B40B9F9CEF}"/>
    <hyperlink ref="B335" r:id="rId334" xr:uid="{DED29BF3-3202-F242-B680-181B71CDA08A}"/>
    <hyperlink ref="B336" r:id="rId335" xr:uid="{F4A5FD7A-2217-194C-AAAF-1EB3E53B40D8}"/>
    <hyperlink ref="B337" r:id="rId336" xr:uid="{7CEF6B50-EDC6-C940-8E06-70BA80D1C607}"/>
    <hyperlink ref="B338" r:id="rId337" xr:uid="{E4A183EA-C977-9A47-B322-EFFE0E1C1BF8}"/>
    <hyperlink ref="B339" r:id="rId338" xr:uid="{F76BF32D-938C-2D4E-B126-42C0C0AED1F5}"/>
    <hyperlink ref="B340" r:id="rId339" xr:uid="{DBCBE803-742F-5946-AB4E-5445DEC3A80F}"/>
    <hyperlink ref="B341" r:id="rId340" xr:uid="{3A41B17E-B8AD-9148-9B83-83B9F4E47F74}"/>
    <hyperlink ref="B342" r:id="rId341" xr:uid="{CEB64866-8884-384F-AD1A-79F5912E111F}"/>
    <hyperlink ref="B343" r:id="rId342" xr:uid="{B011C8E2-21AA-074E-B993-53916B0CD6B7}"/>
    <hyperlink ref="B344" r:id="rId343" xr:uid="{90E41877-C3F0-B04B-B82E-91AB894BE7F3}"/>
    <hyperlink ref="B345" r:id="rId344" xr:uid="{B1CF76F9-E280-124B-A0A3-A15EE5EFC5B5}"/>
    <hyperlink ref="B346" r:id="rId345" xr:uid="{969E426B-24D9-6E45-B5A7-AA306BB8E6E8}"/>
    <hyperlink ref="B347" r:id="rId346" xr:uid="{7B28EE2E-37CB-1149-8A1B-951C93457A22}"/>
    <hyperlink ref="B348" r:id="rId347" xr:uid="{8690EBF9-89B6-FF4A-BC15-006C2B4161E3}"/>
    <hyperlink ref="B349" r:id="rId348" xr:uid="{9B5A3BF6-7723-E146-BF0E-A62BA28F07A8}"/>
    <hyperlink ref="B350" r:id="rId349" xr:uid="{999AEEC8-3F5F-AF4D-BA28-A38527AEEE6E}"/>
    <hyperlink ref="B351" r:id="rId350" xr:uid="{61C5B967-A4FE-8F4D-84A9-EE101922D677}"/>
    <hyperlink ref="B352" r:id="rId351" xr:uid="{5388DFBE-E314-5144-B985-7CF00B663C9C}"/>
    <hyperlink ref="B353" r:id="rId352" xr:uid="{3A3C0312-B33A-A54E-B728-C24E59BF69B6}"/>
    <hyperlink ref="B354" r:id="rId353" xr:uid="{EFAD1F34-9CAC-3E41-A6E7-262DAE8C4B52}"/>
    <hyperlink ref="B355" r:id="rId354" xr:uid="{4276B777-777E-C74A-9191-2A43918D68DE}"/>
    <hyperlink ref="B356" r:id="rId355" xr:uid="{A7F7C1B5-695C-254C-AD76-01B1B8E54E8B}"/>
    <hyperlink ref="B357" r:id="rId356" xr:uid="{690B5776-A92C-4E4D-B4DB-3DD1CF1BD3CE}"/>
    <hyperlink ref="B358" r:id="rId357" xr:uid="{DCC118D9-6000-EA4B-9E47-3A0035F6B508}"/>
    <hyperlink ref="B359" r:id="rId358" xr:uid="{C340BA8F-B1E3-D342-A789-A80839F67014}"/>
    <hyperlink ref="B360" r:id="rId359" xr:uid="{FC887BBF-DEEC-5F4B-9E04-FDF2FE040014}"/>
    <hyperlink ref="B361" r:id="rId360" xr:uid="{899BE219-2C08-5548-8D11-FA7AF33D5002}"/>
    <hyperlink ref="B362" r:id="rId361" xr:uid="{30914CCE-44AF-2C47-95F1-1F42F072FA42}"/>
    <hyperlink ref="B363" r:id="rId362" xr:uid="{E0D660D9-CDA4-D141-83E0-43643EB712EB}"/>
    <hyperlink ref="B364" r:id="rId363" xr:uid="{10FD2D89-FC5F-974E-A6AD-43F976564177}"/>
    <hyperlink ref="B365" r:id="rId364" xr:uid="{5D1E4046-CDD3-3F4C-AC71-C72EEA33E99A}"/>
    <hyperlink ref="B366" r:id="rId365" xr:uid="{14BFD877-7F26-514D-AFBA-9E4F096F7477}"/>
    <hyperlink ref="B367" r:id="rId366" xr:uid="{46BE8051-446B-2242-8B75-9939F187E9DE}"/>
    <hyperlink ref="B368" r:id="rId367" xr:uid="{9863AF04-8367-5A4D-883B-C8B6D99A05F8}"/>
    <hyperlink ref="B369" r:id="rId368" xr:uid="{BD524160-EB51-114C-B941-21098E108ADF}"/>
    <hyperlink ref="B370" r:id="rId369" xr:uid="{7BDED202-4C6F-C74B-9B6F-D8BBD2CDEE1E}"/>
    <hyperlink ref="B371" r:id="rId370" xr:uid="{94DEF7F2-51E7-6C41-A2D7-0154C131D896}"/>
    <hyperlink ref="B372" r:id="rId371" xr:uid="{E1ACCCF2-98D3-D44F-8A2C-F5A3FC34C743}"/>
    <hyperlink ref="B373" r:id="rId372" xr:uid="{EF436CD8-8FAE-5746-B4AD-4C381F30FEA0}"/>
    <hyperlink ref="B374" r:id="rId373" xr:uid="{02F071F5-1A6D-F441-A5C1-0254BD0171F4}"/>
    <hyperlink ref="B375" r:id="rId374" xr:uid="{BD8B67B0-18A3-B948-89AB-67A613ACC0E7}"/>
    <hyperlink ref="B376" r:id="rId375" xr:uid="{F43AC778-244A-9A43-8DE2-E51FAD35A7EB}"/>
    <hyperlink ref="B377" r:id="rId376" xr:uid="{EC9792BD-56F1-ED43-9029-F022697C8827}"/>
    <hyperlink ref="B378" r:id="rId377" xr:uid="{FDC89D46-CAD8-354D-BBED-CA445C47D773}"/>
    <hyperlink ref="B379" r:id="rId378" xr:uid="{6937EAC1-97EB-534E-8103-AEDC9AB99319}"/>
    <hyperlink ref="B380" r:id="rId379" xr:uid="{2BBDBAFB-2ED2-A74E-9FB5-202A0E25E36E}"/>
    <hyperlink ref="B381" r:id="rId380" xr:uid="{F3499AC5-F4C2-B34A-8AE9-CAD17C58976E}"/>
    <hyperlink ref="B382" r:id="rId381" xr:uid="{3A2BB621-970D-0646-9204-7CFF061F5296}"/>
    <hyperlink ref="B383" r:id="rId382" xr:uid="{8C8BB6C2-4480-8940-BB74-996F8923E551}"/>
    <hyperlink ref="B384" r:id="rId383" xr:uid="{DEE8BB12-2917-2B4B-AD5D-EB8480CAB0E7}"/>
    <hyperlink ref="B385" r:id="rId384" xr:uid="{AFC73ABD-EC09-BF44-99D2-03B45170C5E2}"/>
    <hyperlink ref="B386" r:id="rId385" xr:uid="{E907690E-4993-C14E-BFA1-213F21FDF16E}"/>
    <hyperlink ref="B387" r:id="rId386" xr:uid="{13916D15-DCCF-3C4D-AC19-45B6F764D553}"/>
    <hyperlink ref="B388" r:id="rId387" xr:uid="{9117A344-E9DC-7144-BEE7-33DEE4FA8422}"/>
    <hyperlink ref="B389" r:id="rId388" xr:uid="{42B5FCBE-1120-324A-B073-1DF0195A0764}"/>
    <hyperlink ref="B390" r:id="rId389" xr:uid="{BBFEA924-6AF6-A744-AF3B-911D5C6E62D4}"/>
    <hyperlink ref="B391" r:id="rId390" xr:uid="{AF4CDB54-6D67-2E4D-8AFA-E03623A6380B}"/>
    <hyperlink ref="B392" r:id="rId391" xr:uid="{F3524121-0E47-2841-B5B6-848094982493}"/>
    <hyperlink ref="B393" r:id="rId392" xr:uid="{06FD0FE0-B8DD-024E-8B1F-E91783A23F67}"/>
    <hyperlink ref="B394" r:id="rId393" xr:uid="{FD1BA22D-47C7-3C47-A956-4FA42799BD7B}"/>
    <hyperlink ref="B395" r:id="rId394" xr:uid="{EBB125DE-99A6-AA42-A6BE-B04918224242}"/>
    <hyperlink ref="B396" r:id="rId395" xr:uid="{F324FFE7-D5DE-4B4E-897F-7F5EAE9633A2}"/>
    <hyperlink ref="B397" r:id="rId396" xr:uid="{C422D162-FD3C-AF4C-90A9-763D9B2DA10E}"/>
    <hyperlink ref="B398" r:id="rId397" xr:uid="{76909266-42B7-AB47-9F02-5979A9BDDA04}"/>
    <hyperlink ref="B399" r:id="rId398" xr:uid="{04871FD3-BF56-D746-A0CB-C200A39220EA}"/>
    <hyperlink ref="B400" r:id="rId399" xr:uid="{6F917A5C-97A2-EB4D-9AD0-F86366A18E27}"/>
    <hyperlink ref="B401" r:id="rId400" xr:uid="{9B1F8B4C-224E-434E-9D55-DFCC8ADF09A9}"/>
    <hyperlink ref="B402" r:id="rId401" xr:uid="{23FC6CCE-DDB3-0041-80A9-F84D4299C0D9}"/>
    <hyperlink ref="B403" r:id="rId402" xr:uid="{1980AABD-0229-474B-9B1B-FD629DB4296F}"/>
    <hyperlink ref="B404" r:id="rId403" xr:uid="{0FBA643E-50A1-1E40-9F21-BE5747680E90}"/>
    <hyperlink ref="B405" r:id="rId404" xr:uid="{736B1D16-3DA0-5A43-8225-94428CC5A97A}"/>
    <hyperlink ref="B406" r:id="rId405" xr:uid="{FB21A722-A7CE-EC43-9A30-C83E9DB4780D}"/>
    <hyperlink ref="B407" r:id="rId406" xr:uid="{4FA87328-49F1-C248-B420-9F0DEFEAB1CD}"/>
    <hyperlink ref="B408" r:id="rId407" xr:uid="{40159F01-2F50-7941-8661-C0B1325CBAD6}"/>
    <hyperlink ref="B409" r:id="rId408" xr:uid="{77ABCDF3-47B0-4449-956E-E29AE535A43D}"/>
    <hyperlink ref="B410" r:id="rId409" xr:uid="{54E30372-95E8-BD45-BE9E-61ADB25A3229}"/>
    <hyperlink ref="B411" r:id="rId410" xr:uid="{C0DE3D1D-FCA6-3341-893B-6240D8C4F53A}"/>
    <hyperlink ref="B412" r:id="rId411" xr:uid="{4372DE2D-F628-9844-8D7E-38D7E2156DA4}"/>
    <hyperlink ref="B413" r:id="rId412" xr:uid="{0FC8B2B2-ACB8-B94E-A67E-7727B2BD780B}"/>
    <hyperlink ref="B414" r:id="rId413" xr:uid="{FBE8158B-22B8-BA40-A677-DD37DFC46323}"/>
    <hyperlink ref="B415" r:id="rId414" xr:uid="{1F43980A-AD95-674C-A65B-7782A78A2020}"/>
    <hyperlink ref="B416" r:id="rId415" xr:uid="{E4B96ABF-9A67-3A44-9409-5D900DABEA0F}"/>
    <hyperlink ref="B417" r:id="rId416" xr:uid="{7F2E0E41-3E1B-4D46-B6EB-31F074144D93}"/>
    <hyperlink ref="B418" r:id="rId417" xr:uid="{4EC2D4C0-79FC-8E4E-A5C5-3AF41F408A7D}"/>
    <hyperlink ref="B419" r:id="rId418" xr:uid="{1A3D668C-F132-CF42-857A-463046C77111}"/>
    <hyperlink ref="B420" r:id="rId419" xr:uid="{E764FA57-8C19-854F-B28D-2D7209DFC91C}"/>
    <hyperlink ref="B421" r:id="rId420" xr:uid="{7884DEE0-584B-DC45-9CDE-6C5C398FEBF2}"/>
    <hyperlink ref="B422" r:id="rId421" xr:uid="{26BAD41F-19F4-C546-973E-A06C3CD28C8E}"/>
    <hyperlink ref="B423" r:id="rId422" xr:uid="{54F209CA-4952-5444-90D4-AD921438E1D5}"/>
    <hyperlink ref="B424" r:id="rId423" xr:uid="{91060F72-5FEC-B546-B6F5-048491587E08}"/>
    <hyperlink ref="B425" r:id="rId424" xr:uid="{2AA09F51-7146-A54A-9508-031AFC195540}"/>
    <hyperlink ref="B426" r:id="rId425" xr:uid="{B20F865C-090D-6E41-AB04-644AD8875074}"/>
    <hyperlink ref="B427" r:id="rId426" xr:uid="{18E38C2A-77C1-AC41-A1DE-469CC30554E3}"/>
    <hyperlink ref="B428" r:id="rId427" xr:uid="{3EAE8B18-0FFA-0E4F-9E6B-C9F9BC1EF9EB}"/>
    <hyperlink ref="B429" r:id="rId428" xr:uid="{5A721038-4B10-5148-A976-81E64C7ED7F2}"/>
    <hyperlink ref="B430" r:id="rId429" xr:uid="{52E58802-2F7F-7F4D-AFD2-54959E680007}"/>
    <hyperlink ref="B431" r:id="rId430" xr:uid="{CD956FD3-C859-9C42-95F8-EA1B4F6091F9}"/>
    <hyperlink ref="B432" r:id="rId431" xr:uid="{8212F659-2470-3C4F-B903-9DBD08280211}"/>
    <hyperlink ref="B433" r:id="rId432" xr:uid="{31767003-3B0E-7245-B642-E36A9156EB8B}"/>
    <hyperlink ref="B434" r:id="rId433" xr:uid="{13DA0B0C-4F29-8F49-9CD7-9D80BCCC094D}"/>
    <hyperlink ref="B435" r:id="rId434" xr:uid="{F042BFCE-93DD-4548-AE6E-765E42BDF100}"/>
    <hyperlink ref="B436" r:id="rId435" xr:uid="{D48CB3E6-77AC-EA40-AF09-01A8538216C3}"/>
    <hyperlink ref="B437" r:id="rId436" xr:uid="{DAA4698C-12C0-BA46-9A64-08F882411F9A}"/>
    <hyperlink ref="B438" r:id="rId437" xr:uid="{AAD43D8E-90AC-D44B-B71C-423991678C4F}"/>
    <hyperlink ref="B439" r:id="rId438" xr:uid="{F29D0E68-2021-B141-B1A3-1415B869792D}"/>
    <hyperlink ref="B440" r:id="rId439" xr:uid="{BA0A556E-3830-A946-859A-B7C5F9FFAD14}"/>
    <hyperlink ref="B441" r:id="rId440" xr:uid="{F00D1936-20DA-E042-AA63-0556930DAF0F}"/>
    <hyperlink ref="B442" r:id="rId441" xr:uid="{BB25AAFF-F177-3149-ABA3-23D51991C2D2}"/>
    <hyperlink ref="B443" r:id="rId442" xr:uid="{28E31B38-CB9B-B94D-839B-A2D4A47F3AF2}"/>
    <hyperlink ref="B444" r:id="rId443" xr:uid="{E0636F7A-55CB-574B-AC71-DC4040D695DF}"/>
    <hyperlink ref="B445" r:id="rId444" xr:uid="{99A83A28-55F2-264C-9241-245147082FB3}"/>
    <hyperlink ref="B446" r:id="rId445" xr:uid="{2F923F2F-07E0-DB41-A605-E5CBD8040EDD}"/>
    <hyperlink ref="B447" r:id="rId446" xr:uid="{E702F5FC-EF49-104C-84CB-2B3801B4D5FE}"/>
    <hyperlink ref="B448" r:id="rId447" xr:uid="{CDF84C9B-F5DE-C44B-AA40-D543864F204B}"/>
    <hyperlink ref="B449" r:id="rId448" xr:uid="{ED04289B-A119-C14E-9327-0D4275E52796}"/>
    <hyperlink ref="B450" r:id="rId449" xr:uid="{2BD03B6D-8F10-6D4E-8D39-152AB3AA7F50}"/>
    <hyperlink ref="B451" r:id="rId450" xr:uid="{A5BB9477-C010-9C41-87A6-800EA74C95E4}"/>
    <hyperlink ref="B452" r:id="rId451" xr:uid="{B4AC9466-4391-064D-9379-9DE694979248}"/>
    <hyperlink ref="B453" r:id="rId452" xr:uid="{1E3FEC0B-2432-5D4B-90B4-D5C6D4802029}"/>
    <hyperlink ref="B454" r:id="rId453" xr:uid="{C2C2FC32-CC40-6942-A0BA-94900EB9AA95}"/>
    <hyperlink ref="B455" r:id="rId454" xr:uid="{1881AE66-6803-CE45-8F33-591A3A08B561}"/>
    <hyperlink ref="B456" r:id="rId455" xr:uid="{452A9271-7D00-0548-A5AF-8873B88FE09B}"/>
    <hyperlink ref="B457" r:id="rId456" xr:uid="{018DCE07-8334-0D42-8218-FA85AF84F27E}"/>
    <hyperlink ref="B458" r:id="rId457" xr:uid="{115B6EA4-A7D7-D645-9E6D-11D2BBACC0BB}"/>
    <hyperlink ref="B459" r:id="rId458" xr:uid="{BC68F44E-2B8C-0D42-B72E-B06AD7106609}"/>
    <hyperlink ref="B460" r:id="rId459" xr:uid="{B0A80495-AFA2-D040-A936-19D213ADBF31}"/>
    <hyperlink ref="B461" r:id="rId460" xr:uid="{99339557-E532-EA40-993D-2FE6D51D985F}"/>
    <hyperlink ref="B462" r:id="rId461" xr:uid="{E67AA77E-E76D-E143-93C8-11A078EC9130}"/>
    <hyperlink ref="B463" r:id="rId462" xr:uid="{E2700AC7-EC40-1F4B-9FEF-DD1169B98260}"/>
    <hyperlink ref="B464" r:id="rId463" xr:uid="{DAE095C2-4A7B-324F-BE78-D47C84CAC594}"/>
    <hyperlink ref="B465" r:id="rId464" xr:uid="{A649D9C2-8BDD-5F49-8423-63302D579D86}"/>
    <hyperlink ref="B466" r:id="rId465" xr:uid="{93AC1CE3-AC55-714E-AA62-2C39083F890F}"/>
    <hyperlink ref="B467" r:id="rId466" xr:uid="{CF1CEF76-DABA-D642-920F-BAB4336352A6}"/>
    <hyperlink ref="B468" r:id="rId467" xr:uid="{D329C9BD-9290-814D-BF2F-9D16A7FC75E1}"/>
    <hyperlink ref="B469" r:id="rId468" xr:uid="{E6B72949-6B77-A34E-BB1C-A3075F574247}"/>
    <hyperlink ref="B470" r:id="rId469" xr:uid="{0C614A5E-E069-AF4C-B40C-ADB84FC3580A}"/>
    <hyperlink ref="B471" r:id="rId470" xr:uid="{DACAF97A-4863-BD4A-B9A2-FBEC07A17B18}"/>
    <hyperlink ref="B472" r:id="rId471" xr:uid="{747BCC8D-D59B-ED47-A5B8-BE22309A2B74}"/>
    <hyperlink ref="B473" r:id="rId472" xr:uid="{695F5194-D3A6-1C4A-B482-E6F7E9AED19F}"/>
    <hyperlink ref="B474" r:id="rId473" xr:uid="{EAC2105F-6A32-7240-AE02-140091785A34}"/>
    <hyperlink ref="B475" r:id="rId474" xr:uid="{AC6BC5B3-775F-3A41-94AD-7AE2C49C914E}"/>
    <hyperlink ref="B476" r:id="rId475" xr:uid="{83A808DD-2432-804B-89DD-1DFD93396672}"/>
    <hyperlink ref="B477" r:id="rId476" xr:uid="{B38FEA19-AB39-8040-8B67-55490A41CEB1}"/>
    <hyperlink ref="B478" r:id="rId477" xr:uid="{3F9C3272-9520-BF44-B9DF-AACF8F963557}"/>
    <hyperlink ref="B479" r:id="rId478" xr:uid="{E6E93783-17CB-3144-80EE-8385DDAED1C7}"/>
    <hyperlink ref="B480" r:id="rId479" xr:uid="{06662EAD-4FEE-0E4E-9E93-AB6F39DA71FC}"/>
    <hyperlink ref="B481" r:id="rId480" xr:uid="{D7657F42-F2F4-7149-9CEB-45E15EE73CC4}"/>
    <hyperlink ref="B482" r:id="rId481" xr:uid="{727B8770-8069-C64B-B88A-15E57B78A78D}"/>
    <hyperlink ref="B483" r:id="rId482" xr:uid="{3651EE20-38FF-2445-9A37-59F9A8D2EDD8}"/>
    <hyperlink ref="B484" r:id="rId483" xr:uid="{1B05E654-BC6A-A947-A9FC-63FACF39171B}"/>
    <hyperlink ref="B485" r:id="rId484" xr:uid="{D5B20BD2-0F41-1947-B979-3A35C9504F63}"/>
    <hyperlink ref="B486" r:id="rId485" xr:uid="{D939D6A6-68EB-2047-AF96-B2694F7DF400}"/>
    <hyperlink ref="B487" r:id="rId486" xr:uid="{6CDFC426-AF72-7345-8A85-773055DD37F8}"/>
    <hyperlink ref="B488" r:id="rId487" xr:uid="{19D26B07-F7D8-C542-A5CF-23999B951E83}"/>
    <hyperlink ref="B489" r:id="rId488" xr:uid="{1A7492F4-CE0D-B74F-BFA2-788D3D4DB282}"/>
    <hyperlink ref="B490" r:id="rId489" xr:uid="{CF4E0C9A-ED27-414E-AE4E-02DA459637DE}"/>
    <hyperlink ref="B491" r:id="rId490" xr:uid="{B3FB61BB-995E-914C-A6AA-A44D8B971A69}"/>
    <hyperlink ref="B492" r:id="rId491" xr:uid="{321BDAC5-3B72-434E-8DE0-83DA5B911821}"/>
    <hyperlink ref="B493" r:id="rId492" xr:uid="{96740BB2-8B0E-8B45-90F2-42FEDA5281FA}"/>
    <hyperlink ref="B494" r:id="rId493" xr:uid="{0A1BF0E8-A894-0B4E-938F-E6C710DD63E1}"/>
    <hyperlink ref="B495" r:id="rId494" xr:uid="{66EF5477-F215-C74C-9B54-29E77F92C1CF}"/>
    <hyperlink ref="B496" r:id="rId495" xr:uid="{9B67BD36-BE4A-E24F-97A0-A6D8032035C0}"/>
    <hyperlink ref="B497" r:id="rId496" xr:uid="{A10E3261-DB2D-CB43-8F30-FFEDFF21B164}"/>
    <hyperlink ref="B498" r:id="rId497" xr:uid="{CE2CC343-8355-D548-B36A-ABD2A872A1FA}"/>
    <hyperlink ref="B499" r:id="rId498" xr:uid="{87AB3702-5A27-CC44-A5BD-28C3D7885E12}"/>
    <hyperlink ref="B500" r:id="rId499" xr:uid="{D307FFE3-2E75-7340-A86B-9F4DBFE2573C}"/>
    <hyperlink ref="B501" r:id="rId500" xr:uid="{16A20A07-E40A-984E-B1EF-EB19F33FEE1C}"/>
    <hyperlink ref="B502" r:id="rId501" xr:uid="{E105474A-EF4A-524D-9E7F-AA3F959CC0E0}"/>
    <hyperlink ref="B503" r:id="rId502" xr:uid="{D208237F-07BC-DF42-A2D1-84FF8CDA90EC}"/>
    <hyperlink ref="B504" r:id="rId503" xr:uid="{30E0A75E-D84C-AB49-97C4-DC6DB28A8F29}"/>
    <hyperlink ref="B505" r:id="rId504" xr:uid="{5CF0D6C0-2A99-3641-9D5C-AC284763EE59}"/>
    <hyperlink ref="B506" r:id="rId505" xr:uid="{9D4458ED-5827-D24D-B389-EB3991364C7E}"/>
    <hyperlink ref="B507" r:id="rId506" xr:uid="{17BBD09D-9CCC-9F4F-9E00-B0B0E1F0A968}"/>
    <hyperlink ref="B508" r:id="rId507" xr:uid="{A145DFA8-2C20-6347-9683-34EDF5C744F8}"/>
    <hyperlink ref="B509" r:id="rId508" xr:uid="{05993122-38DA-3D4B-BB63-C4E821140677}"/>
    <hyperlink ref="B510" r:id="rId509" xr:uid="{79ACFC42-5C77-EB4B-B458-725078FB53ED}"/>
    <hyperlink ref="B511" r:id="rId510" xr:uid="{74097100-F49A-5643-825D-DAB2CB6C94C2}"/>
    <hyperlink ref="B512" r:id="rId511" xr:uid="{69D92749-3316-3C46-9B9E-25A6EEC9694D}"/>
    <hyperlink ref="B513" r:id="rId512" xr:uid="{0A54ABE3-90FA-204D-BCC1-74B25442B296}"/>
    <hyperlink ref="B514" r:id="rId513" xr:uid="{D226AA72-7CEC-2147-9C37-3F2175E4055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679B-F336-8744-8361-E55B82A26C3A}">
  <sheetPr>
    <outlinePr summaryBelow="0" summaryRight="0"/>
  </sheetPr>
  <dimension ref="A1:AD2000"/>
  <sheetViews>
    <sheetView topLeftCell="A462" workbookViewId="0">
      <selection activeCell="C26" sqref="C26"/>
    </sheetView>
  </sheetViews>
  <sheetFormatPr defaultColWidth="14.42578125" defaultRowHeight="15" customHeight="1" x14ac:dyDescent="0.15"/>
  <cols>
    <col min="1" max="1" width="6.3359375" customWidth="1"/>
    <col min="2" max="2" width="19.95703125" customWidth="1"/>
    <col min="3" max="3" width="12.5390625" customWidth="1"/>
    <col min="4" max="19" width="6.3359375" customWidth="1"/>
    <col min="20" max="20" width="6.7421875" customWidth="1"/>
    <col min="21" max="26" width="6.3359375" customWidth="1"/>
    <col min="27" max="27" width="6.60546875" customWidth="1"/>
    <col min="28" max="30" width="6.875" customWidth="1"/>
  </cols>
  <sheetData>
    <row r="1" spans="1:30" ht="16.5" customHeight="1" x14ac:dyDescent="0.15">
      <c r="A1" s="25" t="s">
        <v>2656</v>
      </c>
      <c r="B1" s="26" t="s">
        <v>2</v>
      </c>
      <c r="C1" s="26" t="s">
        <v>2681</v>
      </c>
      <c r="D1" s="26" t="s">
        <v>2657</v>
      </c>
      <c r="E1" s="26" t="s">
        <v>2682</v>
      </c>
      <c r="F1" s="27" t="s">
        <v>2658</v>
      </c>
      <c r="G1" s="27" t="s">
        <v>2659</v>
      </c>
      <c r="H1" s="27" t="s">
        <v>2660</v>
      </c>
      <c r="I1" s="27" t="s">
        <v>2661</v>
      </c>
      <c r="J1" s="27" t="s">
        <v>2662</v>
      </c>
      <c r="K1" s="27" t="s">
        <v>2663</v>
      </c>
      <c r="L1" s="27" t="s">
        <v>2664</v>
      </c>
      <c r="M1" s="26" t="s">
        <v>2665</v>
      </c>
      <c r="N1" s="26" t="s">
        <v>2666</v>
      </c>
      <c r="O1" s="26" t="s">
        <v>2667</v>
      </c>
      <c r="P1" s="26" t="s">
        <v>2668</v>
      </c>
      <c r="Q1" s="26" t="s">
        <v>2669</v>
      </c>
      <c r="R1" s="27" t="s">
        <v>2670</v>
      </c>
      <c r="S1" s="27" t="s">
        <v>2671</v>
      </c>
      <c r="T1" s="27" t="s">
        <v>2632</v>
      </c>
      <c r="U1" s="27" t="s">
        <v>2672</v>
      </c>
      <c r="V1" s="26" t="s">
        <v>2673</v>
      </c>
      <c r="W1" s="26" t="s">
        <v>2674</v>
      </c>
      <c r="X1" s="26" t="s">
        <v>2675</v>
      </c>
      <c r="Y1" s="26" t="s">
        <v>2676</v>
      </c>
      <c r="Z1" s="26" t="s">
        <v>2677</v>
      </c>
      <c r="AA1" s="26" t="s">
        <v>2678</v>
      </c>
      <c r="AB1" s="26" t="s">
        <v>2679</v>
      </c>
      <c r="AC1" s="26" t="s">
        <v>2680</v>
      </c>
      <c r="AD1" s="26"/>
    </row>
    <row r="2" spans="1:30" ht="15.75" customHeight="1" x14ac:dyDescent="0.15">
      <c r="A2" s="30">
        <v>1</v>
      </c>
      <c r="B2" s="31" t="s">
        <v>3425</v>
      </c>
      <c r="C2" s="60" t="s">
        <v>3426</v>
      </c>
      <c r="D2" s="30">
        <v>0.25600000000000001</v>
      </c>
      <c r="E2" s="30">
        <v>122</v>
      </c>
      <c r="F2" s="33">
        <v>525</v>
      </c>
      <c r="G2" s="30">
        <v>480</v>
      </c>
      <c r="H2" s="30">
        <v>54</v>
      </c>
      <c r="I2" s="30">
        <v>123</v>
      </c>
      <c r="J2" s="30">
        <v>14</v>
      </c>
      <c r="K2" s="30">
        <v>2</v>
      </c>
      <c r="L2" s="30">
        <v>4</v>
      </c>
      <c r="M2" s="30">
        <v>153</v>
      </c>
      <c r="N2" s="30">
        <v>35</v>
      </c>
      <c r="O2" s="30">
        <v>0</v>
      </c>
      <c r="P2" s="30">
        <v>4</v>
      </c>
      <c r="Q2" s="30">
        <v>4</v>
      </c>
      <c r="R2" s="30">
        <v>2</v>
      </c>
      <c r="S2" s="30">
        <v>35</v>
      </c>
      <c r="T2" s="30">
        <v>0</v>
      </c>
      <c r="U2" s="30">
        <v>4</v>
      </c>
      <c r="V2" s="30">
        <v>75</v>
      </c>
      <c r="W2" s="30">
        <v>11</v>
      </c>
      <c r="X2" s="30">
        <v>0.311</v>
      </c>
      <c r="Y2" s="30">
        <v>0.31900000000000001</v>
      </c>
      <c r="Z2" s="22">
        <f>X2+Y2</f>
        <v>0.63</v>
      </c>
      <c r="AA2" s="22">
        <f>(0.692*(S2+T2)+0.73*U2+0.865*(I2-(J2+K2+L2))+1.334+J2+1.725*K2+2.065*L2)/(G2+S2-T2+U2+R2)</f>
        <v>0.27500767754318617</v>
      </c>
      <c r="AB2" s="22">
        <f>((AA2-AA2000)/1.24+H2000/F2000)*F2</f>
        <v>48.860893483951784</v>
      </c>
      <c r="AC2" s="22">
        <f>(AB2/F2)/($AB$2000/$F$2000)*100</f>
        <v>85.602350790091037</v>
      </c>
      <c r="AD2" s="22">
        <f>ROUND(1 + 98 * ((((7*(H2-L2) + 7*O2 + 15*K2 + J2)/(I2+S2+T2+U2))^4 + 2*((7*(H2-L2) + 7*O2 + 15*K2 + J2)/(I2+S2+T2+U2))) / (((7*(H2-L2) + 7*O2 + 15*K2 + J2)/(I2+S2+T2+U2))^4 + 2*((7*(H2-L2) + 7*O2 + 15*K2 + J2)/(I2+S2+T2+U2)) + 3.5)), 0)</f>
        <v>91</v>
      </c>
    </row>
    <row r="3" spans="1:30" ht="15.75" customHeight="1" x14ac:dyDescent="0.15">
      <c r="A3" s="34">
        <v>2</v>
      </c>
      <c r="B3" s="35" t="s">
        <v>3427</v>
      </c>
      <c r="C3" s="61" t="s">
        <v>3428</v>
      </c>
      <c r="D3" s="34">
        <v>0.254</v>
      </c>
      <c r="E3" s="34">
        <v>109</v>
      </c>
      <c r="F3" s="33">
        <v>447</v>
      </c>
      <c r="G3" s="34">
        <v>390</v>
      </c>
      <c r="H3" s="34">
        <v>57</v>
      </c>
      <c r="I3" s="34">
        <v>99</v>
      </c>
      <c r="J3" s="34">
        <v>13</v>
      </c>
      <c r="K3" s="34">
        <v>6</v>
      </c>
      <c r="L3" s="34">
        <v>5</v>
      </c>
      <c r="M3" s="34">
        <v>139</v>
      </c>
      <c r="N3" s="34">
        <v>30</v>
      </c>
      <c r="O3" s="34">
        <v>48</v>
      </c>
      <c r="P3" s="34">
        <v>14</v>
      </c>
      <c r="Q3" s="34">
        <v>5</v>
      </c>
      <c r="R3" s="34">
        <v>3</v>
      </c>
      <c r="S3" s="34">
        <v>34</v>
      </c>
      <c r="T3" s="34">
        <v>0</v>
      </c>
      <c r="U3" s="34">
        <v>15</v>
      </c>
      <c r="V3" s="34">
        <v>66</v>
      </c>
      <c r="W3" s="34">
        <v>10</v>
      </c>
      <c r="X3" s="34">
        <v>0.33500000000000002</v>
      </c>
      <c r="Y3" s="34">
        <v>0.35599999999999998</v>
      </c>
      <c r="Z3" s="22">
        <f>X3+Y3</f>
        <v>0.69100000000000006</v>
      </c>
      <c r="AA3" s="22">
        <f>(0.692*(S3+T3)+0.73*U3+0.865*(I3-(J3+K3+L3))+1.334+J3+1.725*K3+2.065*L3)/(G3+S3-T3+U3+R3)</f>
        <v>0.30398642533936648</v>
      </c>
      <c r="AB3" s="22">
        <f>((AA3-AA2000)/1.24+H2000/F2000)*F3</f>
        <v>52.04793191912966</v>
      </c>
      <c r="AC3" s="22">
        <f>(AB3/F3)/($AB$2000/$F$2000)*100</f>
        <v>107.09755227994633</v>
      </c>
      <c r="AD3" s="22">
        <f>ROUND(1 + 98 * ((((7*(H3-L3) + 7*O3 + 15*K3 + J3)/(I3+S3+T3+U3))^4 + 2*((7*(H3-L3) + 7*O3 + 15*K3 + J3)/(I3+S3+T3+U3))) / (((7*(H3-L3) + 7*O3 + 15*K3 + J3)/(I3+S3+T3+U3))^4 + 2*((7*(H3-L3) + 7*O3 + 15*K3 + J3)/(I3+S3+T3+U3)) + 3.5)), 0)</f>
        <v>99</v>
      </c>
    </row>
    <row r="4" spans="1:30" ht="15.75" customHeight="1" x14ac:dyDescent="0.15">
      <c r="A4" s="30">
        <v>3</v>
      </c>
      <c r="B4" s="31" t="s">
        <v>3429</v>
      </c>
      <c r="C4" s="62" t="s">
        <v>3428</v>
      </c>
      <c r="D4" s="30">
        <v>0.26500000000000001</v>
      </c>
      <c r="E4" s="30">
        <v>115</v>
      </c>
      <c r="F4" s="33">
        <v>445</v>
      </c>
      <c r="G4" s="30">
        <v>411</v>
      </c>
      <c r="H4" s="30">
        <v>46</v>
      </c>
      <c r="I4" s="30">
        <v>109</v>
      </c>
      <c r="J4" s="30">
        <v>24</v>
      </c>
      <c r="K4" s="30">
        <v>0</v>
      </c>
      <c r="L4" s="30">
        <v>11</v>
      </c>
      <c r="M4" s="30">
        <v>166</v>
      </c>
      <c r="N4" s="30">
        <v>54</v>
      </c>
      <c r="O4" s="30">
        <v>10</v>
      </c>
      <c r="P4" s="30">
        <v>3</v>
      </c>
      <c r="Q4" s="30">
        <v>2</v>
      </c>
      <c r="R4" s="30">
        <v>2</v>
      </c>
      <c r="S4" s="30">
        <v>28</v>
      </c>
      <c r="T4" s="30">
        <v>0</v>
      </c>
      <c r="U4" s="30">
        <v>2</v>
      </c>
      <c r="V4" s="30">
        <v>95</v>
      </c>
      <c r="W4" s="30">
        <v>11</v>
      </c>
      <c r="X4" s="30">
        <v>0.314</v>
      </c>
      <c r="Y4" s="30">
        <v>0.40400000000000003</v>
      </c>
      <c r="Z4" s="22">
        <f>X4+Y4</f>
        <v>0.71799999999999997</v>
      </c>
      <c r="AA4" s="22">
        <f>(0.692*(S4+T4)+0.73*U4+0.865*(I4-(J4+K4+L4))+1.334+J4+1.725*K4+2.065*L4)/(G4+S4-T4+U4+R4)</f>
        <v>0.29998871331828447</v>
      </c>
      <c r="AB4" s="22">
        <f>((AA4-AA2000)/1.24+H2000/F2000)*F4</f>
        <v>50.380392484488382</v>
      </c>
      <c r="AC4" s="22">
        <f>(AB4/F4)/($AB$2000/$F$2000)*100</f>
        <v>104.13221968531639</v>
      </c>
      <c r="AD4" s="22">
        <f>ROUND(1 + 98 * ((((7*(H4-L4) + 7*O4 + 15*K4 + J4)/(I4+S4+T4+U4))^4 + 2*((7*(H4-L4) + 7*O4 + 15*K4 + J4)/(I4+S4+T4+U4))) / (((7*(H4-L4) + 7*O4 + 15*K4 + J4)/(I4+S4+T4+U4))^4 + 2*((7*(H4-L4) + 7*O4 + 15*K4 + J4)/(I4+S4+T4+U4)) + 3.5)), 0)</f>
        <v>91</v>
      </c>
    </row>
    <row r="5" spans="1:30" ht="15.75" customHeight="1" x14ac:dyDescent="0.15">
      <c r="A5" s="34">
        <v>4</v>
      </c>
      <c r="B5" s="35" t="s">
        <v>3430</v>
      </c>
      <c r="C5" s="63" t="s">
        <v>3426</v>
      </c>
      <c r="D5" s="34">
        <v>0.249</v>
      </c>
      <c r="E5" s="34">
        <v>112</v>
      </c>
      <c r="F5" s="33">
        <v>440</v>
      </c>
      <c r="G5" s="34">
        <v>398</v>
      </c>
      <c r="H5" s="34">
        <v>39</v>
      </c>
      <c r="I5" s="34">
        <v>99</v>
      </c>
      <c r="J5" s="34">
        <v>23</v>
      </c>
      <c r="K5" s="34">
        <v>5</v>
      </c>
      <c r="L5" s="34">
        <v>12</v>
      </c>
      <c r="M5" s="34">
        <v>168</v>
      </c>
      <c r="N5" s="34">
        <v>48</v>
      </c>
      <c r="O5" s="34">
        <v>1</v>
      </c>
      <c r="P5" s="34">
        <v>1</v>
      </c>
      <c r="Q5" s="34">
        <v>0</v>
      </c>
      <c r="R5" s="34">
        <v>1</v>
      </c>
      <c r="S5" s="34">
        <v>32</v>
      </c>
      <c r="T5" s="34">
        <v>0</v>
      </c>
      <c r="U5" s="34">
        <v>9</v>
      </c>
      <c r="V5" s="34">
        <v>124</v>
      </c>
      <c r="W5" s="34">
        <v>5</v>
      </c>
      <c r="X5" s="34">
        <v>0.318</v>
      </c>
      <c r="Y5" s="34">
        <v>0.42199999999999999</v>
      </c>
      <c r="Z5" s="22">
        <f>X5+Y5</f>
        <v>0.74</v>
      </c>
      <c r="AA5" s="22">
        <f>(0.692*(S5+T5)+0.73*U5+0.865*(I5-(J5+K5+L5))+1.334+J5+1.725*K5+2.065*L5)/(G5+S5-T5+U5+R5)</f>
        <v>0.31247272727272729</v>
      </c>
      <c r="AB5" s="22">
        <f>((AA5-AA2000)/1.24+H2000/F2000)*F5</f>
        <v>54.244132062009363</v>
      </c>
      <c r="AC5" s="22">
        <f>(AB5/F5)/($AB$2000/$F$2000)*100</f>
        <v>113.39232979222322</v>
      </c>
      <c r="AD5" s="22">
        <f>ROUND(1 + 98 * ((((7*(H5-L5) + 7*O5 + 15*K5 + J5)/(I5+S5+T5+U5))^4 + 2*((7*(H5-L5) + 7*O5 + 15*K5 + J5)/(I5+S5+T5+U5))) / (((7*(H5-L5) + 7*O5 + 15*K5 + J5)/(I5+S5+T5+U5))^4 + 2*((7*(H5-L5) + 7*O5 + 15*K5 + J5)/(I5+S5+T5+U5)) + 3.5)), 0)</f>
        <v>86</v>
      </c>
    </row>
    <row r="6" spans="1:30" ht="15.75" customHeight="1" x14ac:dyDescent="0.15">
      <c r="A6" s="30">
        <v>4</v>
      </c>
      <c r="B6" s="31" t="s">
        <v>3431</v>
      </c>
      <c r="C6" s="60" t="s">
        <v>3426</v>
      </c>
      <c r="D6" s="30">
        <v>0.25900000000000001</v>
      </c>
      <c r="E6" s="30">
        <v>110</v>
      </c>
      <c r="F6" s="33">
        <v>440</v>
      </c>
      <c r="G6" s="30">
        <v>401</v>
      </c>
      <c r="H6" s="30">
        <v>38</v>
      </c>
      <c r="I6" s="30">
        <v>104</v>
      </c>
      <c r="J6" s="30">
        <v>16</v>
      </c>
      <c r="K6" s="30">
        <v>1</v>
      </c>
      <c r="L6" s="30">
        <v>1</v>
      </c>
      <c r="M6" s="30">
        <v>125</v>
      </c>
      <c r="N6" s="30">
        <v>36</v>
      </c>
      <c r="O6" s="30">
        <v>0</v>
      </c>
      <c r="P6" s="30">
        <v>2</v>
      </c>
      <c r="Q6" s="30">
        <v>0</v>
      </c>
      <c r="R6" s="30">
        <v>3</v>
      </c>
      <c r="S6" s="30">
        <v>28</v>
      </c>
      <c r="T6" s="30">
        <v>0</v>
      </c>
      <c r="U6" s="30">
        <v>8</v>
      </c>
      <c r="V6" s="30">
        <v>51</v>
      </c>
      <c r="W6" s="30">
        <v>12</v>
      </c>
      <c r="X6" s="30">
        <v>0.318</v>
      </c>
      <c r="Y6" s="30">
        <v>0.312</v>
      </c>
      <c r="Z6" s="22">
        <f>X6+Y6</f>
        <v>0.63</v>
      </c>
      <c r="AA6" s="22">
        <f>(0.692*(S6+T6)+0.73*U6+0.865*(I6-(J6+K6+L6))+1.334+J6+1.725*K6+2.065*L6)/(G6+S6-T6+U6+R6)</f>
        <v>0.27438636363636359</v>
      </c>
      <c r="AB6" s="22">
        <f>((AA6-AA2000)/1.24+H2000/F2000)*F6</f>
        <v>40.729615932977076</v>
      </c>
      <c r="AC6" s="22">
        <f>(AB6/F6)/($AB$2000/$F$2000)*100</f>
        <v>85.141486583344289</v>
      </c>
      <c r="AD6" s="22">
        <f>ROUND(1 + 98 * ((((7*(H6-L6) + 7*O6 + 15*K6 + J6)/(I6+S6+T6+U6))^4 + 2*((7*(H6-L6) + 7*O6 + 15*K6 + J6)/(I6+S6+T6+U6))) / (((7*(H6-L6) + 7*O6 + 15*K6 + J6)/(I6+S6+T6+U6))^4 + 2*((7*(H6-L6) + 7*O6 + 15*K6 + J6)/(I6+S6+T6+U6)) + 3.5)), 0)</f>
        <v>86</v>
      </c>
    </row>
    <row r="7" spans="1:30" ht="15.75" customHeight="1" x14ac:dyDescent="0.15">
      <c r="A7" s="34">
        <v>4</v>
      </c>
      <c r="B7" s="35" t="s">
        <v>3432</v>
      </c>
      <c r="C7" s="63" t="s">
        <v>3426</v>
      </c>
      <c r="D7" s="34">
        <v>0.29599999999999999</v>
      </c>
      <c r="E7" s="34">
        <v>107</v>
      </c>
      <c r="F7" s="33">
        <v>440</v>
      </c>
      <c r="G7" s="34">
        <v>416</v>
      </c>
      <c r="H7" s="34">
        <v>51</v>
      </c>
      <c r="I7" s="34">
        <v>123</v>
      </c>
      <c r="J7" s="34">
        <v>8</v>
      </c>
      <c r="K7" s="34">
        <v>2</v>
      </c>
      <c r="L7" s="34">
        <v>1</v>
      </c>
      <c r="M7" s="34">
        <v>138</v>
      </c>
      <c r="N7" s="34">
        <v>23</v>
      </c>
      <c r="O7" s="34">
        <v>35</v>
      </c>
      <c r="P7" s="34">
        <v>15</v>
      </c>
      <c r="Q7" s="34">
        <v>2</v>
      </c>
      <c r="R7" s="34">
        <v>0</v>
      </c>
      <c r="S7" s="34">
        <v>18</v>
      </c>
      <c r="T7" s="34">
        <v>0</v>
      </c>
      <c r="U7" s="34">
        <v>4</v>
      </c>
      <c r="V7" s="34">
        <v>54</v>
      </c>
      <c r="W7" s="34">
        <v>9</v>
      </c>
      <c r="X7" s="34">
        <v>0.33100000000000002</v>
      </c>
      <c r="Y7" s="34">
        <v>0.33200000000000002</v>
      </c>
      <c r="Z7" s="22">
        <f>X7+Y7</f>
        <v>0.66300000000000003</v>
      </c>
      <c r="AA7" s="22">
        <f>(0.692*(S7+T7)+0.73*U7+0.865*(I7-(J7+K7+L7))+1.334+J7+1.725*K7+2.065*L7)/(G7+S7-T7+U7+R7)</f>
        <v>0.29019406392694064</v>
      </c>
      <c r="AB7" s="22">
        <f>((AA7-$AA2000)/1.24+$H2000/$F2000)*F7</f>
        <v>46.338799907052802</v>
      </c>
      <c r="AC7" s="22">
        <f>(AB7/F7)/($AB$2000/$F$2000)*100</f>
        <v>96.866965725061576</v>
      </c>
      <c r="AD7" s="22">
        <f>ROUND(1 + 98 * ((((7*(H7-L7) + 7*O7 + 15*K7 + J7)/(I7+S7+T7+U7))^4 + 2*((7*(H7-L7) + 7*O7 + 15*K7 + J7)/(I7+S7+T7+U7))) / (((7*(H7-L7) + 7*O7 + 15*K7 + J7)/(I7+S7+T7+U7))^4 + 2*((7*(H7-L7) + 7*O7 + 15*K7 + J7)/(I7+S7+T7+U7)) + 3.5)), 0)</f>
        <v>98</v>
      </c>
    </row>
    <row r="8" spans="1:30" ht="15.75" customHeight="1" x14ac:dyDescent="0.15">
      <c r="A8" s="30">
        <v>7</v>
      </c>
      <c r="B8" s="31" t="s">
        <v>3366</v>
      </c>
      <c r="C8" s="54" t="s">
        <v>2650</v>
      </c>
      <c r="D8" s="30">
        <v>0.28000000000000003</v>
      </c>
      <c r="E8" s="30">
        <v>103</v>
      </c>
      <c r="F8" s="33">
        <v>434</v>
      </c>
      <c r="G8" s="30">
        <v>364</v>
      </c>
      <c r="H8" s="30">
        <v>67</v>
      </c>
      <c r="I8" s="30">
        <v>102</v>
      </c>
      <c r="J8" s="30">
        <v>22</v>
      </c>
      <c r="K8" s="30">
        <v>3</v>
      </c>
      <c r="L8" s="30">
        <v>5</v>
      </c>
      <c r="M8" s="30">
        <v>145</v>
      </c>
      <c r="N8" s="30">
        <v>54</v>
      </c>
      <c r="O8" s="30">
        <v>18</v>
      </c>
      <c r="P8" s="30">
        <v>11</v>
      </c>
      <c r="Q8" s="30">
        <v>1</v>
      </c>
      <c r="R8" s="30">
        <v>4</v>
      </c>
      <c r="S8" s="30">
        <v>61</v>
      </c>
      <c r="T8" s="30">
        <v>0</v>
      </c>
      <c r="U8" s="30">
        <v>4</v>
      </c>
      <c r="V8" s="30">
        <v>68</v>
      </c>
      <c r="W8" s="30">
        <v>4</v>
      </c>
      <c r="X8" s="30">
        <v>0.38600000000000001</v>
      </c>
      <c r="Y8" s="30">
        <v>0.39800000000000002</v>
      </c>
      <c r="Z8" s="22">
        <f>X8+Y8</f>
        <v>0.78400000000000003</v>
      </c>
      <c r="AA8" s="22">
        <f>(0.692*(S8+T8)+0.73*U8+0.865*(I8-(J8+K8+L8))+1.334+J8+1.725*K8+2.065*L8)/(G8+S8-T8+U8+R8)</f>
        <v>0.33775057736720554</v>
      </c>
      <c r="AB8" s="22">
        <f>((AA8-$AA$2000)/1.24+$H$2000/$F$2000)*F8</f>
        <v>62.351686885140261</v>
      </c>
      <c r="AC8" s="22">
        <f>(AB8/F8)/($AB$2000/$F$2000)*100</f>
        <v>132.14236291417845</v>
      </c>
      <c r="AD8" s="22"/>
    </row>
    <row r="9" spans="1:30" ht="15.75" customHeight="1" x14ac:dyDescent="0.15">
      <c r="A9" s="34">
        <v>8</v>
      </c>
      <c r="B9" s="35" t="s">
        <v>3433</v>
      </c>
      <c r="C9" s="63" t="s">
        <v>3426</v>
      </c>
      <c r="D9" s="34">
        <v>0.28499999999999998</v>
      </c>
      <c r="E9" s="34">
        <v>109</v>
      </c>
      <c r="F9" s="33">
        <v>432</v>
      </c>
      <c r="G9" s="34">
        <v>397</v>
      </c>
      <c r="H9" s="34">
        <v>44</v>
      </c>
      <c r="I9" s="34">
        <v>113</v>
      </c>
      <c r="J9" s="34">
        <v>12</v>
      </c>
      <c r="K9" s="34">
        <v>3</v>
      </c>
      <c r="L9" s="34">
        <v>1</v>
      </c>
      <c r="M9" s="34">
        <v>134</v>
      </c>
      <c r="N9" s="34">
        <v>28</v>
      </c>
      <c r="O9" s="34">
        <v>10</v>
      </c>
      <c r="P9" s="34">
        <v>2</v>
      </c>
      <c r="Q9" s="34">
        <v>0</v>
      </c>
      <c r="R9" s="34">
        <v>1</v>
      </c>
      <c r="S9" s="34">
        <v>29</v>
      </c>
      <c r="T9" s="34">
        <v>0</v>
      </c>
      <c r="U9" s="34">
        <v>5</v>
      </c>
      <c r="V9" s="34">
        <v>31</v>
      </c>
      <c r="W9" s="34">
        <v>16</v>
      </c>
      <c r="X9" s="34">
        <v>0.34</v>
      </c>
      <c r="Y9" s="34">
        <v>0.33800000000000002</v>
      </c>
      <c r="Z9" s="22">
        <f>X9+Y9</f>
        <v>0.67800000000000005</v>
      </c>
      <c r="AA9" s="22">
        <f>(0.692*(S9+T9)+0.73*U9+0.865*(I9-(J9+K9+L9))+1.334+J9+1.725*K9+2.065*L9)/(G9+S9-T9+U9+R9)</f>
        <v>0.29675231481481484</v>
      </c>
      <c r="AB9" s="22">
        <f>((AA9-$AA$2000)/1.24+$H$2000/$F$2000)*F9</f>
        <v>47.781086259122389</v>
      </c>
      <c r="AC9" s="22">
        <f>(AB9/F9)/($AB$2000/$F$2000)*100</f>
        <v>101.73159704893334</v>
      </c>
      <c r="AD9" s="22"/>
    </row>
    <row r="10" spans="1:30" ht="15.75" customHeight="1" x14ac:dyDescent="0.15">
      <c r="A10" s="30">
        <v>9</v>
      </c>
      <c r="B10" s="31" t="s">
        <v>3434</v>
      </c>
      <c r="C10" s="60" t="s">
        <v>3426</v>
      </c>
      <c r="D10" s="30">
        <v>0.28100000000000003</v>
      </c>
      <c r="E10" s="30">
        <v>109</v>
      </c>
      <c r="F10" s="33">
        <v>422</v>
      </c>
      <c r="G10" s="30">
        <v>385</v>
      </c>
      <c r="H10" s="30">
        <v>31</v>
      </c>
      <c r="I10" s="30">
        <v>108</v>
      </c>
      <c r="J10" s="30">
        <v>19</v>
      </c>
      <c r="K10" s="30">
        <v>1</v>
      </c>
      <c r="L10" s="30">
        <v>8</v>
      </c>
      <c r="M10" s="30">
        <v>153</v>
      </c>
      <c r="N10" s="30">
        <v>68</v>
      </c>
      <c r="O10" s="30">
        <v>1</v>
      </c>
      <c r="P10" s="30">
        <v>1</v>
      </c>
      <c r="Q10" s="30">
        <v>0</v>
      </c>
      <c r="R10" s="30">
        <v>4</v>
      </c>
      <c r="S10" s="30">
        <v>27</v>
      </c>
      <c r="T10" s="30">
        <v>0</v>
      </c>
      <c r="U10" s="30">
        <v>6</v>
      </c>
      <c r="V10" s="30">
        <v>55</v>
      </c>
      <c r="W10" s="30">
        <v>19</v>
      </c>
      <c r="X10" s="30">
        <v>0.33400000000000002</v>
      </c>
      <c r="Y10" s="30">
        <v>0.39700000000000002</v>
      </c>
      <c r="Z10" s="22">
        <f>X10+Y10</f>
        <v>0.73100000000000009</v>
      </c>
      <c r="AA10" s="22">
        <f>(0.692*(S10+T10)+0.73*U10+0.865*(I10-(J10+K10+L10))+1.334+J10+1.725*K10+2.065*L10)/(G10+S10-T10+U10+R10)</f>
        <v>0.31005450236966819</v>
      </c>
      <c r="AB10" s="22">
        <f>((AA10-$AA$2000)/1.24+$H$2000/$F$2000)*F10</f>
        <v>51.202077392610413</v>
      </c>
      <c r="AC10" s="22">
        <f>(AB10/F10)/($AB$2000/$F$2000)*100</f>
        <v>111.5985935029729</v>
      </c>
      <c r="AD10" s="22"/>
    </row>
    <row r="11" spans="1:30" ht="15.75" customHeight="1" x14ac:dyDescent="0.15">
      <c r="A11" s="34">
        <v>10</v>
      </c>
      <c r="B11" s="35" t="s">
        <v>3363</v>
      </c>
      <c r="C11" s="56" t="s">
        <v>2653</v>
      </c>
      <c r="D11" s="34">
        <v>0.245</v>
      </c>
      <c r="E11" s="34">
        <v>102</v>
      </c>
      <c r="F11" s="33">
        <v>415</v>
      </c>
      <c r="G11" s="34">
        <v>392</v>
      </c>
      <c r="H11" s="34">
        <v>38</v>
      </c>
      <c r="I11" s="34">
        <v>96</v>
      </c>
      <c r="J11" s="34">
        <v>18</v>
      </c>
      <c r="K11" s="34">
        <v>2</v>
      </c>
      <c r="L11" s="34">
        <v>6</v>
      </c>
      <c r="M11" s="34">
        <v>136</v>
      </c>
      <c r="N11" s="34">
        <v>43</v>
      </c>
      <c r="O11" s="34">
        <v>2</v>
      </c>
      <c r="P11" s="34">
        <v>1</v>
      </c>
      <c r="Q11" s="34">
        <v>0</v>
      </c>
      <c r="R11" s="34">
        <v>4</v>
      </c>
      <c r="S11" s="34">
        <v>3</v>
      </c>
      <c r="T11" s="34">
        <v>0</v>
      </c>
      <c r="U11" s="34">
        <v>16</v>
      </c>
      <c r="V11" s="34">
        <v>91</v>
      </c>
      <c r="W11" s="34">
        <v>20</v>
      </c>
      <c r="X11" s="34">
        <v>0.27700000000000002</v>
      </c>
      <c r="Y11" s="34">
        <v>0.34699999999999998</v>
      </c>
      <c r="Z11" s="22">
        <f>X11+Y11</f>
        <v>0.624</v>
      </c>
      <c r="AA11" s="22">
        <f>(0.692*(S11+T11)+0.73*U11+0.865*(I11-(J11+K11+L11))+1.334+J11+1.725*K11+2.065*L11)/(G11+S11-T11+U11+R11)</f>
        <v>0.26380722891566266</v>
      </c>
      <c r="AB11" s="22">
        <f>((AA11-$AA$2000)/1.24+$H$2000/$F$2000)*F11</f>
        <v>34.874835702181116</v>
      </c>
      <c r="AC11" s="22">
        <f>(AB11/F11)/($AB$2000/$F$2000)*100</f>
        <v>77.294334801314449</v>
      </c>
      <c r="AD11" s="22"/>
    </row>
    <row r="12" spans="1:30" ht="15.75" customHeight="1" x14ac:dyDescent="0.15">
      <c r="A12" s="30">
        <v>11</v>
      </c>
      <c r="B12" s="31" t="s">
        <v>3386</v>
      </c>
      <c r="C12" s="49" t="s">
        <v>2655</v>
      </c>
      <c r="D12" s="30">
        <v>0.24399999999999999</v>
      </c>
      <c r="E12" s="30">
        <v>98</v>
      </c>
      <c r="F12" s="33">
        <v>400</v>
      </c>
      <c r="G12" s="30">
        <v>344</v>
      </c>
      <c r="H12" s="30">
        <v>45</v>
      </c>
      <c r="I12" s="30">
        <v>84</v>
      </c>
      <c r="J12" s="30">
        <v>12</v>
      </c>
      <c r="K12" s="30">
        <v>0</v>
      </c>
      <c r="L12" s="30">
        <v>3</v>
      </c>
      <c r="M12" s="30">
        <v>105</v>
      </c>
      <c r="N12" s="30">
        <v>36</v>
      </c>
      <c r="O12" s="30">
        <v>1</v>
      </c>
      <c r="P12" s="30">
        <v>1</v>
      </c>
      <c r="Q12" s="30">
        <v>1</v>
      </c>
      <c r="R12" s="30">
        <v>2</v>
      </c>
      <c r="S12" s="30">
        <v>46</v>
      </c>
      <c r="T12" s="30">
        <v>0</v>
      </c>
      <c r="U12" s="30">
        <v>7</v>
      </c>
      <c r="V12" s="30">
        <v>69</v>
      </c>
      <c r="W12" s="30">
        <v>19</v>
      </c>
      <c r="X12" s="30">
        <v>0.34300000000000003</v>
      </c>
      <c r="Y12" s="30">
        <v>0.30499999999999999</v>
      </c>
      <c r="Z12" s="22">
        <f>X12+Y12</f>
        <v>0.64800000000000002</v>
      </c>
      <c r="AA12" s="22">
        <f>(0.692*(S12+T12)+0.73*U12+0.865*(I12-(J12+K12+L12))+1.334+J12+1.725*K12+2.065*L12)/(G12+S12-T12+U12+R12)</f>
        <v>0.29111779448621555</v>
      </c>
      <c r="AB12" s="22">
        <f>((AA12-$AA$2000)/1.24+$H$2000/$F$2000)*F12</f>
        <v>42.424159333450469</v>
      </c>
      <c r="AC12" s="22">
        <f>(AB12/F12)/($AB$2000/$F$2000)*100</f>
        <v>97.552149730719961</v>
      </c>
      <c r="AD12" s="22"/>
    </row>
    <row r="13" spans="1:30" ht="15.75" customHeight="1" x14ac:dyDescent="0.15">
      <c r="A13" s="34">
        <v>12</v>
      </c>
      <c r="B13" s="35" t="s">
        <v>3308</v>
      </c>
      <c r="C13" s="51" t="s">
        <v>2655</v>
      </c>
      <c r="D13" s="34">
        <v>0.27800000000000002</v>
      </c>
      <c r="E13" s="34">
        <v>91</v>
      </c>
      <c r="F13" s="33">
        <v>388</v>
      </c>
      <c r="G13" s="34">
        <v>370</v>
      </c>
      <c r="H13" s="34">
        <v>51</v>
      </c>
      <c r="I13" s="34">
        <v>103</v>
      </c>
      <c r="J13" s="34">
        <v>20</v>
      </c>
      <c r="K13" s="34">
        <v>2</v>
      </c>
      <c r="L13" s="34">
        <v>9</v>
      </c>
      <c r="M13" s="34">
        <v>154</v>
      </c>
      <c r="N13" s="34">
        <v>43</v>
      </c>
      <c r="O13" s="34">
        <v>26</v>
      </c>
      <c r="P13" s="34">
        <v>11</v>
      </c>
      <c r="Q13" s="34">
        <v>0</v>
      </c>
      <c r="R13" s="34">
        <v>1</v>
      </c>
      <c r="S13" s="34">
        <v>15</v>
      </c>
      <c r="T13" s="34">
        <v>0</v>
      </c>
      <c r="U13" s="34">
        <v>2</v>
      </c>
      <c r="V13" s="34">
        <v>86</v>
      </c>
      <c r="W13" s="34">
        <v>4</v>
      </c>
      <c r="X13" s="34">
        <v>0.309</v>
      </c>
      <c r="Y13" s="34">
        <v>0.41599999999999998</v>
      </c>
      <c r="Z13" s="22">
        <f>X13+Y13</f>
        <v>0.72499999999999998</v>
      </c>
      <c r="AA13" s="22">
        <f>(0.692*(S13+T13)+0.73*U13+0.865*(I13-(J13+K13+L13))+1.334+J13+1.725*K13+2.065*L13)/(G13+S13-T13+U13+R13)</f>
        <v>0.30280670103092783</v>
      </c>
      <c r="AB13" s="22">
        <f>((AA13-$AA$2000)/1.24+$H$2000/$F$2000)*F13</f>
        <v>44.808931117437574</v>
      </c>
      <c r="AC13" s="22">
        <f>(AB13/F13)/($AB$2000/$F$2000)*100</f>
        <v>106.2224830088127</v>
      </c>
      <c r="AD13" s="22"/>
    </row>
    <row r="14" spans="1:30" ht="15.75" customHeight="1" x14ac:dyDescent="0.15">
      <c r="A14" s="30">
        <v>13</v>
      </c>
      <c r="B14" s="31" t="s">
        <v>3435</v>
      </c>
      <c r="C14" s="62" t="s">
        <v>3428</v>
      </c>
      <c r="D14" s="30">
        <v>0.26200000000000001</v>
      </c>
      <c r="E14" s="30">
        <v>101</v>
      </c>
      <c r="F14" s="33">
        <v>379</v>
      </c>
      <c r="G14" s="30">
        <v>351</v>
      </c>
      <c r="H14" s="30">
        <v>40</v>
      </c>
      <c r="I14" s="30">
        <v>92</v>
      </c>
      <c r="J14" s="30">
        <v>20</v>
      </c>
      <c r="K14" s="30">
        <v>3</v>
      </c>
      <c r="L14" s="30">
        <v>5</v>
      </c>
      <c r="M14" s="30">
        <v>133</v>
      </c>
      <c r="N14" s="30">
        <v>40</v>
      </c>
      <c r="O14" s="30">
        <v>6</v>
      </c>
      <c r="P14" s="30">
        <v>1</v>
      </c>
      <c r="Q14" s="30">
        <v>0</v>
      </c>
      <c r="R14" s="30">
        <v>6</v>
      </c>
      <c r="S14" s="30">
        <v>20</v>
      </c>
      <c r="T14" s="30">
        <v>0</v>
      </c>
      <c r="U14" s="30">
        <v>2</v>
      </c>
      <c r="V14" s="30">
        <v>77</v>
      </c>
      <c r="W14" s="30">
        <v>8</v>
      </c>
      <c r="X14" s="30">
        <v>0.30099999999999999</v>
      </c>
      <c r="Y14" s="30">
        <v>0.379</v>
      </c>
      <c r="Z14" s="22">
        <f>X14+Y14</f>
        <v>0.67999999999999994</v>
      </c>
      <c r="AA14" s="22">
        <f>(0.692*(S14+T14)+0.73*U14+0.865*(I14-(J14+K14+L14))+1.334+J14+1.725*K14+2.065*L14)/(G14+S14-T14+U14+R14)</f>
        <v>0.28362532981530342</v>
      </c>
      <c r="AB14" s="22">
        <f>((AA14-$AA$2000)/1.24+$H$2000/$F$2000)*F14</f>
        <v>37.906855395641337</v>
      </c>
      <c r="AC14" s="22">
        <f>(AB14/F14)/($AB$2000/$F$2000)*100</f>
        <v>91.994558392073273</v>
      </c>
      <c r="AD14" s="22"/>
    </row>
    <row r="15" spans="1:30" ht="15.75" customHeight="1" x14ac:dyDescent="0.15">
      <c r="A15" s="34">
        <v>14</v>
      </c>
      <c r="B15" s="35" t="s">
        <v>3310</v>
      </c>
      <c r="C15" s="48" t="s">
        <v>2647</v>
      </c>
      <c r="D15" s="34">
        <v>0.28699999999999998</v>
      </c>
      <c r="E15" s="34">
        <v>98</v>
      </c>
      <c r="F15" s="33">
        <v>373</v>
      </c>
      <c r="G15" s="34">
        <v>327</v>
      </c>
      <c r="H15" s="34">
        <v>53</v>
      </c>
      <c r="I15" s="34">
        <v>94</v>
      </c>
      <c r="J15" s="34">
        <v>20</v>
      </c>
      <c r="K15" s="34">
        <v>2</v>
      </c>
      <c r="L15" s="34">
        <v>20</v>
      </c>
      <c r="M15" s="34">
        <v>178</v>
      </c>
      <c r="N15" s="34">
        <v>67</v>
      </c>
      <c r="O15" s="34">
        <v>4</v>
      </c>
      <c r="P15" s="34">
        <v>1</v>
      </c>
      <c r="Q15" s="34">
        <v>0</v>
      </c>
      <c r="R15" s="34">
        <v>4</v>
      </c>
      <c r="S15" s="34">
        <v>41</v>
      </c>
      <c r="T15" s="34">
        <v>1</v>
      </c>
      <c r="U15" s="34">
        <v>1</v>
      </c>
      <c r="V15" s="34">
        <v>73</v>
      </c>
      <c r="W15" s="34">
        <v>8</v>
      </c>
      <c r="X15" s="34">
        <v>0.36499999999999999</v>
      </c>
      <c r="Y15" s="34">
        <v>0.54400000000000004</v>
      </c>
      <c r="Z15" s="22">
        <f>X15+Y15</f>
        <v>0.90900000000000003</v>
      </c>
      <c r="AA15" s="22">
        <f>(0.692*(S15+T15)+0.73*U15+0.865*(I15-(J15+K15+L15))+1.334+J15+1.725*K15+2.065*L15)/(G15+S15-T15+U15+R15)</f>
        <v>0.37865053763440859</v>
      </c>
      <c r="AB15" s="22">
        <f>((AA15-$AA$2000)/1.24+$H$2000/$F$2000)*F15</f>
        <v>65.890942444794177</v>
      </c>
      <c r="AC15" s="22">
        <f>(AB15/F15)/($AB$2000/$F$2000)*100</f>
        <v>162.48021232899984</v>
      </c>
      <c r="AD15" s="22"/>
    </row>
    <row r="16" spans="1:30" ht="15.75" customHeight="1" x14ac:dyDescent="0.15">
      <c r="A16" s="30">
        <v>14</v>
      </c>
      <c r="B16" s="31" t="s">
        <v>3336</v>
      </c>
      <c r="C16" s="46" t="s">
        <v>2648</v>
      </c>
      <c r="D16" s="30">
        <v>0.22</v>
      </c>
      <c r="E16" s="30">
        <v>97</v>
      </c>
      <c r="F16" s="33">
        <v>373</v>
      </c>
      <c r="G16" s="30">
        <v>345</v>
      </c>
      <c r="H16" s="30">
        <v>29</v>
      </c>
      <c r="I16" s="30">
        <v>76</v>
      </c>
      <c r="J16" s="30">
        <v>19</v>
      </c>
      <c r="K16" s="30">
        <v>0</v>
      </c>
      <c r="L16" s="30">
        <v>11</v>
      </c>
      <c r="M16" s="30">
        <v>128</v>
      </c>
      <c r="N16" s="30">
        <v>53</v>
      </c>
      <c r="O16" s="30">
        <v>1</v>
      </c>
      <c r="P16" s="30">
        <v>2</v>
      </c>
      <c r="Q16" s="30">
        <v>0</v>
      </c>
      <c r="R16" s="30">
        <v>3</v>
      </c>
      <c r="S16" s="30">
        <v>19</v>
      </c>
      <c r="T16" s="30">
        <v>1</v>
      </c>
      <c r="U16" s="30">
        <v>6</v>
      </c>
      <c r="V16" s="30">
        <v>75</v>
      </c>
      <c r="W16" s="30">
        <v>7</v>
      </c>
      <c r="X16" s="30">
        <v>0.27100000000000002</v>
      </c>
      <c r="Y16" s="30">
        <v>0.371</v>
      </c>
      <c r="Z16" s="22">
        <f>X16+Y16</f>
        <v>0.64200000000000002</v>
      </c>
      <c r="AA16" s="22">
        <f>(0.692*(S16+T16)+0.73*U16+0.865*(I16-(J16+K16+L16))+1.334+J16+1.725*K16+2.065*L16)/(G16+S16-T16+U16+R16)</f>
        <v>0.27166397849462365</v>
      </c>
      <c r="AB16" s="22">
        <f>((AA16-$AA$2000)/1.24+$H$2000/$F$2000)*F16</f>
        <v>33.708695219681445</v>
      </c>
      <c r="AC16" s="22">
        <f>(AB16/F16)/($AB$2000/$F$2000)*100</f>
        <v>83.122137177142491</v>
      </c>
      <c r="AD16" s="22"/>
    </row>
    <row r="17" spans="1:30" ht="15.75" customHeight="1" x14ac:dyDescent="0.15">
      <c r="A17" s="34">
        <v>16</v>
      </c>
      <c r="B17" s="35" t="s">
        <v>3436</v>
      </c>
      <c r="C17" s="50" t="s">
        <v>198</v>
      </c>
      <c r="D17" s="34">
        <v>0.25</v>
      </c>
      <c r="E17" s="34">
        <v>95</v>
      </c>
      <c r="F17" s="33">
        <v>368</v>
      </c>
      <c r="G17" s="34">
        <v>328</v>
      </c>
      <c r="H17" s="34">
        <v>33</v>
      </c>
      <c r="I17" s="34">
        <v>82</v>
      </c>
      <c r="J17" s="34">
        <v>2</v>
      </c>
      <c r="K17" s="34">
        <v>1</v>
      </c>
      <c r="L17" s="34">
        <v>0</v>
      </c>
      <c r="M17" s="34">
        <v>86</v>
      </c>
      <c r="N17" s="34">
        <v>23</v>
      </c>
      <c r="O17" s="34">
        <v>35</v>
      </c>
      <c r="P17" s="34">
        <v>10</v>
      </c>
      <c r="Q17" s="34">
        <v>4</v>
      </c>
      <c r="R17" s="34">
        <v>6</v>
      </c>
      <c r="S17" s="34">
        <v>28</v>
      </c>
      <c r="T17" s="34">
        <v>0</v>
      </c>
      <c r="U17" s="34">
        <v>2</v>
      </c>
      <c r="V17" s="34">
        <v>54</v>
      </c>
      <c r="W17" s="34">
        <v>12</v>
      </c>
      <c r="X17" s="34">
        <v>0.308</v>
      </c>
      <c r="Y17" s="34">
        <v>0.26200000000000001</v>
      </c>
      <c r="Z17" s="22">
        <f>X17+Y17</f>
        <v>0.57000000000000006</v>
      </c>
      <c r="AA17" s="22">
        <f>(0.692*(S17+T17)+0.73*U17+0.865*(I17-(J17+K17+L17))+1.334+J17+1.725*K17+2.065*L17)/(G17+S17-T17+U17+R17)</f>
        <v>0.25887362637362632</v>
      </c>
      <c r="AB17" s="22">
        <f>((AA17-$AA$2000)/1.24+$H$2000/$F$2000)*F17</f>
        <v>29.460989598522143</v>
      </c>
      <c r="AC17" s="22">
        <f>(AB17/F17)/($AB$2000/$F$2000)*100</f>
        <v>73.634798459101887</v>
      </c>
      <c r="AD17" s="22"/>
    </row>
    <row r="18" spans="1:30" ht="15.75" customHeight="1" x14ac:dyDescent="0.15">
      <c r="A18" s="30">
        <v>16</v>
      </c>
      <c r="B18" s="31" t="s">
        <v>3332</v>
      </c>
      <c r="C18" s="46" t="s">
        <v>2648</v>
      </c>
      <c r="D18" s="30">
        <v>0.219</v>
      </c>
      <c r="E18" s="30">
        <v>92</v>
      </c>
      <c r="F18" s="33">
        <v>368</v>
      </c>
      <c r="G18" s="30">
        <v>324</v>
      </c>
      <c r="H18" s="30">
        <v>34</v>
      </c>
      <c r="I18" s="30">
        <v>71</v>
      </c>
      <c r="J18" s="30">
        <v>11</v>
      </c>
      <c r="K18" s="30">
        <v>1</v>
      </c>
      <c r="L18" s="30">
        <v>7</v>
      </c>
      <c r="M18" s="30">
        <v>105</v>
      </c>
      <c r="N18" s="30">
        <v>28</v>
      </c>
      <c r="O18" s="30">
        <v>3</v>
      </c>
      <c r="P18" s="30">
        <v>7</v>
      </c>
      <c r="Q18" s="30">
        <v>0</v>
      </c>
      <c r="R18" s="30">
        <v>2</v>
      </c>
      <c r="S18" s="30">
        <v>41</v>
      </c>
      <c r="T18" s="30">
        <v>0</v>
      </c>
      <c r="U18" s="30">
        <v>1</v>
      </c>
      <c r="V18" s="30">
        <v>115</v>
      </c>
      <c r="W18" s="30">
        <v>4</v>
      </c>
      <c r="X18" s="30">
        <v>0.307</v>
      </c>
      <c r="Y18" s="30">
        <v>0.32400000000000001</v>
      </c>
      <c r="Z18" s="22">
        <f>X18+Y18</f>
        <v>0.63100000000000001</v>
      </c>
      <c r="AA18" s="22">
        <f>(0.692*(S18+T18)+0.73*U18+0.865*(I18-(J18+K18+L18))+1.334+J18+1.725*K18+2.065*L18)/(G18+S18-T18+U18+R18)</f>
        <v>0.27879347826086953</v>
      </c>
      <c r="AB18" s="22">
        <f>((AA18-$AA$2000)/1.24+$H$2000/$F$2000)*F18</f>
        <v>35.372687577962061</v>
      </c>
      <c r="AC18" s="22">
        <f>(AB18/F18)/($AB$2000/$F$2000)*100</f>
        <v>88.410496600924489</v>
      </c>
      <c r="AD18" s="22"/>
    </row>
    <row r="19" spans="1:30" ht="15.75" customHeight="1" x14ac:dyDescent="0.15">
      <c r="A19" s="34">
        <v>18</v>
      </c>
      <c r="B19" s="35" t="s">
        <v>3405</v>
      </c>
      <c r="C19" s="58" t="s">
        <v>2645</v>
      </c>
      <c r="D19" s="34">
        <v>0.23100000000000001</v>
      </c>
      <c r="E19" s="34">
        <v>101</v>
      </c>
      <c r="F19" s="33">
        <v>359</v>
      </c>
      <c r="G19" s="34">
        <v>324</v>
      </c>
      <c r="H19" s="34">
        <v>29</v>
      </c>
      <c r="I19" s="34">
        <v>75</v>
      </c>
      <c r="J19" s="34">
        <v>16</v>
      </c>
      <c r="K19" s="34">
        <v>1</v>
      </c>
      <c r="L19" s="34">
        <v>0</v>
      </c>
      <c r="M19" s="34">
        <v>93</v>
      </c>
      <c r="N19" s="34">
        <v>27</v>
      </c>
      <c r="O19" s="34">
        <v>3</v>
      </c>
      <c r="P19" s="34">
        <v>0</v>
      </c>
      <c r="Q19" s="34">
        <v>7</v>
      </c>
      <c r="R19" s="34">
        <v>1</v>
      </c>
      <c r="S19" s="34">
        <v>23</v>
      </c>
      <c r="T19" s="34">
        <v>0</v>
      </c>
      <c r="U19" s="34">
        <v>4</v>
      </c>
      <c r="V19" s="34">
        <v>48</v>
      </c>
      <c r="W19" s="34">
        <v>10</v>
      </c>
      <c r="X19" s="34">
        <v>0.28999999999999998</v>
      </c>
      <c r="Y19" s="34">
        <v>0.28699999999999998</v>
      </c>
      <c r="Z19" s="22">
        <f>X19+Y19</f>
        <v>0.57699999999999996</v>
      </c>
      <c r="AA19" s="22">
        <f>(0.692*(S19+T19)+0.73*U19+0.865*(I19-(J19+K19+L19))+1.334+J19+1.725*K19+2.065*L19)/(G19+S19-T19+U19+R19)</f>
        <v>0.25018465909090909</v>
      </c>
      <c r="AB19" s="22">
        <f>((AA19-$AA$2000)/1.24+$H$2000/$F$2000)*F19</f>
        <v>26.224880092969357</v>
      </c>
      <c r="AC19" s="22">
        <f>(AB19/F19)/($AB$2000/$F$2000)*100</f>
        <v>67.18969241813673</v>
      </c>
      <c r="AD19" s="22"/>
    </row>
    <row r="20" spans="1:30" ht="15.75" customHeight="1" x14ac:dyDescent="0.15">
      <c r="A20" s="30">
        <v>19</v>
      </c>
      <c r="B20" s="31" t="s">
        <v>3437</v>
      </c>
      <c r="C20" s="49" t="s">
        <v>2655</v>
      </c>
      <c r="D20" s="30">
        <v>0.20499999999999999</v>
      </c>
      <c r="E20" s="30">
        <v>97</v>
      </c>
      <c r="F20" s="33">
        <v>343</v>
      </c>
      <c r="G20" s="30">
        <v>283</v>
      </c>
      <c r="H20" s="30">
        <v>44</v>
      </c>
      <c r="I20" s="30">
        <v>58</v>
      </c>
      <c r="J20" s="30">
        <v>13</v>
      </c>
      <c r="K20" s="30">
        <v>2</v>
      </c>
      <c r="L20" s="30">
        <v>10</v>
      </c>
      <c r="M20" s="30">
        <v>105</v>
      </c>
      <c r="N20" s="30">
        <v>50</v>
      </c>
      <c r="O20" s="30">
        <v>0</v>
      </c>
      <c r="P20" s="30">
        <v>0</v>
      </c>
      <c r="Q20" s="30">
        <v>0</v>
      </c>
      <c r="R20" s="30">
        <v>3</v>
      </c>
      <c r="S20" s="30">
        <v>52</v>
      </c>
      <c r="T20" s="30">
        <v>0</v>
      </c>
      <c r="U20" s="30">
        <v>5</v>
      </c>
      <c r="V20" s="30">
        <v>86</v>
      </c>
      <c r="W20" s="30">
        <v>8</v>
      </c>
      <c r="X20" s="30">
        <v>0.33500000000000002</v>
      </c>
      <c r="Y20" s="30">
        <v>0.371</v>
      </c>
      <c r="Z20" s="29">
        <f>X20+Y20</f>
        <v>0.70599999999999996</v>
      </c>
      <c r="AA20" s="22">
        <f>(0.692*(S20+T20)+0.73*U20+0.865*(I20-(J20+K20+L20))+1.334+J20+1.725*K20+2.065*L20)/(G20+S20-T20+U20+R20)</f>
        <v>0.31082507288629735</v>
      </c>
      <c r="AB20" s="22">
        <f>((AA20-$AA$2000)/1.24+$H$2000/$F$2000)*F20</f>
        <v>41.830004121359629</v>
      </c>
      <c r="AC20" s="22">
        <f>(AB20/F20)/($AB$2000/$F$2000)*100</f>
        <v>112.17016990901998</v>
      </c>
      <c r="AD20" s="22"/>
    </row>
    <row r="21" spans="1:30" ht="15.75" customHeight="1" x14ac:dyDescent="0.15">
      <c r="A21" s="34">
        <v>20</v>
      </c>
      <c r="B21" s="35" t="s">
        <v>3438</v>
      </c>
      <c r="C21" s="48" t="s">
        <v>2647</v>
      </c>
      <c r="D21" s="34">
        <v>0.31</v>
      </c>
      <c r="E21" s="34">
        <v>90</v>
      </c>
      <c r="F21" s="33">
        <v>339</v>
      </c>
      <c r="G21" s="34">
        <v>316</v>
      </c>
      <c r="H21" s="34">
        <v>35</v>
      </c>
      <c r="I21" s="34">
        <v>98</v>
      </c>
      <c r="J21" s="34">
        <v>18</v>
      </c>
      <c r="K21" s="34">
        <v>3</v>
      </c>
      <c r="L21" s="34">
        <v>5</v>
      </c>
      <c r="M21" s="34">
        <v>137</v>
      </c>
      <c r="N21" s="34">
        <v>52</v>
      </c>
      <c r="O21" s="34">
        <v>2</v>
      </c>
      <c r="P21" s="34">
        <v>5</v>
      </c>
      <c r="Q21" s="34">
        <v>0</v>
      </c>
      <c r="R21" s="34">
        <v>3</v>
      </c>
      <c r="S21" s="34">
        <v>13</v>
      </c>
      <c r="T21" s="34">
        <v>0</v>
      </c>
      <c r="U21" s="34">
        <v>7</v>
      </c>
      <c r="V21" s="34">
        <v>50</v>
      </c>
      <c r="W21" s="34">
        <v>9</v>
      </c>
      <c r="X21" s="34">
        <v>0.34799999999999998</v>
      </c>
      <c r="Y21" s="34">
        <v>0.434</v>
      </c>
      <c r="Z21" s="22">
        <f>X21+Y21</f>
        <v>0.78200000000000003</v>
      </c>
      <c r="AA21" s="22">
        <f>(0.692*(S21+T21)+0.73*U21+0.865*(I21-(J21+K21+L21))+1.334+J21+1.725*K21+2.065*L21)/(G21+S21-T21+U21+R21)</f>
        <v>0.32808259587020649</v>
      </c>
      <c r="AB21" s="22">
        <f>((AA21-$AA$2000)/1.24+$H$2000/$F$2000)*F21</f>
        <v>46.060174768303241</v>
      </c>
      <c r="AC21" s="22">
        <f>(AB21/F21)/($AB$2000/$F$2000)*100</f>
        <v>124.97106580569606</v>
      </c>
      <c r="AD21" s="22"/>
    </row>
    <row r="22" spans="1:30" ht="15.75" customHeight="1" x14ac:dyDescent="0.15">
      <c r="A22" s="30">
        <v>21</v>
      </c>
      <c r="B22" s="31" t="s">
        <v>3372</v>
      </c>
      <c r="C22" s="37" t="s">
        <v>2647</v>
      </c>
      <c r="D22" s="30">
        <v>0.28399999999999997</v>
      </c>
      <c r="E22" s="30">
        <v>98</v>
      </c>
      <c r="F22" s="33">
        <v>338</v>
      </c>
      <c r="G22" s="30">
        <v>292</v>
      </c>
      <c r="H22" s="30">
        <v>36</v>
      </c>
      <c r="I22" s="30">
        <v>83</v>
      </c>
      <c r="J22" s="30">
        <v>12</v>
      </c>
      <c r="K22" s="30">
        <v>0</v>
      </c>
      <c r="L22" s="30">
        <v>10</v>
      </c>
      <c r="M22" s="30">
        <v>125</v>
      </c>
      <c r="N22" s="30">
        <v>38</v>
      </c>
      <c r="O22" s="30">
        <v>0</v>
      </c>
      <c r="P22" s="30">
        <v>0</v>
      </c>
      <c r="Q22" s="30">
        <v>0</v>
      </c>
      <c r="R22" s="30">
        <v>5</v>
      </c>
      <c r="S22" s="30">
        <v>36</v>
      </c>
      <c r="T22" s="30">
        <v>1</v>
      </c>
      <c r="U22" s="30">
        <v>5</v>
      </c>
      <c r="V22" s="30">
        <v>74</v>
      </c>
      <c r="W22" s="30">
        <v>4</v>
      </c>
      <c r="X22" s="30">
        <v>0.36699999999999999</v>
      </c>
      <c r="Y22" s="30">
        <v>0.42799999999999999</v>
      </c>
      <c r="Z22" s="22">
        <f>X22+Y22</f>
        <v>0.79499999999999993</v>
      </c>
      <c r="AA22" s="22">
        <f>(0.692*(S22+T22)+0.73*U22+0.865*(I22-(J22+K22+L22))+1.334+J22+1.725*K22+2.065*L22)/(G22+S22-T22+U22+R22)</f>
        <v>0.34422255192878343</v>
      </c>
      <c r="AB22" s="22">
        <f>((AA22-$AA$2000)/1.24+$H$2000/$F$2000)*F22</f>
        <v>50.323743681594635</v>
      </c>
      <c r="AC22" s="22">
        <f>(AB22/F22)/($AB$2000/$F$2000)*100</f>
        <v>136.94299813198697</v>
      </c>
      <c r="AD22" s="22"/>
    </row>
    <row r="23" spans="1:30" ht="15.75" customHeight="1" x14ac:dyDescent="0.15">
      <c r="A23" s="34">
        <v>22</v>
      </c>
      <c r="B23" s="35" t="s">
        <v>3365</v>
      </c>
      <c r="C23" s="40" t="s">
        <v>2650</v>
      </c>
      <c r="D23" s="34">
        <v>0.26700000000000002</v>
      </c>
      <c r="E23" s="34">
        <v>94</v>
      </c>
      <c r="F23" s="33">
        <v>337</v>
      </c>
      <c r="G23" s="34">
        <v>292</v>
      </c>
      <c r="H23" s="34">
        <v>51</v>
      </c>
      <c r="I23" s="34">
        <v>78</v>
      </c>
      <c r="J23" s="34">
        <v>12</v>
      </c>
      <c r="K23" s="34">
        <v>3</v>
      </c>
      <c r="L23" s="34">
        <v>1</v>
      </c>
      <c r="M23" s="34">
        <v>99</v>
      </c>
      <c r="N23" s="34">
        <v>26</v>
      </c>
      <c r="O23" s="34">
        <v>20</v>
      </c>
      <c r="P23" s="34">
        <v>15</v>
      </c>
      <c r="Q23" s="34">
        <v>4</v>
      </c>
      <c r="R23" s="34">
        <v>0</v>
      </c>
      <c r="S23" s="34">
        <v>39</v>
      </c>
      <c r="T23" s="34">
        <v>1</v>
      </c>
      <c r="U23" s="34">
        <v>2</v>
      </c>
      <c r="V23" s="34">
        <v>67</v>
      </c>
      <c r="W23" s="34">
        <v>10</v>
      </c>
      <c r="X23" s="34">
        <v>0.35699999999999998</v>
      </c>
      <c r="Y23" s="34">
        <v>0.33900000000000002</v>
      </c>
      <c r="Z23" s="22">
        <f>X23+Y23</f>
        <v>0.69599999999999995</v>
      </c>
      <c r="AA23" s="22">
        <f>(0.692*(S23+T23)+0.73*U23+0.865*(I23-(J23+K23+L23))+1.334+J23+1.725*K23+2.065*L23)/(G23+S23-T23+U23+R23)</f>
        <v>0.31127710843373496</v>
      </c>
      <c r="AB23" s="22">
        <f>((AA23-$AA$2000)/1.24+$H$2000/$F$2000)*F23</f>
        <v>41.22113552900786</v>
      </c>
      <c r="AC23" s="22">
        <f>(AB23/F23)/($AB$2000/$F$2000)*100</f>
        <v>112.50547063495506</v>
      </c>
      <c r="AD23" s="22"/>
    </row>
    <row r="24" spans="1:30" ht="15.75" customHeight="1" x14ac:dyDescent="0.15">
      <c r="A24" s="30">
        <v>22</v>
      </c>
      <c r="B24" s="31" t="s">
        <v>3439</v>
      </c>
      <c r="C24" s="53" t="s">
        <v>198</v>
      </c>
      <c r="D24" s="30">
        <v>0.23799999999999999</v>
      </c>
      <c r="E24" s="30">
        <v>88</v>
      </c>
      <c r="F24" s="33">
        <v>337</v>
      </c>
      <c r="G24" s="30">
        <v>315</v>
      </c>
      <c r="H24" s="30">
        <v>22</v>
      </c>
      <c r="I24" s="30">
        <v>75</v>
      </c>
      <c r="J24" s="30">
        <v>15</v>
      </c>
      <c r="K24" s="30">
        <v>1</v>
      </c>
      <c r="L24" s="30">
        <v>4</v>
      </c>
      <c r="M24" s="30">
        <v>104</v>
      </c>
      <c r="N24" s="30">
        <v>38</v>
      </c>
      <c r="O24" s="30">
        <v>0</v>
      </c>
      <c r="P24" s="30">
        <v>1</v>
      </c>
      <c r="Q24" s="30">
        <v>1</v>
      </c>
      <c r="R24" s="30">
        <v>7</v>
      </c>
      <c r="S24" s="30">
        <v>13</v>
      </c>
      <c r="T24" s="30">
        <v>0</v>
      </c>
      <c r="U24" s="30">
        <v>1</v>
      </c>
      <c r="V24" s="30">
        <v>71</v>
      </c>
      <c r="W24" s="30">
        <v>11</v>
      </c>
      <c r="X24" s="30">
        <v>0.26500000000000001</v>
      </c>
      <c r="Y24" s="30">
        <v>0.33</v>
      </c>
      <c r="Z24" s="22">
        <f>X24+Y24</f>
        <v>0.59499999999999997</v>
      </c>
      <c r="AA24" s="22">
        <f>(0.692*(S24+T24)+0.73*U24+0.865*(I24-(J24+K24+L24))+1.334+J24+1.725*K24+2.065*L24)/(G24+S24-T24+U24+R24)</f>
        <v>0.24886904761904763</v>
      </c>
      <c r="AB24" s="22">
        <f>((AA24-$AA$2000)/1.24+$H$2000/$F$2000)*F24</f>
        <v>24.260235130177509</v>
      </c>
      <c r="AC24" s="22">
        <f>(AB24/F24)/($AB$2000/$F$2000)*100</f>
        <v>66.213827833892864</v>
      </c>
      <c r="AD24" s="22"/>
    </row>
    <row r="25" spans="1:30" ht="15.75" customHeight="1" x14ac:dyDescent="0.15">
      <c r="A25" s="34">
        <v>24</v>
      </c>
      <c r="B25" s="35" t="s">
        <v>3371</v>
      </c>
      <c r="C25" s="36" t="s">
        <v>2646</v>
      </c>
      <c r="D25" s="34">
        <v>0.24399999999999999</v>
      </c>
      <c r="E25" s="34">
        <v>85</v>
      </c>
      <c r="F25" s="33">
        <v>336</v>
      </c>
      <c r="G25" s="34">
        <v>279</v>
      </c>
      <c r="H25" s="34">
        <v>55</v>
      </c>
      <c r="I25" s="34">
        <v>68</v>
      </c>
      <c r="J25" s="34">
        <v>11</v>
      </c>
      <c r="K25" s="34">
        <v>0</v>
      </c>
      <c r="L25" s="34">
        <v>17</v>
      </c>
      <c r="M25" s="34">
        <v>130</v>
      </c>
      <c r="N25" s="34">
        <v>42</v>
      </c>
      <c r="O25" s="34">
        <v>5</v>
      </c>
      <c r="P25" s="34">
        <v>2</v>
      </c>
      <c r="Q25" s="34">
        <v>0</v>
      </c>
      <c r="R25" s="34">
        <v>2</v>
      </c>
      <c r="S25" s="34">
        <v>52</v>
      </c>
      <c r="T25" s="34">
        <v>0</v>
      </c>
      <c r="U25" s="34">
        <v>3</v>
      </c>
      <c r="V25" s="34">
        <v>103</v>
      </c>
      <c r="W25" s="34">
        <v>4</v>
      </c>
      <c r="X25" s="34">
        <v>0.36599999999999999</v>
      </c>
      <c r="Y25" s="34">
        <v>0.46600000000000003</v>
      </c>
      <c r="Z25" s="22">
        <f>X25+Y25</f>
        <v>0.83200000000000007</v>
      </c>
      <c r="AA25" s="22">
        <f>(0.692*(S25+T25)+0.73*U25+0.865*(I25-(J25+K25+L25))+1.334+J25+1.725*K25+2.065*L25)/(G25+S25-T25+U25+R25)</f>
        <v>0.35777678571428567</v>
      </c>
      <c r="AB25" s="22">
        <f>((AA25-$AA$2000)/1.24+$H$2000/$F$2000)*F25</f>
        <v>53.69873017286578</v>
      </c>
      <c r="AC25" s="22">
        <f>(AB25/F25)/($AB$2000/$F$2000)*100</f>
        <v>146.99695175031334</v>
      </c>
      <c r="AD25" s="22"/>
    </row>
    <row r="26" spans="1:30" ht="15.75" customHeight="1" x14ac:dyDescent="0.15">
      <c r="A26" s="30">
        <v>25</v>
      </c>
      <c r="B26" s="31" t="s">
        <v>3440</v>
      </c>
      <c r="C26" s="54" t="s">
        <v>2650</v>
      </c>
      <c r="D26" s="30">
        <v>0.23699999999999999</v>
      </c>
      <c r="E26" s="30">
        <v>85</v>
      </c>
      <c r="F26" s="33">
        <v>333</v>
      </c>
      <c r="G26" s="30">
        <v>300</v>
      </c>
      <c r="H26" s="30">
        <v>30</v>
      </c>
      <c r="I26" s="30">
        <v>71</v>
      </c>
      <c r="J26" s="30">
        <v>10</v>
      </c>
      <c r="K26" s="30">
        <v>4</v>
      </c>
      <c r="L26" s="30">
        <v>2</v>
      </c>
      <c r="M26" s="30">
        <v>95</v>
      </c>
      <c r="N26" s="30">
        <v>31</v>
      </c>
      <c r="O26" s="30">
        <v>7</v>
      </c>
      <c r="P26" s="30">
        <v>4</v>
      </c>
      <c r="Q26" s="30">
        <v>5</v>
      </c>
      <c r="R26" s="30">
        <v>3</v>
      </c>
      <c r="S26" s="30">
        <v>20</v>
      </c>
      <c r="T26" s="30">
        <v>0</v>
      </c>
      <c r="U26" s="30">
        <v>5</v>
      </c>
      <c r="V26" s="30">
        <v>59</v>
      </c>
      <c r="W26" s="30">
        <v>10</v>
      </c>
      <c r="X26" s="30">
        <v>0.29299999999999998</v>
      </c>
      <c r="Y26" s="30">
        <v>0.317</v>
      </c>
      <c r="Z26" s="29">
        <f>X26+Y26</f>
        <v>0.61</v>
      </c>
      <c r="AA26" s="22">
        <f>(0.692*(S26+T26)+0.73*U26+0.865*(I26-(J26+K26+L26))+1.334+J26+1.725*K26+2.065*L26)/(G26+S26-T26+U26+R26)</f>
        <v>0.26655182926829268</v>
      </c>
      <c r="AB26" s="22">
        <f>((AA26-$AA$2000)/1.24+$H$2000/$F$2000)*F26</f>
        <v>28.720962308348874</v>
      </c>
      <c r="AC26" s="22">
        <f>(AB26/F26)/($AB$2000/$F$2000)*100</f>
        <v>79.330162505252915</v>
      </c>
      <c r="AD26" s="22"/>
    </row>
    <row r="27" spans="1:30" ht="15.75" customHeight="1" x14ac:dyDescent="0.15">
      <c r="A27" s="34">
        <v>26</v>
      </c>
      <c r="B27" s="35" t="s">
        <v>3441</v>
      </c>
      <c r="C27" s="61" t="s">
        <v>3428</v>
      </c>
      <c r="D27" s="34">
        <v>0.247</v>
      </c>
      <c r="E27" s="34">
        <v>92</v>
      </c>
      <c r="F27" s="33">
        <v>332</v>
      </c>
      <c r="G27" s="34">
        <v>283</v>
      </c>
      <c r="H27" s="34">
        <v>28</v>
      </c>
      <c r="I27" s="34">
        <v>70</v>
      </c>
      <c r="J27" s="34">
        <v>17</v>
      </c>
      <c r="K27" s="34">
        <v>4</v>
      </c>
      <c r="L27" s="34">
        <v>3</v>
      </c>
      <c r="M27" s="34">
        <v>104</v>
      </c>
      <c r="N27" s="34">
        <v>39</v>
      </c>
      <c r="O27" s="34">
        <v>6</v>
      </c>
      <c r="P27" s="34">
        <v>2</v>
      </c>
      <c r="Q27" s="34">
        <v>2</v>
      </c>
      <c r="R27" s="34">
        <v>3</v>
      </c>
      <c r="S27" s="34">
        <v>40</v>
      </c>
      <c r="T27" s="34">
        <v>0</v>
      </c>
      <c r="U27" s="34">
        <v>4</v>
      </c>
      <c r="V27" s="34">
        <v>58</v>
      </c>
      <c r="W27" s="34">
        <v>5</v>
      </c>
      <c r="X27" s="34">
        <v>0.34499999999999997</v>
      </c>
      <c r="Y27" s="34">
        <v>0.36699999999999999</v>
      </c>
      <c r="Z27" s="22">
        <f>X27+Y27</f>
        <v>0.71199999999999997</v>
      </c>
      <c r="AA27" s="22">
        <f>(0.692*(S27+T27)+0.73*U27+0.865*(I27-(J27+K27+L27))+1.334+J27+1.725*K27+2.065*L27)/(G27+S27-T27+U27+R27)</f>
        <v>0.30854242424242428</v>
      </c>
      <c r="AB27" s="22">
        <f>((AA27-$AA$2000)/1.24+$H$2000/$F$2000)*F27</f>
        <v>39.877356342781063</v>
      </c>
      <c r="AC27" s="22">
        <f>(AB27/F27)/($AB$2000/$F$2000)*100</f>
        <v>110.47699831735225</v>
      </c>
      <c r="AD27" s="22"/>
    </row>
    <row r="28" spans="1:30" ht="15.75" customHeight="1" x14ac:dyDescent="0.15">
      <c r="A28" s="30">
        <v>27</v>
      </c>
      <c r="B28" s="31" t="s">
        <v>3356</v>
      </c>
      <c r="C28" s="37" t="s">
        <v>2647</v>
      </c>
      <c r="D28" s="30">
        <v>0.26900000000000002</v>
      </c>
      <c r="E28" s="30">
        <v>90</v>
      </c>
      <c r="F28" s="33">
        <v>326</v>
      </c>
      <c r="G28" s="30">
        <v>305</v>
      </c>
      <c r="H28" s="30">
        <v>37</v>
      </c>
      <c r="I28" s="30">
        <v>82</v>
      </c>
      <c r="J28" s="30">
        <v>16</v>
      </c>
      <c r="K28" s="30">
        <v>2</v>
      </c>
      <c r="L28" s="30">
        <v>2</v>
      </c>
      <c r="M28" s="30">
        <v>108</v>
      </c>
      <c r="N28" s="30">
        <v>31</v>
      </c>
      <c r="O28" s="30">
        <v>7</v>
      </c>
      <c r="P28" s="30">
        <v>2</v>
      </c>
      <c r="Q28" s="30">
        <v>1</v>
      </c>
      <c r="R28" s="30">
        <v>2</v>
      </c>
      <c r="S28" s="30">
        <v>16</v>
      </c>
      <c r="T28" s="30">
        <v>0</v>
      </c>
      <c r="U28" s="30">
        <v>2</v>
      </c>
      <c r="V28" s="30">
        <v>43</v>
      </c>
      <c r="W28" s="30">
        <v>9</v>
      </c>
      <c r="X28" s="30">
        <v>0.308</v>
      </c>
      <c r="Y28" s="30">
        <v>0.35399999999999998</v>
      </c>
      <c r="Z28" s="22">
        <f>X28+Y28</f>
        <v>0.66199999999999992</v>
      </c>
      <c r="AA28" s="22">
        <f>(0.692*(S28+T28)+0.73*U28+0.865*(I28-(J28+K28+L28))+1.334+J28+1.725*K28+2.065*L28)/(G28+S28-T28+U28+R28)</f>
        <v>0.28023384615384617</v>
      </c>
      <c r="AB28" s="22">
        <f>((AA28-$AA$2000)/1.24+$H$2000/$F$2000)*F28</f>
        <v>31.714264730671474</v>
      </c>
      <c r="AC28" s="22">
        <f>(AB28/F28)/($AB$2000/$F$2000)*100</f>
        <v>89.478900187470487</v>
      </c>
      <c r="AD28" s="22"/>
    </row>
    <row r="29" spans="1:30" ht="15.75" customHeight="1" x14ac:dyDescent="0.15">
      <c r="A29" s="34">
        <v>28</v>
      </c>
      <c r="B29" s="35" t="s">
        <v>3403</v>
      </c>
      <c r="C29" s="40" t="s">
        <v>2650</v>
      </c>
      <c r="D29" s="34">
        <v>0.27</v>
      </c>
      <c r="E29" s="34">
        <v>93</v>
      </c>
      <c r="F29" s="33">
        <v>324</v>
      </c>
      <c r="G29" s="34">
        <v>282</v>
      </c>
      <c r="H29" s="34">
        <v>40</v>
      </c>
      <c r="I29" s="34">
        <v>76</v>
      </c>
      <c r="J29" s="34">
        <v>16</v>
      </c>
      <c r="K29" s="34">
        <v>2</v>
      </c>
      <c r="L29" s="34">
        <v>7</v>
      </c>
      <c r="M29" s="34">
        <v>117</v>
      </c>
      <c r="N29" s="34">
        <v>48</v>
      </c>
      <c r="O29" s="34">
        <v>3</v>
      </c>
      <c r="P29" s="34">
        <v>4</v>
      </c>
      <c r="Q29" s="34">
        <v>1</v>
      </c>
      <c r="R29" s="34">
        <v>1</v>
      </c>
      <c r="S29" s="34">
        <v>30</v>
      </c>
      <c r="T29" s="34">
        <v>0</v>
      </c>
      <c r="U29" s="34">
        <v>10</v>
      </c>
      <c r="V29" s="34">
        <v>39</v>
      </c>
      <c r="W29" s="34">
        <v>7</v>
      </c>
      <c r="X29" s="34">
        <v>0.35899999999999999</v>
      </c>
      <c r="Y29" s="34">
        <v>0.41499999999999998</v>
      </c>
      <c r="Z29" s="22">
        <f>X29+Y29</f>
        <v>0.77400000000000002</v>
      </c>
      <c r="AA29" s="22">
        <f>(0.692*(S29+T29)+0.73*U29+0.865*(I29-(J29+K29+L29))+1.334+J29+1.725*K29+2.065*L29)/(G29+S29-T29+U29+R29)</f>
        <v>0.33255108359133129</v>
      </c>
      <c r="AB29" s="22">
        <f>((AA29-$AA$2000)/1.24+$H$2000/$F$2000)*F29</f>
        <v>45.1896865359477</v>
      </c>
      <c r="AC29" s="22">
        <f>(AB29/F29)/($AB$2000/$F$2000)*100</f>
        <v>128.28559977369528</v>
      </c>
      <c r="AD29" s="22"/>
    </row>
    <row r="30" spans="1:30" ht="15.75" customHeight="1" x14ac:dyDescent="0.15">
      <c r="A30" s="30">
        <v>29</v>
      </c>
      <c r="B30" s="31" t="s">
        <v>3381</v>
      </c>
      <c r="C30" s="41" t="s">
        <v>2651</v>
      </c>
      <c r="D30" s="30">
        <v>0.192</v>
      </c>
      <c r="E30" s="30">
        <v>88</v>
      </c>
      <c r="F30" s="33">
        <v>323</v>
      </c>
      <c r="G30" s="30">
        <v>292</v>
      </c>
      <c r="H30" s="30">
        <v>34</v>
      </c>
      <c r="I30" s="30">
        <v>56</v>
      </c>
      <c r="J30" s="30">
        <v>9</v>
      </c>
      <c r="K30" s="30">
        <v>3</v>
      </c>
      <c r="L30" s="30">
        <v>9</v>
      </c>
      <c r="M30" s="30">
        <v>98</v>
      </c>
      <c r="N30" s="30">
        <v>36</v>
      </c>
      <c r="O30" s="30">
        <v>4</v>
      </c>
      <c r="P30" s="30">
        <v>3</v>
      </c>
      <c r="Q30" s="30">
        <v>0</v>
      </c>
      <c r="R30" s="30">
        <v>3</v>
      </c>
      <c r="S30" s="30">
        <v>22</v>
      </c>
      <c r="T30" s="30">
        <v>0</v>
      </c>
      <c r="U30" s="30">
        <v>6</v>
      </c>
      <c r="V30" s="30">
        <v>113</v>
      </c>
      <c r="W30" s="30">
        <v>1</v>
      </c>
      <c r="X30" s="30">
        <v>0.26</v>
      </c>
      <c r="Y30" s="30">
        <v>0.33600000000000002</v>
      </c>
      <c r="Z30" s="22">
        <f>X30+Y30</f>
        <v>0.59600000000000009</v>
      </c>
      <c r="AA30" s="22">
        <f>(0.692*(S30+T30)+0.73*U30+0.865*(I30-(J30+K30+L30))+1.334+J30+1.725*K30+2.065*L30)/(G30+S30-T30+U30+R30)</f>
        <v>0.25997832817337463</v>
      </c>
      <c r="AB30" s="22">
        <f>((AA30-$AA$2000)/1.24+$H$2000/$F$2000)*F30</f>
        <v>26.146179936722849</v>
      </c>
      <c r="AC30" s="22">
        <f>(AB30/F30)/($AB$2000/$F$2000)*100</f>
        <v>74.454219226997367</v>
      </c>
      <c r="AD30" s="22"/>
    </row>
    <row r="31" spans="1:30" ht="15.75" customHeight="1" x14ac:dyDescent="0.15">
      <c r="A31" s="34">
        <v>30</v>
      </c>
      <c r="B31" s="35" t="s">
        <v>3364</v>
      </c>
      <c r="C31" s="50" t="s">
        <v>198</v>
      </c>
      <c r="D31" s="34">
        <v>0.30099999999999999</v>
      </c>
      <c r="E31" s="34">
        <v>93</v>
      </c>
      <c r="F31" s="33">
        <v>318</v>
      </c>
      <c r="G31" s="34">
        <v>282</v>
      </c>
      <c r="H31" s="34">
        <v>34</v>
      </c>
      <c r="I31" s="34">
        <v>85</v>
      </c>
      <c r="J31" s="34">
        <v>15</v>
      </c>
      <c r="K31" s="34">
        <v>4</v>
      </c>
      <c r="L31" s="34">
        <v>6</v>
      </c>
      <c r="M31" s="34">
        <v>126</v>
      </c>
      <c r="N31" s="34">
        <v>43</v>
      </c>
      <c r="O31" s="34">
        <v>0</v>
      </c>
      <c r="P31" s="34">
        <v>4</v>
      </c>
      <c r="Q31" s="34">
        <v>0</v>
      </c>
      <c r="R31" s="34">
        <v>2</v>
      </c>
      <c r="S31" s="34">
        <v>32</v>
      </c>
      <c r="T31" s="34">
        <v>1</v>
      </c>
      <c r="U31" s="34">
        <v>2</v>
      </c>
      <c r="V31" s="34">
        <v>61</v>
      </c>
      <c r="W31" s="34">
        <v>7</v>
      </c>
      <c r="X31" s="34">
        <v>0.374</v>
      </c>
      <c r="Y31" s="34">
        <v>0.44700000000000001</v>
      </c>
      <c r="Z31" s="22">
        <f>X31+Y31</f>
        <v>0.82099999999999995</v>
      </c>
      <c r="AA31" s="22">
        <f>(0.692*(S31+T31)+0.73*U31+0.865*(I31-(J31+K31+L31))+1.334+J31+1.725*K31+2.065*L31)/(G31+S31-T31+U31+R31)</f>
        <v>0.35274447949526816</v>
      </c>
      <c r="AB31" s="22">
        <f>((AA31-$AA$2000)/1.24+$H$2000/$F$2000)*F31</f>
        <v>49.531469438543716</v>
      </c>
      <c r="AC31" s="22">
        <f>(AB31/F31)/($AB$2000/$F$2000)*100</f>
        <v>143.26420122233191</v>
      </c>
      <c r="AD31" s="22"/>
    </row>
    <row r="32" spans="1:30" ht="15.75" customHeight="1" x14ac:dyDescent="0.15">
      <c r="A32" s="30">
        <v>30</v>
      </c>
      <c r="B32" s="31" t="s">
        <v>3340</v>
      </c>
      <c r="C32" s="47" t="s">
        <v>2654</v>
      </c>
      <c r="D32" s="30">
        <v>0.29699999999999999</v>
      </c>
      <c r="E32" s="30">
        <v>84</v>
      </c>
      <c r="F32" s="33">
        <v>318</v>
      </c>
      <c r="G32" s="30">
        <v>276</v>
      </c>
      <c r="H32" s="30">
        <v>36</v>
      </c>
      <c r="I32" s="30">
        <v>82</v>
      </c>
      <c r="J32" s="30">
        <v>17</v>
      </c>
      <c r="K32" s="30">
        <v>3</v>
      </c>
      <c r="L32" s="30">
        <v>3</v>
      </c>
      <c r="M32" s="30">
        <v>114</v>
      </c>
      <c r="N32" s="30">
        <v>28</v>
      </c>
      <c r="O32" s="30">
        <v>15</v>
      </c>
      <c r="P32" s="30">
        <v>6</v>
      </c>
      <c r="Q32" s="30">
        <v>1</v>
      </c>
      <c r="R32" s="30">
        <v>0</v>
      </c>
      <c r="S32" s="30">
        <v>40</v>
      </c>
      <c r="T32" s="30">
        <v>0</v>
      </c>
      <c r="U32" s="30">
        <v>1</v>
      </c>
      <c r="V32" s="30">
        <v>42</v>
      </c>
      <c r="W32" s="30">
        <v>8</v>
      </c>
      <c r="X32" s="30">
        <v>0.38800000000000001</v>
      </c>
      <c r="Y32" s="30">
        <v>0.41299999999999998</v>
      </c>
      <c r="Z32" s="22">
        <f>X32+Y32</f>
        <v>0.80099999999999993</v>
      </c>
      <c r="AA32" s="22">
        <f>(0.692*(S32+T32)+0.73*U32+0.865*(I32-(J32+K32+L32))+1.334+J32+1.725*K32+2.065*L32)/(G32+S32-T32+U32+R32)</f>
        <v>0.34431861198738173</v>
      </c>
      <c r="AB32" s="22">
        <f>((AA32-$AA$2000)/1.24+$H$2000/$F$2000)*F32</f>
        <v>47.370642126037346</v>
      </c>
      <c r="AC32" s="22">
        <f>(AB32/F32)/($AB$2000/$F$2000)*100</f>
        <v>137.0142513941783</v>
      </c>
      <c r="AD32" s="22"/>
    </row>
    <row r="33" spans="1:30" ht="15.75" customHeight="1" x14ac:dyDescent="0.15">
      <c r="A33" s="34">
        <v>32</v>
      </c>
      <c r="B33" s="35" t="s">
        <v>3283</v>
      </c>
      <c r="C33" s="50" t="s">
        <v>198</v>
      </c>
      <c r="D33" s="34">
        <v>0.23400000000000001</v>
      </c>
      <c r="E33" s="34">
        <v>88</v>
      </c>
      <c r="F33" s="33">
        <v>316</v>
      </c>
      <c r="G33" s="34">
        <v>290</v>
      </c>
      <c r="H33" s="34">
        <v>24</v>
      </c>
      <c r="I33" s="34">
        <v>68</v>
      </c>
      <c r="J33" s="34">
        <v>13</v>
      </c>
      <c r="K33" s="34">
        <v>1</v>
      </c>
      <c r="L33" s="34">
        <v>5</v>
      </c>
      <c r="M33" s="34">
        <v>98</v>
      </c>
      <c r="N33" s="34">
        <v>28</v>
      </c>
      <c r="O33" s="34">
        <v>1</v>
      </c>
      <c r="P33" s="34">
        <v>1</v>
      </c>
      <c r="Q33" s="34">
        <v>0</v>
      </c>
      <c r="R33" s="34">
        <v>3</v>
      </c>
      <c r="S33" s="34">
        <v>20</v>
      </c>
      <c r="T33" s="34">
        <v>1</v>
      </c>
      <c r="U33" s="34">
        <v>3</v>
      </c>
      <c r="V33" s="34">
        <v>50</v>
      </c>
      <c r="W33" s="34">
        <v>5</v>
      </c>
      <c r="X33" s="34">
        <v>0.28799999999999998</v>
      </c>
      <c r="Y33" s="34">
        <v>0.33800000000000002</v>
      </c>
      <c r="Z33" s="22">
        <f>X33+Y33</f>
        <v>0.626</v>
      </c>
      <c r="AA33" s="22">
        <f>(0.692*(S33+T33)+0.73*U33+0.865*(I33-(J33+K33+L33))+1.334+J33+1.725*K33+2.065*L33)/(G33+S33-T33+U33+R33)</f>
        <v>0.27139999999999997</v>
      </c>
      <c r="AB33" s="22">
        <f>((AA33-$AA$2000)/1.24+$H$2000/$F$2000)*F33</f>
        <v>28.490228568874159</v>
      </c>
      <c r="AC33" s="22">
        <f>(AB33/F33)/($AB$2000/$F$2000)*100</f>
        <v>82.926329167395693</v>
      </c>
      <c r="AD33" s="22"/>
    </row>
    <row r="34" spans="1:30" ht="15.75" customHeight="1" x14ac:dyDescent="0.15">
      <c r="A34" s="30">
        <v>32</v>
      </c>
      <c r="B34" s="31" t="s">
        <v>3348</v>
      </c>
      <c r="C34" s="55" t="s">
        <v>2652</v>
      </c>
      <c r="D34" s="30">
        <v>0.23699999999999999</v>
      </c>
      <c r="E34" s="30">
        <v>83</v>
      </c>
      <c r="F34" s="33">
        <v>316</v>
      </c>
      <c r="G34" s="30">
        <v>287</v>
      </c>
      <c r="H34" s="30">
        <v>34</v>
      </c>
      <c r="I34" s="30">
        <v>68</v>
      </c>
      <c r="J34" s="30">
        <v>9</v>
      </c>
      <c r="K34" s="30">
        <v>2</v>
      </c>
      <c r="L34" s="30">
        <v>5</v>
      </c>
      <c r="M34" s="30">
        <v>96</v>
      </c>
      <c r="N34" s="30">
        <v>31</v>
      </c>
      <c r="O34" s="30">
        <v>5</v>
      </c>
      <c r="P34" s="30">
        <v>2</v>
      </c>
      <c r="Q34" s="30">
        <v>0</v>
      </c>
      <c r="R34" s="30">
        <v>3</v>
      </c>
      <c r="S34" s="30">
        <v>24</v>
      </c>
      <c r="T34" s="30">
        <v>0</v>
      </c>
      <c r="U34" s="30">
        <v>2</v>
      </c>
      <c r="V34" s="30">
        <v>48</v>
      </c>
      <c r="W34" s="30">
        <v>4</v>
      </c>
      <c r="X34" s="30">
        <v>0.29699999999999999</v>
      </c>
      <c r="Y34" s="30">
        <v>0.33400000000000002</v>
      </c>
      <c r="Z34" s="22">
        <f>X34+Y34</f>
        <v>0.63100000000000001</v>
      </c>
      <c r="AA34" s="22">
        <f>(0.692*(S34+T34)+0.73*U34+0.865*(I34-(J34+K34+L34))+1.334+J34+1.725*K34+2.065*L34)/(G34+S34-T34+U34+R34)</f>
        <v>0.27581329113924047</v>
      </c>
      <c r="AB34" s="22">
        <f>((AA34-$AA$2000)/1.24+$H$2000/$F$2000)*F34</f>
        <v>29.614905988228994</v>
      </c>
      <c r="AC34" s="22">
        <f>(AB34/F34)/($AB$2000/$F$2000)*100</f>
        <v>86.199920660671722</v>
      </c>
      <c r="AD34" s="22"/>
    </row>
    <row r="35" spans="1:30" ht="15.75" customHeight="1" x14ac:dyDescent="0.15">
      <c r="A35" s="34">
        <v>34</v>
      </c>
      <c r="B35" s="35" t="s">
        <v>3341</v>
      </c>
      <c r="C35" s="50" t="s">
        <v>198</v>
      </c>
      <c r="D35" s="34">
        <v>0.308</v>
      </c>
      <c r="E35" s="34">
        <v>87</v>
      </c>
      <c r="F35" s="33">
        <v>315</v>
      </c>
      <c r="G35" s="34">
        <v>279</v>
      </c>
      <c r="H35" s="34">
        <v>23</v>
      </c>
      <c r="I35" s="34">
        <v>86</v>
      </c>
      <c r="J35" s="34">
        <v>18</v>
      </c>
      <c r="K35" s="34">
        <v>0</v>
      </c>
      <c r="L35" s="34">
        <v>4</v>
      </c>
      <c r="M35" s="34">
        <v>116</v>
      </c>
      <c r="N35" s="34">
        <v>37</v>
      </c>
      <c r="O35" s="34">
        <v>0</v>
      </c>
      <c r="P35" s="34">
        <v>2</v>
      </c>
      <c r="Q35" s="34">
        <v>0</v>
      </c>
      <c r="R35" s="34">
        <v>2</v>
      </c>
      <c r="S35" s="34">
        <v>32</v>
      </c>
      <c r="T35" s="34">
        <v>1</v>
      </c>
      <c r="U35" s="34">
        <v>2</v>
      </c>
      <c r="V35" s="34">
        <v>49</v>
      </c>
      <c r="W35" s="34">
        <v>6</v>
      </c>
      <c r="X35" s="34">
        <v>0.38100000000000001</v>
      </c>
      <c r="Y35" s="34">
        <v>0.41599999999999998</v>
      </c>
      <c r="Z35" s="29">
        <f>X35+Y35</f>
        <v>0.79699999999999993</v>
      </c>
      <c r="AA35" s="22">
        <f>(0.692*(S35+T35)+0.73*U35+0.865*(I35-(J35+K35+L35))+1.334+J35+1.725*K35+2.065*L35)/(G35+S35-T35+U35+R35)</f>
        <v>0.34156050955414019</v>
      </c>
      <c r="AB35" s="22">
        <f>((AA35-$AA$2000)/1.24+$H$2000/$F$2000)*F35</f>
        <v>46.223102286702137</v>
      </c>
      <c r="AC35" s="22">
        <f>(AB35/F35)/($AB$2000/$F$2000)*100</f>
        <v>134.96840842162581</v>
      </c>
      <c r="AD35" s="22"/>
    </row>
    <row r="36" spans="1:30" ht="15.75" customHeight="1" x14ac:dyDescent="0.15">
      <c r="A36" s="30">
        <v>35</v>
      </c>
      <c r="B36" s="31" t="s">
        <v>3442</v>
      </c>
      <c r="C36" s="46" t="s">
        <v>2648</v>
      </c>
      <c r="D36" s="30">
        <v>0.248</v>
      </c>
      <c r="E36" s="30">
        <v>87</v>
      </c>
      <c r="F36" s="33">
        <v>310</v>
      </c>
      <c r="G36" s="30">
        <v>286</v>
      </c>
      <c r="H36" s="30">
        <v>34</v>
      </c>
      <c r="I36" s="30">
        <v>71</v>
      </c>
      <c r="J36" s="30">
        <v>11</v>
      </c>
      <c r="K36" s="30">
        <v>1</v>
      </c>
      <c r="L36" s="30">
        <v>8</v>
      </c>
      <c r="M36" s="30">
        <v>108</v>
      </c>
      <c r="N36" s="30">
        <v>36</v>
      </c>
      <c r="O36" s="30">
        <v>10</v>
      </c>
      <c r="P36" s="30">
        <v>8</v>
      </c>
      <c r="Q36" s="30">
        <v>0</v>
      </c>
      <c r="R36" s="30">
        <v>1</v>
      </c>
      <c r="S36" s="30">
        <v>18</v>
      </c>
      <c r="T36" s="30">
        <v>0</v>
      </c>
      <c r="U36" s="30">
        <v>5</v>
      </c>
      <c r="V36" s="30">
        <v>90</v>
      </c>
      <c r="W36" s="30">
        <v>9</v>
      </c>
      <c r="X36" s="30">
        <v>0.30299999999999999</v>
      </c>
      <c r="Y36" s="30">
        <v>0.378</v>
      </c>
      <c r="Z36" s="29">
        <f>X36+Y36</f>
        <v>0.68100000000000005</v>
      </c>
      <c r="AA36" s="22">
        <f>(0.692*(S36+T36)+0.73*U36+0.865*(I36-(J36+K36+L36))+1.334+J36+1.725*K36+2.065*L36)/(G36+S36-T36+U36+R36)</f>
        <v>0.29290322580645162</v>
      </c>
      <c r="AB36" s="22">
        <f>((AA36-$AA$2000)/1.24+$H$2000/$F$2000)*F36</f>
        <v>33.325081313483132</v>
      </c>
      <c r="AC36" s="22">
        <f>(AB36/F36)/($AB$2000/$F$2000)*100</f>
        <v>98.87650667825622</v>
      </c>
      <c r="AD36" s="22"/>
    </row>
    <row r="37" spans="1:30" ht="15.75" customHeight="1" x14ac:dyDescent="0.15">
      <c r="A37" s="34">
        <v>36</v>
      </c>
      <c r="B37" s="35" t="s">
        <v>3346</v>
      </c>
      <c r="C37" s="36" t="s">
        <v>2646</v>
      </c>
      <c r="D37" s="34">
        <v>0.29599999999999999</v>
      </c>
      <c r="E37" s="34">
        <v>90</v>
      </c>
      <c r="F37" s="33">
        <v>305</v>
      </c>
      <c r="G37" s="34">
        <v>247</v>
      </c>
      <c r="H37" s="34">
        <v>45</v>
      </c>
      <c r="I37" s="34">
        <v>73</v>
      </c>
      <c r="J37" s="34">
        <v>13</v>
      </c>
      <c r="K37" s="34">
        <v>1</v>
      </c>
      <c r="L37" s="34">
        <v>4</v>
      </c>
      <c r="M37" s="34">
        <v>100</v>
      </c>
      <c r="N37" s="34">
        <v>32</v>
      </c>
      <c r="O37" s="34">
        <v>10</v>
      </c>
      <c r="P37" s="34">
        <v>5</v>
      </c>
      <c r="Q37" s="34">
        <v>2</v>
      </c>
      <c r="R37" s="34">
        <v>6</v>
      </c>
      <c r="S37" s="34">
        <v>46</v>
      </c>
      <c r="T37" s="34">
        <v>0</v>
      </c>
      <c r="U37" s="34">
        <v>4</v>
      </c>
      <c r="V37" s="34">
        <v>44</v>
      </c>
      <c r="W37" s="34">
        <v>9</v>
      </c>
      <c r="X37" s="34">
        <v>0.40600000000000003</v>
      </c>
      <c r="Y37" s="34">
        <v>0.40500000000000003</v>
      </c>
      <c r="Z37" s="22">
        <f>X37+Y37</f>
        <v>0.81100000000000005</v>
      </c>
      <c r="AA37" s="22">
        <f>(0.692*(S37+T37)+0.73*U37+0.865*(I37-(J37+K37+L37))+1.334+J37+1.725*K37+2.065*L37)/(G37+S37-T37+U37+R37)</f>
        <v>0.35196699669966997</v>
      </c>
      <c r="AB37" s="22">
        <f>((AA37-$AA$2000)/1.24+$H$2000/$F$2000)*F37</f>
        <v>47.315362358775012</v>
      </c>
      <c r="AC37" s="22">
        <f>(AB37/F37)/($AB$2000/$F$2000)*100</f>
        <v>142.68749758200133</v>
      </c>
      <c r="AD37" s="22"/>
    </row>
    <row r="38" spans="1:30" ht="15.75" customHeight="1" x14ac:dyDescent="0.15">
      <c r="A38" s="30">
        <v>37</v>
      </c>
      <c r="B38" s="31" t="s">
        <v>3443</v>
      </c>
      <c r="C38" s="62" t="s">
        <v>3428</v>
      </c>
      <c r="D38" s="30">
        <v>0.28100000000000003</v>
      </c>
      <c r="E38" s="30">
        <v>75</v>
      </c>
      <c r="F38" s="33">
        <v>304</v>
      </c>
      <c r="G38" s="30">
        <v>260</v>
      </c>
      <c r="H38" s="30">
        <v>39</v>
      </c>
      <c r="I38" s="30">
        <v>73</v>
      </c>
      <c r="J38" s="30">
        <v>13</v>
      </c>
      <c r="K38" s="30">
        <v>1</v>
      </c>
      <c r="L38" s="30">
        <v>2</v>
      </c>
      <c r="M38" s="30">
        <v>94</v>
      </c>
      <c r="N38" s="30">
        <v>13</v>
      </c>
      <c r="O38" s="30">
        <v>25</v>
      </c>
      <c r="P38" s="30">
        <v>8</v>
      </c>
      <c r="Q38" s="30">
        <v>2</v>
      </c>
      <c r="R38" s="30">
        <v>2</v>
      </c>
      <c r="S38" s="30">
        <v>37</v>
      </c>
      <c r="T38" s="30">
        <v>0</v>
      </c>
      <c r="U38" s="30">
        <v>3</v>
      </c>
      <c r="V38" s="30">
        <v>54</v>
      </c>
      <c r="W38" s="30">
        <v>2</v>
      </c>
      <c r="X38" s="30">
        <v>0.374</v>
      </c>
      <c r="Y38" s="30">
        <v>0.36199999999999999</v>
      </c>
      <c r="Z38" s="22">
        <f>X38+Y38</f>
        <v>0.73599999999999999</v>
      </c>
      <c r="AA38" s="22">
        <f>(0.692*(S38+T38)+0.73*U38+0.865*(I38-(J38+K38+L38))+1.334+J38+1.725*K38+2.065*L38)/(G38+S38-T38+U38+R38)</f>
        <v>0.32214569536423843</v>
      </c>
      <c r="AB38" s="22">
        <f>((AA38-$AA$2000)/1.24+$H$2000/$F$2000)*F38</f>
        <v>39.849201308679575</v>
      </c>
      <c r="AC38" s="22">
        <f>(AB38/F38)/($AB$2000/$F$2000)*100</f>
        <v>120.5673257442353</v>
      </c>
      <c r="AD38" s="22"/>
    </row>
    <row r="39" spans="1:30" ht="15.75" customHeight="1" x14ac:dyDescent="0.15">
      <c r="A39" s="34">
        <v>38</v>
      </c>
      <c r="B39" s="35" t="s">
        <v>3444</v>
      </c>
      <c r="C39" s="63" t="s">
        <v>3426</v>
      </c>
      <c r="D39" s="34">
        <v>0.26400000000000001</v>
      </c>
      <c r="E39" s="34">
        <v>97</v>
      </c>
      <c r="F39" s="33">
        <v>300</v>
      </c>
      <c r="G39" s="34">
        <v>277</v>
      </c>
      <c r="H39" s="34">
        <v>36</v>
      </c>
      <c r="I39" s="34">
        <v>73</v>
      </c>
      <c r="J39" s="34">
        <v>17</v>
      </c>
      <c r="K39" s="34">
        <v>1</v>
      </c>
      <c r="L39" s="34">
        <v>2</v>
      </c>
      <c r="M39" s="34">
        <v>98</v>
      </c>
      <c r="N39" s="34">
        <v>21</v>
      </c>
      <c r="O39" s="34">
        <v>9</v>
      </c>
      <c r="P39" s="34">
        <v>1</v>
      </c>
      <c r="Q39" s="34">
        <v>3</v>
      </c>
      <c r="R39" s="34">
        <v>2</v>
      </c>
      <c r="S39" s="34">
        <v>14</v>
      </c>
      <c r="T39" s="34">
        <v>0</v>
      </c>
      <c r="U39" s="34">
        <v>4</v>
      </c>
      <c r="V39" s="34">
        <v>29</v>
      </c>
      <c r="W39" s="34">
        <v>7</v>
      </c>
      <c r="X39" s="34">
        <v>0.30599999999999999</v>
      </c>
      <c r="Y39" s="34">
        <v>0.35399999999999998</v>
      </c>
      <c r="Z39" s="22">
        <f>X39+Y39</f>
        <v>0.65999999999999992</v>
      </c>
      <c r="AA39" s="22">
        <f>(0.692*(S39+T39)+0.73*U39+0.865*(I39-(J39+K39+L39))+1.334+J39+1.725*K39+2.065*L39)/(G39+S39-T39+U39+R39)</f>
        <v>0.27825589225589226</v>
      </c>
      <c r="AB39" s="22">
        <f>((AA39-$AA$2000)/1.24+$H$2000/$F$2000)*F39</f>
        <v>28.706368960493503</v>
      </c>
      <c r="AC39" s="22">
        <f>(AB39/F39)/($AB$2000/$F$2000)*100</f>
        <v>88.011738187469632</v>
      </c>
      <c r="AD39" s="22"/>
    </row>
    <row r="40" spans="1:30" ht="15.75" customHeight="1" x14ac:dyDescent="0.15">
      <c r="A40" s="30">
        <v>38</v>
      </c>
      <c r="B40" s="31" t="s">
        <v>3368</v>
      </c>
      <c r="C40" s="55" t="s">
        <v>2652</v>
      </c>
      <c r="D40" s="30">
        <v>0.24399999999999999</v>
      </c>
      <c r="E40" s="30">
        <v>93</v>
      </c>
      <c r="F40" s="33">
        <v>300</v>
      </c>
      <c r="G40" s="30">
        <v>275</v>
      </c>
      <c r="H40" s="30">
        <v>40</v>
      </c>
      <c r="I40" s="30">
        <v>67</v>
      </c>
      <c r="J40" s="30">
        <v>7</v>
      </c>
      <c r="K40" s="30">
        <v>0</v>
      </c>
      <c r="L40" s="30">
        <v>13</v>
      </c>
      <c r="M40" s="30">
        <v>113</v>
      </c>
      <c r="N40" s="30">
        <v>44</v>
      </c>
      <c r="O40" s="30">
        <v>0</v>
      </c>
      <c r="P40" s="30">
        <v>1</v>
      </c>
      <c r="Q40" s="30">
        <v>0</v>
      </c>
      <c r="R40" s="30">
        <v>3</v>
      </c>
      <c r="S40" s="30">
        <v>20</v>
      </c>
      <c r="T40" s="30">
        <v>0</v>
      </c>
      <c r="U40" s="30">
        <v>2</v>
      </c>
      <c r="V40" s="30">
        <v>84</v>
      </c>
      <c r="W40" s="30">
        <v>6</v>
      </c>
      <c r="X40" s="30">
        <v>0.29699999999999999</v>
      </c>
      <c r="Y40" s="30">
        <v>0.41099999999999998</v>
      </c>
      <c r="Z40" s="22">
        <f>X40+Y40</f>
        <v>0.70799999999999996</v>
      </c>
      <c r="AA40" s="22">
        <f>(0.692*(S40+T40)+0.73*U40+0.865*(I40-(J40+K40+L40))+1.334+J40+1.725*K40+2.065*L40)/(G40+S40-T40+U40+R40)</f>
        <v>0.30377999999999999</v>
      </c>
      <c r="AB40" s="22">
        <f>((AA40-$AA$2000)/1.24+$H$2000/$F$2000)*F40</f>
        <v>34.88155631793893</v>
      </c>
      <c r="AC40" s="22">
        <f>(AB40/F40)/($AB$2000/$F$2000)*100</f>
        <v>106.94443475073139</v>
      </c>
      <c r="AD40" s="22"/>
    </row>
    <row r="41" spans="1:30" ht="15.75" customHeight="1" x14ac:dyDescent="0.15">
      <c r="A41" s="34">
        <v>40</v>
      </c>
      <c r="B41" s="35" t="s">
        <v>3412</v>
      </c>
      <c r="C41" s="38" t="s">
        <v>2648</v>
      </c>
      <c r="D41" s="34">
        <v>0.17799999999999999</v>
      </c>
      <c r="E41" s="34">
        <v>95</v>
      </c>
      <c r="F41" s="33">
        <v>299</v>
      </c>
      <c r="G41" s="34">
        <v>276</v>
      </c>
      <c r="H41" s="34">
        <v>22</v>
      </c>
      <c r="I41" s="34">
        <v>49</v>
      </c>
      <c r="J41" s="34">
        <v>7</v>
      </c>
      <c r="K41" s="34">
        <v>2</v>
      </c>
      <c r="L41" s="34">
        <v>2</v>
      </c>
      <c r="M41" s="34">
        <v>66</v>
      </c>
      <c r="N41" s="34">
        <v>20</v>
      </c>
      <c r="O41" s="34">
        <v>12</v>
      </c>
      <c r="P41" s="34">
        <v>7</v>
      </c>
      <c r="Q41" s="34">
        <v>0</v>
      </c>
      <c r="R41" s="34">
        <v>1</v>
      </c>
      <c r="S41" s="34">
        <v>16</v>
      </c>
      <c r="T41" s="34">
        <v>0</v>
      </c>
      <c r="U41" s="34">
        <v>6</v>
      </c>
      <c r="V41" s="34">
        <v>110</v>
      </c>
      <c r="W41" s="34">
        <v>6</v>
      </c>
      <c r="X41" s="34">
        <v>0.23699999999999999</v>
      </c>
      <c r="Y41" s="34">
        <v>0.23899999999999999</v>
      </c>
      <c r="Z41" s="22">
        <f>X41+Y41</f>
        <v>0.47599999999999998</v>
      </c>
      <c r="AA41" s="22">
        <f>(0.692*(S41+T41)+0.73*U41+0.865*(I41-(J41+K41+L41))+1.334+J41+1.725*K41+2.065*L41)/(G41+S41-T41+U41+R41)</f>
        <v>0.21483612040133782</v>
      </c>
      <c r="AB41" s="22">
        <f>((AA41-$AA$2000)/1.24+$H$2000/$F$2000)*F41</f>
        <v>13.318332850642578</v>
      </c>
      <c r="AC41" s="22">
        <f>(AB41/F41)/($AB$2000/$F$2000)*100</f>
        <v>40.969651205575019</v>
      </c>
      <c r="AD41" s="22"/>
    </row>
    <row r="42" spans="1:30" ht="15.75" customHeight="1" x14ac:dyDescent="0.15">
      <c r="A42" s="30">
        <v>41</v>
      </c>
      <c r="B42" s="31" t="s">
        <v>3311</v>
      </c>
      <c r="C42" s="32" t="s">
        <v>2645</v>
      </c>
      <c r="D42" s="30">
        <v>0.23899999999999999</v>
      </c>
      <c r="E42" s="30">
        <v>76</v>
      </c>
      <c r="F42" s="33">
        <v>298</v>
      </c>
      <c r="G42" s="30">
        <v>268</v>
      </c>
      <c r="H42" s="30">
        <v>30</v>
      </c>
      <c r="I42" s="30">
        <v>64</v>
      </c>
      <c r="J42" s="30">
        <v>8</v>
      </c>
      <c r="K42" s="30">
        <v>2</v>
      </c>
      <c r="L42" s="30">
        <v>0</v>
      </c>
      <c r="M42" s="30">
        <v>76</v>
      </c>
      <c r="N42" s="30">
        <v>17</v>
      </c>
      <c r="O42" s="30">
        <v>28</v>
      </c>
      <c r="P42" s="30">
        <v>7</v>
      </c>
      <c r="Q42" s="30">
        <v>7</v>
      </c>
      <c r="R42" s="30">
        <v>1</v>
      </c>
      <c r="S42" s="30">
        <v>21</v>
      </c>
      <c r="T42" s="30">
        <v>0</v>
      </c>
      <c r="U42" s="30">
        <v>1</v>
      </c>
      <c r="V42" s="30">
        <v>57</v>
      </c>
      <c r="W42" s="30">
        <v>5</v>
      </c>
      <c r="X42" s="30">
        <v>0.29599999999999999</v>
      </c>
      <c r="Y42" s="30">
        <v>0.28399999999999997</v>
      </c>
      <c r="Z42" s="22">
        <f>X42+Y42</f>
        <v>0.57999999999999996</v>
      </c>
      <c r="AA42" s="22">
        <f>(0.692*(S42+T42)+0.73*U42+0.865*(I42-(J42+K42+L42))+1.334+J42+1.725*K42+2.065*L42)/(G42+S42-T42+U42+R42)</f>
        <v>0.25689347079037805</v>
      </c>
      <c r="AB42" s="22">
        <f>((AA42-$AA$2000)/1.24+$H$2000/$F$2000)*F42</f>
        <v>23.381120912001585</v>
      </c>
      <c r="AC42" s="22">
        <f>(AB42/F42)/($AB$2000/$F$2000)*100</f>
        <v>72.166003342675438</v>
      </c>
      <c r="AD42" s="22"/>
    </row>
    <row r="43" spans="1:30" ht="15.75" customHeight="1" x14ac:dyDescent="0.15">
      <c r="A43" s="34">
        <v>42</v>
      </c>
      <c r="B43" s="35" t="s">
        <v>3413</v>
      </c>
      <c r="C43" s="40" t="s">
        <v>2650</v>
      </c>
      <c r="D43" s="34">
        <v>0.25700000000000001</v>
      </c>
      <c r="E43" s="34">
        <v>85</v>
      </c>
      <c r="F43" s="33">
        <v>295</v>
      </c>
      <c r="G43" s="34">
        <v>249</v>
      </c>
      <c r="H43" s="34">
        <v>33</v>
      </c>
      <c r="I43" s="34">
        <v>64</v>
      </c>
      <c r="J43" s="34">
        <v>13</v>
      </c>
      <c r="K43" s="34">
        <v>1</v>
      </c>
      <c r="L43" s="34">
        <v>3</v>
      </c>
      <c r="M43" s="34">
        <v>88</v>
      </c>
      <c r="N43" s="34">
        <v>37</v>
      </c>
      <c r="O43" s="34">
        <v>7</v>
      </c>
      <c r="P43" s="34">
        <v>3</v>
      </c>
      <c r="Q43" s="34">
        <v>6</v>
      </c>
      <c r="R43" s="34">
        <v>3</v>
      </c>
      <c r="S43" s="34">
        <v>31</v>
      </c>
      <c r="T43" s="34">
        <v>0</v>
      </c>
      <c r="U43" s="34">
        <v>6</v>
      </c>
      <c r="V43" s="34">
        <v>38</v>
      </c>
      <c r="W43" s="34">
        <v>10</v>
      </c>
      <c r="X43" s="34">
        <v>0.34899999999999998</v>
      </c>
      <c r="Y43" s="34">
        <v>0.35299999999999998</v>
      </c>
      <c r="Z43" s="22">
        <f>X43+Y43</f>
        <v>0.70199999999999996</v>
      </c>
      <c r="AA43" s="22">
        <f>(0.692*(S43+T43)+0.73*U43+0.865*(I43-(J43+K43+L43))+1.334+J43+1.725*K43+2.065*L43)/(G43+S43-T43+U43+R43)</f>
        <v>0.30706228373702416</v>
      </c>
      <c r="AB43" s="22">
        <f>((AA43-$AA$2000)/1.24+$H$2000/$F$2000)*F43</f>
        <v>35.081062935023375</v>
      </c>
      <c r="AC43" s="22">
        <f>(AB43/F43)/($AB$2000/$F$2000)*100</f>
        <v>109.37909310003067</v>
      </c>
      <c r="AD43" s="22"/>
    </row>
    <row r="44" spans="1:30" ht="15.75" customHeight="1" x14ac:dyDescent="0.15">
      <c r="A44" s="30">
        <v>43</v>
      </c>
      <c r="B44" s="31" t="s">
        <v>2321</v>
      </c>
      <c r="C44" s="53" t="s">
        <v>198</v>
      </c>
      <c r="D44" s="30">
        <v>0.27900000000000003</v>
      </c>
      <c r="E44" s="30">
        <v>77</v>
      </c>
      <c r="F44" s="33">
        <v>289</v>
      </c>
      <c r="G44" s="30">
        <v>272</v>
      </c>
      <c r="H44" s="30">
        <v>26</v>
      </c>
      <c r="I44" s="30">
        <v>76</v>
      </c>
      <c r="J44" s="30">
        <v>25</v>
      </c>
      <c r="K44" s="30">
        <v>1</v>
      </c>
      <c r="L44" s="30">
        <v>7</v>
      </c>
      <c r="M44" s="30">
        <v>124</v>
      </c>
      <c r="N44" s="30">
        <v>35</v>
      </c>
      <c r="O44" s="30">
        <v>1</v>
      </c>
      <c r="P44" s="30">
        <v>1</v>
      </c>
      <c r="Q44" s="30">
        <v>0</v>
      </c>
      <c r="R44" s="30">
        <v>2</v>
      </c>
      <c r="S44" s="30">
        <v>13</v>
      </c>
      <c r="T44" s="30">
        <v>0</v>
      </c>
      <c r="U44" s="30">
        <v>2</v>
      </c>
      <c r="V44" s="30">
        <v>79</v>
      </c>
      <c r="W44" s="30">
        <v>1</v>
      </c>
      <c r="X44" s="30">
        <v>0.315</v>
      </c>
      <c r="Y44" s="30">
        <v>0.45600000000000002</v>
      </c>
      <c r="Z44" s="22">
        <f>X44+Y44</f>
        <v>0.77100000000000002</v>
      </c>
      <c r="AA44" s="22">
        <f>(0.692*(S44+T44)+0.73*U44+0.865*(I44-(J44+K44+L44))+1.334+J44+1.725*K44+2.065*L44)/(G44+S44-T44+U44+R44)</f>
        <v>0.31198961937716257</v>
      </c>
      <c r="AB44" s="22">
        <f>((AA44-$AA$2000)/1.24+$H$2000/$F$2000)*F44</f>
        <v>35.515936887356425</v>
      </c>
      <c r="AC44" s="22">
        <f>(AB44/F44)/($AB$2000/$F$2000)*100</f>
        <v>113.03398092119738</v>
      </c>
      <c r="AD44" s="22"/>
    </row>
    <row r="45" spans="1:30" ht="15.75" customHeight="1" x14ac:dyDescent="0.15">
      <c r="A45" s="34">
        <v>43</v>
      </c>
      <c r="B45" s="35" t="s">
        <v>3399</v>
      </c>
      <c r="C45" s="51" t="s">
        <v>2655</v>
      </c>
      <c r="D45" s="34">
        <v>0.215</v>
      </c>
      <c r="E45" s="34">
        <v>63</v>
      </c>
      <c r="F45" s="33">
        <v>289</v>
      </c>
      <c r="G45" s="34">
        <v>246</v>
      </c>
      <c r="H45" s="34">
        <v>38</v>
      </c>
      <c r="I45" s="34">
        <v>53</v>
      </c>
      <c r="J45" s="34">
        <v>10</v>
      </c>
      <c r="K45" s="34">
        <v>5</v>
      </c>
      <c r="L45" s="34">
        <v>0</v>
      </c>
      <c r="M45" s="34">
        <v>73</v>
      </c>
      <c r="N45" s="34">
        <v>21</v>
      </c>
      <c r="O45" s="34">
        <v>21</v>
      </c>
      <c r="P45" s="34">
        <v>8</v>
      </c>
      <c r="Q45" s="34">
        <v>2</v>
      </c>
      <c r="R45" s="34">
        <v>3</v>
      </c>
      <c r="S45" s="34">
        <v>37</v>
      </c>
      <c r="T45" s="34">
        <v>0</v>
      </c>
      <c r="U45" s="34">
        <v>1</v>
      </c>
      <c r="V45" s="34">
        <v>73</v>
      </c>
      <c r="W45" s="34">
        <v>6</v>
      </c>
      <c r="X45" s="34">
        <v>0.317</v>
      </c>
      <c r="Y45" s="34">
        <v>0.29699999999999999</v>
      </c>
      <c r="Z45" s="22">
        <f>X45+Y45</f>
        <v>0.61399999999999999</v>
      </c>
      <c r="AA45" s="22">
        <f>(0.692*(S45+T45)+0.73*U45+0.865*(I45-(J45+K45+L45))+1.334+J45+1.725*K45+2.065*L45)/(G45+S45-T45+U45+R45)</f>
        <v>0.27582926829268289</v>
      </c>
      <c r="AB45" s="22">
        <f>((AA45-$AA$2000)/1.24+$H$2000/$F$2000)*F45</f>
        <v>27.088242158796238</v>
      </c>
      <c r="AC45" s="22">
        <f>(AB45/F45)/($AB$2000/$F$2000)*100</f>
        <v>86.211771832947875</v>
      </c>
      <c r="AD45" s="22"/>
    </row>
    <row r="46" spans="1:30" ht="15.75" customHeight="1" x14ac:dyDescent="0.15">
      <c r="A46" s="30">
        <v>45</v>
      </c>
      <c r="B46" s="31" t="s">
        <v>3322</v>
      </c>
      <c r="C46" s="46" t="s">
        <v>2648</v>
      </c>
      <c r="D46" s="30">
        <v>0.249</v>
      </c>
      <c r="E46" s="30">
        <v>90</v>
      </c>
      <c r="F46" s="33">
        <v>287</v>
      </c>
      <c r="G46" s="30">
        <v>253</v>
      </c>
      <c r="H46" s="30">
        <v>24</v>
      </c>
      <c r="I46" s="30">
        <v>63</v>
      </c>
      <c r="J46" s="30">
        <v>13</v>
      </c>
      <c r="K46" s="30">
        <v>1</v>
      </c>
      <c r="L46" s="30">
        <v>8</v>
      </c>
      <c r="M46" s="30">
        <v>102</v>
      </c>
      <c r="N46" s="30">
        <v>33</v>
      </c>
      <c r="O46" s="30">
        <v>1</v>
      </c>
      <c r="P46" s="30">
        <v>1</v>
      </c>
      <c r="Q46" s="30">
        <v>0</v>
      </c>
      <c r="R46" s="30">
        <v>6</v>
      </c>
      <c r="S46" s="30">
        <v>26</v>
      </c>
      <c r="T46" s="30">
        <v>0</v>
      </c>
      <c r="U46" s="30">
        <v>2</v>
      </c>
      <c r="V46" s="30">
        <v>42</v>
      </c>
      <c r="W46" s="30">
        <v>3</v>
      </c>
      <c r="X46" s="30">
        <v>0.317</v>
      </c>
      <c r="Y46" s="30">
        <v>0.40300000000000002</v>
      </c>
      <c r="Z46" s="22">
        <f>X46+Y46</f>
        <v>0.72</v>
      </c>
      <c r="AA46" s="22">
        <f>(0.692*(S46+T46)+0.73*U46+0.865*(I46-(J46+K46+L46))+1.334+J46+1.725*K46+2.065*L46)/(G46+S46-T46+U46+R46)</f>
        <v>0.30486411149825782</v>
      </c>
      <c r="AB46" s="22">
        <f>((AA46-$AA$2000)/1.24+$H$2000/$F$2000)*F46</f>
        <v>33.620941565666946</v>
      </c>
      <c r="AC46" s="22">
        <f>(AB46/F46)/($AB$2000/$F$2000)*100</f>
        <v>107.7485825095104</v>
      </c>
      <c r="AD46" s="22"/>
    </row>
    <row r="47" spans="1:30" ht="15.75" customHeight="1" x14ac:dyDescent="0.15">
      <c r="A47" s="34">
        <v>45</v>
      </c>
      <c r="B47" s="35" t="s">
        <v>3259</v>
      </c>
      <c r="C47" s="42" t="s">
        <v>2652</v>
      </c>
      <c r="D47" s="34">
        <v>0.318</v>
      </c>
      <c r="E47" s="34">
        <v>71</v>
      </c>
      <c r="F47" s="33">
        <v>287</v>
      </c>
      <c r="G47" s="34">
        <v>264</v>
      </c>
      <c r="H47" s="34">
        <v>30</v>
      </c>
      <c r="I47" s="34">
        <v>84</v>
      </c>
      <c r="J47" s="34">
        <v>6</v>
      </c>
      <c r="K47" s="34">
        <v>1</v>
      </c>
      <c r="L47" s="34">
        <v>0</v>
      </c>
      <c r="M47" s="34">
        <v>92</v>
      </c>
      <c r="N47" s="34">
        <v>27</v>
      </c>
      <c r="O47" s="34">
        <v>8</v>
      </c>
      <c r="P47" s="34">
        <v>3</v>
      </c>
      <c r="Q47" s="34">
        <v>0</v>
      </c>
      <c r="R47" s="34">
        <v>1</v>
      </c>
      <c r="S47" s="34">
        <v>20</v>
      </c>
      <c r="T47" s="34">
        <v>1</v>
      </c>
      <c r="U47" s="34">
        <v>2</v>
      </c>
      <c r="V47" s="34">
        <v>34</v>
      </c>
      <c r="W47" s="34">
        <v>8</v>
      </c>
      <c r="X47" s="34">
        <v>0.36899999999999999</v>
      </c>
      <c r="Y47" s="34">
        <v>0.34799999999999998</v>
      </c>
      <c r="Z47" s="22">
        <f>X47+Y47</f>
        <v>0.71699999999999997</v>
      </c>
      <c r="AA47" s="22">
        <f>(0.692*(S47+T47)+0.73*U47+0.865*(I47-(J47+K47+L47))+1.334+J47+1.725*K47+2.065*L47)/(G47+S47-T47+U47+R47)</f>
        <v>0.32047552447552452</v>
      </c>
      <c r="AB47" s="22">
        <f>((AA47-$AA$2000)/1.24+$H$2000/$F$2000)*F47</f>
        <v>37.234228278953672</v>
      </c>
      <c r="AC47" s="22">
        <f>(AB47/F47)/($AB$2000/$F$2000)*100</f>
        <v>119.32846407816538</v>
      </c>
      <c r="AD47" s="22"/>
    </row>
    <row r="48" spans="1:30" ht="15.75" customHeight="1" x14ac:dyDescent="0.15">
      <c r="A48" s="30">
        <v>47</v>
      </c>
      <c r="B48" s="31" t="s">
        <v>3349</v>
      </c>
      <c r="C48" s="39" t="s">
        <v>2649</v>
      </c>
      <c r="D48" s="30">
        <v>0.29499999999999998</v>
      </c>
      <c r="E48" s="30">
        <v>73</v>
      </c>
      <c r="F48" s="33">
        <v>282</v>
      </c>
      <c r="G48" s="30">
        <v>261</v>
      </c>
      <c r="H48" s="30">
        <v>37</v>
      </c>
      <c r="I48" s="30">
        <v>77</v>
      </c>
      <c r="J48" s="30">
        <v>11</v>
      </c>
      <c r="K48" s="30">
        <v>2</v>
      </c>
      <c r="L48" s="30">
        <v>4</v>
      </c>
      <c r="M48" s="30">
        <v>104</v>
      </c>
      <c r="N48" s="30">
        <v>33</v>
      </c>
      <c r="O48" s="30">
        <v>10</v>
      </c>
      <c r="P48" s="30">
        <v>5</v>
      </c>
      <c r="Q48" s="30">
        <v>0</v>
      </c>
      <c r="R48" s="30">
        <v>1</v>
      </c>
      <c r="S48" s="30">
        <v>19</v>
      </c>
      <c r="T48" s="30">
        <v>0</v>
      </c>
      <c r="U48" s="30">
        <v>1</v>
      </c>
      <c r="V48" s="30">
        <v>31</v>
      </c>
      <c r="W48" s="30">
        <v>6</v>
      </c>
      <c r="X48" s="30">
        <v>0.34399999999999997</v>
      </c>
      <c r="Y48" s="30">
        <v>0.39800000000000002</v>
      </c>
      <c r="Z48" s="22">
        <f>X48+Y48</f>
        <v>0.74199999999999999</v>
      </c>
      <c r="AA48" s="22">
        <f>(0.692*(S48+T48)+0.73*U48+0.865*(I48-(J48+K48+L48))+1.334+J48+1.725*K48+2.065*L48)/(G48+S48-T48+U48+R48)</f>
        <v>0.31851773049645393</v>
      </c>
      <c r="AB48" s="22">
        <f>((AA48-$AA$2000)/1.24+$H$2000/$F$2000)*F48</f>
        <v>36.140308100152922</v>
      </c>
      <c r="AC48" s="22">
        <f>(AB48/F48)/($AB$2000/$F$2000)*100</f>
        <v>117.87625584778441</v>
      </c>
      <c r="AD48" s="22"/>
    </row>
    <row r="49" spans="1:30" ht="15.75" customHeight="1" x14ac:dyDescent="0.15">
      <c r="A49" s="34">
        <v>48</v>
      </c>
      <c r="B49" s="35" t="s">
        <v>3445</v>
      </c>
      <c r="C49" s="48" t="s">
        <v>2647</v>
      </c>
      <c r="D49" s="34">
        <v>0.19900000000000001</v>
      </c>
      <c r="E49" s="34">
        <v>77</v>
      </c>
      <c r="F49" s="33">
        <v>279</v>
      </c>
      <c r="G49" s="34">
        <v>241</v>
      </c>
      <c r="H49" s="34">
        <v>39</v>
      </c>
      <c r="I49" s="34">
        <v>48</v>
      </c>
      <c r="J49" s="34">
        <v>7</v>
      </c>
      <c r="K49" s="34">
        <v>4</v>
      </c>
      <c r="L49" s="34">
        <v>0</v>
      </c>
      <c r="M49" s="34">
        <v>63</v>
      </c>
      <c r="N49" s="34">
        <v>18</v>
      </c>
      <c r="O49" s="34">
        <v>9</v>
      </c>
      <c r="P49" s="34">
        <v>3</v>
      </c>
      <c r="Q49" s="34">
        <v>4</v>
      </c>
      <c r="R49" s="34">
        <v>1</v>
      </c>
      <c r="S49" s="34">
        <v>32</v>
      </c>
      <c r="T49" s="34">
        <v>0</v>
      </c>
      <c r="U49" s="34">
        <v>1</v>
      </c>
      <c r="V49" s="34">
        <v>47</v>
      </c>
      <c r="W49" s="34">
        <v>15</v>
      </c>
      <c r="X49" s="34">
        <v>0.29499999999999998</v>
      </c>
      <c r="Y49" s="34">
        <v>0.26100000000000001</v>
      </c>
      <c r="Z49" s="22">
        <f>X49+Y49</f>
        <v>0.55600000000000005</v>
      </c>
      <c r="AA49" s="22">
        <f>(0.692*(S49+T49)+0.73*U49+0.865*(I49-(J49+K49+L49))+1.334+J49+1.725*K49+2.065*L49)/(G49+S49-T49+U49+R49)</f>
        <v>0.2549563636363637</v>
      </c>
      <c r="AB49" s="22">
        <f>((AA49-$AA$2000)/1.24+$H$2000/$F$2000)*F49</f>
        <v>21.454529193865035</v>
      </c>
      <c r="AC49" s="22">
        <f>(AB49/F49)/($AB$2000/$F$2000)*100</f>
        <v>70.729139718482998</v>
      </c>
      <c r="AD49" s="22"/>
    </row>
    <row r="50" spans="1:30" ht="15.75" customHeight="1" x14ac:dyDescent="0.15">
      <c r="A50" s="30">
        <v>49</v>
      </c>
      <c r="B50" s="31" t="s">
        <v>3446</v>
      </c>
      <c r="C50" s="46" t="s">
        <v>2648</v>
      </c>
      <c r="D50" s="30">
        <v>0.218</v>
      </c>
      <c r="E50" s="30">
        <v>82</v>
      </c>
      <c r="F50" s="33">
        <v>278</v>
      </c>
      <c r="G50" s="30">
        <v>229</v>
      </c>
      <c r="H50" s="30">
        <v>32</v>
      </c>
      <c r="I50" s="30">
        <v>50</v>
      </c>
      <c r="J50" s="30">
        <v>8</v>
      </c>
      <c r="K50" s="30">
        <v>2</v>
      </c>
      <c r="L50" s="30">
        <v>0</v>
      </c>
      <c r="M50" s="30">
        <v>62</v>
      </c>
      <c r="N50" s="30">
        <v>12</v>
      </c>
      <c r="O50" s="30">
        <v>9</v>
      </c>
      <c r="P50" s="30">
        <v>6</v>
      </c>
      <c r="Q50" s="30">
        <v>8</v>
      </c>
      <c r="R50" s="30">
        <v>3</v>
      </c>
      <c r="S50" s="30">
        <v>38</v>
      </c>
      <c r="T50" s="30">
        <v>0</v>
      </c>
      <c r="U50" s="30">
        <v>0</v>
      </c>
      <c r="V50" s="30">
        <v>43</v>
      </c>
      <c r="W50" s="30">
        <v>4</v>
      </c>
      <c r="X50" s="30">
        <v>0.32600000000000001</v>
      </c>
      <c r="Y50" s="30">
        <v>0.27100000000000002</v>
      </c>
      <c r="Z50" s="22">
        <f>X50+Y50</f>
        <v>0.59699999999999998</v>
      </c>
      <c r="AA50" s="22">
        <f>(0.692*(S50+T50)+0.73*U50+0.865*(I50-(J50+K50+L50))+1.334+J50+1.725*K50+2.065*L50)/(G50+S50-T50+U50+R50)</f>
        <v>0.2728888888888889</v>
      </c>
      <c r="AB50" s="22">
        <f>((AA50-$AA$2000)/1.24+$H$2000/$F$2000)*F50</f>
        <v>25.397987707670001</v>
      </c>
      <c r="AC50" s="22">
        <f>(AB50/F50)/($AB$2000/$F$2000)*100</f>
        <v>84.03072356317054</v>
      </c>
      <c r="AD50" s="22"/>
    </row>
    <row r="51" spans="1:30" ht="15.75" customHeight="1" x14ac:dyDescent="0.15">
      <c r="A51" s="34">
        <v>50</v>
      </c>
      <c r="B51" s="35" t="s">
        <v>3447</v>
      </c>
      <c r="C51" s="42" t="s">
        <v>2652</v>
      </c>
      <c r="D51" s="34">
        <v>0.245</v>
      </c>
      <c r="E51" s="34">
        <v>80</v>
      </c>
      <c r="F51" s="33">
        <v>275</v>
      </c>
      <c r="G51" s="34">
        <v>253</v>
      </c>
      <c r="H51" s="34">
        <v>31</v>
      </c>
      <c r="I51" s="34">
        <v>62</v>
      </c>
      <c r="J51" s="34">
        <v>15</v>
      </c>
      <c r="K51" s="34">
        <v>0</v>
      </c>
      <c r="L51" s="34">
        <v>6</v>
      </c>
      <c r="M51" s="34">
        <v>95</v>
      </c>
      <c r="N51" s="34">
        <v>41</v>
      </c>
      <c r="O51" s="34">
        <v>2</v>
      </c>
      <c r="P51" s="34">
        <v>0</v>
      </c>
      <c r="Q51" s="34">
        <v>0</v>
      </c>
      <c r="R51" s="34">
        <v>5</v>
      </c>
      <c r="S51" s="34">
        <v>14</v>
      </c>
      <c r="T51" s="34">
        <v>0</v>
      </c>
      <c r="U51" s="34">
        <v>3</v>
      </c>
      <c r="V51" s="34">
        <v>62</v>
      </c>
      <c r="W51" s="34">
        <v>6</v>
      </c>
      <c r="X51" s="34">
        <v>0.28699999999999998</v>
      </c>
      <c r="Y51" s="34">
        <v>0.375</v>
      </c>
      <c r="Z51" s="22">
        <f>X51+Y51</f>
        <v>0.66199999999999992</v>
      </c>
      <c r="AA51" s="22">
        <f>(0.692*(S51+T51)+0.73*U51+0.865*(I51-(J51+K51+L51))+1.334+J51+1.725*K51+2.065*L51)/(G51+S51-T51+U51+R51)</f>
        <v>0.27660727272727276</v>
      </c>
      <c r="AB51" s="22">
        <f>((AA51-$AA$2000)/1.24+$H$2000/$F$2000)*F51</f>
        <v>25.948550280691336</v>
      </c>
      <c r="AC51" s="22">
        <f>(AB51/F51)/($AB$2000/$F$2000)*100</f>
        <v>86.788862402876305</v>
      </c>
      <c r="AD51" s="22"/>
    </row>
    <row r="52" spans="1:30" ht="15.75" customHeight="1" x14ac:dyDescent="0.15">
      <c r="A52" s="30">
        <v>51</v>
      </c>
      <c r="B52" s="31" t="s">
        <v>3448</v>
      </c>
      <c r="C52" s="60" t="s">
        <v>3426</v>
      </c>
      <c r="D52" s="30">
        <v>0.24399999999999999</v>
      </c>
      <c r="E52" s="30">
        <v>91</v>
      </c>
      <c r="F52" s="33">
        <v>269</v>
      </c>
      <c r="G52" s="30">
        <v>246</v>
      </c>
      <c r="H52" s="30">
        <v>22</v>
      </c>
      <c r="I52" s="30">
        <v>60</v>
      </c>
      <c r="J52" s="30">
        <v>10</v>
      </c>
      <c r="K52" s="30">
        <v>3</v>
      </c>
      <c r="L52" s="30">
        <v>3</v>
      </c>
      <c r="M52" s="30">
        <v>85</v>
      </c>
      <c r="N52" s="30">
        <v>30</v>
      </c>
      <c r="O52" s="30">
        <v>0</v>
      </c>
      <c r="P52" s="30">
        <v>1</v>
      </c>
      <c r="Q52" s="30">
        <v>0</v>
      </c>
      <c r="R52" s="30">
        <v>1</v>
      </c>
      <c r="S52" s="30">
        <v>19</v>
      </c>
      <c r="T52" s="30">
        <v>0</v>
      </c>
      <c r="U52" s="30">
        <v>3</v>
      </c>
      <c r="V52" s="30">
        <v>57</v>
      </c>
      <c r="W52" s="30">
        <v>7</v>
      </c>
      <c r="X52" s="30">
        <v>0.30499999999999999</v>
      </c>
      <c r="Y52" s="30">
        <v>0.34599999999999997</v>
      </c>
      <c r="Z52" s="22">
        <f>X52+Y52</f>
        <v>0.65100000000000002</v>
      </c>
      <c r="AA52" s="22">
        <f>(0.692*(S52+T52)+0.73*U52+0.865*(I52-(J52+K52+L52))+1.334+J52+1.725*K52+2.065*L52)/(G52+S52-T52+U52+R52)</f>
        <v>0.28290706319702602</v>
      </c>
      <c r="AB52" s="22">
        <f>((AA52-$AA$2000)/1.24+$H$2000/$F$2000)*F52</f>
        <v>26.749048186590613</v>
      </c>
      <c r="AC52" s="22">
        <f>(AB52/F52)/($AB$2000/$F$2000)*100</f>
        <v>91.461778791246459</v>
      </c>
      <c r="AD52" s="22"/>
    </row>
    <row r="53" spans="1:30" ht="15.75" customHeight="1" x14ac:dyDescent="0.15">
      <c r="A53" s="34">
        <v>52</v>
      </c>
      <c r="B53" s="35" t="s">
        <v>3313</v>
      </c>
      <c r="C53" s="57" t="s">
        <v>2654</v>
      </c>
      <c r="D53" s="34">
        <v>0.26900000000000002</v>
      </c>
      <c r="E53" s="34">
        <v>78</v>
      </c>
      <c r="F53" s="33">
        <v>261</v>
      </c>
      <c r="G53" s="34">
        <v>238</v>
      </c>
      <c r="H53" s="34">
        <v>23</v>
      </c>
      <c r="I53" s="34">
        <v>64</v>
      </c>
      <c r="J53" s="34">
        <v>11</v>
      </c>
      <c r="K53" s="34">
        <v>2</v>
      </c>
      <c r="L53" s="34">
        <v>10</v>
      </c>
      <c r="M53" s="34">
        <v>109</v>
      </c>
      <c r="N53" s="34">
        <v>46</v>
      </c>
      <c r="O53" s="34">
        <v>1</v>
      </c>
      <c r="P53" s="34">
        <v>2</v>
      </c>
      <c r="Q53" s="34">
        <v>0</v>
      </c>
      <c r="R53" s="34">
        <v>5</v>
      </c>
      <c r="S53" s="34">
        <v>18</v>
      </c>
      <c r="T53" s="34">
        <v>1</v>
      </c>
      <c r="U53" s="34">
        <v>0</v>
      </c>
      <c r="V53" s="34">
        <v>49</v>
      </c>
      <c r="W53" s="34">
        <v>7</v>
      </c>
      <c r="X53" s="34">
        <v>0.314</v>
      </c>
      <c r="Y53" s="34">
        <v>0.45800000000000002</v>
      </c>
      <c r="Z53" s="22">
        <f>X53+Y53</f>
        <v>0.77200000000000002</v>
      </c>
      <c r="AA53" s="22">
        <f>(0.692*(S53+T53)+0.73*U53+0.865*(I53-(J53+K53+L53))+1.334+J53+1.725*K53+2.065*L53)/(G53+S53-T53+U53+R53)</f>
        <v>0.32710384615384613</v>
      </c>
      <c r="AB53" s="22">
        <f>((AA53-$AA$2000)/1.24+$H$2000/$F$2000)*F53</f>
        <v>35.256247420924481</v>
      </c>
      <c r="AC53" s="22">
        <f>(AB53/F53)/($AB$2000/$F$2000)*100</f>
        <v>124.24507093147734</v>
      </c>
      <c r="AD53" s="22"/>
    </row>
    <row r="54" spans="1:30" ht="15.75" customHeight="1" x14ac:dyDescent="0.15">
      <c r="A54" s="30">
        <v>53</v>
      </c>
      <c r="B54" s="31" t="s">
        <v>3387</v>
      </c>
      <c r="C54" s="44" t="s">
        <v>2653</v>
      </c>
      <c r="D54" s="30">
        <v>0.27200000000000002</v>
      </c>
      <c r="E54" s="30">
        <v>91</v>
      </c>
      <c r="F54" s="33">
        <v>260</v>
      </c>
      <c r="G54" s="30">
        <v>224</v>
      </c>
      <c r="H54" s="30">
        <v>29</v>
      </c>
      <c r="I54" s="30">
        <v>61</v>
      </c>
      <c r="J54" s="30">
        <v>10</v>
      </c>
      <c r="K54" s="30">
        <v>4</v>
      </c>
      <c r="L54" s="30">
        <v>4</v>
      </c>
      <c r="M54" s="30">
        <v>91</v>
      </c>
      <c r="N54" s="30">
        <v>27</v>
      </c>
      <c r="O54" s="30">
        <v>1</v>
      </c>
      <c r="P54" s="30">
        <v>1</v>
      </c>
      <c r="Q54" s="30">
        <v>0</v>
      </c>
      <c r="R54" s="30">
        <v>2</v>
      </c>
      <c r="S54" s="30">
        <v>32</v>
      </c>
      <c r="T54" s="30">
        <v>0</v>
      </c>
      <c r="U54" s="30">
        <v>2</v>
      </c>
      <c r="V54" s="30">
        <v>41</v>
      </c>
      <c r="W54" s="30">
        <v>2</v>
      </c>
      <c r="X54" s="30">
        <v>0.36499999999999999</v>
      </c>
      <c r="Y54" s="30">
        <v>0.40600000000000003</v>
      </c>
      <c r="Z54" s="22">
        <f>X54+Y54</f>
        <v>0.77100000000000002</v>
      </c>
      <c r="AA54" s="22">
        <f>(0.692*(S54+T54)+0.73*U54+0.865*(I54-(J54+K54+L54))+1.334+J54+1.725*K54+2.065*L54)/(G54+S54-T54+U54+R54)</f>
        <v>0.33574230769230778</v>
      </c>
      <c r="AB54" s="22">
        <f>((AA54-$AA$2000)/1.24+$H$2000/$F$2000)*F54</f>
        <v>36.932456335762147</v>
      </c>
      <c r="AC54" s="22">
        <f>(AB54/F54)/($AB$2000/$F$2000)*100</f>
        <v>130.65271396138334</v>
      </c>
      <c r="AD54" s="22"/>
    </row>
    <row r="55" spans="1:30" ht="15.75" customHeight="1" x14ac:dyDescent="0.15">
      <c r="A55" s="34">
        <v>53</v>
      </c>
      <c r="B55" s="35" t="s">
        <v>3307</v>
      </c>
      <c r="C55" s="42" t="s">
        <v>2652</v>
      </c>
      <c r="D55" s="34">
        <v>0.27600000000000002</v>
      </c>
      <c r="E55" s="34">
        <v>70</v>
      </c>
      <c r="F55" s="33">
        <v>260</v>
      </c>
      <c r="G55" s="34">
        <v>232</v>
      </c>
      <c r="H55" s="34">
        <v>32</v>
      </c>
      <c r="I55" s="34">
        <v>64</v>
      </c>
      <c r="J55" s="34">
        <v>11</v>
      </c>
      <c r="K55" s="34">
        <v>1</v>
      </c>
      <c r="L55" s="34">
        <v>7</v>
      </c>
      <c r="M55" s="34">
        <v>98</v>
      </c>
      <c r="N55" s="34">
        <v>29</v>
      </c>
      <c r="O55" s="34">
        <v>7</v>
      </c>
      <c r="P55" s="34">
        <v>2</v>
      </c>
      <c r="Q55" s="34">
        <v>0</v>
      </c>
      <c r="R55" s="34">
        <v>1</v>
      </c>
      <c r="S55" s="34">
        <v>24</v>
      </c>
      <c r="T55" s="34">
        <v>0</v>
      </c>
      <c r="U55" s="34">
        <v>3</v>
      </c>
      <c r="V55" s="34">
        <v>45</v>
      </c>
      <c r="W55" s="34">
        <v>5</v>
      </c>
      <c r="X55" s="34">
        <v>0.35</v>
      </c>
      <c r="Y55" s="34">
        <v>0.42199999999999999</v>
      </c>
      <c r="Z55" s="22">
        <f>X55+Y55</f>
        <v>0.77200000000000002</v>
      </c>
      <c r="AA55" s="22">
        <f>(0.692*(S55+T55)+0.73*U55+0.865*(I55-(J55+K55+L55))+1.334+J55+1.725*K55+2.065*L55)/(G55+S55-T55+U55+R55)</f>
        <v>0.33168076923076922</v>
      </c>
      <c r="AB55" s="22">
        <f>((AA55-$AA$2000)/1.24+$H$2000/$F$2000)*F55</f>
        <v>36.080843432536312</v>
      </c>
      <c r="AC55" s="22">
        <f>(AB55/F55)/($AB$2000/$F$2000)*100</f>
        <v>127.6400376303144</v>
      </c>
      <c r="AD55" s="22"/>
    </row>
    <row r="56" spans="1:30" ht="15.75" customHeight="1" x14ac:dyDescent="0.15">
      <c r="A56" s="30">
        <v>55</v>
      </c>
      <c r="B56" s="31" t="s">
        <v>3449</v>
      </c>
      <c r="C56" s="62" t="s">
        <v>3428</v>
      </c>
      <c r="D56" s="30">
        <v>0.25700000000000001</v>
      </c>
      <c r="E56" s="30">
        <v>85</v>
      </c>
      <c r="F56" s="33">
        <v>259</v>
      </c>
      <c r="G56" s="30">
        <v>218</v>
      </c>
      <c r="H56" s="30">
        <v>24</v>
      </c>
      <c r="I56" s="30">
        <v>56</v>
      </c>
      <c r="J56" s="30">
        <v>5</v>
      </c>
      <c r="K56" s="30">
        <v>3</v>
      </c>
      <c r="L56" s="30">
        <v>1</v>
      </c>
      <c r="M56" s="30">
        <v>70</v>
      </c>
      <c r="N56" s="30">
        <v>23</v>
      </c>
      <c r="O56" s="30">
        <v>2</v>
      </c>
      <c r="P56" s="30">
        <v>4</v>
      </c>
      <c r="Q56" s="30">
        <v>10</v>
      </c>
      <c r="R56" s="30">
        <v>5</v>
      </c>
      <c r="S56" s="30">
        <v>23</v>
      </c>
      <c r="T56" s="30">
        <v>0</v>
      </c>
      <c r="U56" s="30">
        <v>3</v>
      </c>
      <c r="V56" s="30">
        <v>42</v>
      </c>
      <c r="W56" s="30">
        <v>8</v>
      </c>
      <c r="X56" s="30">
        <v>0.32900000000000001</v>
      </c>
      <c r="Y56" s="30">
        <v>0.32100000000000001</v>
      </c>
      <c r="Z56" s="22">
        <f>X56+Y56</f>
        <v>0.65</v>
      </c>
      <c r="AA56" s="22">
        <f>(0.692*(S56+T56)+0.73*U56+0.865*(I56-(J56+K56+L56))+1.334+J56+1.725*K56+2.065*L56)/(G56+S56-T56+U56+R56)</f>
        <v>0.2905020080321285</v>
      </c>
      <c r="AB56" s="22">
        <f>((AA56-$AA$2000)/1.24+$H$2000/$F$2000)*F56</f>
        <v>27.341023255821639</v>
      </c>
      <c r="AC56" s="22">
        <f>(AB56/F56)/($AB$2000/$F$2000)*100</f>
        <v>97.095385553108741</v>
      </c>
      <c r="AD56" s="22"/>
    </row>
    <row r="57" spans="1:30" ht="15.75" customHeight="1" x14ac:dyDescent="0.15">
      <c r="A57" s="34">
        <v>56</v>
      </c>
      <c r="B57" s="35" t="s">
        <v>3450</v>
      </c>
      <c r="C57" s="63" t="s">
        <v>3426</v>
      </c>
      <c r="D57" s="34">
        <v>0.216</v>
      </c>
      <c r="E57" s="34">
        <v>92</v>
      </c>
      <c r="F57" s="33">
        <v>257</v>
      </c>
      <c r="G57" s="34">
        <v>227</v>
      </c>
      <c r="H57" s="34">
        <v>10</v>
      </c>
      <c r="I57" s="34">
        <v>49</v>
      </c>
      <c r="J57" s="34">
        <v>7</v>
      </c>
      <c r="K57" s="34">
        <v>3</v>
      </c>
      <c r="L57" s="34">
        <v>2</v>
      </c>
      <c r="M57" s="34">
        <v>68</v>
      </c>
      <c r="N57" s="34">
        <v>23</v>
      </c>
      <c r="O57" s="34">
        <v>1</v>
      </c>
      <c r="P57" s="34">
        <v>0</v>
      </c>
      <c r="Q57" s="34">
        <v>7</v>
      </c>
      <c r="R57" s="34">
        <v>4</v>
      </c>
      <c r="S57" s="34">
        <v>17</v>
      </c>
      <c r="T57" s="34">
        <v>0</v>
      </c>
      <c r="U57" s="34">
        <v>2</v>
      </c>
      <c r="V57" s="34">
        <v>60</v>
      </c>
      <c r="W57" s="34">
        <v>7</v>
      </c>
      <c r="X57" s="34">
        <v>0.27200000000000002</v>
      </c>
      <c r="Y57" s="34">
        <v>0.3</v>
      </c>
      <c r="Z57" s="22">
        <f>X57+Y57</f>
        <v>0.57200000000000006</v>
      </c>
      <c r="AA57" s="22">
        <f>(0.692*(S57+T57)+0.73*U57+0.865*(I57-(J57+K57+L57))+1.334+J57+1.725*K57+2.065*L57)/(G57+S57-T57+U57+R57)</f>
        <v>0.25147200000000003</v>
      </c>
      <c r="AB57" s="22">
        <f>((AA57-$AA$2000)/1.24+$H$2000/$F$2000)*F57</f>
        <v>19.040611740324678</v>
      </c>
      <c r="AC57" s="22">
        <f>(AB57/F57)/($AB$2000/$F$2000)*100</f>
        <v>68.144587102395334</v>
      </c>
      <c r="AD57" s="22"/>
    </row>
    <row r="58" spans="1:30" ht="15.75" customHeight="1" x14ac:dyDescent="0.15">
      <c r="A58" s="30">
        <v>57</v>
      </c>
      <c r="B58" s="31" t="s">
        <v>3451</v>
      </c>
      <c r="C58" s="47" t="s">
        <v>2654</v>
      </c>
      <c r="D58" s="30">
        <v>0.252</v>
      </c>
      <c r="E58" s="30">
        <v>74</v>
      </c>
      <c r="F58" s="33">
        <v>256</v>
      </c>
      <c r="G58" s="30">
        <v>230</v>
      </c>
      <c r="H58" s="30">
        <v>25</v>
      </c>
      <c r="I58" s="30">
        <v>58</v>
      </c>
      <c r="J58" s="30">
        <v>11</v>
      </c>
      <c r="K58" s="30">
        <v>3</v>
      </c>
      <c r="L58" s="30">
        <v>6</v>
      </c>
      <c r="M58" s="30">
        <v>93</v>
      </c>
      <c r="N58" s="30">
        <v>36</v>
      </c>
      <c r="O58" s="30">
        <v>3</v>
      </c>
      <c r="P58" s="30">
        <v>1</v>
      </c>
      <c r="Q58" s="30">
        <v>0</v>
      </c>
      <c r="R58" s="30">
        <v>4</v>
      </c>
      <c r="S58" s="30">
        <v>18</v>
      </c>
      <c r="T58" s="30">
        <v>0</v>
      </c>
      <c r="U58" s="30">
        <v>4</v>
      </c>
      <c r="V58" s="30">
        <v>42</v>
      </c>
      <c r="W58" s="30">
        <v>3</v>
      </c>
      <c r="X58" s="30">
        <v>0.313</v>
      </c>
      <c r="Y58" s="30">
        <v>0.40400000000000003</v>
      </c>
      <c r="Z58" s="22">
        <f>X58+Y58</f>
        <v>0.71700000000000008</v>
      </c>
      <c r="AA58" s="22">
        <f>(0.692*(S58+T58)+0.73*U58+0.865*(I58-(J58+K58+L58))+1.334+J58+1.725*K58+2.065*L58)/(G58+S58-T58+U58+R58)</f>
        <v>0.30525390624999998</v>
      </c>
      <c r="AB58" s="22">
        <f>((AA58-$AA$2000)/1.24+$H$2000/$F$2000)*F58</f>
        <v>30.06988504722186</v>
      </c>
      <c r="AC58" s="22">
        <f>(AB58/F58)/($AB$2000/$F$2000)*100</f>
        <v>108.03771566278937</v>
      </c>
      <c r="AD58" s="22"/>
    </row>
    <row r="59" spans="1:30" ht="15.75" customHeight="1" x14ac:dyDescent="0.15">
      <c r="A59" s="34">
        <v>57</v>
      </c>
      <c r="B59" s="35" t="s">
        <v>3385</v>
      </c>
      <c r="C59" s="43" t="s">
        <v>2649</v>
      </c>
      <c r="D59" s="34">
        <v>0.23499999999999999</v>
      </c>
      <c r="E59" s="34">
        <v>71</v>
      </c>
      <c r="F59" s="33">
        <v>256</v>
      </c>
      <c r="G59" s="34">
        <v>234</v>
      </c>
      <c r="H59" s="34">
        <v>29</v>
      </c>
      <c r="I59" s="34">
        <v>55</v>
      </c>
      <c r="J59" s="34">
        <v>12</v>
      </c>
      <c r="K59" s="34">
        <v>2</v>
      </c>
      <c r="L59" s="34">
        <v>5</v>
      </c>
      <c r="M59" s="34">
        <v>86</v>
      </c>
      <c r="N59" s="34">
        <v>22</v>
      </c>
      <c r="O59" s="34">
        <v>7</v>
      </c>
      <c r="P59" s="34">
        <v>6</v>
      </c>
      <c r="Q59" s="34">
        <v>0</v>
      </c>
      <c r="R59" s="34">
        <v>2</v>
      </c>
      <c r="S59" s="34">
        <v>19</v>
      </c>
      <c r="T59" s="34">
        <v>0</v>
      </c>
      <c r="U59" s="34">
        <v>1</v>
      </c>
      <c r="V59" s="34">
        <v>45</v>
      </c>
      <c r="W59" s="34">
        <v>5</v>
      </c>
      <c r="X59" s="34">
        <v>0.29299999999999998</v>
      </c>
      <c r="Y59" s="34">
        <v>0.36799999999999999</v>
      </c>
      <c r="Z59" s="22">
        <f>X59+Y59</f>
        <v>0.66100000000000003</v>
      </c>
      <c r="AA59" s="22">
        <f>(0.692*(S59+T59)+0.73*U59+0.865*(I59-(J59+K59+L59))+1.334+J59+1.725*K59+2.065*L59)/(G59+S59-T59+U59+R59)</f>
        <v>0.28174609375000004</v>
      </c>
      <c r="AB59" s="22">
        <f>((AA59-$AA$2000)/1.24+$H$2000/$F$2000)*F59</f>
        <v>25.216659240770259</v>
      </c>
      <c r="AC59" s="22">
        <f>(AB59/F59)/($AB$2000/$F$2000)*100</f>
        <v>90.600621077914255</v>
      </c>
      <c r="AD59" s="22"/>
    </row>
    <row r="60" spans="1:30" ht="15.75" customHeight="1" x14ac:dyDescent="0.15">
      <c r="A60" s="30">
        <v>59</v>
      </c>
      <c r="B60" s="31" t="s">
        <v>3452</v>
      </c>
      <c r="C60" s="47" t="s">
        <v>2654</v>
      </c>
      <c r="D60" s="30">
        <v>0.217</v>
      </c>
      <c r="E60" s="30">
        <v>84</v>
      </c>
      <c r="F60" s="33">
        <v>255</v>
      </c>
      <c r="G60" s="30">
        <v>230</v>
      </c>
      <c r="H60" s="30">
        <v>29</v>
      </c>
      <c r="I60" s="30">
        <v>50</v>
      </c>
      <c r="J60" s="30">
        <v>8</v>
      </c>
      <c r="K60" s="30">
        <v>1</v>
      </c>
      <c r="L60" s="30">
        <v>4</v>
      </c>
      <c r="M60" s="30">
        <v>72</v>
      </c>
      <c r="N60" s="30">
        <v>22</v>
      </c>
      <c r="O60" s="30">
        <v>1</v>
      </c>
      <c r="P60" s="30">
        <v>2</v>
      </c>
      <c r="Q60" s="30">
        <v>0</v>
      </c>
      <c r="R60" s="30">
        <v>1</v>
      </c>
      <c r="S60" s="30">
        <v>24</v>
      </c>
      <c r="T60" s="30">
        <v>0</v>
      </c>
      <c r="U60" s="30">
        <v>0</v>
      </c>
      <c r="V60" s="30">
        <v>63</v>
      </c>
      <c r="W60" s="30">
        <v>7</v>
      </c>
      <c r="X60" s="30">
        <v>0.28999999999999998</v>
      </c>
      <c r="Y60" s="30">
        <v>0.313</v>
      </c>
      <c r="Z60" s="22">
        <f>X60+Y60</f>
        <v>0.60299999999999998</v>
      </c>
      <c r="AA60" s="22">
        <f>(0.692*(S60+T60)+0.73*U60+0.865*(I60-(J60+K60+L60))+1.334+J60+1.725*K60+2.065*L60)/(G60+S60-T60+U60+R60)</f>
        <v>0.26640000000000003</v>
      </c>
      <c r="AB60" s="22">
        <f>((AA60-$AA$2000)/1.24+$H$2000/$F$2000)*F60</f>
        <v>21.962306741215837</v>
      </c>
      <c r="AC60" s="22">
        <f>(AB60/F60)/($AB$2000/$F$2000)*100</f>
        <v>79.217542017405677</v>
      </c>
      <c r="AD60" s="22"/>
    </row>
    <row r="61" spans="1:30" ht="15.75" customHeight="1" x14ac:dyDescent="0.15">
      <c r="A61" s="34">
        <v>60</v>
      </c>
      <c r="B61" s="35" t="s">
        <v>3453</v>
      </c>
      <c r="C61" s="36" t="s">
        <v>2646</v>
      </c>
      <c r="D61" s="34">
        <v>0.20599999999999999</v>
      </c>
      <c r="E61" s="34">
        <v>89</v>
      </c>
      <c r="F61" s="33">
        <v>250</v>
      </c>
      <c r="G61" s="34">
        <v>218</v>
      </c>
      <c r="H61" s="34">
        <v>20</v>
      </c>
      <c r="I61" s="34">
        <v>45</v>
      </c>
      <c r="J61" s="34">
        <v>9</v>
      </c>
      <c r="K61" s="34">
        <v>0</v>
      </c>
      <c r="L61" s="34">
        <v>4</v>
      </c>
      <c r="M61" s="34">
        <v>66</v>
      </c>
      <c r="N61" s="34">
        <v>26</v>
      </c>
      <c r="O61" s="34">
        <v>2</v>
      </c>
      <c r="P61" s="34">
        <v>0</v>
      </c>
      <c r="Q61" s="34">
        <v>1</v>
      </c>
      <c r="R61" s="34">
        <v>2</v>
      </c>
      <c r="S61" s="34">
        <v>28</v>
      </c>
      <c r="T61" s="34">
        <v>0</v>
      </c>
      <c r="U61" s="34">
        <v>1</v>
      </c>
      <c r="V61" s="34">
        <v>71</v>
      </c>
      <c r="W61" s="34">
        <v>2</v>
      </c>
      <c r="X61" s="34">
        <v>0.29699999999999999</v>
      </c>
      <c r="Y61" s="34">
        <v>0.30299999999999999</v>
      </c>
      <c r="Z61" s="22">
        <f>X61+Y61</f>
        <v>0.6</v>
      </c>
      <c r="AA61" s="22">
        <f>(0.692*(S61+T61)+0.73*U61+0.865*(I61-(J61+K61+L61))+1.334+J61+1.725*K61+2.065*L61)/(G61+S61-T61+U61+R61)</f>
        <v>0.26658634538152615</v>
      </c>
      <c r="AB61" s="22">
        <f>((AA61-$AA$2000)/1.24+$H$2000/$F$2000)*F61</f>
        <v>21.569242909073999</v>
      </c>
      <c r="AC61" s="22">
        <f>(AB61/F61)/($AB$2000/$F$2000)*100</f>
        <v>79.355765088698476</v>
      </c>
      <c r="AD61" s="22"/>
    </row>
    <row r="62" spans="1:30" ht="15.75" customHeight="1" x14ac:dyDescent="0.15">
      <c r="A62" s="30">
        <v>61</v>
      </c>
      <c r="B62" s="31" t="s">
        <v>3415</v>
      </c>
      <c r="C62" s="54" t="s">
        <v>2650</v>
      </c>
      <c r="D62" s="30">
        <v>0.32100000000000001</v>
      </c>
      <c r="E62" s="30">
        <v>76</v>
      </c>
      <c r="F62" s="33">
        <v>249</v>
      </c>
      <c r="G62" s="30">
        <v>224</v>
      </c>
      <c r="H62" s="30">
        <v>30</v>
      </c>
      <c r="I62" s="30">
        <v>72</v>
      </c>
      <c r="J62" s="30">
        <v>16</v>
      </c>
      <c r="K62" s="30">
        <v>2</v>
      </c>
      <c r="L62" s="30">
        <v>2</v>
      </c>
      <c r="M62" s="30">
        <v>98</v>
      </c>
      <c r="N62" s="30">
        <v>27</v>
      </c>
      <c r="O62" s="30">
        <v>0</v>
      </c>
      <c r="P62" s="30">
        <v>3</v>
      </c>
      <c r="Q62" s="30">
        <v>1</v>
      </c>
      <c r="R62" s="30">
        <v>1</v>
      </c>
      <c r="S62" s="30">
        <v>19</v>
      </c>
      <c r="T62" s="30">
        <v>0</v>
      </c>
      <c r="U62" s="30">
        <v>4</v>
      </c>
      <c r="V62" s="30">
        <v>62</v>
      </c>
      <c r="W62" s="30">
        <v>4</v>
      </c>
      <c r="X62" s="30">
        <v>0.38300000000000001</v>
      </c>
      <c r="Y62" s="30">
        <v>0.438</v>
      </c>
      <c r="Z62" s="22">
        <f>X62+Y62</f>
        <v>0.82099999999999995</v>
      </c>
      <c r="AA62" s="22">
        <f>(0.692*(S62+T62)+0.73*U62+0.865*(I62-(J62+K62+L62))+1.334+J62+1.725*K62+2.065*L62)/(G62+S62-T62+U62+R62)</f>
        <v>0.34662096774193552</v>
      </c>
      <c r="AB62" s="22">
        <f>((AA62-$AA$2000)/1.24+$H$2000/$F$2000)*F62</f>
        <v>37.554434459810231</v>
      </c>
      <c r="AC62" s="22">
        <f>(AB62/F62)/($AB$2000/$F$2000)*100</f>
        <v>138.72204088161723</v>
      </c>
      <c r="AD62" s="22"/>
    </row>
    <row r="63" spans="1:30" ht="15.75" customHeight="1" x14ac:dyDescent="0.15">
      <c r="A63" s="34">
        <v>62</v>
      </c>
      <c r="B63" s="35" t="s">
        <v>3337</v>
      </c>
      <c r="C63" s="40" t="s">
        <v>2650</v>
      </c>
      <c r="D63" s="34">
        <v>0.311</v>
      </c>
      <c r="E63" s="34">
        <v>74</v>
      </c>
      <c r="F63" s="33">
        <v>248</v>
      </c>
      <c r="G63" s="34">
        <v>225</v>
      </c>
      <c r="H63" s="34">
        <v>30</v>
      </c>
      <c r="I63" s="34">
        <v>70</v>
      </c>
      <c r="J63" s="34">
        <v>16</v>
      </c>
      <c r="K63" s="34">
        <v>3</v>
      </c>
      <c r="L63" s="34">
        <v>3</v>
      </c>
      <c r="M63" s="34">
        <v>101</v>
      </c>
      <c r="N63" s="34">
        <v>23</v>
      </c>
      <c r="O63" s="34">
        <v>6</v>
      </c>
      <c r="P63" s="34">
        <v>2</v>
      </c>
      <c r="Q63" s="34">
        <v>0</v>
      </c>
      <c r="R63" s="34">
        <v>1</v>
      </c>
      <c r="S63" s="34">
        <v>18</v>
      </c>
      <c r="T63" s="34">
        <v>1</v>
      </c>
      <c r="U63" s="34">
        <v>4</v>
      </c>
      <c r="V63" s="34">
        <v>16</v>
      </c>
      <c r="W63" s="34">
        <v>7</v>
      </c>
      <c r="X63" s="34">
        <v>0.371</v>
      </c>
      <c r="Y63" s="34">
        <v>0.44900000000000001</v>
      </c>
      <c r="Z63" s="22">
        <f>X63+Y63</f>
        <v>0.82000000000000006</v>
      </c>
      <c r="AA63" s="22">
        <f>(0.692*(S63+T63)+0.73*U63+0.865*(I63-(J63+K63+L63))+1.334+J63+1.725*K63+2.065*L63)/(G63+S63-T63+U63+R63)</f>
        <v>0.34936032388663968</v>
      </c>
      <c r="AB63" s="22">
        <f>((AA63-$AA$2000)/1.24+$H$2000/$F$2000)*F63</f>
        <v>37.951484666824122</v>
      </c>
      <c r="AC63" s="22">
        <f>(AB63/F63)/($AB$2000/$F$2000)*100</f>
        <v>140.75397865536229</v>
      </c>
      <c r="AD63" s="22"/>
    </row>
    <row r="64" spans="1:30" ht="15.75" customHeight="1" x14ac:dyDescent="0.15">
      <c r="A64" s="30">
        <v>63</v>
      </c>
      <c r="B64" s="31" t="s">
        <v>3454</v>
      </c>
      <c r="C64" s="41" t="s">
        <v>2651</v>
      </c>
      <c r="D64" s="30">
        <v>0.24399999999999999</v>
      </c>
      <c r="E64" s="30">
        <v>76</v>
      </c>
      <c r="F64" s="33">
        <v>242</v>
      </c>
      <c r="G64" s="30">
        <v>225</v>
      </c>
      <c r="H64" s="30">
        <v>21</v>
      </c>
      <c r="I64" s="30">
        <v>55</v>
      </c>
      <c r="J64" s="30">
        <v>9</v>
      </c>
      <c r="K64" s="30">
        <v>2</v>
      </c>
      <c r="L64" s="30">
        <v>0</v>
      </c>
      <c r="M64" s="30">
        <v>68</v>
      </c>
      <c r="N64" s="30">
        <v>20</v>
      </c>
      <c r="O64" s="30">
        <v>8</v>
      </c>
      <c r="P64" s="30">
        <v>3</v>
      </c>
      <c r="Q64" s="30">
        <v>2</v>
      </c>
      <c r="R64" s="30">
        <v>6</v>
      </c>
      <c r="S64" s="30">
        <v>9</v>
      </c>
      <c r="T64" s="30">
        <v>0</v>
      </c>
      <c r="U64" s="30">
        <v>0</v>
      </c>
      <c r="V64" s="30">
        <v>86</v>
      </c>
      <c r="W64" s="30">
        <v>1</v>
      </c>
      <c r="X64" s="30">
        <v>0.26700000000000002</v>
      </c>
      <c r="Y64" s="30">
        <v>0.30199999999999999</v>
      </c>
      <c r="Z64" s="22">
        <f>X64+Y64</f>
        <v>0.56899999999999995</v>
      </c>
      <c r="AA64" s="22">
        <f>(0.692*(S64+T64)+0.73*U64+0.865*(I64-(J64+K64+L64))+1.334+J64+1.725*K64+2.065*L64)/(G64+S64-T64+U64+R64)</f>
        <v>0.24196666666666672</v>
      </c>
      <c r="AB64" s="22">
        <f>((AA64-$AA$2000)/1.24+$H$2000/$F$2000)*F64</f>
        <v>16.074218870664293</v>
      </c>
      <c r="AC64" s="22">
        <f>(AB64/F64)/($AB$2000/$F$2000)*100</f>
        <v>61.093935477787575</v>
      </c>
      <c r="AD64" s="22"/>
    </row>
    <row r="65" spans="1:30" ht="15.75" customHeight="1" x14ac:dyDescent="0.15">
      <c r="A65" s="34">
        <v>63</v>
      </c>
      <c r="B65" s="35" t="s">
        <v>3351</v>
      </c>
      <c r="C65" s="58" t="s">
        <v>2645</v>
      </c>
      <c r="D65" s="34">
        <v>0.26700000000000002</v>
      </c>
      <c r="E65" s="34">
        <v>66</v>
      </c>
      <c r="F65" s="33">
        <v>242</v>
      </c>
      <c r="G65" s="34">
        <v>225</v>
      </c>
      <c r="H65" s="34">
        <v>11</v>
      </c>
      <c r="I65" s="34">
        <v>60</v>
      </c>
      <c r="J65" s="34">
        <v>12</v>
      </c>
      <c r="K65" s="34">
        <v>0</v>
      </c>
      <c r="L65" s="34">
        <v>3</v>
      </c>
      <c r="M65" s="34">
        <v>81</v>
      </c>
      <c r="N65" s="34">
        <v>23</v>
      </c>
      <c r="O65" s="34">
        <v>3</v>
      </c>
      <c r="P65" s="34">
        <v>0</v>
      </c>
      <c r="Q65" s="34">
        <v>0</v>
      </c>
      <c r="R65" s="34">
        <v>0</v>
      </c>
      <c r="S65" s="34">
        <v>15</v>
      </c>
      <c r="T65" s="34">
        <v>0</v>
      </c>
      <c r="U65" s="34">
        <v>2</v>
      </c>
      <c r="V65" s="34">
        <v>54</v>
      </c>
      <c r="W65" s="34">
        <v>8</v>
      </c>
      <c r="X65" s="34">
        <v>0.318</v>
      </c>
      <c r="Y65" s="34">
        <v>0.36</v>
      </c>
      <c r="Z65" s="29">
        <f>X65+Y65</f>
        <v>0.67799999999999994</v>
      </c>
      <c r="AA65" s="22">
        <f>(0.692*(S65+T65)+0.73*U65+0.865*(I65-(J65+K65+L65))+1.334+J65+1.725*K65+2.065*L65)/(G65+S65-T65+U65+R65)</f>
        <v>0.29047107438016534</v>
      </c>
      <c r="AB65" s="22">
        <f>((AA65-$AA$2000)/1.24+$H$2000/$F$2000)*F65</f>
        <v>25.54040166636322</v>
      </c>
      <c r="AC65" s="22">
        <f>(AB65/F65)/($AB$2000/$F$2000)*100</f>
        <v>97.072440286928114</v>
      </c>
      <c r="AD65" s="22"/>
    </row>
    <row r="66" spans="1:30" ht="15.75" customHeight="1" x14ac:dyDescent="0.15">
      <c r="A66" s="30">
        <v>63</v>
      </c>
      <c r="B66" s="31" t="s">
        <v>3455</v>
      </c>
      <c r="C66" s="49" t="s">
        <v>2655</v>
      </c>
      <c r="D66" s="30">
        <v>0.24399999999999999</v>
      </c>
      <c r="E66" s="30">
        <v>65</v>
      </c>
      <c r="F66" s="33">
        <v>242</v>
      </c>
      <c r="G66" s="30">
        <v>201</v>
      </c>
      <c r="H66" s="30">
        <v>33</v>
      </c>
      <c r="I66" s="30">
        <v>49</v>
      </c>
      <c r="J66" s="30">
        <v>6</v>
      </c>
      <c r="K66" s="30">
        <v>2</v>
      </c>
      <c r="L66" s="30">
        <v>2</v>
      </c>
      <c r="M66" s="30">
        <v>65</v>
      </c>
      <c r="N66" s="30">
        <v>13</v>
      </c>
      <c r="O66" s="30">
        <v>9</v>
      </c>
      <c r="P66" s="30">
        <v>5</v>
      </c>
      <c r="Q66" s="30">
        <v>2</v>
      </c>
      <c r="R66" s="30">
        <v>1</v>
      </c>
      <c r="S66" s="30">
        <v>38</v>
      </c>
      <c r="T66" s="30">
        <v>0</v>
      </c>
      <c r="U66" s="30">
        <v>0</v>
      </c>
      <c r="V66" s="30">
        <v>40</v>
      </c>
      <c r="W66" s="30">
        <v>5</v>
      </c>
      <c r="X66" s="30">
        <v>0.36299999999999999</v>
      </c>
      <c r="Y66" s="30">
        <v>0.32300000000000001</v>
      </c>
      <c r="Z66" s="22">
        <f>X66+Y66</f>
        <v>0.68599999999999994</v>
      </c>
      <c r="AA66" s="22">
        <f>(0.692*(S66+T66)+0.73*U66+0.865*(I66-(J66+K66+L66))+1.334+J66+1.725*K66+2.065*L66)/(G66+S66-T66+U66+R66)</f>
        <v>0.31227083333333339</v>
      </c>
      <c r="AB66" s="22">
        <f>((AA66-$AA$2000)/1.24+$H$2000/$F$2000)*F66</f>
        <v>29.794870752384725</v>
      </c>
      <c r="AC66" s="22">
        <f>(AB66/F66)/($AB$2000/$F$2000)*100</f>
        <v>113.24257346260622</v>
      </c>
      <c r="AD66" s="22"/>
    </row>
    <row r="67" spans="1:30" ht="15.75" customHeight="1" x14ac:dyDescent="0.15">
      <c r="A67" s="34">
        <v>66</v>
      </c>
      <c r="B67" s="35" t="s">
        <v>3456</v>
      </c>
      <c r="C67" s="58" t="s">
        <v>2645</v>
      </c>
      <c r="D67" s="34">
        <v>0.214</v>
      </c>
      <c r="E67" s="34">
        <v>93</v>
      </c>
      <c r="F67" s="33">
        <v>241</v>
      </c>
      <c r="G67" s="34">
        <v>215</v>
      </c>
      <c r="H67" s="34">
        <v>24</v>
      </c>
      <c r="I67" s="34">
        <v>46</v>
      </c>
      <c r="J67" s="34">
        <v>10</v>
      </c>
      <c r="K67" s="34">
        <v>0</v>
      </c>
      <c r="L67" s="34">
        <v>4</v>
      </c>
      <c r="M67" s="34">
        <v>68</v>
      </c>
      <c r="N67" s="34">
        <v>19</v>
      </c>
      <c r="O67" s="34">
        <v>5</v>
      </c>
      <c r="P67" s="34">
        <v>4</v>
      </c>
      <c r="Q67" s="34">
        <v>5</v>
      </c>
      <c r="R67" s="34">
        <v>2</v>
      </c>
      <c r="S67" s="34">
        <v>18</v>
      </c>
      <c r="T67" s="34">
        <v>0</v>
      </c>
      <c r="U67" s="34">
        <v>1</v>
      </c>
      <c r="V67" s="34">
        <v>49</v>
      </c>
      <c r="W67" s="34">
        <v>2</v>
      </c>
      <c r="X67" s="34">
        <v>0.27500000000000002</v>
      </c>
      <c r="Y67" s="34">
        <v>0.316</v>
      </c>
      <c r="Z67" s="29">
        <f>X67+Y67</f>
        <v>0.59099999999999997</v>
      </c>
      <c r="AA67" s="22">
        <f>(0.692*(S67+T67)+0.73*U67+0.865*(I67-(J67+K67+L67))+1.334+J67+1.725*K67+2.065*L67)/(G67+S67-T67+U67+R67)</f>
        <v>0.25618644067796609</v>
      </c>
      <c r="AB67" s="22">
        <f>((AA67-$AA$2000)/1.24+$H$2000/$F$2000)*F67</f>
        <v>18.771478363090907</v>
      </c>
      <c r="AC67" s="22">
        <f>(AB67/F67)/($AB$2000/$F$2000)*100</f>
        <v>71.641558503561527</v>
      </c>
      <c r="AD67" s="22"/>
    </row>
    <row r="68" spans="1:30" ht="15.75" customHeight="1" x14ac:dyDescent="0.15">
      <c r="A68" s="30">
        <v>66</v>
      </c>
      <c r="B68" s="31" t="s">
        <v>3333</v>
      </c>
      <c r="C68" s="49" t="s">
        <v>2655</v>
      </c>
      <c r="D68" s="30">
        <v>0.26700000000000002</v>
      </c>
      <c r="E68" s="30">
        <v>73</v>
      </c>
      <c r="F68" s="33">
        <v>241</v>
      </c>
      <c r="G68" s="30">
        <v>187</v>
      </c>
      <c r="H68" s="30">
        <v>28</v>
      </c>
      <c r="I68" s="30">
        <v>50</v>
      </c>
      <c r="J68" s="30">
        <v>10</v>
      </c>
      <c r="K68" s="30">
        <v>3</v>
      </c>
      <c r="L68" s="30">
        <v>8</v>
      </c>
      <c r="M68" s="30">
        <v>90</v>
      </c>
      <c r="N68" s="30">
        <v>40</v>
      </c>
      <c r="O68" s="30">
        <v>0</v>
      </c>
      <c r="P68" s="30">
        <v>0</v>
      </c>
      <c r="Q68" s="30">
        <v>0</v>
      </c>
      <c r="R68" s="30">
        <v>5</v>
      </c>
      <c r="S68" s="30">
        <v>24</v>
      </c>
      <c r="T68" s="30">
        <v>0</v>
      </c>
      <c r="U68" s="30">
        <v>25</v>
      </c>
      <c r="V68" s="30">
        <v>47</v>
      </c>
      <c r="W68" s="30">
        <v>3</v>
      </c>
      <c r="X68" s="30">
        <v>0.41099999999999998</v>
      </c>
      <c r="Y68" s="30">
        <v>0.48099999999999998</v>
      </c>
      <c r="Z68" s="22">
        <f>X68+Y68</f>
        <v>0.8919999999999999</v>
      </c>
      <c r="AA68" s="22">
        <f>(0.692*(S68+T68)+0.73*U68+0.865*(I68-(J68+K68+L68))+1.334+J68+1.725*K68+2.065*L68)/(G68+S68-T68+U68+R68)</f>
        <v>0.38577593360995849</v>
      </c>
      <c r="AB68" s="22">
        <f>((AA68-$AA$2000)/1.24+$H$2000/$F$2000)*F68</f>
        <v>43.957823360357168</v>
      </c>
      <c r="AC68" s="22">
        <f>(AB68/F68)/($AB$2000/$F$2000)*100</f>
        <v>167.76552773554187</v>
      </c>
      <c r="AD68" s="22"/>
    </row>
    <row r="69" spans="1:30" ht="15.75" customHeight="1" x14ac:dyDescent="0.15">
      <c r="A69" s="34">
        <v>66</v>
      </c>
      <c r="B69" s="35" t="s">
        <v>3251</v>
      </c>
      <c r="C69" s="48" t="s">
        <v>2647</v>
      </c>
      <c r="D69" s="34">
        <v>0.34100000000000003</v>
      </c>
      <c r="E69" s="34">
        <v>61</v>
      </c>
      <c r="F69" s="33">
        <v>241</v>
      </c>
      <c r="G69" s="34">
        <v>217</v>
      </c>
      <c r="H69" s="34">
        <v>24</v>
      </c>
      <c r="I69" s="34">
        <v>74</v>
      </c>
      <c r="J69" s="34">
        <v>8</v>
      </c>
      <c r="K69" s="34">
        <v>4</v>
      </c>
      <c r="L69" s="34">
        <v>3</v>
      </c>
      <c r="M69" s="34">
        <v>99</v>
      </c>
      <c r="N69" s="34">
        <v>31</v>
      </c>
      <c r="O69" s="34">
        <v>1</v>
      </c>
      <c r="P69" s="34">
        <v>1</v>
      </c>
      <c r="Q69" s="34">
        <v>0</v>
      </c>
      <c r="R69" s="34">
        <v>3</v>
      </c>
      <c r="S69" s="34">
        <v>18</v>
      </c>
      <c r="T69" s="34">
        <v>0</v>
      </c>
      <c r="U69" s="34">
        <v>3</v>
      </c>
      <c r="V69" s="34">
        <v>26</v>
      </c>
      <c r="W69" s="34">
        <v>5</v>
      </c>
      <c r="X69" s="34">
        <v>0.39400000000000002</v>
      </c>
      <c r="Y69" s="34">
        <v>0.45600000000000002</v>
      </c>
      <c r="Z69" s="22">
        <f>X69+Y69</f>
        <v>0.85000000000000009</v>
      </c>
      <c r="AA69" s="22">
        <f>(0.692*(S69+T69)+0.73*U69+0.865*(I69-(J69+K69+L69))+1.334+J69+1.725*K69+2.065*L69)/(G69+S69-T69+U69+R69)</f>
        <v>0.36560165975103742</v>
      </c>
      <c r="AB69" s="22">
        <f>((AA69-$AA$2000)/1.24+$H$2000/$F$2000)*F69</f>
        <v>40.036855618421711</v>
      </c>
      <c r="AC69" s="22">
        <f>(AB69/F69)/($AB$2000/$F$2000)*100</f>
        <v>152.8011102058725</v>
      </c>
      <c r="AD69" s="22"/>
    </row>
    <row r="70" spans="1:30" ht="15.75" customHeight="1" x14ac:dyDescent="0.15">
      <c r="A70" s="30">
        <v>69</v>
      </c>
      <c r="B70" s="31" t="s">
        <v>3457</v>
      </c>
      <c r="C70" s="60" t="s">
        <v>3426</v>
      </c>
      <c r="D70" s="30">
        <v>0.19800000000000001</v>
      </c>
      <c r="E70" s="30">
        <v>87</v>
      </c>
      <c r="F70" s="33">
        <v>238</v>
      </c>
      <c r="G70" s="30">
        <v>212</v>
      </c>
      <c r="H70" s="30">
        <v>16</v>
      </c>
      <c r="I70" s="30">
        <v>42</v>
      </c>
      <c r="J70" s="30">
        <v>8</v>
      </c>
      <c r="K70" s="30">
        <v>1</v>
      </c>
      <c r="L70" s="30">
        <v>2</v>
      </c>
      <c r="M70" s="30">
        <v>58</v>
      </c>
      <c r="N70" s="30">
        <v>23</v>
      </c>
      <c r="O70" s="30">
        <v>0</v>
      </c>
      <c r="P70" s="30">
        <v>0</v>
      </c>
      <c r="Q70" s="30">
        <v>6</v>
      </c>
      <c r="R70" s="30">
        <v>1</v>
      </c>
      <c r="S70" s="30">
        <v>17</v>
      </c>
      <c r="T70" s="30">
        <v>0</v>
      </c>
      <c r="U70" s="30">
        <v>2</v>
      </c>
      <c r="V70" s="30">
        <v>55</v>
      </c>
      <c r="W70" s="30">
        <v>8</v>
      </c>
      <c r="X70" s="30">
        <v>0.26300000000000001</v>
      </c>
      <c r="Y70" s="30">
        <v>0.27400000000000002</v>
      </c>
      <c r="Z70" s="22">
        <f>X70+Y70</f>
        <v>0.53700000000000003</v>
      </c>
      <c r="AA70" s="22">
        <f>(0.692*(S70+T70)+0.73*U70+0.865*(I70-(J70+K70+L70))+1.334+J70+1.725*K70+2.065*L70)/(G70+S70-T70+U70+R70)</f>
        <v>0.23805172413793108</v>
      </c>
      <c r="AB70" s="22">
        <f>((AA70-$AA$2000)/1.24+$H$2000/$F$2000)*F70</f>
        <v>15.057112913974231</v>
      </c>
      <c r="AC70" s="22">
        <f>(AB70/F70)/($AB$2000/$F$2000)*100</f>
        <v>58.189997769082694</v>
      </c>
      <c r="AD70" s="22"/>
    </row>
    <row r="71" spans="1:30" ht="15.75" customHeight="1" x14ac:dyDescent="0.15">
      <c r="A71" s="34">
        <v>69</v>
      </c>
      <c r="B71" s="35" t="s">
        <v>3244</v>
      </c>
      <c r="C71" s="51" t="s">
        <v>2655</v>
      </c>
      <c r="D71" s="34">
        <v>0.30399999999999999</v>
      </c>
      <c r="E71" s="34">
        <v>57</v>
      </c>
      <c r="F71" s="33">
        <v>238</v>
      </c>
      <c r="G71" s="34">
        <v>194</v>
      </c>
      <c r="H71" s="34">
        <v>26</v>
      </c>
      <c r="I71" s="34">
        <v>59</v>
      </c>
      <c r="J71" s="34">
        <v>22</v>
      </c>
      <c r="K71" s="34">
        <v>0</v>
      </c>
      <c r="L71" s="34">
        <v>4</v>
      </c>
      <c r="M71" s="34">
        <v>93</v>
      </c>
      <c r="N71" s="34">
        <v>33</v>
      </c>
      <c r="O71" s="34">
        <v>1</v>
      </c>
      <c r="P71" s="34">
        <v>2</v>
      </c>
      <c r="Q71" s="34">
        <v>4</v>
      </c>
      <c r="R71" s="34">
        <v>4</v>
      </c>
      <c r="S71" s="34">
        <v>35</v>
      </c>
      <c r="T71" s="34">
        <v>2</v>
      </c>
      <c r="U71" s="34">
        <v>1</v>
      </c>
      <c r="V71" s="34">
        <v>35</v>
      </c>
      <c r="W71" s="34">
        <v>10</v>
      </c>
      <c r="X71" s="34">
        <v>0.40600000000000003</v>
      </c>
      <c r="Y71" s="34">
        <v>0.47899999999999998</v>
      </c>
      <c r="Z71" s="22">
        <f>X71+Y71</f>
        <v>0.88500000000000001</v>
      </c>
      <c r="AA71" s="22">
        <f>(0.692*(S71+T71)+0.73*U71+0.865*(I71-(J71+K71+L71))+1.334+J71+1.725*K71+2.065*L71)/(G71+S71-T71+U71+R71)</f>
        <v>0.37272844827586205</v>
      </c>
      <c r="AB71" s="22">
        <f>((AA71-$AA$2000)/1.24+$H$2000/$F$2000)*F71</f>
        <v>40.906355127544856</v>
      </c>
      <c r="AC71" s="22">
        <f>(AB71/F71)/($AB$2000/$F$2000)*100</f>
        <v>158.08745854618576</v>
      </c>
      <c r="AD71" s="22"/>
    </row>
    <row r="72" spans="1:30" ht="15.75" customHeight="1" x14ac:dyDescent="0.15">
      <c r="A72" s="30">
        <v>71</v>
      </c>
      <c r="B72" s="31" t="s">
        <v>3458</v>
      </c>
      <c r="C72" s="41" t="s">
        <v>2651</v>
      </c>
      <c r="D72" s="30">
        <v>0.251</v>
      </c>
      <c r="E72" s="30">
        <v>77</v>
      </c>
      <c r="F72" s="33">
        <v>236</v>
      </c>
      <c r="G72" s="30">
        <v>207</v>
      </c>
      <c r="H72" s="30">
        <v>35</v>
      </c>
      <c r="I72" s="30">
        <v>52</v>
      </c>
      <c r="J72" s="30">
        <v>8</v>
      </c>
      <c r="K72" s="30">
        <v>1</v>
      </c>
      <c r="L72" s="30">
        <v>1</v>
      </c>
      <c r="M72" s="30">
        <v>65</v>
      </c>
      <c r="N72" s="30">
        <v>14</v>
      </c>
      <c r="O72" s="30">
        <v>8</v>
      </c>
      <c r="P72" s="30">
        <v>1</v>
      </c>
      <c r="Q72" s="30">
        <v>1</v>
      </c>
      <c r="R72" s="30">
        <v>0</v>
      </c>
      <c r="S72" s="30">
        <v>27</v>
      </c>
      <c r="T72" s="30">
        <v>0</v>
      </c>
      <c r="U72" s="30">
        <v>1</v>
      </c>
      <c r="V72" s="30">
        <v>60</v>
      </c>
      <c r="W72" s="30">
        <v>4</v>
      </c>
      <c r="X72" s="30">
        <v>0.34</v>
      </c>
      <c r="Y72" s="30">
        <v>0.314</v>
      </c>
      <c r="Z72" s="22">
        <f>X72+Y72</f>
        <v>0.65400000000000003</v>
      </c>
      <c r="AA72" s="22">
        <f>(0.692*(S72+T72)+0.73*U72+0.865*(I72-(J72+K72+L72))+1.334+J72+1.725*K72+2.065*L72)/(G72+S72-T72+U72+R72)</f>
        <v>0.29305531914893612</v>
      </c>
      <c r="AB72" s="22">
        <f>((AA72-$AA$2000)/1.24+$H$2000/$F$2000)*F72</f>
        <v>25.399008700608398</v>
      </c>
      <c r="AC72" s="22">
        <f>(AB72/F72)/($AB$2000/$F$2000)*100</f>
        <v>98.989323045097336</v>
      </c>
      <c r="AD72" s="22"/>
    </row>
    <row r="73" spans="1:30" ht="15.75" customHeight="1" x14ac:dyDescent="0.15">
      <c r="A73" s="34">
        <v>72</v>
      </c>
      <c r="B73" s="35" t="s">
        <v>3353</v>
      </c>
      <c r="C73" s="42" t="s">
        <v>2652</v>
      </c>
      <c r="D73" s="34">
        <v>0.23</v>
      </c>
      <c r="E73" s="34">
        <v>63</v>
      </c>
      <c r="F73" s="33">
        <v>234</v>
      </c>
      <c r="G73" s="34">
        <v>204</v>
      </c>
      <c r="H73" s="34">
        <v>31</v>
      </c>
      <c r="I73" s="34">
        <v>47</v>
      </c>
      <c r="J73" s="34">
        <v>12</v>
      </c>
      <c r="K73" s="34">
        <v>3</v>
      </c>
      <c r="L73" s="34">
        <v>9</v>
      </c>
      <c r="M73" s="34">
        <v>92</v>
      </c>
      <c r="N73" s="34">
        <v>34</v>
      </c>
      <c r="O73" s="34">
        <v>1</v>
      </c>
      <c r="P73" s="34">
        <v>2</v>
      </c>
      <c r="Q73" s="34">
        <v>0</v>
      </c>
      <c r="R73" s="34">
        <v>1</v>
      </c>
      <c r="S73" s="34">
        <v>23</v>
      </c>
      <c r="T73" s="34">
        <v>0</v>
      </c>
      <c r="U73" s="34">
        <v>6</v>
      </c>
      <c r="V73" s="34">
        <v>54</v>
      </c>
      <c r="W73" s="34">
        <v>1</v>
      </c>
      <c r="X73" s="34">
        <v>0.32500000000000001</v>
      </c>
      <c r="Y73" s="34">
        <v>0.45100000000000001</v>
      </c>
      <c r="Z73" s="22">
        <f>X73+Y73</f>
        <v>0.77600000000000002</v>
      </c>
      <c r="AA73" s="22">
        <f>(0.692*(S73+T73)+0.73*U73+0.865*(I73-(J73+K73+L73))+1.334+J73+1.725*K73+2.065*L73)/(G73+S73-T73+U73+R73)</f>
        <v>0.33027777777777778</v>
      </c>
      <c r="AB73" s="22">
        <f>((AA73-$AA$2000)/1.24+$H$2000/$F$2000)*F73</f>
        <v>32.208001024766553</v>
      </c>
      <c r="AC73" s="22">
        <f>(AB73/F73)/($AB$2000/$F$2000)*100</f>
        <v>126.59935829583426</v>
      </c>
      <c r="AD73" s="22"/>
    </row>
    <row r="74" spans="1:30" ht="15.75" customHeight="1" x14ac:dyDescent="0.15">
      <c r="A74" s="30">
        <v>73</v>
      </c>
      <c r="B74" s="31" t="s">
        <v>3459</v>
      </c>
      <c r="C74" s="46" t="s">
        <v>2648</v>
      </c>
      <c r="D74" s="30">
        <v>0.24299999999999999</v>
      </c>
      <c r="E74" s="30">
        <v>75</v>
      </c>
      <c r="F74" s="33">
        <v>232</v>
      </c>
      <c r="G74" s="30">
        <v>222</v>
      </c>
      <c r="H74" s="30">
        <v>25</v>
      </c>
      <c r="I74" s="30">
        <v>54</v>
      </c>
      <c r="J74" s="30">
        <v>14</v>
      </c>
      <c r="K74" s="30">
        <v>3</v>
      </c>
      <c r="L74" s="30">
        <v>2</v>
      </c>
      <c r="M74" s="30">
        <v>80</v>
      </c>
      <c r="N74" s="30">
        <v>13</v>
      </c>
      <c r="O74" s="30">
        <v>3</v>
      </c>
      <c r="P74" s="30">
        <v>8</v>
      </c>
      <c r="Q74" s="30">
        <v>2</v>
      </c>
      <c r="R74" s="30">
        <v>1</v>
      </c>
      <c r="S74" s="30">
        <v>5</v>
      </c>
      <c r="T74" s="30">
        <v>0</v>
      </c>
      <c r="U74" s="30">
        <v>2</v>
      </c>
      <c r="V74" s="30">
        <v>60</v>
      </c>
      <c r="W74" s="30">
        <v>1</v>
      </c>
      <c r="X74" s="30">
        <v>0.26500000000000001</v>
      </c>
      <c r="Y74" s="30">
        <v>0.36</v>
      </c>
      <c r="Z74" s="29">
        <f>X74+Y74</f>
        <v>0.625</v>
      </c>
      <c r="AA74" s="22">
        <f>(0.692*(S74+T74)+0.73*U74+0.865*(I74-(J74+K74+L74))+1.334+J74+1.725*K74+2.065*L74)/(G74+S74-T74+U74+R74)</f>
        <v>0.26014782608695658</v>
      </c>
      <c r="AB74" s="22">
        <f>((AA74-$AA$2000)/1.24+$H$2000/$F$2000)*F74</f>
        <v>18.811631229023789</v>
      </c>
      <c r="AC74" s="22">
        <f>(AB74/F74)/($AB$2000/$F$2000)*100</f>
        <v>74.579945563765946</v>
      </c>
      <c r="AD74" s="22"/>
    </row>
    <row r="75" spans="1:30" ht="15.75" customHeight="1" x14ac:dyDescent="0.15">
      <c r="A75" s="34">
        <v>74</v>
      </c>
      <c r="B75" s="35" t="s">
        <v>3324</v>
      </c>
      <c r="C75" s="48" t="s">
        <v>2647</v>
      </c>
      <c r="D75" s="34">
        <v>0.308</v>
      </c>
      <c r="E75" s="34">
        <v>67</v>
      </c>
      <c r="F75" s="33">
        <v>231</v>
      </c>
      <c r="G75" s="34">
        <v>208</v>
      </c>
      <c r="H75" s="34">
        <v>33</v>
      </c>
      <c r="I75" s="34">
        <v>64</v>
      </c>
      <c r="J75" s="34">
        <v>9</v>
      </c>
      <c r="K75" s="34">
        <v>1</v>
      </c>
      <c r="L75" s="34">
        <v>0</v>
      </c>
      <c r="M75" s="34">
        <v>75</v>
      </c>
      <c r="N75" s="34">
        <v>25</v>
      </c>
      <c r="O75" s="34">
        <v>6</v>
      </c>
      <c r="P75" s="34">
        <v>5</v>
      </c>
      <c r="Q75" s="34">
        <v>1</v>
      </c>
      <c r="R75" s="34">
        <v>1</v>
      </c>
      <c r="S75" s="34">
        <v>18</v>
      </c>
      <c r="T75" s="34">
        <v>0</v>
      </c>
      <c r="U75" s="34">
        <v>3</v>
      </c>
      <c r="V75" s="34">
        <v>40</v>
      </c>
      <c r="W75" s="34">
        <v>3</v>
      </c>
      <c r="X75" s="34">
        <v>0.37</v>
      </c>
      <c r="Y75" s="34">
        <v>0.36099999999999999</v>
      </c>
      <c r="Z75" s="22">
        <f>X75+Y75</f>
        <v>0.73099999999999998</v>
      </c>
      <c r="AA75" s="22">
        <f>(0.692*(S75+T75)+0.73*U75+0.865*(I75-(J75+K75+L75))+1.334+J75+1.725*K75+2.065*L75)/(G75+S75-T75+U75+R75)</f>
        <v>0.31919565217391299</v>
      </c>
      <c r="AB75" s="22">
        <f>((AA75-$AA$2000)/1.24+$H$2000/$F$2000)*F75</f>
        <v>29.730585181082251</v>
      </c>
      <c r="AC75" s="22">
        <f>(AB75/F75)/($AB$2000/$F$2000)*100</f>
        <v>118.37910928899637</v>
      </c>
      <c r="AD75" s="22"/>
    </row>
    <row r="76" spans="1:30" ht="15.75" customHeight="1" x14ac:dyDescent="0.15">
      <c r="A76" s="30">
        <v>75</v>
      </c>
      <c r="B76" s="31" t="s">
        <v>3358</v>
      </c>
      <c r="C76" s="39" t="s">
        <v>2649</v>
      </c>
      <c r="D76" s="30">
        <v>0.23300000000000001</v>
      </c>
      <c r="E76" s="30">
        <v>71</v>
      </c>
      <c r="F76" s="33">
        <v>230</v>
      </c>
      <c r="G76" s="30">
        <v>206</v>
      </c>
      <c r="H76" s="30">
        <v>20</v>
      </c>
      <c r="I76" s="30">
        <v>48</v>
      </c>
      <c r="J76" s="30">
        <v>6</v>
      </c>
      <c r="K76" s="30">
        <v>0</v>
      </c>
      <c r="L76" s="30">
        <v>0</v>
      </c>
      <c r="M76" s="30">
        <v>54</v>
      </c>
      <c r="N76" s="30">
        <v>17</v>
      </c>
      <c r="O76" s="30">
        <v>0</v>
      </c>
      <c r="P76" s="30">
        <v>1</v>
      </c>
      <c r="Q76" s="30">
        <v>0</v>
      </c>
      <c r="R76" s="30">
        <v>1</v>
      </c>
      <c r="S76" s="30">
        <v>18</v>
      </c>
      <c r="T76" s="30">
        <v>0</v>
      </c>
      <c r="U76" s="30">
        <v>5</v>
      </c>
      <c r="V76" s="30">
        <v>32</v>
      </c>
      <c r="W76" s="30">
        <v>6</v>
      </c>
      <c r="X76" s="30">
        <v>0.309</v>
      </c>
      <c r="Y76" s="30">
        <v>0.26200000000000001</v>
      </c>
      <c r="Z76" s="22">
        <f>X76+Y76</f>
        <v>0.57099999999999995</v>
      </c>
      <c r="AA76" s="22">
        <f>(0.692*(S76+T76)+0.73*U76+0.865*(I76-(J76+K76+L76))+1.334+J76+1.725*K76+2.065*L76)/(G76+S76-T76+U76+R76)</f>
        <v>0.2598695652173913</v>
      </c>
      <c r="AB76" s="22">
        <f>((AA76-$AA$2000)/1.24+$H$2000/$F$2000)*F76</f>
        <v>18.597849091065005</v>
      </c>
      <c r="AC76" s="22">
        <f>(AB76/F76)/($AB$2000/$F$2000)*100</f>
        <v>74.373543496288193</v>
      </c>
      <c r="AD76" s="22"/>
    </row>
    <row r="77" spans="1:30" ht="15.75" customHeight="1" x14ac:dyDescent="0.15">
      <c r="A77" s="34">
        <v>75</v>
      </c>
      <c r="B77" s="35" t="s">
        <v>3347</v>
      </c>
      <c r="C77" s="45" t="s">
        <v>2651</v>
      </c>
      <c r="D77" s="34">
        <v>0.28999999999999998</v>
      </c>
      <c r="E77" s="34">
        <v>65</v>
      </c>
      <c r="F77" s="33">
        <v>230</v>
      </c>
      <c r="G77" s="34">
        <v>200</v>
      </c>
      <c r="H77" s="34">
        <v>29</v>
      </c>
      <c r="I77" s="34">
        <v>58</v>
      </c>
      <c r="J77" s="34">
        <v>12</v>
      </c>
      <c r="K77" s="34">
        <v>3</v>
      </c>
      <c r="L77" s="34">
        <v>2</v>
      </c>
      <c r="M77" s="34">
        <v>82</v>
      </c>
      <c r="N77" s="34">
        <v>16</v>
      </c>
      <c r="O77" s="34">
        <v>6</v>
      </c>
      <c r="P77" s="34">
        <v>7</v>
      </c>
      <c r="Q77" s="34">
        <v>6</v>
      </c>
      <c r="R77" s="34">
        <v>0</v>
      </c>
      <c r="S77" s="34">
        <v>21</v>
      </c>
      <c r="T77" s="34">
        <v>0</v>
      </c>
      <c r="U77" s="34">
        <v>3</v>
      </c>
      <c r="V77" s="34">
        <v>39</v>
      </c>
      <c r="W77" s="34">
        <v>4</v>
      </c>
      <c r="X77" s="34">
        <v>0.36599999999999999</v>
      </c>
      <c r="Y77" s="34">
        <v>0.41</v>
      </c>
      <c r="Z77" s="22">
        <f>X77+Y77</f>
        <v>0.77600000000000002</v>
      </c>
      <c r="AA77" s="22">
        <f>(0.692*(S77+T77)+0.73*U77+0.865*(I77-(J77+K77+L77))+1.334+J77+1.725*K77+2.065*L77)/(G77+S77-T77+U77+R77)</f>
        <v>0.3340446428571428</v>
      </c>
      <c r="AB77" s="22">
        <f>((AA77-$AA$2000)/1.24+$H$2000/$F$2000)*F77</f>
        <v>32.356129621018916</v>
      </c>
      <c r="AC77" s="22">
        <f>(AB77/F77)/($AB$2000/$F$2000)*100</f>
        <v>129.39345845625337</v>
      </c>
      <c r="AD77" s="22"/>
    </row>
    <row r="78" spans="1:30" ht="15.75" customHeight="1" x14ac:dyDescent="0.15">
      <c r="A78" s="30">
        <v>77</v>
      </c>
      <c r="B78" s="31" t="s">
        <v>3367</v>
      </c>
      <c r="C78" s="41" t="s">
        <v>2651</v>
      </c>
      <c r="D78" s="30">
        <v>0.28499999999999998</v>
      </c>
      <c r="E78" s="30">
        <v>68</v>
      </c>
      <c r="F78" s="33">
        <v>228</v>
      </c>
      <c r="G78" s="30">
        <v>207</v>
      </c>
      <c r="H78" s="30">
        <v>25</v>
      </c>
      <c r="I78" s="30">
        <v>59</v>
      </c>
      <c r="J78" s="30">
        <v>10</v>
      </c>
      <c r="K78" s="30">
        <v>1</v>
      </c>
      <c r="L78" s="30">
        <v>6</v>
      </c>
      <c r="M78" s="30">
        <v>89</v>
      </c>
      <c r="N78" s="30">
        <v>24</v>
      </c>
      <c r="O78" s="30">
        <v>3</v>
      </c>
      <c r="P78" s="30">
        <v>7</v>
      </c>
      <c r="Q78" s="30">
        <v>1</v>
      </c>
      <c r="R78" s="30">
        <v>1</v>
      </c>
      <c r="S78" s="30">
        <v>19</v>
      </c>
      <c r="T78" s="30">
        <v>0</v>
      </c>
      <c r="U78" s="30">
        <v>0</v>
      </c>
      <c r="V78" s="30">
        <v>48</v>
      </c>
      <c r="W78" s="30">
        <v>3</v>
      </c>
      <c r="X78" s="30">
        <v>0.34399999999999997</v>
      </c>
      <c r="Y78" s="30">
        <v>0.43</v>
      </c>
      <c r="Z78" s="22">
        <f>X78+Y78</f>
        <v>0.77400000000000002</v>
      </c>
      <c r="AA78" s="22">
        <f>(0.692*(S78+T78)+0.73*U78+0.865*(I78-(J78+K78+L78))+1.334+J78+1.725*K78+2.065*L78)/(G78+S78-T78+U78+R78)</f>
        <v>0.33007488986784139</v>
      </c>
      <c r="AB78" s="22">
        <f>((AA78-$AA$2000)/1.24+$H$2000/$F$2000)*F78</f>
        <v>31.344849648301196</v>
      </c>
      <c r="AC78" s="22">
        <f>(AB78/F78)/($AB$2000/$F$2000)*100</f>
        <v>126.44886468118219</v>
      </c>
      <c r="AD78" s="22"/>
    </row>
    <row r="79" spans="1:30" ht="15.75" customHeight="1" x14ac:dyDescent="0.15">
      <c r="A79" s="34">
        <v>78</v>
      </c>
      <c r="B79" s="35" t="s">
        <v>3343</v>
      </c>
      <c r="C79" s="57" t="s">
        <v>2654</v>
      </c>
      <c r="D79" s="34">
        <v>0.193</v>
      </c>
      <c r="E79" s="34">
        <v>78</v>
      </c>
      <c r="F79" s="33">
        <v>227</v>
      </c>
      <c r="G79" s="34">
        <v>197</v>
      </c>
      <c r="H79" s="34">
        <v>21</v>
      </c>
      <c r="I79" s="34">
        <v>38</v>
      </c>
      <c r="J79" s="34">
        <v>8</v>
      </c>
      <c r="K79" s="34">
        <v>0</v>
      </c>
      <c r="L79" s="34">
        <v>4</v>
      </c>
      <c r="M79" s="34">
        <v>58</v>
      </c>
      <c r="N79" s="34">
        <v>22</v>
      </c>
      <c r="O79" s="34">
        <v>1</v>
      </c>
      <c r="P79" s="34">
        <v>1</v>
      </c>
      <c r="Q79" s="34">
        <v>4</v>
      </c>
      <c r="R79" s="34">
        <v>1</v>
      </c>
      <c r="S79" s="34">
        <v>23</v>
      </c>
      <c r="T79" s="34">
        <v>1</v>
      </c>
      <c r="U79" s="34">
        <v>2</v>
      </c>
      <c r="V79" s="34">
        <v>50</v>
      </c>
      <c r="W79" s="34">
        <v>2</v>
      </c>
      <c r="X79" s="34">
        <v>0.28299999999999997</v>
      </c>
      <c r="Y79" s="34">
        <v>0.29399999999999998</v>
      </c>
      <c r="Z79" s="22">
        <f>X79+Y79</f>
        <v>0.57699999999999996</v>
      </c>
      <c r="AA79" s="22">
        <f>(0.692*(S79+T79)+0.73*U79+0.865*(I79-(J79+K79+L79))+1.334+J79+1.725*K79+2.065*L79)/(G79+S79-T79+U79+R79)</f>
        <v>0.26194594594594595</v>
      </c>
      <c r="AB79" s="22">
        <f>((AA79-$AA$2000)/1.24+$H$2000/$F$2000)*F79</f>
        <v>18.735380084119271</v>
      </c>
      <c r="AC79" s="22">
        <f>(AB79/F79)/($AB$2000/$F$2000)*100</f>
        <v>75.913714329198285</v>
      </c>
      <c r="AD79" s="22"/>
    </row>
    <row r="80" spans="1:30" ht="15.75" customHeight="1" x14ac:dyDescent="0.15">
      <c r="A80" s="30">
        <v>78</v>
      </c>
      <c r="B80" s="31" t="s">
        <v>3238</v>
      </c>
      <c r="C80" s="39" t="s">
        <v>2649</v>
      </c>
      <c r="D80" s="30">
        <v>0.22700000000000001</v>
      </c>
      <c r="E80" s="30">
        <v>69</v>
      </c>
      <c r="F80" s="33">
        <v>227</v>
      </c>
      <c r="G80" s="30">
        <v>194</v>
      </c>
      <c r="H80" s="30">
        <v>24</v>
      </c>
      <c r="I80" s="30">
        <v>44</v>
      </c>
      <c r="J80" s="30">
        <v>11</v>
      </c>
      <c r="K80" s="30">
        <v>2</v>
      </c>
      <c r="L80" s="30">
        <v>4</v>
      </c>
      <c r="M80" s="30">
        <v>71</v>
      </c>
      <c r="N80" s="30">
        <v>25</v>
      </c>
      <c r="O80" s="30">
        <v>2</v>
      </c>
      <c r="P80" s="30">
        <v>2</v>
      </c>
      <c r="Q80" s="30">
        <v>2</v>
      </c>
      <c r="R80" s="30">
        <v>3</v>
      </c>
      <c r="S80" s="30">
        <v>28</v>
      </c>
      <c r="T80" s="30">
        <v>1</v>
      </c>
      <c r="U80" s="30">
        <v>0</v>
      </c>
      <c r="V80" s="30">
        <v>61</v>
      </c>
      <c r="W80" s="30">
        <v>3</v>
      </c>
      <c r="X80" s="30">
        <v>0.32</v>
      </c>
      <c r="Y80" s="30">
        <v>0.36599999999999999</v>
      </c>
      <c r="Z80" s="22">
        <f>X80+Y80</f>
        <v>0.68599999999999994</v>
      </c>
      <c r="AA80" s="22">
        <f>(0.692*(S80+T80)+0.73*U80+0.865*(I80-(J80+K80+L80))+1.334+J80+1.725*K80+2.065*L80)/(G80+S80-T80+U80+R80)</f>
        <v>0.30119196428571432</v>
      </c>
      <c r="AB80" s="22">
        <f>((AA80-$AA$2000)/1.24+$H$2000/$F$2000)*F80</f>
        <v>25.919933441480094</v>
      </c>
      <c r="AC80" s="22">
        <f>(AB80/F80)/($AB$2000/$F$2000)*100</f>
        <v>105.02474003055977</v>
      </c>
      <c r="AD80" s="22"/>
    </row>
    <row r="81" spans="1:30" ht="15.75" customHeight="1" x14ac:dyDescent="0.15">
      <c r="A81" s="34">
        <v>78</v>
      </c>
      <c r="B81" s="35" t="s">
        <v>3460</v>
      </c>
      <c r="C81" s="61" t="s">
        <v>3428</v>
      </c>
      <c r="D81" s="34">
        <v>0.214</v>
      </c>
      <c r="E81" s="34">
        <v>65</v>
      </c>
      <c r="F81" s="33">
        <v>227</v>
      </c>
      <c r="G81" s="34">
        <v>192</v>
      </c>
      <c r="H81" s="34">
        <v>19</v>
      </c>
      <c r="I81" s="34">
        <v>41</v>
      </c>
      <c r="J81" s="34">
        <v>9</v>
      </c>
      <c r="K81" s="34">
        <v>1</v>
      </c>
      <c r="L81" s="34">
        <v>2</v>
      </c>
      <c r="M81" s="34">
        <v>58</v>
      </c>
      <c r="N81" s="34">
        <v>16</v>
      </c>
      <c r="O81" s="34">
        <v>4</v>
      </c>
      <c r="P81" s="34">
        <v>0</v>
      </c>
      <c r="Q81" s="34">
        <v>1</v>
      </c>
      <c r="R81" s="34">
        <v>2</v>
      </c>
      <c r="S81" s="34">
        <v>32</v>
      </c>
      <c r="T81" s="34">
        <v>0</v>
      </c>
      <c r="U81" s="34">
        <v>0</v>
      </c>
      <c r="V81" s="34">
        <v>36</v>
      </c>
      <c r="W81" s="34">
        <v>3</v>
      </c>
      <c r="X81" s="34">
        <v>0.32300000000000001</v>
      </c>
      <c r="Y81" s="34">
        <v>0.30199999999999999</v>
      </c>
      <c r="Z81" s="22">
        <f>X81+Y81</f>
        <v>0.625</v>
      </c>
      <c r="AA81" s="22">
        <f>(0.692*(S81+T81)+0.73*U81+0.865*(I81-(J81+K81+L81))+1.334+J81+1.725*K81+2.065*L81)/(G81+S81-T81+U81+R81)</f>
        <v>0.2806106194690266</v>
      </c>
      <c r="AB81" s="22">
        <f>((AA81-$AA$2000)/1.24+$H$2000/$F$2000)*F81</f>
        <v>22.15221951132839</v>
      </c>
      <c r="AC81" s="22">
        <f>(AB81/F81)/($AB$2000/$F$2000)*100</f>
        <v>89.75837459343056</v>
      </c>
      <c r="AD81" s="22"/>
    </row>
    <row r="82" spans="1:30" ht="15.75" customHeight="1" x14ac:dyDescent="0.15">
      <c r="A82" s="30">
        <v>81</v>
      </c>
      <c r="B82" s="31" t="s">
        <v>3401</v>
      </c>
      <c r="C82" s="32" t="s">
        <v>2645</v>
      </c>
      <c r="D82" s="30">
        <v>0.26200000000000001</v>
      </c>
      <c r="E82" s="30">
        <v>75</v>
      </c>
      <c r="F82" s="33">
        <v>226</v>
      </c>
      <c r="G82" s="30">
        <v>191</v>
      </c>
      <c r="H82" s="30">
        <v>23</v>
      </c>
      <c r="I82" s="30">
        <v>50</v>
      </c>
      <c r="J82" s="30">
        <v>11</v>
      </c>
      <c r="K82" s="30">
        <v>1</v>
      </c>
      <c r="L82" s="30">
        <v>1</v>
      </c>
      <c r="M82" s="30">
        <v>66</v>
      </c>
      <c r="N82" s="30">
        <v>19</v>
      </c>
      <c r="O82" s="30">
        <v>7</v>
      </c>
      <c r="P82" s="30">
        <v>4</v>
      </c>
      <c r="Q82" s="30">
        <v>6</v>
      </c>
      <c r="R82" s="30">
        <v>1</v>
      </c>
      <c r="S82" s="30">
        <v>26</v>
      </c>
      <c r="T82" s="30">
        <v>0</v>
      </c>
      <c r="U82" s="30">
        <v>2</v>
      </c>
      <c r="V82" s="30">
        <v>39</v>
      </c>
      <c r="W82" s="30">
        <v>0</v>
      </c>
      <c r="X82" s="30">
        <v>0.35499999999999998</v>
      </c>
      <c r="Y82" s="30">
        <v>0.34599999999999997</v>
      </c>
      <c r="Z82" s="22">
        <f>X82+Y82</f>
        <v>0.70099999999999996</v>
      </c>
      <c r="AA82" s="22">
        <f>(0.692*(S82+T82)+0.73*U82+0.865*(I82-(J82+K82+L82))+1.334+J82+1.725*K82+2.065*L82)/(G82+S82-T82+U82+R82)</f>
        <v>0.30718636363636365</v>
      </c>
      <c r="AB82" s="22">
        <f>((AA82-$AA$2000)/1.24+$H$2000/$F$2000)*F82</f>
        <v>26.898276336249086</v>
      </c>
      <c r="AC82" s="22">
        <f>(AB82/F82)/($AB$2000/$F$2000)*100</f>
        <v>109.47113028727917</v>
      </c>
      <c r="AD82" s="22"/>
    </row>
    <row r="83" spans="1:30" ht="15.75" customHeight="1" x14ac:dyDescent="0.15">
      <c r="A83" s="34">
        <v>82</v>
      </c>
      <c r="B83" s="35" t="s">
        <v>3287</v>
      </c>
      <c r="C83" s="42" t="s">
        <v>2652</v>
      </c>
      <c r="D83" s="34">
        <v>0.249</v>
      </c>
      <c r="E83" s="34">
        <v>64</v>
      </c>
      <c r="F83" s="33">
        <v>225</v>
      </c>
      <c r="G83" s="34">
        <v>189</v>
      </c>
      <c r="H83" s="34">
        <v>24</v>
      </c>
      <c r="I83" s="34">
        <v>47</v>
      </c>
      <c r="J83" s="34">
        <v>10</v>
      </c>
      <c r="K83" s="34">
        <v>0</v>
      </c>
      <c r="L83" s="34">
        <v>4</v>
      </c>
      <c r="M83" s="34">
        <v>69</v>
      </c>
      <c r="N83" s="34">
        <v>14</v>
      </c>
      <c r="O83" s="34">
        <v>1</v>
      </c>
      <c r="P83" s="34">
        <v>0</v>
      </c>
      <c r="Q83" s="34">
        <v>0</v>
      </c>
      <c r="R83" s="34">
        <v>1</v>
      </c>
      <c r="S83" s="34">
        <v>34</v>
      </c>
      <c r="T83" s="34">
        <v>0</v>
      </c>
      <c r="U83" s="34">
        <v>1</v>
      </c>
      <c r="V83" s="34">
        <v>60</v>
      </c>
      <c r="W83" s="34">
        <v>9</v>
      </c>
      <c r="X83" s="34">
        <v>0.36399999999999999</v>
      </c>
      <c r="Y83" s="34">
        <v>0.36499999999999999</v>
      </c>
      <c r="Z83" s="22">
        <f>X83+Y83</f>
        <v>0.72899999999999998</v>
      </c>
      <c r="AA83" s="22">
        <f>(0.692*(S83+T83)+0.73*U83+0.865*(I83-(J83+K83+L83))+1.334+J83+1.725*K83+2.065*L83)/(G83+S83-T83+U83+R83)</f>
        <v>0.32176444444444446</v>
      </c>
      <c r="AB83" s="22">
        <f>((AA83-$AA$2000)/1.24+$H$2000/$F$2000)*F83</f>
        <v>29.424473690067099</v>
      </c>
      <c r="AC83" s="22">
        <f>(AB83/F83)/($AB$2000/$F$2000)*100</f>
        <v>120.28453004178455</v>
      </c>
      <c r="AD83" s="22"/>
    </row>
    <row r="84" spans="1:30" ht="15.75" customHeight="1" x14ac:dyDescent="0.15">
      <c r="A84" s="30">
        <v>82</v>
      </c>
      <c r="B84" s="31" t="s">
        <v>3246</v>
      </c>
      <c r="C84" s="39" t="s">
        <v>2649</v>
      </c>
      <c r="D84" s="30">
        <v>0.22700000000000001</v>
      </c>
      <c r="E84" s="30">
        <v>61</v>
      </c>
      <c r="F84" s="33">
        <v>225</v>
      </c>
      <c r="G84" s="30">
        <v>194</v>
      </c>
      <c r="H84" s="30">
        <v>20</v>
      </c>
      <c r="I84" s="30">
        <v>44</v>
      </c>
      <c r="J84" s="30">
        <v>6</v>
      </c>
      <c r="K84" s="30">
        <v>2</v>
      </c>
      <c r="L84" s="30">
        <v>3</v>
      </c>
      <c r="M84" s="30">
        <v>63</v>
      </c>
      <c r="N84" s="30">
        <v>15</v>
      </c>
      <c r="O84" s="30">
        <v>2</v>
      </c>
      <c r="P84" s="30">
        <v>1</v>
      </c>
      <c r="Q84" s="30">
        <v>0</v>
      </c>
      <c r="R84" s="30">
        <v>0</v>
      </c>
      <c r="S84" s="30">
        <v>30</v>
      </c>
      <c r="T84" s="30">
        <v>0</v>
      </c>
      <c r="U84" s="30">
        <v>1</v>
      </c>
      <c r="V84" s="30">
        <v>65</v>
      </c>
      <c r="W84" s="30">
        <v>5</v>
      </c>
      <c r="X84" s="30">
        <v>0.33300000000000002</v>
      </c>
      <c r="Y84" s="30">
        <v>0.32500000000000001</v>
      </c>
      <c r="Z84" s="22">
        <f>X84+Y84</f>
        <v>0.65800000000000003</v>
      </c>
      <c r="AA84" s="22">
        <f>(0.692*(S84+T84)+0.73*U84+0.865*(I84-(J84+K84+L84))+1.334+J84+1.725*K84+2.065*L84)/(G84+S84-T84+U84+R84)</f>
        <v>0.29784000000000005</v>
      </c>
      <c r="AB84" s="22">
        <f>((AA84-$AA$2000)/1.24+$H$2000/$F$2000)*F84</f>
        <v>25.083344657809043</v>
      </c>
      <c r="AC84" s="22">
        <f>(AB84/F84)/($AB$2000/$F$2000)*100</f>
        <v>102.53839561654321</v>
      </c>
      <c r="AD84" s="22"/>
    </row>
    <row r="85" spans="1:30" ht="15.75" customHeight="1" x14ac:dyDescent="0.15">
      <c r="A85" s="34">
        <v>84</v>
      </c>
      <c r="B85" s="35" t="s">
        <v>3461</v>
      </c>
      <c r="C85" s="56" t="s">
        <v>2653</v>
      </c>
      <c r="D85" s="34">
        <v>0.20599999999999999</v>
      </c>
      <c r="E85" s="34">
        <v>73</v>
      </c>
      <c r="F85" s="33">
        <v>224</v>
      </c>
      <c r="G85" s="34">
        <v>189</v>
      </c>
      <c r="H85" s="34">
        <v>17</v>
      </c>
      <c r="I85" s="34">
        <v>39</v>
      </c>
      <c r="J85" s="34">
        <v>12</v>
      </c>
      <c r="K85" s="34">
        <v>0</v>
      </c>
      <c r="L85" s="34">
        <v>0</v>
      </c>
      <c r="M85" s="34">
        <v>51</v>
      </c>
      <c r="N85" s="34">
        <v>16</v>
      </c>
      <c r="O85" s="34">
        <v>3</v>
      </c>
      <c r="P85" s="34">
        <v>0</v>
      </c>
      <c r="Q85" s="34">
        <v>0</v>
      </c>
      <c r="R85" s="34">
        <v>4</v>
      </c>
      <c r="S85" s="34">
        <v>30</v>
      </c>
      <c r="T85" s="34">
        <v>0</v>
      </c>
      <c r="U85" s="34">
        <v>1</v>
      </c>
      <c r="V85" s="34">
        <v>42</v>
      </c>
      <c r="W85" s="34">
        <v>0</v>
      </c>
      <c r="X85" s="34">
        <v>0.313</v>
      </c>
      <c r="Y85" s="34">
        <v>0.27</v>
      </c>
      <c r="Z85" s="22">
        <f>X85+Y85</f>
        <v>0.58299999999999996</v>
      </c>
      <c r="AA85" s="22">
        <f>(0.692*(S85+T85)+0.73*U85+0.865*(I85-(J85+K85+L85))+1.334+J85+1.725*K85+2.065*L85)/(G85+S85-T85+U85+R85)</f>
        <v>0.25972767857142859</v>
      </c>
      <c r="AB85" s="22">
        <f>((AA85-$AA$2000)/1.24+$H$2000/$F$2000)*F85</f>
        <v>18.08705667438365</v>
      </c>
      <c r="AC85" s="22">
        <f>(AB85/F85)/($AB$2000/$F$2000)*100</f>
        <v>74.268298022427842</v>
      </c>
      <c r="AD85" s="22"/>
    </row>
    <row r="86" spans="1:30" ht="15.75" customHeight="1" x14ac:dyDescent="0.15">
      <c r="A86" s="30">
        <v>85</v>
      </c>
      <c r="B86" s="31" t="s">
        <v>3378</v>
      </c>
      <c r="C86" s="47" t="s">
        <v>2654</v>
      </c>
      <c r="D86" s="30">
        <v>0.251</v>
      </c>
      <c r="E86" s="30">
        <v>90</v>
      </c>
      <c r="F86" s="33">
        <v>223</v>
      </c>
      <c r="G86" s="30">
        <v>191</v>
      </c>
      <c r="H86" s="30">
        <v>33</v>
      </c>
      <c r="I86" s="30">
        <v>48</v>
      </c>
      <c r="J86" s="30">
        <v>9</v>
      </c>
      <c r="K86" s="30">
        <v>1</v>
      </c>
      <c r="L86" s="30">
        <v>4</v>
      </c>
      <c r="M86" s="30">
        <v>71</v>
      </c>
      <c r="N86" s="30">
        <v>23</v>
      </c>
      <c r="O86" s="30">
        <v>5</v>
      </c>
      <c r="P86" s="30">
        <v>2</v>
      </c>
      <c r="Q86" s="30">
        <v>1</v>
      </c>
      <c r="R86" s="30">
        <v>1</v>
      </c>
      <c r="S86" s="30">
        <v>28</v>
      </c>
      <c r="T86" s="30">
        <v>0</v>
      </c>
      <c r="U86" s="30">
        <v>2</v>
      </c>
      <c r="V86" s="30">
        <v>50</v>
      </c>
      <c r="W86" s="30">
        <v>2</v>
      </c>
      <c r="X86" s="30">
        <v>0.35099999999999998</v>
      </c>
      <c r="Y86" s="30">
        <v>0.372</v>
      </c>
      <c r="Z86" s="22">
        <f>X86+Y86</f>
        <v>0.72299999999999998</v>
      </c>
      <c r="AA86" s="22">
        <f>(0.692*(S86+T86)+0.73*U86+0.865*(I86-(J86+K86+L86))+1.334+J86+1.725*K86+2.065*L86)/(G86+S86-T86+U86+R86)</f>
        <v>0.31786036036036036</v>
      </c>
      <c r="AB86" s="22">
        <f>((AA86-$AA$2000)/1.24+$H$2000/$F$2000)*F86</f>
        <v>28.460817368668224</v>
      </c>
      <c r="AC86" s="22">
        <f>(AB86/F86)/($AB$2000/$F$2000)*100</f>
        <v>117.38864666507818</v>
      </c>
      <c r="AD86" s="22"/>
    </row>
    <row r="87" spans="1:30" ht="15.75" customHeight="1" x14ac:dyDescent="0.15">
      <c r="A87" s="34">
        <v>86</v>
      </c>
      <c r="B87" s="35" t="s">
        <v>3462</v>
      </c>
      <c r="C87" s="45" t="s">
        <v>2651</v>
      </c>
      <c r="D87" s="34">
        <v>0.17299999999999999</v>
      </c>
      <c r="E87" s="34">
        <v>73</v>
      </c>
      <c r="F87" s="33">
        <v>222</v>
      </c>
      <c r="G87" s="34">
        <v>185</v>
      </c>
      <c r="H87" s="34">
        <v>22</v>
      </c>
      <c r="I87" s="34">
        <v>32</v>
      </c>
      <c r="J87" s="34">
        <v>8</v>
      </c>
      <c r="K87" s="34">
        <v>0</v>
      </c>
      <c r="L87" s="34">
        <v>2</v>
      </c>
      <c r="M87" s="34">
        <v>46</v>
      </c>
      <c r="N87" s="34">
        <v>13</v>
      </c>
      <c r="O87" s="34">
        <v>8</v>
      </c>
      <c r="P87" s="34">
        <v>0</v>
      </c>
      <c r="Q87" s="34">
        <v>3</v>
      </c>
      <c r="R87" s="34">
        <v>0</v>
      </c>
      <c r="S87" s="34">
        <v>33</v>
      </c>
      <c r="T87" s="34">
        <v>0</v>
      </c>
      <c r="U87" s="34">
        <v>1</v>
      </c>
      <c r="V87" s="34">
        <v>48</v>
      </c>
      <c r="W87" s="34">
        <v>4</v>
      </c>
      <c r="X87" s="34">
        <v>0.30099999999999999</v>
      </c>
      <c r="Y87" s="34">
        <v>0.249</v>
      </c>
      <c r="Z87" s="22">
        <f>X87+Y87</f>
        <v>0.55000000000000004</v>
      </c>
      <c r="AA87" s="22">
        <f>(0.692*(S87+T87)+0.73*U87+0.865*(I87-(J87+K87+L87))+1.334+J87+1.725*K87+2.065*L87)/(G87+S87-T87+U87+R87)</f>
        <v>0.25598173515981737</v>
      </c>
      <c r="AB87" s="22">
        <f>((AA87-$AA$2000)/1.24+$H$2000/$F$2000)*F87</f>
        <v>17.25492038937114</v>
      </c>
      <c r="AC87" s="22">
        <f>(AB87/F87)/($AB$2000/$F$2000)*100</f>
        <v>71.489716664513111</v>
      </c>
      <c r="AD87" s="22"/>
    </row>
    <row r="88" spans="1:30" ht="15.75" customHeight="1" x14ac:dyDescent="0.15">
      <c r="A88" s="30">
        <v>86</v>
      </c>
      <c r="B88" s="31" t="s">
        <v>3463</v>
      </c>
      <c r="C88" s="62" t="s">
        <v>3428</v>
      </c>
      <c r="D88" s="30">
        <v>0.26300000000000001</v>
      </c>
      <c r="E88" s="30">
        <v>64</v>
      </c>
      <c r="F88" s="33">
        <v>222</v>
      </c>
      <c r="G88" s="30">
        <v>194</v>
      </c>
      <c r="H88" s="30">
        <v>17</v>
      </c>
      <c r="I88" s="30">
        <v>51</v>
      </c>
      <c r="J88" s="30">
        <v>10</v>
      </c>
      <c r="K88" s="30">
        <v>0</v>
      </c>
      <c r="L88" s="30">
        <v>6</v>
      </c>
      <c r="M88" s="30">
        <v>79</v>
      </c>
      <c r="N88" s="30">
        <v>29</v>
      </c>
      <c r="O88" s="30">
        <v>1</v>
      </c>
      <c r="P88" s="30">
        <v>2</v>
      </c>
      <c r="Q88" s="30">
        <v>0</v>
      </c>
      <c r="R88" s="30">
        <v>1</v>
      </c>
      <c r="S88" s="30">
        <v>26</v>
      </c>
      <c r="T88" s="30">
        <v>0</v>
      </c>
      <c r="U88" s="30">
        <v>1</v>
      </c>
      <c r="V88" s="30">
        <v>49</v>
      </c>
      <c r="W88" s="30">
        <v>4</v>
      </c>
      <c r="X88" s="30">
        <v>0.35099999999999998</v>
      </c>
      <c r="Y88" s="30">
        <v>0.40699999999999997</v>
      </c>
      <c r="Z88" s="22">
        <f>X88+Y88</f>
        <v>0.75800000000000001</v>
      </c>
      <c r="AA88" s="22">
        <f>(0.692*(S88+T88)+0.73*U88+0.865*(I88-(J88+K88+L88))+1.334+J88+1.725*K88+2.065*L88)/(G88+S88-T88+U88+R88)</f>
        <v>0.32757207207207206</v>
      </c>
      <c r="AB88" s="22">
        <f>((AA88-$AA$2000)/1.24+$H$2000/$F$2000)*F88</f>
        <v>30.071900062371579</v>
      </c>
      <c r="AC88" s="22">
        <f>(AB88/F88)/($AB$2000/$F$2000)*100</f>
        <v>124.59238098523906</v>
      </c>
      <c r="AD88" s="22"/>
    </row>
    <row r="89" spans="1:30" ht="15.75" customHeight="1" x14ac:dyDescent="0.15">
      <c r="A89" s="34">
        <v>86</v>
      </c>
      <c r="B89" s="35" t="s">
        <v>3464</v>
      </c>
      <c r="C89" s="61" t="s">
        <v>3428</v>
      </c>
      <c r="D89" s="34">
        <v>0.248</v>
      </c>
      <c r="E89" s="34">
        <v>60</v>
      </c>
      <c r="F89" s="33">
        <v>222</v>
      </c>
      <c r="G89" s="34">
        <v>202</v>
      </c>
      <c r="H89" s="34">
        <v>31</v>
      </c>
      <c r="I89" s="34">
        <v>50</v>
      </c>
      <c r="J89" s="34">
        <v>13</v>
      </c>
      <c r="K89" s="34">
        <v>1</v>
      </c>
      <c r="L89" s="34">
        <v>13</v>
      </c>
      <c r="M89" s="34">
        <v>104</v>
      </c>
      <c r="N89" s="34">
        <v>34</v>
      </c>
      <c r="O89" s="34">
        <v>2</v>
      </c>
      <c r="P89" s="34">
        <v>3</v>
      </c>
      <c r="Q89" s="34">
        <v>0</v>
      </c>
      <c r="R89" s="34">
        <v>3</v>
      </c>
      <c r="S89" s="34">
        <v>15</v>
      </c>
      <c r="T89" s="34">
        <v>0</v>
      </c>
      <c r="U89" s="34">
        <v>2</v>
      </c>
      <c r="V89" s="34">
        <v>62</v>
      </c>
      <c r="W89" s="34">
        <v>2</v>
      </c>
      <c r="X89" s="34">
        <v>0.30199999999999999</v>
      </c>
      <c r="Y89" s="34">
        <v>0.51500000000000001</v>
      </c>
      <c r="Z89" s="22">
        <f>X89+Y89</f>
        <v>0.81699999999999995</v>
      </c>
      <c r="AA89" s="22">
        <f>(0.692*(S89+T89)+0.73*U89+0.865*(I89-(J89+K89+L89))+1.334+J89+1.725*K89+2.065*L89)/(G89+S89-T89+U89+R89)</f>
        <v>0.33621171171171177</v>
      </c>
      <c r="AB89" s="22">
        <f>((AA89-$AA$2000)/1.24+$H$2000/$F$2000)*F89</f>
        <v>31.618674255919977</v>
      </c>
      <c r="AC89" s="22">
        <f>(AB89/F89)/($AB$2000/$F$2000)*100</f>
        <v>131.00089788044716</v>
      </c>
      <c r="AD89" s="22"/>
    </row>
    <row r="90" spans="1:30" ht="15.75" customHeight="1" x14ac:dyDescent="0.15">
      <c r="A90" s="30">
        <v>89</v>
      </c>
      <c r="B90" s="31" t="s">
        <v>3465</v>
      </c>
      <c r="C90" s="32" t="s">
        <v>2645</v>
      </c>
      <c r="D90" s="30">
        <v>0.221</v>
      </c>
      <c r="E90" s="30">
        <v>76</v>
      </c>
      <c r="F90" s="33">
        <v>221</v>
      </c>
      <c r="G90" s="30">
        <v>195</v>
      </c>
      <c r="H90" s="30">
        <v>21</v>
      </c>
      <c r="I90" s="30">
        <v>43</v>
      </c>
      <c r="J90" s="30">
        <v>4</v>
      </c>
      <c r="K90" s="30">
        <v>1</v>
      </c>
      <c r="L90" s="30">
        <v>2</v>
      </c>
      <c r="M90" s="30">
        <v>55</v>
      </c>
      <c r="N90" s="30">
        <v>16</v>
      </c>
      <c r="O90" s="30">
        <v>4</v>
      </c>
      <c r="P90" s="30">
        <v>1</v>
      </c>
      <c r="Q90" s="30">
        <v>6</v>
      </c>
      <c r="R90" s="30">
        <v>0</v>
      </c>
      <c r="S90" s="30">
        <v>18</v>
      </c>
      <c r="T90" s="30">
        <v>0</v>
      </c>
      <c r="U90" s="30">
        <v>2</v>
      </c>
      <c r="V90" s="30">
        <v>37</v>
      </c>
      <c r="W90" s="30">
        <v>5</v>
      </c>
      <c r="X90" s="30">
        <v>0.29299999999999998</v>
      </c>
      <c r="Y90" s="30">
        <v>0.28199999999999997</v>
      </c>
      <c r="Z90" s="22">
        <f>X90+Y90</f>
        <v>0.57499999999999996</v>
      </c>
      <c r="AA90" s="22">
        <f>(0.692*(S90+T90)+0.73*U90+0.865*(I90-(J90+K90+L90))+1.334+J90+1.725*K90+2.065*L90)/(G90+S90-T90+U90+R90)</f>
        <v>0.26160465116279069</v>
      </c>
      <c r="AB90" s="22">
        <f>((AA90-$AA$2000)/1.24+$H$2000/$F$2000)*F90</f>
        <v>18.179344261991954</v>
      </c>
      <c r="AC90" s="22">
        <f>(AB90/F90)/($AB$2000/$F$2000)*100</f>
        <v>75.660556387973315</v>
      </c>
      <c r="AD90" s="22"/>
    </row>
    <row r="91" spans="1:30" ht="15.75" customHeight="1" x14ac:dyDescent="0.15">
      <c r="A91" s="34">
        <v>89</v>
      </c>
      <c r="B91" s="35" t="s">
        <v>3466</v>
      </c>
      <c r="C91" s="36" t="s">
        <v>2646</v>
      </c>
      <c r="D91" s="34">
        <v>0.25700000000000001</v>
      </c>
      <c r="E91" s="34">
        <v>68</v>
      </c>
      <c r="F91" s="33">
        <v>221</v>
      </c>
      <c r="G91" s="34">
        <v>210</v>
      </c>
      <c r="H91" s="34">
        <v>24</v>
      </c>
      <c r="I91" s="34">
        <v>54</v>
      </c>
      <c r="J91" s="34">
        <v>11</v>
      </c>
      <c r="K91" s="34">
        <v>1</v>
      </c>
      <c r="L91" s="34">
        <v>8</v>
      </c>
      <c r="M91" s="34">
        <v>91</v>
      </c>
      <c r="N91" s="34">
        <v>27</v>
      </c>
      <c r="O91" s="34">
        <v>1</v>
      </c>
      <c r="P91" s="34">
        <v>1</v>
      </c>
      <c r="Q91" s="34">
        <v>0</v>
      </c>
      <c r="R91" s="34">
        <v>2</v>
      </c>
      <c r="S91" s="34">
        <v>8</v>
      </c>
      <c r="T91" s="34">
        <v>0</v>
      </c>
      <c r="U91" s="34">
        <v>1</v>
      </c>
      <c r="V91" s="34">
        <v>53</v>
      </c>
      <c r="W91" s="34">
        <v>7</v>
      </c>
      <c r="X91" s="34">
        <v>0.28499999999999998</v>
      </c>
      <c r="Y91" s="34">
        <v>0.433</v>
      </c>
      <c r="Z91" s="22">
        <f>X91+Y91</f>
        <v>0.71799999999999997</v>
      </c>
      <c r="AA91" s="22">
        <f>(0.692*(S91+T91)+0.73*U91+0.865*(I91-(J91+K91+L91))+1.334+J91+1.725*K91+2.065*L91)/(G91+S91-T91+U91+R91)</f>
        <v>0.2997963800904978</v>
      </c>
      <c r="AB91" s="22">
        <f>((AA91-$AA$2000)/1.24+$H$2000/$F$2000)*F91</f>
        <v>24.986095949913945</v>
      </c>
      <c r="AC91" s="22">
        <f>(AB91/F91)/($AB$2000/$F$2000)*100</f>
        <v>103.9895550845701</v>
      </c>
      <c r="AD91" s="22"/>
    </row>
    <row r="92" spans="1:30" ht="15.75" customHeight="1" x14ac:dyDescent="0.15">
      <c r="A92" s="30">
        <v>89</v>
      </c>
      <c r="B92" s="31" t="s">
        <v>3355</v>
      </c>
      <c r="C92" s="55" t="s">
        <v>2652</v>
      </c>
      <c r="D92" s="30">
        <v>0.2</v>
      </c>
      <c r="E92" s="30">
        <v>60</v>
      </c>
      <c r="F92" s="33">
        <v>221</v>
      </c>
      <c r="G92" s="30">
        <v>205</v>
      </c>
      <c r="H92" s="30">
        <v>21</v>
      </c>
      <c r="I92" s="30">
        <v>41</v>
      </c>
      <c r="J92" s="30">
        <v>7</v>
      </c>
      <c r="K92" s="30">
        <v>1</v>
      </c>
      <c r="L92" s="30">
        <v>0</v>
      </c>
      <c r="M92" s="30">
        <v>50</v>
      </c>
      <c r="N92" s="30">
        <v>15</v>
      </c>
      <c r="O92" s="30">
        <v>12</v>
      </c>
      <c r="P92" s="30">
        <v>3</v>
      </c>
      <c r="Q92" s="30">
        <v>0</v>
      </c>
      <c r="R92" s="30">
        <v>2</v>
      </c>
      <c r="S92" s="30">
        <v>13</v>
      </c>
      <c r="T92" s="30">
        <v>0</v>
      </c>
      <c r="U92" s="30">
        <v>1</v>
      </c>
      <c r="V92" s="30">
        <v>57</v>
      </c>
      <c r="W92" s="30">
        <v>1</v>
      </c>
      <c r="X92" s="30">
        <v>0.249</v>
      </c>
      <c r="Y92" s="30">
        <v>0.24399999999999999</v>
      </c>
      <c r="Z92" s="22">
        <f>X92+Y92</f>
        <v>0.49299999999999999</v>
      </c>
      <c r="AA92" s="22">
        <f>(0.692*(S92+T92)+0.73*U92+0.865*(I92-(J92+K92+L92))+1.334+J92+1.725*K92+2.065*L92)/(G92+S92-T92+U92+R92)</f>
        <v>0.21868778280542989</v>
      </c>
      <c r="AB92" s="22">
        <f>((AA92-$AA$2000)/1.24+$H$2000/$F$2000)*F92</f>
        <v>10.530450788623616</v>
      </c>
      <c r="AC92" s="22">
        <f>(AB92/F92)/($AB$2000/$F$2000)*100</f>
        <v>43.826650411654313</v>
      </c>
      <c r="AD92" s="22"/>
    </row>
    <row r="93" spans="1:30" ht="15.75" customHeight="1" x14ac:dyDescent="0.15">
      <c r="A93" s="34">
        <v>89</v>
      </c>
      <c r="B93" s="35" t="s">
        <v>3279</v>
      </c>
      <c r="C93" s="57" t="s">
        <v>2654</v>
      </c>
      <c r="D93" s="34">
        <v>0.246</v>
      </c>
      <c r="E93" s="34">
        <v>56</v>
      </c>
      <c r="F93" s="33">
        <v>221</v>
      </c>
      <c r="G93" s="34">
        <v>187</v>
      </c>
      <c r="H93" s="34">
        <v>32</v>
      </c>
      <c r="I93" s="34">
        <v>46</v>
      </c>
      <c r="J93" s="34">
        <v>11</v>
      </c>
      <c r="K93" s="34">
        <v>0</v>
      </c>
      <c r="L93" s="34">
        <v>3</v>
      </c>
      <c r="M93" s="34">
        <v>66</v>
      </c>
      <c r="N93" s="34">
        <v>29</v>
      </c>
      <c r="O93" s="34">
        <v>19</v>
      </c>
      <c r="P93" s="34">
        <v>2</v>
      </c>
      <c r="Q93" s="34">
        <v>2</v>
      </c>
      <c r="R93" s="34">
        <v>1</v>
      </c>
      <c r="S93" s="34">
        <v>27</v>
      </c>
      <c r="T93" s="34">
        <v>0</v>
      </c>
      <c r="U93" s="34">
        <v>4</v>
      </c>
      <c r="V93" s="34">
        <v>45</v>
      </c>
      <c r="W93" s="34">
        <v>8</v>
      </c>
      <c r="X93" s="34">
        <v>0.35199999999999998</v>
      </c>
      <c r="Y93" s="34">
        <v>0.35299999999999998</v>
      </c>
      <c r="Z93" s="22">
        <f>X93+Y93</f>
        <v>0.70499999999999996</v>
      </c>
      <c r="AA93" s="22">
        <f>(0.692*(S93+T93)+0.73*U93+0.865*(I93-(J93+K93+L93))+1.334+J93+1.725*K93+2.065*L93)/(G93+S93-T93+U93+R93)</f>
        <v>0.30964840182648401</v>
      </c>
      <c r="AB93" s="22">
        <f>((AA93-$AA$2000)/1.24+$H$2000/$F$2000)*F93</f>
        <v>26.741980468988906</v>
      </c>
      <c r="AC93" s="22">
        <f>(AB93/F93)/($AB$2000/$F$2000)*100</f>
        <v>111.2973654077398</v>
      </c>
      <c r="AD93" s="22"/>
    </row>
    <row r="94" spans="1:30" ht="15.75" customHeight="1" x14ac:dyDescent="0.15">
      <c r="A94" s="30">
        <v>93</v>
      </c>
      <c r="B94" s="31" t="s">
        <v>3396</v>
      </c>
      <c r="C94" s="44" t="s">
        <v>2653</v>
      </c>
      <c r="D94" s="30">
        <v>0.217</v>
      </c>
      <c r="E94" s="30">
        <v>93</v>
      </c>
      <c r="F94" s="33">
        <v>218</v>
      </c>
      <c r="G94" s="30">
        <v>207</v>
      </c>
      <c r="H94" s="30">
        <v>28</v>
      </c>
      <c r="I94" s="30">
        <v>45</v>
      </c>
      <c r="J94" s="30">
        <v>14</v>
      </c>
      <c r="K94" s="30">
        <v>1</v>
      </c>
      <c r="L94" s="30">
        <v>4</v>
      </c>
      <c r="M94" s="30">
        <v>73</v>
      </c>
      <c r="N94" s="30">
        <v>14</v>
      </c>
      <c r="O94" s="30">
        <v>3</v>
      </c>
      <c r="P94" s="30">
        <v>5</v>
      </c>
      <c r="Q94" s="30">
        <v>6</v>
      </c>
      <c r="R94" s="30">
        <v>1</v>
      </c>
      <c r="S94" s="30">
        <v>4</v>
      </c>
      <c r="T94" s="30">
        <v>0</v>
      </c>
      <c r="U94" s="30">
        <v>0</v>
      </c>
      <c r="V94" s="30">
        <v>64</v>
      </c>
      <c r="W94" s="30">
        <v>3</v>
      </c>
      <c r="X94" s="30">
        <v>0.23100000000000001</v>
      </c>
      <c r="Y94" s="30">
        <v>0.35299999999999998</v>
      </c>
      <c r="Z94" s="22">
        <f>X94+Y94</f>
        <v>0.58399999999999996</v>
      </c>
      <c r="AA94" s="22">
        <f>(0.692*(S94+T94)+0.73*U94+0.865*(I94-(J94+K94+L94))+1.334+J94+1.725*K94+2.065*L94)/(G94+S94-T94+U94+R94)</f>
        <v>0.23857075471698114</v>
      </c>
      <c r="AB94" s="22">
        <f>((AA94-$AA$2000)/1.24+$H$2000/$F$2000)*F94</f>
        <v>13.883058232139293</v>
      </c>
      <c r="AC94" s="22">
        <f>(AB94/F94)/($AB$2000/$F$2000)*100</f>
        <v>58.574992557489246</v>
      </c>
      <c r="AD94" s="22"/>
    </row>
    <row r="95" spans="1:30" ht="15.75" customHeight="1" x14ac:dyDescent="0.15">
      <c r="A95" s="34">
        <v>94</v>
      </c>
      <c r="B95" s="35" t="s">
        <v>3467</v>
      </c>
      <c r="C95" s="40" t="s">
        <v>2650</v>
      </c>
      <c r="D95" s="34">
        <v>0.19500000000000001</v>
      </c>
      <c r="E95" s="34">
        <v>96</v>
      </c>
      <c r="F95" s="33">
        <v>214</v>
      </c>
      <c r="G95" s="34">
        <v>185</v>
      </c>
      <c r="H95" s="34">
        <v>31</v>
      </c>
      <c r="I95" s="34">
        <v>36</v>
      </c>
      <c r="J95" s="34">
        <v>7</v>
      </c>
      <c r="K95" s="34">
        <v>1</v>
      </c>
      <c r="L95" s="34">
        <v>3</v>
      </c>
      <c r="M95" s="34">
        <v>54</v>
      </c>
      <c r="N95" s="34">
        <v>20</v>
      </c>
      <c r="O95" s="34">
        <v>17</v>
      </c>
      <c r="P95" s="34">
        <v>3</v>
      </c>
      <c r="Q95" s="34">
        <v>3</v>
      </c>
      <c r="R95" s="34">
        <v>1</v>
      </c>
      <c r="S95" s="34">
        <v>25</v>
      </c>
      <c r="T95" s="34">
        <v>0</v>
      </c>
      <c r="U95" s="34">
        <v>0</v>
      </c>
      <c r="V95" s="34">
        <v>33</v>
      </c>
      <c r="W95" s="34">
        <v>4</v>
      </c>
      <c r="X95" s="34">
        <v>0.28899999999999998</v>
      </c>
      <c r="Y95" s="34">
        <v>0.29199999999999998</v>
      </c>
      <c r="Z95" s="22">
        <f>X95+Y95</f>
        <v>0.58099999999999996</v>
      </c>
      <c r="AA95" s="22">
        <f>(0.692*(S95+T95)+0.73*U95+0.865*(I95-(J95+K95+L95))+1.334+J95+1.725*K95+2.065*L95)/(G95+S95-T95+U95+R95)</f>
        <v>0.26151184834123226</v>
      </c>
      <c r="AB95" s="22">
        <f>((AA95-$AA$2000)/1.24+$H$2000/$F$2000)*F95</f>
        <v>17.587511957084367</v>
      </c>
      <c r="AC95" s="22">
        <f>(AB95/F95)/($AB$2000/$F$2000)*100</f>
        <v>75.591719205557567</v>
      </c>
      <c r="AD95" s="22"/>
    </row>
    <row r="96" spans="1:30" ht="15.75" customHeight="1" x14ac:dyDescent="0.15">
      <c r="A96" s="30">
        <v>95</v>
      </c>
      <c r="B96" s="31" t="s">
        <v>3345</v>
      </c>
      <c r="C96" s="32" t="s">
        <v>2645</v>
      </c>
      <c r="D96" s="30">
        <v>0.22800000000000001</v>
      </c>
      <c r="E96" s="30">
        <v>68</v>
      </c>
      <c r="F96" s="33">
        <v>213</v>
      </c>
      <c r="G96" s="30">
        <v>193</v>
      </c>
      <c r="H96" s="30">
        <v>16</v>
      </c>
      <c r="I96" s="30">
        <v>44</v>
      </c>
      <c r="J96" s="30">
        <v>6</v>
      </c>
      <c r="K96" s="30">
        <v>1</v>
      </c>
      <c r="L96" s="30">
        <v>0</v>
      </c>
      <c r="M96" s="30">
        <v>52</v>
      </c>
      <c r="N96" s="30">
        <v>19</v>
      </c>
      <c r="O96" s="30">
        <v>1</v>
      </c>
      <c r="P96" s="30">
        <v>1</v>
      </c>
      <c r="Q96" s="30">
        <v>2</v>
      </c>
      <c r="R96" s="30">
        <v>1</v>
      </c>
      <c r="S96" s="30">
        <v>14</v>
      </c>
      <c r="T96" s="30">
        <v>0</v>
      </c>
      <c r="U96" s="30">
        <v>3</v>
      </c>
      <c r="V96" s="30">
        <v>43</v>
      </c>
      <c r="W96" s="30">
        <v>3</v>
      </c>
      <c r="X96" s="30">
        <v>0.28899999999999998</v>
      </c>
      <c r="Y96" s="30">
        <v>0.26900000000000002</v>
      </c>
      <c r="Z96" s="22">
        <f>X96+Y96</f>
        <v>0.55800000000000005</v>
      </c>
      <c r="AA96" s="22">
        <f>(0.692*(S96+T96)+0.73*U96+0.865*(I96-(J96+K96+L96))+1.334+J96+1.725*K96+2.065*L96)/(G96+S96-T96+U96+R96)</f>
        <v>0.25090995260663512</v>
      </c>
      <c r="AB96" s="22">
        <f>((AA96-$AA$2000)/1.24+$H$2000/$F$2000)*F96</f>
        <v>15.684195231876378</v>
      </c>
      <c r="AC96" s="22">
        <f>(AB96/F96)/($AB$2000/$F$2000)*100</f>
        <v>67.727684272355887</v>
      </c>
      <c r="AD96" s="22"/>
    </row>
    <row r="97" spans="1:30" ht="15.75" customHeight="1" x14ac:dyDescent="0.15">
      <c r="A97" s="34">
        <v>96</v>
      </c>
      <c r="B97" s="35" t="s">
        <v>3468</v>
      </c>
      <c r="C97" s="63" t="s">
        <v>3426</v>
      </c>
      <c r="D97" s="34">
        <v>0.245</v>
      </c>
      <c r="E97" s="34">
        <v>63</v>
      </c>
      <c r="F97" s="33">
        <v>212</v>
      </c>
      <c r="G97" s="34">
        <v>188</v>
      </c>
      <c r="H97" s="34">
        <v>20</v>
      </c>
      <c r="I97" s="34">
        <v>46</v>
      </c>
      <c r="J97" s="34">
        <v>3</v>
      </c>
      <c r="K97" s="34">
        <v>2</v>
      </c>
      <c r="L97" s="34">
        <v>0</v>
      </c>
      <c r="M97" s="34">
        <v>53</v>
      </c>
      <c r="N97" s="34">
        <v>11</v>
      </c>
      <c r="O97" s="34">
        <v>5</v>
      </c>
      <c r="P97" s="34">
        <v>2</v>
      </c>
      <c r="Q97" s="34">
        <v>1</v>
      </c>
      <c r="R97" s="34">
        <v>0</v>
      </c>
      <c r="S97" s="34">
        <v>20</v>
      </c>
      <c r="T97" s="34">
        <v>0</v>
      </c>
      <c r="U97" s="34">
        <v>3</v>
      </c>
      <c r="V97" s="34">
        <v>26</v>
      </c>
      <c r="W97" s="34">
        <v>3</v>
      </c>
      <c r="X97" s="34">
        <v>0.32700000000000001</v>
      </c>
      <c r="Y97" s="34">
        <v>0.28199999999999997</v>
      </c>
      <c r="Z97" s="22">
        <f>X97+Y97</f>
        <v>0.60899999999999999</v>
      </c>
      <c r="AA97" s="22">
        <f>(0.692*(S97+T97)+0.73*U97+0.865*(I97-(J97+K97+L97))+1.334+J97+1.725*K97+2.065*L97)/(G97+S97-T97+U97+R97)</f>
        <v>0.28094312796208532</v>
      </c>
      <c r="AB97" s="22">
        <f>((AA97-$AA$2000)/1.24+$H$2000/$F$2000)*F97</f>
        <v>20.745264686151643</v>
      </c>
      <c r="AC97" s="22">
        <f>(AB97/F97)/($AB$2000/$F$2000)*100</f>
        <v>90.005015238694284</v>
      </c>
      <c r="AD97" s="22"/>
    </row>
    <row r="98" spans="1:30" ht="15.75" customHeight="1" x14ac:dyDescent="0.15">
      <c r="A98" s="30">
        <v>97</v>
      </c>
      <c r="B98" s="31" t="s">
        <v>3469</v>
      </c>
      <c r="C98" s="41" t="s">
        <v>2651</v>
      </c>
      <c r="D98" s="30">
        <v>0.28299999999999997</v>
      </c>
      <c r="E98" s="30">
        <v>68</v>
      </c>
      <c r="F98" s="33">
        <v>211</v>
      </c>
      <c r="G98" s="30">
        <v>198</v>
      </c>
      <c r="H98" s="30">
        <v>19</v>
      </c>
      <c r="I98" s="30">
        <v>56</v>
      </c>
      <c r="J98" s="30">
        <v>11</v>
      </c>
      <c r="K98" s="30">
        <v>0</v>
      </c>
      <c r="L98" s="30">
        <v>3</v>
      </c>
      <c r="M98" s="30">
        <v>76</v>
      </c>
      <c r="N98" s="30">
        <v>26</v>
      </c>
      <c r="O98" s="30">
        <v>4</v>
      </c>
      <c r="P98" s="30">
        <v>2</v>
      </c>
      <c r="Q98" s="30">
        <v>1</v>
      </c>
      <c r="R98" s="30">
        <v>2</v>
      </c>
      <c r="S98" s="30">
        <v>8</v>
      </c>
      <c r="T98" s="30">
        <v>0</v>
      </c>
      <c r="U98" s="30">
        <v>2</v>
      </c>
      <c r="V98" s="30">
        <v>17</v>
      </c>
      <c r="W98" s="30">
        <v>15</v>
      </c>
      <c r="X98" s="30">
        <v>0.314</v>
      </c>
      <c r="Y98" s="30">
        <v>0.38400000000000001</v>
      </c>
      <c r="Z98" s="22">
        <f>X98+Y98</f>
        <v>0.69799999999999995</v>
      </c>
      <c r="AA98" s="22">
        <f>(0.692*(S98+T98)+0.73*U98+0.865*(I98-(J98+K98+L98))+1.334+J98+1.725*K98+2.065*L98)/(G98+S98-T98+U98+R98)</f>
        <v>0.29454761904761906</v>
      </c>
      <c r="AB98" s="22">
        <f>((AA98-$AA$2000)/1.24+$H$2000/$F$2000)*F98</f>
        <v>22.962367421343622</v>
      </c>
      <c r="AC98" s="22">
        <f>(AB98/F98)/($AB$2000/$F$2000)*100</f>
        <v>100.09624758273068</v>
      </c>
      <c r="AD98" s="22"/>
    </row>
    <row r="99" spans="1:30" ht="15.75" customHeight="1" x14ac:dyDescent="0.15">
      <c r="A99" s="34">
        <v>97</v>
      </c>
      <c r="B99" s="35" t="s">
        <v>3320</v>
      </c>
      <c r="C99" s="57" t="s">
        <v>2654</v>
      </c>
      <c r="D99" s="34">
        <v>0.32200000000000001</v>
      </c>
      <c r="E99" s="34">
        <v>62</v>
      </c>
      <c r="F99" s="33">
        <v>211</v>
      </c>
      <c r="G99" s="34">
        <v>183</v>
      </c>
      <c r="H99" s="34">
        <v>33</v>
      </c>
      <c r="I99" s="34">
        <v>59</v>
      </c>
      <c r="J99" s="34">
        <v>15</v>
      </c>
      <c r="K99" s="34">
        <v>1</v>
      </c>
      <c r="L99" s="34">
        <v>6</v>
      </c>
      <c r="M99" s="34">
        <v>94</v>
      </c>
      <c r="N99" s="34">
        <v>33</v>
      </c>
      <c r="O99" s="34">
        <v>7</v>
      </c>
      <c r="P99" s="34">
        <v>4</v>
      </c>
      <c r="Q99" s="34">
        <v>0</v>
      </c>
      <c r="R99" s="34">
        <v>3</v>
      </c>
      <c r="S99" s="34">
        <v>23</v>
      </c>
      <c r="T99" s="34">
        <v>0</v>
      </c>
      <c r="U99" s="34">
        <v>2</v>
      </c>
      <c r="V99" s="34">
        <v>36</v>
      </c>
      <c r="W99" s="34">
        <v>3</v>
      </c>
      <c r="X99" s="34">
        <v>0.39800000000000002</v>
      </c>
      <c r="Y99" s="34">
        <v>0.51400000000000001</v>
      </c>
      <c r="Z99" s="22">
        <f>X99+Y99</f>
        <v>0.91200000000000003</v>
      </c>
      <c r="AA99" s="22">
        <f>(0.692*(S99+T99)+0.73*U99+0.865*(I99-(J99+K99+L99))+1.334+J99+1.725*K99+2.065*L99)/(G99+S99-T99+U99+R99)</f>
        <v>0.37834123222748817</v>
      </c>
      <c r="AB99" s="22">
        <f>((AA99-$AA$2000)/1.24+$H$2000/$F$2000)*F99</f>
        <v>37.220796760821344</v>
      </c>
      <c r="AC99" s="22">
        <f>(AB99/F99)/($AB$2000/$F$2000)*100</f>
        <v>162.25078274527803</v>
      </c>
      <c r="AD99" s="22"/>
    </row>
    <row r="100" spans="1:30" ht="15.75" customHeight="1" x14ac:dyDescent="0.15">
      <c r="A100" s="30">
        <v>99</v>
      </c>
      <c r="B100" s="31" t="s">
        <v>3470</v>
      </c>
      <c r="C100" s="53" t="s">
        <v>198</v>
      </c>
      <c r="D100" s="30">
        <v>0.219</v>
      </c>
      <c r="E100" s="30">
        <v>60</v>
      </c>
      <c r="F100" s="33">
        <v>210</v>
      </c>
      <c r="G100" s="30">
        <v>187</v>
      </c>
      <c r="H100" s="30">
        <v>11</v>
      </c>
      <c r="I100" s="30">
        <v>41</v>
      </c>
      <c r="J100" s="30">
        <v>4</v>
      </c>
      <c r="K100" s="30">
        <v>0</v>
      </c>
      <c r="L100" s="30">
        <v>5</v>
      </c>
      <c r="M100" s="30">
        <v>60</v>
      </c>
      <c r="N100" s="30">
        <v>26</v>
      </c>
      <c r="O100" s="30">
        <v>2</v>
      </c>
      <c r="P100" s="30">
        <v>0</v>
      </c>
      <c r="Q100" s="30">
        <v>0</v>
      </c>
      <c r="R100" s="30">
        <v>2</v>
      </c>
      <c r="S100" s="30">
        <v>18</v>
      </c>
      <c r="T100" s="30">
        <v>0</v>
      </c>
      <c r="U100" s="30">
        <v>3</v>
      </c>
      <c r="V100" s="30">
        <v>33</v>
      </c>
      <c r="W100" s="30">
        <v>10</v>
      </c>
      <c r="X100" s="30">
        <v>0.29499999999999998</v>
      </c>
      <c r="Y100" s="30">
        <v>0.32100000000000001</v>
      </c>
      <c r="Z100" s="22">
        <f>X100+Y100</f>
        <v>0.61599999999999999</v>
      </c>
      <c r="AA100" s="22">
        <f>(0.692*(S100+T100)+0.73*U100+0.865*(I100-(J100+K100+L100))+1.334+J100+1.725*K100+2.065*L100)/(G100+S100-T100+U100+R100)</f>
        <v>0.2761190476190476</v>
      </c>
      <c r="AB100" s="22">
        <f>((AA100-$AA$2000)/1.24+$H$2000/$F$2000)*F100</f>
        <v>19.732573293524986</v>
      </c>
      <c r="AC100" s="22">
        <f>(AB100/F100)/($AB$2000/$F$2000)*100</f>
        <v>86.426717801338697</v>
      </c>
      <c r="AD100" s="22"/>
    </row>
    <row r="101" spans="1:30" ht="15.75" customHeight="1" x14ac:dyDescent="0.15">
      <c r="A101" s="34">
        <v>100</v>
      </c>
      <c r="B101" s="35" t="s">
        <v>3471</v>
      </c>
      <c r="C101" s="61" t="s">
        <v>3428</v>
      </c>
      <c r="D101" s="34">
        <v>0.26200000000000001</v>
      </c>
      <c r="E101" s="34">
        <v>72</v>
      </c>
      <c r="F101" s="33">
        <v>209</v>
      </c>
      <c r="G101" s="34">
        <v>183</v>
      </c>
      <c r="H101" s="34">
        <v>20</v>
      </c>
      <c r="I101" s="34">
        <v>48</v>
      </c>
      <c r="J101" s="34">
        <v>6</v>
      </c>
      <c r="K101" s="34">
        <v>0</v>
      </c>
      <c r="L101" s="34">
        <v>1</v>
      </c>
      <c r="M101" s="34">
        <v>57</v>
      </c>
      <c r="N101" s="34">
        <v>16</v>
      </c>
      <c r="O101" s="34">
        <v>1</v>
      </c>
      <c r="P101" s="34">
        <v>0</v>
      </c>
      <c r="Q101" s="34">
        <v>0</v>
      </c>
      <c r="R101" s="34">
        <v>0</v>
      </c>
      <c r="S101" s="34">
        <v>25</v>
      </c>
      <c r="T101" s="34">
        <v>0</v>
      </c>
      <c r="U101" s="34">
        <v>1</v>
      </c>
      <c r="V101" s="34">
        <v>28</v>
      </c>
      <c r="W101" s="34">
        <v>2</v>
      </c>
      <c r="X101" s="34">
        <v>0.35399999999999998</v>
      </c>
      <c r="Y101" s="34">
        <v>0.311</v>
      </c>
      <c r="Z101" s="22">
        <f>X101+Y101</f>
        <v>0.66500000000000004</v>
      </c>
      <c r="AA101" s="22">
        <f>(0.692*(S101+T101)+0.73*U101+0.865*(I101-(J101+K101+L101))+1.334+J101+1.725*K101+2.065*L101)/(G101+S101-T101+U101+R101)</f>
        <v>0.30092822966507171</v>
      </c>
      <c r="AB101" s="22">
        <f>((AA101-$AA$2000)/1.24+$H$2000/$F$2000)*F101</f>
        <v>23.82015627784153</v>
      </c>
      <c r="AC101" s="22">
        <f>(AB101/F101)/($AB$2000/$F$2000)*100</f>
        <v>104.82911291615041</v>
      </c>
      <c r="AD101" s="22"/>
    </row>
    <row r="102" spans="1:30" ht="15.75" customHeight="1" x14ac:dyDescent="0.15">
      <c r="A102" s="30">
        <v>100</v>
      </c>
      <c r="B102" s="31" t="s">
        <v>3370</v>
      </c>
      <c r="C102" s="55" t="s">
        <v>2652</v>
      </c>
      <c r="D102" s="30">
        <v>0.29199999999999998</v>
      </c>
      <c r="E102" s="30">
        <v>63</v>
      </c>
      <c r="F102" s="33">
        <v>209</v>
      </c>
      <c r="G102" s="30">
        <v>192</v>
      </c>
      <c r="H102" s="30">
        <v>25</v>
      </c>
      <c r="I102" s="30">
        <v>56</v>
      </c>
      <c r="J102" s="30">
        <v>10</v>
      </c>
      <c r="K102" s="30">
        <v>3</v>
      </c>
      <c r="L102" s="30">
        <v>3</v>
      </c>
      <c r="M102" s="30">
        <v>81</v>
      </c>
      <c r="N102" s="30">
        <v>18</v>
      </c>
      <c r="O102" s="30">
        <v>8</v>
      </c>
      <c r="P102" s="30">
        <v>6</v>
      </c>
      <c r="Q102" s="30">
        <v>0</v>
      </c>
      <c r="R102" s="30">
        <v>2</v>
      </c>
      <c r="S102" s="30">
        <v>15</v>
      </c>
      <c r="T102" s="30">
        <v>0</v>
      </c>
      <c r="U102" s="30">
        <v>0</v>
      </c>
      <c r="V102" s="30">
        <v>43</v>
      </c>
      <c r="W102" s="30">
        <v>2</v>
      </c>
      <c r="X102" s="30">
        <v>0.34</v>
      </c>
      <c r="Y102" s="30">
        <v>0.42199999999999999</v>
      </c>
      <c r="Z102" s="22">
        <f>X102+Y102</f>
        <v>0.76200000000000001</v>
      </c>
      <c r="AA102" s="22">
        <f>(0.692*(S102+T102)+0.73*U102+0.865*(I102-(J102+K102+L102))+1.334+J102+1.725*K102+2.065*L102)/(G102+S102-T102+U102+R102)</f>
        <v>0.32384688995215311</v>
      </c>
      <c r="AB102" s="22">
        <f>((AA102-$AA$2000)/1.24+$H$2000/$F$2000)*F102</f>
        <v>27.683059503647989</v>
      </c>
      <c r="AC102" s="22">
        <f>(AB102/F102)/($AB$2000/$F$2000)*100</f>
        <v>121.82919946969342</v>
      </c>
      <c r="AD102" s="22"/>
    </row>
    <row r="103" spans="1:30" ht="15.75" customHeight="1" x14ac:dyDescent="0.15">
      <c r="A103" s="34">
        <v>102</v>
      </c>
      <c r="B103" s="35" t="s">
        <v>3289</v>
      </c>
      <c r="C103" s="43" t="s">
        <v>2649</v>
      </c>
      <c r="D103" s="34">
        <v>0.27900000000000003</v>
      </c>
      <c r="E103" s="34">
        <v>63</v>
      </c>
      <c r="F103" s="33">
        <v>208</v>
      </c>
      <c r="G103" s="34">
        <v>179</v>
      </c>
      <c r="H103" s="34">
        <v>30</v>
      </c>
      <c r="I103" s="34">
        <v>50</v>
      </c>
      <c r="J103" s="34">
        <v>10</v>
      </c>
      <c r="K103" s="34">
        <v>2</v>
      </c>
      <c r="L103" s="34">
        <v>10</v>
      </c>
      <c r="M103" s="34">
        <v>94</v>
      </c>
      <c r="N103" s="34">
        <v>28</v>
      </c>
      <c r="O103" s="34">
        <v>0</v>
      </c>
      <c r="P103" s="34">
        <v>2</v>
      </c>
      <c r="Q103" s="34">
        <v>0</v>
      </c>
      <c r="R103" s="34">
        <v>1</v>
      </c>
      <c r="S103" s="34">
        <v>26</v>
      </c>
      <c r="T103" s="34">
        <v>0</v>
      </c>
      <c r="U103" s="34">
        <v>2</v>
      </c>
      <c r="V103" s="34">
        <v>49</v>
      </c>
      <c r="W103" s="34">
        <v>1</v>
      </c>
      <c r="X103" s="34">
        <v>0.375</v>
      </c>
      <c r="Y103" s="34">
        <v>0.52500000000000002</v>
      </c>
      <c r="Z103" s="22">
        <f>X103+Y103</f>
        <v>0.9</v>
      </c>
      <c r="AA103" s="22">
        <f>(0.692*(S103+T103)+0.73*U103+0.865*(I103-(J103+K103+L103))+1.334+J103+1.725*K103+2.065*L103)/(G103+S103-T103+U103+R103)</f>
        <v>0.38031730769230765</v>
      </c>
      <c r="AB103" s="22">
        <f>((AA103-$AA$2000)/1.24+$H$2000/$F$2000)*F103</f>
        <v>37.023061842803244</v>
      </c>
      <c r="AC103" s="22">
        <f>(AB103/F103)/($AB$2000/$F$2000)*100</f>
        <v>163.71655140354466</v>
      </c>
      <c r="AD103" s="22"/>
    </row>
    <row r="104" spans="1:30" ht="15.75" customHeight="1" x14ac:dyDescent="0.15">
      <c r="A104" s="30">
        <v>103</v>
      </c>
      <c r="B104" s="31" t="s">
        <v>3472</v>
      </c>
      <c r="C104" s="44" t="s">
        <v>2653</v>
      </c>
      <c r="D104" s="30">
        <v>0.251</v>
      </c>
      <c r="E104" s="30">
        <v>77</v>
      </c>
      <c r="F104" s="33">
        <v>205</v>
      </c>
      <c r="G104" s="30">
        <v>179</v>
      </c>
      <c r="H104" s="30">
        <v>18</v>
      </c>
      <c r="I104" s="30">
        <v>45</v>
      </c>
      <c r="J104" s="30">
        <v>3</v>
      </c>
      <c r="K104" s="30">
        <v>1</v>
      </c>
      <c r="L104" s="30">
        <v>0</v>
      </c>
      <c r="M104" s="30">
        <v>50</v>
      </c>
      <c r="N104" s="30">
        <v>15</v>
      </c>
      <c r="O104" s="30">
        <v>7</v>
      </c>
      <c r="P104" s="30">
        <v>2</v>
      </c>
      <c r="Q104" s="30">
        <v>8</v>
      </c>
      <c r="R104" s="30">
        <v>0</v>
      </c>
      <c r="S104" s="30">
        <v>17</v>
      </c>
      <c r="T104" s="30">
        <v>0</v>
      </c>
      <c r="U104" s="30">
        <v>1</v>
      </c>
      <c r="V104" s="30">
        <v>36</v>
      </c>
      <c r="W104" s="30">
        <v>6</v>
      </c>
      <c r="X104" s="30">
        <v>0.32</v>
      </c>
      <c r="Y104" s="30">
        <v>0.27900000000000003</v>
      </c>
      <c r="Z104" s="22">
        <f>X104+Y104</f>
        <v>0.59899999999999998</v>
      </c>
      <c r="AA104" s="22">
        <f>(0.692*(S104+T104)+0.73*U104+0.865*(I104-(J104+K104+L104))+1.334+J104+1.725*K104+2.065*L104)/(G104+S104-T104+U104+R104)</f>
        <v>0.2742030456852792</v>
      </c>
      <c r="AB104" s="22">
        <f>((AA104-$AA$2000)/1.24+$H$2000/$F$2000)*F104</f>
        <v>18.94599173565792</v>
      </c>
      <c r="AC104" s="22">
        <f>(AB104/F104)/($AB$2000/$F$2000)*100</f>
        <v>85.005509131075428</v>
      </c>
      <c r="AD104" s="22"/>
    </row>
    <row r="105" spans="1:30" ht="15.75" customHeight="1" x14ac:dyDescent="0.15">
      <c r="A105" s="34">
        <v>104</v>
      </c>
      <c r="B105" s="35" t="s">
        <v>3473</v>
      </c>
      <c r="C105" s="45" t="s">
        <v>2651</v>
      </c>
      <c r="D105" s="34">
        <v>0.23799999999999999</v>
      </c>
      <c r="E105" s="34">
        <v>78</v>
      </c>
      <c r="F105" s="33">
        <v>204</v>
      </c>
      <c r="G105" s="34">
        <v>189</v>
      </c>
      <c r="H105" s="34">
        <v>19</v>
      </c>
      <c r="I105" s="34">
        <v>45</v>
      </c>
      <c r="J105" s="34">
        <v>3</v>
      </c>
      <c r="K105" s="34">
        <v>6</v>
      </c>
      <c r="L105" s="34">
        <v>0</v>
      </c>
      <c r="M105" s="34">
        <v>60</v>
      </c>
      <c r="N105" s="34">
        <v>17</v>
      </c>
      <c r="O105" s="34">
        <v>7</v>
      </c>
      <c r="P105" s="34">
        <v>3</v>
      </c>
      <c r="Q105" s="34">
        <v>0</v>
      </c>
      <c r="R105" s="34">
        <v>0</v>
      </c>
      <c r="S105" s="34">
        <v>14</v>
      </c>
      <c r="T105" s="34">
        <v>0</v>
      </c>
      <c r="U105" s="34">
        <v>1</v>
      </c>
      <c r="V105" s="34">
        <v>58</v>
      </c>
      <c r="W105" s="34">
        <v>7</v>
      </c>
      <c r="X105" s="34">
        <v>0.29399999999999998</v>
      </c>
      <c r="Y105" s="34">
        <v>0.317</v>
      </c>
      <c r="Z105" s="22">
        <f>X105+Y105</f>
        <v>0.61099999999999999</v>
      </c>
      <c r="AA105" s="22">
        <f>(0.692*(S105+T105)+0.73*U105+0.865*(I105-(J105+K105+L105))+1.334+J105+1.725*K105+2.065*L105)/(G105+S105-T105+U105+R105)</f>
        <v>0.27569607843137256</v>
      </c>
      <c r="AB105" s="22">
        <f>((AA105-$AA$2000)/1.24+$H$2000/$F$2000)*F105</f>
        <v>19.099200231682346</v>
      </c>
      <c r="AC105" s="22">
        <f>(AB105/F105)/($AB$2000/$F$2000)*100</f>
        <v>86.112977263720538</v>
      </c>
      <c r="AD105" s="22"/>
    </row>
    <row r="106" spans="1:30" ht="15.75" customHeight="1" x14ac:dyDescent="0.15">
      <c r="A106" s="30">
        <v>104</v>
      </c>
      <c r="B106" s="31" t="s">
        <v>3474</v>
      </c>
      <c r="C106" s="54" t="s">
        <v>2650</v>
      </c>
      <c r="D106" s="30">
        <v>0.25700000000000001</v>
      </c>
      <c r="E106" s="30">
        <v>68</v>
      </c>
      <c r="F106" s="33">
        <v>204</v>
      </c>
      <c r="G106" s="30">
        <v>183</v>
      </c>
      <c r="H106" s="30">
        <v>23</v>
      </c>
      <c r="I106" s="30">
        <v>47</v>
      </c>
      <c r="J106" s="30">
        <v>14</v>
      </c>
      <c r="K106" s="30">
        <v>1</v>
      </c>
      <c r="L106" s="30">
        <v>4</v>
      </c>
      <c r="M106" s="30">
        <v>75</v>
      </c>
      <c r="N106" s="30">
        <v>24</v>
      </c>
      <c r="O106" s="30">
        <v>4</v>
      </c>
      <c r="P106" s="30">
        <v>2</v>
      </c>
      <c r="Q106" s="30">
        <v>2</v>
      </c>
      <c r="R106" s="30">
        <v>0</v>
      </c>
      <c r="S106" s="30">
        <v>15</v>
      </c>
      <c r="T106" s="30">
        <v>2</v>
      </c>
      <c r="U106" s="30">
        <v>4</v>
      </c>
      <c r="V106" s="30">
        <v>38</v>
      </c>
      <c r="W106" s="30">
        <v>2</v>
      </c>
      <c r="X106" s="30">
        <v>0.32700000000000001</v>
      </c>
      <c r="Y106" s="30">
        <v>0.41</v>
      </c>
      <c r="Z106" s="22">
        <f>X106+Y106</f>
        <v>0.73699999999999999</v>
      </c>
      <c r="AA106" s="22">
        <f>(0.692*(S106+T106)+0.73*U106+0.865*(I106-(J106+K106+L106))+1.334+J106+1.725*K106+2.065*L106)/(G106+S106-T106+U106+R106)</f>
        <v>0.32111499999999998</v>
      </c>
      <c r="AB106" s="22">
        <f>((AA106-$AA$2000)/1.24+$H$2000/$F$2000)*F106</f>
        <v>26.57134539297266</v>
      </c>
      <c r="AC106" s="22">
        <f>(AB106/F106)/($AB$2000/$F$2000)*100</f>
        <v>119.80279979974691</v>
      </c>
      <c r="AD106" s="22"/>
    </row>
    <row r="107" spans="1:30" ht="15.75" customHeight="1" x14ac:dyDescent="0.15">
      <c r="A107" s="34">
        <v>104</v>
      </c>
      <c r="B107" s="35" t="s">
        <v>3290</v>
      </c>
      <c r="C107" s="56" t="s">
        <v>2653</v>
      </c>
      <c r="D107" s="34">
        <v>0.25600000000000001</v>
      </c>
      <c r="E107" s="34">
        <v>64</v>
      </c>
      <c r="F107" s="33">
        <v>204</v>
      </c>
      <c r="G107" s="34">
        <v>168</v>
      </c>
      <c r="H107" s="34">
        <v>30</v>
      </c>
      <c r="I107" s="34">
        <v>43</v>
      </c>
      <c r="J107" s="34">
        <v>13</v>
      </c>
      <c r="K107" s="34">
        <v>1</v>
      </c>
      <c r="L107" s="34">
        <v>2</v>
      </c>
      <c r="M107" s="34">
        <v>64</v>
      </c>
      <c r="N107" s="34">
        <v>18</v>
      </c>
      <c r="O107" s="34">
        <v>6</v>
      </c>
      <c r="P107" s="34">
        <v>3</v>
      </c>
      <c r="Q107" s="34">
        <v>0</v>
      </c>
      <c r="R107" s="34">
        <v>2</v>
      </c>
      <c r="S107" s="34">
        <v>24</v>
      </c>
      <c r="T107" s="34">
        <v>0</v>
      </c>
      <c r="U107" s="34">
        <v>10</v>
      </c>
      <c r="V107" s="34">
        <v>31</v>
      </c>
      <c r="W107" s="34">
        <v>9</v>
      </c>
      <c r="X107" s="34">
        <v>0.377</v>
      </c>
      <c r="Y107" s="34">
        <v>0.38100000000000001</v>
      </c>
      <c r="Z107" s="22">
        <f>X107+Y107</f>
        <v>0.75800000000000001</v>
      </c>
      <c r="AA107" s="22">
        <f>(0.692*(S107+T107)+0.73*U107+0.865*(I107-(J107+K107+L107))+1.334+J107+1.725*K107+2.065*L107)/(G107+S107-T107+U107+R107)</f>
        <v>0.33064705882352941</v>
      </c>
      <c r="AB107" s="22">
        <f>((AA107-$AA$2000)/1.24+$H$2000/$F$2000)*F107</f>
        <v>28.139522812327499</v>
      </c>
      <c r="AC107" s="22">
        <f>(AB107/F107)/($AB$2000/$F$2000)*100</f>
        <v>126.87327525527799</v>
      </c>
      <c r="AD107" s="22"/>
    </row>
    <row r="108" spans="1:30" ht="15.75" customHeight="1" x14ac:dyDescent="0.15">
      <c r="A108" s="30">
        <v>107</v>
      </c>
      <c r="B108" s="31" t="s">
        <v>3410</v>
      </c>
      <c r="C108" s="32" t="s">
        <v>2645</v>
      </c>
      <c r="D108" s="30">
        <v>0.22500000000000001</v>
      </c>
      <c r="E108" s="30">
        <v>73</v>
      </c>
      <c r="F108" s="33">
        <v>203</v>
      </c>
      <c r="G108" s="30">
        <v>182</v>
      </c>
      <c r="H108" s="30">
        <v>18</v>
      </c>
      <c r="I108" s="30">
        <v>41</v>
      </c>
      <c r="J108" s="30">
        <v>9</v>
      </c>
      <c r="K108" s="30">
        <v>1</v>
      </c>
      <c r="L108" s="30">
        <v>5</v>
      </c>
      <c r="M108" s="30">
        <v>67</v>
      </c>
      <c r="N108" s="30">
        <v>22</v>
      </c>
      <c r="O108" s="30">
        <v>1</v>
      </c>
      <c r="P108" s="30">
        <v>0</v>
      </c>
      <c r="Q108" s="30">
        <v>4</v>
      </c>
      <c r="R108" s="30">
        <v>1</v>
      </c>
      <c r="S108" s="30">
        <v>15</v>
      </c>
      <c r="T108" s="30">
        <v>0</v>
      </c>
      <c r="U108" s="30">
        <v>1</v>
      </c>
      <c r="V108" s="30">
        <v>35</v>
      </c>
      <c r="W108" s="30">
        <v>7</v>
      </c>
      <c r="X108" s="30">
        <v>0.28599999999999998</v>
      </c>
      <c r="Y108" s="30">
        <v>0.36799999999999999</v>
      </c>
      <c r="Z108" s="22">
        <f>X108+Y108</f>
        <v>0.65399999999999991</v>
      </c>
      <c r="AA108" s="22">
        <f>(0.692*(S108+T108)+0.73*U108+0.865*(I108-(J108+K108+L108))+1.334+J108+1.725*K108+2.065*L108)/(G108+S108-T108+U108+R108)</f>
        <v>0.28132663316582912</v>
      </c>
      <c r="AB108" s="22">
        <f>((AA108-$AA$2000)/1.24+$H$2000/$F$2000)*F108</f>
        <v>19.927353000404786</v>
      </c>
      <c r="AC108" s="22">
        <f>(AB108/F108)/($AB$2000/$F$2000)*100</f>
        <v>90.289483073014168</v>
      </c>
      <c r="AD108" s="22"/>
    </row>
    <row r="109" spans="1:30" ht="15.75" customHeight="1" x14ac:dyDescent="0.15">
      <c r="A109" s="34">
        <v>108</v>
      </c>
      <c r="B109" s="35" t="s">
        <v>3245</v>
      </c>
      <c r="C109" s="48" t="s">
        <v>2647</v>
      </c>
      <c r="D109" s="34">
        <v>0.309</v>
      </c>
      <c r="E109" s="34">
        <v>56</v>
      </c>
      <c r="F109" s="33">
        <v>201</v>
      </c>
      <c r="G109" s="34">
        <v>181</v>
      </c>
      <c r="H109" s="34">
        <v>23</v>
      </c>
      <c r="I109" s="34">
        <v>56</v>
      </c>
      <c r="J109" s="34">
        <v>11</v>
      </c>
      <c r="K109" s="34">
        <v>1</v>
      </c>
      <c r="L109" s="34">
        <v>3</v>
      </c>
      <c r="M109" s="34">
        <v>78</v>
      </c>
      <c r="N109" s="34">
        <v>20</v>
      </c>
      <c r="O109" s="34">
        <v>7</v>
      </c>
      <c r="P109" s="34">
        <v>1</v>
      </c>
      <c r="Q109" s="34">
        <v>0</v>
      </c>
      <c r="R109" s="34">
        <v>2</v>
      </c>
      <c r="S109" s="34">
        <v>17</v>
      </c>
      <c r="T109" s="34">
        <v>0</v>
      </c>
      <c r="U109" s="34">
        <v>1</v>
      </c>
      <c r="V109" s="34">
        <v>18</v>
      </c>
      <c r="W109" s="34">
        <v>4</v>
      </c>
      <c r="X109" s="34">
        <v>0.36799999999999999</v>
      </c>
      <c r="Y109" s="34">
        <v>0.43099999999999999</v>
      </c>
      <c r="Z109" s="22">
        <f>X109+Y109</f>
        <v>0.79899999999999993</v>
      </c>
      <c r="AA109" s="22">
        <f>(0.692*(S109+T109)+0.73*U109+0.865*(I109-(J109+K109+L109))+1.334+J109+1.725*K109+2.065*L109)/(G109+S109-T109+U109+R109)</f>
        <v>0.33936815920398006</v>
      </c>
      <c r="AB109" s="22">
        <f>((AA109-$AA$2000)/1.24+$H$2000/$F$2000)*F109</f>
        <v>29.139368539470688</v>
      </c>
      <c r="AC109" s="22">
        <f>(AB109/F109)/($AB$2000/$F$2000)*100</f>
        <v>133.34221626023577</v>
      </c>
      <c r="AD109" s="22"/>
    </row>
    <row r="110" spans="1:30" ht="15.75" customHeight="1" x14ac:dyDescent="0.15">
      <c r="A110" s="30">
        <v>109</v>
      </c>
      <c r="B110" s="31" t="s">
        <v>3276</v>
      </c>
      <c r="C110" s="39" t="s">
        <v>2649</v>
      </c>
      <c r="D110" s="30">
        <v>0.32800000000000001</v>
      </c>
      <c r="E110" s="30">
        <v>51</v>
      </c>
      <c r="F110" s="33">
        <v>200</v>
      </c>
      <c r="G110" s="30">
        <v>174</v>
      </c>
      <c r="H110" s="30">
        <v>29</v>
      </c>
      <c r="I110" s="30">
        <v>57</v>
      </c>
      <c r="J110" s="30">
        <v>14</v>
      </c>
      <c r="K110" s="30">
        <v>0</v>
      </c>
      <c r="L110" s="30">
        <v>2</v>
      </c>
      <c r="M110" s="30">
        <v>77</v>
      </c>
      <c r="N110" s="30">
        <v>18</v>
      </c>
      <c r="O110" s="30">
        <v>10</v>
      </c>
      <c r="P110" s="30">
        <v>1</v>
      </c>
      <c r="Q110" s="30">
        <v>1</v>
      </c>
      <c r="R110" s="30">
        <v>1</v>
      </c>
      <c r="S110" s="30">
        <v>22</v>
      </c>
      <c r="T110" s="30">
        <v>0</v>
      </c>
      <c r="U110" s="30">
        <v>2</v>
      </c>
      <c r="V110" s="30">
        <v>31</v>
      </c>
      <c r="W110" s="30">
        <v>2</v>
      </c>
      <c r="X110" s="30">
        <v>0.40699999999999997</v>
      </c>
      <c r="Y110" s="30">
        <v>0.443</v>
      </c>
      <c r="Z110" s="22">
        <f>X110+Y110</f>
        <v>0.85</v>
      </c>
      <c r="AA110" s="22">
        <f>(0.692*(S110+T110)+0.73*U110+0.865*(I110-(J110+K110+L110))+1.334+J110+1.725*K110+2.065*L110)/(G110+S110-T110+U110+R110)</f>
        <v>0.35986432160804022</v>
      </c>
      <c r="AB110" s="22">
        <f>((AA110-$AA$2000)/1.24+$H$2000/$F$2000)*F110</f>
        <v>32.300229202503402</v>
      </c>
      <c r="AC110" s="22">
        <f>(AB110/F110)/($AB$2000/$F$2000)*100</f>
        <v>148.54539700989329</v>
      </c>
      <c r="AD110" s="22"/>
    </row>
    <row r="111" spans="1:30" ht="15.75" customHeight="1" x14ac:dyDescent="0.15">
      <c r="A111" s="34">
        <v>110</v>
      </c>
      <c r="B111" s="35" t="s">
        <v>3390</v>
      </c>
      <c r="C111" s="43" t="s">
        <v>2649</v>
      </c>
      <c r="D111" s="34">
        <v>0.22500000000000001</v>
      </c>
      <c r="E111" s="34">
        <v>56</v>
      </c>
      <c r="F111" s="33">
        <v>199</v>
      </c>
      <c r="G111" s="34">
        <v>182</v>
      </c>
      <c r="H111" s="34">
        <v>11</v>
      </c>
      <c r="I111" s="34">
        <v>41</v>
      </c>
      <c r="J111" s="34">
        <v>9</v>
      </c>
      <c r="K111" s="34">
        <v>1</v>
      </c>
      <c r="L111" s="34">
        <v>0</v>
      </c>
      <c r="M111" s="34">
        <v>52</v>
      </c>
      <c r="N111" s="34">
        <v>13</v>
      </c>
      <c r="O111" s="34">
        <v>4</v>
      </c>
      <c r="P111" s="34">
        <v>2</v>
      </c>
      <c r="Q111" s="34">
        <v>2</v>
      </c>
      <c r="R111" s="34">
        <v>1</v>
      </c>
      <c r="S111" s="34">
        <v>9</v>
      </c>
      <c r="T111" s="34">
        <v>0</v>
      </c>
      <c r="U111" s="34">
        <v>5</v>
      </c>
      <c r="V111" s="34">
        <v>41</v>
      </c>
      <c r="W111" s="34">
        <v>4</v>
      </c>
      <c r="X111" s="34">
        <v>0.27900000000000003</v>
      </c>
      <c r="Y111" s="34">
        <v>0.28599999999999998</v>
      </c>
      <c r="Z111" s="22">
        <f>X111+Y111</f>
        <v>0.56499999999999995</v>
      </c>
      <c r="AA111" s="22">
        <f>(0.692*(S111+T111)+0.73*U111+0.865*(I111-(J111+K111+L111))+1.334+J111+1.725*K111+2.065*L111)/(G111+S111-T111+U111+R111)</f>
        <v>0.24747208121827413</v>
      </c>
      <c r="AB111" s="22">
        <f>((AA111-$AA$2000)/1.24+$H$2000/$F$2000)*F111</f>
        <v>14.101586252004235</v>
      </c>
      <c r="AC111" s="22">
        <f>(AB111/F111)/($AB$2000/$F$2000)*100</f>
        <v>65.177617626661558</v>
      </c>
      <c r="AD111" s="22"/>
    </row>
    <row r="112" spans="1:30" ht="15.75" customHeight="1" x14ac:dyDescent="0.15">
      <c r="A112" s="30">
        <v>110</v>
      </c>
      <c r="B112" s="31" t="s">
        <v>3228</v>
      </c>
      <c r="C112" s="32" t="s">
        <v>2645</v>
      </c>
      <c r="D112" s="30">
        <v>0.246</v>
      </c>
      <c r="E112" s="30">
        <v>51</v>
      </c>
      <c r="F112" s="33">
        <v>199</v>
      </c>
      <c r="G112" s="30">
        <v>179</v>
      </c>
      <c r="H112" s="30">
        <v>23</v>
      </c>
      <c r="I112" s="30">
        <v>44</v>
      </c>
      <c r="J112" s="30">
        <v>10</v>
      </c>
      <c r="K112" s="30">
        <v>1</v>
      </c>
      <c r="L112" s="30">
        <v>4</v>
      </c>
      <c r="M112" s="30">
        <v>68</v>
      </c>
      <c r="N112" s="30">
        <v>25</v>
      </c>
      <c r="O112" s="30">
        <v>3</v>
      </c>
      <c r="P112" s="30">
        <v>2</v>
      </c>
      <c r="Q112" s="30">
        <v>0</v>
      </c>
      <c r="R112" s="30">
        <v>2</v>
      </c>
      <c r="S112" s="30">
        <v>16</v>
      </c>
      <c r="T112" s="30">
        <v>0</v>
      </c>
      <c r="U112" s="30">
        <v>2</v>
      </c>
      <c r="V112" s="30">
        <v>52</v>
      </c>
      <c r="W112" s="30">
        <v>5</v>
      </c>
      <c r="X112" s="30">
        <v>0.312</v>
      </c>
      <c r="Y112" s="30">
        <v>0.38</v>
      </c>
      <c r="Z112" s="22">
        <f>X112+Y112</f>
        <v>0.69199999999999995</v>
      </c>
      <c r="AA112" s="22">
        <f>(0.692*(S112+T112)+0.73*U112+0.865*(I112-(J112+K112+L112))+1.334+J112+1.725*K112+2.065*L112)/(G112+S112-T112+U112+R112)</f>
        <v>0.29616080402010053</v>
      </c>
      <c r="AB112" s="22">
        <f>((AA112-$AA$2000)/1.24+$H$2000/$F$2000)*F112</f>
        <v>21.915340959716698</v>
      </c>
      <c r="AC112" s="22">
        <f>(AB112/F112)/($AB$2000/$F$2000)*100</f>
        <v>101.29283952202996</v>
      </c>
      <c r="AD112" s="22"/>
    </row>
    <row r="113" spans="1:30" ht="15.75" customHeight="1" x14ac:dyDescent="0.15">
      <c r="A113" s="34">
        <v>112</v>
      </c>
      <c r="B113" s="35" t="s">
        <v>3475</v>
      </c>
      <c r="C113" s="61" t="s">
        <v>3428</v>
      </c>
      <c r="D113" s="34">
        <v>0.157</v>
      </c>
      <c r="E113" s="34">
        <v>73</v>
      </c>
      <c r="F113" s="33">
        <v>197</v>
      </c>
      <c r="G113" s="34">
        <v>172</v>
      </c>
      <c r="H113" s="34">
        <v>18</v>
      </c>
      <c r="I113" s="34">
        <v>27</v>
      </c>
      <c r="J113" s="34">
        <v>7</v>
      </c>
      <c r="K113" s="34">
        <v>1</v>
      </c>
      <c r="L113" s="34">
        <v>2</v>
      </c>
      <c r="M113" s="34">
        <v>42</v>
      </c>
      <c r="N113" s="34">
        <v>17</v>
      </c>
      <c r="O113" s="34">
        <v>10</v>
      </c>
      <c r="P113" s="34">
        <v>3</v>
      </c>
      <c r="Q113" s="34">
        <v>7</v>
      </c>
      <c r="R113" s="34">
        <v>1</v>
      </c>
      <c r="S113" s="34">
        <v>12</v>
      </c>
      <c r="T113" s="34">
        <v>0</v>
      </c>
      <c r="U113" s="34">
        <v>5</v>
      </c>
      <c r="V113" s="34">
        <v>32</v>
      </c>
      <c r="W113" s="34">
        <v>3</v>
      </c>
      <c r="X113" s="34">
        <v>0.23200000000000001</v>
      </c>
      <c r="Y113" s="34">
        <v>0.24399999999999999</v>
      </c>
      <c r="Z113" s="22">
        <f>X113+Y113</f>
        <v>0.47599999999999998</v>
      </c>
      <c r="AA113" s="22">
        <f>(0.692*(S113+T113)+0.73*U113+0.865*(I113-(J113+K113+L113))+1.334+J113+1.725*K113+2.065*L113)/(G113+S113-T113+U113+R113)</f>
        <v>0.21498947368421051</v>
      </c>
      <c r="AB113" s="22">
        <f>((AA113-$AA$2000)/1.24+$H$2000/$F$2000)*F113</f>
        <v>8.7993184733412964</v>
      </c>
      <c r="AC113" s="22">
        <f>(AB113/F113)/($AB$2000/$F$2000)*100</f>
        <v>41.083402142560416</v>
      </c>
      <c r="AD113" s="22"/>
    </row>
    <row r="114" spans="1:30" ht="15.75" customHeight="1" x14ac:dyDescent="0.15">
      <c r="A114" s="30">
        <v>113</v>
      </c>
      <c r="B114" s="31" t="s">
        <v>3476</v>
      </c>
      <c r="C114" s="37" t="s">
        <v>2647</v>
      </c>
      <c r="D114" s="30">
        <v>0.247</v>
      </c>
      <c r="E114" s="30">
        <v>85</v>
      </c>
      <c r="F114" s="33">
        <v>196</v>
      </c>
      <c r="G114" s="30">
        <v>166</v>
      </c>
      <c r="H114" s="30">
        <v>37</v>
      </c>
      <c r="I114" s="30">
        <v>41</v>
      </c>
      <c r="J114" s="30">
        <v>2</v>
      </c>
      <c r="K114" s="30">
        <v>1</v>
      </c>
      <c r="L114" s="30">
        <v>0</v>
      </c>
      <c r="M114" s="30">
        <v>45</v>
      </c>
      <c r="N114" s="30">
        <v>16</v>
      </c>
      <c r="O114" s="30">
        <v>26</v>
      </c>
      <c r="P114" s="30">
        <v>8</v>
      </c>
      <c r="Q114" s="30">
        <v>2</v>
      </c>
      <c r="R114" s="30">
        <v>1</v>
      </c>
      <c r="S114" s="30">
        <v>26</v>
      </c>
      <c r="T114" s="30">
        <v>0</v>
      </c>
      <c r="U114" s="30">
        <v>1</v>
      </c>
      <c r="V114" s="30">
        <v>44</v>
      </c>
      <c r="W114" s="30">
        <v>5</v>
      </c>
      <c r="X114" s="30">
        <v>0.35099999999999998</v>
      </c>
      <c r="Y114" s="30">
        <v>0.27100000000000002</v>
      </c>
      <c r="Z114" s="22">
        <f>X114+Y114</f>
        <v>0.622</v>
      </c>
      <c r="AA114" s="22">
        <f>(0.692*(S114+T114)+0.73*U114+0.865*(I114-(J114+K114+L114))+1.334+J114+1.725*K114+2.065*L114)/(G114+S114-T114+U114+R114)</f>
        <v>0.29201546391752581</v>
      </c>
      <c r="AB114" s="22">
        <f>((AA114-$AA$2000)/1.24+$H$2000/$F$2000)*F114</f>
        <v>20.929727757694607</v>
      </c>
      <c r="AC114" s="22">
        <f>(AB114/F114)/($AB$2000/$F$2000)*100</f>
        <v>98.218002701076429</v>
      </c>
      <c r="AD114" s="22"/>
    </row>
    <row r="115" spans="1:30" ht="15.75" customHeight="1" x14ac:dyDescent="0.15">
      <c r="A115" s="34">
        <v>114</v>
      </c>
      <c r="B115" s="35" t="s">
        <v>3477</v>
      </c>
      <c r="C115" s="61" t="s">
        <v>3428</v>
      </c>
      <c r="D115" s="34">
        <v>0.25900000000000001</v>
      </c>
      <c r="E115" s="34">
        <v>62</v>
      </c>
      <c r="F115" s="33">
        <v>195</v>
      </c>
      <c r="G115" s="34">
        <v>166</v>
      </c>
      <c r="H115" s="34">
        <v>17</v>
      </c>
      <c r="I115" s="34">
        <v>43</v>
      </c>
      <c r="J115" s="34">
        <v>8</v>
      </c>
      <c r="K115" s="34">
        <v>0</v>
      </c>
      <c r="L115" s="34">
        <v>5</v>
      </c>
      <c r="M115" s="34">
        <v>66</v>
      </c>
      <c r="N115" s="34">
        <v>23</v>
      </c>
      <c r="O115" s="34">
        <v>1</v>
      </c>
      <c r="P115" s="34">
        <v>1</v>
      </c>
      <c r="Q115" s="34">
        <v>0</v>
      </c>
      <c r="R115" s="34">
        <v>2</v>
      </c>
      <c r="S115" s="34">
        <v>23</v>
      </c>
      <c r="T115" s="34">
        <v>0</v>
      </c>
      <c r="U115" s="34">
        <v>4</v>
      </c>
      <c r="V115" s="34">
        <v>25</v>
      </c>
      <c r="W115" s="34">
        <v>4</v>
      </c>
      <c r="X115" s="34">
        <v>0.35899999999999999</v>
      </c>
      <c r="Y115" s="34">
        <v>0.39800000000000002</v>
      </c>
      <c r="Z115" s="22">
        <f>X115+Y115</f>
        <v>0.75700000000000001</v>
      </c>
      <c r="AA115" s="22">
        <f>(0.692*(S115+T115)+0.73*U115+0.865*(I115-(J115+K115+L115))+1.334+J115+1.725*K115+2.065*L115)/(G115+S115-T115+U115+R115)</f>
        <v>0.33048717948717954</v>
      </c>
      <c r="AB115" s="22">
        <f>((AA115-$AA$2000)/1.24+$H$2000/$F$2000)*F115</f>
        <v>26.872930961499019</v>
      </c>
      <c r="AC115" s="22">
        <f>(AB115/F115)/($AB$2000/$F$2000)*100</f>
        <v>126.75468356963731</v>
      </c>
      <c r="AD115" s="22"/>
    </row>
    <row r="116" spans="1:30" ht="15.75" customHeight="1" x14ac:dyDescent="0.15">
      <c r="A116" s="30">
        <v>114</v>
      </c>
      <c r="B116" s="31" t="s">
        <v>3323</v>
      </c>
      <c r="C116" s="55" t="s">
        <v>2652</v>
      </c>
      <c r="D116" s="30">
        <v>0.27600000000000002</v>
      </c>
      <c r="E116" s="30">
        <v>51</v>
      </c>
      <c r="F116" s="33">
        <v>195</v>
      </c>
      <c r="G116" s="30">
        <v>170</v>
      </c>
      <c r="H116" s="30">
        <v>22</v>
      </c>
      <c r="I116" s="30">
        <v>47</v>
      </c>
      <c r="J116" s="30">
        <v>2</v>
      </c>
      <c r="K116" s="30">
        <v>0</v>
      </c>
      <c r="L116" s="30">
        <v>3</v>
      </c>
      <c r="M116" s="30">
        <v>58</v>
      </c>
      <c r="N116" s="30">
        <v>21</v>
      </c>
      <c r="O116" s="30">
        <v>1</v>
      </c>
      <c r="P116" s="30">
        <v>3</v>
      </c>
      <c r="Q116" s="30">
        <v>1</v>
      </c>
      <c r="R116" s="30">
        <v>1</v>
      </c>
      <c r="S116" s="30">
        <v>19</v>
      </c>
      <c r="T116" s="30">
        <v>0</v>
      </c>
      <c r="U116" s="30">
        <v>4</v>
      </c>
      <c r="V116" s="30">
        <v>35</v>
      </c>
      <c r="W116" s="30">
        <v>5</v>
      </c>
      <c r="X116" s="30">
        <v>0.36099999999999999</v>
      </c>
      <c r="Y116" s="30">
        <v>0.34100000000000003</v>
      </c>
      <c r="Z116" s="22">
        <f>X116+Y116</f>
        <v>0.70199999999999996</v>
      </c>
      <c r="AA116" s="22">
        <f>(0.692*(S116+T116)+0.73*U116+0.865*(I116-(J116+K116+L116))+1.334+J116+1.725*K116+2.065*L116)/(G116+S116-T116+U116+R116)</f>
        <v>0.31921134020618558</v>
      </c>
      <c r="AB116" s="22">
        <f>((AA116-$AA$2000)/1.24+$H$2000/$F$2000)*F116</f>
        <v>25.09971430037497</v>
      </c>
      <c r="AC116" s="22">
        <f>(AB116/F116)/($AB$2000/$F$2000)*100</f>
        <v>118.39074600349659</v>
      </c>
      <c r="AD116" s="22"/>
    </row>
    <row r="117" spans="1:30" ht="15.75" customHeight="1" x14ac:dyDescent="0.15">
      <c r="A117" s="34">
        <v>116</v>
      </c>
      <c r="B117" s="35" t="s">
        <v>3478</v>
      </c>
      <c r="C117" s="61" t="s">
        <v>3428</v>
      </c>
      <c r="D117" s="34">
        <v>0.19900000000000001</v>
      </c>
      <c r="E117" s="34">
        <v>97</v>
      </c>
      <c r="F117" s="33">
        <v>193</v>
      </c>
      <c r="G117" s="34">
        <v>171</v>
      </c>
      <c r="H117" s="34">
        <v>15</v>
      </c>
      <c r="I117" s="34">
        <v>34</v>
      </c>
      <c r="J117" s="34">
        <v>4</v>
      </c>
      <c r="K117" s="34">
        <v>1</v>
      </c>
      <c r="L117" s="34">
        <v>2</v>
      </c>
      <c r="M117" s="34">
        <v>46</v>
      </c>
      <c r="N117" s="34">
        <v>11</v>
      </c>
      <c r="O117" s="34">
        <v>6</v>
      </c>
      <c r="P117" s="34">
        <v>3</v>
      </c>
      <c r="Q117" s="34">
        <v>4</v>
      </c>
      <c r="R117" s="34">
        <v>1</v>
      </c>
      <c r="S117" s="34">
        <v>14</v>
      </c>
      <c r="T117" s="34">
        <v>0</v>
      </c>
      <c r="U117" s="34">
        <v>3</v>
      </c>
      <c r="V117" s="34">
        <v>54</v>
      </c>
      <c r="W117" s="34">
        <v>2</v>
      </c>
      <c r="X117" s="34">
        <v>0.27</v>
      </c>
      <c r="Y117" s="34">
        <v>0.26900000000000002</v>
      </c>
      <c r="Z117" s="22">
        <f>X117+Y117</f>
        <v>0.53900000000000003</v>
      </c>
      <c r="AA117" s="22">
        <f>(0.692*(S117+T117)+0.73*U117+0.865*(I117-(J117+K117+L117))+1.334+J117+1.725*K117+2.065*L117)/(G117+S117-T117+U117+R117)</f>
        <v>0.24561904761904765</v>
      </c>
      <c r="AB117" s="22">
        <f>((AA117-$AA$2000)/1.24+$H$2000/$F$2000)*F117</f>
        <v>13.387997083741945</v>
      </c>
      <c r="AC117" s="22">
        <f>(AB117/F117)/($AB$2000/$F$2000)*100</f>
        <v>63.803116186399357</v>
      </c>
      <c r="AD117" s="22"/>
    </row>
    <row r="118" spans="1:30" ht="15.75" customHeight="1" x14ac:dyDescent="0.15">
      <c r="A118" s="30">
        <v>116</v>
      </c>
      <c r="B118" s="31" t="s">
        <v>3293</v>
      </c>
      <c r="C118" s="54" t="s">
        <v>2650</v>
      </c>
      <c r="D118" s="30">
        <v>0.30099999999999999</v>
      </c>
      <c r="E118" s="30">
        <v>49</v>
      </c>
      <c r="F118" s="33">
        <v>193</v>
      </c>
      <c r="G118" s="30">
        <v>166</v>
      </c>
      <c r="H118" s="30">
        <v>30</v>
      </c>
      <c r="I118" s="30">
        <v>50</v>
      </c>
      <c r="J118" s="30">
        <v>14</v>
      </c>
      <c r="K118" s="30">
        <v>5</v>
      </c>
      <c r="L118" s="30">
        <v>8</v>
      </c>
      <c r="M118" s="30">
        <v>98</v>
      </c>
      <c r="N118" s="30">
        <v>46</v>
      </c>
      <c r="O118" s="30">
        <v>0</v>
      </c>
      <c r="P118" s="30">
        <v>0</v>
      </c>
      <c r="Q118" s="30">
        <v>0</v>
      </c>
      <c r="R118" s="30">
        <v>3</v>
      </c>
      <c r="S118" s="30">
        <v>20</v>
      </c>
      <c r="T118" s="30">
        <v>0</v>
      </c>
      <c r="U118" s="30">
        <v>4</v>
      </c>
      <c r="V118" s="30">
        <v>54</v>
      </c>
      <c r="W118" s="30">
        <v>5</v>
      </c>
      <c r="X118" s="30">
        <v>0.38300000000000001</v>
      </c>
      <c r="Y118" s="30">
        <v>0.59</v>
      </c>
      <c r="Z118" s="22">
        <f>X118+Y118</f>
        <v>0.97299999999999998</v>
      </c>
      <c r="AA118" s="22">
        <f>(0.692*(S118+T118)+0.73*U118+0.865*(I118-(J118+K118+L118))+1.334+J118+1.725*K118+2.065*L118)/(G118+S118-T118+U118+R118)</f>
        <v>0.3996580310880829</v>
      </c>
      <c r="AB118" s="22">
        <f>((AA118-$AA$2000)/1.24+$H$2000/$F$2000)*F118</f>
        <v>37.36341951077727</v>
      </c>
      <c r="AC118" s="22">
        <f>(AB118/F118)/($AB$2000/$F$2000)*100</f>
        <v>178.06267668389737</v>
      </c>
      <c r="AD118" s="22"/>
    </row>
    <row r="119" spans="1:30" ht="15.75" customHeight="1" x14ac:dyDescent="0.15">
      <c r="A119" s="34">
        <v>118</v>
      </c>
      <c r="B119" s="35" t="s">
        <v>3299</v>
      </c>
      <c r="C119" s="57" t="s">
        <v>2654</v>
      </c>
      <c r="D119" s="34">
        <v>0.25600000000000001</v>
      </c>
      <c r="E119" s="34">
        <v>55</v>
      </c>
      <c r="F119" s="33">
        <v>192</v>
      </c>
      <c r="G119" s="34">
        <v>156</v>
      </c>
      <c r="H119" s="34">
        <v>23</v>
      </c>
      <c r="I119" s="34">
        <v>40</v>
      </c>
      <c r="J119" s="34">
        <v>10</v>
      </c>
      <c r="K119" s="34">
        <v>0</v>
      </c>
      <c r="L119" s="34">
        <v>12</v>
      </c>
      <c r="M119" s="34">
        <v>86</v>
      </c>
      <c r="N119" s="34">
        <v>38</v>
      </c>
      <c r="O119" s="34">
        <v>0</v>
      </c>
      <c r="P119" s="34">
        <v>0</v>
      </c>
      <c r="Q119" s="34">
        <v>0</v>
      </c>
      <c r="R119" s="34">
        <v>2</v>
      </c>
      <c r="S119" s="34">
        <v>27</v>
      </c>
      <c r="T119" s="34">
        <v>1</v>
      </c>
      <c r="U119" s="34">
        <v>7</v>
      </c>
      <c r="V119" s="34">
        <v>52</v>
      </c>
      <c r="W119" s="34">
        <v>0</v>
      </c>
      <c r="X119" s="34">
        <v>0.38500000000000001</v>
      </c>
      <c r="Y119" s="34">
        <v>0.55100000000000005</v>
      </c>
      <c r="Z119" s="22">
        <f>X119+Y119</f>
        <v>0.93600000000000005</v>
      </c>
      <c r="AA119" s="22">
        <f>(0.692*(S119+T119)+0.73*U119+0.865*(I119-(J119+K119+L119))+1.334+J119+1.725*K119+2.065*L119)/(G119+S119-T119+U119+R119)</f>
        <v>0.39879581151832461</v>
      </c>
      <c r="AB119" s="22">
        <f>((AA119-$AA$2000)/1.24+$H$2000/$F$2000)*F119</f>
        <v>37.036321697931172</v>
      </c>
      <c r="AC119" s="22">
        <f>(AB119/F119)/($AB$2000/$F$2000)*100</f>
        <v>177.42311891173944</v>
      </c>
      <c r="AD119" s="22"/>
    </row>
    <row r="120" spans="1:30" ht="15.75" customHeight="1" x14ac:dyDescent="0.15">
      <c r="A120" s="30">
        <v>118</v>
      </c>
      <c r="B120" s="31" t="s">
        <v>3360</v>
      </c>
      <c r="C120" s="49" t="s">
        <v>2655</v>
      </c>
      <c r="D120" s="30">
        <v>0.255</v>
      </c>
      <c r="E120" s="30">
        <v>54</v>
      </c>
      <c r="F120" s="33">
        <v>192</v>
      </c>
      <c r="G120" s="30">
        <v>157</v>
      </c>
      <c r="H120" s="30">
        <v>18</v>
      </c>
      <c r="I120" s="30">
        <v>40</v>
      </c>
      <c r="J120" s="30">
        <v>11</v>
      </c>
      <c r="K120" s="30">
        <v>1</v>
      </c>
      <c r="L120" s="30">
        <v>2</v>
      </c>
      <c r="M120" s="30">
        <v>59</v>
      </c>
      <c r="N120" s="30">
        <v>16</v>
      </c>
      <c r="O120" s="30">
        <v>6</v>
      </c>
      <c r="P120" s="30">
        <v>0</v>
      </c>
      <c r="Q120" s="30">
        <v>0</v>
      </c>
      <c r="R120" s="30">
        <v>2</v>
      </c>
      <c r="S120" s="30">
        <v>29</v>
      </c>
      <c r="T120" s="30">
        <v>0</v>
      </c>
      <c r="U120" s="30">
        <v>4</v>
      </c>
      <c r="V120" s="30">
        <v>34</v>
      </c>
      <c r="W120" s="30">
        <v>1</v>
      </c>
      <c r="X120" s="30">
        <v>0.38</v>
      </c>
      <c r="Y120" s="30">
        <v>0.376</v>
      </c>
      <c r="Z120" s="22">
        <f>X120+Y120</f>
        <v>0.75600000000000001</v>
      </c>
      <c r="AA120" s="22">
        <f>(0.692*(S120+T120)+0.73*U120+0.865*(I120-(J120+K120+L120))+1.334+J120+1.725*K120+2.065*L120)/(G120+S120-T120+U120+R120)</f>
        <v>0.33159895833333336</v>
      </c>
      <c r="AB120" s="22">
        <f>((AA120-$AA$2000)/1.24+$H$2000/$F$2000)*F120</f>
        <v>26.631647656384146</v>
      </c>
      <c r="AC120" s="22">
        <f>(AB120/F120)/($AB$2000/$F$2000)*100</f>
        <v>127.57935378928656</v>
      </c>
      <c r="AD120" s="22"/>
    </row>
    <row r="121" spans="1:30" ht="15.75" customHeight="1" x14ac:dyDescent="0.15">
      <c r="A121" s="34">
        <v>118</v>
      </c>
      <c r="B121" s="35" t="s">
        <v>3263</v>
      </c>
      <c r="C121" s="40" t="s">
        <v>2650</v>
      </c>
      <c r="D121" s="34">
        <v>0.25900000000000001</v>
      </c>
      <c r="E121" s="34">
        <v>52</v>
      </c>
      <c r="F121" s="33">
        <v>192</v>
      </c>
      <c r="G121" s="34">
        <v>166</v>
      </c>
      <c r="H121" s="34">
        <v>18</v>
      </c>
      <c r="I121" s="34">
        <v>43</v>
      </c>
      <c r="J121" s="34">
        <v>10</v>
      </c>
      <c r="K121" s="34">
        <v>5</v>
      </c>
      <c r="L121" s="34">
        <v>0</v>
      </c>
      <c r="M121" s="34">
        <v>63</v>
      </c>
      <c r="N121" s="34">
        <v>23</v>
      </c>
      <c r="O121" s="34">
        <v>4</v>
      </c>
      <c r="P121" s="34">
        <v>2</v>
      </c>
      <c r="Q121" s="34">
        <v>3</v>
      </c>
      <c r="R121" s="34">
        <v>2</v>
      </c>
      <c r="S121" s="34">
        <v>19</v>
      </c>
      <c r="T121" s="34">
        <v>0</v>
      </c>
      <c r="U121" s="34">
        <v>2</v>
      </c>
      <c r="V121" s="34">
        <v>34</v>
      </c>
      <c r="W121" s="34">
        <v>3</v>
      </c>
      <c r="X121" s="34">
        <v>0.33900000000000002</v>
      </c>
      <c r="Y121" s="34">
        <v>0.38</v>
      </c>
      <c r="Z121" s="22">
        <f>X121+Y121</f>
        <v>0.71900000000000008</v>
      </c>
      <c r="AA121" s="22">
        <f>(0.692*(S121+T121)+0.73*U121+0.865*(I121-(J121+K121+L121))+1.334+J121+1.725*K121+2.065*L121)/(G121+S121-T121+U121+R121)</f>
        <v>0.31104232804232806</v>
      </c>
      <c r="AB121" s="22">
        <f>((AA121-$AA$2000)/1.24+$H$2000/$F$2000)*F121</f>
        <v>23.448685546809131</v>
      </c>
      <c r="AC121" s="22">
        <f>(AB121/F121)/($AB$2000/$F$2000)*100</f>
        <v>112.33132053521115</v>
      </c>
      <c r="AD121" s="22"/>
    </row>
    <row r="122" spans="1:30" ht="15.75" customHeight="1" x14ac:dyDescent="0.15">
      <c r="A122" s="30">
        <v>118</v>
      </c>
      <c r="B122" s="31" t="s">
        <v>3292</v>
      </c>
      <c r="C122" s="46" t="s">
        <v>2648</v>
      </c>
      <c r="D122" s="30">
        <v>0.32300000000000001</v>
      </c>
      <c r="E122" s="30">
        <v>50</v>
      </c>
      <c r="F122" s="33">
        <v>192</v>
      </c>
      <c r="G122" s="30">
        <v>167</v>
      </c>
      <c r="H122" s="30">
        <v>24</v>
      </c>
      <c r="I122" s="30">
        <v>54</v>
      </c>
      <c r="J122" s="30">
        <v>6</v>
      </c>
      <c r="K122" s="30">
        <v>1</v>
      </c>
      <c r="L122" s="30">
        <v>0</v>
      </c>
      <c r="M122" s="30">
        <v>62</v>
      </c>
      <c r="N122" s="30">
        <v>8</v>
      </c>
      <c r="O122" s="30">
        <v>7</v>
      </c>
      <c r="P122" s="30">
        <v>4</v>
      </c>
      <c r="Q122" s="30">
        <v>1</v>
      </c>
      <c r="R122" s="30">
        <v>0</v>
      </c>
      <c r="S122" s="30">
        <v>22</v>
      </c>
      <c r="T122" s="30">
        <v>0</v>
      </c>
      <c r="U122" s="30">
        <v>2</v>
      </c>
      <c r="V122" s="30">
        <v>31</v>
      </c>
      <c r="W122" s="30">
        <v>1</v>
      </c>
      <c r="X122" s="30">
        <v>0.40799999999999997</v>
      </c>
      <c r="Y122" s="30">
        <v>0.371</v>
      </c>
      <c r="Z122" s="22">
        <f>X122+Y122</f>
        <v>0.77899999999999991</v>
      </c>
      <c r="AA122" s="22">
        <f>(0.692*(S122+T122)+0.73*U122+0.865*(I122-(J122+K122+L122))+1.334+J122+1.725*K122+2.065*L122)/(G122+S122-T122+U122+R122)</f>
        <v>0.34763350785340313</v>
      </c>
      <c r="AB122" s="22">
        <f>((AA122-$AA$2000)/1.24+$H$2000/$F$2000)*F122</f>
        <v>29.11441661433043</v>
      </c>
      <c r="AC122" s="22">
        <f>(AB122/F122)/($AB$2000/$F$2000)*100</f>
        <v>139.47310003246938</v>
      </c>
      <c r="AD122" s="22"/>
    </row>
    <row r="123" spans="1:30" ht="15.75" customHeight="1" x14ac:dyDescent="0.15">
      <c r="A123" s="34">
        <v>122</v>
      </c>
      <c r="B123" s="35" t="s">
        <v>3359</v>
      </c>
      <c r="C123" s="36" t="s">
        <v>2646</v>
      </c>
      <c r="D123" s="34">
        <v>0.23400000000000001</v>
      </c>
      <c r="E123" s="34">
        <v>53</v>
      </c>
      <c r="F123" s="33">
        <v>191</v>
      </c>
      <c r="G123" s="34">
        <v>167</v>
      </c>
      <c r="H123" s="34">
        <v>25</v>
      </c>
      <c r="I123" s="34">
        <v>39</v>
      </c>
      <c r="J123" s="34">
        <v>11</v>
      </c>
      <c r="K123" s="34">
        <v>0</v>
      </c>
      <c r="L123" s="34">
        <v>3</v>
      </c>
      <c r="M123" s="34">
        <v>59</v>
      </c>
      <c r="N123" s="34">
        <v>28</v>
      </c>
      <c r="O123" s="34">
        <v>1</v>
      </c>
      <c r="P123" s="34">
        <v>0</v>
      </c>
      <c r="Q123" s="34">
        <v>2</v>
      </c>
      <c r="R123" s="34">
        <v>1</v>
      </c>
      <c r="S123" s="34">
        <v>21</v>
      </c>
      <c r="T123" s="34">
        <v>0</v>
      </c>
      <c r="U123" s="34">
        <v>0</v>
      </c>
      <c r="V123" s="34">
        <v>20</v>
      </c>
      <c r="W123" s="34">
        <v>5</v>
      </c>
      <c r="X123" s="34">
        <v>0.317</v>
      </c>
      <c r="Y123" s="34">
        <v>0.35299999999999998</v>
      </c>
      <c r="Z123" s="22">
        <f>X123+Y123</f>
        <v>0.66999999999999993</v>
      </c>
      <c r="AA123" s="22">
        <f>(0.692*(S123+T123)+0.73*U123+0.865*(I123-(J123+K123+L123))+1.334+J123+1.725*K123+2.065*L123)/(G123+S123-T123+U123+R123)</f>
        <v>0.28934391534391535</v>
      </c>
      <c r="AB123" s="22">
        <f>((AA123-$AA$2000)/1.24+$H$2000/$F$2000)*F123</f>
        <v>19.984301471900551</v>
      </c>
      <c r="AC123" s="22">
        <f>(AB123/F123)/($AB$2000/$F$2000)*100</f>
        <v>96.236361697000277</v>
      </c>
      <c r="AD123" s="22"/>
    </row>
    <row r="124" spans="1:30" ht="15.75" customHeight="1" x14ac:dyDescent="0.15">
      <c r="A124" s="30">
        <v>123</v>
      </c>
      <c r="B124" s="31" t="s">
        <v>3479</v>
      </c>
      <c r="C124" s="41" t="s">
        <v>2651</v>
      </c>
      <c r="D124" s="30">
        <v>0.25900000000000001</v>
      </c>
      <c r="E124" s="30">
        <v>73</v>
      </c>
      <c r="F124" s="33">
        <v>188</v>
      </c>
      <c r="G124" s="30">
        <v>170</v>
      </c>
      <c r="H124" s="30">
        <v>24</v>
      </c>
      <c r="I124" s="30">
        <v>44</v>
      </c>
      <c r="J124" s="30">
        <v>3</v>
      </c>
      <c r="K124" s="30">
        <v>0</v>
      </c>
      <c r="L124" s="30">
        <v>1</v>
      </c>
      <c r="M124" s="30">
        <v>50</v>
      </c>
      <c r="N124" s="30">
        <v>7</v>
      </c>
      <c r="O124" s="30">
        <v>9</v>
      </c>
      <c r="P124" s="30">
        <v>4</v>
      </c>
      <c r="Q124" s="30">
        <v>2</v>
      </c>
      <c r="R124" s="30">
        <v>1</v>
      </c>
      <c r="S124" s="30">
        <v>14</v>
      </c>
      <c r="T124" s="30">
        <v>1</v>
      </c>
      <c r="U124" s="30">
        <v>1</v>
      </c>
      <c r="V124" s="30">
        <v>39</v>
      </c>
      <c r="W124" s="30">
        <v>7</v>
      </c>
      <c r="X124" s="30">
        <v>0.317</v>
      </c>
      <c r="Y124" s="30">
        <v>0.29399999999999998</v>
      </c>
      <c r="Z124" s="22">
        <f>X124+Y124</f>
        <v>0.61099999999999999</v>
      </c>
      <c r="AA124" s="22">
        <f>(0.692*(S124+T124)+0.73*U124+0.865*(I124-(J124+K124+L124))+1.334+J124+1.725*K124+2.065*L124)/(G124+S124-T124+U124+R124)</f>
        <v>0.28167027027027031</v>
      </c>
      <c r="AB124" s="22">
        <f>((AA124-$AA$2000)/1.24+$H$2000/$F$2000)*F124</f>
        <v>18.50698831204615</v>
      </c>
      <c r="AC124" s="22">
        <f>(AB124/F124)/($AB$2000/$F$2000)*100</f>
        <v>90.544378448456413</v>
      </c>
      <c r="AD124" s="22"/>
    </row>
    <row r="125" spans="1:30" ht="15.75" customHeight="1" x14ac:dyDescent="0.15">
      <c r="A125" s="34">
        <v>123</v>
      </c>
      <c r="B125" s="35" t="s">
        <v>3380</v>
      </c>
      <c r="C125" s="57" t="s">
        <v>2654</v>
      </c>
      <c r="D125" s="34">
        <v>0.24099999999999999</v>
      </c>
      <c r="E125" s="34">
        <v>69</v>
      </c>
      <c r="F125" s="33">
        <v>188</v>
      </c>
      <c r="G125" s="34">
        <v>166</v>
      </c>
      <c r="H125" s="34">
        <v>16</v>
      </c>
      <c r="I125" s="34">
        <v>40</v>
      </c>
      <c r="J125" s="34">
        <v>7</v>
      </c>
      <c r="K125" s="34">
        <v>3</v>
      </c>
      <c r="L125" s="34">
        <v>1</v>
      </c>
      <c r="M125" s="34">
        <v>56</v>
      </c>
      <c r="N125" s="34">
        <v>18</v>
      </c>
      <c r="O125" s="34">
        <v>3</v>
      </c>
      <c r="P125" s="34">
        <v>5</v>
      </c>
      <c r="Q125" s="34">
        <v>1</v>
      </c>
      <c r="R125" s="34">
        <v>3</v>
      </c>
      <c r="S125" s="34">
        <v>16</v>
      </c>
      <c r="T125" s="34">
        <v>0</v>
      </c>
      <c r="U125" s="34">
        <v>2</v>
      </c>
      <c r="V125" s="34">
        <v>26</v>
      </c>
      <c r="W125" s="34">
        <v>5</v>
      </c>
      <c r="X125" s="34">
        <v>0.31</v>
      </c>
      <c r="Y125" s="34">
        <v>0.33700000000000002</v>
      </c>
      <c r="Z125" s="22">
        <f>X125+Y125</f>
        <v>0.64700000000000002</v>
      </c>
      <c r="AA125" s="22">
        <f>(0.692*(S125+T125)+0.73*U125+0.865*(I125-(J125+K125+L125))+1.334+J125+1.725*K125+2.065*L125)/(G125+S125-T125+U125+R125)</f>
        <v>0.28444385026737967</v>
      </c>
      <c r="AB125" s="22">
        <f>((AA125-$AA$2000)/1.24+$H$2000/$F$2000)*F125</f>
        <v>18.927498827736926</v>
      </c>
      <c r="AC125" s="22">
        <f>(AB125/F125)/($AB$2000/$F$2000)*100</f>
        <v>92.601702019006154</v>
      </c>
      <c r="AD125" s="22"/>
    </row>
    <row r="126" spans="1:30" ht="15.75" customHeight="1" x14ac:dyDescent="0.15">
      <c r="A126" s="30">
        <v>123</v>
      </c>
      <c r="B126" s="31" t="s">
        <v>3411</v>
      </c>
      <c r="C126" s="32" t="s">
        <v>2645</v>
      </c>
      <c r="D126" s="30">
        <v>0.26300000000000001</v>
      </c>
      <c r="E126" s="30">
        <v>68</v>
      </c>
      <c r="F126" s="33">
        <v>188</v>
      </c>
      <c r="G126" s="30">
        <v>160</v>
      </c>
      <c r="H126" s="30">
        <v>23</v>
      </c>
      <c r="I126" s="30">
        <v>42</v>
      </c>
      <c r="J126" s="30">
        <v>4</v>
      </c>
      <c r="K126" s="30">
        <v>1</v>
      </c>
      <c r="L126" s="30">
        <v>2</v>
      </c>
      <c r="M126" s="30">
        <v>54</v>
      </c>
      <c r="N126" s="30">
        <v>13</v>
      </c>
      <c r="O126" s="30">
        <v>3</v>
      </c>
      <c r="P126" s="30">
        <v>0</v>
      </c>
      <c r="Q126" s="30">
        <v>3</v>
      </c>
      <c r="R126" s="30">
        <v>1</v>
      </c>
      <c r="S126" s="30">
        <v>22</v>
      </c>
      <c r="T126" s="30">
        <v>0</v>
      </c>
      <c r="U126" s="30">
        <v>2</v>
      </c>
      <c r="V126" s="30">
        <v>33</v>
      </c>
      <c r="W126" s="30">
        <v>3</v>
      </c>
      <c r="X126" s="30">
        <v>0.35699999999999998</v>
      </c>
      <c r="Y126" s="30">
        <v>0.33800000000000002</v>
      </c>
      <c r="Z126" s="22">
        <f>X126+Y126</f>
        <v>0.69500000000000006</v>
      </c>
      <c r="AA126" s="22">
        <f>(0.692*(S126+T126)+0.73*U126+0.865*(I126-(J126+K126+L126))+1.334+J126+1.725*K126+2.065*L126)/(G126+S126-T126+U126+R126)</f>
        <v>0.31431351351351355</v>
      </c>
      <c r="AB126" s="22">
        <f>((AA126-$AA$2000)/1.24+$H$2000/$F$2000)*F126</f>
        <v>23.456125190860451</v>
      </c>
      <c r="AC126" s="22">
        <f>(AB126/F126)/($AB$2000/$F$2000)*100</f>
        <v>114.75774666336453</v>
      </c>
      <c r="AD126" s="22"/>
    </row>
    <row r="127" spans="1:30" ht="15.75" customHeight="1" x14ac:dyDescent="0.15">
      <c r="A127" s="34">
        <v>126</v>
      </c>
      <c r="B127" s="35" t="s">
        <v>3408</v>
      </c>
      <c r="C127" s="57" t="s">
        <v>2654</v>
      </c>
      <c r="D127" s="34">
        <v>0.22500000000000001</v>
      </c>
      <c r="E127" s="34">
        <v>86</v>
      </c>
      <c r="F127" s="33">
        <v>187</v>
      </c>
      <c r="G127" s="34">
        <v>151</v>
      </c>
      <c r="H127" s="34">
        <v>23</v>
      </c>
      <c r="I127" s="34">
        <v>34</v>
      </c>
      <c r="J127" s="34">
        <v>5</v>
      </c>
      <c r="K127" s="34">
        <v>0</v>
      </c>
      <c r="L127" s="34">
        <v>1</v>
      </c>
      <c r="M127" s="34">
        <v>42</v>
      </c>
      <c r="N127" s="34">
        <v>16</v>
      </c>
      <c r="O127" s="34">
        <v>10</v>
      </c>
      <c r="P127" s="34">
        <v>3</v>
      </c>
      <c r="Q127" s="34">
        <v>3</v>
      </c>
      <c r="R127" s="34">
        <v>2</v>
      </c>
      <c r="S127" s="34">
        <v>28</v>
      </c>
      <c r="T127" s="34">
        <v>0</v>
      </c>
      <c r="U127" s="34">
        <v>3</v>
      </c>
      <c r="V127" s="34">
        <v>36</v>
      </c>
      <c r="W127" s="34">
        <v>3</v>
      </c>
      <c r="X127" s="34">
        <v>0.35299999999999998</v>
      </c>
      <c r="Y127" s="34">
        <v>0.27800000000000002</v>
      </c>
      <c r="Z127" s="22">
        <f>X127+Y127</f>
        <v>0.63100000000000001</v>
      </c>
      <c r="AA127" s="22">
        <f>(0.692*(S127+T127)+0.73*U127+0.865*(I127-(J127+K127+L127))+1.334+J127+1.725*K127+2.065*L127)/(G127+S127-T127+U127+R127)</f>
        <v>0.29448369565217392</v>
      </c>
      <c r="AB127" s="22">
        <f>((AA127-$AA$2000)/1.24+$H$2000/$F$2000)*F127</f>
        <v>20.340894099706009</v>
      </c>
      <c r="AC127" s="22">
        <f>(AB127/F127)/($AB$2000/$F$2000)*100</f>
        <v>100.04883192920855</v>
      </c>
      <c r="AD127" s="22"/>
    </row>
    <row r="128" spans="1:30" ht="15.75" customHeight="1" x14ac:dyDescent="0.15">
      <c r="A128" s="30">
        <v>126</v>
      </c>
      <c r="B128" s="31" t="s">
        <v>3480</v>
      </c>
      <c r="C128" s="39" t="s">
        <v>2649</v>
      </c>
      <c r="D128" s="30">
        <v>0.16400000000000001</v>
      </c>
      <c r="E128" s="30">
        <v>82</v>
      </c>
      <c r="F128" s="33">
        <v>187</v>
      </c>
      <c r="G128" s="30">
        <v>165</v>
      </c>
      <c r="H128" s="30">
        <v>19</v>
      </c>
      <c r="I128" s="30">
        <v>27</v>
      </c>
      <c r="J128" s="30">
        <v>4</v>
      </c>
      <c r="K128" s="30">
        <v>3</v>
      </c>
      <c r="L128" s="30">
        <v>0</v>
      </c>
      <c r="M128" s="30">
        <v>37</v>
      </c>
      <c r="N128" s="30">
        <v>14</v>
      </c>
      <c r="O128" s="30">
        <v>15</v>
      </c>
      <c r="P128" s="30">
        <v>4</v>
      </c>
      <c r="Q128" s="30">
        <v>0</v>
      </c>
      <c r="R128" s="30">
        <v>2</v>
      </c>
      <c r="S128" s="30">
        <v>20</v>
      </c>
      <c r="T128" s="30">
        <v>0</v>
      </c>
      <c r="U128" s="30">
        <v>0</v>
      </c>
      <c r="V128" s="30">
        <v>60</v>
      </c>
      <c r="W128" s="30">
        <v>0</v>
      </c>
      <c r="X128" s="30">
        <v>0.251</v>
      </c>
      <c r="Y128" s="30">
        <v>0.224</v>
      </c>
      <c r="Z128" s="22">
        <f>X128+Y128</f>
        <v>0.47499999999999998</v>
      </c>
      <c r="AA128" s="22">
        <f>(0.692*(S128+T128)+0.73*U128+0.865*(I128-(J128+K128+L128))+1.334+J128+1.725*K128+2.065*L128)/(G128+S128-T128+U128+R128)</f>
        <v>0.22272192513368985</v>
      </c>
      <c r="AB128" s="22">
        <f>((AA128-$AA$2000)/1.24+$H$2000/$F$2000)*F128</f>
        <v>9.5187561263539759</v>
      </c>
      <c r="AC128" s="22">
        <f>(AB128/F128)/($AB$2000/$F$2000)*100</f>
        <v>46.819005457310624</v>
      </c>
      <c r="AD128" s="22"/>
    </row>
    <row r="129" spans="1:30" ht="15.75" customHeight="1" x14ac:dyDescent="0.15">
      <c r="A129" s="34">
        <v>128</v>
      </c>
      <c r="B129" s="35" t="s">
        <v>3481</v>
      </c>
      <c r="C129" s="51" t="s">
        <v>2655</v>
      </c>
      <c r="D129" s="34">
        <v>0.29599999999999999</v>
      </c>
      <c r="E129" s="34">
        <v>60</v>
      </c>
      <c r="F129" s="33">
        <v>186</v>
      </c>
      <c r="G129" s="34">
        <v>169</v>
      </c>
      <c r="H129" s="34">
        <v>26</v>
      </c>
      <c r="I129" s="34">
        <v>50</v>
      </c>
      <c r="J129" s="34">
        <v>15</v>
      </c>
      <c r="K129" s="34">
        <v>3</v>
      </c>
      <c r="L129" s="34">
        <v>6</v>
      </c>
      <c r="M129" s="34">
        <v>89</v>
      </c>
      <c r="N129" s="34">
        <v>29</v>
      </c>
      <c r="O129" s="34">
        <v>4</v>
      </c>
      <c r="P129" s="34">
        <v>4</v>
      </c>
      <c r="Q129" s="34">
        <v>0</v>
      </c>
      <c r="R129" s="34">
        <v>0</v>
      </c>
      <c r="S129" s="34">
        <v>16</v>
      </c>
      <c r="T129" s="34">
        <v>0</v>
      </c>
      <c r="U129" s="34">
        <v>1</v>
      </c>
      <c r="V129" s="34">
        <v>25</v>
      </c>
      <c r="W129" s="34">
        <v>6</v>
      </c>
      <c r="X129" s="34">
        <v>0.36</v>
      </c>
      <c r="Y129" s="34">
        <v>0.52700000000000002</v>
      </c>
      <c r="Z129" s="22">
        <f>X129+Y129</f>
        <v>0.88700000000000001</v>
      </c>
      <c r="AA129" s="22">
        <f>(0.692*(S129+T129)+0.73*U129+0.865*(I129-(J129+K129+L129))+1.334+J129+1.725*K129+2.065*L129)/(G129+S129-T129+U129+R129)</f>
        <v>0.36661827956989251</v>
      </c>
      <c r="AB129" s="22">
        <f>((AA129-$AA$2000)/1.24+$H$2000/$F$2000)*F129</f>
        <v>31.052306852606009</v>
      </c>
      <c r="AC129" s="22">
        <f>(AB129/F129)/($AB$2000/$F$2000)*100</f>
        <v>153.55519550999148</v>
      </c>
      <c r="AD129" s="22"/>
    </row>
    <row r="130" spans="1:30" ht="15.75" customHeight="1" x14ac:dyDescent="0.15">
      <c r="A130" s="30">
        <v>129</v>
      </c>
      <c r="B130" s="31" t="s">
        <v>3409</v>
      </c>
      <c r="C130" s="32" t="s">
        <v>2645</v>
      </c>
      <c r="D130" s="30">
        <v>0.28599999999999998</v>
      </c>
      <c r="E130" s="30">
        <v>68</v>
      </c>
      <c r="F130" s="33">
        <v>185</v>
      </c>
      <c r="G130" s="30">
        <v>168</v>
      </c>
      <c r="H130" s="30">
        <v>20</v>
      </c>
      <c r="I130" s="30">
        <v>48</v>
      </c>
      <c r="J130" s="30">
        <v>7</v>
      </c>
      <c r="K130" s="30">
        <v>1</v>
      </c>
      <c r="L130" s="30">
        <v>1</v>
      </c>
      <c r="M130" s="30">
        <v>60</v>
      </c>
      <c r="N130" s="30">
        <v>12</v>
      </c>
      <c r="O130" s="30">
        <v>6</v>
      </c>
      <c r="P130" s="30">
        <v>5</v>
      </c>
      <c r="Q130" s="30">
        <v>6</v>
      </c>
      <c r="R130" s="30">
        <v>0</v>
      </c>
      <c r="S130" s="30">
        <v>10</v>
      </c>
      <c r="T130" s="30">
        <v>0</v>
      </c>
      <c r="U130" s="30">
        <v>1</v>
      </c>
      <c r="V130" s="30">
        <v>22</v>
      </c>
      <c r="W130" s="30">
        <v>5</v>
      </c>
      <c r="X130" s="30">
        <v>0.33</v>
      </c>
      <c r="Y130" s="30">
        <v>0.35699999999999998</v>
      </c>
      <c r="Z130" s="22">
        <f>X130+Y130</f>
        <v>0.68700000000000006</v>
      </c>
      <c r="AA130" s="22">
        <f>(0.692*(S130+T130)+0.73*U130+0.865*(I130-(J130+K130+L130))+1.334+J130+1.725*K130+2.065*L130)/(G130+S130-T130+U130+R130)</f>
        <v>0.29893296089385474</v>
      </c>
      <c r="AB130" s="22">
        <f>((AA130-$AA$2000)/1.24+$H$2000/$F$2000)*F130</f>
        <v>20.787146099312171</v>
      </c>
      <c r="AC130" s="22">
        <f>(AB130/F130)/($AB$2000/$F$2000)*100</f>
        <v>103.3491074802572</v>
      </c>
      <c r="AD130" s="22"/>
    </row>
    <row r="131" spans="1:30" ht="15.75" customHeight="1" x14ac:dyDescent="0.15">
      <c r="A131" s="34">
        <v>130</v>
      </c>
      <c r="B131" s="35" t="s">
        <v>3291</v>
      </c>
      <c r="C131" s="36" t="s">
        <v>2646</v>
      </c>
      <c r="D131" s="34">
        <v>0.28999999999999998</v>
      </c>
      <c r="E131" s="34">
        <v>60</v>
      </c>
      <c r="F131" s="33">
        <v>184</v>
      </c>
      <c r="G131" s="34">
        <v>169</v>
      </c>
      <c r="H131" s="34">
        <v>24</v>
      </c>
      <c r="I131" s="34">
        <v>49</v>
      </c>
      <c r="J131" s="34">
        <v>12</v>
      </c>
      <c r="K131" s="34">
        <v>2</v>
      </c>
      <c r="L131" s="34">
        <v>6</v>
      </c>
      <c r="M131" s="34">
        <v>83</v>
      </c>
      <c r="N131" s="34">
        <v>26</v>
      </c>
      <c r="O131" s="34">
        <v>5</v>
      </c>
      <c r="P131" s="34">
        <v>2</v>
      </c>
      <c r="Q131" s="34">
        <v>0</v>
      </c>
      <c r="R131" s="34">
        <v>4</v>
      </c>
      <c r="S131" s="34">
        <v>10</v>
      </c>
      <c r="T131" s="34">
        <v>0</v>
      </c>
      <c r="U131" s="34">
        <v>1</v>
      </c>
      <c r="V131" s="34">
        <v>33</v>
      </c>
      <c r="W131" s="34">
        <v>9</v>
      </c>
      <c r="X131" s="34">
        <v>0.32600000000000001</v>
      </c>
      <c r="Y131" s="34">
        <v>0.49099999999999999</v>
      </c>
      <c r="Z131" s="22">
        <f>X131+Y131</f>
        <v>0.81699999999999995</v>
      </c>
      <c r="AA131" s="22">
        <f>(0.692*(S131+T131)+0.73*U131+0.865*(I131-(J131+K131+L131))+1.334+J131+1.725*K131+2.065*L131)/(G131+S131-T131+U131+R131)</f>
        <v>0.33646195652173916</v>
      </c>
      <c r="AB131" s="22">
        <f>((AA131-$AA$2000)/1.24+$H$2000/$F$2000)*F131</f>
        <v>26.243601853497172</v>
      </c>
      <c r="AC131" s="22">
        <f>(AB131/F131)/($AB$2000/$F$2000)*100</f>
        <v>131.18651882760344</v>
      </c>
      <c r="AD131" s="22"/>
    </row>
    <row r="132" spans="1:30" ht="15.75" customHeight="1" x14ac:dyDescent="0.15">
      <c r="A132" s="30">
        <v>131</v>
      </c>
      <c r="B132" s="31" t="s">
        <v>3335</v>
      </c>
      <c r="C132" s="47" t="s">
        <v>2654</v>
      </c>
      <c r="D132" s="30">
        <v>0.224</v>
      </c>
      <c r="E132" s="30">
        <v>76</v>
      </c>
      <c r="F132" s="33">
        <v>183</v>
      </c>
      <c r="G132" s="30">
        <v>156</v>
      </c>
      <c r="H132" s="30">
        <v>31</v>
      </c>
      <c r="I132" s="30">
        <v>35</v>
      </c>
      <c r="J132" s="30">
        <v>2</v>
      </c>
      <c r="K132" s="30">
        <v>0</v>
      </c>
      <c r="L132" s="30">
        <v>0</v>
      </c>
      <c r="M132" s="30">
        <v>37</v>
      </c>
      <c r="N132" s="30">
        <v>9</v>
      </c>
      <c r="O132" s="30">
        <v>30</v>
      </c>
      <c r="P132" s="30">
        <v>11</v>
      </c>
      <c r="Q132" s="30">
        <v>8</v>
      </c>
      <c r="R132" s="30">
        <v>0</v>
      </c>
      <c r="S132" s="30">
        <v>14</v>
      </c>
      <c r="T132" s="30">
        <v>0</v>
      </c>
      <c r="U132" s="30">
        <v>5</v>
      </c>
      <c r="V132" s="30">
        <v>13</v>
      </c>
      <c r="W132" s="30">
        <v>4</v>
      </c>
      <c r="X132" s="30">
        <v>0.309</v>
      </c>
      <c r="Y132" s="30">
        <v>0.23699999999999999</v>
      </c>
      <c r="Z132" s="22">
        <f>X132+Y132</f>
        <v>0.54600000000000004</v>
      </c>
      <c r="AA132" s="22">
        <f>(0.692*(S132+T132)+0.73*U132+0.865*(I132-(J132+K132+L132))+1.334+J132+1.725*K132+2.065*L132)/(G132+S132-T132+U132+R132)</f>
        <v>0.25838285714285714</v>
      </c>
      <c r="AB132" s="22">
        <f>((AA132-$AA$2000)/1.24+$H$2000/$F$2000)*F132</f>
        <v>14.578009722606339</v>
      </c>
      <c r="AC132" s="22">
        <f>(AB132/F132)/($AB$2000/$F$2000)*100</f>
        <v>73.27076673576444</v>
      </c>
      <c r="AD132" s="22"/>
    </row>
    <row r="133" spans="1:30" ht="15.75" customHeight="1" x14ac:dyDescent="0.15">
      <c r="A133" s="34">
        <v>132</v>
      </c>
      <c r="B133" s="35" t="s">
        <v>3186</v>
      </c>
      <c r="C133" s="50" t="s">
        <v>198</v>
      </c>
      <c r="D133" s="34">
        <v>0.27</v>
      </c>
      <c r="E133" s="34">
        <v>46</v>
      </c>
      <c r="F133" s="33">
        <v>182</v>
      </c>
      <c r="G133" s="34">
        <v>163</v>
      </c>
      <c r="H133" s="34">
        <v>29</v>
      </c>
      <c r="I133" s="34">
        <v>44</v>
      </c>
      <c r="J133" s="34">
        <v>8</v>
      </c>
      <c r="K133" s="34">
        <v>0</v>
      </c>
      <c r="L133" s="34">
        <v>7</v>
      </c>
      <c r="M133" s="34">
        <v>73</v>
      </c>
      <c r="N133" s="34">
        <v>11</v>
      </c>
      <c r="O133" s="34">
        <v>4</v>
      </c>
      <c r="P133" s="34">
        <v>1</v>
      </c>
      <c r="Q133" s="34">
        <v>1</v>
      </c>
      <c r="R133" s="34">
        <v>0</v>
      </c>
      <c r="S133" s="34">
        <v>17</v>
      </c>
      <c r="T133" s="34">
        <v>0</v>
      </c>
      <c r="U133" s="34">
        <v>1</v>
      </c>
      <c r="V133" s="34">
        <v>23</v>
      </c>
      <c r="W133" s="34">
        <v>3</v>
      </c>
      <c r="X133" s="34">
        <v>0.34300000000000003</v>
      </c>
      <c r="Y133" s="34">
        <v>0.44800000000000001</v>
      </c>
      <c r="Z133" s="22">
        <f>X133+Y133</f>
        <v>0.79100000000000004</v>
      </c>
      <c r="AA133" s="22">
        <f>(0.692*(S133+T133)+0.73*U133+0.865*(I133-(J133+K133+L133))+1.334+J133+1.725*K133+2.065*L133)/(G133+S133-T133+U133+R133)</f>
        <v>0.33904972375690606</v>
      </c>
      <c r="AB133" s="22">
        <f>((AA133-$AA$2000)/1.24+$H$2000/$F$2000)*F133</f>
        <v>26.33816276064389</v>
      </c>
      <c r="AC133" s="22">
        <f>(AB133/F133)/($AB$2000/$F$2000)*100</f>
        <v>133.10601440139388</v>
      </c>
      <c r="AD133" s="22"/>
    </row>
    <row r="134" spans="1:30" ht="15.75" customHeight="1" x14ac:dyDescent="0.15">
      <c r="A134" s="30">
        <v>133</v>
      </c>
      <c r="B134" s="31" t="s">
        <v>3252</v>
      </c>
      <c r="C134" s="39" t="s">
        <v>2649</v>
      </c>
      <c r="D134" s="30">
        <v>0.253</v>
      </c>
      <c r="E134" s="30">
        <v>53</v>
      </c>
      <c r="F134" s="33">
        <v>180</v>
      </c>
      <c r="G134" s="30">
        <v>150</v>
      </c>
      <c r="H134" s="30">
        <v>22</v>
      </c>
      <c r="I134" s="30">
        <v>38</v>
      </c>
      <c r="J134" s="30">
        <v>11</v>
      </c>
      <c r="K134" s="30">
        <v>0</v>
      </c>
      <c r="L134" s="30">
        <v>2</v>
      </c>
      <c r="M134" s="30">
        <v>55</v>
      </c>
      <c r="N134" s="30">
        <v>13</v>
      </c>
      <c r="O134" s="30">
        <v>0</v>
      </c>
      <c r="P134" s="30">
        <v>1</v>
      </c>
      <c r="Q134" s="30">
        <v>0</v>
      </c>
      <c r="R134" s="30">
        <v>1</v>
      </c>
      <c r="S134" s="30">
        <v>29</v>
      </c>
      <c r="T134" s="30">
        <v>0</v>
      </c>
      <c r="U134" s="30">
        <v>0</v>
      </c>
      <c r="V134" s="30">
        <v>35</v>
      </c>
      <c r="W134" s="30">
        <v>13</v>
      </c>
      <c r="X134" s="30">
        <v>0.372</v>
      </c>
      <c r="Y134" s="30">
        <v>0.36699999999999999</v>
      </c>
      <c r="Z134" s="22">
        <f>X134+Y134</f>
        <v>0.73899999999999999</v>
      </c>
      <c r="AA134" s="22">
        <f>(0.692*(S134+T134)+0.73*U134+0.865*(I134-(J134+K134+L134))+1.334+J134+1.725*K134+2.065*L134)/(G134+S134-T134+U134+R134)</f>
        <v>0.32309444444444446</v>
      </c>
      <c r="AB134" s="22">
        <f>((AA134-$AA$2000)/1.24+$H$2000/$F$2000)*F134</f>
        <v>23.732643468182715</v>
      </c>
      <c r="AC134" s="22">
        <f>(AB134/F134)/($AB$2000/$F$2000)*100</f>
        <v>121.27106742368193</v>
      </c>
      <c r="AD134" s="22"/>
    </row>
    <row r="135" spans="1:30" ht="15.75" customHeight="1" x14ac:dyDescent="0.15">
      <c r="A135" s="34">
        <v>134</v>
      </c>
      <c r="B135" s="35" t="s">
        <v>3416</v>
      </c>
      <c r="C135" s="40" t="s">
        <v>2650</v>
      </c>
      <c r="D135" s="34">
        <v>0.247</v>
      </c>
      <c r="E135" s="34">
        <v>67</v>
      </c>
      <c r="F135" s="33">
        <v>179</v>
      </c>
      <c r="G135" s="34">
        <v>150</v>
      </c>
      <c r="H135" s="34">
        <v>21</v>
      </c>
      <c r="I135" s="34">
        <v>37</v>
      </c>
      <c r="J135" s="34">
        <v>5</v>
      </c>
      <c r="K135" s="34">
        <v>1</v>
      </c>
      <c r="L135" s="34">
        <v>4</v>
      </c>
      <c r="M135" s="34">
        <v>56</v>
      </c>
      <c r="N135" s="34">
        <v>27</v>
      </c>
      <c r="O135" s="34">
        <v>2</v>
      </c>
      <c r="P135" s="34">
        <v>0</v>
      </c>
      <c r="Q135" s="34">
        <v>1</v>
      </c>
      <c r="R135" s="34">
        <v>1</v>
      </c>
      <c r="S135" s="34">
        <v>21</v>
      </c>
      <c r="T135" s="34">
        <v>1</v>
      </c>
      <c r="U135" s="34">
        <v>6</v>
      </c>
      <c r="V135" s="34">
        <v>28</v>
      </c>
      <c r="W135" s="34">
        <v>4</v>
      </c>
      <c r="X135" s="34">
        <v>0.36</v>
      </c>
      <c r="Y135" s="34">
        <v>0.373</v>
      </c>
      <c r="Z135" s="22">
        <f>X135+Y135</f>
        <v>0.73299999999999998</v>
      </c>
      <c r="AA135" s="22">
        <f>(0.692*(S135+T135)+0.73*U135+0.865*(I135-(J135+K135+L135))+1.334+J135+1.725*K135+2.065*L135)/(G135+S135-T135+U135+R135)</f>
        <v>0.33490395480225993</v>
      </c>
      <c r="AB135" s="22">
        <f>((AA135-$AA$2000)/1.24+$H$2000/$F$2000)*F135</f>
        <v>25.305555411857746</v>
      </c>
      <c r="AC135" s="22">
        <f>(AB135/F135)/($AB$2000/$F$2000)*100</f>
        <v>130.03085947623001</v>
      </c>
      <c r="AD135" s="22"/>
    </row>
    <row r="136" spans="1:30" ht="15.75" customHeight="1" x14ac:dyDescent="0.15">
      <c r="A136" s="30">
        <v>134</v>
      </c>
      <c r="B136" s="31" t="s">
        <v>3303</v>
      </c>
      <c r="C136" s="44" t="s">
        <v>2653</v>
      </c>
      <c r="D136" s="30">
        <v>0.371</v>
      </c>
      <c r="E136" s="30">
        <v>65</v>
      </c>
      <c r="F136" s="33">
        <v>179</v>
      </c>
      <c r="G136" s="30">
        <v>159</v>
      </c>
      <c r="H136" s="30">
        <v>27</v>
      </c>
      <c r="I136" s="30">
        <v>59</v>
      </c>
      <c r="J136" s="30">
        <v>10</v>
      </c>
      <c r="K136" s="30">
        <v>2</v>
      </c>
      <c r="L136" s="30">
        <v>8</v>
      </c>
      <c r="M136" s="30">
        <v>97</v>
      </c>
      <c r="N136" s="30">
        <v>31</v>
      </c>
      <c r="O136" s="30">
        <v>1</v>
      </c>
      <c r="P136" s="30">
        <v>0</v>
      </c>
      <c r="Q136" s="30">
        <v>0</v>
      </c>
      <c r="R136" s="30">
        <v>2</v>
      </c>
      <c r="S136" s="30">
        <v>16</v>
      </c>
      <c r="T136" s="30">
        <v>0</v>
      </c>
      <c r="U136" s="30">
        <v>2</v>
      </c>
      <c r="V136" s="30">
        <v>29</v>
      </c>
      <c r="W136" s="30">
        <v>3</v>
      </c>
      <c r="X136" s="30">
        <v>0.43</v>
      </c>
      <c r="Y136" s="30">
        <v>0.61</v>
      </c>
      <c r="Z136" s="22">
        <f>X136+Y136</f>
        <v>1.04</v>
      </c>
      <c r="AA136" s="22">
        <f>(0.692*(S136+T136)+0.73*U136+0.865*(I136-(J136+K136+L136))+1.334+J136+1.725*K136+2.065*L136)/(G136+S136-T136+U136+R136)</f>
        <v>0.43335754189944131</v>
      </c>
      <c r="AB136" s="22">
        <f>((AA136-$AA$2000)/1.24+$H$2000/$F$2000)*F136</f>
        <v>39.517807097660544</v>
      </c>
      <c r="AC136" s="22">
        <f>(AB136/F136)/($AB$2000/$F$2000)*100</f>
        <v>203.05953921552083</v>
      </c>
      <c r="AD136" s="22"/>
    </row>
    <row r="137" spans="1:30" ht="15.75" customHeight="1" x14ac:dyDescent="0.15">
      <c r="A137" s="34">
        <v>136</v>
      </c>
      <c r="B137" s="35" t="s">
        <v>3194</v>
      </c>
      <c r="C137" s="57" t="s">
        <v>2654</v>
      </c>
      <c r="D137" s="34">
        <v>0.26400000000000001</v>
      </c>
      <c r="E137" s="34">
        <v>49</v>
      </c>
      <c r="F137" s="33">
        <v>178</v>
      </c>
      <c r="G137" s="34">
        <v>159</v>
      </c>
      <c r="H137" s="34">
        <v>19</v>
      </c>
      <c r="I137" s="34">
        <v>42</v>
      </c>
      <c r="J137" s="34">
        <v>7</v>
      </c>
      <c r="K137" s="34">
        <v>0</v>
      </c>
      <c r="L137" s="34">
        <v>3</v>
      </c>
      <c r="M137" s="34">
        <v>58</v>
      </c>
      <c r="N137" s="34">
        <v>19</v>
      </c>
      <c r="O137" s="34">
        <v>3</v>
      </c>
      <c r="P137" s="34">
        <v>1</v>
      </c>
      <c r="Q137" s="34">
        <v>0</v>
      </c>
      <c r="R137" s="34">
        <v>3</v>
      </c>
      <c r="S137" s="34">
        <v>12</v>
      </c>
      <c r="T137" s="34">
        <v>0</v>
      </c>
      <c r="U137" s="34">
        <v>4</v>
      </c>
      <c r="V137" s="34">
        <v>33</v>
      </c>
      <c r="W137" s="34">
        <v>5</v>
      </c>
      <c r="X137" s="34">
        <v>0.32600000000000001</v>
      </c>
      <c r="Y137" s="34">
        <v>0.36499999999999999</v>
      </c>
      <c r="Z137" s="22">
        <f>X137+Y137</f>
        <v>0.69100000000000006</v>
      </c>
      <c r="AA137" s="22">
        <f>(0.692*(S137+T137)+0.73*U137+0.865*(I137-(J137+K137+L137))+1.334+J137+1.725*K137+2.065*L137)/(G137+S137-T137+U137+R137)</f>
        <v>0.30018539325842697</v>
      </c>
      <c r="AB137" s="22">
        <f>((AA137-$AA$2000)/1.24+$H$2000/$F$2000)*F137</f>
        <v>20.180390081977098</v>
      </c>
      <c r="AC137" s="22">
        <f>(AB137/F137)/($AB$2000/$F$2000)*100</f>
        <v>104.27810849224863</v>
      </c>
      <c r="AD137" s="22"/>
    </row>
    <row r="138" spans="1:30" ht="15.75" customHeight="1" x14ac:dyDescent="0.15">
      <c r="A138" s="30">
        <v>137</v>
      </c>
      <c r="B138" s="31" t="s">
        <v>3202</v>
      </c>
      <c r="C138" s="41" t="s">
        <v>2651</v>
      </c>
      <c r="D138" s="30">
        <v>0.253</v>
      </c>
      <c r="E138" s="30">
        <v>51</v>
      </c>
      <c r="F138" s="33">
        <v>175</v>
      </c>
      <c r="G138" s="30">
        <v>158</v>
      </c>
      <c r="H138" s="30">
        <v>25</v>
      </c>
      <c r="I138" s="30">
        <v>40</v>
      </c>
      <c r="J138" s="30">
        <v>10</v>
      </c>
      <c r="K138" s="30">
        <v>3</v>
      </c>
      <c r="L138" s="30">
        <v>9</v>
      </c>
      <c r="M138" s="30">
        <v>83</v>
      </c>
      <c r="N138" s="30">
        <v>30</v>
      </c>
      <c r="O138" s="30">
        <v>5</v>
      </c>
      <c r="P138" s="30">
        <v>3</v>
      </c>
      <c r="Q138" s="30">
        <v>2</v>
      </c>
      <c r="R138" s="30">
        <v>3</v>
      </c>
      <c r="S138" s="30">
        <v>7</v>
      </c>
      <c r="T138" s="30">
        <v>0</v>
      </c>
      <c r="U138" s="30">
        <v>5</v>
      </c>
      <c r="V138" s="30">
        <v>56</v>
      </c>
      <c r="W138" s="30">
        <v>7</v>
      </c>
      <c r="X138" s="30">
        <v>0.30099999999999999</v>
      </c>
      <c r="Y138" s="30">
        <v>0.52500000000000002</v>
      </c>
      <c r="Z138" s="22">
        <f>X138+Y138</f>
        <v>0.82600000000000007</v>
      </c>
      <c r="AA138" s="22">
        <f>(0.692*(S138+T138)+0.73*U138+0.865*(I138-(J138+K138+L138))+1.334+J138+1.725*K138+2.065*L138)/(G138+S138-T138+U138+R138)</f>
        <v>0.34195375722543347</v>
      </c>
      <c r="AB138" s="22">
        <f>((AA138-$AA$2000)/1.24+$H$2000/$F$2000)*F138</f>
        <v>25.734999933677432</v>
      </c>
      <c r="AC138" s="22">
        <f>(AB138/F138)/($AB$2000/$F$2000)*100</f>
        <v>135.26010280363701</v>
      </c>
      <c r="AD138" s="22"/>
    </row>
    <row r="139" spans="1:30" ht="15.75" customHeight="1" x14ac:dyDescent="0.15">
      <c r="A139" s="34">
        <v>138</v>
      </c>
      <c r="B139" s="35" t="s">
        <v>3482</v>
      </c>
      <c r="C139" s="58" t="s">
        <v>2645</v>
      </c>
      <c r="D139" s="34">
        <v>0.22800000000000001</v>
      </c>
      <c r="E139" s="34">
        <v>61</v>
      </c>
      <c r="F139" s="33">
        <v>174</v>
      </c>
      <c r="G139" s="34">
        <v>162</v>
      </c>
      <c r="H139" s="34">
        <v>8</v>
      </c>
      <c r="I139" s="34">
        <v>37</v>
      </c>
      <c r="J139" s="34">
        <v>7</v>
      </c>
      <c r="K139" s="34">
        <v>0</v>
      </c>
      <c r="L139" s="34">
        <v>0</v>
      </c>
      <c r="M139" s="34">
        <v>44</v>
      </c>
      <c r="N139" s="34">
        <v>10</v>
      </c>
      <c r="O139" s="34">
        <v>0</v>
      </c>
      <c r="P139" s="34">
        <v>1</v>
      </c>
      <c r="Q139" s="34">
        <v>0</v>
      </c>
      <c r="R139" s="34">
        <v>2</v>
      </c>
      <c r="S139" s="34">
        <v>6</v>
      </c>
      <c r="T139" s="34">
        <v>0</v>
      </c>
      <c r="U139" s="34">
        <v>4</v>
      </c>
      <c r="V139" s="34">
        <v>52</v>
      </c>
      <c r="W139" s="34">
        <v>2</v>
      </c>
      <c r="X139" s="34">
        <v>0.27</v>
      </c>
      <c r="Y139" s="34">
        <v>0.27200000000000002</v>
      </c>
      <c r="Z139" s="22">
        <f>X139+Y139</f>
        <v>0.54200000000000004</v>
      </c>
      <c r="AA139" s="22">
        <f>(0.692*(S139+T139)+0.73*U139+0.865*(I139-(J139+K139+L139))+1.334+J139+1.725*K139+2.065*L139)/(G139+S139-T139+U139+R139)</f>
        <v>0.23767816091954025</v>
      </c>
      <c r="AB139" s="22">
        <f>((AA139-$AA$2000)/1.24+$H$2000/$F$2000)*F139</f>
        <v>10.955722019243291</v>
      </c>
      <c r="AC139" s="22">
        <f>(AB139/F139)/($AB$2000/$F$2000)*100</f>
        <v>57.912904476267336</v>
      </c>
      <c r="AD139" s="22"/>
    </row>
    <row r="140" spans="1:30" ht="15.75" customHeight="1" x14ac:dyDescent="0.15">
      <c r="A140" s="30">
        <v>138</v>
      </c>
      <c r="B140" s="31" t="s">
        <v>3195</v>
      </c>
      <c r="C140" s="41" t="s">
        <v>2651</v>
      </c>
      <c r="D140" s="30">
        <v>0.21</v>
      </c>
      <c r="E140" s="30">
        <v>45</v>
      </c>
      <c r="F140" s="33">
        <v>174</v>
      </c>
      <c r="G140" s="30">
        <v>157</v>
      </c>
      <c r="H140" s="30">
        <v>16</v>
      </c>
      <c r="I140" s="30">
        <v>33</v>
      </c>
      <c r="J140" s="30">
        <v>9</v>
      </c>
      <c r="K140" s="30">
        <v>1</v>
      </c>
      <c r="L140" s="30">
        <v>4</v>
      </c>
      <c r="M140" s="30">
        <v>56</v>
      </c>
      <c r="N140" s="30">
        <v>23</v>
      </c>
      <c r="O140" s="30">
        <v>2</v>
      </c>
      <c r="P140" s="30">
        <v>0</v>
      </c>
      <c r="Q140" s="30">
        <v>0</v>
      </c>
      <c r="R140" s="30">
        <v>2</v>
      </c>
      <c r="S140" s="30">
        <v>12</v>
      </c>
      <c r="T140" s="30">
        <v>0</v>
      </c>
      <c r="U140" s="30">
        <v>3</v>
      </c>
      <c r="V140" s="30">
        <v>42</v>
      </c>
      <c r="W140" s="30">
        <v>1</v>
      </c>
      <c r="X140" s="30">
        <v>0.27600000000000002</v>
      </c>
      <c r="Y140" s="30">
        <v>0.35699999999999998</v>
      </c>
      <c r="Z140" s="22">
        <f>X140+Y140</f>
        <v>0.63300000000000001</v>
      </c>
      <c r="AA140" s="22">
        <f>(0.692*(S140+T140)+0.73*U140+0.865*(I140-(J140+K140+L140))+1.334+J140+1.725*K140+2.065*L140)/(G140+S140-T140+U140+R140)</f>
        <v>0.27154022988505744</v>
      </c>
      <c r="AB140" s="22">
        <f>((AA140-$AA$2000)/1.24+$H$2000/$F$2000)*F140</f>
        <v>15.707334922469091</v>
      </c>
      <c r="AC140" s="22">
        <f>(AB140/F140)/($AB$2000/$F$2000)*100</f>
        <v>83.030345726544851</v>
      </c>
      <c r="AD140" s="22"/>
    </row>
    <row r="141" spans="1:30" ht="15.75" customHeight="1" x14ac:dyDescent="0.15">
      <c r="A141" s="34">
        <v>140</v>
      </c>
      <c r="B141" s="35" t="s">
        <v>3379</v>
      </c>
      <c r="C141" s="50" t="s">
        <v>198</v>
      </c>
      <c r="D141" s="34">
        <v>0.19400000000000001</v>
      </c>
      <c r="E141" s="34">
        <v>62</v>
      </c>
      <c r="F141" s="33">
        <v>173</v>
      </c>
      <c r="G141" s="34">
        <v>155</v>
      </c>
      <c r="H141" s="34">
        <v>14</v>
      </c>
      <c r="I141" s="34">
        <v>30</v>
      </c>
      <c r="J141" s="34">
        <v>1</v>
      </c>
      <c r="K141" s="34">
        <v>1</v>
      </c>
      <c r="L141" s="34">
        <v>0</v>
      </c>
      <c r="M141" s="34">
        <v>33</v>
      </c>
      <c r="N141" s="34">
        <v>4</v>
      </c>
      <c r="O141" s="34">
        <v>2</v>
      </c>
      <c r="P141" s="34">
        <v>1</v>
      </c>
      <c r="Q141" s="34">
        <v>3</v>
      </c>
      <c r="R141" s="34">
        <v>2</v>
      </c>
      <c r="S141" s="34">
        <v>12</v>
      </c>
      <c r="T141" s="34">
        <v>0</v>
      </c>
      <c r="U141" s="34">
        <v>1</v>
      </c>
      <c r="V141" s="34">
        <v>44</v>
      </c>
      <c r="W141" s="34">
        <v>1</v>
      </c>
      <c r="X141" s="34">
        <v>0.253</v>
      </c>
      <c r="Y141" s="34">
        <v>0.21299999999999999</v>
      </c>
      <c r="Z141" s="22">
        <f>X141+Y141</f>
        <v>0.46599999999999997</v>
      </c>
      <c r="AA141" s="22">
        <f>(0.692*(S141+T141)+0.73*U141+0.865*(I141-(J141+K141+L141))+1.334+J141+1.725*K141+2.065*L141)/(G141+S141-T141+U141+R141)</f>
        <v>0.21948823529411765</v>
      </c>
      <c r="AB141" s="22">
        <f>((AA141-$AA$2000)/1.24+$H$2000/$F$2000)*F141</f>
        <v>8.3549700889488303</v>
      </c>
      <c r="AC141" s="22">
        <f>(AB141/F141)/($AB$2000/$F$2000)*100</f>
        <v>44.420391992498871</v>
      </c>
      <c r="AD141" s="22"/>
    </row>
    <row r="142" spans="1:30" ht="15.75" customHeight="1" x14ac:dyDescent="0.15">
      <c r="A142" s="30">
        <v>140</v>
      </c>
      <c r="B142" s="31" t="s">
        <v>3483</v>
      </c>
      <c r="C142" s="55" t="s">
        <v>2652</v>
      </c>
      <c r="D142" s="30">
        <v>0.23799999999999999</v>
      </c>
      <c r="E142" s="30">
        <v>53</v>
      </c>
      <c r="F142" s="33">
        <v>173</v>
      </c>
      <c r="G142" s="30">
        <v>160</v>
      </c>
      <c r="H142" s="30">
        <v>18</v>
      </c>
      <c r="I142" s="30">
        <v>38</v>
      </c>
      <c r="J142" s="30">
        <v>14</v>
      </c>
      <c r="K142" s="30">
        <v>1</v>
      </c>
      <c r="L142" s="30">
        <v>0</v>
      </c>
      <c r="M142" s="30">
        <v>54</v>
      </c>
      <c r="N142" s="30">
        <v>10</v>
      </c>
      <c r="O142" s="30">
        <v>2</v>
      </c>
      <c r="P142" s="30">
        <v>2</v>
      </c>
      <c r="Q142" s="30">
        <v>1</v>
      </c>
      <c r="R142" s="30">
        <v>0</v>
      </c>
      <c r="S142" s="30">
        <v>10</v>
      </c>
      <c r="T142" s="30">
        <v>0</v>
      </c>
      <c r="U142" s="30">
        <v>2</v>
      </c>
      <c r="V142" s="30">
        <v>52</v>
      </c>
      <c r="W142" s="30">
        <v>1</v>
      </c>
      <c r="X142" s="30">
        <v>0.29099999999999998</v>
      </c>
      <c r="Y142" s="30">
        <v>0.33800000000000002</v>
      </c>
      <c r="Z142" s="22">
        <f>X142+Y142</f>
        <v>0.629</v>
      </c>
      <c r="AA142" s="22">
        <f>(0.692*(S142+T142)+0.73*U142+0.865*(I142-(J142+K142+L142))+1.334+J142+1.725*K142+2.065*L142)/(G142+S142-T142+U142+R142)</f>
        <v>0.26356976744186045</v>
      </c>
      <c r="AB142" s="22">
        <f>((AA142-$AA$2000)/1.24+$H$2000/$F$2000)*F142</f>
        <v>14.505054816012947</v>
      </c>
      <c r="AC142" s="22">
        <f>(AB142/F142)/($AB$2000/$F$2000)*100</f>
        <v>77.118195988783356</v>
      </c>
      <c r="AD142" s="22"/>
    </row>
    <row r="143" spans="1:30" ht="15.75" customHeight="1" x14ac:dyDescent="0.15">
      <c r="A143" s="34">
        <v>140</v>
      </c>
      <c r="B143" s="35" t="s">
        <v>3135</v>
      </c>
      <c r="C143" s="38" t="s">
        <v>2648</v>
      </c>
      <c r="D143" s="34">
        <v>0.27600000000000002</v>
      </c>
      <c r="E143" s="34">
        <v>40</v>
      </c>
      <c r="F143" s="33">
        <v>173</v>
      </c>
      <c r="G143" s="34">
        <v>152</v>
      </c>
      <c r="H143" s="34">
        <v>23</v>
      </c>
      <c r="I143" s="34">
        <v>42</v>
      </c>
      <c r="J143" s="34">
        <v>7</v>
      </c>
      <c r="K143" s="34">
        <v>2</v>
      </c>
      <c r="L143" s="34">
        <v>1</v>
      </c>
      <c r="M143" s="34">
        <v>56</v>
      </c>
      <c r="N143" s="34">
        <v>11</v>
      </c>
      <c r="O143" s="34">
        <v>0</v>
      </c>
      <c r="P143" s="34">
        <v>0</v>
      </c>
      <c r="Q143" s="34">
        <v>0</v>
      </c>
      <c r="R143" s="34">
        <v>3</v>
      </c>
      <c r="S143" s="34">
        <v>16</v>
      </c>
      <c r="T143" s="34">
        <v>0</v>
      </c>
      <c r="U143" s="34">
        <v>2</v>
      </c>
      <c r="V143" s="34">
        <v>26</v>
      </c>
      <c r="W143" s="34">
        <v>2</v>
      </c>
      <c r="X143" s="34">
        <v>0.34699999999999998</v>
      </c>
      <c r="Y143" s="34">
        <v>0.36799999999999999</v>
      </c>
      <c r="Z143" s="22">
        <f>X143+Y143</f>
        <v>0.71499999999999997</v>
      </c>
      <c r="AA143" s="22">
        <f>(0.692*(S143+T143)+0.73*U143+0.865*(I143-(J143+K143+L143))+1.334+J143+1.725*K143+2.065*L143)/(G143+S143-T143+U143+R143)</f>
        <v>0.31249132947976882</v>
      </c>
      <c r="AB143" s="22">
        <f>((AA143-$AA$2000)/1.24+$H$2000/$F$2000)*F143</f>
        <v>21.330401777753387</v>
      </c>
      <c r="AC143" s="22">
        <f>(AB143/F143)/($AB$2000/$F$2000)*100</f>
        <v>113.40612811751063</v>
      </c>
      <c r="AD143" s="22"/>
    </row>
    <row r="144" spans="1:30" ht="15.75" customHeight="1" x14ac:dyDescent="0.15">
      <c r="A144" s="30">
        <v>143</v>
      </c>
      <c r="B144" s="31" t="s">
        <v>3388</v>
      </c>
      <c r="C144" s="44" t="s">
        <v>2653</v>
      </c>
      <c r="D144" s="30">
        <v>0.22</v>
      </c>
      <c r="E144" s="30">
        <v>66</v>
      </c>
      <c r="F144" s="33">
        <v>171</v>
      </c>
      <c r="G144" s="30">
        <v>150</v>
      </c>
      <c r="H144" s="30">
        <v>20</v>
      </c>
      <c r="I144" s="30">
        <v>33</v>
      </c>
      <c r="J144" s="30">
        <v>6</v>
      </c>
      <c r="K144" s="30">
        <v>0</v>
      </c>
      <c r="L144" s="30">
        <v>0</v>
      </c>
      <c r="M144" s="30">
        <v>39</v>
      </c>
      <c r="N144" s="30">
        <v>11</v>
      </c>
      <c r="O144" s="30">
        <v>2</v>
      </c>
      <c r="P144" s="30">
        <v>0</v>
      </c>
      <c r="Q144" s="30">
        <v>3</v>
      </c>
      <c r="R144" s="30">
        <v>2</v>
      </c>
      <c r="S144" s="30">
        <v>16</v>
      </c>
      <c r="T144" s="30">
        <v>0</v>
      </c>
      <c r="U144" s="30">
        <v>0</v>
      </c>
      <c r="V144" s="30">
        <v>33</v>
      </c>
      <c r="W144" s="30">
        <v>6</v>
      </c>
      <c r="X144" s="30">
        <v>0.29199999999999998</v>
      </c>
      <c r="Y144" s="30">
        <v>0.26</v>
      </c>
      <c r="Z144" s="22">
        <f>X144+Y144</f>
        <v>0.55200000000000005</v>
      </c>
      <c r="AA144" s="22">
        <f>(0.692*(S144+T144)+0.73*U144+0.865*(I144-(J144+K144+L144))+1.334+J144+1.725*K144+2.065*L144)/(G144+S144-T144+U144+R144)</f>
        <v>0.24857738095238097</v>
      </c>
      <c r="AB144" s="22">
        <f>((AA144-$AA$2000)/1.24+$H$2000/$F$2000)*F144</f>
        <v>12.269867861593854</v>
      </c>
      <c r="AC144" s="22">
        <f>(AB144/F144)/($AB$2000/$F$2000)*100</f>
        <v>65.997481916810116</v>
      </c>
      <c r="AD144" s="22"/>
    </row>
    <row r="145" spans="1:30" ht="15.75" customHeight="1" x14ac:dyDescent="0.15">
      <c r="A145" s="34">
        <v>144</v>
      </c>
      <c r="B145" s="35" t="s">
        <v>3484</v>
      </c>
      <c r="C145" s="50" t="s">
        <v>198</v>
      </c>
      <c r="D145" s="34">
        <v>0.20100000000000001</v>
      </c>
      <c r="E145" s="34">
        <v>60</v>
      </c>
      <c r="F145" s="33">
        <v>168</v>
      </c>
      <c r="G145" s="34">
        <v>159</v>
      </c>
      <c r="H145" s="34">
        <v>11</v>
      </c>
      <c r="I145" s="34">
        <v>32</v>
      </c>
      <c r="J145" s="34">
        <v>5</v>
      </c>
      <c r="K145" s="34">
        <v>1</v>
      </c>
      <c r="L145" s="34">
        <v>1</v>
      </c>
      <c r="M145" s="34">
        <v>42</v>
      </c>
      <c r="N145" s="34">
        <v>12</v>
      </c>
      <c r="O145" s="34">
        <v>0</v>
      </c>
      <c r="P145" s="34">
        <v>0</v>
      </c>
      <c r="Q145" s="34">
        <v>1</v>
      </c>
      <c r="R145" s="34">
        <v>0</v>
      </c>
      <c r="S145" s="34">
        <v>7</v>
      </c>
      <c r="T145" s="34">
        <v>0</v>
      </c>
      <c r="U145" s="34">
        <v>1</v>
      </c>
      <c r="V145" s="34">
        <v>49</v>
      </c>
      <c r="W145" s="34">
        <v>6</v>
      </c>
      <c r="X145" s="34">
        <v>0.24</v>
      </c>
      <c r="Y145" s="34">
        <v>0.26400000000000001</v>
      </c>
      <c r="Z145" s="22">
        <f>X145+Y145</f>
        <v>0.504</v>
      </c>
      <c r="AA145" s="22">
        <f>(0.692*(S145+T145)+0.73*U145+0.865*(I145-(J145+K145+L145))+1.334+J145+1.725*K145+2.065*L145)/(G145+S145-T145+U145+R145)</f>
        <v>0.22349101796407186</v>
      </c>
      <c r="AB145" s="22">
        <f>((AA145-$AA$2000)/1.24+$H$2000/$F$2000)*F145</f>
        <v>8.6558094557587619</v>
      </c>
      <c r="AC145" s="22">
        <f>(AB145/F145)/($AB$2000/$F$2000)*100</f>
        <v>47.389485778604694</v>
      </c>
      <c r="AD145" s="22"/>
    </row>
    <row r="146" spans="1:30" ht="15.75" customHeight="1" x14ac:dyDescent="0.15">
      <c r="A146" s="30">
        <v>145</v>
      </c>
      <c r="B146" s="31" t="s">
        <v>3485</v>
      </c>
      <c r="C146" s="44" t="s">
        <v>2653</v>
      </c>
      <c r="D146" s="30">
        <v>0.188</v>
      </c>
      <c r="E146" s="30">
        <v>69</v>
      </c>
      <c r="F146" s="33">
        <v>167</v>
      </c>
      <c r="G146" s="30">
        <v>149</v>
      </c>
      <c r="H146" s="30">
        <v>22</v>
      </c>
      <c r="I146" s="30">
        <v>28</v>
      </c>
      <c r="J146" s="30">
        <v>2</v>
      </c>
      <c r="K146" s="30">
        <v>0</v>
      </c>
      <c r="L146" s="30">
        <v>0</v>
      </c>
      <c r="M146" s="30">
        <v>30</v>
      </c>
      <c r="N146" s="30">
        <v>7</v>
      </c>
      <c r="O146" s="30">
        <v>16</v>
      </c>
      <c r="P146" s="30">
        <v>6</v>
      </c>
      <c r="Q146" s="30">
        <v>5</v>
      </c>
      <c r="R146" s="30">
        <v>0</v>
      </c>
      <c r="S146" s="30">
        <v>13</v>
      </c>
      <c r="T146" s="30">
        <v>0</v>
      </c>
      <c r="U146" s="30">
        <v>0</v>
      </c>
      <c r="V146" s="30">
        <v>37</v>
      </c>
      <c r="W146" s="30">
        <v>0</v>
      </c>
      <c r="X146" s="30">
        <v>0.253</v>
      </c>
      <c r="Y146" s="30">
        <v>0.20100000000000001</v>
      </c>
      <c r="Z146" s="22">
        <f>X146+Y146</f>
        <v>0.45400000000000001</v>
      </c>
      <c r="AA146" s="22">
        <f>(0.692*(S146+T146)+0.73*U146+0.865*(I146-(J146+K146+L146))+1.334+J146+1.725*K146+2.065*L146)/(G146+S146-T146+U146+R146)</f>
        <v>0.21493827160493828</v>
      </c>
      <c r="AB146" s="22">
        <f>((AA146-$AA$2000)/1.24+$H$2000/$F$2000)*F146</f>
        <v>7.4524249723822615</v>
      </c>
      <c r="AC146" s="22">
        <f>(AB146/F146)/($AB$2000/$F$2000)*100</f>
        <v>41.045422619828905</v>
      </c>
      <c r="AD146" s="22"/>
    </row>
    <row r="147" spans="1:30" ht="15.75" customHeight="1" x14ac:dyDescent="0.15">
      <c r="A147" s="34">
        <v>145</v>
      </c>
      <c r="B147" s="35" t="s">
        <v>3229</v>
      </c>
      <c r="C147" s="36" t="s">
        <v>2646</v>
      </c>
      <c r="D147" s="34">
        <v>0.311</v>
      </c>
      <c r="E147" s="34">
        <v>41</v>
      </c>
      <c r="F147" s="33">
        <v>167</v>
      </c>
      <c r="G147" s="34">
        <v>135</v>
      </c>
      <c r="H147" s="34">
        <v>39</v>
      </c>
      <c r="I147" s="34">
        <v>42</v>
      </c>
      <c r="J147" s="34">
        <v>16</v>
      </c>
      <c r="K147" s="34">
        <v>1</v>
      </c>
      <c r="L147" s="34">
        <v>6</v>
      </c>
      <c r="M147" s="34">
        <v>78</v>
      </c>
      <c r="N147" s="34">
        <v>23</v>
      </c>
      <c r="O147" s="34">
        <v>2</v>
      </c>
      <c r="P147" s="34">
        <v>1</v>
      </c>
      <c r="Q147" s="34">
        <v>0</v>
      </c>
      <c r="R147" s="34">
        <v>2</v>
      </c>
      <c r="S147" s="34">
        <v>28</v>
      </c>
      <c r="T147" s="34">
        <v>0</v>
      </c>
      <c r="U147" s="34">
        <v>2</v>
      </c>
      <c r="V147" s="34">
        <v>40</v>
      </c>
      <c r="W147" s="34">
        <v>3</v>
      </c>
      <c r="X147" s="34">
        <v>0.43099999999999999</v>
      </c>
      <c r="Y147" s="34">
        <v>0.57799999999999996</v>
      </c>
      <c r="Z147" s="22">
        <f>X147+Y147</f>
        <v>1.0089999999999999</v>
      </c>
      <c r="AA147" s="22">
        <f>(0.692*(S147+T147)+0.73*U147+0.865*(I147-(J147+K147+L147))+1.334+J147+1.725*K147+2.065*L147)/(G147+S147-T147+U147+R147)</f>
        <v>0.41149700598802397</v>
      </c>
      <c r="AB147" s="22">
        <f>((AA147-$AA$2000)/1.24+$H$2000/$F$2000)*F147</f>
        <v>33.924448070749449</v>
      </c>
      <c r="AC147" s="22">
        <f>(AB147/F147)/($AB$2000/$F$2000)*100</f>
        <v>186.84432427948866</v>
      </c>
      <c r="AD147" s="22"/>
    </row>
    <row r="148" spans="1:30" ht="15.75" customHeight="1" x14ac:dyDescent="0.15">
      <c r="A148" s="30">
        <v>147</v>
      </c>
      <c r="B148" s="31" t="s">
        <v>3175</v>
      </c>
      <c r="C148" s="54" t="s">
        <v>2650</v>
      </c>
      <c r="D148" s="30">
        <v>0.28799999999999998</v>
      </c>
      <c r="E148" s="30">
        <v>42</v>
      </c>
      <c r="F148" s="33">
        <v>166</v>
      </c>
      <c r="G148" s="30">
        <v>156</v>
      </c>
      <c r="H148" s="30">
        <v>17</v>
      </c>
      <c r="I148" s="30">
        <v>45</v>
      </c>
      <c r="J148" s="30">
        <v>10</v>
      </c>
      <c r="K148" s="30">
        <v>2</v>
      </c>
      <c r="L148" s="30">
        <v>1</v>
      </c>
      <c r="M148" s="30">
        <v>62</v>
      </c>
      <c r="N148" s="30">
        <v>17</v>
      </c>
      <c r="O148" s="30">
        <v>1</v>
      </c>
      <c r="P148" s="30">
        <v>1</v>
      </c>
      <c r="Q148" s="30">
        <v>0</v>
      </c>
      <c r="R148" s="30">
        <v>0</v>
      </c>
      <c r="S148" s="30">
        <v>10</v>
      </c>
      <c r="T148" s="30">
        <v>0</v>
      </c>
      <c r="U148" s="30">
        <v>0</v>
      </c>
      <c r="V148" s="30">
        <v>35</v>
      </c>
      <c r="W148" s="30">
        <v>6</v>
      </c>
      <c r="X148" s="30">
        <v>0.33100000000000002</v>
      </c>
      <c r="Y148" s="30">
        <v>0.39700000000000002</v>
      </c>
      <c r="Z148" s="22">
        <f>X148+Y148</f>
        <v>0.72799999999999998</v>
      </c>
      <c r="AA148" s="22">
        <f>(0.692*(S148+T148)+0.73*U148+0.865*(I148-(J148+K148+L148))+1.334+J148+1.725*K148+2.065*L148)/(G148+S148-T148+U148+R148)</f>
        <v>0.30993373493975906</v>
      </c>
      <c r="AB148" s="22">
        <f>((AA148-$AA$2000)/1.24+$H$2000/$F$2000)*F148</f>
        <v>20.124934280872449</v>
      </c>
      <c r="AC148" s="22">
        <f>(AB148/F148)/($AB$2000/$F$2000)*100</f>
        <v>111.50901336453605</v>
      </c>
      <c r="AD148" s="22"/>
    </row>
    <row r="149" spans="1:30" ht="15.75" customHeight="1" x14ac:dyDescent="0.15">
      <c r="A149" s="34">
        <v>148</v>
      </c>
      <c r="B149" s="35" t="s">
        <v>3395</v>
      </c>
      <c r="C149" s="50" t="s">
        <v>198</v>
      </c>
      <c r="D149" s="34">
        <v>0.221</v>
      </c>
      <c r="E149" s="34">
        <v>56</v>
      </c>
      <c r="F149" s="33">
        <v>164</v>
      </c>
      <c r="G149" s="34">
        <v>154</v>
      </c>
      <c r="H149" s="34">
        <v>15</v>
      </c>
      <c r="I149" s="34">
        <v>34</v>
      </c>
      <c r="J149" s="34">
        <v>5</v>
      </c>
      <c r="K149" s="34">
        <v>1</v>
      </c>
      <c r="L149" s="34">
        <v>1</v>
      </c>
      <c r="M149" s="34">
        <v>44</v>
      </c>
      <c r="N149" s="34">
        <v>10</v>
      </c>
      <c r="O149" s="34">
        <v>0</v>
      </c>
      <c r="P149" s="34">
        <v>2</v>
      </c>
      <c r="Q149" s="34">
        <v>5</v>
      </c>
      <c r="R149" s="34">
        <v>0</v>
      </c>
      <c r="S149" s="34">
        <v>5</v>
      </c>
      <c r="T149" s="34">
        <v>0</v>
      </c>
      <c r="U149" s="34">
        <v>0</v>
      </c>
      <c r="V149" s="34">
        <v>31</v>
      </c>
      <c r="W149" s="34">
        <v>9</v>
      </c>
      <c r="X149" s="34">
        <v>0.245</v>
      </c>
      <c r="Y149" s="34">
        <v>0.28599999999999998</v>
      </c>
      <c r="Z149" s="22">
        <f>X149+Y149</f>
        <v>0.53099999999999992</v>
      </c>
      <c r="AA149" s="22">
        <f>(0.692*(S149+T149)+0.73*U149+0.865*(I149-(J149+K149+L149))+1.334+J149+1.725*K149+2.065*L149)/(G149+S149-T149+U149+R149)</f>
        <v>0.23232075471698113</v>
      </c>
      <c r="AB149" s="22">
        <f>((AA149-$AA$2000)/1.24+$H$2000/$F$2000)*F149</f>
        <v>9.6175226475578821</v>
      </c>
      <c r="AC149" s="22">
        <f>(AB149/F149)/($AB$2000/$F$2000)*100</f>
        <v>53.939008620001673</v>
      </c>
      <c r="AD149" s="22"/>
    </row>
    <row r="150" spans="1:30" ht="15.75" customHeight="1" x14ac:dyDescent="0.15">
      <c r="A150" s="30">
        <v>149</v>
      </c>
      <c r="B150" s="31" t="s">
        <v>3397</v>
      </c>
      <c r="C150" s="52" t="s">
        <v>2646</v>
      </c>
      <c r="D150" s="30">
        <v>0.26400000000000001</v>
      </c>
      <c r="E150" s="30">
        <v>57</v>
      </c>
      <c r="F150" s="33">
        <v>163</v>
      </c>
      <c r="G150" s="30">
        <v>140</v>
      </c>
      <c r="H150" s="30">
        <v>12</v>
      </c>
      <c r="I150" s="30">
        <v>37</v>
      </c>
      <c r="J150" s="30">
        <v>4</v>
      </c>
      <c r="K150" s="30">
        <v>1</v>
      </c>
      <c r="L150" s="30">
        <v>0</v>
      </c>
      <c r="M150" s="30">
        <v>43</v>
      </c>
      <c r="N150" s="30">
        <v>12</v>
      </c>
      <c r="O150" s="30">
        <v>12</v>
      </c>
      <c r="P150" s="30">
        <v>0</v>
      </c>
      <c r="Q150" s="30">
        <v>3</v>
      </c>
      <c r="R150" s="30">
        <v>2</v>
      </c>
      <c r="S150" s="30">
        <v>15</v>
      </c>
      <c r="T150" s="30">
        <v>0</v>
      </c>
      <c r="U150" s="30">
        <v>3</v>
      </c>
      <c r="V150" s="30">
        <v>33</v>
      </c>
      <c r="W150" s="30">
        <v>2</v>
      </c>
      <c r="X150" s="30">
        <v>0.34399999999999997</v>
      </c>
      <c r="Y150" s="30">
        <v>0.307</v>
      </c>
      <c r="Z150" s="22">
        <f>X150+Y150</f>
        <v>0.65100000000000002</v>
      </c>
      <c r="AA150" s="22">
        <f>(0.692*(S150+T150)+0.73*U150+0.865*(I150-(J150+K150+L150))+1.334+J150+1.725*K150+2.065*L150)/(G150+S150-T150+U150+R150)</f>
        <v>0.29568125000000001</v>
      </c>
      <c r="AB150" s="22">
        <f>((AA150-$AA$2000)/1.24+$H$2000/$F$2000)*F150</f>
        <v>17.887718516080149</v>
      </c>
      <c r="AC150" s="22">
        <f>(AB150/F150)/($AB$2000/$F$2000)*100</f>
        <v>100.93712676453497</v>
      </c>
      <c r="AD150" s="22"/>
    </row>
    <row r="151" spans="1:30" ht="15.75" customHeight="1" x14ac:dyDescent="0.15">
      <c r="A151" s="34">
        <v>150</v>
      </c>
      <c r="B151" s="35" t="s">
        <v>3486</v>
      </c>
      <c r="C151" s="58" t="s">
        <v>2645</v>
      </c>
      <c r="D151" s="34">
        <v>0.19</v>
      </c>
      <c r="E151" s="34">
        <v>63</v>
      </c>
      <c r="F151" s="33">
        <v>162</v>
      </c>
      <c r="G151" s="34">
        <v>147</v>
      </c>
      <c r="H151" s="34">
        <v>14</v>
      </c>
      <c r="I151" s="34">
        <v>28</v>
      </c>
      <c r="J151" s="34">
        <v>6</v>
      </c>
      <c r="K151" s="34">
        <v>1</v>
      </c>
      <c r="L151" s="34">
        <v>4</v>
      </c>
      <c r="M151" s="34">
        <v>48</v>
      </c>
      <c r="N151" s="34">
        <v>17</v>
      </c>
      <c r="O151" s="34">
        <v>0</v>
      </c>
      <c r="P151" s="34">
        <v>2</v>
      </c>
      <c r="Q151" s="34">
        <v>0</v>
      </c>
      <c r="R151" s="34">
        <v>1</v>
      </c>
      <c r="S151" s="34">
        <v>13</v>
      </c>
      <c r="T151" s="34">
        <v>0</v>
      </c>
      <c r="U151" s="34">
        <v>1</v>
      </c>
      <c r="V151" s="34">
        <v>28</v>
      </c>
      <c r="W151" s="34">
        <v>6</v>
      </c>
      <c r="X151" s="34">
        <v>0.25900000000000001</v>
      </c>
      <c r="Y151" s="34">
        <v>0.32700000000000001</v>
      </c>
      <c r="Z151" s="22">
        <f>X151+Y151</f>
        <v>0.58600000000000008</v>
      </c>
      <c r="AA151" s="22">
        <f>(0.692*(S151+T151)+0.73*U151+0.865*(I151-(J151+K151+L151))+1.334+J151+1.725*K151+2.065*L151)/(G151+S151-T151+U151+R151)</f>
        <v>0.25771604938271603</v>
      </c>
      <c r="AB151" s="22">
        <f>((AA151-$AA$2000)/1.24+$H$2000/$F$2000)*F151</f>
        <v>12.8180081536225</v>
      </c>
      <c r="AC151" s="22">
        <f>(AB151/F151)/($AB$2000/$F$2000)*100</f>
        <v>72.776157125299434</v>
      </c>
      <c r="AD151" s="22"/>
    </row>
    <row r="152" spans="1:30" ht="15.75" customHeight="1" x14ac:dyDescent="0.15">
      <c r="A152" s="30">
        <v>150</v>
      </c>
      <c r="B152" s="31" t="s">
        <v>3329</v>
      </c>
      <c r="C152" s="46" t="s">
        <v>2648</v>
      </c>
      <c r="D152" s="30">
        <v>0.307</v>
      </c>
      <c r="E152" s="30">
        <v>54</v>
      </c>
      <c r="F152" s="33">
        <v>162</v>
      </c>
      <c r="G152" s="30">
        <v>150</v>
      </c>
      <c r="H152" s="30">
        <v>11</v>
      </c>
      <c r="I152" s="30">
        <v>46</v>
      </c>
      <c r="J152" s="30">
        <v>11</v>
      </c>
      <c r="K152" s="30">
        <v>0</v>
      </c>
      <c r="L152" s="30">
        <v>1</v>
      </c>
      <c r="M152" s="30">
        <v>60</v>
      </c>
      <c r="N152" s="30">
        <v>17</v>
      </c>
      <c r="O152" s="30">
        <v>2</v>
      </c>
      <c r="P152" s="30">
        <v>1</v>
      </c>
      <c r="Q152" s="30">
        <v>0</v>
      </c>
      <c r="R152" s="30">
        <v>1</v>
      </c>
      <c r="S152" s="30">
        <v>10</v>
      </c>
      <c r="T152" s="30">
        <v>0</v>
      </c>
      <c r="U152" s="30">
        <v>1</v>
      </c>
      <c r="V152" s="30">
        <v>28</v>
      </c>
      <c r="W152" s="30">
        <v>1</v>
      </c>
      <c r="X152" s="30">
        <v>0.35199999999999998</v>
      </c>
      <c r="Y152" s="30">
        <v>0.4</v>
      </c>
      <c r="Z152" s="22">
        <f>X152+Y152</f>
        <v>0.752</v>
      </c>
      <c r="AA152" s="22">
        <f>(0.692*(S152+T152)+0.73*U152+0.865*(I152-(J152+K152+L152))+1.334+J152+1.725*K152+2.065*L152)/(G152+S152-T152+U152+R152)</f>
        <v>0.31764814814814818</v>
      </c>
      <c r="AB152" s="22">
        <f>((AA152-$AA$2000)/1.24+$H$2000/$F$2000)*F152</f>
        <v>20.647846863299929</v>
      </c>
      <c r="AC152" s="22">
        <f>(AB152/F152)/($AB$2000/$F$2000)*100</f>
        <v>117.23123667993347</v>
      </c>
      <c r="AD152" s="22"/>
    </row>
    <row r="153" spans="1:30" ht="15.75" customHeight="1" x14ac:dyDescent="0.15">
      <c r="A153" s="34">
        <v>150</v>
      </c>
      <c r="B153" s="35" t="s">
        <v>3286</v>
      </c>
      <c r="C153" s="36" t="s">
        <v>2646</v>
      </c>
      <c r="D153" s="34">
        <v>0.35599999999999998</v>
      </c>
      <c r="E153" s="34">
        <v>46</v>
      </c>
      <c r="F153" s="33">
        <v>162</v>
      </c>
      <c r="G153" s="34">
        <v>135</v>
      </c>
      <c r="H153" s="34">
        <v>26</v>
      </c>
      <c r="I153" s="34">
        <v>48</v>
      </c>
      <c r="J153" s="34">
        <v>14</v>
      </c>
      <c r="K153" s="34">
        <v>3</v>
      </c>
      <c r="L153" s="34">
        <v>5</v>
      </c>
      <c r="M153" s="34">
        <v>83</v>
      </c>
      <c r="N153" s="34">
        <v>25</v>
      </c>
      <c r="O153" s="34">
        <v>5</v>
      </c>
      <c r="P153" s="34">
        <v>2</v>
      </c>
      <c r="Q153" s="34">
        <v>0</v>
      </c>
      <c r="R153" s="34">
        <v>3</v>
      </c>
      <c r="S153" s="34">
        <v>23</v>
      </c>
      <c r="T153" s="34">
        <v>0</v>
      </c>
      <c r="U153" s="34">
        <v>1</v>
      </c>
      <c r="V153" s="34">
        <v>30</v>
      </c>
      <c r="W153" s="34">
        <v>1</v>
      </c>
      <c r="X153" s="34">
        <v>0.44400000000000001</v>
      </c>
      <c r="Y153" s="34">
        <v>0.61499999999999999</v>
      </c>
      <c r="Z153" s="22">
        <f>X153+Y153</f>
        <v>1.0589999999999999</v>
      </c>
      <c r="AA153" s="22">
        <f>(0.692*(S153+T153)+0.73*U153+0.865*(I153-(J153+K153+L153))+1.334+J153+1.725*K153+2.065*L153)/(G153+S153-T153+U153+R153)</f>
        <v>0.43191358024691356</v>
      </c>
      <c r="AB153" s="22">
        <f>((AA153-$AA$2000)/1.24+$H$2000/$F$2000)*F153</f>
        <v>35.576072669751532</v>
      </c>
      <c r="AC153" s="22">
        <f>(AB153/F153)/($AB$2000/$F$2000)*100</f>
        <v>201.98846993112616</v>
      </c>
      <c r="AD153" s="22"/>
    </row>
    <row r="154" spans="1:30" ht="15.75" customHeight="1" x14ac:dyDescent="0.15">
      <c r="A154" s="30">
        <v>153</v>
      </c>
      <c r="B154" s="31" t="s">
        <v>3487</v>
      </c>
      <c r="C154" s="53" t="s">
        <v>198</v>
      </c>
      <c r="D154" s="30">
        <v>0.14699999999999999</v>
      </c>
      <c r="E154" s="30">
        <v>83</v>
      </c>
      <c r="F154" s="33">
        <v>161</v>
      </c>
      <c r="G154" s="30">
        <v>143</v>
      </c>
      <c r="H154" s="30">
        <v>15</v>
      </c>
      <c r="I154" s="30">
        <v>21</v>
      </c>
      <c r="J154" s="30">
        <v>2</v>
      </c>
      <c r="K154" s="30">
        <v>0</v>
      </c>
      <c r="L154" s="30">
        <v>1</v>
      </c>
      <c r="M154" s="30">
        <v>26</v>
      </c>
      <c r="N154" s="30">
        <v>3</v>
      </c>
      <c r="O154" s="30">
        <v>5</v>
      </c>
      <c r="P154" s="30">
        <v>4</v>
      </c>
      <c r="Q154" s="30">
        <v>2</v>
      </c>
      <c r="R154" s="30">
        <v>0</v>
      </c>
      <c r="S154" s="30">
        <v>15</v>
      </c>
      <c r="T154" s="30">
        <v>0</v>
      </c>
      <c r="U154" s="30">
        <v>1</v>
      </c>
      <c r="V154" s="30">
        <v>32</v>
      </c>
      <c r="W154" s="30">
        <v>2</v>
      </c>
      <c r="X154" s="30">
        <v>0.23300000000000001</v>
      </c>
      <c r="Y154" s="30">
        <v>0.182</v>
      </c>
      <c r="Z154" s="22">
        <f>X154+Y154</f>
        <v>0.41500000000000004</v>
      </c>
      <c r="AA154" s="22">
        <f>(0.692*(S154+T154)+0.73*U154+0.865*(I154-(J154+K154+L154))+1.334+J154+1.725*K154+2.065*L154)/(G154+S154-T154+U154+R154)</f>
        <v>0.20175471698113209</v>
      </c>
      <c r="AB154" s="22">
        <f>((AA154-$AA$2000)/1.24+$H$2000/$F$2000)*F154</f>
        <v>5.4729374556505572</v>
      </c>
      <c r="AC154" s="22">
        <f>(AB154/F154)/($AB$2000/$F$2000)*100</f>
        <v>31.266423023835998</v>
      </c>
      <c r="AD154" s="22"/>
    </row>
    <row r="155" spans="1:30" ht="15.75" customHeight="1" x14ac:dyDescent="0.15">
      <c r="A155" s="34">
        <v>153</v>
      </c>
      <c r="B155" s="35" t="s">
        <v>3217</v>
      </c>
      <c r="C155" s="38" t="s">
        <v>2648</v>
      </c>
      <c r="D155" s="34">
        <v>0.184</v>
      </c>
      <c r="E155" s="34">
        <v>51</v>
      </c>
      <c r="F155" s="33">
        <v>161</v>
      </c>
      <c r="G155" s="34">
        <v>152</v>
      </c>
      <c r="H155" s="34">
        <v>11</v>
      </c>
      <c r="I155" s="34">
        <v>28</v>
      </c>
      <c r="J155" s="34">
        <v>3</v>
      </c>
      <c r="K155" s="34">
        <v>0</v>
      </c>
      <c r="L155" s="34">
        <v>3</v>
      </c>
      <c r="M155" s="34">
        <v>40</v>
      </c>
      <c r="N155" s="34">
        <v>14</v>
      </c>
      <c r="O155" s="34">
        <v>0</v>
      </c>
      <c r="P155" s="34">
        <v>0</v>
      </c>
      <c r="Q155" s="34">
        <v>0</v>
      </c>
      <c r="R155" s="34">
        <v>2</v>
      </c>
      <c r="S155" s="34">
        <v>4</v>
      </c>
      <c r="T155" s="34">
        <v>0</v>
      </c>
      <c r="U155" s="34">
        <v>3</v>
      </c>
      <c r="V155" s="34">
        <v>28</v>
      </c>
      <c r="W155" s="34">
        <v>2</v>
      </c>
      <c r="X155" s="34">
        <v>0.217</v>
      </c>
      <c r="Y155" s="34">
        <v>0.26300000000000001</v>
      </c>
      <c r="Z155" s="22">
        <f>X155+Y155</f>
        <v>0.48</v>
      </c>
      <c r="AA155" s="22">
        <f>(0.692*(S155+T155)+0.73*U155+0.865*(I155-(J155+K155+L155))+1.334+J155+1.725*K155+2.065*L155)/(G155+S155-T155+U155+R155)</f>
        <v>0.21439130434782605</v>
      </c>
      <c r="AB155" s="22">
        <f>((AA155-$AA$2000)/1.24+$H$2000/$F$2000)*F155</f>
        <v>7.1136556540680784</v>
      </c>
      <c r="AC155" s="22">
        <f>(AB155/F155)/($AB$2000/$F$2000)*100</f>
        <v>40.639705592900263</v>
      </c>
      <c r="AD155" s="22"/>
    </row>
    <row r="156" spans="1:30" ht="15.75" customHeight="1" x14ac:dyDescent="0.15">
      <c r="A156" s="30">
        <v>155</v>
      </c>
      <c r="B156" s="31" t="s">
        <v>3402</v>
      </c>
      <c r="C156" s="41" t="s">
        <v>2651</v>
      </c>
      <c r="D156" s="30">
        <v>0.252</v>
      </c>
      <c r="E156" s="30">
        <v>62</v>
      </c>
      <c r="F156" s="33">
        <v>160</v>
      </c>
      <c r="G156" s="30">
        <v>131</v>
      </c>
      <c r="H156" s="30">
        <v>18</v>
      </c>
      <c r="I156" s="30">
        <v>33</v>
      </c>
      <c r="J156" s="30">
        <v>11</v>
      </c>
      <c r="K156" s="30">
        <v>0</v>
      </c>
      <c r="L156" s="30">
        <v>8</v>
      </c>
      <c r="M156" s="30">
        <v>68</v>
      </c>
      <c r="N156" s="30">
        <v>26</v>
      </c>
      <c r="O156" s="30">
        <v>2</v>
      </c>
      <c r="P156" s="30">
        <v>0</v>
      </c>
      <c r="Q156" s="30">
        <v>0</v>
      </c>
      <c r="R156" s="30">
        <v>0</v>
      </c>
      <c r="S156" s="30">
        <v>22</v>
      </c>
      <c r="T156" s="30">
        <v>1</v>
      </c>
      <c r="U156" s="30">
        <v>7</v>
      </c>
      <c r="V156" s="30">
        <v>29</v>
      </c>
      <c r="W156" s="30">
        <v>4</v>
      </c>
      <c r="X156" s="30">
        <v>0.38800000000000001</v>
      </c>
      <c r="Y156" s="30">
        <v>0.51900000000000002</v>
      </c>
      <c r="Z156" s="22">
        <f>X156+Y156</f>
        <v>0.90700000000000003</v>
      </c>
      <c r="AA156" s="22">
        <f>(0.692*(S156+T156)+0.73*U156+0.865*(I156-(J156+K156+L156))+1.334+J156+1.725*K156+2.065*L156)/(G156+S156-T156+U156+R156)</f>
        <v>0.38987421383647797</v>
      </c>
      <c r="AB156" s="22">
        <f>((AA156-$AA$2000)/1.24+$H$2000/$F$2000)*F156</f>
        <v>29.712427520510822</v>
      </c>
      <c r="AC156" s="22">
        <f>(AB156/F156)/($AB$2000/$F$2000)*100</f>
        <v>170.80545754377664</v>
      </c>
      <c r="AD156" s="22"/>
    </row>
    <row r="157" spans="1:30" ht="15.75" customHeight="1" x14ac:dyDescent="0.15">
      <c r="A157" s="34">
        <v>156</v>
      </c>
      <c r="B157" s="35" t="s">
        <v>3488</v>
      </c>
      <c r="C157" s="63" t="s">
        <v>3426</v>
      </c>
      <c r="D157" s="34">
        <v>0.221</v>
      </c>
      <c r="E157" s="34">
        <v>74</v>
      </c>
      <c r="F157" s="33">
        <v>157</v>
      </c>
      <c r="G157" s="34">
        <v>140</v>
      </c>
      <c r="H157" s="34">
        <v>15</v>
      </c>
      <c r="I157" s="34">
        <v>31</v>
      </c>
      <c r="J157" s="34">
        <v>2</v>
      </c>
      <c r="K157" s="34">
        <v>1</v>
      </c>
      <c r="L157" s="34">
        <v>0</v>
      </c>
      <c r="M157" s="34">
        <v>35</v>
      </c>
      <c r="N157" s="34">
        <v>13</v>
      </c>
      <c r="O157" s="34">
        <v>2</v>
      </c>
      <c r="P157" s="34">
        <v>3</v>
      </c>
      <c r="Q157" s="34">
        <v>2</v>
      </c>
      <c r="R157" s="34">
        <v>1</v>
      </c>
      <c r="S157" s="34">
        <v>13</v>
      </c>
      <c r="T157" s="34">
        <v>0</v>
      </c>
      <c r="U157" s="34">
        <v>1</v>
      </c>
      <c r="V157" s="34">
        <v>27</v>
      </c>
      <c r="W157" s="34">
        <v>2</v>
      </c>
      <c r="X157" s="34">
        <v>0.28999999999999998</v>
      </c>
      <c r="Y157" s="34">
        <v>0.25</v>
      </c>
      <c r="Z157" s="22">
        <f>X157+Y157</f>
        <v>0.54</v>
      </c>
      <c r="AA157" s="22">
        <f>(0.692*(S157+T157)+0.73*U157+0.865*(I157-(J157+K157+L157))+1.334+J157+1.725*K157+2.065*L157)/(G157+S157-T157+U157+R157)</f>
        <v>0.25164516129032261</v>
      </c>
      <c r="AB157" s="22">
        <f>((AA157-$AA$2000)/1.24+$H$2000/$F$2000)*F157</f>
        <v>11.653737851479962</v>
      </c>
      <c r="AC157" s="22">
        <f>(AB157/F157)/($AB$2000/$F$2000)*100</f>
        <v>68.273030776080162</v>
      </c>
      <c r="AD157" s="22"/>
    </row>
    <row r="158" spans="1:30" ht="15.75" customHeight="1" x14ac:dyDescent="0.15">
      <c r="A158" s="30">
        <v>157</v>
      </c>
      <c r="B158" s="31" t="s">
        <v>3392</v>
      </c>
      <c r="C158" s="41" t="s">
        <v>2651</v>
      </c>
      <c r="D158" s="30">
        <v>0.22500000000000001</v>
      </c>
      <c r="E158" s="30">
        <v>68</v>
      </c>
      <c r="F158" s="33">
        <v>156</v>
      </c>
      <c r="G158" s="30">
        <v>142</v>
      </c>
      <c r="H158" s="30">
        <v>13</v>
      </c>
      <c r="I158" s="30">
        <v>32</v>
      </c>
      <c r="J158" s="30">
        <v>7</v>
      </c>
      <c r="K158" s="30">
        <v>3</v>
      </c>
      <c r="L158" s="30">
        <v>2</v>
      </c>
      <c r="M158" s="30">
        <v>51</v>
      </c>
      <c r="N158" s="30">
        <v>19</v>
      </c>
      <c r="O158" s="30">
        <v>6</v>
      </c>
      <c r="P158" s="30">
        <v>1</v>
      </c>
      <c r="Q158" s="30">
        <v>3</v>
      </c>
      <c r="R158" s="30">
        <v>2</v>
      </c>
      <c r="S158" s="30">
        <v>9</v>
      </c>
      <c r="T158" s="30">
        <v>0</v>
      </c>
      <c r="U158" s="30">
        <v>0</v>
      </c>
      <c r="V158" s="30">
        <v>38</v>
      </c>
      <c r="W158" s="30">
        <v>3</v>
      </c>
      <c r="X158" s="30">
        <v>0.26800000000000002</v>
      </c>
      <c r="Y158" s="30">
        <v>0.35899999999999999</v>
      </c>
      <c r="Z158" s="22">
        <f>X158+Y158</f>
        <v>0.627</v>
      </c>
      <c r="AA158" s="22">
        <f>(0.692*(S158+T158)+0.73*U158+0.865*(I158-(J158+K158+L158))+1.334+J158+1.725*K158+2.065*L158)/(G158+S158-T158+U158+R158)</f>
        <v>0.26906535947712418</v>
      </c>
      <c r="AB158" s="22">
        <f>((AA158-$AA$2000)/1.24+$H$2000/$F$2000)*F158</f>
        <v>13.771083542127737</v>
      </c>
      <c r="AC158" s="22">
        <f>(AB158/F158)/($AB$2000/$F$2000)*100</f>
        <v>81.19459221317814</v>
      </c>
      <c r="AD158" s="22"/>
    </row>
    <row r="159" spans="1:30" ht="15.75" customHeight="1" x14ac:dyDescent="0.15">
      <c r="A159" s="34">
        <v>158</v>
      </c>
      <c r="B159" s="35" t="s">
        <v>3219</v>
      </c>
      <c r="C159" s="56" t="s">
        <v>2653</v>
      </c>
      <c r="D159" s="34">
        <v>0.29499999999999998</v>
      </c>
      <c r="E159" s="34">
        <v>44</v>
      </c>
      <c r="F159" s="33">
        <v>155</v>
      </c>
      <c r="G159" s="34">
        <v>139</v>
      </c>
      <c r="H159" s="34">
        <v>19</v>
      </c>
      <c r="I159" s="34">
        <v>41</v>
      </c>
      <c r="J159" s="34">
        <v>6</v>
      </c>
      <c r="K159" s="34">
        <v>0</v>
      </c>
      <c r="L159" s="34">
        <v>7</v>
      </c>
      <c r="M159" s="34">
        <v>68</v>
      </c>
      <c r="N159" s="34">
        <v>29</v>
      </c>
      <c r="O159" s="34">
        <v>3</v>
      </c>
      <c r="P159" s="34">
        <v>4</v>
      </c>
      <c r="Q159" s="34">
        <v>0</v>
      </c>
      <c r="R159" s="34">
        <v>0</v>
      </c>
      <c r="S159" s="34">
        <v>14</v>
      </c>
      <c r="T159" s="34">
        <v>0</v>
      </c>
      <c r="U159" s="34">
        <v>2</v>
      </c>
      <c r="V159" s="34">
        <v>47</v>
      </c>
      <c r="W159" s="34">
        <v>3</v>
      </c>
      <c r="X159" s="34">
        <v>0.36799999999999999</v>
      </c>
      <c r="Y159" s="34">
        <v>0.48899999999999999</v>
      </c>
      <c r="Z159" s="22">
        <f>X159+Y159</f>
        <v>0.85699999999999998</v>
      </c>
      <c r="AA159" s="22">
        <f>(0.692*(S159+T159)+0.73*U159+0.865*(I159-(J159+K159+L159))+1.334+J159+1.725*K159+2.065*L159)/(G159+S159-T159+U159+R159)</f>
        <v>0.3687548387096774</v>
      </c>
      <c r="AB159" s="22">
        <f>((AA159-$AA$2000)/1.24+$H$2000/$F$2000)*F159</f>
        <v>26.143992269644787</v>
      </c>
      <c r="AC159" s="22">
        <f>(AB159/F159)/($AB$2000/$F$2000)*100</f>
        <v>155.1400041265571</v>
      </c>
      <c r="AD159" s="22"/>
    </row>
    <row r="160" spans="1:30" ht="15.75" customHeight="1" x14ac:dyDescent="0.15">
      <c r="A160" s="30">
        <v>159</v>
      </c>
      <c r="B160" s="31" t="s">
        <v>3489</v>
      </c>
      <c r="C160" s="49" t="s">
        <v>2655</v>
      </c>
      <c r="D160" s="30">
        <v>0.183</v>
      </c>
      <c r="E160" s="30">
        <v>57</v>
      </c>
      <c r="F160" s="33">
        <v>153</v>
      </c>
      <c r="G160" s="30">
        <v>142</v>
      </c>
      <c r="H160" s="30">
        <v>4</v>
      </c>
      <c r="I160" s="30">
        <v>26</v>
      </c>
      <c r="J160" s="30">
        <v>5</v>
      </c>
      <c r="K160" s="30">
        <v>1</v>
      </c>
      <c r="L160" s="30">
        <v>1</v>
      </c>
      <c r="M160" s="30">
        <v>36</v>
      </c>
      <c r="N160" s="30">
        <v>11</v>
      </c>
      <c r="O160" s="30">
        <v>1</v>
      </c>
      <c r="P160" s="30">
        <v>0</v>
      </c>
      <c r="Q160" s="30">
        <v>1</v>
      </c>
      <c r="R160" s="30">
        <v>0</v>
      </c>
      <c r="S160" s="30">
        <v>10</v>
      </c>
      <c r="T160" s="30">
        <v>1</v>
      </c>
      <c r="U160" s="30">
        <v>0</v>
      </c>
      <c r="V160" s="30">
        <v>32</v>
      </c>
      <c r="W160" s="30">
        <v>3</v>
      </c>
      <c r="X160" s="30">
        <v>0.23699999999999999</v>
      </c>
      <c r="Y160" s="30">
        <v>0.254</v>
      </c>
      <c r="Z160" s="22">
        <f>X160+Y160</f>
        <v>0.49099999999999999</v>
      </c>
      <c r="AA160" s="22">
        <f>(0.692*(S160+T160)+0.73*U160+0.865*(I160-(J160+K160+L160))+1.334+J160+1.725*K160+2.065*L160)/(G160+S160-T160+U160+R160)</f>
        <v>0.22629801324503307</v>
      </c>
      <c r="AB160" s="22">
        <f>((AA160-$AA$2000)/1.24+$H$2000/$F$2000)*F160</f>
        <v>8.2293163241569651</v>
      </c>
      <c r="AC160" s="22">
        <f>(AB160/F160)/($AB$2000/$F$2000)*100</f>
        <v>49.471595384227015</v>
      </c>
      <c r="AD160" s="22"/>
    </row>
    <row r="161" spans="1:30" ht="15.75" customHeight="1" x14ac:dyDescent="0.15">
      <c r="A161" s="34">
        <v>160</v>
      </c>
      <c r="B161" s="35" t="s">
        <v>3179</v>
      </c>
      <c r="C161" s="51" t="s">
        <v>2655</v>
      </c>
      <c r="D161" s="34">
        <v>0.248</v>
      </c>
      <c r="E161" s="34">
        <v>50</v>
      </c>
      <c r="F161" s="33">
        <v>152</v>
      </c>
      <c r="G161" s="34">
        <v>133</v>
      </c>
      <c r="H161" s="34">
        <v>23</v>
      </c>
      <c r="I161" s="34">
        <v>33</v>
      </c>
      <c r="J161" s="34">
        <v>2</v>
      </c>
      <c r="K161" s="34">
        <v>0</v>
      </c>
      <c r="L161" s="34">
        <v>12</v>
      </c>
      <c r="M161" s="34">
        <v>71</v>
      </c>
      <c r="N161" s="34">
        <v>32</v>
      </c>
      <c r="O161" s="34">
        <v>0</v>
      </c>
      <c r="P161" s="34">
        <v>0</v>
      </c>
      <c r="Q161" s="34">
        <v>0</v>
      </c>
      <c r="R161" s="34">
        <v>0</v>
      </c>
      <c r="S161" s="34">
        <v>18</v>
      </c>
      <c r="T161" s="34">
        <v>0</v>
      </c>
      <c r="U161" s="34">
        <v>1</v>
      </c>
      <c r="V161" s="34">
        <v>46</v>
      </c>
      <c r="W161" s="34">
        <v>1</v>
      </c>
      <c r="X161" s="34">
        <v>0.34200000000000003</v>
      </c>
      <c r="Y161" s="34">
        <v>0.53400000000000003</v>
      </c>
      <c r="Z161" s="22">
        <f>X161+Y161</f>
        <v>0.87600000000000011</v>
      </c>
      <c r="AA161" s="22">
        <f>(0.692*(S161+T161)+0.73*U161+0.865*(I161-(J161+K161+L161))+1.334+J161+1.725*K161+2.065*L161)/(G161+S161-T161+U161+R161)</f>
        <v>0.37983552631578948</v>
      </c>
      <c r="AB161" s="22">
        <f>((AA161-$AA$2000)/1.24+$H$2000/$F$2000)*F161</f>
        <v>26.996257351626696</v>
      </c>
      <c r="AC161" s="22">
        <f>(AB161/F161)/($AB$2000/$F$2000)*100</f>
        <v>163.35918648787765</v>
      </c>
      <c r="AD161" s="22"/>
    </row>
    <row r="162" spans="1:30" ht="15.75" customHeight="1" x14ac:dyDescent="0.15">
      <c r="A162" s="30">
        <v>160</v>
      </c>
      <c r="B162" s="31" t="s">
        <v>3297</v>
      </c>
      <c r="C162" s="32" t="s">
        <v>2645</v>
      </c>
      <c r="D162" s="30">
        <v>0.29899999999999999</v>
      </c>
      <c r="E162" s="30">
        <v>48</v>
      </c>
      <c r="F162" s="33">
        <v>152</v>
      </c>
      <c r="G162" s="30">
        <v>137</v>
      </c>
      <c r="H162" s="30">
        <v>13</v>
      </c>
      <c r="I162" s="30">
        <v>41</v>
      </c>
      <c r="J162" s="30">
        <v>12</v>
      </c>
      <c r="K162" s="30">
        <v>0</v>
      </c>
      <c r="L162" s="30">
        <v>3</v>
      </c>
      <c r="M162" s="30">
        <v>62</v>
      </c>
      <c r="N162" s="30">
        <v>28</v>
      </c>
      <c r="O162" s="30">
        <v>0</v>
      </c>
      <c r="P162" s="30">
        <v>0</v>
      </c>
      <c r="Q162" s="30">
        <v>1</v>
      </c>
      <c r="R162" s="30">
        <v>2</v>
      </c>
      <c r="S162" s="30">
        <v>10</v>
      </c>
      <c r="T162" s="30">
        <v>0</v>
      </c>
      <c r="U162" s="30">
        <v>2</v>
      </c>
      <c r="V162" s="30">
        <v>15</v>
      </c>
      <c r="W162" s="30">
        <v>3</v>
      </c>
      <c r="X162" s="30">
        <v>0.35099999999999998</v>
      </c>
      <c r="Y162" s="30">
        <v>0.45300000000000001</v>
      </c>
      <c r="Z162" s="22">
        <f>X162+Y162</f>
        <v>0.80400000000000005</v>
      </c>
      <c r="AA162" s="22">
        <f>(0.692*(S162+T162)+0.73*U162+0.865*(I162-(J162+K162+L162))+1.334+J162+1.725*K162+2.065*L162)/(G162+S162-T162+U162+R162)</f>
        <v>0.3337682119205298</v>
      </c>
      <c r="AB162" s="22">
        <f>((AA162-$AA$2000)/1.24+$H$2000/$F$2000)*F162</f>
        <v>21.349296232207763</v>
      </c>
      <c r="AC162" s="22">
        <f>(AB162/F162)/($AB$2000/$F$2000)*100</f>
        <v>129.18841375513935</v>
      </c>
      <c r="AD162" s="22"/>
    </row>
    <row r="163" spans="1:30" ht="15.75" customHeight="1" x14ac:dyDescent="0.15">
      <c r="A163" s="34">
        <v>162</v>
      </c>
      <c r="B163" s="35" t="s">
        <v>3375</v>
      </c>
      <c r="C163" s="48" t="s">
        <v>2647</v>
      </c>
      <c r="D163" s="34">
        <v>0.26700000000000002</v>
      </c>
      <c r="E163" s="34">
        <v>48</v>
      </c>
      <c r="F163" s="33">
        <v>151</v>
      </c>
      <c r="G163" s="34">
        <v>135</v>
      </c>
      <c r="H163" s="34">
        <v>19</v>
      </c>
      <c r="I163" s="34">
        <v>36</v>
      </c>
      <c r="J163" s="34">
        <v>7</v>
      </c>
      <c r="K163" s="34">
        <v>1</v>
      </c>
      <c r="L163" s="34">
        <v>1</v>
      </c>
      <c r="M163" s="34">
        <v>48</v>
      </c>
      <c r="N163" s="34">
        <v>13</v>
      </c>
      <c r="O163" s="34">
        <v>5</v>
      </c>
      <c r="P163" s="34">
        <v>1</v>
      </c>
      <c r="Q163" s="34">
        <v>0</v>
      </c>
      <c r="R163" s="34">
        <v>0</v>
      </c>
      <c r="S163" s="34">
        <v>13</v>
      </c>
      <c r="T163" s="34">
        <v>0</v>
      </c>
      <c r="U163" s="34">
        <v>3</v>
      </c>
      <c r="V163" s="34">
        <v>23</v>
      </c>
      <c r="W163" s="34">
        <v>3</v>
      </c>
      <c r="X163" s="34">
        <v>0.34399999999999997</v>
      </c>
      <c r="Y163" s="34">
        <v>0.35599999999999998</v>
      </c>
      <c r="Z163" s="22">
        <f>X163+Y163</f>
        <v>0.7</v>
      </c>
      <c r="AA163" s="22">
        <f>(0.692*(S163+T163)+0.73*U163+0.865*(I163-(J163+K163+L163))+1.334+J163+1.725*K163+2.065*L163)/(G163+S163-T163+U163+R163)</f>
        <v>0.30903973509933774</v>
      </c>
      <c r="AB163" s="22">
        <f>((AA163-$AA$2000)/1.24+$H$2000/$F$2000)*F163</f>
        <v>18.197550013362594</v>
      </c>
      <c r="AC163" s="22">
        <f>(AB163/F163)/($AB$2000/$F$2000)*100</f>
        <v>110.84588234048651</v>
      </c>
      <c r="AD163" s="22"/>
    </row>
    <row r="164" spans="1:30" ht="15.75" customHeight="1" x14ac:dyDescent="0.15">
      <c r="A164" s="30">
        <v>163</v>
      </c>
      <c r="B164" s="31" t="s">
        <v>3490</v>
      </c>
      <c r="C164" s="44" t="s">
        <v>2653</v>
      </c>
      <c r="D164" s="30">
        <v>0.26200000000000001</v>
      </c>
      <c r="E164" s="30">
        <v>64</v>
      </c>
      <c r="F164" s="33">
        <v>150</v>
      </c>
      <c r="G164" s="30">
        <v>126</v>
      </c>
      <c r="H164" s="30">
        <v>19</v>
      </c>
      <c r="I164" s="30">
        <v>33</v>
      </c>
      <c r="J164" s="30">
        <v>6</v>
      </c>
      <c r="K164" s="30">
        <v>0</v>
      </c>
      <c r="L164" s="30">
        <v>3</v>
      </c>
      <c r="M164" s="30">
        <v>48</v>
      </c>
      <c r="N164" s="30">
        <v>15</v>
      </c>
      <c r="O164" s="30">
        <v>1</v>
      </c>
      <c r="P164" s="30">
        <v>2</v>
      </c>
      <c r="Q164" s="30">
        <v>3</v>
      </c>
      <c r="R164" s="30">
        <v>1</v>
      </c>
      <c r="S164" s="30">
        <v>18</v>
      </c>
      <c r="T164" s="30">
        <v>0</v>
      </c>
      <c r="U164" s="30">
        <v>2</v>
      </c>
      <c r="V164" s="30">
        <v>30</v>
      </c>
      <c r="W164" s="30">
        <v>5</v>
      </c>
      <c r="X164" s="30">
        <v>0.36099999999999999</v>
      </c>
      <c r="Y164" s="30">
        <v>0.38100000000000001</v>
      </c>
      <c r="Z164" s="22">
        <f>X164+Y164</f>
        <v>0.74199999999999999</v>
      </c>
      <c r="AA164" s="22">
        <f>(0.692*(S164+T164)+0.73*U164+0.865*(I164-(J164+K164+L164))+1.334+J164+1.725*K164+2.065*L164)/(G164+S164-T164+U164+R164)</f>
        <v>0.32792517006802724</v>
      </c>
      <c r="AB164" s="22">
        <f>((AA164-$AA$2000)/1.24+$H$2000/$F$2000)*F164</f>
        <v>20.361564860746952</v>
      </c>
      <c r="AC164" s="22">
        <f>(AB164/F164)/($AB$2000/$F$2000)*100</f>
        <v>124.8542940472562</v>
      </c>
      <c r="AD164" s="22"/>
    </row>
    <row r="165" spans="1:30" ht="15.75" customHeight="1" x14ac:dyDescent="0.15">
      <c r="A165" s="34">
        <v>163</v>
      </c>
      <c r="B165" s="35" t="s">
        <v>3491</v>
      </c>
      <c r="C165" s="57" t="s">
        <v>2654</v>
      </c>
      <c r="D165" s="34">
        <v>0.224</v>
      </c>
      <c r="E165" s="34">
        <v>59</v>
      </c>
      <c r="F165" s="33">
        <v>150</v>
      </c>
      <c r="G165" s="34">
        <v>125</v>
      </c>
      <c r="H165" s="34">
        <v>19</v>
      </c>
      <c r="I165" s="34">
        <v>28</v>
      </c>
      <c r="J165" s="34">
        <v>3</v>
      </c>
      <c r="K165" s="34">
        <v>2</v>
      </c>
      <c r="L165" s="34">
        <v>0</v>
      </c>
      <c r="M165" s="34">
        <v>35</v>
      </c>
      <c r="N165" s="34">
        <v>11</v>
      </c>
      <c r="O165" s="34">
        <v>7</v>
      </c>
      <c r="P165" s="34">
        <v>1</v>
      </c>
      <c r="Q165" s="34">
        <v>8</v>
      </c>
      <c r="R165" s="34">
        <v>0</v>
      </c>
      <c r="S165" s="34">
        <v>13</v>
      </c>
      <c r="T165" s="34">
        <v>0</v>
      </c>
      <c r="U165" s="34">
        <v>4</v>
      </c>
      <c r="V165" s="34">
        <v>32</v>
      </c>
      <c r="W165" s="34">
        <v>4</v>
      </c>
      <c r="X165" s="34">
        <v>0.317</v>
      </c>
      <c r="Y165" s="34">
        <v>0.28000000000000003</v>
      </c>
      <c r="Z165" s="22">
        <f>X165+Y165</f>
        <v>0.59699999999999998</v>
      </c>
      <c r="AA165" s="22">
        <f>(0.692*(S165+T165)+0.73*U165+0.865*(I165-(J165+K165+L165))+1.334+J165+1.725*K165+2.065*L165)/(G165+S165-T165+U165+R165)</f>
        <v>0.27883802816901415</v>
      </c>
      <c r="AB165" s="22">
        <f>((AA165-$AA$2000)/1.24+$H$2000/$F$2000)*F165</f>
        <v>14.423604147156659</v>
      </c>
      <c r="AC165" s="22">
        <f>(AB165/F165)/($AB$2000/$F$2000)*100</f>
        <v>88.443541826296482</v>
      </c>
      <c r="AD165" s="22"/>
    </row>
    <row r="166" spans="1:30" ht="15.75" customHeight="1" x14ac:dyDescent="0.15">
      <c r="A166" s="30">
        <v>165</v>
      </c>
      <c r="B166" s="31" t="s">
        <v>3398</v>
      </c>
      <c r="C166" s="37" t="s">
        <v>2647</v>
      </c>
      <c r="D166" s="30">
        <v>0.315</v>
      </c>
      <c r="E166" s="30">
        <v>66</v>
      </c>
      <c r="F166" s="33">
        <v>148</v>
      </c>
      <c r="G166" s="30">
        <v>130</v>
      </c>
      <c r="H166" s="30">
        <v>20</v>
      </c>
      <c r="I166" s="30">
        <v>41</v>
      </c>
      <c r="J166" s="30">
        <v>5</v>
      </c>
      <c r="K166" s="30">
        <v>0</v>
      </c>
      <c r="L166" s="30">
        <v>1</v>
      </c>
      <c r="M166" s="30">
        <v>49</v>
      </c>
      <c r="N166" s="30">
        <v>14</v>
      </c>
      <c r="O166" s="30">
        <v>2</v>
      </c>
      <c r="P166" s="30">
        <v>3</v>
      </c>
      <c r="Q166" s="30">
        <v>3</v>
      </c>
      <c r="R166" s="30">
        <v>1</v>
      </c>
      <c r="S166" s="30">
        <v>12</v>
      </c>
      <c r="T166" s="30">
        <v>0</v>
      </c>
      <c r="U166" s="30">
        <v>2</v>
      </c>
      <c r="V166" s="30">
        <v>11</v>
      </c>
      <c r="W166" s="30">
        <v>1</v>
      </c>
      <c r="X166" s="30">
        <v>0.379</v>
      </c>
      <c r="Y166" s="30">
        <v>0.377</v>
      </c>
      <c r="Z166" s="22">
        <f>X166+Y166</f>
        <v>0.75600000000000001</v>
      </c>
      <c r="AA166" s="22">
        <f>(0.692*(S166+T166)+0.73*U166+0.865*(I166-(J166+K166+L166))+1.334+J166+1.725*K166+2.065*L166)/(G166+S166-T166+U166+R166)</f>
        <v>0.33405517241379312</v>
      </c>
      <c r="AB166" s="22">
        <f>((AA166-$AA$2000)/1.24+$H$2000/$F$2000)*F166</f>
        <v>20.821722770539157</v>
      </c>
      <c r="AC166" s="22">
        <f>(AB166/F166)/($AB$2000/$F$2000)*100</f>
        <v>129.40126883313332</v>
      </c>
      <c r="AD166" s="22"/>
    </row>
    <row r="167" spans="1:30" ht="15.75" customHeight="1" x14ac:dyDescent="0.15">
      <c r="A167" s="34">
        <v>165</v>
      </c>
      <c r="B167" s="35" t="s">
        <v>3492</v>
      </c>
      <c r="C167" s="51" t="s">
        <v>2655</v>
      </c>
      <c r="D167" s="34">
        <v>0.26100000000000001</v>
      </c>
      <c r="E167" s="34">
        <v>58</v>
      </c>
      <c r="F167" s="33">
        <v>148</v>
      </c>
      <c r="G167" s="34">
        <v>134</v>
      </c>
      <c r="H167" s="34">
        <v>14</v>
      </c>
      <c r="I167" s="34">
        <v>35</v>
      </c>
      <c r="J167" s="34">
        <v>1</v>
      </c>
      <c r="K167" s="34">
        <v>1</v>
      </c>
      <c r="L167" s="34">
        <v>2</v>
      </c>
      <c r="M167" s="34">
        <v>44</v>
      </c>
      <c r="N167" s="34">
        <v>15</v>
      </c>
      <c r="O167" s="34">
        <v>7</v>
      </c>
      <c r="P167" s="34">
        <v>5</v>
      </c>
      <c r="Q167" s="34">
        <v>2</v>
      </c>
      <c r="R167" s="34">
        <v>1</v>
      </c>
      <c r="S167" s="34">
        <v>9</v>
      </c>
      <c r="T167" s="34">
        <v>0</v>
      </c>
      <c r="U167" s="34">
        <v>2</v>
      </c>
      <c r="V167" s="34">
        <v>10</v>
      </c>
      <c r="W167" s="34">
        <v>1</v>
      </c>
      <c r="X167" s="34">
        <v>0.315</v>
      </c>
      <c r="Y167" s="34">
        <v>0.32800000000000001</v>
      </c>
      <c r="Z167" s="22">
        <f>X167+Y167</f>
        <v>0.64300000000000002</v>
      </c>
      <c r="AA167" s="22">
        <f>(0.692*(S167+T167)+0.73*U167+0.865*(I167-(J167+K167+L167))+1.334+J167+1.725*K167+2.065*L167)/(G167+S167-T167+U167+R167)</f>
        <v>0.29241095890410962</v>
      </c>
      <c r="AB167" s="22">
        <f>((AA167-$AA$2000)/1.24+$H$2000/$F$2000)*F167</f>
        <v>15.851284383899513</v>
      </c>
      <c r="AC167" s="22">
        <f>(AB167/F167)/($AB$2000/$F$2000)*100</f>
        <v>98.511364045901942</v>
      </c>
      <c r="AD167" s="22"/>
    </row>
    <row r="168" spans="1:30" ht="15.75" customHeight="1" x14ac:dyDescent="0.15">
      <c r="A168" s="30">
        <v>165</v>
      </c>
      <c r="B168" s="31" t="s">
        <v>3493</v>
      </c>
      <c r="C168" s="39" t="s">
        <v>2649</v>
      </c>
      <c r="D168" s="30">
        <v>0.14299999999999999</v>
      </c>
      <c r="E168" s="30">
        <v>56</v>
      </c>
      <c r="F168" s="33">
        <v>148</v>
      </c>
      <c r="G168" s="30">
        <v>133</v>
      </c>
      <c r="H168" s="30">
        <v>10</v>
      </c>
      <c r="I168" s="30">
        <v>19</v>
      </c>
      <c r="J168" s="30">
        <v>4</v>
      </c>
      <c r="K168" s="30">
        <v>1</v>
      </c>
      <c r="L168" s="30">
        <v>0</v>
      </c>
      <c r="M168" s="30">
        <v>25</v>
      </c>
      <c r="N168" s="30">
        <v>10</v>
      </c>
      <c r="O168" s="30">
        <v>1</v>
      </c>
      <c r="P168" s="30">
        <v>4</v>
      </c>
      <c r="Q168" s="30">
        <v>0</v>
      </c>
      <c r="R168" s="30">
        <v>0</v>
      </c>
      <c r="S168" s="30">
        <v>15</v>
      </c>
      <c r="T168" s="30">
        <v>0</v>
      </c>
      <c r="U168" s="30">
        <v>0</v>
      </c>
      <c r="V168" s="30">
        <v>50</v>
      </c>
      <c r="W168" s="30">
        <v>4</v>
      </c>
      <c r="X168" s="30">
        <v>0.23</v>
      </c>
      <c r="Y168" s="30">
        <v>0.188</v>
      </c>
      <c r="Z168" s="22">
        <f>X168+Y168</f>
        <v>0.41800000000000004</v>
      </c>
      <c r="AA168" s="22">
        <f>(0.692*(S168+T168)+0.73*U168+0.865*(I168-(J168+K168+L168))+1.334+J168+1.725*K168+2.065*L168)/(G168+S168-T168+U168+R168)</f>
        <v>0.19965540540540541</v>
      </c>
      <c r="AB168" s="22">
        <f>((AA168-$AA$2000)/1.24+$H$2000/$F$2000)*F168</f>
        <v>4.780460256634818</v>
      </c>
      <c r="AC168" s="22">
        <f>(AB168/F168)/($AB$2000/$F$2000)*100</f>
        <v>29.709243064659901</v>
      </c>
      <c r="AD168" s="22"/>
    </row>
    <row r="169" spans="1:30" ht="15.75" customHeight="1" x14ac:dyDescent="0.15">
      <c r="A169" s="34">
        <v>168</v>
      </c>
      <c r="B169" s="35" t="s">
        <v>3264</v>
      </c>
      <c r="C169" s="40" t="s">
        <v>2650</v>
      </c>
      <c r="D169" s="34">
        <v>0.31900000000000001</v>
      </c>
      <c r="E169" s="34">
        <v>49</v>
      </c>
      <c r="F169" s="33">
        <v>147</v>
      </c>
      <c r="G169" s="34">
        <v>135</v>
      </c>
      <c r="H169" s="34">
        <v>28</v>
      </c>
      <c r="I169" s="34">
        <v>43</v>
      </c>
      <c r="J169" s="34">
        <v>5</v>
      </c>
      <c r="K169" s="34">
        <v>4</v>
      </c>
      <c r="L169" s="34">
        <v>2</v>
      </c>
      <c r="M169" s="34">
        <v>62</v>
      </c>
      <c r="N169" s="34">
        <v>24</v>
      </c>
      <c r="O169" s="34">
        <v>15</v>
      </c>
      <c r="P169" s="34">
        <v>6</v>
      </c>
      <c r="Q169" s="34">
        <v>0</v>
      </c>
      <c r="R169" s="34">
        <v>1</v>
      </c>
      <c r="S169" s="34">
        <v>9</v>
      </c>
      <c r="T169" s="34">
        <v>0</v>
      </c>
      <c r="U169" s="34">
        <v>2</v>
      </c>
      <c r="V169" s="34">
        <v>29</v>
      </c>
      <c r="W169" s="34">
        <v>1</v>
      </c>
      <c r="X169" s="34">
        <v>0.36699999999999999</v>
      </c>
      <c r="Y169" s="34">
        <v>0.45900000000000002</v>
      </c>
      <c r="Z169" s="22">
        <f>X169+Y169</f>
        <v>0.82600000000000007</v>
      </c>
      <c r="AA169" s="22">
        <f>(0.692*(S169+T169)+0.73*U169+0.865*(I169-(J169+K169+L169))+1.334+J169+1.725*K169+2.065*L169)/(G169+S169-T169+U169+R169)</f>
        <v>0.3587210884353742</v>
      </c>
      <c r="AB169" s="22">
        <f>((AA169-$AA$2000)/1.24+$H$2000/$F$2000)*F169</f>
        <v>23.605140015144919</v>
      </c>
      <c r="AC169" s="22">
        <f>(AB169/F169)/($AB$2000/$F$2000)*100</f>
        <v>147.6973953098481</v>
      </c>
      <c r="AD169" s="22"/>
    </row>
    <row r="170" spans="1:30" ht="15.75" customHeight="1" x14ac:dyDescent="0.15">
      <c r="A170" s="30">
        <v>169</v>
      </c>
      <c r="B170" s="31" t="s">
        <v>3494</v>
      </c>
      <c r="C170" s="39" t="s">
        <v>2649</v>
      </c>
      <c r="D170" s="30">
        <v>0.17299999999999999</v>
      </c>
      <c r="E170" s="30">
        <v>59</v>
      </c>
      <c r="F170" s="33">
        <v>146</v>
      </c>
      <c r="G170" s="30">
        <v>133</v>
      </c>
      <c r="H170" s="30">
        <v>15</v>
      </c>
      <c r="I170" s="30">
        <v>23</v>
      </c>
      <c r="J170" s="30">
        <v>2</v>
      </c>
      <c r="K170" s="30">
        <v>2</v>
      </c>
      <c r="L170" s="30">
        <v>7</v>
      </c>
      <c r="M170" s="30">
        <v>50</v>
      </c>
      <c r="N170" s="30">
        <v>20</v>
      </c>
      <c r="O170" s="30">
        <v>8</v>
      </c>
      <c r="P170" s="30">
        <v>4</v>
      </c>
      <c r="Q170" s="30">
        <v>4</v>
      </c>
      <c r="R170" s="30">
        <v>0</v>
      </c>
      <c r="S170" s="30">
        <v>8</v>
      </c>
      <c r="T170" s="30">
        <v>0</v>
      </c>
      <c r="U170" s="30">
        <v>1</v>
      </c>
      <c r="V170" s="30">
        <v>47</v>
      </c>
      <c r="W170" s="30">
        <v>3</v>
      </c>
      <c r="X170" s="30">
        <v>0.22500000000000001</v>
      </c>
      <c r="Y170" s="30">
        <v>0.376</v>
      </c>
      <c r="Z170" s="22">
        <f>X170+Y170</f>
        <v>0.60099999999999998</v>
      </c>
      <c r="AA170" s="22">
        <f>(0.692*(S170+T170)+0.73*U170+0.865*(I170-(J170+K170+L170))+1.334+J170+1.725*K170+2.065*L170)/(G170+S170-T170+U170+R170)</f>
        <v>0.26679577464788728</v>
      </c>
      <c r="AB170" s="22">
        <f>((AA170-$AA$2000)/1.24+$H$2000/$F$2000)*F170</f>
        <v>12.621096466067543</v>
      </c>
      <c r="AC170" s="22">
        <f>(AB170/F170)/($AB$2000/$F$2000)*100</f>
        <v>79.511110803080882</v>
      </c>
      <c r="AD170" s="22"/>
    </row>
    <row r="171" spans="1:30" ht="15.75" customHeight="1" x14ac:dyDescent="0.15">
      <c r="A171" s="34">
        <v>169</v>
      </c>
      <c r="B171" s="35" t="s">
        <v>3282</v>
      </c>
      <c r="C171" s="36" t="s">
        <v>2646</v>
      </c>
      <c r="D171" s="34">
        <v>0.31900000000000001</v>
      </c>
      <c r="E171" s="34">
        <v>42</v>
      </c>
      <c r="F171" s="33">
        <v>146</v>
      </c>
      <c r="G171" s="34">
        <v>119</v>
      </c>
      <c r="H171" s="34">
        <v>15</v>
      </c>
      <c r="I171" s="34">
        <v>38</v>
      </c>
      <c r="J171" s="34">
        <v>7</v>
      </c>
      <c r="K171" s="34">
        <v>1</v>
      </c>
      <c r="L171" s="34">
        <v>0</v>
      </c>
      <c r="M171" s="34">
        <v>47</v>
      </c>
      <c r="N171" s="34">
        <v>14</v>
      </c>
      <c r="O171" s="34">
        <v>1</v>
      </c>
      <c r="P171" s="34">
        <v>0</v>
      </c>
      <c r="Q171" s="34">
        <v>1</v>
      </c>
      <c r="R171" s="34">
        <v>2</v>
      </c>
      <c r="S171" s="34">
        <v>18</v>
      </c>
      <c r="T171" s="34">
        <v>0</v>
      </c>
      <c r="U171" s="34">
        <v>6</v>
      </c>
      <c r="V171" s="34">
        <v>14</v>
      </c>
      <c r="W171" s="34">
        <v>5</v>
      </c>
      <c r="X171" s="34">
        <v>0.42799999999999999</v>
      </c>
      <c r="Y171" s="34">
        <v>0.39500000000000002</v>
      </c>
      <c r="Z171" s="22">
        <f>X171+Y171</f>
        <v>0.82299999999999995</v>
      </c>
      <c r="AA171" s="22">
        <f>(0.692*(S171+T171)+0.73*U171+0.865*(I171-(J171+K171+L171))+1.334+J171+1.725*K171+2.065*L171)/(G171+S171-T171+U171+R171)</f>
        <v>0.36444827586206902</v>
      </c>
      <c r="AB171" s="22">
        <f>((AA171-$AA$2000)/1.24+$H$2000/$F$2000)*F171</f>
        <v>24.118890963866363</v>
      </c>
      <c r="AC171" s="22">
        <f>(AB171/F171)/($AB$2000/$F$2000)*100</f>
        <v>151.9455791365902</v>
      </c>
      <c r="AD171" s="22"/>
    </row>
    <row r="172" spans="1:30" ht="15.75" customHeight="1" x14ac:dyDescent="0.15">
      <c r="A172" s="30">
        <v>169</v>
      </c>
      <c r="B172" s="31" t="s">
        <v>3247</v>
      </c>
      <c r="C172" s="46" t="s">
        <v>2648</v>
      </c>
      <c r="D172" s="30">
        <v>0.26200000000000001</v>
      </c>
      <c r="E172" s="30">
        <v>36</v>
      </c>
      <c r="F172" s="33">
        <v>146</v>
      </c>
      <c r="G172" s="30">
        <v>122</v>
      </c>
      <c r="H172" s="30">
        <v>12</v>
      </c>
      <c r="I172" s="30">
        <v>32</v>
      </c>
      <c r="J172" s="30">
        <v>5</v>
      </c>
      <c r="K172" s="30">
        <v>0</v>
      </c>
      <c r="L172" s="30">
        <v>1</v>
      </c>
      <c r="M172" s="30">
        <v>40</v>
      </c>
      <c r="N172" s="30">
        <v>13</v>
      </c>
      <c r="O172" s="30">
        <v>13</v>
      </c>
      <c r="P172" s="30">
        <v>7</v>
      </c>
      <c r="Q172" s="30">
        <v>0</v>
      </c>
      <c r="R172" s="30">
        <v>2</v>
      </c>
      <c r="S172" s="30">
        <v>21</v>
      </c>
      <c r="T172" s="30">
        <v>0</v>
      </c>
      <c r="U172" s="30">
        <v>1</v>
      </c>
      <c r="V172" s="30">
        <v>19</v>
      </c>
      <c r="W172" s="30">
        <v>1</v>
      </c>
      <c r="X172" s="30">
        <v>0.37</v>
      </c>
      <c r="Y172" s="30">
        <v>0.32800000000000001</v>
      </c>
      <c r="Z172" s="22">
        <f>X172+Y172</f>
        <v>0.69799999999999995</v>
      </c>
      <c r="AA172" s="22">
        <f>(0.692*(S172+T172)+0.73*U172+0.865*(I172-(J172+K172+L172))+1.334+J172+1.725*K172+2.065*L172)/(G172+S172-T172+U172+R172)</f>
        <v>0.31610273972602737</v>
      </c>
      <c r="AB172" s="22">
        <f>((AA172-$AA$2000)/1.24+$H$2000/$F$2000)*F172</f>
        <v>18.426593967203395</v>
      </c>
      <c r="AC172" s="22">
        <f>(AB172/F172)/($AB$2000/$F$2000)*100</f>
        <v>116.08491850044386</v>
      </c>
      <c r="AD172" s="22"/>
    </row>
    <row r="173" spans="1:30" ht="15.75" customHeight="1" x14ac:dyDescent="0.15">
      <c r="A173" s="34">
        <v>172</v>
      </c>
      <c r="B173" s="35" t="s">
        <v>3321</v>
      </c>
      <c r="C173" s="58" t="s">
        <v>2645</v>
      </c>
      <c r="D173" s="34">
        <v>0.20599999999999999</v>
      </c>
      <c r="E173" s="34">
        <v>52</v>
      </c>
      <c r="F173" s="33">
        <v>145</v>
      </c>
      <c r="G173" s="34">
        <v>126</v>
      </c>
      <c r="H173" s="34">
        <v>13</v>
      </c>
      <c r="I173" s="34">
        <v>26</v>
      </c>
      <c r="J173" s="34">
        <v>6</v>
      </c>
      <c r="K173" s="34">
        <v>0</v>
      </c>
      <c r="L173" s="34">
        <v>4</v>
      </c>
      <c r="M173" s="34">
        <v>44</v>
      </c>
      <c r="N173" s="34">
        <v>14</v>
      </c>
      <c r="O173" s="34">
        <v>0</v>
      </c>
      <c r="P173" s="34">
        <v>0</v>
      </c>
      <c r="Q173" s="34">
        <v>0</v>
      </c>
      <c r="R173" s="34">
        <v>0</v>
      </c>
      <c r="S173" s="34">
        <v>18</v>
      </c>
      <c r="T173" s="34">
        <v>0</v>
      </c>
      <c r="U173" s="34">
        <v>1</v>
      </c>
      <c r="V173" s="34">
        <v>40</v>
      </c>
      <c r="W173" s="34">
        <v>5</v>
      </c>
      <c r="X173" s="34">
        <v>0.31</v>
      </c>
      <c r="Y173" s="34">
        <v>0.34899999999999998</v>
      </c>
      <c r="Z173" s="22">
        <f>X173+Y173</f>
        <v>0.65900000000000003</v>
      </c>
      <c r="AA173" s="22">
        <f>(0.692*(S173+T173)+0.73*U173+0.865*(I173-(J173+K173+L173))+1.334+J173+1.725*K173+2.065*L173)/(G173+S173-T173+U173+R173)</f>
        <v>0.29393103448275859</v>
      </c>
      <c r="AB173" s="22">
        <f>((AA173-$AA$2000)/1.24+$H$2000/$F$2000)*F173</f>
        <v>15.707725338616713</v>
      </c>
      <c r="AC173" s="22">
        <f>(AB173/F173)/($AB$2000/$F$2000)*100</f>
        <v>99.638891400523335</v>
      </c>
      <c r="AD173" s="22"/>
    </row>
    <row r="174" spans="1:30" ht="15.75" customHeight="1" x14ac:dyDescent="0.15">
      <c r="A174" s="30">
        <v>172</v>
      </c>
      <c r="B174" s="31" t="s">
        <v>3495</v>
      </c>
      <c r="C174" s="52" t="s">
        <v>2646</v>
      </c>
      <c r="D174" s="30">
        <v>0.20499999999999999</v>
      </c>
      <c r="E174" s="30">
        <v>48</v>
      </c>
      <c r="F174" s="33">
        <v>145</v>
      </c>
      <c r="G174" s="30">
        <v>132</v>
      </c>
      <c r="H174" s="30">
        <v>15</v>
      </c>
      <c r="I174" s="30">
        <v>27</v>
      </c>
      <c r="J174" s="30">
        <v>6</v>
      </c>
      <c r="K174" s="30">
        <v>1</v>
      </c>
      <c r="L174" s="30">
        <v>1</v>
      </c>
      <c r="M174" s="30">
        <v>38</v>
      </c>
      <c r="N174" s="30">
        <v>14</v>
      </c>
      <c r="O174" s="30">
        <v>0</v>
      </c>
      <c r="P174" s="30">
        <v>2</v>
      </c>
      <c r="Q174" s="30">
        <v>1</v>
      </c>
      <c r="R174" s="30">
        <v>4</v>
      </c>
      <c r="S174" s="30">
        <v>7</v>
      </c>
      <c r="T174" s="30">
        <v>0</v>
      </c>
      <c r="U174" s="30">
        <v>1</v>
      </c>
      <c r="V174" s="30">
        <v>40</v>
      </c>
      <c r="W174" s="30">
        <v>4</v>
      </c>
      <c r="X174" s="30">
        <v>0.24299999999999999</v>
      </c>
      <c r="Y174" s="30">
        <v>0.28799999999999998</v>
      </c>
      <c r="Z174" s="22">
        <f>X174+Y174</f>
        <v>0.53099999999999992</v>
      </c>
      <c r="AA174" s="22">
        <f>(0.692*(S174+T174)+0.73*U174+0.865*(I174-(J174+K174+L174))+1.334+J174+1.725*K174+2.065*L174)/(G174+S174-T174+U174+R174)</f>
        <v>0.2300902777777778</v>
      </c>
      <c r="AB174" s="22">
        <f>((AA174-$AA$2000)/1.24+$H$2000/$F$2000)*F174</f>
        <v>8.2424755626310571</v>
      </c>
      <c r="AC174" s="22">
        <f>(AB174/F174)/($AB$2000/$F$2000)*100</f>
        <v>52.284535777908367</v>
      </c>
      <c r="AD174" s="22"/>
    </row>
    <row r="175" spans="1:30" ht="15.75" customHeight="1" x14ac:dyDescent="0.15">
      <c r="A175" s="34">
        <v>174</v>
      </c>
      <c r="B175" s="35" t="s">
        <v>3496</v>
      </c>
      <c r="C175" s="40" t="s">
        <v>2650</v>
      </c>
      <c r="D175" s="34">
        <v>0.184</v>
      </c>
      <c r="E175" s="34">
        <v>48</v>
      </c>
      <c r="F175" s="33">
        <v>144</v>
      </c>
      <c r="G175" s="34">
        <v>114</v>
      </c>
      <c r="H175" s="34">
        <v>15</v>
      </c>
      <c r="I175" s="34">
        <v>21</v>
      </c>
      <c r="J175" s="34">
        <v>1</v>
      </c>
      <c r="K175" s="34">
        <v>0</v>
      </c>
      <c r="L175" s="34">
        <v>2</v>
      </c>
      <c r="M175" s="34">
        <v>28</v>
      </c>
      <c r="N175" s="34">
        <v>13</v>
      </c>
      <c r="O175" s="34">
        <v>2</v>
      </c>
      <c r="P175" s="34">
        <v>0</v>
      </c>
      <c r="Q175" s="34">
        <v>3</v>
      </c>
      <c r="R175" s="34">
        <v>2</v>
      </c>
      <c r="S175" s="34">
        <v>22</v>
      </c>
      <c r="T175" s="34">
        <v>0</v>
      </c>
      <c r="U175" s="34">
        <v>3</v>
      </c>
      <c r="V175" s="34">
        <v>40</v>
      </c>
      <c r="W175" s="34">
        <v>2</v>
      </c>
      <c r="X175" s="34">
        <v>0.32600000000000001</v>
      </c>
      <c r="Y175" s="34">
        <v>0.246</v>
      </c>
      <c r="Z175" s="22">
        <f>X175+Y175</f>
        <v>0.57200000000000006</v>
      </c>
      <c r="AA175" s="22">
        <f>(0.692*(S175+T175)+0.73*U175+0.865*(I175-(J175+K175+L175))+1.334+J175+1.725*K175+2.065*L175)/(G175+S175-T175+U175+R175)</f>
        <v>0.27977304964539007</v>
      </c>
      <c r="AB175" s="22">
        <f>((AA175-$AA$2000)/1.24+$H$2000/$F$2000)*F175</f>
        <v>13.955243120462436</v>
      </c>
      <c r="AC175" s="22">
        <f>(AB175/F175)/($AB$2000/$F$2000)*100</f>
        <v>89.137100953606023</v>
      </c>
      <c r="AD175" s="22"/>
    </row>
    <row r="176" spans="1:30" ht="15.75" customHeight="1" x14ac:dyDescent="0.15">
      <c r="A176" s="30">
        <v>175</v>
      </c>
      <c r="B176" s="31" t="s">
        <v>3414</v>
      </c>
      <c r="C176" s="37" t="s">
        <v>2647</v>
      </c>
      <c r="D176" s="30">
        <v>0.25600000000000001</v>
      </c>
      <c r="E176" s="30">
        <v>48</v>
      </c>
      <c r="F176" s="33">
        <v>143</v>
      </c>
      <c r="G176" s="30">
        <v>125</v>
      </c>
      <c r="H176" s="30">
        <v>16</v>
      </c>
      <c r="I176" s="30">
        <v>32</v>
      </c>
      <c r="J176" s="30">
        <v>5</v>
      </c>
      <c r="K176" s="30">
        <v>2</v>
      </c>
      <c r="L176" s="30">
        <v>0</v>
      </c>
      <c r="M176" s="30">
        <v>41</v>
      </c>
      <c r="N176" s="30">
        <v>7</v>
      </c>
      <c r="O176" s="30">
        <v>1</v>
      </c>
      <c r="P176" s="30">
        <v>0</v>
      </c>
      <c r="Q176" s="30">
        <v>3</v>
      </c>
      <c r="R176" s="30">
        <v>1</v>
      </c>
      <c r="S176" s="30">
        <v>10</v>
      </c>
      <c r="T176" s="30">
        <v>0</v>
      </c>
      <c r="U176" s="30">
        <v>4</v>
      </c>
      <c r="V176" s="30">
        <v>20</v>
      </c>
      <c r="W176" s="30">
        <v>4</v>
      </c>
      <c r="X176" s="30">
        <v>0.32900000000000001</v>
      </c>
      <c r="Y176" s="30">
        <v>0.32800000000000001</v>
      </c>
      <c r="Z176" s="22">
        <f>X176+Y176</f>
        <v>0.65700000000000003</v>
      </c>
      <c r="AA176" s="22">
        <f>(0.692*(S176+T176)+0.73*U176+0.865*(I176-(J176+K176+L176))+1.334+J176+1.725*K176+2.065*L176)/(G176+S176-T176+U176+R176)</f>
        <v>0.29463571428571428</v>
      </c>
      <c r="AB176" s="22">
        <f>((AA176-$AA$2000)/1.24+$H$2000/$F$2000)*F176</f>
        <v>15.572332551489444</v>
      </c>
      <c r="AC176" s="22">
        <f>(AB176/F176)/($AB$2000/$F$2000)*100</f>
        <v>100.16159288013526</v>
      </c>
      <c r="AD176" s="22"/>
    </row>
    <row r="177" spans="1:30" ht="15.75" customHeight="1" x14ac:dyDescent="0.15">
      <c r="A177" s="34">
        <v>176</v>
      </c>
      <c r="B177" s="35" t="s">
        <v>3301</v>
      </c>
      <c r="C177" s="43" t="s">
        <v>2649</v>
      </c>
      <c r="D177" s="34">
        <v>0.20799999999999999</v>
      </c>
      <c r="E177" s="34">
        <v>50</v>
      </c>
      <c r="F177" s="33">
        <v>142</v>
      </c>
      <c r="G177" s="34">
        <v>125</v>
      </c>
      <c r="H177" s="34">
        <v>9</v>
      </c>
      <c r="I177" s="34">
        <v>26</v>
      </c>
      <c r="J177" s="34">
        <v>7</v>
      </c>
      <c r="K177" s="34">
        <v>1</v>
      </c>
      <c r="L177" s="34">
        <v>1</v>
      </c>
      <c r="M177" s="34">
        <v>38</v>
      </c>
      <c r="N177" s="34">
        <v>16</v>
      </c>
      <c r="O177" s="34">
        <v>0</v>
      </c>
      <c r="P177" s="34">
        <v>1</v>
      </c>
      <c r="Q177" s="34">
        <v>0</v>
      </c>
      <c r="R177" s="34">
        <v>3</v>
      </c>
      <c r="S177" s="34">
        <v>12</v>
      </c>
      <c r="T177" s="34">
        <v>0</v>
      </c>
      <c r="U177" s="34">
        <v>2</v>
      </c>
      <c r="V177" s="34">
        <v>20</v>
      </c>
      <c r="W177" s="34">
        <v>0</v>
      </c>
      <c r="X177" s="34">
        <v>0.28199999999999997</v>
      </c>
      <c r="Y177" s="34">
        <v>0.30399999999999999</v>
      </c>
      <c r="Z177" s="22">
        <f>X177+Y177</f>
        <v>0.58599999999999997</v>
      </c>
      <c r="AA177" s="22">
        <f>(0.692*(S177+T177)+0.73*U177+0.865*(I177-(J177+K177+L177))+1.334+J177+1.725*K177+2.065*L177)/(G177+S177-T177+U177+R177)</f>
        <v>0.25769718309859152</v>
      </c>
      <c r="AB177" s="22">
        <f>((AA177-$AA$2000)/1.24+$H$2000/$F$2000)*F177</f>
        <v>11.233377517372809</v>
      </c>
      <c r="AC177" s="22">
        <f>(AB177/F177)/($AB$2000/$F$2000)*100</f>
        <v>72.762162918873614</v>
      </c>
      <c r="AD177" s="22"/>
    </row>
    <row r="178" spans="1:30" ht="15.75" customHeight="1" x14ac:dyDescent="0.15">
      <c r="A178" s="30">
        <v>177</v>
      </c>
      <c r="B178" s="31" t="s">
        <v>3497</v>
      </c>
      <c r="C178" s="52" t="s">
        <v>2646</v>
      </c>
      <c r="D178" s="30">
        <v>0.217</v>
      </c>
      <c r="E178" s="30">
        <v>47</v>
      </c>
      <c r="F178" s="33">
        <v>141</v>
      </c>
      <c r="G178" s="30">
        <v>138</v>
      </c>
      <c r="H178" s="30">
        <v>9</v>
      </c>
      <c r="I178" s="30">
        <v>30</v>
      </c>
      <c r="J178" s="30">
        <v>5</v>
      </c>
      <c r="K178" s="30">
        <v>1</v>
      </c>
      <c r="L178" s="30">
        <v>1</v>
      </c>
      <c r="M178" s="30">
        <v>40</v>
      </c>
      <c r="N178" s="30">
        <v>11</v>
      </c>
      <c r="O178" s="30">
        <v>3</v>
      </c>
      <c r="P178" s="30">
        <v>1</v>
      </c>
      <c r="Q178" s="30">
        <v>0</v>
      </c>
      <c r="R178" s="30">
        <v>1</v>
      </c>
      <c r="S178" s="30">
        <v>2</v>
      </c>
      <c r="T178" s="30">
        <v>0</v>
      </c>
      <c r="U178" s="30">
        <v>0</v>
      </c>
      <c r="V178" s="30">
        <v>32</v>
      </c>
      <c r="W178" s="30">
        <v>4</v>
      </c>
      <c r="X178" s="30">
        <v>0.22700000000000001</v>
      </c>
      <c r="Y178" s="30">
        <v>0.28999999999999998</v>
      </c>
      <c r="Z178" s="22">
        <f>X178+Y178</f>
        <v>0.51700000000000002</v>
      </c>
      <c r="AA178" s="22">
        <f>(0.692*(S178+T178)+0.73*U178+0.865*(I178-(J178+K178+L178))+1.334+J178+1.725*K178+2.065*L178)/(G178+S178-T178+U178+R178)</f>
        <v>0.22271631205673761</v>
      </c>
      <c r="AB178" s="22">
        <f>((AA178-$AA$2000)/1.24+$H$2000/$F$2000)*F178</f>
        <v>7.1766056629796857</v>
      </c>
      <c r="AC178" s="22">
        <f>(AB178/F178)/($AB$2000/$F$2000)*100</f>
        <v>46.814841915776157</v>
      </c>
      <c r="AD178" s="22"/>
    </row>
    <row r="179" spans="1:30" ht="15.75" customHeight="1" x14ac:dyDescent="0.15">
      <c r="A179" s="34">
        <v>177</v>
      </c>
      <c r="B179" s="35" t="s">
        <v>3277</v>
      </c>
      <c r="C179" s="51" t="s">
        <v>2655</v>
      </c>
      <c r="D179" s="34">
        <v>0.36299999999999999</v>
      </c>
      <c r="E179" s="34">
        <v>46</v>
      </c>
      <c r="F179" s="33">
        <v>141</v>
      </c>
      <c r="G179" s="34">
        <v>124</v>
      </c>
      <c r="H179" s="34">
        <v>17</v>
      </c>
      <c r="I179" s="34">
        <v>45</v>
      </c>
      <c r="J179" s="34">
        <v>6</v>
      </c>
      <c r="K179" s="34">
        <v>0</v>
      </c>
      <c r="L179" s="34">
        <v>1</v>
      </c>
      <c r="M179" s="34">
        <v>54</v>
      </c>
      <c r="N179" s="34">
        <v>24</v>
      </c>
      <c r="O179" s="34">
        <v>3</v>
      </c>
      <c r="P179" s="34">
        <v>1</v>
      </c>
      <c r="Q179" s="34">
        <v>0</v>
      </c>
      <c r="R179" s="34">
        <v>1</v>
      </c>
      <c r="S179" s="34">
        <v>12</v>
      </c>
      <c r="T179" s="34">
        <v>0</v>
      </c>
      <c r="U179" s="34">
        <v>4</v>
      </c>
      <c r="V179" s="34">
        <v>14</v>
      </c>
      <c r="W179" s="34">
        <v>4</v>
      </c>
      <c r="X179" s="34">
        <v>0.433</v>
      </c>
      <c r="Y179" s="34">
        <v>0.435</v>
      </c>
      <c r="Z179" s="22">
        <f>X179+Y179</f>
        <v>0.86799999999999999</v>
      </c>
      <c r="AA179" s="22">
        <f>(0.692*(S179+T179)+0.73*U179+0.865*(I179-(J179+K179+L179))+1.334+J179+1.725*K179+2.065*L179)/(G179+S179-T179+U179+R179)</f>
        <v>0.37938297872340421</v>
      </c>
      <c r="AB179" s="22">
        <f>((AA179-$AA$2000)/1.24+$H$2000/$F$2000)*F179</f>
        <v>24.991121792011935</v>
      </c>
      <c r="AC179" s="22">
        <f>(AB179/F179)/($AB$2000/$F$2000)*100</f>
        <v>163.02350594879815</v>
      </c>
      <c r="AD179" s="22"/>
    </row>
    <row r="180" spans="1:30" ht="15.75" customHeight="1" x14ac:dyDescent="0.15">
      <c r="A180" s="30">
        <v>177</v>
      </c>
      <c r="B180" s="31" t="s">
        <v>3328</v>
      </c>
      <c r="C180" s="55" t="s">
        <v>2652</v>
      </c>
      <c r="D180" s="30">
        <v>0.26</v>
      </c>
      <c r="E180" s="30">
        <v>41</v>
      </c>
      <c r="F180" s="33">
        <v>141</v>
      </c>
      <c r="G180" s="30">
        <v>123</v>
      </c>
      <c r="H180" s="30">
        <v>27</v>
      </c>
      <c r="I180" s="30">
        <v>32</v>
      </c>
      <c r="J180" s="30">
        <v>8</v>
      </c>
      <c r="K180" s="30">
        <v>1</v>
      </c>
      <c r="L180" s="30">
        <v>2</v>
      </c>
      <c r="M180" s="30">
        <v>48</v>
      </c>
      <c r="N180" s="30">
        <v>17</v>
      </c>
      <c r="O180" s="30">
        <v>9</v>
      </c>
      <c r="P180" s="30">
        <v>2</v>
      </c>
      <c r="Q180" s="30">
        <v>0</v>
      </c>
      <c r="R180" s="30">
        <v>2</v>
      </c>
      <c r="S180" s="30">
        <v>13</v>
      </c>
      <c r="T180" s="30">
        <v>1</v>
      </c>
      <c r="U180" s="30">
        <v>3</v>
      </c>
      <c r="V180" s="30">
        <v>20</v>
      </c>
      <c r="W180" s="30">
        <v>3</v>
      </c>
      <c r="X180" s="30">
        <v>0.34</v>
      </c>
      <c r="Y180" s="30">
        <v>0.39</v>
      </c>
      <c r="Z180" s="22">
        <f>X180+Y180</f>
        <v>0.73</v>
      </c>
      <c r="AA180" s="22">
        <f>(0.692*(S180+T180)+0.73*U180+0.865*(I180-(J180+K180+L180))+1.334+J180+1.725*K180+2.065*L180)/(G180+S180-T180+U180+R180)</f>
        <v>0.32308571428571425</v>
      </c>
      <c r="AB180" s="22">
        <f>((AA180-$AA$2000)/1.24+$H$2000/$F$2000)*F180</f>
        <v>18.589578013210094</v>
      </c>
      <c r="AC180" s="22">
        <f>(AB180/F180)/($AB$2000/$F$2000)*100</f>
        <v>121.26459176357871</v>
      </c>
      <c r="AD180" s="22"/>
    </row>
    <row r="181" spans="1:30" ht="15.75" customHeight="1" x14ac:dyDescent="0.15">
      <c r="A181" s="34">
        <v>177</v>
      </c>
      <c r="B181" s="35" t="s">
        <v>3211</v>
      </c>
      <c r="C181" s="36" t="s">
        <v>2646</v>
      </c>
      <c r="D181" s="34">
        <v>0.33100000000000002</v>
      </c>
      <c r="E181" s="34">
        <v>39</v>
      </c>
      <c r="F181" s="33">
        <v>141</v>
      </c>
      <c r="G181" s="34">
        <v>130</v>
      </c>
      <c r="H181" s="34">
        <v>21</v>
      </c>
      <c r="I181" s="34">
        <v>43</v>
      </c>
      <c r="J181" s="34">
        <v>9</v>
      </c>
      <c r="K181" s="34">
        <v>1</v>
      </c>
      <c r="L181" s="34">
        <v>4</v>
      </c>
      <c r="M181" s="34">
        <v>66</v>
      </c>
      <c r="N181" s="34">
        <v>15</v>
      </c>
      <c r="O181" s="34">
        <v>4</v>
      </c>
      <c r="P181" s="34">
        <v>1</v>
      </c>
      <c r="Q181" s="34">
        <v>0</v>
      </c>
      <c r="R181" s="34">
        <v>0</v>
      </c>
      <c r="S181" s="34">
        <v>10</v>
      </c>
      <c r="T181" s="34">
        <v>0</v>
      </c>
      <c r="U181" s="34">
        <v>1</v>
      </c>
      <c r="V181" s="34">
        <v>15</v>
      </c>
      <c r="W181" s="34">
        <v>2</v>
      </c>
      <c r="X181" s="34">
        <v>0.38300000000000001</v>
      </c>
      <c r="Y181" s="34">
        <v>0.50800000000000001</v>
      </c>
      <c r="Z181" s="22">
        <f>X181+Y181</f>
        <v>0.89100000000000001</v>
      </c>
      <c r="AA181" s="22">
        <f>(0.692*(S181+T181)+0.73*U181+0.865*(I181-(J181+K181+L181))+1.334+J181+1.725*K181+2.065*L181)/(G181+S181-T181+U181+R181)</f>
        <v>0.37626950354609928</v>
      </c>
      <c r="AB181" s="22">
        <f>((AA181-$AA$2000)/1.24+$H$2000/$F$2000)*F181</f>
        <v>24.637089533947428</v>
      </c>
      <c r="AC181" s="22">
        <f>(AB181/F181)/($AB$2000/$F$2000)*100</f>
        <v>160.71406260291786</v>
      </c>
      <c r="AD181" s="22"/>
    </row>
    <row r="182" spans="1:30" ht="15.75" customHeight="1" x14ac:dyDescent="0.15">
      <c r="A182" s="30">
        <v>181</v>
      </c>
      <c r="B182" s="31" t="s">
        <v>3266</v>
      </c>
      <c r="C182" s="54" t="s">
        <v>2650</v>
      </c>
      <c r="D182" s="30">
        <v>0.28699999999999998</v>
      </c>
      <c r="E182" s="30">
        <v>42</v>
      </c>
      <c r="F182" s="33">
        <v>140</v>
      </c>
      <c r="G182" s="30">
        <v>115</v>
      </c>
      <c r="H182" s="30">
        <v>16</v>
      </c>
      <c r="I182" s="30">
        <v>33</v>
      </c>
      <c r="J182" s="30">
        <v>2</v>
      </c>
      <c r="K182" s="30">
        <v>3</v>
      </c>
      <c r="L182" s="30">
        <v>2</v>
      </c>
      <c r="M182" s="30">
        <v>47</v>
      </c>
      <c r="N182" s="30">
        <v>17</v>
      </c>
      <c r="O182" s="30">
        <v>2</v>
      </c>
      <c r="P182" s="30">
        <v>0</v>
      </c>
      <c r="Q182" s="30">
        <v>4</v>
      </c>
      <c r="R182" s="30">
        <v>1</v>
      </c>
      <c r="S182" s="30">
        <v>17</v>
      </c>
      <c r="T182" s="30">
        <v>0</v>
      </c>
      <c r="U182" s="30">
        <v>3</v>
      </c>
      <c r="V182" s="30">
        <v>12</v>
      </c>
      <c r="W182" s="30">
        <v>2</v>
      </c>
      <c r="X182" s="30">
        <v>0.39</v>
      </c>
      <c r="Y182" s="30">
        <v>0.40899999999999997</v>
      </c>
      <c r="Z182" s="22">
        <f>X182+Y182</f>
        <v>0.79899999999999993</v>
      </c>
      <c r="AA182" s="22">
        <f>(0.692*(S182+T182)+0.73*U182+0.865*(I182-(J182+K182+L182))+1.334+J182+1.725*K182+2.065*L182)/(G182+S182-T182+U182+R182)</f>
        <v>0.36090441176470595</v>
      </c>
      <c r="AB182" s="22">
        <f>((AA182-$AA$2000)/1.24+$H$2000/$F$2000)*F182</f>
        <v>22.727589975569483</v>
      </c>
      <c r="AC182" s="22">
        <f>(AB182/F182)/($AB$2000/$F$2000)*100</f>
        <v>149.31689161146792</v>
      </c>
      <c r="AD182" s="22"/>
    </row>
    <row r="183" spans="1:30" ht="15.75" customHeight="1" x14ac:dyDescent="0.15">
      <c r="A183" s="34">
        <v>182</v>
      </c>
      <c r="B183" s="35" t="s">
        <v>3498</v>
      </c>
      <c r="C183" s="42" t="s">
        <v>2652</v>
      </c>
      <c r="D183" s="34">
        <v>0.21099999999999999</v>
      </c>
      <c r="E183" s="34">
        <v>58</v>
      </c>
      <c r="F183" s="33">
        <v>139</v>
      </c>
      <c r="G183" s="34">
        <v>128</v>
      </c>
      <c r="H183" s="34">
        <v>19</v>
      </c>
      <c r="I183" s="34">
        <v>27</v>
      </c>
      <c r="J183" s="34">
        <v>3</v>
      </c>
      <c r="K183" s="34">
        <v>5</v>
      </c>
      <c r="L183" s="34">
        <v>0</v>
      </c>
      <c r="M183" s="34">
        <v>40</v>
      </c>
      <c r="N183" s="34">
        <v>6</v>
      </c>
      <c r="O183" s="34">
        <v>6</v>
      </c>
      <c r="P183" s="34">
        <v>4</v>
      </c>
      <c r="Q183" s="34">
        <v>0</v>
      </c>
      <c r="R183" s="34">
        <v>0</v>
      </c>
      <c r="S183" s="34">
        <v>9</v>
      </c>
      <c r="T183" s="34">
        <v>0</v>
      </c>
      <c r="U183" s="34">
        <v>2</v>
      </c>
      <c r="V183" s="34">
        <v>21</v>
      </c>
      <c r="W183" s="34">
        <v>1</v>
      </c>
      <c r="X183" s="34">
        <v>0.27300000000000002</v>
      </c>
      <c r="Y183" s="34">
        <v>0.313</v>
      </c>
      <c r="Z183" s="22">
        <f>X183+Y183</f>
        <v>0.58600000000000008</v>
      </c>
      <c r="AA183" s="22">
        <f>(0.692*(S183+T183)+0.73*U183+0.865*(I183-(J183+K183+L183))+1.334+J183+1.725*K183+2.065*L183)/(G183+S183-T183+U183+R183)</f>
        <v>0.26677697841726616</v>
      </c>
      <c r="AB183" s="22">
        <f>((AA183-$AA$2000)/1.24+$H$2000/$F$2000)*F183</f>
        <v>12.013868405806324</v>
      </c>
      <c r="AC183" s="22">
        <f>(AB183/F183)/($AB$2000/$F$2000)*100</f>
        <v>79.497168559361725</v>
      </c>
      <c r="AD183" s="22"/>
    </row>
    <row r="184" spans="1:30" ht="15.75" customHeight="1" x14ac:dyDescent="0.15">
      <c r="A184" s="30">
        <v>182</v>
      </c>
      <c r="B184" s="31" t="s">
        <v>3318</v>
      </c>
      <c r="C184" s="39" t="s">
        <v>2649</v>
      </c>
      <c r="D184" s="30">
        <v>0.308</v>
      </c>
      <c r="E184" s="30">
        <v>49</v>
      </c>
      <c r="F184" s="33">
        <v>139</v>
      </c>
      <c r="G184" s="30">
        <v>120</v>
      </c>
      <c r="H184" s="30">
        <v>16</v>
      </c>
      <c r="I184" s="30">
        <v>37</v>
      </c>
      <c r="J184" s="30">
        <v>4</v>
      </c>
      <c r="K184" s="30">
        <v>1</v>
      </c>
      <c r="L184" s="30">
        <v>1</v>
      </c>
      <c r="M184" s="30">
        <v>46</v>
      </c>
      <c r="N184" s="30">
        <v>13</v>
      </c>
      <c r="O184" s="30">
        <v>8</v>
      </c>
      <c r="P184" s="30">
        <v>2</v>
      </c>
      <c r="Q184" s="30">
        <v>1</v>
      </c>
      <c r="R184" s="30">
        <v>2</v>
      </c>
      <c r="S184" s="30">
        <v>16</v>
      </c>
      <c r="T184" s="30">
        <v>0</v>
      </c>
      <c r="U184" s="30">
        <v>0</v>
      </c>
      <c r="V184" s="30">
        <v>23</v>
      </c>
      <c r="W184" s="30">
        <v>2</v>
      </c>
      <c r="X184" s="30">
        <v>0.38400000000000001</v>
      </c>
      <c r="Y184" s="30">
        <v>0.38300000000000001</v>
      </c>
      <c r="Z184" s="22">
        <f>X184+Y184</f>
        <v>0.76700000000000002</v>
      </c>
      <c r="AA184" s="22">
        <f>(0.692*(S184+T184)+0.73*U184+0.865*(I184-(J184+K184+L184))+1.334+J184+1.725*K184+2.065*L184)/(G184+S184-T184+U184+R184)</f>
        <v>0.34065942028985507</v>
      </c>
      <c r="AB184" s="22">
        <f>((AA184-$AA$2000)/1.24+$H$2000/$F$2000)*F184</f>
        <v>20.295851809265887</v>
      </c>
      <c r="AC184" s="22">
        <f>(AB184/F184)/($AB$2000/$F$2000)*100</f>
        <v>134.30001876475086</v>
      </c>
      <c r="AD184" s="22"/>
    </row>
    <row r="185" spans="1:30" ht="15.75" customHeight="1" x14ac:dyDescent="0.15">
      <c r="A185" s="34">
        <v>184</v>
      </c>
      <c r="B185" s="35" t="s">
        <v>3233</v>
      </c>
      <c r="C185" s="58" t="s">
        <v>2645</v>
      </c>
      <c r="D185" s="34">
        <v>0.24</v>
      </c>
      <c r="E185" s="34">
        <v>40</v>
      </c>
      <c r="F185" s="33">
        <v>138</v>
      </c>
      <c r="G185" s="34">
        <v>125</v>
      </c>
      <c r="H185" s="34">
        <v>17</v>
      </c>
      <c r="I185" s="34">
        <v>30</v>
      </c>
      <c r="J185" s="34">
        <v>4</v>
      </c>
      <c r="K185" s="34">
        <v>4</v>
      </c>
      <c r="L185" s="34">
        <v>1</v>
      </c>
      <c r="M185" s="34">
        <v>45</v>
      </c>
      <c r="N185" s="34">
        <v>12</v>
      </c>
      <c r="O185" s="34">
        <v>5</v>
      </c>
      <c r="P185" s="34">
        <v>2</v>
      </c>
      <c r="Q185" s="34">
        <v>0</v>
      </c>
      <c r="R185" s="34">
        <v>3</v>
      </c>
      <c r="S185" s="34">
        <v>9</v>
      </c>
      <c r="T185" s="34">
        <v>1</v>
      </c>
      <c r="U185" s="34">
        <v>1</v>
      </c>
      <c r="V185" s="34">
        <v>28</v>
      </c>
      <c r="W185" s="34">
        <v>1</v>
      </c>
      <c r="X185" s="34">
        <v>0.28999999999999998</v>
      </c>
      <c r="Y185" s="34">
        <v>0.36</v>
      </c>
      <c r="Z185" s="22">
        <f>X185+Y185</f>
        <v>0.64999999999999991</v>
      </c>
      <c r="AA185" s="22">
        <f>(0.692*(S185+T185)+0.73*U185+0.865*(I185-(J185+K185+L185))+1.334+J185+1.725*K185+2.065*L185)/(G185+S185-T185+U185+R185)</f>
        <v>0.29280291970802919</v>
      </c>
      <c r="AB185" s="22">
        <f>((AA185-$AA$2000)/1.24+$H$2000/$F$2000)*F185</f>
        <v>14.823873099564832</v>
      </c>
      <c r="AC185" s="22">
        <f>(AB185/F185)/($AB$2000/$F$2000)*100</f>
        <v>98.802103884477262</v>
      </c>
      <c r="AD185" s="22"/>
    </row>
    <row r="186" spans="1:30" ht="15.75" customHeight="1" x14ac:dyDescent="0.15">
      <c r="A186" s="30">
        <v>185</v>
      </c>
      <c r="B186" s="31" t="s">
        <v>3499</v>
      </c>
      <c r="C186" s="32" t="s">
        <v>2645</v>
      </c>
      <c r="D186" s="30">
        <v>0.27600000000000002</v>
      </c>
      <c r="E186" s="30">
        <v>46</v>
      </c>
      <c r="F186" s="33">
        <v>136</v>
      </c>
      <c r="G186" s="30">
        <v>127</v>
      </c>
      <c r="H186" s="30">
        <v>7</v>
      </c>
      <c r="I186" s="30">
        <v>35</v>
      </c>
      <c r="J186" s="30">
        <v>7</v>
      </c>
      <c r="K186" s="30">
        <v>0</v>
      </c>
      <c r="L186" s="30">
        <v>1</v>
      </c>
      <c r="M186" s="30">
        <v>45</v>
      </c>
      <c r="N186" s="30">
        <v>8</v>
      </c>
      <c r="O186" s="30">
        <v>0</v>
      </c>
      <c r="P186" s="30">
        <v>0</v>
      </c>
      <c r="Q186" s="30">
        <v>2</v>
      </c>
      <c r="R186" s="30">
        <v>1</v>
      </c>
      <c r="S186" s="30">
        <v>5</v>
      </c>
      <c r="T186" s="30">
        <v>0</v>
      </c>
      <c r="U186" s="30">
        <v>1</v>
      </c>
      <c r="V186" s="30">
        <v>12</v>
      </c>
      <c r="W186" s="30">
        <v>3</v>
      </c>
      <c r="X186" s="30">
        <v>0.30599999999999999</v>
      </c>
      <c r="Y186" s="30">
        <v>0.35399999999999998</v>
      </c>
      <c r="Z186" s="22">
        <f>X186+Y186</f>
        <v>0.65999999999999992</v>
      </c>
      <c r="AA186" s="22">
        <f>(0.692*(S186+T186)+0.73*U186+0.865*(I186-(J186+K186+L186))+1.334+J186+1.725*K186+2.065*L186)/(G186+S186-T186+U186+R186)</f>
        <v>0.28316417910447761</v>
      </c>
      <c r="AB186" s="22">
        <f>((AA186-$AA$2000)/1.24+$H$2000/$F$2000)*F186</f>
        <v>13.551882163763192</v>
      </c>
      <c r="AC186" s="22">
        <f>(AB186/F186)/($AB$2000/$F$2000)*100</f>
        <v>91.65249642596936</v>
      </c>
      <c r="AD186" s="22"/>
    </row>
    <row r="187" spans="1:30" ht="15.75" customHeight="1" x14ac:dyDescent="0.15">
      <c r="A187" s="34">
        <v>186</v>
      </c>
      <c r="B187" s="35" t="s">
        <v>3260</v>
      </c>
      <c r="C187" s="36" t="s">
        <v>2646</v>
      </c>
      <c r="D187" s="34">
        <v>0.218</v>
      </c>
      <c r="E187" s="34">
        <v>35</v>
      </c>
      <c r="F187" s="33">
        <v>135</v>
      </c>
      <c r="G187" s="34">
        <v>110</v>
      </c>
      <c r="H187" s="34">
        <v>15</v>
      </c>
      <c r="I187" s="34">
        <v>24</v>
      </c>
      <c r="J187" s="34">
        <v>5</v>
      </c>
      <c r="K187" s="34">
        <v>1</v>
      </c>
      <c r="L187" s="34">
        <v>3</v>
      </c>
      <c r="M187" s="34">
        <v>40</v>
      </c>
      <c r="N187" s="34">
        <v>16</v>
      </c>
      <c r="O187" s="34">
        <v>0</v>
      </c>
      <c r="P187" s="34">
        <v>0</v>
      </c>
      <c r="Q187" s="34">
        <v>0</v>
      </c>
      <c r="R187" s="34">
        <v>1</v>
      </c>
      <c r="S187" s="34">
        <v>22</v>
      </c>
      <c r="T187" s="34">
        <v>0</v>
      </c>
      <c r="U187" s="34">
        <v>2</v>
      </c>
      <c r="V187" s="34">
        <v>37</v>
      </c>
      <c r="W187" s="34">
        <v>0</v>
      </c>
      <c r="X187" s="34">
        <v>0.35599999999999998</v>
      </c>
      <c r="Y187" s="34">
        <v>0.36399999999999999</v>
      </c>
      <c r="Z187" s="22">
        <f>X187+Y187</f>
        <v>0.72</v>
      </c>
      <c r="AA187" s="22">
        <f>(0.692*(S187+T187)+0.73*U187+0.865*(I187-(J187+K187+L187))+1.334+J187+1.725*K187+2.065*L187)/(G187+S187-T187+U187+R187)</f>
        <v>0.32528148148148145</v>
      </c>
      <c r="AB187" s="22">
        <f>((AA187-$AA$2000)/1.24+$H$2000/$F$2000)*F187</f>
        <v>18.037587439846707</v>
      </c>
      <c r="AC187" s="22">
        <f>(AB187/F187)/($AB$2000/$F$2000)*100</f>
        <v>122.89331839558493</v>
      </c>
      <c r="AD187" s="22"/>
    </row>
    <row r="188" spans="1:30" ht="15.75" customHeight="1" x14ac:dyDescent="0.15">
      <c r="A188" s="30">
        <v>187</v>
      </c>
      <c r="B188" s="31" t="s">
        <v>3304</v>
      </c>
      <c r="C188" s="39" t="s">
        <v>2649</v>
      </c>
      <c r="D188" s="30">
        <v>0.29499999999999998</v>
      </c>
      <c r="E188" s="30">
        <v>41</v>
      </c>
      <c r="F188" s="33">
        <v>134</v>
      </c>
      <c r="G188" s="30">
        <v>122</v>
      </c>
      <c r="H188" s="30">
        <v>18</v>
      </c>
      <c r="I188" s="30">
        <v>36</v>
      </c>
      <c r="J188" s="30">
        <v>8</v>
      </c>
      <c r="K188" s="30">
        <v>0</v>
      </c>
      <c r="L188" s="30">
        <v>2</v>
      </c>
      <c r="M188" s="30">
        <v>50</v>
      </c>
      <c r="N188" s="30">
        <v>18</v>
      </c>
      <c r="O188" s="30">
        <v>0</v>
      </c>
      <c r="P188" s="30">
        <v>0</v>
      </c>
      <c r="Q188" s="30">
        <v>0</v>
      </c>
      <c r="R188" s="30">
        <v>1</v>
      </c>
      <c r="S188" s="30">
        <v>10</v>
      </c>
      <c r="T188" s="30">
        <v>0</v>
      </c>
      <c r="U188" s="30">
        <v>1</v>
      </c>
      <c r="V188" s="30">
        <v>13</v>
      </c>
      <c r="W188" s="30">
        <v>3</v>
      </c>
      <c r="X188" s="30">
        <v>0.35099999999999998</v>
      </c>
      <c r="Y188" s="30">
        <v>0.41</v>
      </c>
      <c r="Z188" s="22">
        <f>X188+Y188</f>
        <v>0.7609999999999999</v>
      </c>
      <c r="AA188" s="22">
        <f>(0.692*(S188+T188)+0.73*U188+0.865*(I188-(J188+K188+L188))+1.334+J188+1.725*K188+2.065*L188)/(G188+S188-T188+U188+R188)</f>
        <v>0.32540298507462689</v>
      </c>
      <c r="AB188" s="22">
        <f>((AA188-$AA$2000)/1.24+$H$2000/$F$2000)*F188</f>
        <v>17.91710590803423</v>
      </c>
      <c r="AC188" s="22">
        <f>(AB188/F188)/($AB$2000/$F$2000)*100</f>
        <v>122.98344458857203</v>
      </c>
      <c r="AD188" s="22"/>
    </row>
    <row r="189" spans="1:30" ht="15.75" customHeight="1" x14ac:dyDescent="0.15">
      <c r="A189" s="34">
        <v>187</v>
      </c>
      <c r="B189" s="35" t="s">
        <v>3234</v>
      </c>
      <c r="C189" s="43" t="s">
        <v>2649</v>
      </c>
      <c r="D189" s="34">
        <v>0.30199999999999999</v>
      </c>
      <c r="E189" s="34">
        <v>37</v>
      </c>
      <c r="F189" s="33">
        <v>134</v>
      </c>
      <c r="G189" s="34">
        <v>126</v>
      </c>
      <c r="H189" s="34">
        <v>13</v>
      </c>
      <c r="I189" s="34">
        <v>38</v>
      </c>
      <c r="J189" s="34">
        <v>9</v>
      </c>
      <c r="K189" s="34">
        <v>1</v>
      </c>
      <c r="L189" s="34">
        <v>2</v>
      </c>
      <c r="M189" s="34">
        <v>55</v>
      </c>
      <c r="N189" s="34">
        <v>16</v>
      </c>
      <c r="O189" s="34">
        <v>2</v>
      </c>
      <c r="P189" s="34">
        <v>1</v>
      </c>
      <c r="Q189" s="34">
        <v>0</v>
      </c>
      <c r="R189" s="34">
        <v>1</v>
      </c>
      <c r="S189" s="34">
        <v>7</v>
      </c>
      <c r="T189" s="34">
        <v>0</v>
      </c>
      <c r="U189" s="34">
        <v>0</v>
      </c>
      <c r="V189" s="34">
        <v>10</v>
      </c>
      <c r="W189" s="34">
        <v>2</v>
      </c>
      <c r="X189" s="34">
        <v>0.33600000000000002</v>
      </c>
      <c r="Y189" s="34">
        <v>0.437</v>
      </c>
      <c r="Z189" s="22">
        <f>X189+Y189</f>
        <v>0.77300000000000002</v>
      </c>
      <c r="AA189" s="22">
        <f>(0.692*(S189+T189)+0.73*U189+0.865*(I189-(J189+K189+L189))+1.334+J189+1.725*K189+2.065*L189)/(G189+S189-T189+U189+R189)</f>
        <v>0.32479850746268651</v>
      </c>
      <c r="AB189" s="22">
        <f>((AA189-$AA$2000)/1.24+$H$2000/$F$2000)*F189</f>
        <v>17.851783327389057</v>
      </c>
      <c r="AC189" s="22">
        <f>(AB189/F189)/($AB$2000/$F$2000)*100</f>
        <v>122.53506882864778</v>
      </c>
      <c r="AD189" s="22"/>
    </row>
    <row r="190" spans="1:30" ht="15.75" customHeight="1" x14ac:dyDescent="0.15">
      <c r="A190" s="30">
        <v>189</v>
      </c>
      <c r="B190" s="31" t="s">
        <v>3250</v>
      </c>
      <c r="C190" s="44" t="s">
        <v>2653</v>
      </c>
      <c r="D190" s="30">
        <v>0.35499999999999998</v>
      </c>
      <c r="E190" s="30">
        <v>35</v>
      </c>
      <c r="F190" s="33">
        <v>133</v>
      </c>
      <c r="G190" s="30">
        <v>124</v>
      </c>
      <c r="H190" s="30">
        <v>22</v>
      </c>
      <c r="I190" s="30">
        <v>44</v>
      </c>
      <c r="J190" s="30">
        <v>7</v>
      </c>
      <c r="K190" s="30">
        <v>0</v>
      </c>
      <c r="L190" s="30">
        <v>5</v>
      </c>
      <c r="M190" s="30">
        <v>66</v>
      </c>
      <c r="N190" s="30">
        <v>19</v>
      </c>
      <c r="O190" s="30">
        <v>9</v>
      </c>
      <c r="P190" s="30">
        <v>1</v>
      </c>
      <c r="Q190" s="30">
        <v>0</v>
      </c>
      <c r="R190" s="30">
        <v>1</v>
      </c>
      <c r="S190" s="30">
        <v>8</v>
      </c>
      <c r="T190" s="30">
        <v>1</v>
      </c>
      <c r="U190" s="30">
        <v>0</v>
      </c>
      <c r="V190" s="30">
        <v>24</v>
      </c>
      <c r="W190" s="30">
        <v>4</v>
      </c>
      <c r="X190" s="30">
        <v>0.39100000000000001</v>
      </c>
      <c r="Y190" s="30">
        <v>0.53200000000000003</v>
      </c>
      <c r="Z190" s="22">
        <f>X190+Y190</f>
        <v>0.92300000000000004</v>
      </c>
      <c r="AA190" s="22">
        <f>(0.692*(S190+T190)+0.73*U190+0.865*(I190-(J190+K190+L190))+1.334+J190+1.725*K190+2.065*L190)/(G190+S190-T190+U190+R190)</f>
        <v>0.39823484848484852</v>
      </c>
      <c r="AB190" s="22">
        <f>((AA190-$AA$2000)/1.24+$H$2000/$F$2000)*F190</f>
        <v>25.595200866935333</v>
      </c>
      <c r="AC190" s="22">
        <f>(AB190/F190)/($AB$2000/$F$2000)*100</f>
        <v>177.00702041370434</v>
      </c>
      <c r="AD190" s="22"/>
    </row>
    <row r="191" spans="1:30" ht="15.75" customHeight="1" x14ac:dyDescent="0.15">
      <c r="A191" s="34">
        <v>190</v>
      </c>
      <c r="B191" s="35" t="s">
        <v>3206</v>
      </c>
      <c r="C191" s="56" t="s">
        <v>2653</v>
      </c>
      <c r="D191" s="34">
        <v>0.30599999999999999</v>
      </c>
      <c r="E191" s="34">
        <v>36</v>
      </c>
      <c r="F191" s="33">
        <v>132</v>
      </c>
      <c r="G191" s="34">
        <v>121</v>
      </c>
      <c r="H191" s="34">
        <v>12</v>
      </c>
      <c r="I191" s="34">
        <v>37</v>
      </c>
      <c r="J191" s="34">
        <v>7</v>
      </c>
      <c r="K191" s="34">
        <v>1</v>
      </c>
      <c r="L191" s="34">
        <v>0</v>
      </c>
      <c r="M191" s="34">
        <v>46</v>
      </c>
      <c r="N191" s="34">
        <v>8</v>
      </c>
      <c r="O191" s="34">
        <v>7</v>
      </c>
      <c r="P191" s="34">
        <v>2</v>
      </c>
      <c r="Q191" s="34">
        <v>2</v>
      </c>
      <c r="R191" s="34">
        <v>2</v>
      </c>
      <c r="S191" s="34">
        <v>5</v>
      </c>
      <c r="T191" s="34">
        <v>0</v>
      </c>
      <c r="U191" s="34">
        <v>2</v>
      </c>
      <c r="V191" s="34">
        <v>10</v>
      </c>
      <c r="W191" s="34">
        <v>2</v>
      </c>
      <c r="X191" s="34">
        <v>0.33800000000000002</v>
      </c>
      <c r="Y191" s="34">
        <v>0.38</v>
      </c>
      <c r="Z191" s="22">
        <f>X191+Y191</f>
        <v>0.71799999999999997</v>
      </c>
      <c r="AA191" s="22">
        <f>(0.692*(S191+T191)+0.73*U191+0.865*(I191-(J191+K191+L191))+1.334+J191+1.725*K191+2.065*L191)/(G191+S191-T191+U191+R191)</f>
        <v>0.30818461538461539</v>
      </c>
      <c r="AB191" s="22">
        <f>((AA191-$AA$2000)/1.24+$H$2000/$F$2000)*F191</f>
        <v>15.816763191803799</v>
      </c>
      <c r="AC191" s="22">
        <f>(AB191/F191)/($AB$2000/$F$2000)*100</f>
        <v>110.21159093855341</v>
      </c>
      <c r="AD191" s="22"/>
    </row>
    <row r="192" spans="1:30" ht="15.75" customHeight="1" x14ac:dyDescent="0.15">
      <c r="A192" s="30">
        <v>190</v>
      </c>
      <c r="B192" s="31" t="s">
        <v>3225</v>
      </c>
      <c r="C192" s="47" t="s">
        <v>2654</v>
      </c>
      <c r="D192" s="30">
        <v>0.28299999999999997</v>
      </c>
      <c r="E192" s="30">
        <v>34</v>
      </c>
      <c r="F192" s="33">
        <v>132</v>
      </c>
      <c r="G192" s="30">
        <v>120</v>
      </c>
      <c r="H192" s="30">
        <v>15</v>
      </c>
      <c r="I192" s="30">
        <v>34</v>
      </c>
      <c r="J192" s="30">
        <v>5</v>
      </c>
      <c r="K192" s="30">
        <v>0</v>
      </c>
      <c r="L192" s="30">
        <v>3</v>
      </c>
      <c r="M192" s="30">
        <v>48</v>
      </c>
      <c r="N192" s="30">
        <v>19</v>
      </c>
      <c r="O192" s="30">
        <v>10</v>
      </c>
      <c r="P192" s="30">
        <v>3</v>
      </c>
      <c r="Q192" s="30">
        <v>1</v>
      </c>
      <c r="R192" s="30">
        <v>3</v>
      </c>
      <c r="S192" s="30">
        <v>7</v>
      </c>
      <c r="T192" s="30">
        <v>0</v>
      </c>
      <c r="U192" s="30">
        <v>1</v>
      </c>
      <c r="V192" s="30">
        <v>24</v>
      </c>
      <c r="W192" s="30">
        <v>1</v>
      </c>
      <c r="X192" s="30">
        <v>0.32100000000000001</v>
      </c>
      <c r="Y192" s="30">
        <v>0.4</v>
      </c>
      <c r="Z192" s="22">
        <f>X192+Y192</f>
        <v>0.72100000000000009</v>
      </c>
      <c r="AA192" s="22">
        <f>(0.692*(S192+T192)+0.73*U192+0.865*(I192-(J192+K192+L192))+1.334+J192+1.725*K192+2.065*L192)/(G192+S192-T192+U192+R192)</f>
        <v>0.30987022900763356</v>
      </c>
      <c r="AB192" s="22">
        <f>((AA192-$AA$2000)/1.24+$H$2000/$F$2000)*F192</f>
        <v>15.996199480705732</v>
      </c>
      <c r="AC192" s="22">
        <f>(AB192/F192)/($AB$2000/$F$2000)*100</f>
        <v>111.46190736753299</v>
      </c>
      <c r="AD192" s="22"/>
    </row>
    <row r="193" spans="1:30" ht="15.75" customHeight="1" x14ac:dyDescent="0.15">
      <c r="A193" s="34">
        <v>192</v>
      </c>
      <c r="B193" s="35" t="s">
        <v>3212</v>
      </c>
      <c r="C193" s="56" t="s">
        <v>2653</v>
      </c>
      <c r="D193" s="34">
        <v>0.26900000000000002</v>
      </c>
      <c r="E193" s="34">
        <v>39</v>
      </c>
      <c r="F193" s="33">
        <v>131</v>
      </c>
      <c r="G193" s="34">
        <v>119</v>
      </c>
      <c r="H193" s="34">
        <v>19</v>
      </c>
      <c r="I193" s="34">
        <v>32</v>
      </c>
      <c r="J193" s="34">
        <v>8</v>
      </c>
      <c r="K193" s="34">
        <v>0</v>
      </c>
      <c r="L193" s="34">
        <v>8</v>
      </c>
      <c r="M193" s="34">
        <v>64</v>
      </c>
      <c r="N193" s="34">
        <v>23</v>
      </c>
      <c r="O193" s="34">
        <v>0</v>
      </c>
      <c r="P193" s="34">
        <v>0</v>
      </c>
      <c r="Q193" s="34">
        <v>0</v>
      </c>
      <c r="R193" s="34">
        <v>2</v>
      </c>
      <c r="S193" s="34">
        <v>10</v>
      </c>
      <c r="T193" s="34">
        <v>0</v>
      </c>
      <c r="U193" s="34">
        <v>0</v>
      </c>
      <c r="V193" s="34">
        <v>30</v>
      </c>
      <c r="W193" s="34">
        <v>2</v>
      </c>
      <c r="X193" s="34">
        <v>0.32100000000000001</v>
      </c>
      <c r="Y193" s="34">
        <v>0.53800000000000003</v>
      </c>
      <c r="Z193" s="22">
        <f>X193+Y193</f>
        <v>0.85899999999999999</v>
      </c>
      <c r="AA193" s="22">
        <f>(0.692*(S193+T193)+0.73*U193+0.865*(I193-(J193+K193+L193))+1.334+J193+1.725*K193+2.065*L193)/(G193+S193-T193+U193+R193)</f>
        <v>0.35583206106870224</v>
      </c>
      <c r="AB193" s="22">
        <f>((AA193-$AA$2000)/1.24+$H$2000/$F$2000)*F193</f>
        <v>20.730661312596769</v>
      </c>
      <c r="AC193" s="22">
        <f>(AB193/F193)/($AB$2000/$F$2000)*100</f>
        <v>145.55443779515161</v>
      </c>
      <c r="AD193" s="22"/>
    </row>
    <row r="194" spans="1:30" ht="15.75" customHeight="1" x14ac:dyDescent="0.15">
      <c r="A194" s="30">
        <v>192</v>
      </c>
      <c r="B194" s="31" t="s">
        <v>3249</v>
      </c>
      <c r="C194" s="54" t="s">
        <v>2650</v>
      </c>
      <c r="D194" s="30">
        <v>0.25</v>
      </c>
      <c r="E194" s="30">
        <v>30</v>
      </c>
      <c r="F194" s="33">
        <v>131</v>
      </c>
      <c r="G194" s="30">
        <v>104</v>
      </c>
      <c r="H194" s="30">
        <v>18</v>
      </c>
      <c r="I194" s="30">
        <v>26</v>
      </c>
      <c r="J194" s="30">
        <v>4</v>
      </c>
      <c r="K194" s="30">
        <v>5</v>
      </c>
      <c r="L194" s="30">
        <v>2</v>
      </c>
      <c r="M194" s="30">
        <v>46</v>
      </c>
      <c r="N194" s="30">
        <v>18</v>
      </c>
      <c r="O194" s="30">
        <v>7</v>
      </c>
      <c r="P194" s="30">
        <v>1</v>
      </c>
      <c r="Q194" s="30">
        <v>2</v>
      </c>
      <c r="R194" s="30">
        <v>0</v>
      </c>
      <c r="S194" s="30">
        <v>20</v>
      </c>
      <c r="T194" s="30">
        <v>0</v>
      </c>
      <c r="U194" s="30">
        <v>5</v>
      </c>
      <c r="V194" s="30">
        <v>13</v>
      </c>
      <c r="W194" s="30">
        <v>1</v>
      </c>
      <c r="X194" s="30">
        <v>0.39500000000000002</v>
      </c>
      <c r="Y194" s="30">
        <v>0.442</v>
      </c>
      <c r="Z194" s="22">
        <f>X194+Y194</f>
        <v>0.83699999999999997</v>
      </c>
      <c r="AA194" s="22">
        <f>(0.692*(S194+T194)+0.73*U194+0.865*(I194-(J194+K194+L194))+1.334+J194+1.725*K194+2.065*L194)/(G194+S194-T194+U194+R194)</f>
        <v>0.37638759689922474</v>
      </c>
      <c r="AB194" s="22">
        <f>((AA194-$AA$2000)/1.24+$H$2000/$F$2000)*F194</f>
        <v>22.902254210821322</v>
      </c>
      <c r="AC194" s="22">
        <f>(AB194/F194)/($AB$2000/$F$2000)*100</f>
        <v>160.80165922503201</v>
      </c>
      <c r="AD194" s="22"/>
    </row>
    <row r="195" spans="1:30" ht="15.75" customHeight="1" x14ac:dyDescent="0.15">
      <c r="A195" s="34">
        <v>194</v>
      </c>
      <c r="B195" s="35" t="s">
        <v>3296</v>
      </c>
      <c r="C195" s="56" t="s">
        <v>2653</v>
      </c>
      <c r="D195" s="34">
        <v>0.28100000000000003</v>
      </c>
      <c r="E195" s="34">
        <v>40</v>
      </c>
      <c r="F195" s="33">
        <v>130</v>
      </c>
      <c r="G195" s="34">
        <v>114</v>
      </c>
      <c r="H195" s="34">
        <v>17</v>
      </c>
      <c r="I195" s="34">
        <v>32</v>
      </c>
      <c r="J195" s="34">
        <v>6</v>
      </c>
      <c r="K195" s="34">
        <v>3</v>
      </c>
      <c r="L195" s="34">
        <v>3</v>
      </c>
      <c r="M195" s="34">
        <v>53</v>
      </c>
      <c r="N195" s="34">
        <v>21</v>
      </c>
      <c r="O195" s="34">
        <v>2</v>
      </c>
      <c r="P195" s="34">
        <v>1</v>
      </c>
      <c r="Q195" s="34">
        <v>0</v>
      </c>
      <c r="R195" s="34">
        <v>3</v>
      </c>
      <c r="S195" s="34">
        <v>13</v>
      </c>
      <c r="T195" s="34">
        <v>0</v>
      </c>
      <c r="U195" s="34">
        <v>0</v>
      </c>
      <c r="V195" s="34">
        <v>26</v>
      </c>
      <c r="W195" s="34">
        <v>2</v>
      </c>
      <c r="X195" s="34">
        <v>0.34599999999999997</v>
      </c>
      <c r="Y195" s="34">
        <v>0.46500000000000002</v>
      </c>
      <c r="Z195" s="22">
        <f>X195+Y195</f>
        <v>0.81099999999999994</v>
      </c>
      <c r="AA195" s="22">
        <f>(0.692*(S195+T195)+0.73*U195+0.865*(I195-(J195+K195+L195))+1.334+J195+1.725*K195+2.065*L195)/(G195+S195-T195+U195+R195)</f>
        <v>0.34615384615384609</v>
      </c>
      <c r="AB195" s="22">
        <f>((AA195-$AA$2000)/1.24+$H$2000/$F$2000)*F195</f>
        <v>19.55776042594557</v>
      </c>
      <c r="AC195" s="22">
        <f>(AB195/F195)/($AB$2000/$F$2000)*100</f>
        <v>138.37554997293944</v>
      </c>
      <c r="AD195" s="22"/>
    </row>
    <row r="196" spans="1:30" ht="15.75" customHeight="1" x14ac:dyDescent="0.15">
      <c r="A196" s="30">
        <v>195</v>
      </c>
      <c r="B196" s="31" t="s">
        <v>3374</v>
      </c>
      <c r="C196" s="54" t="s">
        <v>2650</v>
      </c>
      <c r="D196" s="30">
        <v>0.32100000000000001</v>
      </c>
      <c r="E196" s="30">
        <v>41</v>
      </c>
      <c r="F196" s="33">
        <v>128</v>
      </c>
      <c r="G196" s="30">
        <v>112</v>
      </c>
      <c r="H196" s="30">
        <v>10</v>
      </c>
      <c r="I196" s="30">
        <v>36</v>
      </c>
      <c r="J196" s="30">
        <v>7</v>
      </c>
      <c r="K196" s="30">
        <v>1</v>
      </c>
      <c r="L196" s="30">
        <v>1</v>
      </c>
      <c r="M196" s="30">
        <v>48</v>
      </c>
      <c r="N196" s="30">
        <v>12</v>
      </c>
      <c r="O196" s="30">
        <v>1</v>
      </c>
      <c r="P196" s="30">
        <v>4</v>
      </c>
      <c r="Q196" s="30">
        <v>0</v>
      </c>
      <c r="R196" s="30">
        <v>2</v>
      </c>
      <c r="S196" s="30">
        <v>13</v>
      </c>
      <c r="T196" s="30">
        <v>0</v>
      </c>
      <c r="U196" s="30">
        <v>1</v>
      </c>
      <c r="V196" s="30">
        <v>26</v>
      </c>
      <c r="W196" s="30">
        <v>2</v>
      </c>
      <c r="X196" s="30">
        <v>0.39100000000000001</v>
      </c>
      <c r="Y196" s="30">
        <v>0.42899999999999999</v>
      </c>
      <c r="Z196" s="22">
        <f>X196+Y196</f>
        <v>0.82000000000000006</v>
      </c>
      <c r="AA196" s="22">
        <f>(0.692*(S196+T196)+0.73*U196+0.865*(I196-(J196+K196+L196))+1.334+J196+1.725*K196+2.065*L196)/(G196+S196-T196+U196+R196)</f>
        <v>0.35316406250000004</v>
      </c>
      <c r="AB196" s="22">
        <f>((AA196-$AA$2000)/1.24+$H$2000/$F$2000)*F196</f>
        <v>19.980507039739969</v>
      </c>
      <c r="AC196" s="22">
        <f>(AB196/F196)/($AB$2000/$F$2000)*100</f>
        <v>143.57543003359268</v>
      </c>
      <c r="AD196" s="22"/>
    </row>
    <row r="197" spans="1:30" ht="15.75" customHeight="1" x14ac:dyDescent="0.15">
      <c r="A197" s="34">
        <v>196</v>
      </c>
      <c r="B197" s="35" t="s">
        <v>3500</v>
      </c>
      <c r="C197" s="45" t="s">
        <v>2651</v>
      </c>
      <c r="D197" s="34">
        <v>0.25</v>
      </c>
      <c r="E197" s="34">
        <v>54</v>
      </c>
      <c r="F197" s="33">
        <v>127</v>
      </c>
      <c r="G197" s="34">
        <v>112</v>
      </c>
      <c r="H197" s="34">
        <v>11</v>
      </c>
      <c r="I197" s="34">
        <v>28</v>
      </c>
      <c r="J197" s="34">
        <v>5</v>
      </c>
      <c r="K197" s="34">
        <v>0</v>
      </c>
      <c r="L197" s="34">
        <v>0</v>
      </c>
      <c r="M197" s="34">
        <v>33</v>
      </c>
      <c r="N197" s="34">
        <v>7</v>
      </c>
      <c r="O197" s="34">
        <v>4</v>
      </c>
      <c r="P197" s="34">
        <v>7</v>
      </c>
      <c r="Q197" s="34">
        <v>2</v>
      </c>
      <c r="R197" s="34">
        <v>0</v>
      </c>
      <c r="S197" s="34">
        <v>13</v>
      </c>
      <c r="T197" s="34">
        <v>0</v>
      </c>
      <c r="U197" s="34">
        <v>0</v>
      </c>
      <c r="V197" s="34">
        <v>24</v>
      </c>
      <c r="W197" s="34">
        <v>1</v>
      </c>
      <c r="X197" s="34">
        <v>0.32800000000000001</v>
      </c>
      <c r="Y197" s="34">
        <v>0.29499999999999998</v>
      </c>
      <c r="Z197" s="22">
        <f>X197+Y197</f>
        <v>0.623</v>
      </c>
      <c r="AA197" s="22">
        <f>(0.692*(S197+T197)+0.73*U197+0.865*(I197-(J197+K197+L197))+1.334+J197+1.725*K197+2.065*L197)/(G197+S197-T197+U197+R197)</f>
        <v>0.28179999999999994</v>
      </c>
      <c r="AB197" s="22">
        <f>((AA197-$AA$2000)/1.24+$H$2000/$F$2000)*F197</f>
        <v>12.515348088572635</v>
      </c>
      <c r="AC197" s="22">
        <f>(AB197/F197)/($AB$2000/$F$2000)*100</f>
        <v>90.64060643937502</v>
      </c>
      <c r="AD197" s="22"/>
    </row>
    <row r="198" spans="1:30" ht="15.75" customHeight="1" x14ac:dyDescent="0.15">
      <c r="A198" s="30">
        <v>196</v>
      </c>
      <c r="B198" s="31" t="s">
        <v>3391</v>
      </c>
      <c r="C198" s="52" t="s">
        <v>2646</v>
      </c>
      <c r="D198" s="30">
        <v>0.252</v>
      </c>
      <c r="E198" s="30">
        <v>45</v>
      </c>
      <c r="F198" s="33">
        <v>127</v>
      </c>
      <c r="G198" s="30">
        <v>111</v>
      </c>
      <c r="H198" s="30">
        <v>17</v>
      </c>
      <c r="I198" s="30">
        <v>28</v>
      </c>
      <c r="J198" s="30">
        <v>6</v>
      </c>
      <c r="K198" s="30">
        <v>0</v>
      </c>
      <c r="L198" s="30">
        <v>2</v>
      </c>
      <c r="M198" s="30">
        <v>40</v>
      </c>
      <c r="N198" s="30">
        <v>13</v>
      </c>
      <c r="O198" s="30">
        <v>3</v>
      </c>
      <c r="P198" s="30">
        <v>0</v>
      </c>
      <c r="Q198" s="30">
        <v>5</v>
      </c>
      <c r="R198" s="30">
        <v>0</v>
      </c>
      <c r="S198" s="30">
        <v>10</v>
      </c>
      <c r="T198" s="30">
        <v>0</v>
      </c>
      <c r="U198" s="30">
        <v>1</v>
      </c>
      <c r="V198" s="30">
        <v>27</v>
      </c>
      <c r="W198" s="30">
        <v>4</v>
      </c>
      <c r="X198" s="30">
        <v>0.32</v>
      </c>
      <c r="Y198" s="30">
        <v>0.36</v>
      </c>
      <c r="Z198" s="22">
        <f>X198+Y198</f>
        <v>0.67999999999999994</v>
      </c>
      <c r="AA198" s="22">
        <f>(0.692*(S198+T198)+0.73*U198+0.865*(I198-(J198+K198+L198))+1.334+J198+1.725*K198+2.065*L198)/(G198+S198-T198+U198+R198)</f>
        <v>0.29847540983606563</v>
      </c>
      <c r="AB198" s="22">
        <f>((AA198-$AA$2000)/1.24+$H$2000/$F$2000)*F198</f>
        <v>14.223232805653558</v>
      </c>
      <c r="AC198" s="22">
        <f>(AB198/F198)/($AB$2000/$F$2000)*100</f>
        <v>103.00971558353868</v>
      </c>
      <c r="AD198" s="22"/>
    </row>
    <row r="199" spans="1:30" ht="15.75" customHeight="1" x14ac:dyDescent="0.15">
      <c r="A199" s="34">
        <v>196</v>
      </c>
      <c r="B199" s="35" t="s">
        <v>3501</v>
      </c>
      <c r="C199" s="61" t="s">
        <v>3428</v>
      </c>
      <c r="D199" s="34">
        <v>0.23899999999999999</v>
      </c>
      <c r="E199" s="34">
        <v>43</v>
      </c>
      <c r="F199" s="33">
        <v>127</v>
      </c>
      <c r="G199" s="34">
        <v>113</v>
      </c>
      <c r="H199" s="34">
        <v>6</v>
      </c>
      <c r="I199" s="34">
        <v>27</v>
      </c>
      <c r="J199" s="34">
        <v>1</v>
      </c>
      <c r="K199" s="34">
        <v>0</v>
      </c>
      <c r="L199" s="34">
        <v>0</v>
      </c>
      <c r="M199" s="34">
        <v>28</v>
      </c>
      <c r="N199" s="34">
        <v>9</v>
      </c>
      <c r="O199" s="34">
        <v>1</v>
      </c>
      <c r="P199" s="34">
        <v>0</v>
      </c>
      <c r="Q199" s="34">
        <v>0</v>
      </c>
      <c r="R199" s="34">
        <v>0</v>
      </c>
      <c r="S199" s="34">
        <v>11</v>
      </c>
      <c r="T199" s="34">
        <v>0</v>
      </c>
      <c r="U199" s="34">
        <v>3</v>
      </c>
      <c r="V199" s="34">
        <v>30</v>
      </c>
      <c r="W199" s="34">
        <v>7</v>
      </c>
      <c r="X199" s="34">
        <v>0.32300000000000001</v>
      </c>
      <c r="Y199" s="34">
        <v>0.248</v>
      </c>
      <c r="Z199" s="22">
        <f>X199+Y199</f>
        <v>0.57099999999999995</v>
      </c>
      <c r="AA199" s="22">
        <f>(0.692*(S199+T199)+0.73*U199+0.865*(I199-(J199+K199+L199))+1.334+J199+1.725*K199+2.065*L199)/(G199+S199-T199+U199+R199)</f>
        <v>0.2726456692913386</v>
      </c>
      <c r="AB199" s="22">
        <f>((AA199-$AA$2000)/1.24+$H$2000/$F$2000)*F199</f>
        <v>11.577767443411352</v>
      </c>
      <c r="AC199" s="22">
        <f>(AB199/F199)/($AB$2000/$F$2000)*100</f>
        <v>83.850313619566492</v>
      </c>
      <c r="AD199" s="22"/>
    </row>
    <row r="200" spans="1:30" ht="15.75" customHeight="1" x14ac:dyDescent="0.15">
      <c r="A200" s="30">
        <v>196</v>
      </c>
      <c r="B200" s="31" t="s">
        <v>3384</v>
      </c>
      <c r="C200" s="41" t="s">
        <v>2651</v>
      </c>
      <c r="D200" s="30">
        <v>0.23100000000000001</v>
      </c>
      <c r="E200" s="30">
        <v>42</v>
      </c>
      <c r="F200" s="33">
        <v>127</v>
      </c>
      <c r="G200" s="30">
        <v>108</v>
      </c>
      <c r="H200" s="30">
        <v>19</v>
      </c>
      <c r="I200" s="30">
        <v>25</v>
      </c>
      <c r="J200" s="30">
        <v>6</v>
      </c>
      <c r="K200" s="30">
        <v>1</v>
      </c>
      <c r="L200" s="30">
        <v>2</v>
      </c>
      <c r="M200" s="30">
        <v>39</v>
      </c>
      <c r="N200" s="30">
        <v>11</v>
      </c>
      <c r="O200" s="30">
        <v>0</v>
      </c>
      <c r="P200" s="30">
        <v>0</v>
      </c>
      <c r="Q200" s="30">
        <v>0</v>
      </c>
      <c r="R200" s="30">
        <v>1</v>
      </c>
      <c r="S200" s="30">
        <v>18</v>
      </c>
      <c r="T200" s="30">
        <v>0</v>
      </c>
      <c r="U200" s="30">
        <v>0</v>
      </c>
      <c r="V200" s="30">
        <v>20</v>
      </c>
      <c r="W200" s="30">
        <v>2</v>
      </c>
      <c r="X200" s="30">
        <v>0.33900000000000002</v>
      </c>
      <c r="Y200" s="30">
        <v>0.36099999999999999</v>
      </c>
      <c r="Z200" s="22">
        <f>X200+Y200</f>
        <v>0.7</v>
      </c>
      <c r="AA200" s="22">
        <f>(0.692*(S200+T200)+0.73*U200+0.865*(I200-(J200+K200+L200))+1.334+J200+1.725*K200+2.065*L200)/(G200+S200-T200+U200+R200)</f>
        <v>0.3109055118110236</v>
      </c>
      <c r="AB200" s="22">
        <f>((AA200-$AA$2000)/1.24+$H$2000/$F$2000)*F200</f>
        <v>15.496315830508122</v>
      </c>
      <c r="AC200" s="22">
        <f>(AB200/F200)/($AB$2000/$F$2000)*100</f>
        <v>112.22983607909673</v>
      </c>
      <c r="AD200" s="22"/>
    </row>
    <row r="201" spans="1:30" ht="15.75" customHeight="1" x14ac:dyDescent="0.15">
      <c r="A201" s="34">
        <v>200</v>
      </c>
      <c r="B201" s="35" t="s">
        <v>3325</v>
      </c>
      <c r="C201" s="56" t="s">
        <v>2653</v>
      </c>
      <c r="D201" s="34">
        <v>0.25</v>
      </c>
      <c r="E201" s="34">
        <v>47</v>
      </c>
      <c r="F201" s="33">
        <v>126</v>
      </c>
      <c r="G201" s="34">
        <v>104</v>
      </c>
      <c r="H201" s="34">
        <v>9</v>
      </c>
      <c r="I201" s="34">
        <v>26</v>
      </c>
      <c r="J201" s="34">
        <v>6</v>
      </c>
      <c r="K201" s="34">
        <v>0</v>
      </c>
      <c r="L201" s="34">
        <v>3</v>
      </c>
      <c r="M201" s="34">
        <v>41</v>
      </c>
      <c r="N201" s="34">
        <v>11</v>
      </c>
      <c r="O201" s="34">
        <v>0</v>
      </c>
      <c r="P201" s="34">
        <v>0</v>
      </c>
      <c r="Q201" s="34">
        <v>0</v>
      </c>
      <c r="R201" s="34">
        <v>2</v>
      </c>
      <c r="S201" s="34">
        <v>19</v>
      </c>
      <c r="T201" s="34">
        <v>0</v>
      </c>
      <c r="U201" s="34">
        <v>1</v>
      </c>
      <c r="V201" s="34">
        <v>20</v>
      </c>
      <c r="W201" s="34">
        <v>1</v>
      </c>
      <c r="X201" s="34">
        <v>0.36499999999999999</v>
      </c>
      <c r="Y201" s="34">
        <v>0.39400000000000002</v>
      </c>
      <c r="Z201" s="22">
        <f>X201+Y201</f>
        <v>0.75900000000000001</v>
      </c>
      <c r="AA201" s="22">
        <f>(0.692*(S201+T201)+0.73*U201+0.865*(I201-(J201+K201+L201))+1.334+J201+1.725*K201+2.065*L201)/(G201+S201-T201+U201+R201)</f>
        <v>0.33422222222222225</v>
      </c>
      <c r="AB201" s="22">
        <f>((AA201-$AA$2000)/1.24+$H$2000/$F$2000)*F201</f>
        <v>17.743576234179514</v>
      </c>
      <c r="AC201" s="22">
        <f>(AB201/F201)/($AB$2000/$F$2000)*100</f>
        <v>129.52517926971535</v>
      </c>
      <c r="AD201" s="22"/>
    </row>
    <row r="202" spans="1:30" ht="15.75" customHeight="1" x14ac:dyDescent="0.15">
      <c r="A202" s="30">
        <v>200</v>
      </c>
      <c r="B202" s="31" t="s">
        <v>3213</v>
      </c>
      <c r="C202" s="54" t="s">
        <v>2650</v>
      </c>
      <c r="D202" s="30">
        <v>0.27700000000000002</v>
      </c>
      <c r="E202" s="30">
        <v>36</v>
      </c>
      <c r="F202" s="33">
        <v>126</v>
      </c>
      <c r="G202" s="30">
        <v>101</v>
      </c>
      <c r="H202" s="30">
        <v>17</v>
      </c>
      <c r="I202" s="30">
        <v>28</v>
      </c>
      <c r="J202" s="30">
        <v>10</v>
      </c>
      <c r="K202" s="30">
        <v>1</v>
      </c>
      <c r="L202" s="30">
        <v>2</v>
      </c>
      <c r="M202" s="30">
        <v>46</v>
      </c>
      <c r="N202" s="30">
        <v>14</v>
      </c>
      <c r="O202" s="30">
        <v>0</v>
      </c>
      <c r="P202" s="30">
        <v>0</v>
      </c>
      <c r="Q202" s="30">
        <v>0</v>
      </c>
      <c r="R202" s="30">
        <v>1</v>
      </c>
      <c r="S202" s="30">
        <v>21</v>
      </c>
      <c r="T202" s="30">
        <v>0</v>
      </c>
      <c r="U202" s="30">
        <v>3</v>
      </c>
      <c r="V202" s="30">
        <v>23</v>
      </c>
      <c r="W202" s="30">
        <v>1</v>
      </c>
      <c r="X202" s="30">
        <v>0.41299999999999998</v>
      </c>
      <c r="Y202" s="30">
        <v>0.45500000000000002</v>
      </c>
      <c r="Z202" s="22">
        <f>X202+Y202</f>
        <v>0.86799999999999999</v>
      </c>
      <c r="AA202" s="22">
        <f>(0.692*(S202+T202)+0.73*U202+0.865*(I202-(J202+K202+L202))+1.334+J202+1.725*K202+2.065*L202)/(G202+S202-T202+U202+R202)</f>
        <v>0.37211111111111106</v>
      </c>
      <c r="AB202" s="22">
        <f>((AA202-$AA$2000)/1.24+$H$2000/$F$2000)*F202</f>
        <v>21.593576234179505</v>
      </c>
      <c r="AC202" s="22">
        <f>(AB202/F202)/($AB$2000/$F$2000)*100</f>
        <v>157.62954411741779</v>
      </c>
      <c r="AD202" s="22"/>
    </row>
    <row r="203" spans="1:30" ht="15.75" customHeight="1" x14ac:dyDescent="0.15">
      <c r="A203" s="34">
        <v>202</v>
      </c>
      <c r="B203" s="35" t="s">
        <v>3502</v>
      </c>
      <c r="C203" s="36" t="s">
        <v>2646</v>
      </c>
      <c r="D203" s="34">
        <v>0.27500000000000002</v>
      </c>
      <c r="E203" s="34">
        <v>43</v>
      </c>
      <c r="F203" s="33">
        <v>125</v>
      </c>
      <c r="G203" s="34">
        <v>120</v>
      </c>
      <c r="H203" s="34">
        <v>14</v>
      </c>
      <c r="I203" s="34">
        <v>33</v>
      </c>
      <c r="J203" s="34">
        <v>3</v>
      </c>
      <c r="K203" s="34">
        <v>1</v>
      </c>
      <c r="L203" s="34">
        <v>0</v>
      </c>
      <c r="M203" s="34">
        <v>38</v>
      </c>
      <c r="N203" s="34">
        <v>15</v>
      </c>
      <c r="O203" s="34">
        <v>1</v>
      </c>
      <c r="P203" s="34">
        <v>2</v>
      </c>
      <c r="Q203" s="34">
        <v>0</v>
      </c>
      <c r="R203" s="34">
        <v>0</v>
      </c>
      <c r="S203" s="34">
        <v>5</v>
      </c>
      <c r="T203" s="34">
        <v>0</v>
      </c>
      <c r="U203" s="34">
        <v>0</v>
      </c>
      <c r="V203" s="34">
        <v>29</v>
      </c>
      <c r="W203" s="34">
        <v>2</v>
      </c>
      <c r="X203" s="34">
        <v>0.30399999999999999</v>
      </c>
      <c r="Y203" s="34">
        <v>0.317</v>
      </c>
      <c r="Z203" s="22">
        <f>X203+Y203</f>
        <v>0.621</v>
      </c>
      <c r="AA203" s="22">
        <f>(0.692*(S203+T203)+0.73*U203+0.865*(I203-(J203+K203+L203))+1.334+J203+1.725*K203+2.065*L203)/(G203+S203-T203+U203+R203)</f>
        <v>0.27683200000000008</v>
      </c>
      <c r="AB203" s="22">
        <f>((AA203-$AA$2000)/1.24+$H$2000/$F$2000)*F203</f>
        <v>11.817449541076712</v>
      </c>
      <c r="AC203" s="22">
        <f>(AB203/F203)/($AB$2000/$F$2000)*100</f>
        <v>86.955555527144995</v>
      </c>
      <c r="AD203" s="22"/>
    </row>
    <row r="204" spans="1:30" ht="15.75" customHeight="1" x14ac:dyDescent="0.15">
      <c r="A204" s="30">
        <v>203</v>
      </c>
      <c r="B204" s="31" t="s">
        <v>3503</v>
      </c>
      <c r="C204" s="53" t="s">
        <v>198</v>
      </c>
      <c r="D204" s="30">
        <v>0.23499999999999999</v>
      </c>
      <c r="E204" s="30">
        <v>53</v>
      </c>
      <c r="F204" s="33">
        <v>124</v>
      </c>
      <c r="G204" s="30">
        <v>119</v>
      </c>
      <c r="H204" s="30">
        <v>6</v>
      </c>
      <c r="I204" s="30">
        <v>28</v>
      </c>
      <c r="J204" s="30">
        <v>5</v>
      </c>
      <c r="K204" s="30">
        <v>0</v>
      </c>
      <c r="L204" s="30">
        <v>0</v>
      </c>
      <c r="M204" s="30">
        <v>33</v>
      </c>
      <c r="N204" s="30">
        <v>3</v>
      </c>
      <c r="O204" s="30">
        <v>1</v>
      </c>
      <c r="P204" s="30">
        <v>0</v>
      </c>
      <c r="Q204" s="30">
        <v>0</v>
      </c>
      <c r="R204" s="30">
        <v>0</v>
      </c>
      <c r="S204" s="30">
        <v>3</v>
      </c>
      <c r="T204" s="30">
        <v>0</v>
      </c>
      <c r="U204" s="30">
        <v>2</v>
      </c>
      <c r="V204" s="30">
        <v>39</v>
      </c>
      <c r="W204" s="30">
        <v>4</v>
      </c>
      <c r="X204" s="30">
        <v>0.26600000000000001</v>
      </c>
      <c r="Y204" s="30">
        <v>0.27700000000000002</v>
      </c>
      <c r="Z204" s="22">
        <f>X204+Y204</f>
        <v>0.54300000000000004</v>
      </c>
      <c r="AA204" s="22">
        <f>(0.692*(S204+T204)+0.73*U204+0.865*(I204-(J204+K204+L204))+1.334+J204+1.725*K204+2.065*L204)/(G204+S204-T204+U204+R204)</f>
        <v>0.24004032258064514</v>
      </c>
      <c r="AB204" s="22">
        <f>((AA204-$AA$2000)/1.24+$H$2000/$F$2000)*F204</f>
        <v>8.043742202812604</v>
      </c>
      <c r="AC204" s="22">
        <f>(AB204/F204)/($AB$2000/$F$2000)*100</f>
        <v>59.665055439248334</v>
      </c>
      <c r="AD204" s="22"/>
    </row>
    <row r="205" spans="1:30" ht="15.75" customHeight="1" x14ac:dyDescent="0.15">
      <c r="A205" s="34">
        <v>203</v>
      </c>
      <c r="B205" s="35" t="s">
        <v>3203</v>
      </c>
      <c r="C205" s="57" t="s">
        <v>2654</v>
      </c>
      <c r="D205" s="34">
        <v>0.29799999999999999</v>
      </c>
      <c r="E205" s="34">
        <v>38</v>
      </c>
      <c r="F205" s="33">
        <v>124</v>
      </c>
      <c r="G205" s="34">
        <v>104</v>
      </c>
      <c r="H205" s="34">
        <v>17</v>
      </c>
      <c r="I205" s="34">
        <v>31</v>
      </c>
      <c r="J205" s="34">
        <v>2</v>
      </c>
      <c r="K205" s="34">
        <v>1</v>
      </c>
      <c r="L205" s="34">
        <v>4</v>
      </c>
      <c r="M205" s="34">
        <v>47</v>
      </c>
      <c r="N205" s="34">
        <v>12</v>
      </c>
      <c r="O205" s="34">
        <v>1</v>
      </c>
      <c r="P205" s="34">
        <v>2</v>
      </c>
      <c r="Q205" s="34">
        <v>2</v>
      </c>
      <c r="R205" s="34">
        <v>1</v>
      </c>
      <c r="S205" s="34">
        <v>15</v>
      </c>
      <c r="T205" s="34">
        <v>0</v>
      </c>
      <c r="U205" s="34">
        <v>2</v>
      </c>
      <c r="V205" s="34">
        <v>15</v>
      </c>
      <c r="W205" s="34">
        <v>4</v>
      </c>
      <c r="X205" s="34">
        <v>0.39300000000000002</v>
      </c>
      <c r="Y205" s="34">
        <v>0.45200000000000001</v>
      </c>
      <c r="Z205" s="22">
        <f>X205+Y205</f>
        <v>0.84499999999999997</v>
      </c>
      <c r="AA205" s="22">
        <f>(0.692*(S205+T205)+0.73*U205+0.865*(I205-(J205+K205+L205))+1.334+J205+1.725*K205+2.065*L205)/(G205+S205-T205+U205+R205)</f>
        <v>0.3763852459016393</v>
      </c>
      <c r="AB205" s="22">
        <f>((AA205-$AA$2000)/1.24+$H$2000/$F$2000)*F205</f>
        <v>21.678234534912018</v>
      </c>
      <c r="AC205" s="22">
        <f>(AB205/F205)/($AB$2000/$F$2000)*100</f>
        <v>160.79991535510513</v>
      </c>
      <c r="AD205" s="22"/>
    </row>
    <row r="206" spans="1:30" ht="15.75" customHeight="1" x14ac:dyDescent="0.15">
      <c r="A206" s="30">
        <v>205</v>
      </c>
      <c r="B206" s="31" t="s">
        <v>3504</v>
      </c>
      <c r="C206" s="62" t="s">
        <v>3428</v>
      </c>
      <c r="D206" s="30">
        <v>0.188</v>
      </c>
      <c r="E206" s="30">
        <v>43</v>
      </c>
      <c r="F206" s="33">
        <v>123</v>
      </c>
      <c r="G206" s="30">
        <v>112</v>
      </c>
      <c r="H206" s="30">
        <v>9</v>
      </c>
      <c r="I206" s="30">
        <v>21</v>
      </c>
      <c r="J206" s="30">
        <v>3</v>
      </c>
      <c r="K206" s="30">
        <v>0</v>
      </c>
      <c r="L206" s="30">
        <v>1</v>
      </c>
      <c r="M206" s="30">
        <v>27</v>
      </c>
      <c r="N206" s="30">
        <v>7</v>
      </c>
      <c r="O206" s="30">
        <v>1</v>
      </c>
      <c r="P206" s="30">
        <v>1</v>
      </c>
      <c r="Q206" s="30">
        <v>0</v>
      </c>
      <c r="R206" s="30">
        <v>0</v>
      </c>
      <c r="S206" s="30">
        <v>10</v>
      </c>
      <c r="T206" s="30">
        <v>0</v>
      </c>
      <c r="U206" s="30">
        <v>1</v>
      </c>
      <c r="V206" s="30">
        <v>30</v>
      </c>
      <c r="W206" s="30">
        <v>3</v>
      </c>
      <c r="X206" s="30">
        <v>0.26</v>
      </c>
      <c r="Y206" s="30">
        <v>0.24099999999999999</v>
      </c>
      <c r="Z206" s="22">
        <f>X206+Y206</f>
        <v>0.501</v>
      </c>
      <c r="AA206" s="22">
        <f>(0.692*(S206+T206)+0.73*U206+0.865*(I206-(J206+K206+L206))+1.334+J206+1.725*K206+2.065*L206)/(G206+S206-T206+U206+R206)</f>
        <v>0.23377235772357724</v>
      </c>
      <c r="AB206" s="22">
        <f>((AA206-$AA$2000)/1.24+$H$2000/$F$2000)*F206</f>
        <v>7.3571316387420573</v>
      </c>
      <c r="AC206" s="22">
        <f>(AB206/F206)/($AB$2000/$F$2000)*100</f>
        <v>55.015745935551784</v>
      </c>
      <c r="AD206" s="22"/>
    </row>
    <row r="207" spans="1:30" ht="15.75" customHeight="1" x14ac:dyDescent="0.15">
      <c r="A207" s="34">
        <v>205</v>
      </c>
      <c r="B207" s="35" t="s">
        <v>3298</v>
      </c>
      <c r="C207" s="51" t="s">
        <v>2655</v>
      </c>
      <c r="D207" s="34">
        <v>0.252</v>
      </c>
      <c r="E207" s="34">
        <v>37</v>
      </c>
      <c r="F207" s="33">
        <v>123</v>
      </c>
      <c r="G207" s="34">
        <v>111</v>
      </c>
      <c r="H207" s="34">
        <v>15</v>
      </c>
      <c r="I207" s="34">
        <v>28</v>
      </c>
      <c r="J207" s="34">
        <v>7</v>
      </c>
      <c r="K207" s="34">
        <v>0</v>
      </c>
      <c r="L207" s="34">
        <v>3</v>
      </c>
      <c r="M207" s="34">
        <v>44</v>
      </c>
      <c r="N207" s="34">
        <v>15</v>
      </c>
      <c r="O207" s="34">
        <v>2</v>
      </c>
      <c r="P207" s="34">
        <v>0</v>
      </c>
      <c r="Q207" s="34">
        <v>1</v>
      </c>
      <c r="R207" s="34">
        <v>0</v>
      </c>
      <c r="S207" s="34">
        <v>10</v>
      </c>
      <c r="T207" s="34">
        <v>0</v>
      </c>
      <c r="U207" s="34">
        <v>1</v>
      </c>
      <c r="V207" s="34">
        <v>32</v>
      </c>
      <c r="W207" s="34">
        <v>2</v>
      </c>
      <c r="X207" s="34">
        <v>0.32</v>
      </c>
      <c r="Y207" s="34">
        <v>0.39600000000000002</v>
      </c>
      <c r="Z207" s="22">
        <f>X207+Y207</f>
        <v>0.71599999999999997</v>
      </c>
      <c r="AA207" s="22">
        <f>(0.692*(S207+T207)+0.73*U207+0.865*(I207-(J207+K207+L207))+1.334+J207+1.725*K207+2.065*L207)/(G207+S207-T207+U207+R207)</f>
        <v>0.30941803278688523</v>
      </c>
      <c r="AB207" s="22">
        <f>((AA207-$AA$2000)/1.24+$H$2000/$F$2000)*F207</f>
        <v>14.860694568408897</v>
      </c>
      <c r="AC207" s="22">
        <f>(AB207/F207)/($AB$2000/$F$2000)*100</f>
        <v>111.12648746097591</v>
      </c>
      <c r="AD207" s="22"/>
    </row>
    <row r="208" spans="1:30" ht="15.75" customHeight="1" x14ac:dyDescent="0.15">
      <c r="A208" s="30">
        <v>207</v>
      </c>
      <c r="B208" s="31" t="s">
        <v>3342</v>
      </c>
      <c r="C208" s="44" t="s">
        <v>2653</v>
      </c>
      <c r="D208" s="30">
        <v>0.255</v>
      </c>
      <c r="E208" s="30">
        <v>69</v>
      </c>
      <c r="F208" s="33">
        <v>121</v>
      </c>
      <c r="G208" s="30">
        <v>102</v>
      </c>
      <c r="H208" s="30">
        <v>13</v>
      </c>
      <c r="I208" s="30">
        <v>26</v>
      </c>
      <c r="J208" s="30">
        <v>3</v>
      </c>
      <c r="K208" s="30">
        <v>1</v>
      </c>
      <c r="L208" s="30">
        <v>3</v>
      </c>
      <c r="M208" s="30">
        <v>40</v>
      </c>
      <c r="N208" s="30">
        <v>16</v>
      </c>
      <c r="O208" s="30">
        <v>0</v>
      </c>
      <c r="P208" s="30">
        <v>0</v>
      </c>
      <c r="Q208" s="30">
        <v>0</v>
      </c>
      <c r="R208" s="30">
        <v>2</v>
      </c>
      <c r="S208" s="30">
        <v>17</v>
      </c>
      <c r="T208" s="30">
        <v>0</v>
      </c>
      <c r="U208" s="30">
        <v>0</v>
      </c>
      <c r="V208" s="30">
        <v>19</v>
      </c>
      <c r="W208" s="30">
        <v>0</v>
      </c>
      <c r="X208" s="30">
        <v>0.35499999999999998</v>
      </c>
      <c r="Y208" s="30">
        <v>0.39200000000000002</v>
      </c>
      <c r="Z208" s="22">
        <f>X208+Y208</f>
        <v>0.747</v>
      </c>
      <c r="AA208" s="22">
        <f>(0.692*(S208+T208)+0.73*U208+0.865*(I208-(J208+K208+L208))+1.334+J208+1.725*K208+2.065*L208)/(G208+S208-T208+U208+R208)</f>
        <v>0.33432231404958679</v>
      </c>
      <c r="AB208" s="22">
        <f>((AA208-$AA$2000)/1.24+$H$2000/$F$2000)*F208</f>
        <v>17.049233091246123</v>
      </c>
      <c r="AC208" s="22">
        <f>(AB208/F208)/($AB$2000/$F$2000)*100</f>
        <v>129.5994231263451</v>
      </c>
      <c r="AD208" s="22"/>
    </row>
    <row r="209" spans="1:30" ht="15.75" customHeight="1" x14ac:dyDescent="0.15">
      <c r="A209" s="34">
        <v>207</v>
      </c>
      <c r="B209" s="35" t="s">
        <v>3173</v>
      </c>
      <c r="C209" s="56" t="s">
        <v>2653</v>
      </c>
      <c r="D209" s="34">
        <v>0.29899999999999999</v>
      </c>
      <c r="E209" s="34">
        <v>44</v>
      </c>
      <c r="F209" s="33">
        <v>121</v>
      </c>
      <c r="G209" s="34">
        <v>97</v>
      </c>
      <c r="H209" s="34">
        <v>10</v>
      </c>
      <c r="I209" s="34">
        <v>29</v>
      </c>
      <c r="J209" s="34">
        <v>4</v>
      </c>
      <c r="K209" s="34">
        <v>2</v>
      </c>
      <c r="L209" s="34">
        <v>1</v>
      </c>
      <c r="M209" s="34">
        <v>40</v>
      </c>
      <c r="N209" s="34">
        <v>7</v>
      </c>
      <c r="O209" s="34">
        <v>2</v>
      </c>
      <c r="P209" s="34">
        <v>2</v>
      </c>
      <c r="Q209" s="34">
        <v>0</v>
      </c>
      <c r="R209" s="34">
        <v>0</v>
      </c>
      <c r="S209" s="34">
        <v>24</v>
      </c>
      <c r="T209" s="34">
        <v>0</v>
      </c>
      <c r="U209" s="34">
        <v>0</v>
      </c>
      <c r="V209" s="34">
        <v>20</v>
      </c>
      <c r="W209" s="34">
        <v>3</v>
      </c>
      <c r="X209" s="34">
        <v>0.438</v>
      </c>
      <c r="Y209" s="34">
        <v>0.41199999999999998</v>
      </c>
      <c r="Z209" s="22">
        <f>X209+Y209</f>
        <v>0.85</v>
      </c>
      <c r="AA209" s="22">
        <f>(0.692*(S209+T209)+0.73*U209+0.865*(I209-(J209+K209+L209))+1.334+J209+1.725*K209+2.065*L209)/(G209+S209-T209+U209+R209)</f>
        <v>0.38419008264462812</v>
      </c>
      <c r="AB209" s="22">
        <f>((AA209-$AA$2000)/1.24+$H$2000/$F$2000)*F209</f>
        <v>21.915362123504185</v>
      </c>
      <c r="AC209" s="22">
        <f>(AB209/F209)/($AB$2000/$F$2000)*100</f>
        <v>166.58921099913857</v>
      </c>
      <c r="AD209" s="22"/>
    </row>
    <row r="210" spans="1:30" ht="15.75" customHeight="1" x14ac:dyDescent="0.15">
      <c r="A210" s="30">
        <v>207</v>
      </c>
      <c r="B210" s="31" t="s">
        <v>3505</v>
      </c>
      <c r="C210" s="55" t="s">
        <v>2652</v>
      </c>
      <c r="D210" s="30">
        <v>0.20699999999999999</v>
      </c>
      <c r="E210" s="30">
        <v>43</v>
      </c>
      <c r="F210" s="33">
        <v>121</v>
      </c>
      <c r="G210" s="30">
        <v>111</v>
      </c>
      <c r="H210" s="30">
        <v>12</v>
      </c>
      <c r="I210" s="30">
        <v>23</v>
      </c>
      <c r="J210" s="30">
        <v>6</v>
      </c>
      <c r="K210" s="30">
        <v>0</v>
      </c>
      <c r="L210" s="30">
        <v>0</v>
      </c>
      <c r="M210" s="30">
        <v>29</v>
      </c>
      <c r="N210" s="30">
        <v>9</v>
      </c>
      <c r="O210" s="30">
        <v>1</v>
      </c>
      <c r="P210" s="30">
        <v>1</v>
      </c>
      <c r="Q210" s="30">
        <v>0</v>
      </c>
      <c r="R210" s="30">
        <v>2</v>
      </c>
      <c r="S210" s="30">
        <v>7</v>
      </c>
      <c r="T210" s="30">
        <v>0</v>
      </c>
      <c r="U210" s="30">
        <v>1</v>
      </c>
      <c r="V210" s="30">
        <v>23</v>
      </c>
      <c r="W210" s="30">
        <v>3</v>
      </c>
      <c r="X210" s="30">
        <v>0.25600000000000001</v>
      </c>
      <c r="Y210" s="30">
        <v>0.26100000000000001</v>
      </c>
      <c r="Z210" s="22">
        <f>X210+Y210</f>
        <v>0.51700000000000002</v>
      </c>
      <c r="AA210" s="22">
        <f>(0.692*(S210+T210)+0.73*U210+0.865*(I210-(J210+K210+L210))+1.334+J210+1.725*K210+2.065*L210)/(G210+S210-T210+U210+R210)</f>
        <v>0.22820661157024794</v>
      </c>
      <c r="AB210" s="22">
        <f>((AA210-$AA$2000)/1.24+$H$2000/$F$2000)*F210</f>
        <v>6.6943943815687001</v>
      </c>
      <c r="AC210" s="22">
        <f>(AB210/F210)/($AB$2000/$F$2000)*100</f>
        <v>50.887312372836909</v>
      </c>
      <c r="AD210" s="22"/>
    </row>
    <row r="211" spans="1:30" ht="15.75" customHeight="1" x14ac:dyDescent="0.15">
      <c r="A211" s="34">
        <v>207</v>
      </c>
      <c r="B211" s="35" t="s">
        <v>3393</v>
      </c>
      <c r="C211" s="50" t="s">
        <v>198</v>
      </c>
      <c r="D211" s="34">
        <v>0.19</v>
      </c>
      <c r="E211" s="34">
        <v>39</v>
      </c>
      <c r="F211" s="33">
        <v>121</v>
      </c>
      <c r="G211" s="34">
        <v>116</v>
      </c>
      <c r="H211" s="34">
        <v>9</v>
      </c>
      <c r="I211" s="34">
        <v>22</v>
      </c>
      <c r="J211" s="34">
        <v>5</v>
      </c>
      <c r="K211" s="34">
        <v>0</v>
      </c>
      <c r="L211" s="34">
        <v>1</v>
      </c>
      <c r="M211" s="34">
        <v>30</v>
      </c>
      <c r="N211" s="34">
        <v>8</v>
      </c>
      <c r="O211" s="34">
        <v>0</v>
      </c>
      <c r="P211" s="34">
        <v>0</v>
      </c>
      <c r="Q211" s="34">
        <v>0</v>
      </c>
      <c r="R211" s="34">
        <v>0</v>
      </c>
      <c r="S211" s="34">
        <v>3</v>
      </c>
      <c r="T211" s="34">
        <v>0</v>
      </c>
      <c r="U211" s="34">
        <v>2</v>
      </c>
      <c r="V211" s="34">
        <v>24</v>
      </c>
      <c r="W211" s="34">
        <v>3</v>
      </c>
      <c r="X211" s="34">
        <v>0.223</v>
      </c>
      <c r="Y211" s="34">
        <v>0.25900000000000001</v>
      </c>
      <c r="Z211" s="22">
        <f>X211+Y211</f>
        <v>0.48199999999999998</v>
      </c>
      <c r="AA211" s="22">
        <f>(0.692*(S211+T211)+0.73*U211+0.865*(I211-(J211+K211+L211))+1.334+J211+1.725*K211+2.065*L211)/(G211+S211-T211+U211+R211)</f>
        <v>0.21301652892561981</v>
      </c>
      <c r="AB211" s="22">
        <f>((AA211-$AA$2000)/1.24+$H$2000/$F$2000)*F211</f>
        <v>5.2121363170525692</v>
      </c>
      <c r="AC211" s="22">
        <f>(AB211/F211)/($AB$2000/$F$2000)*100</f>
        <v>39.619955708900136</v>
      </c>
      <c r="AD211" s="22"/>
    </row>
    <row r="212" spans="1:30" ht="15.75" customHeight="1" x14ac:dyDescent="0.15">
      <c r="A212" s="30">
        <v>211</v>
      </c>
      <c r="B212" s="31" t="s">
        <v>3273</v>
      </c>
      <c r="C212" s="41" t="s">
        <v>2651</v>
      </c>
      <c r="D212" s="30">
        <v>0.27</v>
      </c>
      <c r="E212" s="30">
        <v>45</v>
      </c>
      <c r="F212" s="33">
        <v>120</v>
      </c>
      <c r="G212" s="30">
        <v>111</v>
      </c>
      <c r="H212" s="30">
        <v>9</v>
      </c>
      <c r="I212" s="30">
        <v>30</v>
      </c>
      <c r="J212" s="30">
        <v>2</v>
      </c>
      <c r="K212" s="30">
        <v>1</v>
      </c>
      <c r="L212" s="30">
        <v>1</v>
      </c>
      <c r="M212" s="30">
        <v>37</v>
      </c>
      <c r="N212" s="30">
        <v>9</v>
      </c>
      <c r="O212" s="30">
        <v>2</v>
      </c>
      <c r="P212" s="30">
        <v>1</v>
      </c>
      <c r="Q212" s="30">
        <v>0</v>
      </c>
      <c r="R212" s="30">
        <v>0</v>
      </c>
      <c r="S212" s="30">
        <v>8</v>
      </c>
      <c r="T212" s="30">
        <v>0</v>
      </c>
      <c r="U212" s="30">
        <v>1</v>
      </c>
      <c r="V212" s="30">
        <v>8</v>
      </c>
      <c r="W212" s="30">
        <v>1</v>
      </c>
      <c r="X212" s="30">
        <v>0.32500000000000001</v>
      </c>
      <c r="Y212" s="30">
        <v>0.33300000000000002</v>
      </c>
      <c r="Z212" s="22">
        <f>X212+Y212</f>
        <v>0.65800000000000003</v>
      </c>
      <c r="AA212" s="22">
        <f>(0.692*(S212+T212)+0.73*U212+0.865*(I212-(J212+K212+L212))+1.334+J212+1.725*K212+2.065*L212)/(G212+S212-T212+U212+R212)</f>
        <v>0.29900000000000004</v>
      </c>
      <c r="AB212" s="22">
        <f>((AA212-$AA$2000)/1.24+$H$2000/$F$2000)*F212</f>
        <v>13.490041882014285</v>
      </c>
      <c r="AC212" s="22">
        <f>(AB212/F212)/($AB$2000/$F$2000)*100</f>
        <v>103.39883423534091</v>
      </c>
      <c r="AD212" s="22"/>
    </row>
    <row r="213" spans="1:30" ht="15.75" customHeight="1" x14ac:dyDescent="0.15">
      <c r="A213" s="34">
        <v>211</v>
      </c>
      <c r="B213" s="35" t="s">
        <v>3506</v>
      </c>
      <c r="C213" s="38" t="s">
        <v>2648</v>
      </c>
      <c r="D213" s="34">
        <v>0.28399999999999997</v>
      </c>
      <c r="E213" s="34">
        <v>43</v>
      </c>
      <c r="F213" s="33">
        <v>120</v>
      </c>
      <c r="G213" s="34">
        <v>102</v>
      </c>
      <c r="H213" s="34">
        <v>12</v>
      </c>
      <c r="I213" s="34">
        <v>29</v>
      </c>
      <c r="J213" s="34">
        <v>6</v>
      </c>
      <c r="K213" s="34">
        <v>0</v>
      </c>
      <c r="L213" s="34">
        <v>1</v>
      </c>
      <c r="M213" s="34">
        <v>38</v>
      </c>
      <c r="N213" s="34">
        <v>13</v>
      </c>
      <c r="O213" s="34">
        <v>0</v>
      </c>
      <c r="P213" s="34">
        <v>1</v>
      </c>
      <c r="Q213" s="34">
        <v>9</v>
      </c>
      <c r="R213" s="34">
        <v>2</v>
      </c>
      <c r="S213" s="34">
        <v>7</v>
      </c>
      <c r="T213" s="34">
        <v>0</v>
      </c>
      <c r="U213" s="34">
        <v>0</v>
      </c>
      <c r="V213" s="34">
        <v>9</v>
      </c>
      <c r="W213" s="34">
        <v>3</v>
      </c>
      <c r="X213" s="34">
        <v>0.32400000000000001</v>
      </c>
      <c r="Y213" s="34">
        <v>0.373</v>
      </c>
      <c r="Z213" s="22">
        <f>X213+Y213</f>
        <v>0.69700000000000006</v>
      </c>
      <c r="AA213" s="22">
        <f>(0.692*(S213+T213)+0.73*U213+0.865*(I213-(J213+K213+L213))+1.334+J213+1.725*K213+2.065*L213)/(G213+S213-T213+U213+R213)</f>
        <v>0.29975675675675678</v>
      </c>
      <c r="AB213" s="22">
        <f>((AA213-$AA$2000)/1.24+$H$2000/$F$2000)*F213</f>
        <v>13.563276406861711</v>
      </c>
      <c r="AC213" s="22">
        <f>(AB213/F213)/($AB$2000/$F$2000)*100</f>
        <v>103.96016418236643</v>
      </c>
      <c r="AD213" s="22"/>
    </row>
    <row r="214" spans="1:30" ht="15.75" customHeight="1" x14ac:dyDescent="0.15">
      <c r="A214" s="30">
        <v>211</v>
      </c>
      <c r="B214" s="31" t="s">
        <v>3257</v>
      </c>
      <c r="C214" s="46" t="s">
        <v>2648</v>
      </c>
      <c r="D214" s="30">
        <v>0.29499999999999998</v>
      </c>
      <c r="E214" s="30">
        <v>40</v>
      </c>
      <c r="F214" s="33">
        <v>120</v>
      </c>
      <c r="G214" s="30">
        <v>105</v>
      </c>
      <c r="H214" s="30">
        <v>12</v>
      </c>
      <c r="I214" s="30">
        <v>31</v>
      </c>
      <c r="J214" s="30">
        <v>8</v>
      </c>
      <c r="K214" s="30">
        <v>0</v>
      </c>
      <c r="L214" s="30">
        <v>6</v>
      </c>
      <c r="M214" s="30">
        <v>57</v>
      </c>
      <c r="N214" s="30">
        <v>23</v>
      </c>
      <c r="O214" s="30">
        <v>0</v>
      </c>
      <c r="P214" s="30">
        <v>0</v>
      </c>
      <c r="Q214" s="30">
        <v>0</v>
      </c>
      <c r="R214" s="30">
        <v>0</v>
      </c>
      <c r="S214" s="30">
        <v>11</v>
      </c>
      <c r="T214" s="30">
        <v>0</v>
      </c>
      <c r="U214" s="30">
        <v>4</v>
      </c>
      <c r="V214" s="30">
        <v>23</v>
      </c>
      <c r="W214" s="30">
        <v>2</v>
      </c>
      <c r="X214" s="30">
        <v>0.38300000000000001</v>
      </c>
      <c r="Y214" s="30">
        <v>0.54300000000000004</v>
      </c>
      <c r="Z214" s="22">
        <f>X214+Y214</f>
        <v>0.92600000000000005</v>
      </c>
      <c r="AA214" s="22">
        <f>(0.692*(S214+T214)+0.73*U214+0.865*(I214-(J214+K214+L214))+1.334+J214+1.725*K214+2.065*L214)/(G214+S214-T214+U214+R214)</f>
        <v>0.39134166666666664</v>
      </c>
      <c r="AB214" s="22">
        <f>((AA214-$AA$2000)/1.24+$H$2000/$F$2000)*F214</f>
        <v>22.426332204594924</v>
      </c>
      <c r="AC214" s="22">
        <f>(AB214/F214)/($AB$2000/$F$2000)*100</f>
        <v>171.89395158374072</v>
      </c>
      <c r="AD214" s="22"/>
    </row>
    <row r="215" spans="1:30" ht="15.75" customHeight="1" x14ac:dyDescent="0.15">
      <c r="A215" s="34">
        <v>214</v>
      </c>
      <c r="B215" s="35" t="s">
        <v>3507</v>
      </c>
      <c r="C215" s="51" t="s">
        <v>2655</v>
      </c>
      <c r="D215" s="34">
        <v>0.35</v>
      </c>
      <c r="E215" s="34">
        <v>41</v>
      </c>
      <c r="F215" s="33">
        <v>119</v>
      </c>
      <c r="G215" s="34">
        <v>103</v>
      </c>
      <c r="H215" s="34">
        <v>17</v>
      </c>
      <c r="I215" s="34">
        <v>36</v>
      </c>
      <c r="J215" s="34">
        <v>3</v>
      </c>
      <c r="K215" s="34">
        <v>1</v>
      </c>
      <c r="L215" s="34">
        <v>0</v>
      </c>
      <c r="M215" s="34">
        <v>41</v>
      </c>
      <c r="N215" s="34">
        <v>8</v>
      </c>
      <c r="O215" s="34">
        <v>6</v>
      </c>
      <c r="P215" s="34">
        <v>2</v>
      </c>
      <c r="Q215" s="34">
        <v>0</v>
      </c>
      <c r="R215" s="34">
        <v>0</v>
      </c>
      <c r="S215" s="34">
        <v>14</v>
      </c>
      <c r="T215" s="34">
        <v>1</v>
      </c>
      <c r="U215" s="34">
        <v>2</v>
      </c>
      <c r="V215" s="34">
        <v>16</v>
      </c>
      <c r="W215" s="34">
        <v>1</v>
      </c>
      <c r="X215" s="34">
        <v>0.437</v>
      </c>
      <c r="Y215" s="34">
        <v>0.39800000000000002</v>
      </c>
      <c r="Z215" s="22">
        <f>X215+Y215</f>
        <v>0.83499999999999996</v>
      </c>
      <c r="AA215" s="22">
        <f>(0.692*(S215+T215)+0.73*U215+0.865*(I215-(J215+K215+L215))+1.334+J215+1.725*K215+2.065*L215)/(G215+S215-T215+U215+R215)</f>
        <v>0.3862627118644068</v>
      </c>
      <c r="AB215" s="22">
        <f>((AA215-$AA$2000)/1.24+$H$2000/$F$2000)*F215</f>
        <v>21.752030279124703</v>
      </c>
      <c r="AC215" s="22">
        <f>(AB215/F215)/($AB$2000/$F$2000)*100</f>
        <v>168.12659912254034</v>
      </c>
      <c r="AD215" s="22"/>
    </row>
    <row r="216" spans="1:30" ht="15.75" customHeight="1" x14ac:dyDescent="0.15">
      <c r="A216" s="30">
        <v>214</v>
      </c>
      <c r="B216" s="31" t="s">
        <v>3270</v>
      </c>
      <c r="C216" s="41" t="s">
        <v>2651</v>
      </c>
      <c r="D216" s="30">
        <v>0.318</v>
      </c>
      <c r="E216" s="30">
        <v>39</v>
      </c>
      <c r="F216" s="33">
        <v>119</v>
      </c>
      <c r="G216" s="30">
        <v>107</v>
      </c>
      <c r="H216" s="30">
        <v>11</v>
      </c>
      <c r="I216" s="30">
        <v>34</v>
      </c>
      <c r="J216" s="30">
        <v>5</v>
      </c>
      <c r="K216" s="30">
        <v>0</v>
      </c>
      <c r="L216" s="30">
        <v>2</v>
      </c>
      <c r="M216" s="30">
        <v>45</v>
      </c>
      <c r="N216" s="30">
        <v>12</v>
      </c>
      <c r="O216" s="30">
        <v>2</v>
      </c>
      <c r="P216" s="30">
        <v>0</v>
      </c>
      <c r="Q216" s="30">
        <v>0</v>
      </c>
      <c r="R216" s="30">
        <v>0</v>
      </c>
      <c r="S216" s="30">
        <v>12</v>
      </c>
      <c r="T216" s="30">
        <v>1</v>
      </c>
      <c r="U216" s="30">
        <v>0</v>
      </c>
      <c r="V216" s="30">
        <v>22</v>
      </c>
      <c r="W216" s="30">
        <v>4</v>
      </c>
      <c r="X216" s="30">
        <v>0.38700000000000001</v>
      </c>
      <c r="Y216" s="30">
        <v>0.42099999999999999</v>
      </c>
      <c r="Z216" s="22">
        <f>X216+Y216</f>
        <v>0.80800000000000005</v>
      </c>
      <c r="AA216" s="22">
        <f>(0.692*(S216+T216)+0.73*U216+0.865*(I216-(J216+K216+L216))+1.334+J216+1.725*K216+2.065*L216)/(G216+S216-T216+U216+R216)</f>
        <v>0.3628389830508475</v>
      </c>
      <c r="AB216" s="22">
        <f>((AA216-$AA$2000)/1.24+$H$2000/$F$2000)*F216</f>
        <v>19.504107917178288</v>
      </c>
      <c r="AC216" s="22">
        <f>(AB216/F216)/($AB$2000/$F$2000)*100</f>
        <v>150.75187423682422</v>
      </c>
      <c r="AD216" s="22"/>
    </row>
    <row r="217" spans="1:30" ht="15.75" customHeight="1" x14ac:dyDescent="0.15">
      <c r="A217" s="34">
        <v>214</v>
      </c>
      <c r="B217" s="35" t="s">
        <v>3163</v>
      </c>
      <c r="C217" s="42" t="s">
        <v>2652</v>
      </c>
      <c r="D217" s="34">
        <v>0.255</v>
      </c>
      <c r="E217" s="34">
        <v>32</v>
      </c>
      <c r="F217" s="33">
        <v>119</v>
      </c>
      <c r="G217" s="34">
        <v>110</v>
      </c>
      <c r="H217" s="34">
        <v>11</v>
      </c>
      <c r="I217" s="34">
        <v>28</v>
      </c>
      <c r="J217" s="34">
        <v>7</v>
      </c>
      <c r="K217" s="34">
        <v>0</v>
      </c>
      <c r="L217" s="34">
        <v>4</v>
      </c>
      <c r="M217" s="34">
        <v>47</v>
      </c>
      <c r="N217" s="34">
        <v>18</v>
      </c>
      <c r="O217" s="34">
        <v>0</v>
      </c>
      <c r="P217" s="34">
        <v>0</v>
      </c>
      <c r="Q217" s="34">
        <v>0</v>
      </c>
      <c r="R217" s="34">
        <v>2</v>
      </c>
      <c r="S217" s="34">
        <v>7</v>
      </c>
      <c r="T217" s="34">
        <v>0</v>
      </c>
      <c r="U217" s="34">
        <v>0</v>
      </c>
      <c r="V217" s="34">
        <v>12</v>
      </c>
      <c r="W217" s="34">
        <v>5</v>
      </c>
      <c r="X217" s="34">
        <v>0.29399999999999998</v>
      </c>
      <c r="Y217" s="34">
        <v>0.42699999999999999</v>
      </c>
      <c r="Z217" s="22">
        <f>X217+Y217</f>
        <v>0.72099999999999997</v>
      </c>
      <c r="AA217" s="22">
        <f>(0.692*(S217+T217)+0.73*U217+0.865*(I217-(J217+K217+L217))+1.334+J217+1.725*K217+2.065*L217)/(G217+S217-T217+U217+R217)</f>
        <v>0.30372268907563027</v>
      </c>
      <c r="AB217" s="22">
        <f>((AA217-$AA$2000)/1.24+$H$2000/$F$2000)*F217</f>
        <v>13.830850672782443</v>
      </c>
      <c r="AC217" s="22">
        <f>(AB217/F217)/($AB$2000/$F$2000)*100</f>
        <v>106.90192394676008</v>
      </c>
      <c r="AD217" s="22"/>
    </row>
    <row r="218" spans="1:30" ht="15.75" customHeight="1" x14ac:dyDescent="0.15">
      <c r="A218" s="30">
        <v>217</v>
      </c>
      <c r="B218" s="31" t="s">
        <v>3178</v>
      </c>
      <c r="C218" s="32" t="s">
        <v>2645</v>
      </c>
      <c r="D218" s="30">
        <v>0.3</v>
      </c>
      <c r="E218" s="30">
        <v>31</v>
      </c>
      <c r="F218" s="33">
        <v>118</v>
      </c>
      <c r="G218" s="30">
        <v>100</v>
      </c>
      <c r="H218" s="30">
        <v>14</v>
      </c>
      <c r="I218" s="30">
        <v>30</v>
      </c>
      <c r="J218" s="30">
        <v>6</v>
      </c>
      <c r="K218" s="30">
        <v>0</v>
      </c>
      <c r="L218" s="30">
        <v>4</v>
      </c>
      <c r="M218" s="30">
        <v>48</v>
      </c>
      <c r="N218" s="30">
        <v>13</v>
      </c>
      <c r="O218" s="30">
        <v>1</v>
      </c>
      <c r="P218" s="30">
        <v>0</v>
      </c>
      <c r="Q218" s="30">
        <v>0</v>
      </c>
      <c r="R218" s="30">
        <v>0</v>
      </c>
      <c r="S218" s="30">
        <v>14</v>
      </c>
      <c r="T218" s="30">
        <v>0</v>
      </c>
      <c r="U218" s="30">
        <v>4</v>
      </c>
      <c r="V218" s="30">
        <v>24</v>
      </c>
      <c r="W218" s="30">
        <v>1</v>
      </c>
      <c r="X218" s="30">
        <v>0.40699999999999997</v>
      </c>
      <c r="Y218" s="30">
        <v>0.48</v>
      </c>
      <c r="Z218" s="22">
        <f>X218+Y218</f>
        <v>0.88700000000000001</v>
      </c>
      <c r="AA218" s="22">
        <f>(0.692*(S218+T218)+0.73*U218+0.865*(I218-(J218+K218+L218))+1.334+J218+1.725*K218+2.065*L218)/(G218+S218-T218+U218+R218)</f>
        <v>0.38561016949152543</v>
      </c>
      <c r="AB218" s="22">
        <f>((AA218-$AA$2000)/1.24+$H$2000/$F$2000)*F218</f>
        <v>21.507143334518346</v>
      </c>
      <c r="AC218" s="22">
        <f>(AB218/F218)/($AB$2000/$F$2000)*100</f>
        <v>167.64257096906712</v>
      </c>
      <c r="AD218" s="22"/>
    </row>
    <row r="219" spans="1:30" ht="15.75" customHeight="1" x14ac:dyDescent="0.15">
      <c r="A219" s="34">
        <v>218</v>
      </c>
      <c r="B219" s="35" t="s">
        <v>3508</v>
      </c>
      <c r="C219" s="45" t="s">
        <v>2651</v>
      </c>
      <c r="D219" s="34">
        <v>0.26500000000000001</v>
      </c>
      <c r="E219" s="34">
        <v>48</v>
      </c>
      <c r="F219" s="33">
        <v>115</v>
      </c>
      <c r="G219" s="34">
        <v>102</v>
      </c>
      <c r="H219" s="34">
        <v>12</v>
      </c>
      <c r="I219" s="34">
        <v>27</v>
      </c>
      <c r="J219" s="34">
        <v>5</v>
      </c>
      <c r="K219" s="34">
        <v>1</v>
      </c>
      <c r="L219" s="34">
        <v>0</v>
      </c>
      <c r="M219" s="34">
        <v>34</v>
      </c>
      <c r="N219" s="34">
        <v>8</v>
      </c>
      <c r="O219" s="34">
        <v>0</v>
      </c>
      <c r="P219" s="34">
        <v>0</v>
      </c>
      <c r="Q219" s="34">
        <v>0</v>
      </c>
      <c r="R219" s="34">
        <v>1</v>
      </c>
      <c r="S219" s="34">
        <v>11</v>
      </c>
      <c r="T219" s="34">
        <v>0</v>
      </c>
      <c r="U219" s="34">
        <v>1</v>
      </c>
      <c r="V219" s="34">
        <v>24</v>
      </c>
      <c r="W219" s="34">
        <v>5</v>
      </c>
      <c r="X219" s="34">
        <v>0.33900000000000002</v>
      </c>
      <c r="Y219" s="34">
        <v>0.33300000000000002</v>
      </c>
      <c r="Z219" s="22">
        <f>X219+Y219</f>
        <v>0.67200000000000004</v>
      </c>
      <c r="AA219" s="22">
        <f>(0.692*(S219+T219)+0.73*U219+0.865*(I219-(J219+K219+L219))+1.334+J219+1.725*K219+2.065*L219)/(G219+S219-T219+U219+R219)</f>
        <v>0.30057391304347825</v>
      </c>
      <c r="AB219" s="22">
        <f>((AA219-$AA$2000)/1.24+$H$2000/$F$2000)*F219</f>
        <v>13.073924545532501</v>
      </c>
      <c r="AC219" s="22">
        <f>(AB219/F219)/($AB$2000/$F$2000)*100</f>
        <v>104.56629592951165</v>
      </c>
      <c r="AD219" s="22"/>
    </row>
    <row r="220" spans="1:30" ht="15.75" customHeight="1" x14ac:dyDescent="0.15">
      <c r="A220" s="30">
        <v>218</v>
      </c>
      <c r="B220" s="31" t="s">
        <v>3256</v>
      </c>
      <c r="C220" s="41" t="s">
        <v>2651</v>
      </c>
      <c r="D220" s="30">
        <v>0.26</v>
      </c>
      <c r="E220" s="30">
        <v>36</v>
      </c>
      <c r="F220" s="33">
        <v>115</v>
      </c>
      <c r="G220" s="30">
        <v>100</v>
      </c>
      <c r="H220" s="30">
        <v>11</v>
      </c>
      <c r="I220" s="30">
        <v>26</v>
      </c>
      <c r="J220" s="30">
        <v>5</v>
      </c>
      <c r="K220" s="30">
        <v>0</v>
      </c>
      <c r="L220" s="30">
        <v>0</v>
      </c>
      <c r="M220" s="30">
        <v>31</v>
      </c>
      <c r="N220" s="30">
        <v>7</v>
      </c>
      <c r="O220" s="30">
        <v>4</v>
      </c>
      <c r="P220" s="30">
        <v>0</v>
      </c>
      <c r="Q220" s="30">
        <v>6</v>
      </c>
      <c r="R220" s="30">
        <v>1</v>
      </c>
      <c r="S220" s="30">
        <v>7</v>
      </c>
      <c r="T220" s="30">
        <v>0</v>
      </c>
      <c r="U220" s="30">
        <v>1</v>
      </c>
      <c r="V220" s="30">
        <v>14</v>
      </c>
      <c r="W220" s="30">
        <v>2</v>
      </c>
      <c r="X220" s="30">
        <v>0.312</v>
      </c>
      <c r="Y220" s="30">
        <v>0.31</v>
      </c>
      <c r="Z220" s="22">
        <f>X220+Y220</f>
        <v>0.622</v>
      </c>
      <c r="AA220" s="22">
        <f>(0.692*(S220+T220)+0.73*U220+0.865*(I220-(J220+K220+L220))+1.334+J220+1.725*K220+2.065*L220)/(G220+S220-T220+U220+R220)</f>
        <v>0.2758990825688073</v>
      </c>
      <c r="AB220" s="22">
        <f>((AA220-$AA$2000)/1.24+$H$2000/$F$2000)*F220</f>
        <v>10.785533009575115</v>
      </c>
      <c r="AC220" s="22">
        <f>(AB220/F220)/($AB$2000/$F$2000)*100</f>
        <v>86.263557090983085</v>
      </c>
      <c r="AD220" s="22"/>
    </row>
    <row r="221" spans="1:30" ht="15.75" customHeight="1" x14ac:dyDescent="0.15">
      <c r="A221" s="34">
        <v>220</v>
      </c>
      <c r="B221" s="35" t="s">
        <v>3334</v>
      </c>
      <c r="C221" s="57" t="s">
        <v>2654</v>
      </c>
      <c r="D221" s="34">
        <v>0.20399999999999999</v>
      </c>
      <c r="E221" s="34">
        <v>38</v>
      </c>
      <c r="F221" s="33">
        <v>114</v>
      </c>
      <c r="G221" s="34">
        <v>98</v>
      </c>
      <c r="H221" s="34">
        <v>8</v>
      </c>
      <c r="I221" s="34">
        <v>20</v>
      </c>
      <c r="J221" s="34">
        <v>2</v>
      </c>
      <c r="K221" s="34">
        <v>0</v>
      </c>
      <c r="L221" s="34">
        <v>0</v>
      </c>
      <c r="M221" s="34">
        <v>22</v>
      </c>
      <c r="N221" s="34">
        <v>7</v>
      </c>
      <c r="O221" s="34">
        <v>2</v>
      </c>
      <c r="P221" s="34">
        <v>0</v>
      </c>
      <c r="Q221" s="34">
        <v>3</v>
      </c>
      <c r="R221" s="34">
        <v>0</v>
      </c>
      <c r="S221" s="34">
        <v>13</v>
      </c>
      <c r="T221" s="34">
        <v>0</v>
      </c>
      <c r="U221" s="34">
        <v>0</v>
      </c>
      <c r="V221" s="34">
        <v>28</v>
      </c>
      <c r="W221" s="34">
        <v>5</v>
      </c>
      <c r="X221" s="34">
        <v>0.29699999999999999</v>
      </c>
      <c r="Y221" s="34">
        <v>0.224</v>
      </c>
      <c r="Z221" s="22">
        <f>X221+Y221</f>
        <v>0.52100000000000002</v>
      </c>
      <c r="AA221" s="22">
        <f>(0.692*(S221+T221)+0.73*U221+0.865*(I221-(J221+K221+L221))+1.334+J221+1.725*K221+2.065*L221)/(G221+S221-T221+U221+R221)</f>
        <v>0.25135135135135134</v>
      </c>
      <c r="AB221" s="22">
        <f>((AA221-$AA$2000)/1.24+$H$2000/$F$2000)*F221</f>
        <v>8.4349382186023174</v>
      </c>
      <c r="AC221" s="22">
        <f>(AB221/F221)/($AB$2000/$F$2000)*100</f>
        <v>68.055095070840949</v>
      </c>
      <c r="AD221" s="22"/>
    </row>
    <row r="222" spans="1:30" ht="15.75" customHeight="1" x14ac:dyDescent="0.15">
      <c r="A222" s="30">
        <v>220</v>
      </c>
      <c r="B222" s="31" t="s">
        <v>3204</v>
      </c>
      <c r="C222" s="52" t="s">
        <v>2646</v>
      </c>
      <c r="D222" s="30">
        <v>0.29299999999999998</v>
      </c>
      <c r="E222" s="30">
        <v>32</v>
      </c>
      <c r="F222" s="33">
        <v>114</v>
      </c>
      <c r="G222" s="30">
        <v>99</v>
      </c>
      <c r="H222" s="30">
        <v>16</v>
      </c>
      <c r="I222" s="30">
        <v>29</v>
      </c>
      <c r="J222" s="30">
        <v>8</v>
      </c>
      <c r="K222" s="30">
        <v>0</v>
      </c>
      <c r="L222" s="30">
        <v>3</v>
      </c>
      <c r="M222" s="30">
        <v>46</v>
      </c>
      <c r="N222" s="30">
        <v>15</v>
      </c>
      <c r="O222" s="30">
        <v>2</v>
      </c>
      <c r="P222" s="30">
        <v>1</v>
      </c>
      <c r="Q222" s="30">
        <v>0</v>
      </c>
      <c r="R222" s="30">
        <v>1</v>
      </c>
      <c r="S222" s="30">
        <v>14</v>
      </c>
      <c r="T222" s="30">
        <v>0</v>
      </c>
      <c r="U222" s="30">
        <v>0</v>
      </c>
      <c r="V222" s="30">
        <v>26</v>
      </c>
      <c r="W222" s="30">
        <v>1</v>
      </c>
      <c r="X222" s="30">
        <v>0.377</v>
      </c>
      <c r="Y222" s="30">
        <v>0.46500000000000002</v>
      </c>
      <c r="Z222" s="22">
        <f>X222+Y222</f>
        <v>0.84200000000000008</v>
      </c>
      <c r="AA222" s="22">
        <f>(0.692*(S222+T222)+0.73*U222+0.865*(I222-(J222+K222+L222))+1.334+J222+1.725*K222+2.065*L222)/(G222+S222-T222+U222+R222)</f>
        <v>0.35778070175438598</v>
      </c>
      <c r="AB222" s="22">
        <f>((AA222-$AA$2000)/1.24+$H$2000/$F$2000)*F222</f>
        <v>18.219572045978083</v>
      </c>
      <c r="AC222" s="22">
        <f>(AB222/F222)/($AB$2000/$F$2000)*100</f>
        <v>146.99985650215393</v>
      </c>
      <c r="AD222" s="22"/>
    </row>
    <row r="223" spans="1:30" ht="15.75" customHeight="1" x14ac:dyDescent="0.15">
      <c r="A223" s="34">
        <v>220</v>
      </c>
      <c r="B223" s="35" t="s">
        <v>3207</v>
      </c>
      <c r="C223" s="56" t="s">
        <v>2653</v>
      </c>
      <c r="D223" s="34">
        <v>0.32</v>
      </c>
      <c r="E223" s="34">
        <v>26</v>
      </c>
      <c r="F223" s="33">
        <v>114</v>
      </c>
      <c r="G223" s="34">
        <v>97</v>
      </c>
      <c r="H223" s="34">
        <v>17</v>
      </c>
      <c r="I223" s="34">
        <v>31</v>
      </c>
      <c r="J223" s="34">
        <v>9</v>
      </c>
      <c r="K223" s="34">
        <v>0</v>
      </c>
      <c r="L223" s="34">
        <v>6</v>
      </c>
      <c r="M223" s="34">
        <v>58</v>
      </c>
      <c r="N223" s="34">
        <v>26</v>
      </c>
      <c r="O223" s="34">
        <v>1</v>
      </c>
      <c r="P223" s="34">
        <v>0</v>
      </c>
      <c r="Q223" s="34">
        <v>0</v>
      </c>
      <c r="R223" s="34">
        <v>3</v>
      </c>
      <c r="S223" s="34">
        <v>9</v>
      </c>
      <c r="T223" s="34">
        <v>1</v>
      </c>
      <c r="U223" s="34">
        <v>5</v>
      </c>
      <c r="V223" s="34">
        <v>14</v>
      </c>
      <c r="W223" s="34">
        <v>2</v>
      </c>
      <c r="X223" s="34">
        <v>0.39500000000000002</v>
      </c>
      <c r="Y223" s="34">
        <v>0.59799999999999998</v>
      </c>
      <c r="Z223" s="22">
        <f>X223+Y223</f>
        <v>0.99299999999999999</v>
      </c>
      <c r="AA223" s="22">
        <f>(0.692*(S223+T223)+0.73*U223+0.865*(I223-(J223+K223+L223))+1.334+J223+1.725*K223+2.065*L223)/(G223+S223-T223+U223+R223)</f>
        <v>0.41711504424778761</v>
      </c>
      <c r="AB223" s="22">
        <f>((AA223-$AA$2000)/1.24+$H$2000/$F$2000)*F223</f>
        <v>23.674503533274684</v>
      </c>
      <c r="AC223" s="22">
        <f>(AB223/F223)/($AB$2000/$F$2000)*100</f>
        <v>191.0115459006814</v>
      </c>
      <c r="AD223" s="22"/>
    </row>
    <row r="224" spans="1:30" ht="15.75" customHeight="1" x14ac:dyDescent="0.15">
      <c r="A224" s="30">
        <v>220</v>
      </c>
      <c r="B224" s="31" t="s">
        <v>3209</v>
      </c>
      <c r="C224" s="53" t="s">
        <v>198</v>
      </c>
      <c r="D224" s="30">
        <v>0.34399999999999997</v>
      </c>
      <c r="E224" s="30">
        <v>26</v>
      </c>
      <c r="F224" s="33">
        <v>114</v>
      </c>
      <c r="G224" s="30">
        <v>90</v>
      </c>
      <c r="H224" s="30">
        <v>20</v>
      </c>
      <c r="I224" s="30">
        <v>31</v>
      </c>
      <c r="J224" s="30">
        <v>2</v>
      </c>
      <c r="K224" s="30">
        <v>1</v>
      </c>
      <c r="L224" s="30">
        <v>3</v>
      </c>
      <c r="M224" s="30">
        <v>44</v>
      </c>
      <c r="N224" s="30">
        <v>13</v>
      </c>
      <c r="O224" s="30">
        <v>3</v>
      </c>
      <c r="P224" s="30">
        <v>4</v>
      </c>
      <c r="Q224" s="30">
        <v>2</v>
      </c>
      <c r="R224" s="30">
        <v>1</v>
      </c>
      <c r="S224" s="30">
        <v>18</v>
      </c>
      <c r="T224" s="30">
        <v>1</v>
      </c>
      <c r="U224" s="30">
        <v>3</v>
      </c>
      <c r="V224" s="30">
        <v>11</v>
      </c>
      <c r="W224" s="30">
        <v>1</v>
      </c>
      <c r="X224" s="30">
        <v>0.46400000000000002</v>
      </c>
      <c r="Y224" s="30">
        <v>0.48899999999999999</v>
      </c>
      <c r="Z224" s="22">
        <f>X224+Y224</f>
        <v>0.95300000000000007</v>
      </c>
      <c r="AA224" s="22">
        <f>(0.692*(S224+T224)+0.73*U224+0.865*(I224-(J224+K224+L224))+1.334+J224+1.725*K224+2.065*L224)/(G224+S224-T224+U224+R224)</f>
        <v>0.43438738738738741</v>
      </c>
      <c r="AB224" s="22">
        <f>((AA224-$AA$2000)/1.24+$H$2000/$F$2000)*F224</f>
        <v>25.262444757399184</v>
      </c>
      <c r="AC224" s="22">
        <f>(AB224/F224)/($AB$2000/$F$2000)*100</f>
        <v>203.8234347579548</v>
      </c>
      <c r="AD224" s="22"/>
    </row>
    <row r="225" spans="1:30" ht="15.75" customHeight="1" x14ac:dyDescent="0.15">
      <c r="A225" s="34">
        <v>224</v>
      </c>
      <c r="B225" s="35" t="s">
        <v>3509</v>
      </c>
      <c r="C225" s="61" t="s">
        <v>3428</v>
      </c>
      <c r="D225" s="34">
        <v>0.17199999999999999</v>
      </c>
      <c r="E225" s="34">
        <v>49</v>
      </c>
      <c r="F225" s="33">
        <v>113</v>
      </c>
      <c r="G225" s="34">
        <v>99</v>
      </c>
      <c r="H225" s="34">
        <v>8</v>
      </c>
      <c r="I225" s="34">
        <v>17</v>
      </c>
      <c r="J225" s="34">
        <v>0</v>
      </c>
      <c r="K225" s="34">
        <v>0</v>
      </c>
      <c r="L225" s="34">
        <v>0</v>
      </c>
      <c r="M225" s="34">
        <v>17</v>
      </c>
      <c r="N225" s="34">
        <v>5</v>
      </c>
      <c r="O225" s="34">
        <v>1</v>
      </c>
      <c r="P225" s="34">
        <v>1</v>
      </c>
      <c r="Q225" s="34">
        <v>2</v>
      </c>
      <c r="R225" s="34">
        <v>0</v>
      </c>
      <c r="S225" s="34">
        <v>12</v>
      </c>
      <c r="T225" s="34">
        <v>0</v>
      </c>
      <c r="U225" s="34">
        <v>0</v>
      </c>
      <c r="V225" s="34">
        <v>11</v>
      </c>
      <c r="W225" s="34">
        <v>3</v>
      </c>
      <c r="X225" s="34">
        <v>0.26100000000000001</v>
      </c>
      <c r="Y225" s="34">
        <v>0.17199999999999999</v>
      </c>
      <c r="Z225" s="22">
        <f>X225+Y225</f>
        <v>0.433</v>
      </c>
      <c r="AA225" s="22">
        <f>(0.692*(S225+T225)+0.73*U225+0.865*(I225-(J225+K225+L225))+1.334+J225+1.725*K225+2.065*L225)/(G225+S225-T225+U225+R225)</f>
        <v>0.21930630630630629</v>
      </c>
      <c r="AB225" s="22">
        <f>((AA225-$AA$2000)/1.24+$H$2000/$F$2000)*F225</f>
        <v>5.4407135888531881</v>
      </c>
      <c r="AC225" s="22">
        <f>(AB225/F225)/($AB$2000/$F$2000)*100</f>
        <v>44.285444814057776</v>
      </c>
      <c r="AD225" s="22"/>
    </row>
    <row r="226" spans="1:30" ht="15.75" customHeight="1" x14ac:dyDescent="0.15">
      <c r="A226" s="30">
        <v>224</v>
      </c>
      <c r="B226" s="31" t="s">
        <v>3510</v>
      </c>
      <c r="C226" s="46" t="s">
        <v>2648</v>
      </c>
      <c r="D226" s="30">
        <v>0.17399999999999999</v>
      </c>
      <c r="E226" s="30">
        <v>34</v>
      </c>
      <c r="F226" s="33">
        <v>113</v>
      </c>
      <c r="G226" s="30">
        <v>86</v>
      </c>
      <c r="H226" s="30">
        <v>11</v>
      </c>
      <c r="I226" s="30">
        <v>15</v>
      </c>
      <c r="J226" s="30">
        <v>4</v>
      </c>
      <c r="K226" s="30">
        <v>2</v>
      </c>
      <c r="L226" s="30">
        <v>0</v>
      </c>
      <c r="M226" s="30">
        <v>23</v>
      </c>
      <c r="N226" s="30">
        <v>7</v>
      </c>
      <c r="O226" s="30">
        <v>8</v>
      </c>
      <c r="P226" s="30">
        <v>4</v>
      </c>
      <c r="Q226" s="30">
        <v>2</v>
      </c>
      <c r="R226" s="30">
        <v>0</v>
      </c>
      <c r="S226" s="30">
        <v>23</v>
      </c>
      <c r="T226" s="30">
        <v>0</v>
      </c>
      <c r="U226" s="30">
        <v>2</v>
      </c>
      <c r="V226" s="30">
        <v>27</v>
      </c>
      <c r="W226" s="30">
        <v>3</v>
      </c>
      <c r="X226" s="30">
        <v>0.36</v>
      </c>
      <c r="Y226" s="30">
        <v>0.26700000000000002</v>
      </c>
      <c r="Z226" s="22">
        <f>X226+Y226</f>
        <v>0.627</v>
      </c>
      <c r="AA226" s="22">
        <f>(0.692*(S226+T226)+0.73*U226+0.865*(I226-(J226+K226+L226))+1.334+J226+1.725*K226+2.065*L226)/(G226+S226-T226+U226+R226)</f>
        <v>0.3058108108108108</v>
      </c>
      <c r="AB226" s="22">
        <f>((AA226-$AA$2000)/1.24+$H$2000/$F$2000)*F226</f>
        <v>13.323785370312065</v>
      </c>
      <c r="AC226" s="22">
        <f>(AB226/F226)/($AB$2000/$F$2000)*100</f>
        <v>108.45080375857057</v>
      </c>
      <c r="AD226" s="22"/>
    </row>
    <row r="227" spans="1:30" ht="15.75" customHeight="1" x14ac:dyDescent="0.15">
      <c r="A227" s="34">
        <v>226</v>
      </c>
      <c r="B227" s="35" t="s">
        <v>3511</v>
      </c>
      <c r="C227" s="38" t="s">
        <v>2648</v>
      </c>
      <c r="D227" s="34">
        <v>0.16700000000000001</v>
      </c>
      <c r="E227" s="34">
        <v>40</v>
      </c>
      <c r="F227" s="33">
        <v>112</v>
      </c>
      <c r="G227" s="34">
        <v>108</v>
      </c>
      <c r="H227" s="34">
        <v>10</v>
      </c>
      <c r="I227" s="34">
        <v>18</v>
      </c>
      <c r="J227" s="34">
        <v>5</v>
      </c>
      <c r="K227" s="34">
        <v>1</v>
      </c>
      <c r="L227" s="34">
        <v>1</v>
      </c>
      <c r="M227" s="34">
        <v>28</v>
      </c>
      <c r="N227" s="34">
        <v>4</v>
      </c>
      <c r="O227" s="34">
        <v>1</v>
      </c>
      <c r="P227" s="34">
        <v>2</v>
      </c>
      <c r="Q227" s="34">
        <v>0</v>
      </c>
      <c r="R227" s="34">
        <v>0</v>
      </c>
      <c r="S227" s="34">
        <v>2</v>
      </c>
      <c r="T227" s="34">
        <v>0</v>
      </c>
      <c r="U227" s="34">
        <v>2</v>
      </c>
      <c r="V227" s="34">
        <v>39</v>
      </c>
      <c r="W227" s="34">
        <v>3</v>
      </c>
      <c r="X227" s="34">
        <v>0.19600000000000001</v>
      </c>
      <c r="Y227" s="34">
        <v>0.25900000000000001</v>
      </c>
      <c r="Z227" s="22">
        <f>X227+Y227</f>
        <v>0.45500000000000002</v>
      </c>
      <c r="AA227" s="22">
        <f>(0.692*(S227+T227)+0.73*U227+0.865*(I227-(J227+K227+L227))+1.334+J227+1.725*K227+2.065*L227)/(G227+S227-T227+U227+R227)</f>
        <v>0.20074107142857142</v>
      </c>
      <c r="AB227" s="22">
        <f>((AA227-$AA$2000)/1.24+$H$2000/$F$2000)*F227</f>
        <v>3.7157057565466616</v>
      </c>
      <c r="AC227" s="22">
        <f>(AB227/F227)/($AB$2000/$F$2000)*100</f>
        <v>30.51454390383968</v>
      </c>
      <c r="AD227" s="22"/>
    </row>
    <row r="228" spans="1:30" ht="15.75" customHeight="1" x14ac:dyDescent="0.15">
      <c r="A228" s="30">
        <v>226</v>
      </c>
      <c r="B228" s="31" t="s">
        <v>3512</v>
      </c>
      <c r="C228" s="46" t="s">
        <v>2648</v>
      </c>
      <c r="D228" s="30">
        <v>0.20799999999999999</v>
      </c>
      <c r="E228" s="30">
        <v>40</v>
      </c>
      <c r="F228" s="33">
        <v>112</v>
      </c>
      <c r="G228" s="30">
        <v>96</v>
      </c>
      <c r="H228" s="30">
        <v>11</v>
      </c>
      <c r="I228" s="30">
        <v>20</v>
      </c>
      <c r="J228" s="30">
        <v>3</v>
      </c>
      <c r="K228" s="30">
        <v>0</v>
      </c>
      <c r="L228" s="30">
        <v>0</v>
      </c>
      <c r="M228" s="30">
        <v>23</v>
      </c>
      <c r="N228" s="30">
        <v>8</v>
      </c>
      <c r="O228" s="30">
        <v>1</v>
      </c>
      <c r="P228" s="30">
        <v>2</v>
      </c>
      <c r="Q228" s="30">
        <v>2</v>
      </c>
      <c r="R228" s="30">
        <v>1</v>
      </c>
      <c r="S228" s="30">
        <v>12</v>
      </c>
      <c r="T228" s="30">
        <v>0</v>
      </c>
      <c r="U228" s="30">
        <v>1</v>
      </c>
      <c r="V228" s="30">
        <v>22</v>
      </c>
      <c r="W228" s="30">
        <v>3</v>
      </c>
      <c r="X228" s="30">
        <v>0.3</v>
      </c>
      <c r="Y228" s="30">
        <v>0.24</v>
      </c>
      <c r="Z228" s="22">
        <f>X228+Y228</f>
        <v>0.54</v>
      </c>
      <c r="AA228" s="22">
        <f>(0.692*(S228+T228)+0.73*U228+0.865*(I228-(J228+K228+L228))+1.334+J228+1.725*K228+2.065*L228)/(G228+S228-T228+U228+R228)</f>
        <v>0.25520909090909089</v>
      </c>
      <c r="AB228" s="22">
        <f>((AA228-$AA$2000)/1.24+$H$2000/$F$2000)*F228</f>
        <v>8.6353978386580952</v>
      </c>
      <c r="AC228" s="22">
        <f>(AB228/F228)/($AB$2000/$F$2000)*100</f>
        <v>70.916602050791496</v>
      </c>
      <c r="AD228" s="22"/>
    </row>
    <row r="229" spans="1:30" ht="15.75" customHeight="1" x14ac:dyDescent="0.15">
      <c r="A229" s="34">
        <v>228</v>
      </c>
      <c r="B229" s="35" t="s">
        <v>3513</v>
      </c>
      <c r="C229" s="56" t="s">
        <v>2653</v>
      </c>
      <c r="D229" s="34">
        <v>0.311</v>
      </c>
      <c r="E229" s="34">
        <v>47</v>
      </c>
      <c r="F229" s="33">
        <v>111</v>
      </c>
      <c r="G229" s="34">
        <v>103</v>
      </c>
      <c r="H229" s="34">
        <v>18</v>
      </c>
      <c r="I229" s="34">
        <v>32</v>
      </c>
      <c r="J229" s="34">
        <v>9</v>
      </c>
      <c r="K229" s="34">
        <v>1</v>
      </c>
      <c r="L229" s="34">
        <v>2</v>
      </c>
      <c r="M229" s="34">
        <v>49</v>
      </c>
      <c r="N229" s="34">
        <v>19</v>
      </c>
      <c r="O229" s="34">
        <v>3</v>
      </c>
      <c r="P229" s="34">
        <v>4</v>
      </c>
      <c r="Q229" s="34">
        <v>0</v>
      </c>
      <c r="R229" s="34">
        <v>0</v>
      </c>
      <c r="S229" s="34">
        <v>7</v>
      </c>
      <c r="T229" s="34">
        <v>0</v>
      </c>
      <c r="U229" s="34">
        <v>1</v>
      </c>
      <c r="V229" s="34">
        <v>22</v>
      </c>
      <c r="W229" s="34">
        <v>4</v>
      </c>
      <c r="X229" s="34">
        <v>0.36</v>
      </c>
      <c r="Y229" s="34">
        <v>0.47599999999999998</v>
      </c>
      <c r="Z229" s="22">
        <f>X229+Y229</f>
        <v>0.83599999999999997</v>
      </c>
      <c r="AA229" s="22">
        <f>(0.692*(S229+T229)+0.73*U229+0.865*(I229-(J229+K229+L229))+1.334+J229+1.725*K229+2.065*L229)/(G229+S229-T229+U229+R229)</f>
        <v>0.35191891891891897</v>
      </c>
      <c r="AB229" s="22">
        <f>((AA229-$AA$2000)/1.24+$H$2000/$F$2000)*F229</f>
        <v>17.215385515056763</v>
      </c>
      <c r="AC229" s="22">
        <f>(AB229/F229)/($AB$2000/$F$2000)*100</f>
        <v>142.65183553091143</v>
      </c>
      <c r="AD229" s="22"/>
    </row>
    <row r="230" spans="1:30" ht="15.75" customHeight="1" x14ac:dyDescent="0.15">
      <c r="A230" s="30">
        <v>228</v>
      </c>
      <c r="B230" s="31" t="s">
        <v>3224</v>
      </c>
      <c r="C230" s="47" t="s">
        <v>2654</v>
      </c>
      <c r="D230" s="30">
        <v>0.31900000000000001</v>
      </c>
      <c r="E230" s="30">
        <v>31</v>
      </c>
      <c r="F230" s="33">
        <v>111</v>
      </c>
      <c r="G230" s="30">
        <v>91</v>
      </c>
      <c r="H230" s="30">
        <v>16</v>
      </c>
      <c r="I230" s="30">
        <v>29</v>
      </c>
      <c r="J230" s="30">
        <v>3</v>
      </c>
      <c r="K230" s="30">
        <v>0</v>
      </c>
      <c r="L230" s="30">
        <v>4</v>
      </c>
      <c r="M230" s="30">
        <v>44</v>
      </c>
      <c r="N230" s="30">
        <v>18</v>
      </c>
      <c r="O230" s="30">
        <v>7</v>
      </c>
      <c r="P230" s="30">
        <v>2</v>
      </c>
      <c r="Q230" s="30">
        <v>1</v>
      </c>
      <c r="R230" s="30">
        <v>1</v>
      </c>
      <c r="S230" s="30">
        <v>16</v>
      </c>
      <c r="T230" s="30">
        <v>0</v>
      </c>
      <c r="U230" s="30">
        <v>2</v>
      </c>
      <c r="V230" s="30">
        <v>24</v>
      </c>
      <c r="W230" s="30">
        <v>1</v>
      </c>
      <c r="X230" s="30">
        <v>0.42699999999999999</v>
      </c>
      <c r="Y230" s="30">
        <v>0.48399999999999999</v>
      </c>
      <c r="Z230" s="22">
        <f>X230+Y230</f>
        <v>0.91100000000000003</v>
      </c>
      <c r="AA230" s="22">
        <f>(0.692*(S230+T230)+0.73*U230+0.865*(I230-(J230+K230+L230))+1.334+J230+1.725*K230+2.065*L230)/(G230+S230-T230+U230+R230)</f>
        <v>0.40141818181818179</v>
      </c>
      <c r="AB230" s="22">
        <f>((AA230-$AA$2000)/1.24+$H$2000/$F$2000)*F230</f>
        <v>21.646367919748837</v>
      </c>
      <c r="AC230" s="22">
        <f>(AB230/F230)/($AB$2000/$F$2000)*100</f>
        <v>179.36828156586463</v>
      </c>
      <c r="AD230" s="22"/>
    </row>
    <row r="231" spans="1:30" ht="15.75" customHeight="1" x14ac:dyDescent="0.15">
      <c r="A231" s="34">
        <v>228</v>
      </c>
      <c r="B231" s="35" t="s">
        <v>3327</v>
      </c>
      <c r="C231" s="50" t="s">
        <v>198</v>
      </c>
      <c r="D231" s="34">
        <v>0.255</v>
      </c>
      <c r="E231" s="34">
        <v>30</v>
      </c>
      <c r="F231" s="33">
        <v>111</v>
      </c>
      <c r="G231" s="34">
        <v>102</v>
      </c>
      <c r="H231" s="34">
        <v>15</v>
      </c>
      <c r="I231" s="34">
        <v>26</v>
      </c>
      <c r="J231" s="34">
        <v>5</v>
      </c>
      <c r="K231" s="34">
        <v>1</v>
      </c>
      <c r="L231" s="34">
        <v>3</v>
      </c>
      <c r="M231" s="34">
        <v>42</v>
      </c>
      <c r="N231" s="34">
        <v>9</v>
      </c>
      <c r="O231" s="34">
        <v>1</v>
      </c>
      <c r="P231" s="34">
        <v>2</v>
      </c>
      <c r="Q231" s="34">
        <v>2</v>
      </c>
      <c r="R231" s="34">
        <v>0</v>
      </c>
      <c r="S231" s="34">
        <v>7</v>
      </c>
      <c r="T231" s="34">
        <v>0</v>
      </c>
      <c r="U231" s="34">
        <v>0</v>
      </c>
      <c r="V231" s="34">
        <v>9</v>
      </c>
      <c r="W231" s="34">
        <v>0</v>
      </c>
      <c r="X231" s="34">
        <v>0.30299999999999999</v>
      </c>
      <c r="Y231" s="34">
        <v>0.41199999999999998</v>
      </c>
      <c r="Z231" s="22">
        <f>X231+Y231</f>
        <v>0.71499999999999997</v>
      </c>
      <c r="AA231" s="22">
        <f>(0.692*(S231+T231)+0.73*U231+0.865*(I231-(J231+K231+L231))+1.334+J231+1.725*K231+2.065*L231)/(G231+S231-T231+U231+R231)</f>
        <v>0.31011926605504586</v>
      </c>
      <c r="AB231" s="22">
        <f>((AA231-$AA$2000)/1.24+$H$2000/$F$2000)*F231</f>
        <v>13.473642395790701</v>
      </c>
      <c r="AC231" s="22">
        <f>(AB231/F231)/($AB$2000/$F$2000)*100</f>
        <v>111.64663244779585</v>
      </c>
      <c r="AD231" s="22"/>
    </row>
    <row r="232" spans="1:30" ht="15.75" customHeight="1" x14ac:dyDescent="0.15">
      <c r="A232" s="30">
        <v>231</v>
      </c>
      <c r="B232" s="31" t="s">
        <v>3514</v>
      </c>
      <c r="C232" s="32" t="s">
        <v>2645</v>
      </c>
      <c r="D232" s="30">
        <v>0.159</v>
      </c>
      <c r="E232" s="30">
        <v>48</v>
      </c>
      <c r="F232" s="33">
        <v>109</v>
      </c>
      <c r="G232" s="30">
        <v>88</v>
      </c>
      <c r="H232" s="30">
        <v>7</v>
      </c>
      <c r="I232" s="30">
        <v>14</v>
      </c>
      <c r="J232" s="30">
        <v>1</v>
      </c>
      <c r="K232" s="30">
        <v>0</v>
      </c>
      <c r="L232" s="30">
        <v>0</v>
      </c>
      <c r="M232" s="30">
        <v>15</v>
      </c>
      <c r="N232" s="30">
        <v>2</v>
      </c>
      <c r="O232" s="30">
        <v>0</v>
      </c>
      <c r="P232" s="30">
        <v>0</v>
      </c>
      <c r="Q232" s="30">
        <v>4</v>
      </c>
      <c r="R232" s="30">
        <v>0</v>
      </c>
      <c r="S232" s="30">
        <v>16</v>
      </c>
      <c r="T232" s="30">
        <v>0</v>
      </c>
      <c r="U232" s="30">
        <v>1</v>
      </c>
      <c r="V232" s="30">
        <v>23</v>
      </c>
      <c r="W232" s="30">
        <v>5</v>
      </c>
      <c r="X232" s="30">
        <v>0.29499999999999998</v>
      </c>
      <c r="Y232" s="30">
        <v>0.17</v>
      </c>
      <c r="Z232" s="22">
        <f>X232+Y232</f>
        <v>0.46499999999999997</v>
      </c>
      <c r="AA232" s="22">
        <f>(0.692*(S232+T232)+0.73*U232+0.865*(I232-(J232+K232+L232))+1.334+J232+1.725*K232+2.065*L232)/(G232+S232-T232+U232+R232)</f>
        <v>0.24172380952380948</v>
      </c>
      <c r="AB232" s="22">
        <f>((AA232-$AA$2000)/1.24+$H$2000/$F$2000)*F232</f>
        <v>7.2186928047343955</v>
      </c>
      <c r="AC232" s="22">
        <f>(AB232/F232)/($AB$2000/$F$2000)*100</f>
        <v>60.913794387645112</v>
      </c>
      <c r="AD232" s="22"/>
    </row>
    <row r="233" spans="1:30" ht="15.75" customHeight="1" x14ac:dyDescent="0.15">
      <c r="A233" s="34">
        <v>231</v>
      </c>
      <c r="B233" s="35" t="s">
        <v>3515</v>
      </c>
      <c r="C233" s="51" t="s">
        <v>2655</v>
      </c>
      <c r="D233" s="34">
        <v>0.27100000000000002</v>
      </c>
      <c r="E233" s="34">
        <v>40</v>
      </c>
      <c r="F233" s="33">
        <v>109</v>
      </c>
      <c r="G233" s="34">
        <v>85</v>
      </c>
      <c r="H233" s="34">
        <v>19</v>
      </c>
      <c r="I233" s="34">
        <v>23</v>
      </c>
      <c r="J233" s="34">
        <v>7</v>
      </c>
      <c r="K233" s="34">
        <v>0</v>
      </c>
      <c r="L233" s="34">
        <v>1</v>
      </c>
      <c r="M233" s="34">
        <v>33</v>
      </c>
      <c r="N233" s="34">
        <v>14</v>
      </c>
      <c r="O233" s="34">
        <v>3</v>
      </c>
      <c r="P233" s="34">
        <v>3</v>
      </c>
      <c r="Q233" s="34">
        <v>3</v>
      </c>
      <c r="R233" s="34">
        <v>0</v>
      </c>
      <c r="S233" s="34">
        <v>19</v>
      </c>
      <c r="T233" s="34">
        <v>1</v>
      </c>
      <c r="U233" s="34">
        <v>2</v>
      </c>
      <c r="V233" s="34">
        <v>27</v>
      </c>
      <c r="W233" s="34">
        <v>0</v>
      </c>
      <c r="X233" s="34">
        <v>0.41499999999999998</v>
      </c>
      <c r="Y233" s="34">
        <v>0.38800000000000001</v>
      </c>
      <c r="Z233" s="22">
        <f>X233+Y233</f>
        <v>0.80299999999999994</v>
      </c>
      <c r="AA233" s="22">
        <f>(0.692*(S233+T233)+0.73*U233+0.865*(I233-(J233+K233+L233))+1.334+J233+1.725*K233+2.065*L233)/(G233+S233-T233+U233+R233)</f>
        <v>0.36832380952380944</v>
      </c>
      <c r="AB233" s="22">
        <f>((AA233-$AA$2000)/1.24+$H$2000/$F$2000)*F233</f>
        <v>18.347241191831166</v>
      </c>
      <c r="AC233" s="22">
        <f>(AB233/F233)/($AB$2000/$F$2000)*100</f>
        <v>154.82028502539353</v>
      </c>
      <c r="AD233" s="22"/>
    </row>
    <row r="234" spans="1:30" ht="15.75" customHeight="1" x14ac:dyDescent="0.15">
      <c r="A234" s="30">
        <v>231</v>
      </c>
      <c r="B234" s="31" t="s">
        <v>3300</v>
      </c>
      <c r="C234" s="46" t="s">
        <v>2648</v>
      </c>
      <c r="D234" s="30">
        <v>0.23699999999999999</v>
      </c>
      <c r="E234" s="30">
        <v>30</v>
      </c>
      <c r="F234" s="33">
        <v>109</v>
      </c>
      <c r="G234" s="30">
        <v>93</v>
      </c>
      <c r="H234" s="30">
        <v>11</v>
      </c>
      <c r="I234" s="30">
        <v>22</v>
      </c>
      <c r="J234" s="30">
        <v>4</v>
      </c>
      <c r="K234" s="30">
        <v>0</v>
      </c>
      <c r="L234" s="30">
        <v>0</v>
      </c>
      <c r="M234" s="30">
        <v>26</v>
      </c>
      <c r="N234" s="30">
        <v>4</v>
      </c>
      <c r="O234" s="30">
        <v>1</v>
      </c>
      <c r="P234" s="30">
        <v>0</v>
      </c>
      <c r="Q234" s="30">
        <v>0</v>
      </c>
      <c r="R234" s="30">
        <v>0</v>
      </c>
      <c r="S234" s="30">
        <v>14</v>
      </c>
      <c r="T234" s="30">
        <v>0</v>
      </c>
      <c r="U234" s="30">
        <v>2</v>
      </c>
      <c r="V234" s="30">
        <v>9</v>
      </c>
      <c r="W234" s="30">
        <v>3</v>
      </c>
      <c r="X234" s="30">
        <v>0.34899999999999998</v>
      </c>
      <c r="Y234" s="30">
        <v>0.28000000000000003</v>
      </c>
      <c r="Z234" s="22">
        <f>X234+Y234</f>
        <v>0.629</v>
      </c>
      <c r="AA234" s="22">
        <f>(0.692*(S234+T234)+0.73*U234+0.865*(I234-(J234+K234+L234))+1.334+J234+1.725*K234+2.065*L234)/(G234+S234-T234+U234+R234)</f>
        <v>0.29405504587155962</v>
      </c>
      <c r="AB234" s="22">
        <f>((AA234-$AA$2000)/1.24+$H$2000/$F$2000)*F234</f>
        <v>11.818777290141465</v>
      </c>
      <c r="AC234" s="22">
        <f>(AB234/F234)/($AB$2000/$F$2000)*100</f>
        <v>99.730877769570881</v>
      </c>
      <c r="AD234" s="22"/>
    </row>
    <row r="235" spans="1:30" ht="15.75" customHeight="1" x14ac:dyDescent="0.15">
      <c r="A235" s="34">
        <v>234</v>
      </c>
      <c r="B235" s="35" t="s">
        <v>3516</v>
      </c>
      <c r="C235" s="36" t="s">
        <v>2646</v>
      </c>
      <c r="D235" s="34">
        <v>0.313</v>
      </c>
      <c r="E235" s="34">
        <v>48</v>
      </c>
      <c r="F235" s="33">
        <v>107</v>
      </c>
      <c r="G235" s="34">
        <v>99</v>
      </c>
      <c r="H235" s="34">
        <v>12</v>
      </c>
      <c r="I235" s="34">
        <v>31</v>
      </c>
      <c r="J235" s="34">
        <v>5</v>
      </c>
      <c r="K235" s="34">
        <v>0</v>
      </c>
      <c r="L235" s="34">
        <v>1</v>
      </c>
      <c r="M235" s="34">
        <v>39</v>
      </c>
      <c r="N235" s="34">
        <v>13</v>
      </c>
      <c r="O235" s="34">
        <v>0</v>
      </c>
      <c r="P235" s="34">
        <v>0</v>
      </c>
      <c r="Q235" s="34">
        <v>0</v>
      </c>
      <c r="R235" s="34">
        <v>1</v>
      </c>
      <c r="S235" s="34">
        <v>7</v>
      </c>
      <c r="T235" s="34">
        <v>0</v>
      </c>
      <c r="U235" s="34">
        <v>0</v>
      </c>
      <c r="V235" s="34">
        <v>16</v>
      </c>
      <c r="W235" s="34">
        <v>4</v>
      </c>
      <c r="X235" s="34">
        <v>0.35499999999999998</v>
      </c>
      <c r="Y235" s="34">
        <v>0.39400000000000002</v>
      </c>
      <c r="Z235" s="22">
        <f>X235+Y235</f>
        <v>0.749</v>
      </c>
      <c r="AA235" s="22">
        <f>(0.692*(S235+T235)+0.73*U235+0.865*(I235-(J235+K235+L235))+1.334+J235+1.725*K235+2.065*L235)/(G235+S235-T235+U235+R235)</f>
        <v>0.32586915887850465</v>
      </c>
      <c r="AB235" s="22">
        <f>((AA235-$AA$2000)/1.24+$H$2000/$F$2000)*F235</f>
        <v>14.347169065226172</v>
      </c>
      <c r="AC235" s="22">
        <f>(AB235/F235)/($AB$2000/$F$2000)*100</f>
        <v>123.32923247126877</v>
      </c>
      <c r="AD235" s="22"/>
    </row>
    <row r="236" spans="1:30" ht="15.75" customHeight="1" x14ac:dyDescent="0.15">
      <c r="A236" s="30">
        <v>234</v>
      </c>
      <c r="B236" s="31" t="s">
        <v>3275</v>
      </c>
      <c r="C236" s="37" t="s">
        <v>2647</v>
      </c>
      <c r="D236" s="30">
        <v>0.26500000000000001</v>
      </c>
      <c r="E236" s="30">
        <v>39</v>
      </c>
      <c r="F236" s="33">
        <v>107</v>
      </c>
      <c r="G236" s="30">
        <v>98</v>
      </c>
      <c r="H236" s="30">
        <v>8</v>
      </c>
      <c r="I236" s="30">
        <v>26</v>
      </c>
      <c r="J236" s="30">
        <v>4</v>
      </c>
      <c r="K236" s="30">
        <v>0</v>
      </c>
      <c r="L236" s="30">
        <v>5</v>
      </c>
      <c r="M236" s="30">
        <v>45</v>
      </c>
      <c r="N236" s="30">
        <v>23</v>
      </c>
      <c r="O236" s="30">
        <v>0</v>
      </c>
      <c r="P236" s="30">
        <v>0</v>
      </c>
      <c r="Q236" s="30">
        <v>0</v>
      </c>
      <c r="R236" s="30">
        <v>2</v>
      </c>
      <c r="S236" s="30">
        <v>5</v>
      </c>
      <c r="T236" s="30">
        <v>0</v>
      </c>
      <c r="U236" s="30">
        <v>2</v>
      </c>
      <c r="V236" s="30">
        <v>24</v>
      </c>
      <c r="W236" s="30">
        <v>3</v>
      </c>
      <c r="X236" s="30">
        <v>0.308</v>
      </c>
      <c r="Y236" s="30">
        <v>0.45900000000000002</v>
      </c>
      <c r="Z236" s="22">
        <f>X236+Y236</f>
        <v>0.76700000000000002</v>
      </c>
      <c r="AA236" s="22">
        <f>(0.692*(S236+T236)+0.73*U236+0.865*(I236-(J236+K236+L236))+1.334+J236+1.725*K236+2.065*L236)/(G236+S236-T236+U236+R236)</f>
        <v>0.32975700934579438</v>
      </c>
      <c r="AB236" s="22">
        <f>((AA236-$AA$2000)/1.24+$H$2000/$F$2000)*F236</f>
        <v>14.682652936193916</v>
      </c>
      <c r="AC236" s="22">
        <f>(AB236/F236)/($AB$2000/$F$2000)*100</f>
        <v>126.2130744421022</v>
      </c>
      <c r="AD236" s="22"/>
    </row>
    <row r="237" spans="1:30" ht="15.75" customHeight="1" x14ac:dyDescent="0.15">
      <c r="A237" s="34">
        <v>236</v>
      </c>
      <c r="B237" s="35" t="s">
        <v>3517</v>
      </c>
      <c r="C237" s="57" t="s">
        <v>2654</v>
      </c>
      <c r="D237" s="34">
        <v>0.2</v>
      </c>
      <c r="E237" s="34">
        <v>57</v>
      </c>
      <c r="F237" s="33">
        <v>106</v>
      </c>
      <c r="G237" s="34">
        <v>95</v>
      </c>
      <c r="H237" s="34">
        <v>8</v>
      </c>
      <c r="I237" s="34">
        <v>19</v>
      </c>
      <c r="J237" s="34">
        <v>2</v>
      </c>
      <c r="K237" s="34">
        <v>0</v>
      </c>
      <c r="L237" s="34">
        <v>0</v>
      </c>
      <c r="M237" s="34">
        <v>21</v>
      </c>
      <c r="N237" s="34">
        <v>10</v>
      </c>
      <c r="O237" s="34">
        <v>5</v>
      </c>
      <c r="P237" s="34">
        <v>0</v>
      </c>
      <c r="Q237" s="34">
        <v>1</v>
      </c>
      <c r="R237" s="34">
        <v>1</v>
      </c>
      <c r="S237" s="34">
        <v>8</v>
      </c>
      <c r="T237" s="34">
        <v>0</v>
      </c>
      <c r="U237" s="34">
        <v>1</v>
      </c>
      <c r="V237" s="34">
        <v>22</v>
      </c>
      <c r="W237" s="34">
        <v>5</v>
      </c>
      <c r="X237" s="34">
        <v>0.26700000000000002</v>
      </c>
      <c r="Y237" s="34">
        <v>0.221</v>
      </c>
      <c r="Z237" s="22">
        <f>X237+Y237</f>
        <v>0.48799999999999999</v>
      </c>
      <c r="AA237" s="22">
        <f>(0.692*(S237+T237)+0.73*U237+0.865*(I237-(J237+K237+L237))+1.334+J237+1.725*K237+2.065*L237)/(G237+S237-T237+U237+R237)</f>
        <v>0.23147619047619047</v>
      </c>
      <c r="AB237" s="22">
        <f>((AA237-$AA$2000)/1.24+$H$2000/$F$2000)*F237</f>
        <v>6.1440070418622303</v>
      </c>
      <c r="AC237" s="22">
        <f>(AB237/F237)/($AB$2000/$F$2000)*100</f>
        <v>53.31254681928457</v>
      </c>
      <c r="AD237" s="22"/>
    </row>
    <row r="238" spans="1:30" ht="15.75" customHeight="1" x14ac:dyDescent="0.15">
      <c r="A238" s="30">
        <v>236</v>
      </c>
      <c r="B238" s="31" t="s">
        <v>3518</v>
      </c>
      <c r="C238" s="47" t="s">
        <v>2654</v>
      </c>
      <c r="D238" s="30">
        <v>0.20200000000000001</v>
      </c>
      <c r="E238" s="30">
        <v>30</v>
      </c>
      <c r="F238" s="33">
        <v>106</v>
      </c>
      <c r="G238" s="30">
        <v>94</v>
      </c>
      <c r="H238" s="30">
        <v>9</v>
      </c>
      <c r="I238" s="30">
        <v>19</v>
      </c>
      <c r="J238" s="30">
        <v>5</v>
      </c>
      <c r="K238" s="30">
        <v>1</v>
      </c>
      <c r="L238" s="30">
        <v>1</v>
      </c>
      <c r="M238" s="30">
        <v>29</v>
      </c>
      <c r="N238" s="30">
        <v>13</v>
      </c>
      <c r="O238" s="30">
        <v>0</v>
      </c>
      <c r="P238" s="30">
        <v>2</v>
      </c>
      <c r="Q238" s="30">
        <v>0</v>
      </c>
      <c r="R238" s="30">
        <v>2</v>
      </c>
      <c r="S238" s="30">
        <v>8</v>
      </c>
      <c r="T238" s="30">
        <v>0</v>
      </c>
      <c r="U238" s="30">
        <v>2</v>
      </c>
      <c r="V238" s="30">
        <v>40</v>
      </c>
      <c r="W238" s="30">
        <v>3</v>
      </c>
      <c r="X238" s="30">
        <v>0.27400000000000002</v>
      </c>
      <c r="Y238" s="30">
        <v>0.309</v>
      </c>
      <c r="Z238" s="22">
        <f>X238+Y238</f>
        <v>0.58299999999999996</v>
      </c>
      <c r="AA238" s="22">
        <f>(0.692*(S238+T238)+0.73*U238+0.865*(I238-(J238+K238+L238))+1.334+J238+1.725*K238+2.065*L238)/(G238+S238-T238+U238+R238)</f>
        <v>0.25943396226415094</v>
      </c>
      <c r="AB238" s="22">
        <f>((AA238-$AA$2000)/1.24+$H$2000/$F$2000)*F238</f>
        <v>8.5339455979298187</v>
      </c>
      <c r="AC238" s="22">
        <f>(AB238/F238)/($AB$2000/$F$2000)*100</f>
        <v>74.050431769193068</v>
      </c>
      <c r="AD238" s="22"/>
    </row>
    <row r="239" spans="1:30" ht="15.75" customHeight="1" x14ac:dyDescent="0.15">
      <c r="A239" s="34">
        <v>238</v>
      </c>
      <c r="B239" s="35" t="s">
        <v>3423</v>
      </c>
      <c r="C239" s="36" t="s">
        <v>2646</v>
      </c>
      <c r="D239" s="34">
        <v>0.40200000000000002</v>
      </c>
      <c r="E239" s="34">
        <v>32</v>
      </c>
      <c r="F239" s="33">
        <v>105</v>
      </c>
      <c r="G239" s="34">
        <v>82</v>
      </c>
      <c r="H239" s="34">
        <v>17</v>
      </c>
      <c r="I239" s="34">
        <v>33</v>
      </c>
      <c r="J239" s="34">
        <v>9</v>
      </c>
      <c r="K239" s="34">
        <v>0</v>
      </c>
      <c r="L239" s="34">
        <v>7</v>
      </c>
      <c r="M239" s="34">
        <v>63</v>
      </c>
      <c r="N239" s="34">
        <v>19</v>
      </c>
      <c r="O239" s="34">
        <v>0</v>
      </c>
      <c r="P239" s="34">
        <v>0</v>
      </c>
      <c r="Q239" s="34">
        <v>0</v>
      </c>
      <c r="R239" s="34">
        <v>0</v>
      </c>
      <c r="S239" s="34">
        <v>22</v>
      </c>
      <c r="T239" s="34">
        <v>0</v>
      </c>
      <c r="U239" s="34">
        <v>1</v>
      </c>
      <c r="V239" s="34">
        <v>15</v>
      </c>
      <c r="W239" s="34">
        <v>2</v>
      </c>
      <c r="X239" s="34">
        <v>0.53300000000000003</v>
      </c>
      <c r="Y239" s="34">
        <v>0.76800000000000002</v>
      </c>
      <c r="Z239" s="22">
        <f>X239+Y239</f>
        <v>1.3010000000000002</v>
      </c>
      <c r="AA239" s="22">
        <f>(0.692*(S239+T239)+0.73*U239+0.865*(I239-(J239+K239+L239))+1.334+J239+1.725*K239+2.065*L239)/(G239+S239-T239+U239+R239)</f>
        <v>0.52807619047619037</v>
      </c>
      <c r="AB239" s="22">
        <f>((AA239-$AA$2000)/1.24+$H$2000/$F$2000)*F239</f>
        <v>31.201367291923773</v>
      </c>
      <c r="AC239" s="22">
        <f>(AB239/F239)/($AB$2000/$F$2000)*100</f>
        <v>273.31780055669515</v>
      </c>
      <c r="AD239" s="22"/>
    </row>
    <row r="240" spans="1:30" ht="15.75" customHeight="1" x14ac:dyDescent="0.15">
      <c r="A240" s="30">
        <v>239</v>
      </c>
      <c r="B240" s="31" t="s">
        <v>3242</v>
      </c>
      <c r="C240" s="39" t="s">
        <v>2649</v>
      </c>
      <c r="D240" s="30">
        <v>0.26300000000000001</v>
      </c>
      <c r="E240" s="30">
        <v>31</v>
      </c>
      <c r="F240" s="33">
        <v>104</v>
      </c>
      <c r="G240" s="30">
        <v>99</v>
      </c>
      <c r="H240" s="30">
        <v>4</v>
      </c>
      <c r="I240" s="30">
        <v>26</v>
      </c>
      <c r="J240" s="30">
        <v>4</v>
      </c>
      <c r="K240" s="30">
        <v>2</v>
      </c>
      <c r="L240" s="30">
        <v>0</v>
      </c>
      <c r="M240" s="30">
        <v>34</v>
      </c>
      <c r="N240" s="30">
        <v>4</v>
      </c>
      <c r="O240" s="30">
        <v>6</v>
      </c>
      <c r="P240" s="30">
        <v>3</v>
      </c>
      <c r="Q240" s="30">
        <v>1</v>
      </c>
      <c r="R240" s="30">
        <v>0</v>
      </c>
      <c r="S240" s="30">
        <v>2</v>
      </c>
      <c r="T240" s="30">
        <v>0</v>
      </c>
      <c r="U240" s="30">
        <v>2</v>
      </c>
      <c r="V240" s="30">
        <v>24</v>
      </c>
      <c r="W240" s="30">
        <v>2</v>
      </c>
      <c r="X240" s="30">
        <v>0.29099999999999998</v>
      </c>
      <c r="Y240" s="30">
        <v>0.34300000000000003</v>
      </c>
      <c r="Z240" s="22">
        <f>X240+Y240</f>
        <v>0.63400000000000001</v>
      </c>
      <c r="AA240" s="22">
        <f>(0.692*(S240+T240)+0.73*U240+0.865*(I240-(J240+K240+L240))+1.334+J240+1.725*K240+2.065*L240)/(G240+S240-T240+U240+R240)</f>
        <v>0.28085436893203886</v>
      </c>
      <c r="AB240" s="22">
        <f>((AA240-$AA$2000)/1.24+$H$2000/$F$2000)*F240</f>
        <v>10.169477993121012</v>
      </c>
      <c r="AC240" s="22">
        <f>(AB240/F240)/($AB$2000/$F$2000)*100</f>
        <v>89.939177568677934</v>
      </c>
      <c r="AD240" s="22"/>
    </row>
    <row r="241" spans="1:30" ht="15.75" customHeight="1" x14ac:dyDescent="0.15">
      <c r="A241" s="34">
        <v>240</v>
      </c>
      <c r="B241" s="35" t="s">
        <v>3519</v>
      </c>
      <c r="C241" s="43" t="s">
        <v>2649</v>
      </c>
      <c r="D241" s="34">
        <v>0.21199999999999999</v>
      </c>
      <c r="E241" s="34">
        <v>47</v>
      </c>
      <c r="F241" s="33">
        <v>103</v>
      </c>
      <c r="G241" s="34">
        <v>99</v>
      </c>
      <c r="H241" s="34">
        <v>9</v>
      </c>
      <c r="I241" s="34">
        <v>21</v>
      </c>
      <c r="J241" s="34">
        <v>3</v>
      </c>
      <c r="K241" s="34">
        <v>0</v>
      </c>
      <c r="L241" s="34">
        <v>2</v>
      </c>
      <c r="M241" s="34">
        <v>30</v>
      </c>
      <c r="N241" s="34">
        <v>9</v>
      </c>
      <c r="O241" s="34">
        <v>1</v>
      </c>
      <c r="P241" s="34">
        <v>0</v>
      </c>
      <c r="Q241" s="34">
        <v>0</v>
      </c>
      <c r="R241" s="34">
        <v>0</v>
      </c>
      <c r="S241" s="34">
        <v>4</v>
      </c>
      <c r="T241" s="34">
        <v>0</v>
      </c>
      <c r="U241" s="34">
        <v>0</v>
      </c>
      <c r="V241" s="34">
        <v>23</v>
      </c>
      <c r="W241" s="34">
        <v>2</v>
      </c>
      <c r="X241" s="34">
        <v>0.24299999999999999</v>
      </c>
      <c r="Y241" s="34">
        <v>0.30299999999999999</v>
      </c>
      <c r="Z241" s="22">
        <f>X241+Y241</f>
        <v>0.54600000000000004</v>
      </c>
      <c r="AA241" s="22">
        <f>(0.692*(S241+T241)+0.73*U241+0.865*(I241-(J241+K241+L241))+1.334+J241+1.725*K241+2.065*L241)/(G241+S241-T241+U241+R241)</f>
        <v>0.24341747572815534</v>
      </c>
      <c r="AB241" s="22">
        <f>((AA241-$AA$2000)/1.24+$H$2000/$F$2000)*F241</f>
        <v>6.9620171315246226</v>
      </c>
      <c r="AC241" s="22">
        <f>(AB241/F241)/($AB$2000/$F$2000)*100</f>
        <v>62.170083878655205</v>
      </c>
      <c r="AD241" s="22"/>
    </row>
    <row r="242" spans="1:30" ht="15.75" customHeight="1" x14ac:dyDescent="0.15">
      <c r="A242" s="30">
        <v>240</v>
      </c>
      <c r="B242" s="31" t="s">
        <v>3117</v>
      </c>
      <c r="C242" s="53" t="s">
        <v>198</v>
      </c>
      <c r="D242" s="30">
        <v>0.38</v>
      </c>
      <c r="E242" s="30">
        <v>25</v>
      </c>
      <c r="F242" s="33">
        <v>103</v>
      </c>
      <c r="G242" s="30">
        <v>92</v>
      </c>
      <c r="H242" s="30">
        <v>12</v>
      </c>
      <c r="I242" s="30">
        <v>35</v>
      </c>
      <c r="J242" s="30">
        <v>2</v>
      </c>
      <c r="K242" s="30">
        <v>1</v>
      </c>
      <c r="L242" s="30">
        <v>3</v>
      </c>
      <c r="M242" s="30">
        <v>48</v>
      </c>
      <c r="N242" s="30">
        <v>13</v>
      </c>
      <c r="O242" s="30">
        <v>0</v>
      </c>
      <c r="P242" s="30">
        <v>2</v>
      </c>
      <c r="Q242" s="30">
        <v>0</v>
      </c>
      <c r="R242" s="30">
        <v>2</v>
      </c>
      <c r="S242" s="30">
        <v>7</v>
      </c>
      <c r="T242" s="30">
        <v>1</v>
      </c>
      <c r="U242" s="30">
        <v>2</v>
      </c>
      <c r="V242" s="30">
        <v>11</v>
      </c>
      <c r="W242" s="30">
        <v>1</v>
      </c>
      <c r="X242" s="30">
        <v>0.42699999999999999</v>
      </c>
      <c r="Y242" s="30">
        <v>0.52200000000000002</v>
      </c>
      <c r="Z242" s="22">
        <f>X242+Y242</f>
        <v>0.94900000000000007</v>
      </c>
      <c r="AA242" s="22">
        <f>(0.692*(S242+T242)+0.73*U242+0.865*(I242-(J242+K242+L242))+1.334+J242+1.725*K242+2.065*L242)/(G242+S242-T242+U242+R242)</f>
        <v>0.42485294117647066</v>
      </c>
      <c r="AB242" s="22">
        <f>((AA242-$AA$2000)/1.24+$H$2000/$F$2000)*F242</f>
        <v>22.032866277634685</v>
      </c>
      <c r="AC242" s="22">
        <f>(AB242/F242)/($AB$2000/$F$2000)*100</f>
        <v>196.75118844009089</v>
      </c>
      <c r="AD242" s="22"/>
    </row>
    <row r="243" spans="1:30" ht="15.75" customHeight="1" x14ac:dyDescent="0.15">
      <c r="A243" s="34">
        <v>242</v>
      </c>
      <c r="B243" s="35" t="s">
        <v>3369</v>
      </c>
      <c r="C243" s="45" t="s">
        <v>2651</v>
      </c>
      <c r="D243" s="34">
        <v>0.2</v>
      </c>
      <c r="E243" s="34">
        <v>48</v>
      </c>
      <c r="F243" s="33">
        <v>102</v>
      </c>
      <c r="G243" s="34">
        <v>85</v>
      </c>
      <c r="H243" s="34">
        <v>11</v>
      </c>
      <c r="I243" s="34">
        <v>17</v>
      </c>
      <c r="J243" s="34">
        <v>6</v>
      </c>
      <c r="K243" s="34">
        <v>0</v>
      </c>
      <c r="L243" s="34">
        <v>0</v>
      </c>
      <c r="M243" s="34">
        <v>23</v>
      </c>
      <c r="N243" s="34">
        <v>12</v>
      </c>
      <c r="O243" s="34">
        <v>3</v>
      </c>
      <c r="P243" s="34">
        <v>3</v>
      </c>
      <c r="Q243" s="34">
        <v>2</v>
      </c>
      <c r="R243" s="34">
        <v>3</v>
      </c>
      <c r="S243" s="34">
        <v>11</v>
      </c>
      <c r="T243" s="34">
        <v>0</v>
      </c>
      <c r="U243" s="34">
        <v>1</v>
      </c>
      <c r="V243" s="34">
        <v>18</v>
      </c>
      <c r="W243" s="34">
        <v>0</v>
      </c>
      <c r="X243" s="34">
        <v>0.28999999999999998</v>
      </c>
      <c r="Y243" s="34">
        <v>0.27100000000000002</v>
      </c>
      <c r="Z243" s="22">
        <f>X243+Y243</f>
        <v>0.56099999999999994</v>
      </c>
      <c r="AA243" s="22">
        <f>(0.692*(S243+T243)+0.73*U243+0.865*(I243-(J243+K243+L243))+1.334+J243+1.725*K243+2.065*L243)/(G243+S243-T243+U243+R243)</f>
        <v>0.25190999999999997</v>
      </c>
      <c r="AB243" s="22">
        <f>((AA243-$AA$2000)/1.24+$H$2000/$F$2000)*F243</f>
        <v>7.5930033416476208</v>
      </c>
      <c r="AC243" s="22">
        <f>(AB243/F243)/($AB$2000/$F$2000)*100</f>
        <v>68.469476856734417</v>
      </c>
      <c r="AD243" s="22"/>
    </row>
    <row r="244" spans="1:30" ht="15.75" customHeight="1" x14ac:dyDescent="0.15">
      <c r="A244" s="30">
        <v>242</v>
      </c>
      <c r="B244" s="31" t="s">
        <v>3121</v>
      </c>
      <c r="C244" s="41" t="s">
        <v>2651</v>
      </c>
      <c r="D244" s="30">
        <v>0.28599999999999998</v>
      </c>
      <c r="E244" s="30">
        <v>27</v>
      </c>
      <c r="F244" s="33">
        <v>102</v>
      </c>
      <c r="G244" s="30">
        <v>91</v>
      </c>
      <c r="H244" s="30">
        <v>9</v>
      </c>
      <c r="I244" s="30">
        <v>26</v>
      </c>
      <c r="J244" s="30">
        <v>9</v>
      </c>
      <c r="K244" s="30">
        <v>0</v>
      </c>
      <c r="L244" s="30">
        <v>2</v>
      </c>
      <c r="M244" s="30">
        <v>41</v>
      </c>
      <c r="N244" s="30">
        <v>12</v>
      </c>
      <c r="O244" s="30">
        <v>1</v>
      </c>
      <c r="P244" s="30">
        <v>2</v>
      </c>
      <c r="Q244" s="30">
        <v>0</v>
      </c>
      <c r="R244" s="30">
        <v>0</v>
      </c>
      <c r="S244" s="30">
        <v>10</v>
      </c>
      <c r="T244" s="30">
        <v>0</v>
      </c>
      <c r="U244" s="30">
        <v>1</v>
      </c>
      <c r="V244" s="30">
        <v>9</v>
      </c>
      <c r="W244" s="30">
        <v>2</v>
      </c>
      <c r="X244" s="30">
        <v>0.36299999999999999</v>
      </c>
      <c r="Y244" s="30">
        <v>0.45100000000000001</v>
      </c>
      <c r="Z244" s="22">
        <f>X244+Y244</f>
        <v>0.81400000000000006</v>
      </c>
      <c r="AA244" s="22">
        <f>(0.692*(S244+T244)+0.73*U244+0.865*(I244-(J244+K244+L244))+1.334+J244+1.725*K244+2.065*L244)/(G244+S244-T244+U244+R244)</f>
        <v>0.3440098039215686</v>
      </c>
      <c r="AB244" s="22">
        <f>((AA244-$AA$2000)/1.24+$H$2000/$F$2000)*F244</f>
        <v>15.168954954550847</v>
      </c>
      <c r="AC244" s="22">
        <f>(AB244/F244)/($AB$2000/$F$2000)*100</f>
        <v>136.78519071691809</v>
      </c>
      <c r="AD244" s="22"/>
    </row>
    <row r="245" spans="1:30" ht="15.75" customHeight="1" x14ac:dyDescent="0.15">
      <c r="A245" s="34">
        <v>244</v>
      </c>
      <c r="B245" s="35" t="s">
        <v>3389</v>
      </c>
      <c r="C245" s="42" t="s">
        <v>2652</v>
      </c>
      <c r="D245" s="34">
        <v>0.24099999999999999</v>
      </c>
      <c r="E245" s="34">
        <v>39</v>
      </c>
      <c r="F245" s="33">
        <v>101</v>
      </c>
      <c r="G245" s="34">
        <v>83</v>
      </c>
      <c r="H245" s="34">
        <v>11</v>
      </c>
      <c r="I245" s="34">
        <v>20</v>
      </c>
      <c r="J245" s="34">
        <v>2</v>
      </c>
      <c r="K245" s="34">
        <v>0</v>
      </c>
      <c r="L245" s="34">
        <v>2</v>
      </c>
      <c r="M245" s="34">
        <v>28</v>
      </c>
      <c r="N245" s="34">
        <v>8</v>
      </c>
      <c r="O245" s="34">
        <v>0</v>
      </c>
      <c r="P245" s="34">
        <v>2</v>
      </c>
      <c r="Q245" s="34">
        <v>1</v>
      </c>
      <c r="R245" s="34">
        <v>0</v>
      </c>
      <c r="S245" s="34">
        <v>17</v>
      </c>
      <c r="T245" s="34">
        <v>0</v>
      </c>
      <c r="U245" s="34">
        <v>0</v>
      </c>
      <c r="V245" s="34">
        <v>17</v>
      </c>
      <c r="W245" s="34">
        <v>0</v>
      </c>
      <c r="X245" s="34">
        <v>0.37</v>
      </c>
      <c r="Y245" s="34">
        <v>0.33700000000000002</v>
      </c>
      <c r="Z245" s="22">
        <f>X245+Y245</f>
        <v>0.70700000000000007</v>
      </c>
      <c r="AA245" s="22">
        <f>(0.692*(S245+T245)+0.73*U245+0.865*(I245-(J245+K245+L245))+1.334+J245+1.725*K245+2.065*L245)/(G245+S245-T245+U245+R245)</f>
        <v>0.33067999999999997</v>
      </c>
      <c r="AB245" s="22">
        <f>((AA245-$AA$2000)/1.24+$H$2000/$F$2000)*F245</f>
        <v>13.934505680802877</v>
      </c>
      <c r="AC245" s="22">
        <f>(AB245/F245)/($AB$2000/$F$2000)*100</f>
        <v>126.89770961767792</v>
      </c>
      <c r="AD245" s="22"/>
    </row>
    <row r="246" spans="1:30" ht="15.75" customHeight="1" x14ac:dyDescent="0.15">
      <c r="A246" s="30">
        <v>244</v>
      </c>
      <c r="B246" s="31" t="s">
        <v>3377</v>
      </c>
      <c r="C246" s="55" t="s">
        <v>2652</v>
      </c>
      <c r="D246" s="30">
        <v>0.26</v>
      </c>
      <c r="E246" s="30">
        <v>28</v>
      </c>
      <c r="F246" s="33">
        <v>101</v>
      </c>
      <c r="G246" s="30">
        <v>96</v>
      </c>
      <c r="H246" s="30">
        <v>14</v>
      </c>
      <c r="I246" s="30">
        <v>25</v>
      </c>
      <c r="J246" s="30">
        <v>9</v>
      </c>
      <c r="K246" s="30">
        <v>0</v>
      </c>
      <c r="L246" s="30">
        <v>3</v>
      </c>
      <c r="M246" s="30">
        <v>43</v>
      </c>
      <c r="N246" s="30">
        <v>19</v>
      </c>
      <c r="O246" s="30">
        <v>0</v>
      </c>
      <c r="P246" s="30">
        <v>0</v>
      </c>
      <c r="Q246" s="30">
        <v>0</v>
      </c>
      <c r="R246" s="30">
        <v>0</v>
      </c>
      <c r="S246" s="30">
        <v>5</v>
      </c>
      <c r="T246" s="30">
        <v>0</v>
      </c>
      <c r="U246" s="30">
        <v>0</v>
      </c>
      <c r="V246" s="30">
        <v>21</v>
      </c>
      <c r="W246" s="30">
        <v>3</v>
      </c>
      <c r="X246" s="30">
        <v>0.29699999999999999</v>
      </c>
      <c r="Y246" s="30">
        <v>0.44800000000000001</v>
      </c>
      <c r="Z246" s="22">
        <f>X246+Y246</f>
        <v>0.745</v>
      </c>
      <c r="AA246" s="22">
        <f>(0.692*(S246+T246)+0.73*U246+0.865*(I246-(J246+K246+L246))+1.334+J246+1.725*K246+2.065*L246)/(G246+S246-T246+U246+R246)</f>
        <v>0.30924752475247524</v>
      </c>
      <c r="AB246" s="22">
        <f>((AA246-$AA$2000)/1.24+$H$2000/$F$2000)*F246</f>
        <v>12.188796003383525</v>
      </c>
      <c r="AC246" s="22">
        <f>(AB246/F246)/($AB$2000/$F$2000)*100</f>
        <v>111.00001185957792</v>
      </c>
      <c r="AD246" s="22"/>
    </row>
    <row r="247" spans="1:30" ht="15.75" customHeight="1" x14ac:dyDescent="0.15">
      <c r="A247" s="34">
        <v>246</v>
      </c>
      <c r="B247" s="35" t="s">
        <v>3520</v>
      </c>
      <c r="C247" s="45" t="s">
        <v>2651</v>
      </c>
      <c r="D247" s="34">
        <v>0.17699999999999999</v>
      </c>
      <c r="E247" s="34">
        <v>42</v>
      </c>
      <c r="F247" s="33">
        <v>100</v>
      </c>
      <c r="G247" s="34">
        <v>96</v>
      </c>
      <c r="H247" s="34">
        <v>8</v>
      </c>
      <c r="I247" s="34">
        <v>17</v>
      </c>
      <c r="J247" s="34">
        <v>1</v>
      </c>
      <c r="K247" s="34">
        <v>0</v>
      </c>
      <c r="L247" s="34">
        <v>2</v>
      </c>
      <c r="M247" s="34">
        <v>24</v>
      </c>
      <c r="N247" s="34">
        <v>5</v>
      </c>
      <c r="O247" s="34">
        <v>1</v>
      </c>
      <c r="P247" s="34">
        <v>1</v>
      </c>
      <c r="Q247" s="34">
        <v>0</v>
      </c>
      <c r="R247" s="34">
        <v>0</v>
      </c>
      <c r="S247" s="34">
        <v>3</v>
      </c>
      <c r="T247" s="34">
        <v>0</v>
      </c>
      <c r="U247" s="34">
        <v>1</v>
      </c>
      <c r="V247" s="34">
        <v>39</v>
      </c>
      <c r="W247" s="34">
        <v>0</v>
      </c>
      <c r="X247" s="34">
        <v>0.21</v>
      </c>
      <c r="Y247" s="34">
        <v>0.25</v>
      </c>
      <c r="Z247" s="22">
        <f>X247+Y247</f>
        <v>0.45999999999999996</v>
      </c>
      <c r="AA247" s="22">
        <f>(0.692*(S247+T247)+0.73*U247+0.865*(I247-(J247+K247+L247))+1.334+J247+1.725*K247+2.065*L247)/(G247+S247-T247+U247+R247)</f>
        <v>0.21379999999999999</v>
      </c>
      <c r="AB247" s="22">
        <f>((AA247-$AA$2000)/1.24+$H$2000/$F$2000)*F247</f>
        <v>4.3707338264097491</v>
      </c>
      <c r="AC247" s="22">
        <f>(AB247/F247)/($AB$2000/$F$2000)*100</f>
        <v>40.201101199510155</v>
      </c>
      <c r="AD247" s="22"/>
    </row>
    <row r="248" spans="1:30" ht="15.75" customHeight="1" x14ac:dyDescent="0.15">
      <c r="A248" s="30">
        <v>247</v>
      </c>
      <c r="B248" s="31" t="s">
        <v>3521</v>
      </c>
      <c r="C248" s="46" t="s">
        <v>2648</v>
      </c>
      <c r="D248" s="30">
        <v>0.31</v>
      </c>
      <c r="E248" s="30">
        <v>41</v>
      </c>
      <c r="F248" s="33">
        <v>99</v>
      </c>
      <c r="G248" s="30">
        <v>87</v>
      </c>
      <c r="H248" s="30">
        <v>6</v>
      </c>
      <c r="I248" s="30">
        <v>27</v>
      </c>
      <c r="J248" s="30">
        <v>4</v>
      </c>
      <c r="K248" s="30">
        <v>1</v>
      </c>
      <c r="L248" s="30">
        <v>0</v>
      </c>
      <c r="M248" s="30">
        <v>33</v>
      </c>
      <c r="N248" s="30">
        <v>4</v>
      </c>
      <c r="O248" s="30">
        <v>1</v>
      </c>
      <c r="P248" s="30">
        <v>1</v>
      </c>
      <c r="Q248" s="30">
        <v>0</v>
      </c>
      <c r="R248" s="30">
        <v>0</v>
      </c>
      <c r="S248" s="30">
        <v>11</v>
      </c>
      <c r="T248" s="30">
        <v>0</v>
      </c>
      <c r="U248" s="30">
        <v>1</v>
      </c>
      <c r="V248" s="30">
        <v>10</v>
      </c>
      <c r="W248" s="30">
        <v>4</v>
      </c>
      <c r="X248" s="30">
        <v>0.39400000000000002</v>
      </c>
      <c r="Y248" s="30">
        <v>0.379</v>
      </c>
      <c r="Z248" s="22">
        <f>X248+Y248</f>
        <v>0.77300000000000002</v>
      </c>
      <c r="AA248" s="22">
        <f>(0.692*(S248+T248)+0.73*U248+0.865*(I248-(J248+K248+L248))+1.334+J248+1.725*K248+2.065*L248)/(G248+S248-T248+U248+R248)</f>
        <v>0.34778787878787881</v>
      </c>
      <c r="AB248" s="22">
        <f>((AA248-$AA$2000)/1.24+$H$2000/$F$2000)*F248</f>
        <v>15.024445842984363</v>
      </c>
      <c r="AC248" s="22">
        <f>(AB248/F248)/($AB$2000/$F$2000)*100</f>
        <v>139.58760582009245</v>
      </c>
      <c r="AD248" s="22"/>
    </row>
    <row r="249" spans="1:30" ht="15.75" customHeight="1" x14ac:dyDescent="0.15">
      <c r="A249" s="34">
        <v>247</v>
      </c>
      <c r="B249" s="35" t="s">
        <v>3522</v>
      </c>
      <c r="C249" s="48" t="s">
        <v>2647</v>
      </c>
      <c r="D249" s="34">
        <v>0.29199999999999998</v>
      </c>
      <c r="E249" s="34">
        <v>35</v>
      </c>
      <c r="F249" s="33">
        <v>99</v>
      </c>
      <c r="G249" s="34">
        <v>89</v>
      </c>
      <c r="H249" s="34">
        <v>10</v>
      </c>
      <c r="I249" s="34">
        <v>26</v>
      </c>
      <c r="J249" s="34">
        <v>7</v>
      </c>
      <c r="K249" s="34">
        <v>1</v>
      </c>
      <c r="L249" s="34">
        <v>0</v>
      </c>
      <c r="M249" s="34">
        <v>35</v>
      </c>
      <c r="N249" s="34">
        <v>5</v>
      </c>
      <c r="O249" s="34">
        <v>0</v>
      </c>
      <c r="P249" s="34">
        <v>0</v>
      </c>
      <c r="Q249" s="34">
        <v>3</v>
      </c>
      <c r="R249" s="34">
        <v>1</v>
      </c>
      <c r="S249" s="34">
        <v>3</v>
      </c>
      <c r="T249" s="34">
        <v>0</v>
      </c>
      <c r="U249" s="34">
        <v>3</v>
      </c>
      <c r="V249" s="34">
        <v>19</v>
      </c>
      <c r="W249" s="34">
        <v>3</v>
      </c>
      <c r="X249" s="34">
        <v>0.33300000000000002</v>
      </c>
      <c r="Y249" s="34">
        <v>0.39300000000000002</v>
      </c>
      <c r="Z249" s="22">
        <f>X249+Y249</f>
        <v>0.72599999999999998</v>
      </c>
      <c r="AA249" s="22">
        <f>(0.692*(S249+T249)+0.73*U249+0.865*(I249-(J249+K249+L249))+1.334+J249+1.725*K249+2.065*L249)/(G249+S249-T249+U249+R249)</f>
        <v>0.31140625</v>
      </c>
      <c r="AB249" s="22">
        <f>((AA249-$AA$2000)/1.24+$H$2000/$F$2000)*F249</f>
        <v>12.119783544597265</v>
      </c>
      <c r="AC249" s="22">
        <f>(AB249/F249)/($AB$2000/$F$2000)*100</f>
        <v>112.60126235125372</v>
      </c>
      <c r="AD249" s="22"/>
    </row>
    <row r="250" spans="1:30" ht="15.75" customHeight="1" x14ac:dyDescent="0.15">
      <c r="A250" s="30">
        <v>247</v>
      </c>
      <c r="B250" s="31" t="s">
        <v>3302</v>
      </c>
      <c r="C250" s="52" t="s">
        <v>2646</v>
      </c>
      <c r="D250" s="30">
        <v>0.22500000000000001</v>
      </c>
      <c r="E250" s="30">
        <v>31</v>
      </c>
      <c r="F250" s="33">
        <v>99</v>
      </c>
      <c r="G250" s="30">
        <v>80</v>
      </c>
      <c r="H250" s="30">
        <v>8</v>
      </c>
      <c r="I250" s="30">
        <v>18</v>
      </c>
      <c r="J250" s="30">
        <v>3</v>
      </c>
      <c r="K250" s="30">
        <v>0</v>
      </c>
      <c r="L250" s="30">
        <v>1</v>
      </c>
      <c r="M250" s="30">
        <v>24</v>
      </c>
      <c r="N250" s="30">
        <v>7</v>
      </c>
      <c r="O250" s="30">
        <v>0</v>
      </c>
      <c r="P250" s="30">
        <v>1</v>
      </c>
      <c r="Q250" s="30">
        <v>3</v>
      </c>
      <c r="R250" s="30">
        <v>0</v>
      </c>
      <c r="S250" s="30">
        <v>14</v>
      </c>
      <c r="T250" s="30">
        <v>0</v>
      </c>
      <c r="U250" s="30">
        <v>2</v>
      </c>
      <c r="V250" s="30">
        <v>16</v>
      </c>
      <c r="W250" s="30">
        <v>5</v>
      </c>
      <c r="X250" s="30">
        <v>0.35399999999999998</v>
      </c>
      <c r="Y250" s="30">
        <v>0.3</v>
      </c>
      <c r="Z250" s="22">
        <f>X250+Y250</f>
        <v>0.65399999999999991</v>
      </c>
      <c r="AA250" s="22">
        <f>(0.692*(S250+T250)+0.73*U250+0.865*(I250-(J250+K250+L250))+1.334+J250+1.725*K250+2.065*L250)/(G250+S250-T250+U250+R250)</f>
        <v>0.30892708333333335</v>
      </c>
      <c r="AB250" s="22">
        <f>((AA250-$AA$2000)/1.24+$H$2000/$F$2000)*F250</f>
        <v>11.921850076855332</v>
      </c>
      <c r="AC250" s="22">
        <f>(AB250/F250)/($AB$2000/$F$2000)*100</f>
        <v>110.76232205605035</v>
      </c>
      <c r="AD250" s="22"/>
    </row>
    <row r="251" spans="1:30" ht="15.75" customHeight="1" x14ac:dyDescent="0.15">
      <c r="A251" s="34">
        <v>247</v>
      </c>
      <c r="B251" s="35" t="s">
        <v>3240</v>
      </c>
      <c r="C251" s="36" t="s">
        <v>2646</v>
      </c>
      <c r="D251" s="34">
        <v>0.189</v>
      </c>
      <c r="E251" s="34">
        <v>27</v>
      </c>
      <c r="F251" s="33">
        <v>99</v>
      </c>
      <c r="G251" s="34">
        <v>90</v>
      </c>
      <c r="H251" s="34">
        <v>13</v>
      </c>
      <c r="I251" s="34">
        <v>17</v>
      </c>
      <c r="J251" s="34">
        <v>1</v>
      </c>
      <c r="K251" s="34">
        <v>2</v>
      </c>
      <c r="L251" s="34">
        <v>3</v>
      </c>
      <c r="M251" s="34">
        <v>31</v>
      </c>
      <c r="N251" s="34">
        <v>11</v>
      </c>
      <c r="O251" s="34">
        <v>3</v>
      </c>
      <c r="P251" s="34">
        <v>1</v>
      </c>
      <c r="Q251" s="34">
        <v>2</v>
      </c>
      <c r="R251" s="34">
        <v>1</v>
      </c>
      <c r="S251" s="34">
        <v>6</v>
      </c>
      <c r="T251" s="34">
        <v>0</v>
      </c>
      <c r="U251" s="34">
        <v>0</v>
      </c>
      <c r="V251" s="34">
        <v>11</v>
      </c>
      <c r="W251" s="34">
        <v>2</v>
      </c>
      <c r="X251" s="34">
        <v>0.23699999999999999</v>
      </c>
      <c r="Y251" s="34">
        <v>0.34399999999999997</v>
      </c>
      <c r="Z251" s="22">
        <f>X251+Y251</f>
        <v>0.58099999999999996</v>
      </c>
      <c r="AA251" s="22">
        <f>(0.692*(S251+T251)+0.73*U251+0.865*(I251-(J251+K251+L251))+1.334+J251+1.725*K251+2.065*L251)/(G251+S251-T251+U251+R251)</f>
        <v>0.26439175257731956</v>
      </c>
      <c r="AB251" s="22">
        <f>((AA251-$AA$2000)/1.24+$H$2000/$F$2000)*F251</f>
        <v>8.3662067342381015</v>
      </c>
      <c r="AC251" s="22">
        <f>(AB251/F251)/($AB$2000/$F$2000)*100</f>
        <v>77.727909570358079</v>
      </c>
      <c r="AD251" s="22"/>
    </row>
    <row r="252" spans="1:30" ht="15.75" customHeight="1" x14ac:dyDescent="0.15">
      <c r="A252" s="30">
        <v>251</v>
      </c>
      <c r="B252" s="31" t="s">
        <v>3523</v>
      </c>
      <c r="C252" s="54" t="s">
        <v>2650</v>
      </c>
      <c r="D252" s="30">
        <v>0.27400000000000002</v>
      </c>
      <c r="E252" s="30">
        <v>80</v>
      </c>
      <c r="F252" s="33">
        <v>97</v>
      </c>
      <c r="G252" s="30">
        <v>84</v>
      </c>
      <c r="H252" s="30">
        <v>25</v>
      </c>
      <c r="I252" s="30">
        <v>23</v>
      </c>
      <c r="J252" s="30">
        <v>2</v>
      </c>
      <c r="K252" s="30">
        <v>0</v>
      </c>
      <c r="L252" s="30">
        <v>1</v>
      </c>
      <c r="M252" s="30">
        <v>28</v>
      </c>
      <c r="N252" s="30">
        <v>11</v>
      </c>
      <c r="O252" s="30">
        <v>14</v>
      </c>
      <c r="P252" s="30">
        <v>5</v>
      </c>
      <c r="Q252" s="30">
        <v>2</v>
      </c>
      <c r="R252" s="30">
        <v>1</v>
      </c>
      <c r="S252" s="30">
        <v>8</v>
      </c>
      <c r="T252" s="30">
        <v>0</v>
      </c>
      <c r="U252" s="30">
        <v>2</v>
      </c>
      <c r="V252" s="30">
        <v>18</v>
      </c>
      <c r="W252" s="30">
        <v>1</v>
      </c>
      <c r="X252" s="30">
        <v>0.34699999999999998</v>
      </c>
      <c r="Y252" s="30">
        <v>0.33300000000000002</v>
      </c>
      <c r="Z252" s="22">
        <f>X252+Y252</f>
        <v>0.67999999999999994</v>
      </c>
      <c r="AA252" s="22">
        <f>(0.692*(S252+T252)+0.73*U252+0.865*(I252-(J252+K252+L252))+1.334+J252+1.725*K252+2.065*L252)/(G252+S252-T252+U252+R252)</f>
        <v>0.31257894736842107</v>
      </c>
      <c r="AB252" s="22">
        <f>((AA252-$AA$2000)/1.24+$H$2000/$F$2000)*F252</f>
        <v>11.966674629953623</v>
      </c>
      <c r="AC252" s="22">
        <f>(AB252/F252)/($AB$2000/$F$2000)*100</f>
        <v>113.47111933741918</v>
      </c>
      <c r="AD252" s="22"/>
    </row>
    <row r="253" spans="1:30" ht="15.75" customHeight="1" x14ac:dyDescent="0.15">
      <c r="A253" s="34">
        <v>251</v>
      </c>
      <c r="B253" s="35" t="s">
        <v>3524</v>
      </c>
      <c r="C253" s="51" t="s">
        <v>2655</v>
      </c>
      <c r="D253" s="34">
        <v>0.24099999999999999</v>
      </c>
      <c r="E253" s="34">
        <v>31</v>
      </c>
      <c r="F253" s="33">
        <v>97</v>
      </c>
      <c r="G253" s="34">
        <v>87</v>
      </c>
      <c r="H253" s="34">
        <v>5</v>
      </c>
      <c r="I253" s="34">
        <v>21</v>
      </c>
      <c r="J253" s="34">
        <v>2</v>
      </c>
      <c r="K253" s="34">
        <v>0</v>
      </c>
      <c r="L253" s="34">
        <v>0</v>
      </c>
      <c r="M253" s="34">
        <v>23</v>
      </c>
      <c r="N253" s="34">
        <v>8</v>
      </c>
      <c r="O253" s="34">
        <v>7</v>
      </c>
      <c r="P253" s="34">
        <v>6</v>
      </c>
      <c r="Q253" s="34">
        <v>2</v>
      </c>
      <c r="R253" s="34">
        <v>1</v>
      </c>
      <c r="S253" s="34">
        <v>7</v>
      </c>
      <c r="T253" s="34">
        <v>0</v>
      </c>
      <c r="U253" s="34">
        <v>0</v>
      </c>
      <c r="V253" s="34">
        <v>21</v>
      </c>
      <c r="W253" s="34">
        <v>1</v>
      </c>
      <c r="X253" s="34">
        <v>0.29499999999999998</v>
      </c>
      <c r="Y253" s="34">
        <v>0.26400000000000001</v>
      </c>
      <c r="Z253" s="22">
        <f>X253+Y253</f>
        <v>0.55899999999999994</v>
      </c>
      <c r="AA253" s="22">
        <f>(0.692*(S253+T253)+0.73*U253+0.865*(I253-(J253+K253+L253))+1.334+J253+1.725*K253+2.065*L253)/(G253+S253-T253+U253+R253)</f>
        <v>0.25908421052631575</v>
      </c>
      <c r="AB253" s="22">
        <f>((AA253-$AA$2000)/1.24+$H$2000/$F$2000)*F253</f>
        <v>7.7820056995631255</v>
      </c>
      <c r="AC253" s="22">
        <f>(AB253/F253)/($AB$2000/$F$2000)*100</f>
        <v>73.791000818999109</v>
      </c>
      <c r="AD253" s="22"/>
    </row>
    <row r="254" spans="1:30" ht="15.75" customHeight="1" x14ac:dyDescent="0.15">
      <c r="A254" s="30">
        <v>253</v>
      </c>
      <c r="B254" s="31" t="s">
        <v>3525</v>
      </c>
      <c r="C254" s="39" t="s">
        <v>2649</v>
      </c>
      <c r="D254" s="30">
        <v>0.23</v>
      </c>
      <c r="E254" s="30">
        <v>42</v>
      </c>
      <c r="F254" s="33">
        <v>94</v>
      </c>
      <c r="G254" s="30">
        <v>87</v>
      </c>
      <c r="H254" s="30">
        <v>9</v>
      </c>
      <c r="I254" s="30">
        <v>20</v>
      </c>
      <c r="J254" s="30">
        <v>2</v>
      </c>
      <c r="K254" s="30">
        <v>0</v>
      </c>
      <c r="L254" s="30">
        <v>1</v>
      </c>
      <c r="M254" s="30">
        <v>25</v>
      </c>
      <c r="N254" s="30">
        <v>8</v>
      </c>
      <c r="O254" s="30">
        <v>0</v>
      </c>
      <c r="P254" s="30">
        <v>1</v>
      </c>
      <c r="Q254" s="30">
        <v>0</v>
      </c>
      <c r="R254" s="30">
        <v>0</v>
      </c>
      <c r="S254" s="30">
        <v>6</v>
      </c>
      <c r="T254" s="30">
        <v>0</v>
      </c>
      <c r="U254" s="30">
        <v>1</v>
      </c>
      <c r="V254" s="30">
        <v>11</v>
      </c>
      <c r="W254" s="30">
        <v>5</v>
      </c>
      <c r="X254" s="30">
        <v>0.28699999999999998</v>
      </c>
      <c r="Y254" s="30">
        <v>0.28699999999999998</v>
      </c>
      <c r="Z254" s="22">
        <f>X254+Y254</f>
        <v>0.57399999999999995</v>
      </c>
      <c r="AA254" s="22">
        <f>(0.692*(S254+T254)+0.73*U254+0.865*(I254-(J254+K254+L254))+1.334+J254+1.725*K254+2.065*L254)/(G254+S254-T254+U254+R254)</f>
        <v>0.26580851063829786</v>
      </c>
      <c r="AB254" s="22">
        <f>((AA254-$AA$2000)/1.24+$H$2000/$F$2000)*F254</f>
        <v>8.0510704419864538</v>
      </c>
      <c r="AC254" s="22">
        <f>(AB254/F254)/($AB$2000/$F$2000)*100</f>
        <v>78.778800388598299</v>
      </c>
      <c r="AD254" s="22"/>
    </row>
    <row r="255" spans="1:30" ht="15.75" customHeight="1" x14ac:dyDescent="0.15">
      <c r="A255" s="34">
        <v>253</v>
      </c>
      <c r="B255" s="35" t="s">
        <v>3185</v>
      </c>
      <c r="C255" s="40" t="s">
        <v>2650</v>
      </c>
      <c r="D255" s="34">
        <v>0.30499999999999999</v>
      </c>
      <c r="E255" s="34">
        <v>25</v>
      </c>
      <c r="F255" s="33">
        <v>94</v>
      </c>
      <c r="G255" s="34">
        <v>82</v>
      </c>
      <c r="H255" s="34">
        <v>11</v>
      </c>
      <c r="I255" s="34">
        <v>25</v>
      </c>
      <c r="J255" s="34">
        <v>2</v>
      </c>
      <c r="K255" s="34">
        <v>0</v>
      </c>
      <c r="L255" s="34">
        <v>0</v>
      </c>
      <c r="M255" s="34">
        <v>27</v>
      </c>
      <c r="N255" s="34">
        <v>5</v>
      </c>
      <c r="O255" s="34">
        <v>8</v>
      </c>
      <c r="P255" s="34">
        <v>2</v>
      </c>
      <c r="Q255" s="34">
        <v>0</v>
      </c>
      <c r="R255" s="34">
        <v>0</v>
      </c>
      <c r="S255" s="34">
        <v>11</v>
      </c>
      <c r="T255" s="34">
        <v>1</v>
      </c>
      <c r="U255" s="34">
        <v>1</v>
      </c>
      <c r="V255" s="34">
        <v>15</v>
      </c>
      <c r="W255" s="34">
        <v>0</v>
      </c>
      <c r="X255" s="34">
        <v>0.39400000000000002</v>
      </c>
      <c r="Y255" s="34">
        <v>0.32900000000000001</v>
      </c>
      <c r="Z255" s="22">
        <f>X255+Y255</f>
        <v>0.72300000000000009</v>
      </c>
      <c r="AA255" s="22">
        <f>(0.692*(S255+T255)+0.73*U255+0.865*(I255-(J255+K255+L255))+1.334+J255+1.725*K255+2.065*L255)/(G255+S255-T255+U255+R255)</f>
        <v>0.34691397849462363</v>
      </c>
      <c r="AB255" s="22">
        <f>((AA255-$AA$2000)/1.24+$H$2000/$F$2000)*F255</f>
        <v>14.199388166578892</v>
      </c>
      <c r="AC255" s="22">
        <f>(AB255/F255)/($AB$2000/$F$2000)*100</f>
        <v>138.93938378449297</v>
      </c>
      <c r="AD255" s="22"/>
    </row>
    <row r="256" spans="1:30" ht="15.75" customHeight="1" x14ac:dyDescent="0.15">
      <c r="A256" s="30">
        <v>255</v>
      </c>
      <c r="B256" s="31" t="s">
        <v>3383</v>
      </c>
      <c r="C256" s="49" t="s">
        <v>2655</v>
      </c>
      <c r="D256" s="30">
        <v>0.22</v>
      </c>
      <c r="E256" s="30">
        <v>41</v>
      </c>
      <c r="F256" s="33">
        <v>93</v>
      </c>
      <c r="G256" s="30">
        <v>82</v>
      </c>
      <c r="H256" s="30">
        <v>22</v>
      </c>
      <c r="I256" s="30">
        <v>18</v>
      </c>
      <c r="J256" s="30">
        <v>2</v>
      </c>
      <c r="K256" s="30">
        <v>0</v>
      </c>
      <c r="L256" s="30">
        <v>0</v>
      </c>
      <c r="M256" s="30">
        <v>20</v>
      </c>
      <c r="N256" s="30">
        <v>10</v>
      </c>
      <c r="O256" s="30">
        <v>10</v>
      </c>
      <c r="P256" s="30">
        <v>3</v>
      </c>
      <c r="Q256" s="30">
        <v>0</v>
      </c>
      <c r="R256" s="30">
        <v>1</v>
      </c>
      <c r="S256" s="30">
        <v>8</v>
      </c>
      <c r="T256" s="30">
        <v>0</v>
      </c>
      <c r="U256" s="30">
        <v>2</v>
      </c>
      <c r="V256" s="30">
        <v>21</v>
      </c>
      <c r="W256" s="30">
        <v>0</v>
      </c>
      <c r="X256" s="30">
        <v>0.30099999999999999</v>
      </c>
      <c r="Y256" s="30">
        <v>0.24399999999999999</v>
      </c>
      <c r="Z256" s="22">
        <f>X256+Y256</f>
        <v>0.54499999999999993</v>
      </c>
      <c r="AA256" s="22">
        <f>(0.692*(S256+T256)+0.73*U256+0.865*(I256-(J256+K256+L256))+1.334+J256+1.725*K256+2.065*L256)/(G256+S256-T256+U256+R256)</f>
        <v>0.25989247311827957</v>
      </c>
      <c r="AB256" s="22">
        <f>((AA256-$AA$2000)/1.24+$H$2000/$F$2000)*F256</f>
        <v>7.5217179424320344</v>
      </c>
      <c r="AC256" s="22">
        <f>(AB256/F256)/($AB$2000/$F$2000)*100</f>
        <v>74.390535601977717</v>
      </c>
      <c r="AD256" s="22"/>
    </row>
    <row r="257" spans="1:30" ht="15.75" customHeight="1" x14ac:dyDescent="0.15">
      <c r="A257" s="34">
        <v>255</v>
      </c>
      <c r="B257" s="35" t="s">
        <v>3526</v>
      </c>
      <c r="C257" s="58" t="s">
        <v>2645</v>
      </c>
      <c r="D257" s="34">
        <v>0.185</v>
      </c>
      <c r="E257" s="34">
        <v>41</v>
      </c>
      <c r="F257" s="33">
        <v>93</v>
      </c>
      <c r="G257" s="34">
        <v>81</v>
      </c>
      <c r="H257" s="34">
        <v>6</v>
      </c>
      <c r="I257" s="34">
        <v>15</v>
      </c>
      <c r="J257" s="34">
        <v>2</v>
      </c>
      <c r="K257" s="34">
        <v>0</v>
      </c>
      <c r="L257" s="34">
        <v>1</v>
      </c>
      <c r="M257" s="34">
        <v>20</v>
      </c>
      <c r="N257" s="34">
        <v>13</v>
      </c>
      <c r="O257" s="34">
        <v>0</v>
      </c>
      <c r="P257" s="34">
        <v>0</v>
      </c>
      <c r="Q257" s="34">
        <v>2</v>
      </c>
      <c r="R257" s="34">
        <v>2</v>
      </c>
      <c r="S257" s="34">
        <v>7</v>
      </c>
      <c r="T257" s="34">
        <v>0</v>
      </c>
      <c r="U257" s="34">
        <v>1</v>
      </c>
      <c r="V257" s="34">
        <v>19</v>
      </c>
      <c r="W257" s="34">
        <v>2</v>
      </c>
      <c r="X257" s="34">
        <v>0.253</v>
      </c>
      <c r="Y257" s="34">
        <v>0.247</v>
      </c>
      <c r="Z257" s="22">
        <f>X257+Y257</f>
        <v>0.5</v>
      </c>
      <c r="AA257" s="22">
        <f>(0.692*(S257+T257)+0.73*U257+0.865*(I257-(J257+K257+L257))+1.334+J257+1.725*K257+2.065*L257)/(G257+S257-T257+U257+R257)</f>
        <v>0.23464835164835166</v>
      </c>
      <c r="AB257" s="22">
        <f>((AA257-$AA$2000)/1.24+$H$2000/$F$2000)*F257</f>
        <v>5.628408832187441</v>
      </c>
      <c r="AC257" s="22">
        <f>(AB257/F257)/($AB$2000/$F$2000)*100</f>
        <v>55.665520937886328</v>
      </c>
      <c r="AD257" s="22"/>
    </row>
    <row r="258" spans="1:30" ht="15.75" customHeight="1" x14ac:dyDescent="0.15">
      <c r="A258" s="30">
        <v>255</v>
      </c>
      <c r="B258" s="31" t="s">
        <v>3527</v>
      </c>
      <c r="C258" s="37" t="s">
        <v>2647</v>
      </c>
      <c r="D258" s="30">
        <v>0.224</v>
      </c>
      <c r="E258" s="30">
        <v>35</v>
      </c>
      <c r="F258" s="33">
        <v>93</v>
      </c>
      <c r="G258" s="30">
        <v>85</v>
      </c>
      <c r="H258" s="30">
        <v>5</v>
      </c>
      <c r="I258" s="30">
        <v>19</v>
      </c>
      <c r="J258" s="30">
        <v>3</v>
      </c>
      <c r="K258" s="30">
        <v>1</v>
      </c>
      <c r="L258" s="30">
        <v>1</v>
      </c>
      <c r="M258" s="30">
        <v>27</v>
      </c>
      <c r="N258" s="30">
        <v>7</v>
      </c>
      <c r="O258" s="30">
        <v>0</v>
      </c>
      <c r="P258" s="30">
        <v>0</v>
      </c>
      <c r="Q258" s="30">
        <v>2</v>
      </c>
      <c r="R258" s="30">
        <v>2</v>
      </c>
      <c r="S258" s="30">
        <v>3</v>
      </c>
      <c r="T258" s="30">
        <v>0</v>
      </c>
      <c r="U258" s="30">
        <v>1</v>
      </c>
      <c r="V258" s="30">
        <v>13</v>
      </c>
      <c r="W258" s="30">
        <v>9</v>
      </c>
      <c r="X258" s="30">
        <v>0.253</v>
      </c>
      <c r="Y258" s="30">
        <v>0.318</v>
      </c>
      <c r="Z258" s="22">
        <f>X258+Y258</f>
        <v>0.57099999999999995</v>
      </c>
      <c r="AA258" s="22">
        <f>(0.692*(S258+T258)+0.73*U258+0.865*(I258-(J258+K258+L258))+1.334+J258+1.725*K258+2.065*L258)/(G258+S258-T258+U258+R258)</f>
        <v>0.25318681318681324</v>
      </c>
      <c r="AB258" s="22">
        <f>((AA258-$AA$2000)/1.24+$H$2000/$F$2000)*F258</f>
        <v>7.0187934475720608</v>
      </c>
      <c r="AC258" s="22">
        <f>(AB258/F258)/($AB$2000/$F$2000)*100</f>
        <v>69.416562524772601</v>
      </c>
      <c r="AD258" s="22"/>
    </row>
    <row r="259" spans="1:30" ht="15.75" customHeight="1" x14ac:dyDescent="0.15">
      <c r="A259" s="34">
        <v>255</v>
      </c>
      <c r="B259" s="35" t="s">
        <v>3528</v>
      </c>
      <c r="C259" s="48" t="s">
        <v>2647</v>
      </c>
      <c r="D259" s="34">
        <v>0.29099999999999998</v>
      </c>
      <c r="E259" s="34">
        <v>30</v>
      </c>
      <c r="F259" s="33">
        <v>93</v>
      </c>
      <c r="G259" s="34">
        <v>79</v>
      </c>
      <c r="H259" s="34">
        <v>8</v>
      </c>
      <c r="I259" s="34">
        <v>23</v>
      </c>
      <c r="J259" s="34">
        <v>1</v>
      </c>
      <c r="K259" s="34">
        <v>0</v>
      </c>
      <c r="L259" s="34">
        <v>0</v>
      </c>
      <c r="M259" s="34">
        <v>24</v>
      </c>
      <c r="N259" s="34">
        <v>6</v>
      </c>
      <c r="O259" s="34">
        <v>1</v>
      </c>
      <c r="P259" s="34">
        <v>0</v>
      </c>
      <c r="Q259" s="34">
        <v>1</v>
      </c>
      <c r="R259" s="34">
        <v>1</v>
      </c>
      <c r="S259" s="34">
        <v>10</v>
      </c>
      <c r="T259" s="34">
        <v>0</v>
      </c>
      <c r="U259" s="34">
        <v>2</v>
      </c>
      <c r="V259" s="34">
        <v>22</v>
      </c>
      <c r="W259" s="34">
        <v>2</v>
      </c>
      <c r="X259" s="34">
        <v>0.38</v>
      </c>
      <c r="Y259" s="34">
        <v>0.30399999999999999</v>
      </c>
      <c r="Z259" s="22">
        <f>X259+Y259</f>
        <v>0.68399999999999994</v>
      </c>
      <c r="AA259" s="22">
        <f>(0.692*(S259+T259)+0.73*U259+0.865*(I259-(J259+K259+L259))+1.334+J259+1.725*K259+2.065*L259)/(G259+S259-T259+U259+R259)</f>
        <v>0.32330434782608697</v>
      </c>
      <c r="AB259" s="22">
        <f>((AA259-$AA$2000)/1.24+$H$2000/$F$2000)*F259</f>
        <v>12.277608545517591</v>
      </c>
      <c r="AC259" s="22">
        <f>(AB259/F259)/($AB$2000/$F$2000)*100</f>
        <v>121.42676481659696</v>
      </c>
      <c r="AD259" s="22"/>
    </row>
    <row r="260" spans="1:30" ht="15.75" customHeight="1" x14ac:dyDescent="0.15">
      <c r="A260" s="30">
        <v>259</v>
      </c>
      <c r="B260" s="31" t="s">
        <v>3338</v>
      </c>
      <c r="C260" s="32" t="s">
        <v>2645</v>
      </c>
      <c r="D260" s="30">
        <v>0.28399999999999997</v>
      </c>
      <c r="E260" s="30">
        <v>46</v>
      </c>
      <c r="F260" s="33">
        <v>92</v>
      </c>
      <c r="G260" s="30">
        <v>74</v>
      </c>
      <c r="H260" s="30">
        <v>5</v>
      </c>
      <c r="I260" s="30">
        <v>21</v>
      </c>
      <c r="J260" s="30">
        <v>3</v>
      </c>
      <c r="K260" s="30">
        <v>1</v>
      </c>
      <c r="L260" s="30">
        <v>1</v>
      </c>
      <c r="M260" s="30">
        <v>29</v>
      </c>
      <c r="N260" s="30">
        <v>10</v>
      </c>
      <c r="O260" s="30">
        <v>0</v>
      </c>
      <c r="P260" s="30">
        <v>0</v>
      </c>
      <c r="Q260" s="30">
        <v>0</v>
      </c>
      <c r="R260" s="30">
        <v>0</v>
      </c>
      <c r="S260" s="30">
        <v>18</v>
      </c>
      <c r="T260" s="30">
        <v>0</v>
      </c>
      <c r="U260" s="30">
        <v>0</v>
      </c>
      <c r="V260" s="30">
        <v>12</v>
      </c>
      <c r="W260" s="30">
        <v>0</v>
      </c>
      <c r="X260" s="30">
        <v>0.42399999999999999</v>
      </c>
      <c r="Y260" s="30">
        <v>0.39200000000000002</v>
      </c>
      <c r="Z260" s="22">
        <f>X260+Y260</f>
        <v>0.81600000000000006</v>
      </c>
      <c r="AA260" s="22">
        <f>(0.692*(S260+T260)+0.73*U260+0.865*(I260-(J260+K260+L260))+1.334+J260+1.725*K260+2.065*L260)/(G260+S260-T260+U260+R260)</f>
        <v>0.37413043478260866</v>
      </c>
      <c r="AB260" s="22">
        <f>((AA260-$AA$2000)/1.24+$H$2000/$F$2000)*F260</f>
        <v>15.91655899126471</v>
      </c>
      <c r="AC260" s="22">
        <f>(AB260/F260)/($AB$2000/$F$2000)*100</f>
        <v>159.12739245432201</v>
      </c>
      <c r="AD260" s="22"/>
    </row>
    <row r="261" spans="1:30" ht="15.75" customHeight="1" x14ac:dyDescent="0.15">
      <c r="A261" s="34">
        <v>259</v>
      </c>
      <c r="B261" s="35" t="s">
        <v>3417</v>
      </c>
      <c r="C261" s="51" t="s">
        <v>2655</v>
      </c>
      <c r="D261" s="34">
        <v>0.188</v>
      </c>
      <c r="E261" s="34">
        <v>34</v>
      </c>
      <c r="F261" s="33">
        <v>92</v>
      </c>
      <c r="G261" s="34">
        <v>80</v>
      </c>
      <c r="H261" s="34">
        <v>8</v>
      </c>
      <c r="I261" s="34">
        <v>15</v>
      </c>
      <c r="J261" s="34">
        <v>3</v>
      </c>
      <c r="K261" s="34">
        <v>0</v>
      </c>
      <c r="L261" s="34">
        <v>1</v>
      </c>
      <c r="M261" s="34">
        <v>21</v>
      </c>
      <c r="N261" s="34">
        <v>9</v>
      </c>
      <c r="O261" s="34">
        <v>0</v>
      </c>
      <c r="P261" s="34">
        <v>1</v>
      </c>
      <c r="Q261" s="34">
        <v>2</v>
      </c>
      <c r="R261" s="34">
        <v>1</v>
      </c>
      <c r="S261" s="34">
        <v>7</v>
      </c>
      <c r="T261" s="34">
        <v>0</v>
      </c>
      <c r="U261" s="34">
        <v>2</v>
      </c>
      <c r="V261" s="34">
        <v>23</v>
      </c>
      <c r="W261" s="34">
        <v>0</v>
      </c>
      <c r="X261" s="34">
        <v>0.26700000000000002</v>
      </c>
      <c r="Y261" s="34">
        <v>0.26300000000000001</v>
      </c>
      <c r="Z261" s="22">
        <f>X261+Y261</f>
        <v>0.53</v>
      </c>
      <c r="AA261" s="22">
        <f>(0.692*(S261+T261)+0.73*U261+0.865*(I261-(J261+K261+L261))+1.334+J261+1.725*K261+2.065*L261)/(G261+S261-T261+U261+R261)</f>
        <v>0.24686666666666668</v>
      </c>
      <c r="AB261" s="22">
        <f>((AA261-$AA$2000)/1.24+$H$2000/$F$2000)*F261</f>
        <v>6.4744084536303044</v>
      </c>
      <c r="AC261" s="22">
        <f>(AB261/F261)/($AB$2000/$F$2000)*100</f>
        <v>64.728546884777799</v>
      </c>
      <c r="AD261" s="22"/>
    </row>
    <row r="262" spans="1:30" ht="15.75" customHeight="1" x14ac:dyDescent="0.15">
      <c r="A262" s="30">
        <v>261</v>
      </c>
      <c r="B262" s="31" t="s">
        <v>3176</v>
      </c>
      <c r="C262" s="52" t="s">
        <v>2646</v>
      </c>
      <c r="D262" s="30">
        <v>0.34100000000000003</v>
      </c>
      <c r="E262" s="30">
        <v>20</v>
      </c>
      <c r="F262" s="33">
        <v>91</v>
      </c>
      <c r="G262" s="30">
        <v>82</v>
      </c>
      <c r="H262" s="30">
        <v>22</v>
      </c>
      <c r="I262" s="30">
        <v>28</v>
      </c>
      <c r="J262" s="30">
        <v>3</v>
      </c>
      <c r="K262" s="30">
        <v>1</v>
      </c>
      <c r="L262" s="30">
        <v>4</v>
      </c>
      <c r="M262" s="30">
        <v>45</v>
      </c>
      <c r="N262" s="30">
        <v>15</v>
      </c>
      <c r="O262" s="30">
        <v>1</v>
      </c>
      <c r="P262" s="30">
        <v>0</v>
      </c>
      <c r="Q262" s="30">
        <v>0</v>
      </c>
      <c r="R262" s="30">
        <v>0</v>
      </c>
      <c r="S262" s="30">
        <v>9</v>
      </c>
      <c r="T262" s="30">
        <v>0</v>
      </c>
      <c r="U262" s="30">
        <v>0</v>
      </c>
      <c r="V262" s="30">
        <v>11</v>
      </c>
      <c r="W262" s="30">
        <v>2</v>
      </c>
      <c r="X262" s="30">
        <v>0.40699999999999997</v>
      </c>
      <c r="Y262" s="30">
        <v>0.54900000000000004</v>
      </c>
      <c r="Z262" s="22">
        <f>X262+Y262</f>
        <v>0.95599999999999996</v>
      </c>
      <c r="AA262" s="22">
        <f>(0.692*(S262+T262)+0.73*U262+0.865*(I262-(J262+K262+L262))+1.334+J262+1.725*K262+2.065*L262)/(G262+S262-T262+U262+R262)</f>
        <v>0.41590109890109894</v>
      </c>
      <c r="AB262" s="22">
        <f>((AA262-$AA$2000)/1.24+$H$2000/$F$2000)*F262</f>
        <v>18.808980685258682</v>
      </c>
      <c r="AC262" s="22">
        <f>(AB262/F262)/($AB$2000/$F$2000)*100</f>
        <v>190.1110929201636</v>
      </c>
      <c r="AD262" s="22"/>
    </row>
    <row r="263" spans="1:30" ht="15.75" customHeight="1" x14ac:dyDescent="0.15">
      <c r="A263" s="34">
        <v>262</v>
      </c>
      <c r="B263" s="35" t="s">
        <v>3400</v>
      </c>
      <c r="C263" s="45" t="s">
        <v>2651</v>
      </c>
      <c r="D263" s="34">
        <v>0.184</v>
      </c>
      <c r="E263" s="34">
        <v>27</v>
      </c>
      <c r="F263" s="33">
        <v>90</v>
      </c>
      <c r="G263" s="34">
        <v>76</v>
      </c>
      <c r="H263" s="34">
        <v>13</v>
      </c>
      <c r="I263" s="34">
        <v>14</v>
      </c>
      <c r="J263" s="34">
        <v>3</v>
      </c>
      <c r="K263" s="34">
        <v>0</v>
      </c>
      <c r="L263" s="34">
        <v>2</v>
      </c>
      <c r="M263" s="34">
        <v>23</v>
      </c>
      <c r="N263" s="34">
        <v>10</v>
      </c>
      <c r="O263" s="34">
        <v>1</v>
      </c>
      <c r="P263" s="34">
        <v>2</v>
      </c>
      <c r="Q263" s="34">
        <v>1</v>
      </c>
      <c r="R263" s="34">
        <v>0</v>
      </c>
      <c r="S263" s="34">
        <v>13</v>
      </c>
      <c r="T263" s="34">
        <v>0</v>
      </c>
      <c r="U263" s="34">
        <v>0</v>
      </c>
      <c r="V263" s="34">
        <v>23</v>
      </c>
      <c r="W263" s="34">
        <v>1</v>
      </c>
      <c r="X263" s="34">
        <v>0.30299999999999999</v>
      </c>
      <c r="Y263" s="34">
        <v>0.30299999999999999</v>
      </c>
      <c r="Z263" s="22">
        <f>X263+Y263</f>
        <v>0.60599999999999998</v>
      </c>
      <c r="AA263" s="22">
        <f>(0.692*(S263+T263)+0.73*U263+0.865*(I263-(J263+K263+L263))+1.334+J263+1.725*K263+2.065*L263)/(G263+S263-T263+U263+R263)</f>
        <v>0.28365168539325841</v>
      </c>
      <c r="AB263" s="22">
        <f>((AA263-$AA$2000)/1.24+$H$2000/$F$2000)*F263</f>
        <v>9.0035408352149506</v>
      </c>
      <c r="AC263" s="22">
        <f>(AB263/F263)/($AB$2000/$F$2000)*100</f>
        <v>92.01410783784327</v>
      </c>
      <c r="AD263" s="22"/>
    </row>
    <row r="264" spans="1:30" ht="15.75" customHeight="1" x14ac:dyDescent="0.15">
      <c r="A264" s="30">
        <v>262</v>
      </c>
      <c r="B264" s="31" t="s">
        <v>3059</v>
      </c>
      <c r="C264" s="52" t="s">
        <v>2646</v>
      </c>
      <c r="D264" s="30">
        <v>0.28399999999999997</v>
      </c>
      <c r="E264" s="30">
        <v>23</v>
      </c>
      <c r="F264" s="33">
        <v>90</v>
      </c>
      <c r="G264" s="30">
        <v>81</v>
      </c>
      <c r="H264" s="30">
        <v>16</v>
      </c>
      <c r="I264" s="30">
        <v>23</v>
      </c>
      <c r="J264" s="30">
        <v>0</v>
      </c>
      <c r="K264" s="30">
        <v>0</v>
      </c>
      <c r="L264" s="30">
        <v>3</v>
      </c>
      <c r="M264" s="30">
        <v>32</v>
      </c>
      <c r="N264" s="30">
        <v>9</v>
      </c>
      <c r="O264" s="30">
        <v>10</v>
      </c>
      <c r="P264" s="30">
        <v>2</v>
      </c>
      <c r="Q264" s="30">
        <v>0</v>
      </c>
      <c r="R264" s="30">
        <v>0</v>
      </c>
      <c r="S264" s="30">
        <v>9</v>
      </c>
      <c r="T264" s="30">
        <v>0</v>
      </c>
      <c r="U264" s="30">
        <v>0</v>
      </c>
      <c r="V264" s="30">
        <v>13</v>
      </c>
      <c r="W264" s="30">
        <v>0</v>
      </c>
      <c r="X264" s="30">
        <v>0.35599999999999998</v>
      </c>
      <c r="Y264" s="30">
        <v>0.39500000000000002</v>
      </c>
      <c r="Z264" s="22">
        <f>X264+Y264</f>
        <v>0.751</v>
      </c>
      <c r="AA264" s="22">
        <f>(0.692*(S264+T264)+0.73*U264+0.865*(I264-(J264+K264+L264))+1.334+J264+1.725*K264+2.065*L264)/(G264+S264-T264+U264+R264)</f>
        <v>0.34507777777777776</v>
      </c>
      <c r="AB264" s="22">
        <f>((AA264-$AA$2000)/1.24+$H$2000/$F$2000)*F264</f>
        <v>13.461886250220388</v>
      </c>
      <c r="AC264" s="22">
        <f>(AB264/F264)/($AB$2000/$F$2000)*100</f>
        <v>137.57736825980487</v>
      </c>
      <c r="AD264" s="22"/>
    </row>
    <row r="265" spans="1:30" ht="15.75" customHeight="1" x14ac:dyDescent="0.15">
      <c r="A265" s="34">
        <v>264</v>
      </c>
      <c r="B265" s="35" t="s">
        <v>3339</v>
      </c>
      <c r="C265" s="42" t="s">
        <v>2652</v>
      </c>
      <c r="D265" s="34">
        <v>0.36599999999999999</v>
      </c>
      <c r="E265" s="34">
        <v>29</v>
      </c>
      <c r="F265" s="33">
        <v>89</v>
      </c>
      <c r="G265" s="34">
        <v>82</v>
      </c>
      <c r="H265" s="34">
        <v>16</v>
      </c>
      <c r="I265" s="34">
        <v>30</v>
      </c>
      <c r="J265" s="34">
        <v>3</v>
      </c>
      <c r="K265" s="34">
        <v>1</v>
      </c>
      <c r="L265" s="34">
        <v>5</v>
      </c>
      <c r="M265" s="34">
        <v>50</v>
      </c>
      <c r="N265" s="34">
        <v>7</v>
      </c>
      <c r="O265" s="34">
        <v>7</v>
      </c>
      <c r="P265" s="34">
        <v>5</v>
      </c>
      <c r="Q265" s="34">
        <v>2</v>
      </c>
      <c r="R265" s="34">
        <v>0</v>
      </c>
      <c r="S265" s="34">
        <v>3</v>
      </c>
      <c r="T265" s="34">
        <v>0</v>
      </c>
      <c r="U265" s="34">
        <v>2</v>
      </c>
      <c r="V265" s="34">
        <v>3</v>
      </c>
      <c r="W265" s="34">
        <v>1</v>
      </c>
      <c r="X265" s="34">
        <v>0.40200000000000002</v>
      </c>
      <c r="Y265" s="34">
        <v>0.61</v>
      </c>
      <c r="Z265" s="22">
        <f>X265+Y265</f>
        <v>1.012</v>
      </c>
      <c r="AA265" s="22">
        <f>(0.692*(S265+T265)+0.73*U265+0.865*(I265-(J265+K265+L265))+1.334+J265+1.725*K265+2.065*L265)/(G265+S265-T265+U265+R265)</f>
        <v>0.43775862068965521</v>
      </c>
      <c r="AB265" s="22">
        <f>((AA265-$AA$2000)/1.24+$H$2000/$F$2000)*F265</f>
        <v>19.964402493713798</v>
      </c>
      <c r="AC265" s="22">
        <f>(AB265/F265)/($AB$2000/$F$2000)*100</f>
        <v>206.32407210816862</v>
      </c>
      <c r="AD265" s="22"/>
    </row>
    <row r="266" spans="1:30" ht="15.75" customHeight="1" x14ac:dyDescent="0.15">
      <c r="A266" s="30">
        <v>265</v>
      </c>
      <c r="B266" s="31" t="s">
        <v>3394</v>
      </c>
      <c r="C266" s="32" t="s">
        <v>2645</v>
      </c>
      <c r="D266" s="30">
        <v>0.29599999999999999</v>
      </c>
      <c r="E266" s="30">
        <v>34</v>
      </c>
      <c r="F266" s="33">
        <v>88</v>
      </c>
      <c r="G266" s="30">
        <v>71</v>
      </c>
      <c r="H266" s="30">
        <v>7</v>
      </c>
      <c r="I266" s="30">
        <v>21</v>
      </c>
      <c r="J266" s="30">
        <v>1</v>
      </c>
      <c r="K266" s="30">
        <v>0</v>
      </c>
      <c r="L266" s="30">
        <v>0</v>
      </c>
      <c r="M266" s="30">
        <v>22</v>
      </c>
      <c r="N266" s="30">
        <v>4</v>
      </c>
      <c r="O266" s="30">
        <v>0</v>
      </c>
      <c r="P266" s="30">
        <v>0</v>
      </c>
      <c r="Q266" s="30">
        <v>0</v>
      </c>
      <c r="R266" s="30">
        <v>0</v>
      </c>
      <c r="S266" s="30">
        <v>16</v>
      </c>
      <c r="T266" s="30">
        <v>0</v>
      </c>
      <c r="U266" s="30">
        <v>1</v>
      </c>
      <c r="V266" s="30">
        <v>16</v>
      </c>
      <c r="W266" s="30">
        <v>1</v>
      </c>
      <c r="X266" s="30">
        <v>0.432</v>
      </c>
      <c r="Y266" s="30">
        <v>0.31</v>
      </c>
      <c r="Z266" s="22">
        <f>X266+Y266</f>
        <v>0.74199999999999999</v>
      </c>
      <c r="AA266" s="22">
        <f>(0.692*(S266+T266)+0.73*U266+0.865*(I266-(J266+K266+L266))+1.334+J266+1.725*K266+2.065*L266)/(G266+S266-T266+U266+R266)</f>
        <v>0.35722727272727273</v>
      </c>
      <c r="AB266" s="22">
        <f>((AA266-$AA$2000)/1.24+$H$2000/$F$2000)*F266</f>
        <v>14.024955444659934</v>
      </c>
      <c r="AC266" s="22">
        <f>(AB266/F266)/($AB$2000/$F$2000)*100</f>
        <v>146.58934640931608</v>
      </c>
      <c r="AD266" s="22"/>
    </row>
    <row r="267" spans="1:30" ht="15.75" customHeight="1" x14ac:dyDescent="0.15">
      <c r="A267" s="34">
        <v>265</v>
      </c>
      <c r="B267" s="35" t="s">
        <v>3529</v>
      </c>
      <c r="C267" s="50" t="s">
        <v>198</v>
      </c>
      <c r="D267" s="34">
        <v>0.153</v>
      </c>
      <c r="E267" s="34">
        <v>34</v>
      </c>
      <c r="F267" s="33">
        <v>88</v>
      </c>
      <c r="G267" s="34">
        <v>85</v>
      </c>
      <c r="H267" s="34">
        <v>3</v>
      </c>
      <c r="I267" s="34">
        <v>13</v>
      </c>
      <c r="J267" s="34">
        <v>2</v>
      </c>
      <c r="K267" s="34">
        <v>0</v>
      </c>
      <c r="L267" s="34">
        <v>0</v>
      </c>
      <c r="M267" s="34">
        <v>15</v>
      </c>
      <c r="N267" s="34">
        <v>7</v>
      </c>
      <c r="O267" s="34">
        <v>0</v>
      </c>
      <c r="P267" s="34">
        <v>1</v>
      </c>
      <c r="Q267" s="34">
        <v>2</v>
      </c>
      <c r="R267" s="34">
        <v>0</v>
      </c>
      <c r="S267" s="34">
        <v>1</v>
      </c>
      <c r="T267" s="34">
        <v>0</v>
      </c>
      <c r="U267" s="34">
        <v>0</v>
      </c>
      <c r="V267" s="34">
        <v>13</v>
      </c>
      <c r="W267" s="34">
        <v>1</v>
      </c>
      <c r="X267" s="34">
        <v>0.16300000000000001</v>
      </c>
      <c r="Y267" s="34">
        <v>0.17599999999999999</v>
      </c>
      <c r="Z267" s="22">
        <f>X267+Y267</f>
        <v>0.33899999999999997</v>
      </c>
      <c r="AA267" s="22">
        <f>(0.692*(S267+T267)+0.73*U267+0.865*(I267-(J267+K267+L267))+1.334+J267+1.725*K267+2.065*L267)/(G267+S267-T267+U267+R267)</f>
        <v>0.15745348837209303</v>
      </c>
      <c r="AB267" s="22">
        <f>((AA267-$AA$2000)/1.24+$H$2000/$F$2000)*F267</f>
        <v>-0.15253892893346399</v>
      </c>
      <c r="AC267" s="22">
        <f>(AB267/F267)/($AB$2000/$F$2000)*100</f>
        <v>-1.5943424549592771</v>
      </c>
      <c r="AD267" s="22"/>
    </row>
    <row r="268" spans="1:30" ht="15.75" customHeight="1" x14ac:dyDescent="0.15">
      <c r="A268" s="30">
        <v>265</v>
      </c>
      <c r="B268" s="31" t="s">
        <v>3530</v>
      </c>
      <c r="C268" s="53" t="s">
        <v>198</v>
      </c>
      <c r="D268" s="30">
        <v>0.157</v>
      </c>
      <c r="E268" s="30">
        <v>33</v>
      </c>
      <c r="F268" s="33">
        <v>88</v>
      </c>
      <c r="G268" s="30">
        <v>83</v>
      </c>
      <c r="H268" s="30">
        <v>7</v>
      </c>
      <c r="I268" s="30">
        <v>13</v>
      </c>
      <c r="J268" s="30">
        <v>2</v>
      </c>
      <c r="K268" s="30">
        <v>1</v>
      </c>
      <c r="L268" s="30">
        <v>0</v>
      </c>
      <c r="M268" s="30">
        <v>17</v>
      </c>
      <c r="N268" s="30">
        <v>5</v>
      </c>
      <c r="O268" s="30">
        <v>0</v>
      </c>
      <c r="P268" s="30">
        <v>0</v>
      </c>
      <c r="Q268" s="30">
        <v>0</v>
      </c>
      <c r="R268" s="30">
        <v>1</v>
      </c>
      <c r="S268" s="30">
        <v>4</v>
      </c>
      <c r="T268" s="30">
        <v>0</v>
      </c>
      <c r="U268" s="30">
        <v>0</v>
      </c>
      <c r="V268" s="30">
        <v>24</v>
      </c>
      <c r="W268" s="30">
        <v>0</v>
      </c>
      <c r="X268" s="30">
        <v>0.193</v>
      </c>
      <c r="Y268" s="30">
        <v>0.20499999999999999</v>
      </c>
      <c r="Z268" s="22">
        <f>X268+Y268</f>
        <v>0.39800000000000002</v>
      </c>
      <c r="AA268" s="22">
        <f>(0.692*(S268+T268)+0.73*U268+0.865*(I268-(J268+K268+L268))+1.334+J268+1.725*K268+2.065*L268)/(G268+S268-T268+U268+R268)</f>
        <v>0.18723863636363636</v>
      </c>
      <c r="AB268" s="22">
        <f>((AA268-$AA$2000)/1.24+$H$2000/$F$2000)*F268</f>
        <v>1.961245767240579</v>
      </c>
      <c r="AC268" s="22">
        <f>(AB268/F268)/($AB$2000/$F$2000)*100</f>
        <v>20.49901237135839</v>
      </c>
      <c r="AD268" s="22"/>
    </row>
    <row r="269" spans="1:30" ht="15.75" customHeight="1" x14ac:dyDescent="0.15">
      <c r="A269" s="34">
        <v>265</v>
      </c>
      <c r="B269" s="35" t="s">
        <v>3531</v>
      </c>
      <c r="C269" s="57" t="s">
        <v>2654</v>
      </c>
      <c r="D269" s="34">
        <v>0.32900000000000001</v>
      </c>
      <c r="E269" s="34">
        <v>32</v>
      </c>
      <c r="F269" s="33">
        <v>88</v>
      </c>
      <c r="G269" s="34">
        <v>76</v>
      </c>
      <c r="H269" s="34">
        <v>15</v>
      </c>
      <c r="I269" s="34">
        <v>25</v>
      </c>
      <c r="J269" s="34">
        <v>3</v>
      </c>
      <c r="K269" s="34">
        <v>0</v>
      </c>
      <c r="L269" s="34">
        <v>0</v>
      </c>
      <c r="M269" s="34">
        <v>28</v>
      </c>
      <c r="N269" s="34">
        <v>6</v>
      </c>
      <c r="O269" s="34">
        <v>8</v>
      </c>
      <c r="P269" s="34">
        <v>0</v>
      </c>
      <c r="Q269" s="34">
        <v>4</v>
      </c>
      <c r="R269" s="34">
        <v>1</v>
      </c>
      <c r="S269" s="34">
        <v>5</v>
      </c>
      <c r="T269" s="34">
        <v>0</v>
      </c>
      <c r="U269" s="34">
        <v>2</v>
      </c>
      <c r="V269" s="34">
        <v>13</v>
      </c>
      <c r="W269" s="34">
        <v>0</v>
      </c>
      <c r="X269" s="34">
        <v>0.38100000000000001</v>
      </c>
      <c r="Y269" s="34">
        <v>0.36799999999999999</v>
      </c>
      <c r="Z269" s="22">
        <f>X269+Y269</f>
        <v>0.749</v>
      </c>
      <c r="AA269" s="22">
        <f>(0.692*(S269+T269)+0.73*U269+0.865*(I269-(J269+K269+L269))+1.334+J269+1.725*K269+2.065*L269)/(G269+S269-T269+U269+R269)</f>
        <v>0.33671428571428574</v>
      </c>
      <c r="AB269" s="22">
        <f>((AA269-$AA$2000)/1.24+$H$2000/$F$2000)*F269</f>
        <v>12.56919507599634</v>
      </c>
      <c r="AC269" s="22">
        <f>(AB269/F269)/($AB$2000/$F$2000)*100</f>
        <v>131.37368588098025</v>
      </c>
      <c r="AD269" s="22"/>
    </row>
    <row r="270" spans="1:30" ht="15.75" customHeight="1" x14ac:dyDescent="0.15">
      <c r="A270" s="30">
        <v>265</v>
      </c>
      <c r="B270" s="31" t="s">
        <v>3265</v>
      </c>
      <c r="C270" s="41" t="s">
        <v>2651</v>
      </c>
      <c r="D270" s="30">
        <v>0.26900000000000002</v>
      </c>
      <c r="E270" s="30">
        <v>26</v>
      </c>
      <c r="F270" s="33">
        <v>88</v>
      </c>
      <c r="G270" s="30">
        <v>78</v>
      </c>
      <c r="H270" s="30">
        <v>9</v>
      </c>
      <c r="I270" s="30">
        <v>21</v>
      </c>
      <c r="J270" s="30">
        <v>2</v>
      </c>
      <c r="K270" s="30">
        <v>0</v>
      </c>
      <c r="L270" s="30">
        <v>1</v>
      </c>
      <c r="M270" s="30">
        <v>26</v>
      </c>
      <c r="N270" s="30">
        <v>9</v>
      </c>
      <c r="O270" s="30">
        <v>9</v>
      </c>
      <c r="P270" s="30">
        <v>3</v>
      </c>
      <c r="Q270" s="30">
        <v>1</v>
      </c>
      <c r="R270" s="30">
        <v>1</v>
      </c>
      <c r="S270" s="30">
        <v>7</v>
      </c>
      <c r="T270" s="30">
        <v>0</v>
      </c>
      <c r="U270" s="30">
        <v>1</v>
      </c>
      <c r="V270" s="30">
        <v>18</v>
      </c>
      <c r="W270" s="30">
        <v>2</v>
      </c>
      <c r="X270" s="30">
        <v>0.33300000000000002</v>
      </c>
      <c r="Y270" s="30">
        <v>0.33300000000000002</v>
      </c>
      <c r="Z270" s="22">
        <f>X270+Y270</f>
        <v>0.66600000000000004</v>
      </c>
      <c r="AA270" s="22">
        <f>(0.692*(S270+T270)+0.73*U270+0.865*(I270-(J270+K270+L270))+1.334+J270+1.725*K270+2.065*L270)/(G270+S270-T270+U270+R270)</f>
        <v>0.3050919540229885</v>
      </c>
      <c r="AB270" s="22">
        <f>((AA270-$AA$2000)/1.24+$H$2000/$F$2000)*F270</f>
        <v>10.325029601130087</v>
      </c>
      <c r="AC270" s="22">
        <f>(AB270/F270)/($AB$2000/$F$2000)*100</f>
        <v>107.91758639509889</v>
      </c>
      <c r="AD270" s="22"/>
    </row>
    <row r="271" spans="1:30" ht="15.75" customHeight="1" x14ac:dyDescent="0.15">
      <c r="A271" s="34">
        <v>270</v>
      </c>
      <c r="B271" s="35" t="s">
        <v>3197</v>
      </c>
      <c r="C271" s="56" t="s">
        <v>2653</v>
      </c>
      <c r="D271" s="34">
        <v>0.35899999999999999</v>
      </c>
      <c r="E271" s="34">
        <v>30</v>
      </c>
      <c r="F271" s="33">
        <v>87</v>
      </c>
      <c r="G271" s="34">
        <v>78</v>
      </c>
      <c r="H271" s="34">
        <v>17</v>
      </c>
      <c r="I271" s="34">
        <v>28</v>
      </c>
      <c r="J271" s="34">
        <v>5</v>
      </c>
      <c r="K271" s="34">
        <v>0</v>
      </c>
      <c r="L271" s="34">
        <v>1</v>
      </c>
      <c r="M271" s="34">
        <v>36</v>
      </c>
      <c r="N271" s="34">
        <v>10</v>
      </c>
      <c r="O271" s="34">
        <v>4</v>
      </c>
      <c r="P271" s="34">
        <v>0</v>
      </c>
      <c r="Q271" s="34">
        <v>0</v>
      </c>
      <c r="R271" s="34">
        <v>0</v>
      </c>
      <c r="S271" s="34">
        <v>9</v>
      </c>
      <c r="T271" s="34">
        <v>0</v>
      </c>
      <c r="U271" s="34">
        <v>0</v>
      </c>
      <c r="V271" s="34">
        <v>11</v>
      </c>
      <c r="W271" s="34">
        <v>1</v>
      </c>
      <c r="X271" s="34">
        <v>0.42499999999999999</v>
      </c>
      <c r="Y271" s="34">
        <v>0.46200000000000002</v>
      </c>
      <c r="Z271" s="22">
        <f>X271+Y271</f>
        <v>0.88700000000000001</v>
      </c>
      <c r="AA271" s="22">
        <f>(0.692*(S271+T271)+0.73*U271+0.865*(I271-(J271+K271+L271))+1.334+J271+1.725*K271+2.065*L271)/(G271+S271-T271+U271+R271)</f>
        <v>0.38686206896551728</v>
      </c>
      <c r="AB271" s="22">
        <f>((AA271-$AA$2000)/1.24+$H$2000/$F$2000)*F271</f>
        <v>15.944796493492614</v>
      </c>
      <c r="AC271" s="22">
        <f>(AB271/F271)/($AB$2000/$F$2000)*100</f>
        <v>168.57117670551116</v>
      </c>
      <c r="AD271" s="22"/>
    </row>
    <row r="272" spans="1:30" ht="15.75" customHeight="1" x14ac:dyDescent="0.15">
      <c r="A272" s="30">
        <v>270</v>
      </c>
      <c r="B272" s="31" t="s">
        <v>3137</v>
      </c>
      <c r="C272" s="39" t="s">
        <v>2649</v>
      </c>
      <c r="D272" s="30">
        <v>0.28799999999999998</v>
      </c>
      <c r="E272" s="30">
        <v>24</v>
      </c>
      <c r="F272" s="33">
        <v>87</v>
      </c>
      <c r="G272" s="30">
        <v>66</v>
      </c>
      <c r="H272" s="30">
        <v>17</v>
      </c>
      <c r="I272" s="30">
        <v>19</v>
      </c>
      <c r="J272" s="30">
        <v>2</v>
      </c>
      <c r="K272" s="30">
        <v>0</v>
      </c>
      <c r="L272" s="30">
        <v>3</v>
      </c>
      <c r="M272" s="30">
        <v>30</v>
      </c>
      <c r="N272" s="30">
        <v>8</v>
      </c>
      <c r="O272" s="30">
        <v>0</v>
      </c>
      <c r="P272" s="30">
        <v>2</v>
      </c>
      <c r="Q272" s="30">
        <v>0</v>
      </c>
      <c r="R272" s="30">
        <v>2</v>
      </c>
      <c r="S272" s="30">
        <v>18</v>
      </c>
      <c r="T272" s="30">
        <v>0</v>
      </c>
      <c r="U272" s="30">
        <v>1</v>
      </c>
      <c r="V272" s="30">
        <v>9</v>
      </c>
      <c r="W272" s="30">
        <v>2</v>
      </c>
      <c r="X272" s="30">
        <v>0.437</v>
      </c>
      <c r="Y272" s="30">
        <v>0.45500000000000002</v>
      </c>
      <c r="Z272" s="22">
        <f>X272+Y272</f>
        <v>0.89200000000000002</v>
      </c>
      <c r="AA272" s="22">
        <f>(0.692*(S272+T272)+0.73*U272+0.865*(I272-(J272+K272+L272))+1.334+J272+1.725*K272+2.065*L272)/(G272+S272-T272+U272+R272)</f>
        <v>0.40028735632183909</v>
      </c>
      <c r="AB272" s="22">
        <f>((AA272-$AA$2000)/1.24+$H$2000/$F$2000)*F272</f>
        <v>16.886731977363578</v>
      </c>
      <c r="AC272" s="22">
        <f>(AB272/F272)/($AB$2000/$F$2000)*100</f>
        <v>178.52948335192121</v>
      </c>
      <c r="AD272" s="22"/>
    </row>
    <row r="273" spans="1:30" ht="15.75" customHeight="1" x14ac:dyDescent="0.15">
      <c r="A273" s="34">
        <v>272</v>
      </c>
      <c r="B273" s="35" t="s">
        <v>3532</v>
      </c>
      <c r="C273" s="61" t="s">
        <v>3428</v>
      </c>
      <c r="D273" s="34">
        <v>0.26300000000000001</v>
      </c>
      <c r="E273" s="34">
        <v>37</v>
      </c>
      <c r="F273" s="33">
        <v>86</v>
      </c>
      <c r="G273" s="34">
        <v>80</v>
      </c>
      <c r="H273" s="34">
        <v>3</v>
      </c>
      <c r="I273" s="34">
        <v>21</v>
      </c>
      <c r="J273" s="34">
        <v>2</v>
      </c>
      <c r="K273" s="34">
        <v>0</v>
      </c>
      <c r="L273" s="34">
        <v>1</v>
      </c>
      <c r="M273" s="34">
        <v>26</v>
      </c>
      <c r="N273" s="34">
        <v>7</v>
      </c>
      <c r="O273" s="34">
        <v>0</v>
      </c>
      <c r="P273" s="34">
        <v>0</v>
      </c>
      <c r="Q273" s="34">
        <v>0</v>
      </c>
      <c r="R273" s="34">
        <v>2</v>
      </c>
      <c r="S273" s="34">
        <v>3</v>
      </c>
      <c r="T273" s="34">
        <v>0</v>
      </c>
      <c r="U273" s="34">
        <v>1</v>
      </c>
      <c r="V273" s="34">
        <v>9</v>
      </c>
      <c r="W273" s="34">
        <v>3</v>
      </c>
      <c r="X273" s="34">
        <v>0.29099999999999998</v>
      </c>
      <c r="Y273" s="34">
        <v>0.32500000000000001</v>
      </c>
      <c r="Z273" s="22">
        <f>X273+Y273</f>
        <v>0.61599999999999999</v>
      </c>
      <c r="AA273" s="22">
        <f>(0.692*(S273+T273)+0.73*U273+0.865*(I273-(J273+K273+L273))+1.334+J273+1.725*K273+2.065*L273)/(G273+S273-T273+U273+R273)</f>
        <v>0.27645348837209305</v>
      </c>
      <c r="AB273" s="22">
        <f>((AA273-$AA$2000)/1.24+$H$2000/$F$2000)*F273</f>
        <v>8.1041536713575475</v>
      </c>
      <c r="AC273" s="22">
        <f>(AB273/F273)/($AB$2000/$F$2000)*100</f>
        <v>86.6747917148043</v>
      </c>
      <c r="AD273" s="22"/>
    </row>
    <row r="274" spans="1:30" ht="15.75" customHeight="1" x14ac:dyDescent="0.15">
      <c r="A274" s="30">
        <v>272</v>
      </c>
      <c r="B274" s="31" t="s">
        <v>3533</v>
      </c>
      <c r="C274" s="55" t="s">
        <v>2652</v>
      </c>
      <c r="D274" s="30">
        <v>0.23</v>
      </c>
      <c r="E274" s="30">
        <v>34</v>
      </c>
      <c r="F274" s="33">
        <v>86</v>
      </c>
      <c r="G274" s="30">
        <v>74</v>
      </c>
      <c r="H274" s="30">
        <v>12</v>
      </c>
      <c r="I274" s="30">
        <v>17</v>
      </c>
      <c r="J274" s="30">
        <v>2</v>
      </c>
      <c r="K274" s="30">
        <v>1</v>
      </c>
      <c r="L274" s="30">
        <v>1</v>
      </c>
      <c r="M274" s="30">
        <v>24</v>
      </c>
      <c r="N274" s="30">
        <v>5</v>
      </c>
      <c r="O274" s="30">
        <v>5</v>
      </c>
      <c r="P274" s="30">
        <v>1</v>
      </c>
      <c r="Q274" s="30">
        <v>0</v>
      </c>
      <c r="R274" s="30">
        <v>0</v>
      </c>
      <c r="S274" s="30">
        <v>11</v>
      </c>
      <c r="T274" s="30">
        <v>0</v>
      </c>
      <c r="U274" s="30">
        <v>1</v>
      </c>
      <c r="V274" s="30">
        <v>16</v>
      </c>
      <c r="W274" s="30">
        <v>2</v>
      </c>
      <c r="X274" s="30">
        <v>0.33700000000000002</v>
      </c>
      <c r="Y274" s="30">
        <v>0.32400000000000001</v>
      </c>
      <c r="Z274" s="22">
        <f>X274+Y274</f>
        <v>0.66100000000000003</v>
      </c>
      <c r="AA274" s="22">
        <f>(0.692*(S274+T274)+0.73*U274+0.865*(I274-(J274+K274+L274))+1.334+J274+1.725*K274+2.065*L274)/(G274+S274-T274+U274+R274)</f>
        <v>0.31059302325581395</v>
      </c>
      <c r="AB274" s="22">
        <f>((AA274-$AA$2000)/1.24+$H$2000/$F$2000)*F274</f>
        <v>10.471895606841416</v>
      </c>
      <c r="AC274" s="22">
        <f>(AB274/F274)/($AB$2000/$F$2000)*100</f>
        <v>111.99804537148064</v>
      </c>
      <c r="AD274" s="22"/>
    </row>
    <row r="275" spans="1:30" ht="15.75" customHeight="1" x14ac:dyDescent="0.15">
      <c r="A275" s="34">
        <v>272</v>
      </c>
      <c r="B275" s="35" t="s">
        <v>3208</v>
      </c>
      <c r="C275" s="58" t="s">
        <v>2645</v>
      </c>
      <c r="D275" s="34">
        <v>0.29599999999999999</v>
      </c>
      <c r="E275" s="34">
        <v>24</v>
      </c>
      <c r="F275" s="33">
        <v>86</v>
      </c>
      <c r="G275" s="34">
        <v>71</v>
      </c>
      <c r="H275" s="34">
        <v>10</v>
      </c>
      <c r="I275" s="34">
        <v>21</v>
      </c>
      <c r="J275" s="34">
        <v>3</v>
      </c>
      <c r="K275" s="34">
        <v>1</v>
      </c>
      <c r="L275" s="34">
        <v>0</v>
      </c>
      <c r="M275" s="34">
        <v>26</v>
      </c>
      <c r="N275" s="34">
        <v>0</v>
      </c>
      <c r="O275" s="34">
        <v>8</v>
      </c>
      <c r="P275" s="34">
        <v>1</v>
      </c>
      <c r="Q275" s="34">
        <v>1</v>
      </c>
      <c r="R275" s="34">
        <v>0</v>
      </c>
      <c r="S275" s="34">
        <v>13</v>
      </c>
      <c r="T275" s="34">
        <v>0</v>
      </c>
      <c r="U275" s="34">
        <v>1</v>
      </c>
      <c r="V275" s="34">
        <v>13</v>
      </c>
      <c r="W275" s="34">
        <v>2</v>
      </c>
      <c r="X275" s="34">
        <v>0.41199999999999998</v>
      </c>
      <c r="Y275" s="34">
        <v>0.36599999999999999</v>
      </c>
      <c r="Z275" s="22">
        <f>X275+Y275</f>
        <v>0.77800000000000002</v>
      </c>
      <c r="AA275" s="22">
        <f>(0.692*(S275+T275)+0.73*U275+0.865*(I275-(J275+K275+L275))+1.334+J275+1.725*K275+2.065*L275)/(G275+S275-T275+U275+R275)</f>
        <v>0.35870588235294115</v>
      </c>
      <c r="AB275" s="22">
        <f>((AA275-$AA$2000)/1.24+$H$2000/$F$2000)*F275</f>
        <v>13.80875518938411</v>
      </c>
      <c r="AC275" s="22">
        <f>(AB275/F275)/($AB$2000/$F$2000)*100</f>
        <v>147.68611608522221</v>
      </c>
      <c r="AD275" s="22"/>
    </row>
    <row r="276" spans="1:30" ht="15.75" customHeight="1" x14ac:dyDescent="0.15">
      <c r="A276" s="30">
        <v>275</v>
      </c>
      <c r="B276" s="31" t="s">
        <v>3284</v>
      </c>
      <c r="C276" s="55" t="s">
        <v>2652</v>
      </c>
      <c r="D276" s="30">
        <v>0.26</v>
      </c>
      <c r="E276" s="30">
        <v>25</v>
      </c>
      <c r="F276" s="33">
        <v>85</v>
      </c>
      <c r="G276" s="30">
        <v>73</v>
      </c>
      <c r="H276" s="30">
        <v>7</v>
      </c>
      <c r="I276" s="30">
        <v>19</v>
      </c>
      <c r="J276" s="30">
        <v>3</v>
      </c>
      <c r="K276" s="30">
        <v>0</v>
      </c>
      <c r="L276" s="30">
        <v>0</v>
      </c>
      <c r="M276" s="30">
        <v>22</v>
      </c>
      <c r="N276" s="30">
        <v>9</v>
      </c>
      <c r="O276" s="30">
        <v>0</v>
      </c>
      <c r="P276" s="30">
        <v>1</v>
      </c>
      <c r="Q276" s="30">
        <v>0</v>
      </c>
      <c r="R276" s="30">
        <v>0</v>
      </c>
      <c r="S276" s="30">
        <v>7</v>
      </c>
      <c r="T276" s="30">
        <v>0</v>
      </c>
      <c r="U276" s="30">
        <v>5</v>
      </c>
      <c r="V276" s="30">
        <v>14</v>
      </c>
      <c r="W276" s="30">
        <v>0</v>
      </c>
      <c r="X276" s="30">
        <v>0.36499999999999999</v>
      </c>
      <c r="Y276" s="30">
        <v>0.30099999999999999</v>
      </c>
      <c r="Z276" s="22">
        <f>X276+Y276</f>
        <v>0.66599999999999993</v>
      </c>
      <c r="AA276" s="22">
        <f>(0.692*(S276+T276)+0.73*U276+0.865*(I276-(J276+K276+L276))+1.334+J276+1.725*K276+2.065*L276)/(G276+S276-T276+U276+R276)</f>
        <v>0.31374117647058825</v>
      </c>
      <c r="AB276" s="22">
        <f>((AA276-$AA$2000)/1.24+$H$2000/$F$2000)*F276</f>
        <v>10.565930204061191</v>
      </c>
      <c r="AC276" s="22">
        <f>(AB276/F276)/($AB$2000/$F$2000)*100</f>
        <v>114.33321140931159</v>
      </c>
      <c r="AD276" s="22"/>
    </row>
    <row r="277" spans="1:30" ht="15.75" customHeight="1" x14ac:dyDescent="0.15">
      <c r="A277" s="34">
        <v>275</v>
      </c>
      <c r="B277" s="35" t="s">
        <v>3223</v>
      </c>
      <c r="C277" s="51" t="s">
        <v>2655</v>
      </c>
      <c r="D277" s="34">
        <v>0.23100000000000001</v>
      </c>
      <c r="E277" s="34">
        <v>23</v>
      </c>
      <c r="F277" s="33">
        <v>85</v>
      </c>
      <c r="G277" s="34">
        <v>78</v>
      </c>
      <c r="H277" s="34">
        <v>16</v>
      </c>
      <c r="I277" s="34">
        <v>18</v>
      </c>
      <c r="J277" s="34">
        <v>4</v>
      </c>
      <c r="K277" s="34">
        <v>2</v>
      </c>
      <c r="L277" s="34">
        <v>2</v>
      </c>
      <c r="M277" s="34">
        <v>32</v>
      </c>
      <c r="N277" s="34">
        <v>14</v>
      </c>
      <c r="O277" s="34">
        <v>4</v>
      </c>
      <c r="P277" s="34">
        <v>0</v>
      </c>
      <c r="Q277" s="34">
        <v>0</v>
      </c>
      <c r="R277" s="34">
        <v>0</v>
      </c>
      <c r="S277" s="34">
        <v>7</v>
      </c>
      <c r="T277" s="34">
        <v>0</v>
      </c>
      <c r="U277" s="34">
        <v>0</v>
      </c>
      <c r="V277" s="34">
        <v>21</v>
      </c>
      <c r="W277" s="34">
        <v>0</v>
      </c>
      <c r="X277" s="34">
        <v>0.29399999999999998</v>
      </c>
      <c r="Y277" s="34">
        <v>0.41</v>
      </c>
      <c r="Z277" s="22">
        <f>X277+Y277</f>
        <v>0.70399999999999996</v>
      </c>
      <c r="AA277" s="22">
        <f>(0.692*(S277+T277)+0.73*U277+0.865*(I277-(J277+K277+L277))+1.334+J277+1.725*K277+2.065*L277)/(G277+S277-T277+U277+R277)</f>
        <v>0.31068235294117647</v>
      </c>
      <c r="AB277" s="22">
        <f>((AA277-$AA$2000)/1.24+$H$2000/$F$2000)*F277</f>
        <v>10.356252784706353</v>
      </c>
      <c r="AC277" s="22">
        <f>(AB277/F277)/($AB$2000/$F$2000)*100</f>
        <v>112.06430632931767</v>
      </c>
      <c r="AD277" s="22"/>
    </row>
    <row r="278" spans="1:30" ht="15.75" customHeight="1" x14ac:dyDescent="0.15">
      <c r="A278" s="30">
        <v>277</v>
      </c>
      <c r="B278" s="31" t="s">
        <v>3316</v>
      </c>
      <c r="C278" s="47" t="s">
        <v>2654</v>
      </c>
      <c r="D278" s="30">
        <v>0.19</v>
      </c>
      <c r="E278" s="30">
        <v>37</v>
      </c>
      <c r="F278" s="33">
        <v>83</v>
      </c>
      <c r="G278" s="30">
        <v>79</v>
      </c>
      <c r="H278" s="30">
        <v>4</v>
      </c>
      <c r="I278" s="30">
        <v>15</v>
      </c>
      <c r="J278" s="30">
        <v>2</v>
      </c>
      <c r="K278" s="30">
        <v>0</v>
      </c>
      <c r="L278" s="30">
        <v>1</v>
      </c>
      <c r="M278" s="30">
        <v>20</v>
      </c>
      <c r="N278" s="30">
        <v>7</v>
      </c>
      <c r="O278" s="30">
        <v>1</v>
      </c>
      <c r="P278" s="30">
        <v>0</v>
      </c>
      <c r="Q278" s="30">
        <v>0</v>
      </c>
      <c r="R278" s="30">
        <v>1</v>
      </c>
      <c r="S278" s="30">
        <v>3</v>
      </c>
      <c r="T278" s="30">
        <v>0</v>
      </c>
      <c r="U278" s="30">
        <v>0</v>
      </c>
      <c r="V278" s="30">
        <v>15</v>
      </c>
      <c r="W278" s="30">
        <v>3</v>
      </c>
      <c r="X278" s="30">
        <v>0.217</v>
      </c>
      <c r="Y278" s="30">
        <v>0.253</v>
      </c>
      <c r="Z278" s="22">
        <f>X278+Y278</f>
        <v>0.47</v>
      </c>
      <c r="AA278" s="22">
        <f>(0.692*(S278+T278)+0.73*U278+0.865*(I278-(J278+K278+L278))+1.334+J278+1.725*K278+2.065*L278)/(G278+S278-T278+U278+R278)</f>
        <v>0.21512048192771085</v>
      </c>
      <c r="AB278" s="22">
        <f>((AA278-$AA$2000)/1.24+$H$2000/$F$2000)*F278</f>
        <v>3.7160961726942872</v>
      </c>
      <c r="AC278" s="22">
        <f>(AB278/F278)/($AB$2000/$F$2000)*100</f>
        <v>41.180578480567789</v>
      </c>
      <c r="AD278" s="22"/>
    </row>
    <row r="279" spans="1:30" ht="15.75" customHeight="1" x14ac:dyDescent="0.15">
      <c r="A279" s="34">
        <v>278</v>
      </c>
      <c r="B279" s="35" t="s">
        <v>3534</v>
      </c>
      <c r="C279" s="38" t="s">
        <v>2648</v>
      </c>
      <c r="D279" s="34">
        <v>0.187</v>
      </c>
      <c r="E279" s="34">
        <v>32</v>
      </c>
      <c r="F279" s="33">
        <v>82</v>
      </c>
      <c r="G279" s="34">
        <v>75</v>
      </c>
      <c r="H279" s="34">
        <v>3</v>
      </c>
      <c r="I279" s="34">
        <v>14</v>
      </c>
      <c r="J279" s="34">
        <v>2</v>
      </c>
      <c r="K279" s="34">
        <v>0</v>
      </c>
      <c r="L279" s="34">
        <v>0</v>
      </c>
      <c r="M279" s="34">
        <v>16</v>
      </c>
      <c r="N279" s="34">
        <v>4</v>
      </c>
      <c r="O279" s="34">
        <v>0</v>
      </c>
      <c r="P279" s="34">
        <v>0</v>
      </c>
      <c r="Q279" s="34">
        <v>0</v>
      </c>
      <c r="R279" s="34">
        <v>0</v>
      </c>
      <c r="S279" s="34">
        <v>7</v>
      </c>
      <c r="T279" s="34">
        <v>0</v>
      </c>
      <c r="U279" s="34">
        <v>0</v>
      </c>
      <c r="V279" s="34">
        <v>18</v>
      </c>
      <c r="W279" s="34">
        <v>2</v>
      </c>
      <c r="X279" s="34">
        <v>0.25600000000000001</v>
      </c>
      <c r="Y279" s="34">
        <v>0.21299999999999999</v>
      </c>
      <c r="Z279" s="22">
        <f>X279+Y279</f>
        <v>0.46899999999999997</v>
      </c>
      <c r="AA279" s="22">
        <f>(0.692*(S279+T279)+0.73*U279+0.865*(I279-(J279+K279+L279))+1.334+J279+1.725*K279+2.065*L279)/(G279+S279-T279+U279+R279)</f>
        <v>0.22631707317073171</v>
      </c>
      <c r="AB279" s="22">
        <f>((AA279-$AA$2000)/1.24+$H$2000/$F$2000)*F279</f>
        <v>4.411743673139866</v>
      </c>
      <c r="AC279" s="22">
        <f>(AB279/F279)/($AB$2000/$F$2000)*100</f>
        <v>49.485733225729192</v>
      </c>
      <c r="AD279" s="22"/>
    </row>
    <row r="280" spans="1:30" ht="15.75" customHeight="1" x14ac:dyDescent="0.15">
      <c r="A280" s="30">
        <v>278</v>
      </c>
      <c r="B280" s="31" t="s">
        <v>3535</v>
      </c>
      <c r="C280" s="37" t="s">
        <v>2647</v>
      </c>
      <c r="D280" s="30">
        <v>0.24299999999999999</v>
      </c>
      <c r="E280" s="30">
        <v>31</v>
      </c>
      <c r="F280" s="33">
        <v>82</v>
      </c>
      <c r="G280" s="30">
        <v>70</v>
      </c>
      <c r="H280" s="30">
        <v>6</v>
      </c>
      <c r="I280" s="30">
        <v>17</v>
      </c>
      <c r="J280" s="30">
        <v>5</v>
      </c>
      <c r="K280" s="30">
        <v>0</v>
      </c>
      <c r="L280" s="30">
        <v>0</v>
      </c>
      <c r="M280" s="30">
        <v>22</v>
      </c>
      <c r="N280" s="30">
        <v>6</v>
      </c>
      <c r="O280" s="30">
        <v>2</v>
      </c>
      <c r="P280" s="30">
        <v>0</v>
      </c>
      <c r="Q280" s="30">
        <v>0</v>
      </c>
      <c r="R280" s="30">
        <v>2</v>
      </c>
      <c r="S280" s="30">
        <v>7</v>
      </c>
      <c r="T280" s="30">
        <v>0</v>
      </c>
      <c r="U280" s="30">
        <v>3</v>
      </c>
      <c r="V280" s="30">
        <v>16</v>
      </c>
      <c r="W280" s="30">
        <v>0</v>
      </c>
      <c r="X280" s="30">
        <v>0.32900000000000001</v>
      </c>
      <c r="Y280" s="30">
        <v>0.314</v>
      </c>
      <c r="Z280" s="22">
        <f>X280+Y280</f>
        <v>0.64300000000000002</v>
      </c>
      <c r="AA280" s="22">
        <f>(0.692*(S280+T280)+0.73*U280+0.865*(I280-(J280+K280+L280))+1.334+J280+1.725*K280+2.065*L280)/(G280+S280-T280+U280+R280)</f>
        <v>0.28960975609756096</v>
      </c>
      <c r="AB280" s="22">
        <f>((AA280-$AA$2000)/1.24+$H$2000/$F$2000)*F280</f>
        <v>8.5972275441076071</v>
      </c>
      <c r="AC280" s="22">
        <f>(AB280/F280)/($AB$2000/$F$2000)*100</f>
        <v>96.4335510512132</v>
      </c>
      <c r="AD280" s="22"/>
    </row>
    <row r="281" spans="1:30" ht="15.75" customHeight="1" x14ac:dyDescent="0.15">
      <c r="A281" s="34">
        <v>278</v>
      </c>
      <c r="B281" s="35" t="s">
        <v>3312</v>
      </c>
      <c r="C281" s="48" t="s">
        <v>2647</v>
      </c>
      <c r="D281" s="34">
        <v>0.26400000000000001</v>
      </c>
      <c r="E281" s="34">
        <v>29</v>
      </c>
      <c r="F281" s="33">
        <v>82</v>
      </c>
      <c r="G281" s="34">
        <v>72</v>
      </c>
      <c r="H281" s="34">
        <v>11</v>
      </c>
      <c r="I281" s="34">
        <v>19</v>
      </c>
      <c r="J281" s="34">
        <v>3</v>
      </c>
      <c r="K281" s="34">
        <v>0</v>
      </c>
      <c r="L281" s="34">
        <v>0</v>
      </c>
      <c r="M281" s="34">
        <v>22</v>
      </c>
      <c r="N281" s="34">
        <v>3</v>
      </c>
      <c r="O281" s="34">
        <v>4</v>
      </c>
      <c r="P281" s="34">
        <v>1</v>
      </c>
      <c r="Q281" s="34">
        <v>1</v>
      </c>
      <c r="R281" s="34">
        <v>0</v>
      </c>
      <c r="S281" s="34">
        <v>8</v>
      </c>
      <c r="T281" s="34">
        <v>0</v>
      </c>
      <c r="U281" s="34">
        <v>1</v>
      </c>
      <c r="V281" s="34">
        <v>12</v>
      </c>
      <c r="W281" s="34">
        <v>1</v>
      </c>
      <c r="X281" s="34">
        <v>0.34599999999999997</v>
      </c>
      <c r="Y281" s="34">
        <v>0.30599999999999999</v>
      </c>
      <c r="Z281" s="22">
        <f>X281+Y281</f>
        <v>0.65199999999999991</v>
      </c>
      <c r="AA281" s="22">
        <f>(0.692*(S281+T281)+0.73*U281+0.865*(I281-(J281+K281+L281))+1.334+J281+1.725*K281+2.065*L281)/(G281+S281-T281+U281+R281)</f>
        <v>0.30172839506172844</v>
      </c>
      <c r="AB281" s="22">
        <f>((AA281-$AA$2000)/1.24+$H$2000/$F$2000)*F281</f>
        <v>9.3986214110928756</v>
      </c>
      <c r="AC281" s="22">
        <f>(AB281/F281)/($AB$2000/$F$2000)*100</f>
        <v>105.42264154434784</v>
      </c>
      <c r="AD281" s="22"/>
    </row>
    <row r="282" spans="1:30" ht="15.75" customHeight="1" x14ac:dyDescent="0.15">
      <c r="A282" s="30">
        <v>278</v>
      </c>
      <c r="B282" s="31" t="s">
        <v>3201</v>
      </c>
      <c r="C282" s="32" t="s">
        <v>2645</v>
      </c>
      <c r="D282" s="30">
        <v>0.24299999999999999</v>
      </c>
      <c r="E282" s="30">
        <v>22</v>
      </c>
      <c r="F282" s="33">
        <v>82</v>
      </c>
      <c r="G282" s="30">
        <v>74</v>
      </c>
      <c r="H282" s="30">
        <v>9</v>
      </c>
      <c r="I282" s="30">
        <v>18</v>
      </c>
      <c r="J282" s="30">
        <v>1</v>
      </c>
      <c r="K282" s="30">
        <v>1</v>
      </c>
      <c r="L282" s="30">
        <v>0</v>
      </c>
      <c r="M282" s="30">
        <v>21</v>
      </c>
      <c r="N282" s="30">
        <v>7</v>
      </c>
      <c r="O282" s="30">
        <v>0</v>
      </c>
      <c r="P282" s="30">
        <v>0</v>
      </c>
      <c r="Q282" s="30">
        <v>0</v>
      </c>
      <c r="R282" s="30">
        <v>0</v>
      </c>
      <c r="S282" s="30">
        <v>8</v>
      </c>
      <c r="T282" s="30">
        <v>0</v>
      </c>
      <c r="U282" s="30">
        <v>0</v>
      </c>
      <c r="V282" s="30">
        <v>15</v>
      </c>
      <c r="W282" s="30">
        <v>1</v>
      </c>
      <c r="X282" s="30">
        <v>0.317</v>
      </c>
      <c r="Y282" s="30">
        <v>0.28399999999999997</v>
      </c>
      <c r="Z282" s="22">
        <f>X282+Y282</f>
        <v>0.60099999999999998</v>
      </c>
      <c r="AA282" s="22">
        <f>(0.692*(S282+T282)+0.73*U282+0.865*(I282-(J282+K282+L282))+1.334+J282+1.725*K282+2.065*L282)/(G282+S282-T282+U282+R282)</f>
        <v>0.28579268292682924</v>
      </c>
      <c r="AB282" s="22">
        <f>((AA282-$AA$2000)/1.24+$H$2000/$F$2000)*F282</f>
        <v>8.3448081892688961</v>
      </c>
      <c r="AC282" s="22">
        <f>(AB282/F282)/($AB$2000/$F$2000)*100</f>
        <v>93.60220866597686</v>
      </c>
      <c r="AD282" s="22"/>
    </row>
    <row r="283" spans="1:30" ht="15.75" customHeight="1" x14ac:dyDescent="0.15">
      <c r="A283" s="34">
        <v>282</v>
      </c>
      <c r="B283" s="35" t="s">
        <v>3536</v>
      </c>
      <c r="C283" s="36" t="s">
        <v>2646</v>
      </c>
      <c r="D283" s="34">
        <v>0.187</v>
      </c>
      <c r="E283" s="34">
        <v>37</v>
      </c>
      <c r="F283" s="33">
        <v>81</v>
      </c>
      <c r="G283" s="34">
        <v>75</v>
      </c>
      <c r="H283" s="34">
        <v>11</v>
      </c>
      <c r="I283" s="34">
        <v>14</v>
      </c>
      <c r="J283" s="34">
        <v>6</v>
      </c>
      <c r="K283" s="34">
        <v>0</v>
      </c>
      <c r="L283" s="34">
        <v>2</v>
      </c>
      <c r="M283" s="34">
        <v>26</v>
      </c>
      <c r="N283" s="34">
        <v>13</v>
      </c>
      <c r="O283" s="34">
        <v>2</v>
      </c>
      <c r="P283" s="34">
        <v>1</v>
      </c>
      <c r="Q283" s="34">
        <v>0</v>
      </c>
      <c r="R283" s="34">
        <v>0</v>
      </c>
      <c r="S283" s="34">
        <v>6</v>
      </c>
      <c r="T283" s="34">
        <v>0</v>
      </c>
      <c r="U283" s="34">
        <v>0</v>
      </c>
      <c r="V283" s="34">
        <v>29</v>
      </c>
      <c r="W283" s="34">
        <v>0</v>
      </c>
      <c r="X283" s="34">
        <v>0.247</v>
      </c>
      <c r="Y283" s="34">
        <v>0.34699999999999998</v>
      </c>
      <c r="Z283" s="22">
        <f>X283+Y283</f>
        <v>0.59399999999999997</v>
      </c>
      <c r="AA283" s="22">
        <f>(0.692*(S283+T283)+0.73*U283+0.865*(I283-(J283+K283+L283))+1.334+J283+1.725*K283+2.065*L283)/(G283+S283-T283+U283+R283)</f>
        <v>0.25686419753086415</v>
      </c>
      <c r="AB283" s="22">
        <f>((AA283-$AA$2000)/1.24+$H$2000/$F$2000)*F283</f>
        <v>6.3533589155209267</v>
      </c>
      <c r="AC283" s="22">
        <f>(AB283/F283)/($AB$2000/$F$2000)*100</f>
        <v>72.14428968493074</v>
      </c>
      <c r="AD283" s="22"/>
    </row>
    <row r="284" spans="1:30" ht="15.75" customHeight="1" x14ac:dyDescent="0.15">
      <c r="A284" s="30">
        <v>282</v>
      </c>
      <c r="B284" s="31" t="s">
        <v>3537</v>
      </c>
      <c r="C284" s="41" t="s">
        <v>2651</v>
      </c>
      <c r="D284" s="30">
        <v>0.20599999999999999</v>
      </c>
      <c r="E284" s="30">
        <v>35</v>
      </c>
      <c r="F284" s="33">
        <v>81</v>
      </c>
      <c r="G284" s="30">
        <v>68</v>
      </c>
      <c r="H284" s="30">
        <v>6</v>
      </c>
      <c r="I284" s="30">
        <v>14</v>
      </c>
      <c r="J284" s="30">
        <v>2</v>
      </c>
      <c r="K284" s="30">
        <v>0</v>
      </c>
      <c r="L284" s="30">
        <v>0</v>
      </c>
      <c r="M284" s="30">
        <v>16</v>
      </c>
      <c r="N284" s="30">
        <v>4</v>
      </c>
      <c r="O284" s="30">
        <v>0</v>
      </c>
      <c r="P284" s="30">
        <v>0</v>
      </c>
      <c r="Q284" s="30">
        <v>2</v>
      </c>
      <c r="R284" s="30">
        <v>2</v>
      </c>
      <c r="S284" s="30">
        <v>7</v>
      </c>
      <c r="T284" s="30">
        <v>0</v>
      </c>
      <c r="U284" s="30">
        <v>2</v>
      </c>
      <c r="V284" s="30">
        <v>17</v>
      </c>
      <c r="W284" s="30">
        <v>0</v>
      </c>
      <c r="X284" s="30">
        <v>0.29099999999999998</v>
      </c>
      <c r="Y284" s="30">
        <v>0.23499999999999999</v>
      </c>
      <c r="Z284" s="22">
        <f>X284+Y284</f>
        <v>0.52600000000000002</v>
      </c>
      <c r="AA284" s="22">
        <f>(0.692*(S284+T284)+0.73*U284+0.865*(I284-(J284+K284+L284))+1.334+J284+1.725*K284+2.065*L284)/(G284+S284-T284+U284+R284)</f>
        <v>0.25339240506329108</v>
      </c>
      <c r="AB284" s="22">
        <f>((AA284-$AA$2000)/1.24+$H$2000/$F$2000)*F284</f>
        <v>6.1265724720746215</v>
      </c>
      <c r="AC284" s="22">
        <f>(AB284/F284)/($AB$2000/$F$2000)*100</f>
        <v>69.569061826697279</v>
      </c>
      <c r="AD284" s="22"/>
    </row>
    <row r="285" spans="1:30" ht="15.75" customHeight="1" x14ac:dyDescent="0.15">
      <c r="A285" s="34">
        <v>282</v>
      </c>
      <c r="B285" s="35" t="s">
        <v>3157</v>
      </c>
      <c r="C285" s="50" t="s">
        <v>198</v>
      </c>
      <c r="D285" s="34">
        <v>0.254</v>
      </c>
      <c r="E285" s="34">
        <v>28</v>
      </c>
      <c r="F285" s="33">
        <v>81</v>
      </c>
      <c r="G285" s="34">
        <v>71</v>
      </c>
      <c r="H285" s="34">
        <v>11</v>
      </c>
      <c r="I285" s="34">
        <v>18</v>
      </c>
      <c r="J285" s="34">
        <v>0</v>
      </c>
      <c r="K285" s="34">
        <v>1</v>
      </c>
      <c r="L285" s="34">
        <v>0</v>
      </c>
      <c r="M285" s="34">
        <v>20</v>
      </c>
      <c r="N285" s="34">
        <v>3</v>
      </c>
      <c r="O285" s="34">
        <v>8</v>
      </c>
      <c r="P285" s="34">
        <v>3</v>
      </c>
      <c r="Q285" s="34">
        <v>1</v>
      </c>
      <c r="R285" s="34">
        <v>0</v>
      </c>
      <c r="S285" s="34">
        <v>7</v>
      </c>
      <c r="T285" s="34">
        <v>0</v>
      </c>
      <c r="U285" s="34">
        <v>2</v>
      </c>
      <c r="V285" s="34">
        <v>7</v>
      </c>
      <c r="W285" s="34">
        <v>1</v>
      </c>
      <c r="X285" s="34">
        <v>0.33800000000000002</v>
      </c>
      <c r="Y285" s="34">
        <v>0.28199999999999997</v>
      </c>
      <c r="Z285" s="22">
        <f>X285+Y285</f>
        <v>0.62</v>
      </c>
      <c r="AA285" s="22">
        <f>(0.692*(S285+T285)+0.73*U285+0.865*(I285-(J285+K285+L285))+1.334+J285+1.725*K285+2.065*L285)/(G285+S285-T285+U285+R285)</f>
        <v>0.30085000000000001</v>
      </c>
      <c r="AB285" s="22">
        <f>((AA285-$AA$2000)/1.24+$H$2000/$F$2000)*F285</f>
        <v>9.2266250445531881</v>
      </c>
      <c r="AC285" s="22">
        <f>(AB285/F285)/($AB$2000/$F$2000)*100</f>
        <v>104.77108548083723</v>
      </c>
      <c r="AD285" s="22"/>
    </row>
    <row r="286" spans="1:30" ht="15.75" customHeight="1" x14ac:dyDescent="0.15">
      <c r="A286" s="30">
        <v>285</v>
      </c>
      <c r="B286" s="31" t="s">
        <v>3293</v>
      </c>
      <c r="C286" s="49" t="s">
        <v>2655</v>
      </c>
      <c r="D286" s="30">
        <v>0.25</v>
      </c>
      <c r="E286" s="30">
        <v>22</v>
      </c>
      <c r="F286" s="33">
        <v>80</v>
      </c>
      <c r="G286" s="30">
        <v>72</v>
      </c>
      <c r="H286" s="30">
        <v>11</v>
      </c>
      <c r="I286" s="30">
        <v>18</v>
      </c>
      <c r="J286" s="30">
        <v>2</v>
      </c>
      <c r="K286" s="30">
        <v>2</v>
      </c>
      <c r="L286" s="30">
        <v>2</v>
      </c>
      <c r="M286" s="30">
        <v>30</v>
      </c>
      <c r="N286" s="30">
        <v>5</v>
      </c>
      <c r="O286" s="30">
        <v>1</v>
      </c>
      <c r="P286" s="30">
        <v>1</v>
      </c>
      <c r="Q286" s="30">
        <v>2</v>
      </c>
      <c r="R286" s="30">
        <v>0</v>
      </c>
      <c r="S286" s="30">
        <v>6</v>
      </c>
      <c r="T286" s="30">
        <v>0</v>
      </c>
      <c r="U286" s="30">
        <v>0</v>
      </c>
      <c r="V286" s="30">
        <v>15</v>
      </c>
      <c r="W286" s="30">
        <v>3</v>
      </c>
      <c r="X286" s="30">
        <v>0.308</v>
      </c>
      <c r="Y286" s="30">
        <v>0.41699999999999998</v>
      </c>
      <c r="Z286" s="22">
        <f>X286+Y286</f>
        <v>0.72499999999999998</v>
      </c>
      <c r="AA286" s="22">
        <f>(0.692*(S286+T286)+0.73*U286+0.865*(I286-(J286+K286+L286))+1.334+J286+1.725*K286+2.065*L286)/(G286+S286-T286+U286+R286)</f>
        <v>0.32623076923076921</v>
      </c>
      <c r="AB286" s="22">
        <f>((AA286-$AA$2000)/1.24+$H$2000/$F$2000)*F286</f>
        <v>10.750185076016137</v>
      </c>
      <c r="AC286" s="22">
        <f>(AB286/F286)/($AB$2000/$F$2000)*100</f>
        <v>123.59745963682522</v>
      </c>
      <c r="AD286" s="22"/>
    </row>
    <row r="287" spans="1:30" ht="15.75" customHeight="1" x14ac:dyDescent="0.15">
      <c r="A287" s="34">
        <v>286</v>
      </c>
      <c r="B287" s="35" t="s">
        <v>3243</v>
      </c>
      <c r="C287" s="48" t="s">
        <v>2647</v>
      </c>
      <c r="D287" s="34">
        <v>0.34200000000000003</v>
      </c>
      <c r="E287" s="34">
        <v>23</v>
      </c>
      <c r="F287" s="33">
        <v>79</v>
      </c>
      <c r="G287" s="34">
        <v>73</v>
      </c>
      <c r="H287" s="34">
        <v>12</v>
      </c>
      <c r="I287" s="34">
        <v>25</v>
      </c>
      <c r="J287" s="34">
        <v>4</v>
      </c>
      <c r="K287" s="34">
        <v>0</v>
      </c>
      <c r="L287" s="34">
        <v>5</v>
      </c>
      <c r="M287" s="34">
        <v>44</v>
      </c>
      <c r="N287" s="34">
        <v>12</v>
      </c>
      <c r="O287" s="34">
        <v>2</v>
      </c>
      <c r="P287" s="34">
        <v>0</v>
      </c>
      <c r="Q287" s="34">
        <v>0</v>
      </c>
      <c r="R287" s="34">
        <v>0</v>
      </c>
      <c r="S287" s="34">
        <v>3</v>
      </c>
      <c r="T287" s="34">
        <v>0</v>
      </c>
      <c r="U287" s="34">
        <v>3</v>
      </c>
      <c r="V287" s="34">
        <v>13</v>
      </c>
      <c r="W287" s="34">
        <v>3</v>
      </c>
      <c r="X287" s="34">
        <v>0.39200000000000002</v>
      </c>
      <c r="Y287" s="34">
        <v>0.60299999999999998</v>
      </c>
      <c r="Z287" s="22">
        <f>X287+Y287</f>
        <v>0.995</v>
      </c>
      <c r="AA287" s="22">
        <f>(0.692*(S287+T287)+0.73*U287+0.865*(I287-(J287+K287+L287))+1.334+J287+1.725*K287+2.065*L287)/(G287+S287-T287+U287+R287)</f>
        <v>0.42740506329113925</v>
      </c>
      <c r="AB287" s="22">
        <f>((AA287-$AA$2000)/1.24+$H$2000/$F$2000)*F287</f>
        <v>17.061589400283058</v>
      </c>
      <c r="AC287" s="22">
        <f>(AB287/F287)/($AB$2000/$F$2000)*100</f>
        <v>198.64424398090853</v>
      </c>
      <c r="AD287" s="22"/>
    </row>
    <row r="288" spans="1:30" ht="15.75" customHeight="1" x14ac:dyDescent="0.15">
      <c r="A288" s="30">
        <v>286</v>
      </c>
      <c r="B288" s="31" t="s">
        <v>3129</v>
      </c>
      <c r="C288" s="47" t="s">
        <v>2654</v>
      </c>
      <c r="D288" s="30">
        <v>0.28799999999999998</v>
      </c>
      <c r="E288" s="30">
        <v>21</v>
      </c>
      <c r="F288" s="33">
        <v>79</v>
      </c>
      <c r="G288" s="30">
        <v>66</v>
      </c>
      <c r="H288" s="30">
        <v>13</v>
      </c>
      <c r="I288" s="30">
        <v>19</v>
      </c>
      <c r="J288" s="30">
        <v>5</v>
      </c>
      <c r="K288" s="30">
        <v>0</v>
      </c>
      <c r="L288" s="30">
        <v>3</v>
      </c>
      <c r="M288" s="30">
        <v>33</v>
      </c>
      <c r="N288" s="30">
        <v>11</v>
      </c>
      <c r="O288" s="30">
        <v>2</v>
      </c>
      <c r="P288" s="30">
        <v>0</v>
      </c>
      <c r="Q288" s="30">
        <v>0</v>
      </c>
      <c r="R288" s="30">
        <v>4</v>
      </c>
      <c r="S288" s="30">
        <v>9</v>
      </c>
      <c r="T288" s="30">
        <v>1</v>
      </c>
      <c r="U288" s="30">
        <v>0</v>
      </c>
      <c r="V288" s="30">
        <v>17</v>
      </c>
      <c r="W288" s="30">
        <v>1</v>
      </c>
      <c r="X288" s="30">
        <v>0.35399999999999998</v>
      </c>
      <c r="Y288" s="30">
        <v>0.5</v>
      </c>
      <c r="Z288" s="22">
        <f>X288+Y288</f>
        <v>0.85399999999999998</v>
      </c>
      <c r="AA288" s="22">
        <f>(0.692*(S288+T288)+0.73*U288+0.865*(I288-(J288+K288+L288))+1.334+J288+1.725*K288+2.065*L288)/(G288+S288-T288+U288+R288)</f>
        <v>0.37133333333333335</v>
      </c>
      <c r="AB288" s="22">
        <f>((AA288-$AA$2000)/1.24+$H$2000/$F$2000)*F288</f>
        <v>13.489277572326069</v>
      </c>
      <c r="AC288" s="22">
        <f>(AB288/F288)/($AB$2000/$F$2000)*100</f>
        <v>157.05262167186382</v>
      </c>
      <c r="AD288" s="22"/>
    </row>
    <row r="289" spans="1:30" ht="15.75" customHeight="1" x14ac:dyDescent="0.15">
      <c r="A289" s="34">
        <v>286</v>
      </c>
      <c r="B289" s="35" t="s">
        <v>3239</v>
      </c>
      <c r="C289" s="50" t="s">
        <v>198</v>
      </c>
      <c r="D289" s="34">
        <v>0.30099999999999999</v>
      </c>
      <c r="E289" s="34">
        <v>21</v>
      </c>
      <c r="F289" s="33">
        <v>79</v>
      </c>
      <c r="G289" s="34">
        <v>73</v>
      </c>
      <c r="H289" s="34">
        <v>11</v>
      </c>
      <c r="I289" s="34">
        <v>22</v>
      </c>
      <c r="J289" s="34">
        <v>3</v>
      </c>
      <c r="K289" s="34">
        <v>0</v>
      </c>
      <c r="L289" s="34">
        <v>2</v>
      </c>
      <c r="M289" s="34">
        <v>31</v>
      </c>
      <c r="N289" s="34">
        <v>5</v>
      </c>
      <c r="O289" s="34">
        <v>2</v>
      </c>
      <c r="P289" s="34">
        <v>1</v>
      </c>
      <c r="Q289" s="34">
        <v>0</v>
      </c>
      <c r="R289" s="34">
        <v>0</v>
      </c>
      <c r="S289" s="34">
        <v>6</v>
      </c>
      <c r="T289" s="34">
        <v>0</v>
      </c>
      <c r="U289" s="34">
        <v>0</v>
      </c>
      <c r="V289" s="34">
        <v>20</v>
      </c>
      <c r="W289" s="34">
        <v>2</v>
      </c>
      <c r="X289" s="34">
        <v>0.35399999999999998</v>
      </c>
      <c r="Y289" s="34">
        <v>0.42499999999999999</v>
      </c>
      <c r="Z289" s="22">
        <f>X289+Y289</f>
        <v>0.77899999999999991</v>
      </c>
      <c r="AA289" s="22">
        <f>(0.692*(S289+T289)+0.73*U289+0.865*(I289-(J289+K289+L289))+1.334+J289+1.725*K289+2.065*L289)/(G289+S289-T289+U289+R289)</f>
        <v>0.34583544303797464</v>
      </c>
      <c r="AB289" s="22">
        <f>((AA289-$AA$2000)/1.24+$H$2000/$F$2000)*F289</f>
        <v>11.864815206734667</v>
      </c>
      <c r="AC289" s="22">
        <f>(AB289/F289)/($AB$2000/$F$2000)*100</f>
        <v>138.13937209600729</v>
      </c>
      <c r="AD289" s="22"/>
    </row>
    <row r="290" spans="1:30" ht="15.75" customHeight="1" x14ac:dyDescent="0.15">
      <c r="A290" s="30">
        <v>286</v>
      </c>
      <c r="B290" s="31" t="s">
        <v>3538</v>
      </c>
      <c r="C290" s="49" t="s">
        <v>2655</v>
      </c>
      <c r="D290" s="30">
        <v>0.20300000000000001</v>
      </c>
      <c r="E290" s="30">
        <v>20</v>
      </c>
      <c r="F290" s="33">
        <v>79</v>
      </c>
      <c r="G290" s="30">
        <v>74</v>
      </c>
      <c r="H290" s="30">
        <v>6</v>
      </c>
      <c r="I290" s="30">
        <v>15</v>
      </c>
      <c r="J290" s="30">
        <v>4</v>
      </c>
      <c r="K290" s="30">
        <v>0</v>
      </c>
      <c r="L290" s="30">
        <v>0</v>
      </c>
      <c r="M290" s="30">
        <v>19</v>
      </c>
      <c r="N290" s="30">
        <v>6</v>
      </c>
      <c r="O290" s="30">
        <v>1</v>
      </c>
      <c r="P290" s="30">
        <v>3</v>
      </c>
      <c r="Q290" s="30">
        <v>0</v>
      </c>
      <c r="R290" s="30">
        <v>1</v>
      </c>
      <c r="S290" s="30">
        <v>3</v>
      </c>
      <c r="T290" s="30">
        <v>0</v>
      </c>
      <c r="U290" s="30">
        <v>1</v>
      </c>
      <c r="V290" s="30">
        <v>29</v>
      </c>
      <c r="W290" s="30">
        <v>2</v>
      </c>
      <c r="X290" s="30">
        <v>0.24099999999999999</v>
      </c>
      <c r="Y290" s="30">
        <v>0.25700000000000001</v>
      </c>
      <c r="Z290" s="22">
        <f>X290+Y290</f>
        <v>0.498</v>
      </c>
      <c r="AA290" s="22">
        <f>(0.692*(S290+T290)+0.73*U290+0.865*(I290-(J290+K290+L290))+1.334+J290+1.725*K290+2.065*L290)/(G290+S290-T290+U290+R290)</f>
        <v>0.22348101265822787</v>
      </c>
      <c r="AB290" s="22">
        <f>((AA290-$AA$2000)/1.24+$H$2000/$F$2000)*F290</f>
        <v>4.0696539164120908</v>
      </c>
      <c r="AC290" s="22">
        <f>(AB290/F290)/($AB$2000/$F$2000)*100</f>
        <v>47.382064268655498</v>
      </c>
      <c r="AD290" s="22"/>
    </row>
    <row r="291" spans="1:30" ht="15.75" customHeight="1" x14ac:dyDescent="0.15">
      <c r="A291" s="34">
        <v>290</v>
      </c>
      <c r="B291" s="35" t="s">
        <v>3116</v>
      </c>
      <c r="C291" s="42" t="s">
        <v>2652</v>
      </c>
      <c r="D291" s="34">
        <v>0.219</v>
      </c>
      <c r="E291" s="34">
        <v>18</v>
      </c>
      <c r="F291" s="33">
        <v>78</v>
      </c>
      <c r="G291" s="34">
        <v>64</v>
      </c>
      <c r="H291" s="34">
        <v>13</v>
      </c>
      <c r="I291" s="34">
        <v>14</v>
      </c>
      <c r="J291" s="34">
        <v>2</v>
      </c>
      <c r="K291" s="34">
        <v>0</v>
      </c>
      <c r="L291" s="34">
        <v>4</v>
      </c>
      <c r="M291" s="34">
        <v>28</v>
      </c>
      <c r="N291" s="34">
        <v>9</v>
      </c>
      <c r="O291" s="34">
        <v>0</v>
      </c>
      <c r="P291" s="34">
        <v>0</v>
      </c>
      <c r="Q291" s="34">
        <v>0</v>
      </c>
      <c r="R291" s="34">
        <v>1</v>
      </c>
      <c r="S291" s="34">
        <v>12</v>
      </c>
      <c r="T291" s="34">
        <v>0</v>
      </c>
      <c r="U291" s="34">
        <v>1</v>
      </c>
      <c r="V291" s="34">
        <v>25</v>
      </c>
      <c r="W291" s="34">
        <v>2</v>
      </c>
      <c r="X291" s="34">
        <v>0.34599999999999997</v>
      </c>
      <c r="Y291" s="34">
        <v>0.438</v>
      </c>
      <c r="Z291" s="22">
        <f>X291+Y291</f>
        <v>0.78400000000000003</v>
      </c>
      <c r="AA291" s="22">
        <f>(0.692*(S291+T291)+0.73*U291+0.865*(I291-(J291+K291+L291))+1.334+J291+1.725*K291+2.065*L291)/(G291+S291-T291+U291+R291)</f>
        <v>0.35317948717948722</v>
      </c>
      <c r="AB291" s="22">
        <f>((AA291-$AA$2000)/1.24+$H$2000/$F$2000)*F291</f>
        <v>12.176591739438317</v>
      </c>
      <c r="AC291" s="22">
        <f>(AB291/F291)/($AB$2000/$F$2000)*100</f>
        <v>143.58687140420761</v>
      </c>
      <c r="AD291" s="22"/>
    </row>
    <row r="292" spans="1:30" ht="15.75" customHeight="1" x14ac:dyDescent="0.15">
      <c r="A292" s="30">
        <v>290</v>
      </c>
      <c r="B292" s="31" t="s">
        <v>3144</v>
      </c>
      <c r="C292" s="37" t="s">
        <v>2647</v>
      </c>
      <c r="D292" s="30">
        <v>0.27100000000000002</v>
      </c>
      <c r="E292" s="30">
        <v>18</v>
      </c>
      <c r="F292" s="33">
        <v>78</v>
      </c>
      <c r="G292" s="30">
        <v>70</v>
      </c>
      <c r="H292" s="30">
        <v>8</v>
      </c>
      <c r="I292" s="30">
        <v>19</v>
      </c>
      <c r="J292" s="30">
        <v>1</v>
      </c>
      <c r="K292" s="30">
        <v>0</v>
      </c>
      <c r="L292" s="30">
        <v>1</v>
      </c>
      <c r="M292" s="30">
        <v>23</v>
      </c>
      <c r="N292" s="30">
        <v>9</v>
      </c>
      <c r="O292" s="30">
        <v>6</v>
      </c>
      <c r="P292" s="30">
        <v>0</v>
      </c>
      <c r="Q292" s="30">
        <v>1</v>
      </c>
      <c r="R292" s="30">
        <v>0</v>
      </c>
      <c r="S292" s="30">
        <v>5</v>
      </c>
      <c r="T292" s="30">
        <v>0</v>
      </c>
      <c r="U292" s="30">
        <v>2</v>
      </c>
      <c r="V292" s="30">
        <v>5</v>
      </c>
      <c r="W292" s="30">
        <v>2</v>
      </c>
      <c r="X292" s="30">
        <v>0.33800000000000002</v>
      </c>
      <c r="Y292" s="30">
        <v>0.32900000000000001</v>
      </c>
      <c r="Z292" s="22">
        <f>X292+Y292</f>
        <v>0.66700000000000004</v>
      </c>
      <c r="AA292" s="22">
        <f>(0.692*(S292+T292)+0.73*U292+0.865*(I292-(J292+K292+L292))+1.334+J292+1.725*K292+2.065*L292)/(G292+S292-T292+U292+R292)</f>
        <v>0.312</v>
      </c>
      <c r="AB292" s="22">
        <f>((AA292-$AA$2000)/1.24+$H$2000/$F$2000)*F292</f>
        <v>9.5862691587931543</v>
      </c>
      <c r="AC292" s="22">
        <f>(AB292/F292)/($AB$2000/$F$2000)*100</f>
        <v>113.04168082531505</v>
      </c>
      <c r="AD292" s="22"/>
    </row>
    <row r="293" spans="1:30" ht="15.75" customHeight="1" x14ac:dyDescent="0.15">
      <c r="A293" s="34">
        <v>292</v>
      </c>
      <c r="B293" s="35" t="s">
        <v>3294</v>
      </c>
      <c r="C293" s="51" t="s">
        <v>2655</v>
      </c>
      <c r="D293" s="34">
        <v>0.26200000000000001</v>
      </c>
      <c r="E293" s="34">
        <v>32</v>
      </c>
      <c r="F293" s="33">
        <v>77</v>
      </c>
      <c r="G293" s="34">
        <v>65</v>
      </c>
      <c r="H293" s="34">
        <v>7</v>
      </c>
      <c r="I293" s="34">
        <v>17</v>
      </c>
      <c r="J293" s="34">
        <v>1</v>
      </c>
      <c r="K293" s="34">
        <v>0</v>
      </c>
      <c r="L293" s="34">
        <v>1</v>
      </c>
      <c r="M293" s="34">
        <v>21</v>
      </c>
      <c r="N293" s="34">
        <v>10</v>
      </c>
      <c r="O293" s="34">
        <v>1</v>
      </c>
      <c r="P293" s="34">
        <v>0</v>
      </c>
      <c r="Q293" s="34">
        <v>0</v>
      </c>
      <c r="R293" s="34">
        <v>1</v>
      </c>
      <c r="S293" s="34">
        <v>10</v>
      </c>
      <c r="T293" s="34">
        <v>0</v>
      </c>
      <c r="U293" s="34">
        <v>1</v>
      </c>
      <c r="V293" s="34">
        <v>3</v>
      </c>
      <c r="W293" s="34">
        <v>1</v>
      </c>
      <c r="X293" s="34">
        <v>0.36399999999999999</v>
      </c>
      <c r="Y293" s="34">
        <v>0.32300000000000001</v>
      </c>
      <c r="Z293" s="22">
        <f>X293+Y293</f>
        <v>0.68700000000000006</v>
      </c>
      <c r="AA293" s="22">
        <f>(0.692*(S293+T293)+0.73*U293+0.865*(I293-(J293+K293+L293))+1.334+J293+1.725*K293+2.065*L293)/(G293+S293-T293+U293+R293)</f>
        <v>0.32498701298701299</v>
      </c>
      <c r="AB293" s="22">
        <f>((AA293-$AA$2000)/1.24+$H$2000/$F$2000)*F293</f>
        <v>10.269819885045186</v>
      </c>
      <c r="AC293" s="22">
        <f>(AB293/F293)/($AB$2000/$F$2000)*100</f>
        <v>122.67489420191262</v>
      </c>
      <c r="AD293" s="22"/>
    </row>
    <row r="294" spans="1:30" ht="15.75" customHeight="1" x14ac:dyDescent="0.15">
      <c r="A294" s="30">
        <v>292</v>
      </c>
      <c r="B294" s="31" t="s">
        <v>3221</v>
      </c>
      <c r="C294" s="52" t="s">
        <v>2646</v>
      </c>
      <c r="D294" s="30">
        <v>0.371</v>
      </c>
      <c r="E294" s="30">
        <v>27</v>
      </c>
      <c r="F294" s="33">
        <v>77</v>
      </c>
      <c r="G294" s="30">
        <v>62</v>
      </c>
      <c r="H294" s="30">
        <v>9</v>
      </c>
      <c r="I294" s="30">
        <v>23</v>
      </c>
      <c r="J294" s="30">
        <v>2</v>
      </c>
      <c r="K294" s="30">
        <v>0</v>
      </c>
      <c r="L294" s="30">
        <v>2</v>
      </c>
      <c r="M294" s="30">
        <v>31</v>
      </c>
      <c r="N294" s="30">
        <v>16</v>
      </c>
      <c r="O294" s="30">
        <v>8</v>
      </c>
      <c r="P294" s="30">
        <v>3</v>
      </c>
      <c r="Q294" s="30">
        <v>0</v>
      </c>
      <c r="R294" s="30">
        <v>2</v>
      </c>
      <c r="S294" s="30">
        <v>13</v>
      </c>
      <c r="T294" s="30">
        <v>0</v>
      </c>
      <c r="U294" s="30">
        <v>0</v>
      </c>
      <c r="V294" s="30">
        <v>8</v>
      </c>
      <c r="W294" s="30">
        <v>1</v>
      </c>
      <c r="X294" s="30">
        <v>0.46800000000000003</v>
      </c>
      <c r="Y294" s="30">
        <v>0.5</v>
      </c>
      <c r="Z294" s="22">
        <f>X294+Y294</f>
        <v>0.96799999999999997</v>
      </c>
      <c r="AA294" s="22">
        <f>(0.692*(S294+T294)+0.73*U294+0.865*(I294-(J294+K294+L294))+1.334+J294+1.725*K294+2.065*L294)/(G294+S294-T294+U294+R294)</f>
        <v>0.42720779220779215</v>
      </c>
      <c r="AB294" s="22">
        <f>((AA294-$AA$2000)/1.24+$H$2000/$F$2000)*F294</f>
        <v>16.617400530206471</v>
      </c>
      <c r="AC294" s="22">
        <f>(AB294/F294)/($AB$2000/$F$2000)*100</f>
        <v>198.49791668911209</v>
      </c>
      <c r="AD294" s="22"/>
    </row>
    <row r="295" spans="1:30" ht="15.75" customHeight="1" x14ac:dyDescent="0.15">
      <c r="A295" s="34">
        <v>292</v>
      </c>
      <c r="B295" s="35" t="s">
        <v>3120</v>
      </c>
      <c r="C295" s="56" t="s">
        <v>2653</v>
      </c>
      <c r="D295" s="34">
        <v>0.26400000000000001</v>
      </c>
      <c r="E295" s="34">
        <v>18</v>
      </c>
      <c r="F295" s="33">
        <v>77</v>
      </c>
      <c r="G295" s="34">
        <v>72</v>
      </c>
      <c r="H295" s="34">
        <v>7</v>
      </c>
      <c r="I295" s="34">
        <v>19</v>
      </c>
      <c r="J295" s="34">
        <v>4</v>
      </c>
      <c r="K295" s="34">
        <v>1</v>
      </c>
      <c r="L295" s="34">
        <v>2</v>
      </c>
      <c r="M295" s="34">
        <v>31</v>
      </c>
      <c r="N295" s="34">
        <v>3</v>
      </c>
      <c r="O295" s="34">
        <v>1</v>
      </c>
      <c r="P295" s="34">
        <v>0</v>
      </c>
      <c r="Q295" s="34">
        <v>0</v>
      </c>
      <c r="R295" s="34">
        <v>0</v>
      </c>
      <c r="S295" s="34">
        <v>5</v>
      </c>
      <c r="T295" s="34">
        <v>0</v>
      </c>
      <c r="U295" s="34">
        <v>0</v>
      </c>
      <c r="V295" s="34">
        <v>13</v>
      </c>
      <c r="W295" s="34">
        <v>2</v>
      </c>
      <c r="X295" s="34">
        <v>0.312</v>
      </c>
      <c r="Y295" s="34">
        <v>0.43099999999999999</v>
      </c>
      <c r="Z295" s="22">
        <f>X295+Y295</f>
        <v>0.74299999999999999</v>
      </c>
      <c r="AA295" s="22">
        <f>(0.692*(S295+T295)+0.73*U295+0.865*(I295-(J295+K295+L295))+1.334+J295+1.725*K295+2.065*L295)/(G295+S295-T295+U295+R295)</f>
        <v>0.32505194805194804</v>
      </c>
      <c r="AB295" s="22">
        <f>((AA295-$AA$2000)/1.24+$H$2000/$F$2000)*F295</f>
        <v>10.2738521431097</v>
      </c>
      <c r="AC295" s="22">
        <f>(AB295/F295)/($AB$2000/$F$2000)*100</f>
        <v>122.72306026879558</v>
      </c>
      <c r="AD295" s="22"/>
    </row>
    <row r="296" spans="1:30" ht="15.75" customHeight="1" x14ac:dyDescent="0.15">
      <c r="A296" s="30">
        <v>295</v>
      </c>
      <c r="B296" s="31" t="s">
        <v>3539</v>
      </c>
      <c r="C296" s="62" t="s">
        <v>3428</v>
      </c>
      <c r="D296" s="30">
        <v>0.18</v>
      </c>
      <c r="E296" s="30">
        <v>52</v>
      </c>
      <c r="F296" s="33">
        <v>76</v>
      </c>
      <c r="G296" s="30">
        <v>61</v>
      </c>
      <c r="H296" s="30">
        <v>10</v>
      </c>
      <c r="I296" s="30">
        <v>11</v>
      </c>
      <c r="J296" s="30">
        <v>1</v>
      </c>
      <c r="K296" s="30">
        <v>1</v>
      </c>
      <c r="L296" s="30">
        <v>0</v>
      </c>
      <c r="M296" s="30">
        <v>14</v>
      </c>
      <c r="N296" s="30">
        <v>3</v>
      </c>
      <c r="O296" s="30">
        <v>2</v>
      </c>
      <c r="P296" s="30">
        <v>2</v>
      </c>
      <c r="Q296" s="30">
        <v>1</v>
      </c>
      <c r="R296" s="30">
        <v>0</v>
      </c>
      <c r="S296" s="30">
        <v>11</v>
      </c>
      <c r="T296" s="30">
        <v>0</v>
      </c>
      <c r="U296" s="30">
        <v>3</v>
      </c>
      <c r="V296" s="30">
        <v>25</v>
      </c>
      <c r="W296" s="30">
        <v>0</v>
      </c>
      <c r="X296" s="30">
        <v>0.33300000000000002</v>
      </c>
      <c r="Y296" s="30">
        <v>0.23</v>
      </c>
      <c r="Z296" s="22">
        <f>X296+Y296</f>
        <v>0.56300000000000006</v>
      </c>
      <c r="AA296" s="22">
        <f>(0.692*(S296+T296)+0.73*U296+0.865*(I296-(J296+K296+L296))+1.334+J296+1.725*K296+2.065*L296)/(G296+S296-T296+U296+R296)</f>
        <v>0.28861333333333333</v>
      </c>
      <c r="AB296" s="22">
        <f>((AA296-$AA$2000)/1.24+$H$2000/$F$2000)*F296</f>
        <v>7.9070910414047431</v>
      </c>
      <c r="AC296" s="22">
        <f>(AB296/F296)/($AB$2000/$F$2000)*100</f>
        <v>95.694447062428182</v>
      </c>
      <c r="AD296" s="22"/>
    </row>
    <row r="297" spans="1:30" ht="15.75" customHeight="1" x14ac:dyDescent="0.15">
      <c r="A297" s="34">
        <v>295</v>
      </c>
      <c r="B297" s="35" t="s">
        <v>3540</v>
      </c>
      <c r="C297" s="48" t="s">
        <v>2647</v>
      </c>
      <c r="D297" s="34">
        <v>0.28799999999999998</v>
      </c>
      <c r="E297" s="34">
        <v>34</v>
      </c>
      <c r="F297" s="33">
        <v>76</v>
      </c>
      <c r="G297" s="34">
        <v>73</v>
      </c>
      <c r="H297" s="34">
        <v>9</v>
      </c>
      <c r="I297" s="34">
        <v>21</v>
      </c>
      <c r="J297" s="34">
        <v>1</v>
      </c>
      <c r="K297" s="34">
        <v>2</v>
      </c>
      <c r="L297" s="34">
        <v>0</v>
      </c>
      <c r="M297" s="34">
        <v>26</v>
      </c>
      <c r="N297" s="34">
        <v>9</v>
      </c>
      <c r="O297" s="34">
        <v>0</v>
      </c>
      <c r="P297" s="34">
        <v>2</v>
      </c>
      <c r="Q297" s="34">
        <v>0</v>
      </c>
      <c r="R297" s="34">
        <v>0</v>
      </c>
      <c r="S297" s="34">
        <v>3</v>
      </c>
      <c r="T297" s="34">
        <v>0</v>
      </c>
      <c r="U297" s="34">
        <v>0</v>
      </c>
      <c r="V297" s="34">
        <v>9</v>
      </c>
      <c r="W297" s="34">
        <v>0</v>
      </c>
      <c r="X297" s="34">
        <v>0.316</v>
      </c>
      <c r="Y297" s="34">
        <v>0.35599999999999998</v>
      </c>
      <c r="Z297" s="22">
        <f>X297+Y297</f>
        <v>0.67199999999999993</v>
      </c>
      <c r="AA297" s="22">
        <f>(0.692*(S297+T297)+0.73*U297+0.865*(I297-(J297+K297+L297))+1.334+J297+1.725*K297+2.065*L297)/(G297+S297-T297+U297+R297)</f>
        <v>0.3082894736842105</v>
      </c>
      <c r="AB297" s="22">
        <f>((AA297-$AA$2000)/1.24+$H$2000/$F$2000)*F297</f>
        <v>9.1130480306520543</v>
      </c>
      <c r="AC297" s="22">
        <f>(AB297/F297)/($AB$2000/$F$2000)*100</f>
        <v>110.28937036137503</v>
      </c>
      <c r="AD297" s="22"/>
    </row>
    <row r="298" spans="1:30" ht="15.75" customHeight="1" x14ac:dyDescent="0.15">
      <c r="A298" s="30">
        <v>295</v>
      </c>
      <c r="B298" s="31" t="s">
        <v>3541</v>
      </c>
      <c r="C298" s="37" t="s">
        <v>2647</v>
      </c>
      <c r="D298" s="30">
        <v>0.188</v>
      </c>
      <c r="E298" s="30">
        <v>31</v>
      </c>
      <c r="F298" s="33">
        <v>76</v>
      </c>
      <c r="G298" s="30">
        <v>64</v>
      </c>
      <c r="H298" s="30">
        <v>8</v>
      </c>
      <c r="I298" s="30">
        <v>12</v>
      </c>
      <c r="J298" s="30">
        <v>0</v>
      </c>
      <c r="K298" s="30">
        <v>0</v>
      </c>
      <c r="L298" s="30">
        <v>1</v>
      </c>
      <c r="M298" s="30">
        <v>15</v>
      </c>
      <c r="N298" s="30">
        <v>5</v>
      </c>
      <c r="O298" s="30">
        <v>1</v>
      </c>
      <c r="P298" s="30">
        <v>0</v>
      </c>
      <c r="Q298" s="30">
        <v>1</v>
      </c>
      <c r="R298" s="30">
        <v>0</v>
      </c>
      <c r="S298" s="30">
        <v>11</v>
      </c>
      <c r="T298" s="30">
        <v>0</v>
      </c>
      <c r="U298" s="30">
        <v>0</v>
      </c>
      <c r="V298" s="30">
        <v>12</v>
      </c>
      <c r="W298" s="30">
        <v>3</v>
      </c>
      <c r="X298" s="30">
        <v>0.307</v>
      </c>
      <c r="Y298" s="30">
        <v>0.23400000000000001</v>
      </c>
      <c r="Z298" s="22">
        <f>X298+Y298</f>
        <v>0.54100000000000004</v>
      </c>
      <c r="AA298" s="22">
        <f>(0.692*(S298+T298)+0.73*U298+0.865*(I298-(J298+K298+L298))+1.334+J298+1.725*K298+2.065*L298)/(G298+S298-T298+U298+R298)</f>
        <v>0.27367999999999998</v>
      </c>
      <c r="AB298" s="22">
        <f>((AA298-$AA$2000)/1.24+$H$2000/$F$2000)*F298</f>
        <v>6.9918222242004413</v>
      </c>
      <c r="AC298" s="22">
        <f>(AB298/F298)/($AB$2000/$F$2000)*100</f>
        <v>84.617536107791167</v>
      </c>
      <c r="AD298" s="22"/>
    </row>
    <row r="299" spans="1:30" ht="15.75" customHeight="1" x14ac:dyDescent="0.15">
      <c r="A299" s="34">
        <v>295</v>
      </c>
      <c r="B299" s="35" t="s">
        <v>3542</v>
      </c>
      <c r="C299" s="51" t="s">
        <v>2655</v>
      </c>
      <c r="D299" s="34">
        <v>0.27800000000000002</v>
      </c>
      <c r="E299" s="34">
        <v>26</v>
      </c>
      <c r="F299" s="33">
        <v>76</v>
      </c>
      <c r="G299" s="34">
        <v>72</v>
      </c>
      <c r="H299" s="34">
        <v>7</v>
      </c>
      <c r="I299" s="34">
        <v>20</v>
      </c>
      <c r="J299" s="34">
        <v>5</v>
      </c>
      <c r="K299" s="34">
        <v>1</v>
      </c>
      <c r="L299" s="34">
        <v>0</v>
      </c>
      <c r="M299" s="34">
        <v>27</v>
      </c>
      <c r="N299" s="34">
        <v>6</v>
      </c>
      <c r="O299" s="34">
        <v>3</v>
      </c>
      <c r="P299" s="34">
        <v>1</v>
      </c>
      <c r="Q299" s="34">
        <v>0</v>
      </c>
      <c r="R299" s="34">
        <v>0</v>
      </c>
      <c r="S299" s="34">
        <v>4</v>
      </c>
      <c r="T299" s="34">
        <v>0</v>
      </c>
      <c r="U299" s="34">
        <v>0</v>
      </c>
      <c r="V299" s="34">
        <v>17</v>
      </c>
      <c r="W299" s="34">
        <v>1</v>
      </c>
      <c r="X299" s="34">
        <v>0.316</v>
      </c>
      <c r="Y299" s="34">
        <v>0.375</v>
      </c>
      <c r="Z299" s="22">
        <f>X299+Y299</f>
        <v>0.69100000000000006</v>
      </c>
      <c r="AA299" s="22">
        <f>(0.692*(S299+T299)+0.73*U299+0.865*(I299-(J299+K299+L299))+1.334+J299+1.725*K299+2.065*L299)/(G299+S299-T299+U299+R299)</f>
        <v>0.30180263157894738</v>
      </c>
      <c r="AB299" s="22">
        <f>((AA299-$AA$2000)/1.24+$H$2000/$F$2000)*F299</f>
        <v>8.7154673854907649</v>
      </c>
      <c r="AC299" s="22">
        <f>(AB299/F299)/($AB$2000/$F$2000)*100</f>
        <v>105.47770703257216</v>
      </c>
      <c r="AD299" s="22"/>
    </row>
    <row r="300" spans="1:30" ht="15.75" customHeight="1" x14ac:dyDescent="0.15">
      <c r="A300" s="30">
        <v>295</v>
      </c>
      <c r="B300" s="31" t="s">
        <v>3189</v>
      </c>
      <c r="C300" s="32" t="s">
        <v>2645</v>
      </c>
      <c r="D300" s="30">
        <v>0.21099999999999999</v>
      </c>
      <c r="E300" s="30">
        <v>23</v>
      </c>
      <c r="F300" s="33">
        <v>76</v>
      </c>
      <c r="G300" s="30">
        <v>71</v>
      </c>
      <c r="H300" s="30">
        <v>5</v>
      </c>
      <c r="I300" s="30">
        <v>15</v>
      </c>
      <c r="J300" s="30">
        <v>1</v>
      </c>
      <c r="K300" s="30">
        <v>3</v>
      </c>
      <c r="L300" s="30">
        <v>0</v>
      </c>
      <c r="M300" s="30">
        <v>22</v>
      </c>
      <c r="N300" s="30">
        <v>9</v>
      </c>
      <c r="O300" s="30">
        <v>0</v>
      </c>
      <c r="P300" s="30">
        <v>0</v>
      </c>
      <c r="Q300" s="30">
        <v>1</v>
      </c>
      <c r="R300" s="30">
        <v>0</v>
      </c>
      <c r="S300" s="30">
        <v>4</v>
      </c>
      <c r="T300" s="30">
        <v>0</v>
      </c>
      <c r="U300" s="30">
        <v>0</v>
      </c>
      <c r="V300" s="30">
        <v>11</v>
      </c>
      <c r="W300" s="30">
        <v>5</v>
      </c>
      <c r="X300" s="30">
        <v>0.253</v>
      </c>
      <c r="Y300" s="30">
        <v>0.31</v>
      </c>
      <c r="Z300" s="22">
        <f>X300+Y300</f>
        <v>0.56299999999999994</v>
      </c>
      <c r="AA300" s="22">
        <f>(0.692*(S300+T300)+0.73*U300+0.865*(I300-(J300+K300+L300))+1.334+J300+1.725*K300+2.065*L300)/(G300+S300-T300+U300+R300)</f>
        <v>0.26389333333333337</v>
      </c>
      <c r="AB300" s="22">
        <f>((AA300-$AA$2000)/1.24+$H$2000/$F$2000)*F300</f>
        <v>6.3919942672111976</v>
      </c>
      <c r="AC300" s="22">
        <f>(AB300/F300)/($AB$2000/$F$2000)*100</f>
        <v>77.358203392877328</v>
      </c>
      <c r="AD300" s="22"/>
    </row>
    <row r="301" spans="1:30" ht="15.75" customHeight="1" x14ac:dyDescent="0.15">
      <c r="A301" s="34">
        <v>300</v>
      </c>
      <c r="B301" s="35" t="s">
        <v>3543</v>
      </c>
      <c r="C301" s="50" t="s">
        <v>198</v>
      </c>
      <c r="D301" s="34">
        <v>0.17599999999999999</v>
      </c>
      <c r="E301" s="34">
        <v>27</v>
      </c>
      <c r="F301" s="33">
        <v>75</v>
      </c>
      <c r="G301" s="34">
        <v>68</v>
      </c>
      <c r="H301" s="34">
        <v>1</v>
      </c>
      <c r="I301" s="34">
        <v>12</v>
      </c>
      <c r="J301" s="34">
        <v>2</v>
      </c>
      <c r="K301" s="34">
        <v>0</v>
      </c>
      <c r="L301" s="34">
        <v>0</v>
      </c>
      <c r="M301" s="34">
        <v>14</v>
      </c>
      <c r="N301" s="34">
        <v>3</v>
      </c>
      <c r="O301" s="34">
        <v>0</v>
      </c>
      <c r="P301" s="34">
        <v>0</v>
      </c>
      <c r="Q301" s="34">
        <v>0</v>
      </c>
      <c r="R301" s="34">
        <v>1</v>
      </c>
      <c r="S301" s="34">
        <v>3</v>
      </c>
      <c r="T301" s="34">
        <v>0</v>
      </c>
      <c r="U301" s="34">
        <v>3</v>
      </c>
      <c r="V301" s="34">
        <v>14</v>
      </c>
      <c r="W301" s="34">
        <v>2</v>
      </c>
      <c r="X301" s="34">
        <v>0.24</v>
      </c>
      <c r="Y301" s="34">
        <v>0.20599999999999999</v>
      </c>
      <c r="Z301" s="22">
        <f>X301+Y301</f>
        <v>0.44599999999999995</v>
      </c>
      <c r="AA301" s="22">
        <f>(0.692*(S301+T301)+0.73*U301+0.865*(I301-(J301+K301+L301))+1.334+J301+1.725*K301+2.065*L301)/(G301+S301-T301+U301+R301)</f>
        <v>0.21666666666666667</v>
      </c>
      <c r="AB301" s="22">
        <f>((AA301-$AA$2000)/1.24+$H$2000/$F$2000)*F301</f>
        <v>3.4514374665815062</v>
      </c>
      <c r="AC301" s="22">
        <f>(AB301/F301)/($AB$2000/$F$2000)*100</f>
        <v>42.327472498837807</v>
      </c>
      <c r="AD301" s="22"/>
    </row>
    <row r="302" spans="1:30" ht="15.75" customHeight="1" x14ac:dyDescent="0.15">
      <c r="A302" s="30">
        <v>300</v>
      </c>
      <c r="B302" s="31" t="s">
        <v>3253</v>
      </c>
      <c r="C302" s="39" t="s">
        <v>2649</v>
      </c>
      <c r="D302" s="30">
        <v>0.3</v>
      </c>
      <c r="E302" s="30">
        <v>25</v>
      </c>
      <c r="F302" s="33">
        <v>75</v>
      </c>
      <c r="G302" s="30">
        <v>70</v>
      </c>
      <c r="H302" s="30">
        <v>8</v>
      </c>
      <c r="I302" s="30">
        <v>21</v>
      </c>
      <c r="J302" s="30">
        <v>3</v>
      </c>
      <c r="K302" s="30">
        <v>0</v>
      </c>
      <c r="L302" s="30">
        <v>0</v>
      </c>
      <c r="M302" s="30">
        <v>24</v>
      </c>
      <c r="N302" s="30">
        <v>4</v>
      </c>
      <c r="O302" s="30">
        <v>6</v>
      </c>
      <c r="P302" s="30">
        <v>0</v>
      </c>
      <c r="Q302" s="30">
        <v>0</v>
      </c>
      <c r="R302" s="30">
        <v>0</v>
      </c>
      <c r="S302" s="30">
        <v>5</v>
      </c>
      <c r="T302" s="30">
        <v>0</v>
      </c>
      <c r="U302" s="30">
        <v>0</v>
      </c>
      <c r="V302" s="30">
        <v>5</v>
      </c>
      <c r="W302" s="30">
        <v>1</v>
      </c>
      <c r="X302" s="30">
        <v>0.34699999999999998</v>
      </c>
      <c r="Y302" s="30">
        <v>0.34300000000000003</v>
      </c>
      <c r="Z302" s="22">
        <f>X302+Y302</f>
        <v>0.69</v>
      </c>
      <c r="AA302" s="22">
        <f>(0.692*(S302+T302)+0.73*U302+0.865*(I302-(J302+K302+L302))+1.334+J302+1.725*K302+2.065*L302)/(G302+S302-T302+U302+R302)</f>
        <v>0.31152000000000002</v>
      </c>
      <c r="AB302" s="22">
        <f>((AA302-$AA$2000)/1.24+$H$2000/$F$2000)*F302</f>
        <v>9.1885342407750557</v>
      </c>
      <c r="AC302" s="22">
        <f>(AB302/F302)/($AB$2000/$F$2000)*100</f>
        <v>112.68563725891603</v>
      </c>
      <c r="AD302" s="22"/>
    </row>
    <row r="303" spans="1:30" ht="15.75" customHeight="1" x14ac:dyDescent="0.15">
      <c r="A303" s="34">
        <v>300</v>
      </c>
      <c r="B303" s="35" t="s">
        <v>3305</v>
      </c>
      <c r="C303" s="38" t="s">
        <v>2648</v>
      </c>
      <c r="D303" s="34">
        <v>0.16400000000000001</v>
      </c>
      <c r="E303" s="34">
        <v>25</v>
      </c>
      <c r="F303" s="33">
        <v>75</v>
      </c>
      <c r="G303" s="34">
        <v>61</v>
      </c>
      <c r="H303" s="34">
        <v>5</v>
      </c>
      <c r="I303" s="34">
        <v>10</v>
      </c>
      <c r="J303" s="34">
        <v>1</v>
      </c>
      <c r="K303" s="34">
        <v>0</v>
      </c>
      <c r="L303" s="34">
        <v>0</v>
      </c>
      <c r="M303" s="34">
        <v>11</v>
      </c>
      <c r="N303" s="34">
        <v>2</v>
      </c>
      <c r="O303" s="34">
        <v>0</v>
      </c>
      <c r="P303" s="34">
        <v>1</v>
      </c>
      <c r="Q303" s="34">
        <v>4</v>
      </c>
      <c r="R303" s="34">
        <v>1</v>
      </c>
      <c r="S303" s="34">
        <v>8</v>
      </c>
      <c r="T303" s="34">
        <v>0</v>
      </c>
      <c r="U303" s="34">
        <v>1</v>
      </c>
      <c r="V303" s="34">
        <v>8</v>
      </c>
      <c r="W303" s="34">
        <v>2</v>
      </c>
      <c r="X303" s="34">
        <v>0.26800000000000002</v>
      </c>
      <c r="Y303" s="34">
        <v>0.18</v>
      </c>
      <c r="Z303" s="22">
        <f>X303+Y303</f>
        <v>0.44800000000000001</v>
      </c>
      <c r="AA303" s="22">
        <f>(0.692*(S303+T303)+0.73*U303+0.865*(I303-(J303+K303+L303))+1.334+J303+1.725*K303+2.065*L303)/(G303+S303-T303+U303+R303)</f>
        <v>0.23077464788732391</v>
      </c>
      <c r="AB303" s="22">
        <f>((AA303-$AA$2000)/1.24+$H$2000/$F$2000)*F303</f>
        <v>4.3047427823470645</v>
      </c>
      <c r="AC303" s="22">
        <f>(AB303/F303)/($AB$2000/$F$2000)*100</f>
        <v>52.792172391532745</v>
      </c>
      <c r="AD303" s="22"/>
    </row>
    <row r="304" spans="1:30" ht="15.75" customHeight="1" x14ac:dyDescent="0.15">
      <c r="A304" s="30">
        <v>300</v>
      </c>
      <c r="B304" s="31" t="s">
        <v>3165</v>
      </c>
      <c r="C304" s="37" t="s">
        <v>2647</v>
      </c>
      <c r="D304" s="30">
        <v>0.25</v>
      </c>
      <c r="E304" s="30">
        <v>20</v>
      </c>
      <c r="F304" s="33">
        <v>75</v>
      </c>
      <c r="G304" s="30">
        <v>68</v>
      </c>
      <c r="H304" s="30">
        <v>5</v>
      </c>
      <c r="I304" s="30">
        <v>17</v>
      </c>
      <c r="J304" s="30">
        <v>3</v>
      </c>
      <c r="K304" s="30">
        <v>1</v>
      </c>
      <c r="L304" s="30">
        <v>3</v>
      </c>
      <c r="M304" s="30">
        <v>31</v>
      </c>
      <c r="N304" s="30">
        <v>11</v>
      </c>
      <c r="O304" s="30">
        <v>1</v>
      </c>
      <c r="P304" s="30">
        <v>0</v>
      </c>
      <c r="Q304" s="30">
        <v>0</v>
      </c>
      <c r="R304" s="30">
        <v>0</v>
      </c>
      <c r="S304" s="30">
        <v>7</v>
      </c>
      <c r="T304" s="30">
        <v>0</v>
      </c>
      <c r="U304" s="30">
        <v>0</v>
      </c>
      <c r="V304" s="30">
        <v>17</v>
      </c>
      <c r="W304" s="30">
        <v>1</v>
      </c>
      <c r="X304" s="30">
        <v>0.32</v>
      </c>
      <c r="Y304" s="30">
        <v>0.45600000000000002</v>
      </c>
      <c r="Z304" s="22">
        <f>X304+Y304</f>
        <v>0.77600000000000002</v>
      </c>
      <c r="AA304" s="22">
        <f>(0.692*(S304+T304)+0.73*U304+0.865*(I304-(J304+K304+L304))+1.334+J304+1.725*K304+2.065*L304)/(G304+S304-T304+U304+R304)</f>
        <v>0.3433066666666667</v>
      </c>
      <c r="AB304" s="22">
        <f>((AA304-$AA$2000)/1.24+$H$2000/$F$2000)*F304</f>
        <v>11.111114885936345</v>
      </c>
      <c r="AC304" s="22">
        <f>(AB304/F304)/($AB$2000/$F$2000)*100</f>
        <v>136.2636334337862</v>
      </c>
      <c r="AD304" s="22"/>
    </row>
    <row r="305" spans="1:30" ht="15.75" customHeight="1" x14ac:dyDescent="0.15">
      <c r="A305" s="34">
        <v>300</v>
      </c>
      <c r="B305" s="35" t="s">
        <v>3227</v>
      </c>
      <c r="C305" s="40" t="s">
        <v>2650</v>
      </c>
      <c r="D305" s="34">
        <v>0.26800000000000002</v>
      </c>
      <c r="E305" s="34">
        <v>20</v>
      </c>
      <c r="F305" s="33">
        <v>75</v>
      </c>
      <c r="G305" s="34">
        <v>71</v>
      </c>
      <c r="H305" s="34">
        <v>9</v>
      </c>
      <c r="I305" s="34">
        <v>19</v>
      </c>
      <c r="J305" s="34">
        <v>3</v>
      </c>
      <c r="K305" s="34">
        <v>0</v>
      </c>
      <c r="L305" s="34">
        <v>0</v>
      </c>
      <c r="M305" s="34">
        <v>22</v>
      </c>
      <c r="N305" s="34">
        <v>4</v>
      </c>
      <c r="O305" s="34">
        <v>0</v>
      </c>
      <c r="P305" s="34">
        <v>0</v>
      </c>
      <c r="Q305" s="34">
        <v>0</v>
      </c>
      <c r="R305" s="34">
        <v>0</v>
      </c>
      <c r="S305" s="34">
        <v>3</v>
      </c>
      <c r="T305" s="34">
        <v>0</v>
      </c>
      <c r="U305" s="34">
        <v>1</v>
      </c>
      <c r="V305" s="34">
        <v>11</v>
      </c>
      <c r="W305" s="34">
        <v>2</v>
      </c>
      <c r="X305" s="34">
        <v>0.307</v>
      </c>
      <c r="Y305" s="34">
        <v>0.31</v>
      </c>
      <c r="Z305" s="22">
        <f>X305+Y305</f>
        <v>0.61699999999999999</v>
      </c>
      <c r="AA305" s="22">
        <f>(0.692*(S305+T305)+0.73*U305+0.865*(I305-(J305+K305+L305))+1.334+J305+1.725*K305+2.065*L305)/(G305+S305-T305+U305+R305)</f>
        <v>0.27973333333333333</v>
      </c>
      <c r="AB305" s="22">
        <f>((AA305-$AA$2000)/1.24+$H$2000/$F$2000)*F305</f>
        <v>7.2659535956137642</v>
      </c>
      <c r="AC305" s="22">
        <f>(AB305/F305)/($AB$2000/$F$2000)*100</f>
        <v>89.107641084045824</v>
      </c>
      <c r="AD305" s="22"/>
    </row>
    <row r="306" spans="1:30" ht="15.75" customHeight="1" x14ac:dyDescent="0.15">
      <c r="A306" s="30">
        <v>305</v>
      </c>
      <c r="B306" s="31" t="s">
        <v>3544</v>
      </c>
      <c r="C306" s="60" t="s">
        <v>3426</v>
      </c>
      <c r="D306" s="30">
        <v>0.14899999999999999</v>
      </c>
      <c r="E306" s="30">
        <v>48</v>
      </c>
      <c r="F306" s="33">
        <v>74</v>
      </c>
      <c r="G306" s="30">
        <v>67</v>
      </c>
      <c r="H306" s="30">
        <v>5</v>
      </c>
      <c r="I306" s="30">
        <v>10</v>
      </c>
      <c r="J306" s="30">
        <v>1</v>
      </c>
      <c r="K306" s="30">
        <v>0</v>
      </c>
      <c r="L306" s="30">
        <v>1</v>
      </c>
      <c r="M306" s="30">
        <v>14</v>
      </c>
      <c r="N306" s="30">
        <v>4</v>
      </c>
      <c r="O306" s="30">
        <v>0</v>
      </c>
      <c r="P306" s="30">
        <v>0</v>
      </c>
      <c r="Q306" s="30">
        <v>3</v>
      </c>
      <c r="R306" s="30">
        <v>0</v>
      </c>
      <c r="S306" s="30">
        <v>4</v>
      </c>
      <c r="T306" s="30">
        <v>0</v>
      </c>
      <c r="U306" s="30">
        <v>0</v>
      </c>
      <c r="V306" s="30">
        <v>22</v>
      </c>
      <c r="W306" s="30">
        <v>1</v>
      </c>
      <c r="X306" s="30">
        <v>0.19700000000000001</v>
      </c>
      <c r="Y306" s="30">
        <v>0.20899999999999999</v>
      </c>
      <c r="Z306" s="22">
        <f>X306+Y306</f>
        <v>0.40600000000000003</v>
      </c>
      <c r="AA306" s="22">
        <f>(0.692*(S306+T306)+0.73*U306+0.865*(I306-(J306+K306+L306))+1.334+J306+1.725*K306+2.065*L306)/(G306+S306-T306+U306+R306)</f>
        <v>0.19840845070422533</v>
      </c>
      <c r="AB306" s="22">
        <f>((AA306-$AA$2000)/1.24+$H$2000/$F$2000)*F306</f>
        <v>2.3158150896985972</v>
      </c>
      <c r="AC306" s="22">
        <f>(AB306/F306)/($AB$2000/$F$2000)*100</f>
        <v>28.784305150188615</v>
      </c>
      <c r="AD306" s="22"/>
    </row>
    <row r="307" spans="1:30" ht="15.75" customHeight="1" x14ac:dyDescent="0.15">
      <c r="A307" s="34">
        <v>305</v>
      </c>
      <c r="B307" s="35" t="s">
        <v>3319</v>
      </c>
      <c r="C307" s="43" t="s">
        <v>2649</v>
      </c>
      <c r="D307" s="34">
        <v>0.24299999999999999</v>
      </c>
      <c r="E307" s="34">
        <v>24</v>
      </c>
      <c r="F307" s="33">
        <v>74</v>
      </c>
      <c r="G307" s="34">
        <v>70</v>
      </c>
      <c r="H307" s="34">
        <v>10</v>
      </c>
      <c r="I307" s="34">
        <v>17</v>
      </c>
      <c r="J307" s="34">
        <v>4</v>
      </c>
      <c r="K307" s="34">
        <v>0</v>
      </c>
      <c r="L307" s="34">
        <v>5</v>
      </c>
      <c r="M307" s="34">
        <v>36</v>
      </c>
      <c r="N307" s="34">
        <v>17</v>
      </c>
      <c r="O307" s="34">
        <v>0</v>
      </c>
      <c r="P307" s="34">
        <v>0</v>
      </c>
      <c r="Q307" s="34">
        <v>0</v>
      </c>
      <c r="R307" s="34">
        <v>0</v>
      </c>
      <c r="S307" s="34">
        <v>3</v>
      </c>
      <c r="T307" s="34">
        <v>0</v>
      </c>
      <c r="U307" s="34">
        <v>1</v>
      </c>
      <c r="V307" s="34">
        <v>20</v>
      </c>
      <c r="W307" s="34">
        <v>0</v>
      </c>
      <c r="X307" s="34">
        <v>0.28399999999999997</v>
      </c>
      <c r="Y307" s="34">
        <v>0.51400000000000001</v>
      </c>
      <c r="Z307" s="22">
        <f>X307+Y307</f>
        <v>0.79800000000000004</v>
      </c>
      <c r="AA307" s="22">
        <f>(0.692*(S307+T307)+0.73*U307+0.865*(I307-(J307+K307+L307))+1.334+J307+1.725*K307+2.065*L307)/(G307+S307-T307+U307+R307)</f>
        <v>0.34304054054054051</v>
      </c>
      <c r="AB307" s="22">
        <f>((AA307-$AA$2000)/1.24+$H$2000/$F$2000)*F307</f>
        <v>10.947084967027084</v>
      </c>
      <c r="AC307" s="22">
        <f>(AB307/F307)/($AB$2000/$F$2000)*100</f>
        <v>136.06623240241552</v>
      </c>
      <c r="AD307" s="22"/>
    </row>
    <row r="308" spans="1:30" ht="15.75" customHeight="1" x14ac:dyDescent="0.15">
      <c r="A308" s="30">
        <v>307</v>
      </c>
      <c r="B308" s="31" t="s">
        <v>3545</v>
      </c>
      <c r="C308" s="60" t="s">
        <v>3426</v>
      </c>
      <c r="D308" s="30">
        <v>0.23400000000000001</v>
      </c>
      <c r="E308" s="30">
        <v>39</v>
      </c>
      <c r="F308" s="33">
        <v>73</v>
      </c>
      <c r="G308" s="30">
        <v>64</v>
      </c>
      <c r="H308" s="30">
        <v>10</v>
      </c>
      <c r="I308" s="30">
        <v>15</v>
      </c>
      <c r="J308" s="30">
        <v>6</v>
      </c>
      <c r="K308" s="30">
        <v>0</v>
      </c>
      <c r="L308" s="30">
        <v>0</v>
      </c>
      <c r="M308" s="30">
        <v>21</v>
      </c>
      <c r="N308" s="30">
        <v>6</v>
      </c>
      <c r="O308" s="30">
        <v>2</v>
      </c>
      <c r="P308" s="30">
        <v>1</v>
      </c>
      <c r="Q308" s="30">
        <v>0</v>
      </c>
      <c r="R308" s="30">
        <v>0</v>
      </c>
      <c r="S308" s="30">
        <v>8</v>
      </c>
      <c r="T308" s="30">
        <v>0</v>
      </c>
      <c r="U308" s="30">
        <v>1</v>
      </c>
      <c r="V308" s="30">
        <v>13</v>
      </c>
      <c r="W308" s="30">
        <v>5</v>
      </c>
      <c r="X308" s="30">
        <v>0.32900000000000001</v>
      </c>
      <c r="Y308" s="30">
        <v>0.32800000000000001</v>
      </c>
      <c r="Z308" s="22">
        <f>X308+Y308</f>
        <v>0.65700000000000003</v>
      </c>
      <c r="AA308" s="22">
        <f>(0.692*(S308+T308)+0.73*U308+0.865*(I308-(J308+K308+L308))+1.334+J308+1.725*K308+2.065*L308)/(G308+S308-T308+U308+R308)</f>
        <v>0.29294520547945202</v>
      </c>
      <c r="AB308" s="22">
        <f>((AA308-$AA$2000)/1.24+$H$2000/$F$2000)*F308</f>
        <v>7.8499905319887935</v>
      </c>
      <c r="AC308" s="22">
        <f>(AB308/F308)/($AB$2000/$F$2000)*100</f>
        <v>98.907645412613164</v>
      </c>
      <c r="AD308" s="22"/>
    </row>
    <row r="309" spans="1:30" ht="15.75" customHeight="1" x14ac:dyDescent="0.15">
      <c r="A309" s="34">
        <v>307</v>
      </c>
      <c r="B309" s="35" t="s">
        <v>3424</v>
      </c>
      <c r="C309" s="43" t="s">
        <v>2649</v>
      </c>
      <c r="D309" s="34">
        <v>0.105</v>
      </c>
      <c r="E309" s="34">
        <v>35</v>
      </c>
      <c r="F309" s="33">
        <v>73</v>
      </c>
      <c r="G309" s="34">
        <v>57</v>
      </c>
      <c r="H309" s="34">
        <v>2</v>
      </c>
      <c r="I309" s="34">
        <v>6</v>
      </c>
      <c r="J309" s="34">
        <v>2</v>
      </c>
      <c r="K309" s="34">
        <v>0</v>
      </c>
      <c r="L309" s="34">
        <v>0</v>
      </c>
      <c r="M309" s="34">
        <v>8</v>
      </c>
      <c r="N309" s="34">
        <v>5</v>
      </c>
      <c r="O309" s="34">
        <v>0</v>
      </c>
      <c r="P309" s="34">
        <v>0</v>
      </c>
      <c r="Q309" s="34">
        <v>4</v>
      </c>
      <c r="R309" s="34">
        <v>3</v>
      </c>
      <c r="S309" s="34">
        <v>7</v>
      </c>
      <c r="T309" s="34">
        <v>0</v>
      </c>
      <c r="U309" s="34">
        <v>2</v>
      </c>
      <c r="V309" s="34">
        <v>7</v>
      </c>
      <c r="W309" s="34">
        <v>5</v>
      </c>
      <c r="X309" s="34">
        <v>0.217</v>
      </c>
      <c r="Y309" s="34">
        <v>0.14000000000000001</v>
      </c>
      <c r="Z309" s="22">
        <f>X309+Y309</f>
        <v>0.35699999999999998</v>
      </c>
      <c r="AA309" s="22">
        <f>(0.692*(S309+T309)+0.73*U309+0.865*(I309-(J309+K309+L309))+1.334+J309+1.725*K309+2.065*L309)/(G309+S309-T309+U309+R309)</f>
        <v>0.18982608695652173</v>
      </c>
      <c r="AB309" s="22">
        <f>((AA309-$AA$2000)/1.24+$H$2000/$F$2000)*F309</f>
        <v>1.7792682318485415</v>
      </c>
      <c r="AC309" s="22">
        <f>(AB309/F309)/($AB$2000/$F$2000)*100</f>
        <v>22.418273073383876</v>
      </c>
      <c r="AD309" s="22"/>
    </row>
    <row r="310" spans="1:30" ht="15.75" customHeight="1" x14ac:dyDescent="0.15">
      <c r="A310" s="30">
        <v>307</v>
      </c>
      <c r="B310" s="31" t="s">
        <v>3131</v>
      </c>
      <c r="C310" s="53" t="s">
        <v>198</v>
      </c>
      <c r="D310" s="30">
        <v>0.2</v>
      </c>
      <c r="E310" s="30">
        <v>19</v>
      </c>
      <c r="F310" s="33">
        <v>73</v>
      </c>
      <c r="G310" s="30">
        <v>70</v>
      </c>
      <c r="H310" s="30">
        <v>6</v>
      </c>
      <c r="I310" s="30">
        <v>14</v>
      </c>
      <c r="J310" s="30">
        <v>3</v>
      </c>
      <c r="K310" s="30">
        <v>0</v>
      </c>
      <c r="L310" s="30">
        <v>2</v>
      </c>
      <c r="M310" s="30">
        <v>23</v>
      </c>
      <c r="N310" s="30">
        <v>5</v>
      </c>
      <c r="O310" s="30">
        <v>1</v>
      </c>
      <c r="P310" s="30">
        <v>1</v>
      </c>
      <c r="Q310" s="30">
        <v>0</v>
      </c>
      <c r="R310" s="30">
        <v>0</v>
      </c>
      <c r="S310" s="30">
        <v>2</v>
      </c>
      <c r="T310" s="30">
        <v>0</v>
      </c>
      <c r="U310" s="30">
        <v>1</v>
      </c>
      <c r="V310" s="30">
        <v>20</v>
      </c>
      <c r="W310" s="30">
        <v>2</v>
      </c>
      <c r="X310" s="30">
        <v>0.23300000000000001</v>
      </c>
      <c r="Y310" s="30">
        <v>0.32900000000000001</v>
      </c>
      <c r="Z310" s="22">
        <f>X310+Y310</f>
        <v>0.56200000000000006</v>
      </c>
      <c r="AA310" s="22">
        <f>(0.692*(S310+T310)+0.73*U310+0.865*(I310-(J310+K310+L310))+1.334+J310+1.725*K310+2.065*L310)/(G310+S310-T310+U310+R310)</f>
        <v>0.25154794520547946</v>
      </c>
      <c r="AB310" s="22">
        <f>((AA310-$AA$2000)/1.24+$H$2000/$F$2000)*F310</f>
        <v>5.4128937577952474</v>
      </c>
      <c r="AC310" s="22">
        <f>(AB310/F310)/($AB$2000/$F$2000)*100</f>
        <v>68.200920022832435</v>
      </c>
      <c r="AD310" s="22"/>
    </row>
    <row r="311" spans="1:30" ht="15.75" customHeight="1" x14ac:dyDescent="0.15">
      <c r="A311" s="34">
        <v>310</v>
      </c>
      <c r="B311" s="35" t="s">
        <v>3546</v>
      </c>
      <c r="C311" s="42" t="s">
        <v>2652</v>
      </c>
      <c r="D311" s="34">
        <v>0.185</v>
      </c>
      <c r="E311" s="34">
        <v>41</v>
      </c>
      <c r="F311" s="33">
        <v>72</v>
      </c>
      <c r="G311" s="34">
        <v>65</v>
      </c>
      <c r="H311" s="34">
        <v>9</v>
      </c>
      <c r="I311" s="34">
        <v>12</v>
      </c>
      <c r="J311" s="34">
        <v>4</v>
      </c>
      <c r="K311" s="34">
        <v>0</v>
      </c>
      <c r="L311" s="34">
        <v>2</v>
      </c>
      <c r="M311" s="34">
        <v>22</v>
      </c>
      <c r="N311" s="34">
        <v>12</v>
      </c>
      <c r="O311" s="34">
        <v>2</v>
      </c>
      <c r="P311" s="34">
        <v>0</v>
      </c>
      <c r="Q311" s="34">
        <v>0</v>
      </c>
      <c r="R311" s="34">
        <v>0</v>
      </c>
      <c r="S311" s="34">
        <v>5</v>
      </c>
      <c r="T311" s="34">
        <v>0</v>
      </c>
      <c r="U311" s="34">
        <v>2</v>
      </c>
      <c r="V311" s="34">
        <v>23</v>
      </c>
      <c r="W311" s="34">
        <v>0</v>
      </c>
      <c r="X311" s="34">
        <v>0.26400000000000001</v>
      </c>
      <c r="Y311" s="34">
        <v>0.33800000000000002</v>
      </c>
      <c r="Z311" s="22">
        <f>X311+Y311</f>
        <v>0.60200000000000009</v>
      </c>
      <c r="AA311" s="22">
        <f>(0.692*(S311+T311)+0.73*U311+0.865*(I311-(J311+K311+L311))+1.334+J311+1.725*K311+2.065*L311)/(G311+S311-T311+U311+R311)</f>
        <v>0.27186111111111111</v>
      </c>
      <c r="AB311" s="22">
        <f>((AA311-$AA$2000)/1.24+$H$2000/$F$2000)*F311</f>
        <v>6.518218677595665</v>
      </c>
      <c r="AC311" s="22">
        <f>(AB311/F311)/($AB$2000/$F$2000)*100</f>
        <v>83.268361760117031</v>
      </c>
      <c r="AD311" s="22"/>
    </row>
    <row r="312" spans="1:30" ht="15.75" customHeight="1" x14ac:dyDescent="0.15">
      <c r="A312" s="30">
        <v>310</v>
      </c>
      <c r="B312" s="31" t="s">
        <v>3187</v>
      </c>
      <c r="C312" s="47" t="s">
        <v>2654</v>
      </c>
      <c r="D312" s="30">
        <v>0.32200000000000001</v>
      </c>
      <c r="E312" s="30">
        <v>22</v>
      </c>
      <c r="F312" s="33">
        <v>72</v>
      </c>
      <c r="G312" s="30">
        <v>59</v>
      </c>
      <c r="H312" s="30">
        <v>11</v>
      </c>
      <c r="I312" s="30">
        <v>19</v>
      </c>
      <c r="J312" s="30">
        <v>2</v>
      </c>
      <c r="K312" s="30">
        <v>1</v>
      </c>
      <c r="L312" s="30">
        <v>0</v>
      </c>
      <c r="M312" s="30">
        <v>23</v>
      </c>
      <c r="N312" s="30">
        <v>6</v>
      </c>
      <c r="O312" s="30">
        <v>6</v>
      </c>
      <c r="P312" s="30">
        <v>0</v>
      </c>
      <c r="Q312" s="30">
        <v>0</v>
      </c>
      <c r="R312" s="30">
        <v>0</v>
      </c>
      <c r="S312" s="30">
        <v>12</v>
      </c>
      <c r="T312" s="30">
        <v>0</v>
      </c>
      <c r="U312" s="30">
        <v>1</v>
      </c>
      <c r="V312" s="30">
        <v>7</v>
      </c>
      <c r="W312" s="30">
        <v>0</v>
      </c>
      <c r="X312" s="30">
        <v>0.44400000000000001</v>
      </c>
      <c r="Y312" s="30">
        <v>0.39</v>
      </c>
      <c r="Z312" s="22">
        <f>X312+Y312</f>
        <v>0.83400000000000007</v>
      </c>
      <c r="AA312" s="22">
        <f>(0.692*(S312+T312)+0.73*U312+0.865*(I312-(J312+K312+L312))+1.334+J312+1.725*K312+2.065*L312)/(G312+S312-T312+U312+R312)</f>
        <v>0.38795833333333335</v>
      </c>
      <c r="AB312" s="22">
        <f>((AA312-$AA$2000)/1.24+$H$2000/$F$2000)*F312</f>
        <v>13.25934770985373</v>
      </c>
      <c r="AC312" s="22">
        <f>(AB312/F312)/($AB$2000/$F$2000)*100</f>
        <v>169.38433894558079</v>
      </c>
      <c r="AD312" s="22"/>
    </row>
    <row r="313" spans="1:30" ht="15.75" customHeight="1" x14ac:dyDescent="0.15">
      <c r="A313" s="34">
        <v>312</v>
      </c>
      <c r="B313" s="35" t="s">
        <v>3344</v>
      </c>
      <c r="C313" s="57" t="s">
        <v>2654</v>
      </c>
      <c r="D313" s="34">
        <v>0.246</v>
      </c>
      <c r="E313" s="34">
        <v>40</v>
      </c>
      <c r="F313" s="33">
        <v>71</v>
      </c>
      <c r="G313" s="34">
        <v>57</v>
      </c>
      <c r="H313" s="34">
        <v>16</v>
      </c>
      <c r="I313" s="34">
        <v>14</v>
      </c>
      <c r="J313" s="34">
        <v>3</v>
      </c>
      <c r="K313" s="34">
        <v>0</v>
      </c>
      <c r="L313" s="34">
        <v>0</v>
      </c>
      <c r="M313" s="34">
        <v>17</v>
      </c>
      <c r="N313" s="34">
        <v>9</v>
      </c>
      <c r="O313" s="34">
        <v>4</v>
      </c>
      <c r="P313" s="34">
        <v>1</v>
      </c>
      <c r="Q313" s="34">
        <v>2</v>
      </c>
      <c r="R313" s="34">
        <v>0</v>
      </c>
      <c r="S313" s="34">
        <v>11</v>
      </c>
      <c r="T313" s="34">
        <v>0</v>
      </c>
      <c r="U313" s="34">
        <v>1</v>
      </c>
      <c r="V313" s="34">
        <v>10</v>
      </c>
      <c r="W313" s="34">
        <v>3</v>
      </c>
      <c r="X313" s="34">
        <v>0.377</v>
      </c>
      <c r="Y313" s="34">
        <v>0.29799999999999999</v>
      </c>
      <c r="Z313" s="22">
        <f>X313+Y313</f>
        <v>0.67500000000000004</v>
      </c>
      <c r="AA313" s="22">
        <f>(0.692*(S313+T313)+0.73*U313+0.865*(I313-(J313+K313+L313))+1.334+J313+1.725*K313+2.065*L313)/(G313+S313-T313+U313+R313)</f>
        <v>0.32160869565217387</v>
      </c>
      <c r="AB313" s="22">
        <f>((AA313-$AA$2000)/1.24+$H$2000/$F$2000)*F313</f>
        <v>9.2761382678028141</v>
      </c>
      <c r="AC313" s="22">
        <f>(AB313/F313)/($AB$2000/$F$2000)*100</f>
        <v>120.16900221790463</v>
      </c>
      <c r="AD313" s="22"/>
    </row>
    <row r="314" spans="1:30" ht="15.75" customHeight="1" x14ac:dyDescent="0.15">
      <c r="A314" s="30">
        <v>312</v>
      </c>
      <c r="B314" s="31" t="s">
        <v>3317</v>
      </c>
      <c r="C314" s="47" t="s">
        <v>2654</v>
      </c>
      <c r="D314" s="30">
        <v>0.34399999999999997</v>
      </c>
      <c r="E314" s="30">
        <v>28</v>
      </c>
      <c r="F314" s="33">
        <v>71</v>
      </c>
      <c r="G314" s="30">
        <v>64</v>
      </c>
      <c r="H314" s="30">
        <v>8</v>
      </c>
      <c r="I314" s="30">
        <v>22</v>
      </c>
      <c r="J314" s="30">
        <v>1</v>
      </c>
      <c r="K314" s="30">
        <v>1</v>
      </c>
      <c r="L314" s="30">
        <v>1</v>
      </c>
      <c r="M314" s="30">
        <v>28</v>
      </c>
      <c r="N314" s="30">
        <v>8</v>
      </c>
      <c r="O314" s="30">
        <v>1</v>
      </c>
      <c r="P314" s="30">
        <v>0</v>
      </c>
      <c r="Q314" s="30">
        <v>1</v>
      </c>
      <c r="R314" s="30">
        <v>2</v>
      </c>
      <c r="S314" s="30">
        <v>3</v>
      </c>
      <c r="T314" s="30">
        <v>0</v>
      </c>
      <c r="U314" s="30">
        <v>1</v>
      </c>
      <c r="V314" s="30">
        <v>4</v>
      </c>
      <c r="W314" s="30">
        <v>0</v>
      </c>
      <c r="X314" s="30">
        <v>0.371</v>
      </c>
      <c r="Y314" s="30">
        <v>0.438</v>
      </c>
      <c r="Z314" s="22">
        <f>X314+Y314</f>
        <v>0.80899999999999994</v>
      </c>
      <c r="AA314" s="22">
        <f>(0.692*(S314+T314)+0.73*U314+0.865*(I314-(J314+K314+L314))+1.334+J314+1.725*K314+2.065*L314)/(G314+S314-T314+U314+R314)</f>
        <v>0.36235714285714288</v>
      </c>
      <c r="AB314" s="22">
        <f>((AA314-$AA$2000)/1.24+$H$2000/$F$2000)*F314</f>
        <v>11.609315486797007</v>
      </c>
      <c r="AC314" s="22">
        <f>(AB314/F314)/($AB$2000/$F$2000)*100</f>
        <v>150.39446569307216</v>
      </c>
      <c r="AD314" s="22"/>
    </row>
    <row r="315" spans="1:30" ht="15.75" customHeight="1" x14ac:dyDescent="0.15">
      <c r="A315" s="34">
        <v>312</v>
      </c>
      <c r="B315" s="35" t="s">
        <v>3547</v>
      </c>
      <c r="C315" s="51" t="s">
        <v>2655</v>
      </c>
      <c r="D315" s="34">
        <v>0.29699999999999999</v>
      </c>
      <c r="E315" s="34">
        <v>27</v>
      </c>
      <c r="F315" s="33">
        <v>71</v>
      </c>
      <c r="G315" s="34">
        <v>64</v>
      </c>
      <c r="H315" s="34">
        <v>13</v>
      </c>
      <c r="I315" s="34">
        <v>19</v>
      </c>
      <c r="J315" s="34">
        <v>6</v>
      </c>
      <c r="K315" s="34">
        <v>2</v>
      </c>
      <c r="L315" s="34">
        <v>2</v>
      </c>
      <c r="M315" s="34">
        <v>35</v>
      </c>
      <c r="N315" s="34">
        <v>13</v>
      </c>
      <c r="O315" s="34">
        <v>2</v>
      </c>
      <c r="P315" s="34">
        <v>0</v>
      </c>
      <c r="Q315" s="34">
        <v>0</v>
      </c>
      <c r="R315" s="34">
        <v>1</v>
      </c>
      <c r="S315" s="34">
        <v>4</v>
      </c>
      <c r="T315" s="34">
        <v>0</v>
      </c>
      <c r="U315" s="34">
        <v>2</v>
      </c>
      <c r="V315" s="34">
        <v>9</v>
      </c>
      <c r="W315" s="34">
        <v>2</v>
      </c>
      <c r="X315" s="34">
        <v>0.35199999999999998</v>
      </c>
      <c r="Y315" s="34">
        <v>0.54700000000000004</v>
      </c>
      <c r="Z315" s="22">
        <f>X315+Y315</f>
        <v>0.89900000000000002</v>
      </c>
      <c r="AA315" s="22">
        <f>(0.692*(S315+T315)+0.73*U315+0.865*(I315-(J315+K315+L315))+1.334+J315+1.725*K315+2.065*L315)/(G315+S315-T315+U315+R315)</f>
        <v>0.37925352112676058</v>
      </c>
      <c r="AB315" s="22">
        <f>((AA315-$AA$2000)/1.24+$H$2000/$F$2000)*F315</f>
        <v>12.576769403847697</v>
      </c>
      <c r="AC315" s="22">
        <f>(AB315/F315)/($AB$2000/$F$2000)*100</f>
        <v>162.92747981461804</v>
      </c>
      <c r="AD315" s="22"/>
    </row>
    <row r="316" spans="1:30" ht="15.75" customHeight="1" x14ac:dyDescent="0.15">
      <c r="A316" s="30">
        <v>312</v>
      </c>
      <c r="B316" s="31" t="s">
        <v>3222</v>
      </c>
      <c r="C316" s="39" t="s">
        <v>2649</v>
      </c>
      <c r="D316" s="30">
        <v>0.28599999999999998</v>
      </c>
      <c r="E316" s="30">
        <v>18</v>
      </c>
      <c r="F316" s="33">
        <v>71</v>
      </c>
      <c r="G316" s="30">
        <v>63</v>
      </c>
      <c r="H316" s="30">
        <v>12</v>
      </c>
      <c r="I316" s="30">
        <v>18</v>
      </c>
      <c r="J316" s="30">
        <v>3</v>
      </c>
      <c r="K316" s="30">
        <v>1</v>
      </c>
      <c r="L316" s="30">
        <v>0</v>
      </c>
      <c r="M316" s="30">
        <v>23</v>
      </c>
      <c r="N316" s="30">
        <v>5</v>
      </c>
      <c r="O316" s="30">
        <v>4</v>
      </c>
      <c r="P316" s="30">
        <v>1</v>
      </c>
      <c r="Q316" s="30">
        <v>0</v>
      </c>
      <c r="R316" s="30">
        <v>0</v>
      </c>
      <c r="S316" s="30">
        <v>8</v>
      </c>
      <c r="T316" s="30">
        <v>0</v>
      </c>
      <c r="U316" s="30">
        <v>0</v>
      </c>
      <c r="V316" s="30">
        <v>8</v>
      </c>
      <c r="W316" s="30">
        <v>0</v>
      </c>
      <c r="X316" s="30">
        <v>0.36599999999999999</v>
      </c>
      <c r="Y316" s="30">
        <v>0.36499999999999999</v>
      </c>
      <c r="Z316" s="22">
        <f>X316+Y316</f>
        <v>0.73099999999999998</v>
      </c>
      <c r="AA316" s="22">
        <f>(0.692*(S316+T316)+0.73*U316+0.865*(I316-(J316+K316+L316))+1.334+J316+1.725*K316+2.065*L316)/(G316+S316-T316+U316+R316)</f>
        <v>0.33387323943661973</v>
      </c>
      <c r="AB316" s="22">
        <f>((AA316-$AA$2000)/1.24+$H$2000/$F$2000)*F316</f>
        <v>9.9783823070735043</v>
      </c>
      <c r="AC316" s="22">
        <f>(AB316/F316)/($AB$2000/$F$2000)*100</f>
        <v>129.26631869555331</v>
      </c>
      <c r="AD316" s="22"/>
    </row>
    <row r="317" spans="1:30" ht="15.75" customHeight="1" x14ac:dyDescent="0.15">
      <c r="A317" s="34">
        <v>316</v>
      </c>
      <c r="B317" s="35" t="s">
        <v>3548</v>
      </c>
      <c r="C317" s="42" t="s">
        <v>2652</v>
      </c>
      <c r="D317" s="34">
        <v>0.27</v>
      </c>
      <c r="E317" s="34">
        <v>38</v>
      </c>
      <c r="F317" s="33">
        <v>70</v>
      </c>
      <c r="G317" s="34">
        <v>63</v>
      </c>
      <c r="H317" s="34">
        <v>4</v>
      </c>
      <c r="I317" s="34">
        <v>17</v>
      </c>
      <c r="J317" s="34">
        <v>3</v>
      </c>
      <c r="K317" s="34">
        <v>0</v>
      </c>
      <c r="L317" s="34">
        <v>1</v>
      </c>
      <c r="M317" s="34">
        <v>23</v>
      </c>
      <c r="N317" s="34">
        <v>9</v>
      </c>
      <c r="O317" s="34">
        <v>0</v>
      </c>
      <c r="P317" s="34">
        <v>0</v>
      </c>
      <c r="Q317" s="34">
        <v>0</v>
      </c>
      <c r="R317" s="34">
        <v>0</v>
      </c>
      <c r="S317" s="34">
        <v>6</v>
      </c>
      <c r="T317" s="34">
        <v>0</v>
      </c>
      <c r="U317" s="34">
        <v>1</v>
      </c>
      <c r="V317" s="34">
        <v>15</v>
      </c>
      <c r="W317" s="34">
        <v>1</v>
      </c>
      <c r="X317" s="34">
        <v>0.34300000000000003</v>
      </c>
      <c r="Y317" s="34">
        <v>0.36499999999999999</v>
      </c>
      <c r="Z317" s="22">
        <f>X317+Y317</f>
        <v>0.70799999999999996</v>
      </c>
      <c r="AA317" s="22">
        <f>(0.692*(S317+T317)+0.73*U317+0.865*(I317-(J317+K317+L317))+1.334+J317+1.725*K317+2.065*L317)/(G317+S317-T317+U317+R317)</f>
        <v>0.32179999999999997</v>
      </c>
      <c r="AB317" s="22">
        <f>((AA317-$AA$2000)/1.24+$H$2000/$F$2000)*F317</f>
        <v>9.156287872035211</v>
      </c>
      <c r="AC317" s="22">
        <f>(AB317/F317)/($AB$2000/$F$2000)*100</f>
        <v>120.31090363929555</v>
      </c>
      <c r="AD317" s="22"/>
    </row>
    <row r="318" spans="1:30" ht="15.75" customHeight="1" x14ac:dyDescent="0.15">
      <c r="A318" s="30">
        <v>316</v>
      </c>
      <c r="B318" s="31" t="s">
        <v>3315</v>
      </c>
      <c r="C318" s="44" t="s">
        <v>2653</v>
      </c>
      <c r="D318" s="30">
        <v>0.28299999999999997</v>
      </c>
      <c r="E318" s="30">
        <v>27</v>
      </c>
      <c r="F318" s="33">
        <v>70</v>
      </c>
      <c r="G318" s="30">
        <v>60</v>
      </c>
      <c r="H318" s="30">
        <v>13</v>
      </c>
      <c r="I318" s="30">
        <v>17</v>
      </c>
      <c r="J318" s="30">
        <v>4</v>
      </c>
      <c r="K318" s="30">
        <v>0</v>
      </c>
      <c r="L318" s="30">
        <v>0</v>
      </c>
      <c r="M318" s="30">
        <v>21</v>
      </c>
      <c r="N318" s="30">
        <v>7</v>
      </c>
      <c r="O318" s="30">
        <v>4</v>
      </c>
      <c r="P318" s="30">
        <v>6</v>
      </c>
      <c r="Q318" s="30">
        <v>1</v>
      </c>
      <c r="R318" s="30">
        <v>1</v>
      </c>
      <c r="S318" s="30">
        <v>7</v>
      </c>
      <c r="T318" s="30">
        <v>0</v>
      </c>
      <c r="U318" s="30">
        <v>1</v>
      </c>
      <c r="V318" s="30">
        <v>8</v>
      </c>
      <c r="W318" s="30">
        <v>1</v>
      </c>
      <c r="X318" s="30">
        <v>0.36199999999999999</v>
      </c>
      <c r="Y318" s="30">
        <v>0.35</v>
      </c>
      <c r="Z318" s="22">
        <f>X318+Y318</f>
        <v>0.71199999999999997</v>
      </c>
      <c r="AA318" s="22">
        <f>(0.692*(S318+T318)+0.73*U318+0.865*(I318-(J318+K318+L318))+1.334+J318+1.725*K318+2.065*L318)/(G318+S318-T318+U318+R318)</f>
        <v>0.32105797101449274</v>
      </c>
      <c r="AB318" s="22">
        <f>((AA318-$AA$2000)/1.24+$H$2000/$F$2000)*F318</f>
        <v>9.1143991389823817</v>
      </c>
      <c r="AC318" s="22">
        <f>(AB318/F318)/($AB$2000/$F$2000)*100</f>
        <v>119.76049812602167</v>
      </c>
      <c r="AD318" s="22"/>
    </row>
    <row r="319" spans="1:30" ht="15.75" customHeight="1" x14ac:dyDescent="0.15">
      <c r="A319" s="34">
        <v>318</v>
      </c>
      <c r="B319" s="35" t="s">
        <v>3549</v>
      </c>
      <c r="C319" s="45" t="s">
        <v>2651</v>
      </c>
      <c r="D319" s="34">
        <v>0.26900000000000002</v>
      </c>
      <c r="E319" s="34">
        <v>28</v>
      </c>
      <c r="F319" s="33">
        <v>69</v>
      </c>
      <c r="G319" s="34">
        <v>67</v>
      </c>
      <c r="H319" s="34">
        <v>5</v>
      </c>
      <c r="I319" s="34">
        <v>18</v>
      </c>
      <c r="J319" s="34">
        <v>4</v>
      </c>
      <c r="K319" s="34">
        <v>1</v>
      </c>
      <c r="L319" s="34">
        <v>1</v>
      </c>
      <c r="M319" s="34">
        <v>27</v>
      </c>
      <c r="N319" s="34">
        <v>8</v>
      </c>
      <c r="O319" s="34">
        <v>0</v>
      </c>
      <c r="P319" s="34">
        <v>0</v>
      </c>
      <c r="Q319" s="34">
        <v>0</v>
      </c>
      <c r="R319" s="34">
        <v>0</v>
      </c>
      <c r="S319" s="34">
        <v>2</v>
      </c>
      <c r="T319" s="34">
        <v>0</v>
      </c>
      <c r="U319" s="34">
        <v>0</v>
      </c>
      <c r="V319" s="34">
        <v>11</v>
      </c>
      <c r="W319" s="34">
        <v>3</v>
      </c>
      <c r="X319" s="34">
        <v>0.28999999999999998</v>
      </c>
      <c r="Y319" s="34">
        <v>0.40300000000000002</v>
      </c>
      <c r="Z319" s="22">
        <f>X319+Y319</f>
        <v>0.69300000000000006</v>
      </c>
      <c r="AA319" s="22">
        <f>(0.692*(S319+T319)+0.73*U319+0.865*(I319-(J319+K319+L319))+1.334+J319+1.725*K319+2.065*L319)/(G319+S319-T319+U319+R319)</f>
        <v>0.30272463768115943</v>
      </c>
      <c r="AB319" s="22">
        <f>((AA319-$AA$2000)/1.24+$H$2000/$F$2000)*F319</f>
        <v>7.9640321466743398</v>
      </c>
      <c r="AC319" s="22">
        <f>(AB319/F319)/($AB$2000/$F$2000)*100</f>
        <v>106.16161190939144</v>
      </c>
      <c r="AD319" s="22"/>
    </row>
    <row r="320" spans="1:30" ht="15.75" customHeight="1" x14ac:dyDescent="0.15">
      <c r="A320" s="30">
        <v>318</v>
      </c>
      <c r="B320" s="31" t="s">
        <v>3362</v>
      </c>
      <c r="C320" s="55" t="s">
        <v>2652</v>
      </c>
      <c r="D320" s="30">
        <v>0.28799999999999998</v>
      </c>
      <c r="E320" s="30">
        <v>24</v>
      </c>
      <c r="F320" s="33">
        <v>69</v>
      </c>
      <c r="G320" s="30">
        <v>59</v>
      </c>
      <c r="H320" s="30">
        <v>5</v>
      </c>
      <c r="I320" s="30">
        <v>17</v>
      </c>
      <c r="J320" s="30">
        <v>3</v>
      </c>
      <c r="K320" s="30">
        <v>0</v>
      </c>
      <c r="L320" s="30">
        <v>0</v>
      </c>
      <c r="M320" s="30">
        <v>20</v>
      </c>
      <c r="N320" s="30">
        <v>5</v>
      </c>
      <c r="O320" s="30">
        <v>0</v>
      </c>
      <c r="P320" s="30">
        <v>0</v>
      </c>
      <c r="Q320" s="30">
        <v>2</v>
      </c>
      <c r="R320" s="30">
        <v>0</v>
      </c>
      <c r="S320" s="30">
        <v>8</v>
      </c>
      <c r="T320" s="30">
        <v>0</v>
      </c>
      <c r="U320" s="30">
        <v>0</v>
      </c>
      <c r="V320" s="30">
        <v>11</v>
      </c>
      <c r="W320" s="30">
        <v>1</v>
      </c>
      <c r="X320" s="30">
        <v>0.373</v>
      </c>
      <c r="Y320" s="30">
        <v>0.33900000000000002</v>
      </c>
      <c r="Z320" s="22">
        <f>X320+Y320</f>
        <v>0.71199999999999997</v>
      </c>
      <c r="AA320" s="22">
        <f>(0.692*(S320+T320)+0.73*U320+0.865*(I320-(J320+K320+L320))+1.334+J320+1.725*K320+2.065*L320)/(G320+S320-T320+U320+R320)</f>
        <v>0.32805970149253733</v>
      </c>
      <c r="AB320" s="22">
        <f>((AA320-$AA$2000)/1.24+$H$2000/$F$2000)*F320</f>
        <v>9.3738058587590771</v>
      </c>
      <c r="AC320" s="22">
        <f>(AB320/F320)/($AB$2000/$F$2000)*100</f>
        <v>124.95408373095478</v>
      </c>
      <c r="AD320" s="22"/>
    </row>
    <row r="321" spans="1:30" ht="15.75" customHeight="1" x14ac:dyDescent="0.15">
      <c r="A321" s="34">
        <v>320</v>
      </c>
      <c r="B321" s="35" t="s">
        <v>3354</v>
      </c>
      <c r="C321" s="48" t="s">
        <v>2647</v>
      </c>
      <c r="D321" s="34">
        <v>0.32100000000000001</v>
      </c>
      <c r="E321" s="34">
        <v>31</v>
      </c>
      <c r="F321" s="33">
        <v>68</v>
      </c>
      <c r="G321" s="34">
        <v>53</v>
      </c>
      <c r="H321" s="34">
        <v>4</v>
      </c>
      <c r="I321" s="34">
        <v>17</v>
      </c>
      <c r="J321" s="34">
        <v>5</v>
      </c>
      <c r="K321" s="34">
        <v>0</v>
      </c>
      <c r="L321" s="34">
        <v>0</v>
      </c>
      <c r="M321" s="34">
        <v>22</v>
      </c>
      <c r="N321" s="34">
        <v>11</v>
      </c>
      <c r="O321" s="34">
        <v>0</v>
      </c>
      <c r="P321" s="34">
        <v>0</v>
      </c>
      <c r="Q321" s="34">
        <v>0</v>
      </c>
      <c r="R321" s="34">
        <v>2</v>
      </c>
      <c r="S321" s="34">
        <v>12</v>
      </c>
      <c r="T321" s="34">
        <v>0</v>
      </c>
      <c r="U321" s="34">
        <v>1</v>
      </c>
      <c r="V321" s="34">
        <v>10</v>
      </c>
      <c r="W321" s="34">
        <v>1</v>
      </c>
      <c r="X321" s="34">
        <v>0.441</v>
      </c>
      <c r="Y321" s="34">
        <v>0.41499999999999998</v>
      </c>
      <c r="Z321" s="22">
        <f>X321+Y321</f>
        <v>0.85599999999999998</v>
      </c>
      <c r="AA321" s="22">
        <f>(0.692*(S321+T321)+0.73*U321+0.865*(I321-(J321+K321+L321))+1.334+J321+1.725*K321+2.065*L321)/(G321+S321-T321+U321+R321)</f>
        <v>0.37864705882352939</v>
      </c>
      <c r="AB321" s="22">
        <f>((AA321-$AA$2000)/1.24+$H$2000/$F$2000)*F321</f>
        <v>12.01209900195863</v>
      </c>
      <c r="AC321" s="22">
        <f>(AB321/F321)/($AB$2000/$F$2000)*100</f>
        <v>162.47763189518264</v>
      </c>
      <c r="AD321" s="22"/>
    </row>
    <row r="322" spans="1:30" ht="15.75" customHeight="1" x14ac:dyDescent="0.15">
      <c r="A322" s="30">
        <v>320</v>
      </c>
      <c r="B322" s="31" t="s">
        <v>3422</v>
      </c>
      <c r="C322" s="39" t="s">
        <v>2649</v>
      </c>
      <c r="D322" s="30">
        <v>0.17</v>
      </c>
      <c r="E322" s="30">
        <v>25</v>
      </c>
      <c r="F322" s="33">
        <v>68</v>
      </c>
      <c r="G322" s="30">
        <v>53</v>
      </c>
      <c r="H322" s="30">
        <v>4</v>
      </c>
      <c r="I322" s="30">
        <v>9</v>
      </c>
      <c r="J322" s="30">
        <v>0</v>
      </c>
      <c r="K322" s="30">
        <v>0</v>
      </c>
      <c r="L322" s="30">
        <v>0</v>
      </c>
      <c r="M322" s="30">
        <v>9</v>
      </c>
      <c r="N322" s="30">
        <v>4</v>
      </c>
      <c r="O322" s="30">
        <v>0</v>
      </c>
      <c r="P322" s="30">
        <v>0</v>
      </c>
      <c r="Q322" s="30">
        <v>0</v>
      </c>
      <c r="R322" s="30">
        <v>0</v>
      </c>
      <c r="S322" s="30">
        <v>15</v>
      </c>
      <c r="T322" s="30">
        <v>0</v>
      </c>
      <c r="U322" s="30">
        <v>0</v>
      </c>
      <c r="V322" s="30">
        <v>7</v>
      </c>
      <c r="W322" s="30">
        <v>2</v>
      </c>
      <c r="X322" s="30">
        <v>0.35299999999999998</v>
      </c>
      <c r="Y322" s="30">
        <v>0.17</v>
      </c>
      <c r="Z322" s="22">
        <f>X322+Y322</f>
        <v>0.52300000000000002</v>
      </c>
      <c r="AA322" s="22">
        <f>(0.692*(S322+T322)+0.73*U322+0.865*(I322-(J322+K322+L322))+1.334+J322+1.725*K322+2.065*L322)/(G322+S322-T322+U322+R322)</f>
        <v>0.28675</v>
      </c>
      <c r="AB322" s="22">
        <f>((AA322-$AA$2000)/1.24+$H$2000/$F$2000)*F322</f>
        <v>6.9725828729263721</v>
      </c>
      <c r="AC322" s="22">
        <f>(AB322/F322)/($AB$2000/$F$2000)*100</f>
        <v>94.312305717865215</v>
      </c>
      <c r="AD322" s="22"/>
    </row>
    <row r="323" spans="1:30" ht="15.75" customHeight="1" x14ac:dyDescent="0.15">
      <c r="A323" s="34">
        <v>320</v>
      </c>
      <c r="B323" s="35" t="s">
        <v>3210</v>
      </c>
      <c r="C323" s="43" t="s">
        <v>2649</v>
      </c>
      <c r="D323" s="34">
        <v>0.21</v>
      </c>
      <c r="E323" s="34">
        <v>17</v>
      </c>
      <c r="F323" s="33">
        <v>68</v>
      </c>
      <c r="G323" s="34">
        <v>62</v>
      </c>
      <c r="H323" s="34">
        <v>7</v>
      </c>
      <c r="I323" s="34">
        <v>13</v>
      </c>
      <c r="J323" s="34">
        <v>3</v>
      </c>
      <c r="K323" s="34">
        <v>0</v>
      </c>
      <c r="L323" s="34">
        <v>1</v>
      </c>
      <c r="M323" s="34">
        <v>19</v>
      </c>
      <c r="N323" s="34">
        <v>4</v>
      </c>
      <c r="O323" s="34">
        <v>1</v>
      </c>
      <c r="P323" s="34">
        <v>0</v>
      </c>
      <c r="Q323" s="34">
        <v>0</v>
      </c>
      <c r="R323" s="34">
        <v>0</v>
      </c>
      <c r="S323" s="34">
        <v>5</v>
      </c>
      <c r="T323" s="34">
        <v>0</v>
      </c>
      <c r="U323" s="34">
        <v>1</v>
      </c>
      <c r="V323" s="34">
        <v>15</v>
      </c>
      <c r="W323" s="34">
        <v>3</v>
      </c>
      <c r="X323" s="34">
        <v>0.27900000000000003</v>
      </c>
      <c r="Y323" s="34">
        <v>0.30599999999999999</v>
      </c>
      <c r="Z323" s="29">
        <f>X323+Y323</f>
        <v>0.58499999999999996</v>
      </c>
      <c r="AA323" s="22">
        <f>(0.692*(S323+T323)+0.73*U323+0.865*(I323-(J323+K323+L323))+1.334+J323+1.725*K323+2.065*L323)/(G323+S323-T323+U323+R323)</f>
        <v>0.27020588235294118</v>
      </c>
      <c r="AB323" s="22">
        <f>((AA323-$AA$2000)/1.24+$H$2000/$F$2000)*F323</f>
        <v>6.0653248084102431</v>
      </c>
      <c r="AC323" s="22">
        <f>(AB323/F323)/($AB$2000/$F$2000)*100</f>
        <v>82.040583530398095</v>
      </c>
      <c r="AD323" s="22"/>
    </row>
    <row r="324" spans="1:30" ht="15.75" customHeight="1" x14ac:dyDescent="0.15">
      <c r="A324" s="30">
        <v>323</v>
      </c>
      <c r="B324" s="31" t="s">
        <v>3164</v>
      </c>
      <c r="C324" s="37" t="s">
        <v>2647</v>
      </c>
      <c r="D324" s="30">
        <v>0.317</v>
      </c>
      <c r="E324" s="30">
        <v>18</v>
      </c>
      <c r="F324" s="33">
        <v>67</v>
      </c>
      <c r="G324" s="30">
        <v>60</v>
      </c>
      <c r="H324" s="30">
        <v>13</v>
      </c>
      <c r="I324" s="30">
        <v>19</v>
      </c>
      <c r="J324" s="30">
        <v>3</v>
      </c>
      <c r="K324" s="30">
        <v>1</v>
      </c>
      <c r="L324" s="30">
        <v>8</v>
      </c>
      <c r="M324" s="30">
        <v>48</v>
      </c>
      <c r="N324" s="30">
        <v>19</v>
      </c>
      <c r="O324" s="30">
        <v>0</v>
      </c>
      <c r="P324" s="30">
        <v>0</v>
      </c>
      <c r="Q324" s="30">
        <v>0</v>
      </c>
      <c r="R324" s="30">
        <v>1</v>
      </c>
      <c r="S324" s="30">
        <v>5</v>
      </c>
      <c r="T324" s="30">
        <v>0</v>
      </c>
      <c r="U324" s="30">
        <v>1</v>
      </c>
      <c r="V324" s="30">
        <v>10</v>
      </c>
      <c r="W324" s="30">
        <v>0</v>
      </c>
      <c r="X324" s="30">
        <v>0.373</v>
      </c>
      <c r="Y324" s="30">
        <v>0.8</v>
      </c>
      <c r="Z324" s="29">
        <f>X324+Y324</f>
        <v>1.173</v>
      </c>
      <c r="AA324" s="22">
        <f>(0.692*(S324+T324)+0.73*U324+0.865*(I324-(J324+K324+L324))+1.334+J324+1.725*K324+2.065*L324)/(G324+S324-T324+U324+R324)</f>
        <v>0.48991044776119402</v>
      </c>
      <c r="AB324" s="22">
        <f>((AA324-$AA$2000)/1.24+$H$2000/$F$2000)*F324</f>
        <v>17.847262631436468</v>
      </c>
      <c r="AC324" s="22">
        <f>(AB324/F324)/($AB$2000/$F$2000)*100</f>
        <v>245.0080773264541</v>
      </c>
      <c r="AD324" s="22"/>
    </row>
    <row r="325" spans="1:30" ht="15.75" customHeight="1" x14ac:dyDescent="0.15">
      <c r="A325" s="34">
        <v>324</v>
      </c>
      <c r="B325" s="35" t="s">
        <v>3550</v>
      </c>
      <c r="C325" s="58" t="s">
        <v>2645</v>
      </c>
      <c r="D325" s="34">
        <v>0.23699999999999999</v>
      </c>
      <c r="E325" s="34">
        <v>52</v>
      </c>
      <c r="F325" s="33">
        <v>66</v>
      </c>
      <c r="G325" s="34">
        <v>59</v>
      </c>
      <c r="H325" s="34">
        <v>3</v>
      </c>
      <c r="I325" s="34">
        <v>14</v>
      </c>
      <c r="J325" s="34">
        <v>2</v>
      </c>
      <c r="K325" s="34">
        <v>0</v>
      </c>
      <c r="L325" s="34">
        <v>0</v>
      </c>
      <c r="M325" s="34">
        <v>16</v>
      </c>
      <c r="N325" s="34">
        <v>1</v>
      </c>
      <c r="O325" s="34">
        <v>0</v>
      </c>
      <c r="P325" s="34">
        <v>2</v>
      </c>
      <c r="Q325" s="34">
        <v>1</v>
      </c>
      <c r="R325" s="34">
        <v>0</v>
      </c>
      <c r="S325" s="34">
        <v>5</v>
      </c>
      <c r="T325" s="34">
        <v>0</v>
      </c>
      <c r="U325" s="34">
        <v>1</v>
      </c>
      <c r="V325" s="34">
        <v>11</v>
      </c>
      <c r="W325" s="34">
        <v>2</v>
      </c>
      <c r="X325" s="34">
        <v>0.308</v>
      </c>
      <c r="Y325" s="34">
        <v>0.27100000000000002</v>
      </c>
      <c r="Z325" s="29">
        <f>X325+Y325</f>
        <v>0.57899999999999996</v>
      </c>
      <c r="AA325" s="22">
        <f>(0.692*(S325+T325)+0.73*U325+0.865*(I325-(J325+K325+L325))+1.334+J325+1.725*K325+2.065*L325)/(G325+S325-T325+U325+R325)</f>
        <v>0.27544615384615379</v>
      </c>
      <c r="AB325" s="22">
        <f>((AA325-$AA$2000)/1.24+$H$2000/$F$2000)*F325</f>
        <v>6.1658505785321687</v>
      </c>
      <c r="AC325" s="22">
        <f>(AB325/F325)/($AB$2000/$F$2000)*100</f>
        <v>85.927593845695327</v>
      </c>
      <c r="AD325" s="22"/>
    </row>
    <row r="326" spans="1:30" ht="15.75" customHeight="1" x14ac:dyDescent="0.15">
      <c r="A326" s="30">
        <v>324</v>
      </c>
      <c r="B326" s="31" t="s">
        <v>3192</v>
      </c>
      <c r="C326" s="55" t="s">
        <v>2652</v>
      </c>
      <c r="D326" s="30">
        <v>0.28299999999999997</v>
      </c>
      <c r="E326" s="30">
        <v>18</v>
      </c>
      <c r="F326" s="33">
        <v>66</v>
      </c>
      <c r="G326" s="30">
        <v>60</v>
      </c>
      <c r="H326" s="30">
        <v>13</v>
      </c>
      <c r="I326" s="30">
        <v>17</v>
      </c>
      <c r="J326" s="30">
        <v>3</v>
      </c>
      <c r="K326" s="30">
        <v>0</v>
      </c>
      <c r="L326" s="30">
        <v>3</v>
      </c>
      <c r="M326" s="30">
        <v>29</v>
      </c>
      <c r="N326" s="30">
        <v>5</v>
      </c>
      <c r="O326" s="30">
        <v>4</v>
      </c>
      <c r="P326" s="30">
        <v>0</v>
      </c>
      <c r="Q326" s="30">
        <v>0</v>
      </c>
      <c r="R326" s="30">
        <v>0</v>
      </c>
      <c r="S326" s="30">
        <v>6</v>
      </c>
      <c r="T326" s="30">
        <v>0</v>
      </c>
      <c r="U326" s="30">
        <v>0</v>
      </c>
      <c r="V326" s="30">
        <v>8</v>
      </c>
      <c r="W326" s="30">
        <v>3</v>
      </c>
      <c r="X326" s="30">
        <v>0.34799999999999998</v>
      </c>
      <c r="Y326" s="30">
        <v>0.48299999999999998</v>
      </c>
      <c r="Z326" s="29">
        <f>X326+Y326</f>
        <v>0.83099999999999996</v>
      </c>
      <c r="AA326" s="22">
        <f>(0.692*(S326+T326)+0.73*U326+0.865*(I326-(J326+K326+L326))+1.334+J326+1.725*K326+2.065*L326)/(G326+S326-T326+U326+R326)</f>
        <v>0.3666060606060606</v>
      </c>
      <c r="AB326" s="22">
        <f>((AA326-$AA$2000)/1.24+$H$2000/$F$2000)*F326</f>
        <v>11.017910131882049</v>
      </c>
      <c r="AC326" s="22">
        <f>(AB326/F326)/($AB$2000/$F$2000)*100</f>
        <v>153.54613200278231</v>
      </c>
      <c r="AD326" s="22"/>
    </row>
    <row r="327" spans="1:30" ht="15.75" customHeight="1" x14ac:dyDescent="0.15">
      <c r="A327" s="34">
        <v>324</v>
      </c>
      <c r="B327" s="35" t="s">
        <v>3177</v>
      </c>
      <c r="C327" s="36" t="s">
        <v>2646</v>
      </c>
      <c r="D327" s="34">
        <v>0.32800000000000001</v>
      </c>
      <c r="E327" s="34">
        <v>18</v>
      </c>
      <c r="F327" s="33">
        <v>66</v>
      </c>
      <c r="G327" s="34">
        <v>58</v>
      </c>
      <c r="H327" s="34">
        <v>13</v>
      </c>
      <c r="I327" s="34">
        <v>19</v>
      </c>
      <c r="J327" s="34">
        <v>4</v>
      </c>
      <c r="K327" s="34">
        <v>0</v>
      </c>
      <c r="L327" s="34">
        <v>7</v>
      </c>
      <c r="M327" s="34">
        <v>44</v>
      </c>
      <c r="N327" s="34">
        <v>14</v>
      </c>
      <c r="O327" s="34">
        <v>0</v>
      </c>
      <c r="P327" s="34">
        <v>0</v>
      </c>
      <c r="Q327" s="34">
        <v>0</v>
      </c>
      <c r="R327" s="34">
        <v>0</v>
      </c>
      <c r="S327" s="34">
        <v>7</v>
      </c>
      <c r="T327" s="34">
        <v>0</v>
      </c>
      <c r="U327" s="34">
        <v>1</v>
      </c>
      <c r="V327" s="34">
        <v>13</v>
      </c>
      <c r="W327" s="34">
        <v>1</v>
      </c>
      <c r="X327" s="34">
        <v>0.40899999999999997</v>
      </c>
      <c r="Y327" s="34">
        <v>0.75900000000000001</v>
      </c>
      <c r="Z327" s="29">
        <f>X327+Y327</f>
        <v>1.1679999999999999</v>
      </c>
      <c r="AA327" s="22">
        <f>(0.692*(S327+T327)+0.73*U327+0.865*(I327-(J327+K327+L327))+1.334+J327+1.725*K327+2.065*L327)/(G327+S327-T327+U327+R327)</f>
        <v>0.48913636363636365</v>
      </c>
      <c r="AB327" s="22">
        <f>((AA327-$AA$2000)/1.24+$H$2000/$F$2000)*F327</f>
        <v>17.539684325430436</v>
      </c>
      <c r="AC327" s="22">
        <f>(AB327/F327)/($AB$2000/$F$2000)*100</f>
        <v>244.43389467541766</v>
      </c>
      <c r="AD327" s="22"/>
    </row>
    <row r="328" spans="1:30" ht="15.75" customHeight="1" x14ac:dyDescent="0.15">
      <c r="A328" s="30">
        <v>324</v>
      </c>
      <c r="B328" s="31" t="s">
        <v>3262</v>
      </c>
      <c r="C328" s="55" t="s">
        <v>2652</v>
      </c>
      <c r="D328" s="30">
        <v>0.33300000000000002</v>
      </c>
      <c r="E328" s="30">
        <v>16</v>
      </c>
      <c r="F328" s="33">
        <v>66</v>
      </c>
      <c r="G328" s="30">
        <v>57</v>
      </c>
      <c r="H328" s="30">
        <v>8</v>
      </c>
      <c r="I328" s="30">
        <v>19</v>
      </c>
      <c r="J328" s="30">
        <v>3</v>
      </c>
      <c r="K328" s="30">
        <v>0</v>
      </c>
      <c r="L328" s="30">
        <v>1</v>
      </c>
      <c r="M328" s="30">
        <v>25</v>
      </c>
      <c r="N328" s="30">
        <v>10</v>
      </c>
      <c r="O328" s="30">
        <v>0</v>
      </c>
      <c r="P328" s="30">
        <v>0</v>
      </c>
      <c r="Q328" s="30">
        <v>0</v>
      </c>
      <c r="R328" s="30">
        <v>0</v>
      </c>
      <c r="S328" s="30">
        <v>9</v>
      </c>
      <c r="T328" s="30">
        <v>0</v>
      </c>
      <c r="U328" s="30">
        <v>0</v>
      </c>
      <c r="V328" s="30">
        <v>12</v>
      </c>
      <c r="W328" s="30">
        <v>3</v>
      </c>
      <c r="X328" s="30">
        <v>0.42399999999999999</v>
      </c>
      <c r="Y328" s="30">
        <v>0.439</v>
      </c>
      <c r="Z328" s="29">
        <f>X328+Y328</f>
        <v>0.86299999999999999</v>
      </c>
      <c r="AA328" s="22">
        <f>(0.692*(S328+T328)+0.73*U328+0.865*(I328-(J328+K328+L328))+1.334+J328+1.725*K328+2.065*L328)/(G328+S328-T328+U328+R328)</f>
        <v>0.38790909090909093</v>
      </c>
      <c r="AB328" s="22">
        <f>((AA328-$AA$2000)/1.24+$H$2000/$F$2000)*F328</f>
        <v>12.151781099623983</v>
      </c>
      <c r="AC328" s="22">
        <f>(AB328/F328)/($AB$2000/$F$2000)*100</f>
        <v>169.34781301152785</v>
      </c>
      <c r="AD328" s="22"/>
    </row>
    <row r="329" spans="1:30" ht="15.75" customHeight="1" x14ac:dyDescent="0.15">
      <c r="A329" s="34">
        <v>324</v>
      </c>
      <c r="B329" s="35" t="s">
        <v>3198</v>
      </c>
      <c r="C329" s="38" t="s">
        <v>2648</v>
      </c>
      <c r="D329" s="34">
        <v>0.254</v>
      </c>
      <c r="E329" s="34">
        <v>16</v>
      </c>
      <c r="F329" s="33">
        <v>66</v>
      </c>
      <c r="G329" s="34">
        <v>59</v>
      </c>
      <c r="H329" s="34">
        <v>3</v>
      </c>
      <c r="I329" s="34">
        <v>15</v>
      </c>
      <c r="J329" s="34">
        <v>2</v>
      </c>
      <c r="K329" s="34">
        <v>1</v>
      </c>
      <c r="L329" s="34">
        <v>1</v>
      </c>
      <c r="M329" s="34">
        <v>22</v>
      </c>
      <c r="N329" s="34">
        <v>7</v>
      </c>
      <c r="O329" s="34">
        <v>0</v>
      </c>
      <c r="P329" s="34">
        <v>2</v>
      </c>
      <c r="Q329" s="34">
        <v>0</v>
      </c>
      <c r="R329" s="34">
        <v>0</v>
      </c>
      <c r="S329" s="34">
        <v>7</v>
      </c>
      <c r="T329" s="34">
        <v>0</v>
      </c>
      <c r="U329" s="34">
        <v>0</v>
      </c>
      <c r="V329" s="34">
        <v>12</v>
      </c>
      <c r="W329" s="34">
        <v>2</v>
      </c>
      <c r="X329" s="34">
        <v>0.33300000000000002</v>
      </c>
      <c r="Y329" s="34">
        <v>0.373</v>
      </c>
      <c r="Z329" s="29">
        <f>X329+Y329</f>
        <v>0.70599999999999996</v>
      </c>
      <c r="AA329" s="22">
        <f>(0.692*(S329+T329)+0.73*U329+0.865*(I329-(J329+K329+L329))+1.334+J329+1.725*K329+2.065*L329)/(G329+S329-T329+U329+R329)</f>
        <v>0.32550000000000001</v>
      </c>
      <c r="AB329" s="22">
        <f>((AA329-$AA$2000)/1.24+$H$2000/$F$2000)*F329</f>
        <v>8.8300069060755977</v>
      </c>
      <c r="AC329" s="22">
        <f>(AB329/F329)/($AB$2000/$F$2000)*100</f>
        <v>123.05540613028825</v>
      </c>
      <c r="AD329" s="22"/>
    </row>
    <row r="330" spans="1:30" ht="15.75" customHeight="1" x14ac:dyDescent="0.15">
      <c r="A330" s="30">
        <v>324</v>
      </c>
      <c r="B330" s="31" t="s">
        <v>3134</v>
      </c>
      <c r="C330" s="46" t="s">
        <v>2648</v>
      </c>
      <c r="D330" s="30">
        <v>0.35099999999999998</v>
      </c>
      <c r="E330" s="30">
        <v>16</v>
      </c>
      <c r="F330" s="33">
        <v>66</v>
      </c>
      <c r="G330" s="30">
        <v>57</v>
      </c>
      <c r="H330" s="30">
        <v>8</v>
      </c>
      <c r="I330" s="30">
        <v>20</v>
      </c>
      <c r="J330" s="30">
        <v>3</v>
      </c>
      <c r="K330" s="30">
        <v>1</v>
      </c>
      <c r="L330" s="30">
        <v>0</v>
      </c>
      <c r="M330" s="30">
        <v>25</v>
      </c>
      <c r="N330" s="30">
        <v>7</v>
      </c>
      <c r="O330" s="30">
        <v>2</v>
      </c>
      <c r="P330" s="30">
        <v>1</v>
      </c>
      <c r="Q330" s="30">
        <v>0</v>
      </c>
      <c r="R330" s="30">
        <v>0</v>
      </c>
      <c r="S330" s="30">
        <v>8</v>
      </c>
      <c r="T330" s="30">
        <v>0</v>
      </c>
      <c r="U330" s="30">
        <v>1</v>
      </c>
      <c r="V330" s="30">
        <v>8</v>
      </c>
      <c r="W330" s="30">
        <v>2</v>
      </c>
      <c r="X330" s="30">
        <v>0.439</v>
      </c>
      <c r="Y330" s="30">
        <v>0.439</v>
      </c>
      <c r="Z330" s="29">
        <f>X330+Y330</f>
        <v>0.878</v>
      </c>
      <c r="AA330" s="22">
        <f>(0.692*(S330+T330)+0.73*U330+0.865*(I330-(J330+K330+L330))+1.334+J330+1.725*K330+2.065*L330)/(G330+S330-T330+U330+R330)</f>
        <v>0.39643939393939398</v>
      </c>
      <c r="AB330" s="22">
        <f>((AA330-$AA$2000)/1.24+$H$2000/$F$2000)*F330</f>
        <v>12.605813357688502</v>
      </c>
      <c r="AC330" s="22">
        <f>(AB330/F330)/($AB$2000/$F$2000)*100</f>
        <v>175.67522866438975</v>
      </c>
      <c r="AD330" s="22"/>
    </row>
    <row r="331" spans="1:30" ht="15.75" customHeight="1" x14ac:dyDescent="0.15">
      <c r="A331" s="34">
        <v>330</v>
      </c>
      <c r="B331" s="35" t="s">
        <v>3551</v>
      </c>
      <c r="C331" s="48" t="s">
        <v>2647</v>
      </c>
      <c r="D331" s="34">
        <v>0.26300000000000001</v>
      </c>
      <c r="E331" s="34">
        <v>23</v>
      </c>
      <c r="F331" s="33">
        <v>65</v>
      </c>
      <c r="G331" s="34">
        <v>57</v>
      </c>
      <c r="H331" s="34">
        <v>11</v>
      </c>
      <c r="I331" s="34">
        <v>15</v>
      </c>
      <c r="J331" s="34">
        <v>3</v>
      </c>
      <c r="K331" s="34">
        <v>2</v>
      </c>
      <c r="L331" s="34">
        <v>2</v>
      </c>
      <c r="M331" s="34">
        <v>28</v>
      </c>
      <c r="N331" s="34">
        <v>11</v>
      </c>
      <c r="O331" s="34">
        <v>1</v>
      </c>
      <c r="P331" s="34">
        <v>0</v>
      </c>
      <c r="Q331" s="34">
        <v>0</v>
      </c>
      <c r="R331" s="34">
        <v>0</v>
      </c>
      <c r="S331" s="34">
        <v>7</v>
      </c>
      <c r="T331" s="34">
        <v>0</v>
      </c>
      <c r="U331" s="34">
        <v>1</v>
      </c>
      <c r="V331" s="34">
        <v>15</v>
      </c>
      <c r="W331" s="34">
        <v>1</v>
      </c>
      <c r="X331" s="34">
        <v>0.35399999999999998</v>
      </c>
      <c r="Y331" s="34">
        <v>0.49099999999999999</v>
      </c>
      <c r="Z331" s="29">
        <f>X331+Y331</f>
        <v>0.84499999999999997</v>
      </c>
      <c r="AA331" s="22">
        <f>(0.692*(S331+T331)+0.73*U331+0.865*(I331-(J331+K331+L331))+1.334+J331+1.725*K331+2.065*L331)/(G331+S331-T331+U331+R331)</f>
        <v>0.37550769230769226</v>
      </c>
      <c r="AB331" s="22">
        <f>((AA331-$AA$2000)/1.24+$H$2000/$F$2000)*F331</f>
        <v>11.317589890392142</v>
      </c>
      <c r="AC331" s="22">
        <f>(AB331/F331)/($AB$2000/$F$2000)*100</f>
        <v>160.14898345657343</v>
      </c>
      <c r="AD331" s="22"/>
    </row>
    <row r="332" spans="1:30" ht="15.75" customHeight="1" x14ac:dyDescent="0.15">
      <c r="A332" s="30">
        <v>330</v>
      </c>
      <c r="B332" s="31" t="s">
        <v>3373</v>
      </c>
      <c r="C332" s="53" t="s">
        <v>198</v>
      </c>
      <c r="D332" s="30">
        <v>0.28100000000000003</v>
      </c>
      <c r="E332" s="30">
        <v>20</v>
      </c>
      <c r="F332" s="33">
        <v>65</v>
      </c>
      <c r="G332" s="30">
        <v>57</v>
      </c>
      <c r="H332" s="30">
        <v>6</v>
      </c>
      <c r="I332" s="30">
        <v>16</v>
      </c>
      <c r="J332" s="30">
        <v>1</v>
      </c>
      <c r="K332" s="30">
        <v>0</v>
      </c>
      <c r="L332" s="30">
        <v>0</v>
      </c>
      <c r="M332" s="30">
        <v>17</v>
      </c>
      <c r="N332" s="30">
        <v>6</v>
      </c>
      <c r="O332" s="30">
        <v>1</v>
      </c>
      <c r="P332" s="30">
        <v>0</v>
      </c>
      <c r="Q332" s="30">
        <v>1</v>
      </c>
      <c r="R332" s="30">
        <v>0</v>
      </c>
      <c r="S332" s="30">
        <v>3</v>
      </c>
      <c r="T332" s="30">
        <v>0</v>
      </c>
      <c r="U332" s="30">
        <v>4</v>
      </c>
      <c r="V332" s="30">
        <v>13</v>
      </c>
      <c r="W332" s="30">
        <v>1</v>
      </c>
      <c r="X332" s="30">
        <v>0.35899999999999999</v>
      </c>
      <c r="Y332" s="30">
        <v>0.29799999999999999</v>
      </c>
      <c r="Z332" s="29">
        <f>X332+Y332</f>
        <v>0.65700000000000003</v>
      </c>
      <c r="AA332" s="22">
        <f>(0.692*(S332+T332)+0.73*U332+0.865*(I332-(J332+K332+L332))+1.334+J332+1.725*K332+2.065*L332)/(G332+S332-T332+U332+R332)</f>
        <v>0.317265625</v>
      </c>
      <c r="AB332" s="22">
        <f>((AA332-$AA$2000)/1.24+$H$2000/$F$2000)*F332</f>
        <v>8.2645782976502087</v>
      </c>
      <c r="AC332" s="22">
        <f>(AB332/F332)/($AB$2000/$F$2000)*100</f>
        <v>116.94749729264832</v>
      </c>
      <c r="AD332" s="22"/>
    </row>
    <row r="333" spans="1:30" ht="15.75" customHeight="1" x14ac:dyDescent="0.15">
      <c r="A333" s="34">
        <v>332</v>
      </c>
      <c r="B333" s="35" t="s">
        <v>3406</v>
      </c>
      <c r="C333" s="48" t="s">
        <v>2647</v>
      </c>
      <c r="D333" s="34">
        <v>0.27600000000000002</v>
      </c>
      <c r="E333" s="34">
        <v>38</v>
      </c>
      <c r="F333" s="33">
        <v>64</v>
      </c>
      <c r="G333" s="34">
        <v>58</v>
      </c>
      <c r="H333" s="34">
        <v>16</v>
      </c>
      <c r="I333" s="34">
        <v>16</v>
      </c>
      <c r="J333" s="34">
        <v>1</v>
      </c>
      <c r="K333" s="34">
        <v>1</v>
      </c>
      <c r="L333" s="34">
        <v>0</v>
      </c>
      <c r="M333" s="34">
        <v>19</v>
      </c>
      <c r="N333" s="34">
        <v>6</v>
      </c>
      <c r="O333" s="34">
        <v>12</v>
      </c>
      <c r="P333" s="34">
        <v>0</v>
      </c>
      <c r="Q333" s="34">
        <v>1</v>
      </c>
      <c r="R333" s="34">
        <v>1</v>
      </c>
      <c r="S333" s="34">
        <v>3</v>
      </c>
      <c r="T333" s="34">
        <v>0</v>
      </c>
      <c r="U333" s="34">
        <v>1</v>
      </c>
      <c r="V333" s="34">
        <v>10</v>
      </c>
      <c r="W333" s="34">
        <v>0</v>
      </c>
      <c r="X333" s="34">
        <v>0.317</v>
      </c>
      <c r="Y333" s="34">
        <v>0.32800000000000001</v>
      </c>
      <c r="Z333" s="29">
        <f>X333+Y333</f>
        <v>0.64500000000000002</v>
      </c>
      <c r="AA333" s="22">
        <f>(0.692*(S333+T333)+0.73*U333+0.865*(I333-(J333+K333+L333))+1.334+J333+1.725*K333+2.065*L333)/(G333+S333-T333+U333+R333)</f>
        <v>0.30119047619047623</v>
      </c>
      <c r="AB333" s="22">
        <f>((AA333-$AA$2000)/1.24+$H$2000/$F$2000)*F333</f>
        <v>7.3077458393784323</v>
      </c>
      <c r="AC333" s="22">
        <f>(AB333/F333)/($AB$2000/$F$2000)*100</f>
        <v>105.02363622486037</v>
      </c>
      <c r="AD333" s="22"/>
    </row>
    <row r="334" spans="1:30" ht="15.75" customHeight="1" x14ac:dyDescent="0.15">
      <c r="A334" s="30">
        <v>332</v>
      </c>
      <c r="B334" s="31" t="s">
        <v>3552</v>
      </c>
      <c r="C334" s="60" t="s">
        <v>3426</v>
      </c>
      <c r="D334" s="30">
        <v>0.224</v>
      </c>
      <c r="E334" s="30">
        <v>30</v>
      </c>
      <c r="F334" s="33">
        <v>64</v>
      </c>
      <c r="G334" s="30">
        <v>58</v>
      </c>
      <c r="H334" s="30">
        <v>4</v>
      </c>
      <c r="I334" s="30">
        <v>13</v>
      </c>
      <c r="J334" s="30">
        <v>3</v>
      </c>
      <c r="K334" s="30">
        <v>1</v>
      </c>
      <c r="L334" s="30">
        <v>0</v>
      </c>
      <c r="M334" s="30">
        <v>18</v>
      </c>
      <c r="N334" s="30">
        <v>7</v>
      </c>
      <c r="O334" s="30">
        <v>0</v>
      </c>
      <c r="P334" s="30">
        <v>0</v>
      </c>
      <c r="Q334" s="30">
        <v>2</v>
      </c>
      <c r="R334" s="30">
        <v>0</v>
      </c>
      <c r="S334" s="30">
        <v>3</v>
      </c>
      <c r="T334" s="30">
        <v>0</v>
      </c>
      <c r="U334" s="30">
        <v>1</v>
      </c>
      <c r="V334" s="30">
        <v>15</v>
      </c>
      <c r="W334" s="30">
        <v>2</v>
      </c>
      <c r="X334" s="30">
        <v>0.27400000000000002</v>
      </c>
      <c r="Y334" s="30">
        <v>0.31</v>
      </c>
      <c r="Z334" s="29">
        <f>X334+Y334</f>
        <v>0.58400000000000007</v>
      </c>
      <c r="AA334" s="22">
        <f>(0.692*(S334+T334)+0.73*U334+0.865*(I334-(J334+K334+L334))+1.334+J334+1.725*K334+2.065*L334)/(G334+S334-T334+U334+R334)</f>
        <v>0.26854838709677414</v>
      </c>
      <c r="AB334" s="22">
        <f>((AA334-$AA$2000)/1.24+$H$2000/$F$2000)*F334</f>
        <v>5.6229928538970348</v>
      </c>
      <c r="AC334" s="22">
        <f>(AB334/F334)/($AB$2000/$F$2000)*100</f>
        <v>80.811124108949741</v>
      </c>
      <c r="AD334" s="22"/>
    </row>
    <row r="335" spans="1:30" ht="15.75" customHeight="1" x14ac:dyDescent="0.15">
      <c r="A335" s="34">
        <v>332</v>
      </c>
      <c r="B335" s="35" t="s">
        <v>3188</v>
      </c>
      <c r="C335" s="56" t="s">
        <v>2653</v>
      </c>
      <c r="D335" s="34">
        <v>0.32700000000000001</v>
      </c>
      <c r="E335" s="34">
        <v>21</v>
      </c>
      <c r="F335" s="33">
        <v>64</v>
      </c>
      <c r="G335" s="34">
        <v>55</v>
      </c>
      <c r="H335" s="34">
        <v>8</v>
      </c>
      <c r="I335" s="34">
        <v>18</v>
      </c>
      <c r="J335" s="34">
        <v>2</v>
      </c>
      <c r="K335" s="34">
        <v>1</v>
      </c>
      <c r="L335" s="34">
        <v>2</v>
      </c>
      <c r="M335" s="34">
        <v>28</v>
      </c>
      <c r="N335" s="34">
        <v>9</v>
      </c>
      <c r="O335" s="34">
        <v>5</v>
      </c>
      <c r="P335" s="34">
        <v>0</v>
      </c>
      <c r="Q335" s="34">
        <v>0</v>
      </c>
      <c r="R335" s="34">
        <v>0</v>
      </c>
      <c r="S335" s="34">
        <v>9</v>
      </c>
      <c r="T335" s="34">
        <v>0</v>
      </c>
      <c r="U335" s="34">
        <v>0</v>
      </c>
      <c r="V335" s="34">
        <v>5</v>
      </c>
      <c r="W335" s="34">
        <v>0</v>
      </c>
      <c r="X335" s="34">
        <v>0.42199999999999999</v>
      </c>
      <c r="Y335" s="34">
        <v>0.50900000000000001</v>
      </c>
      <c r="Z335" s="29">
        <f>X335+Y335</f>
        <v>0.93100000000000005</v>
      </c>
      <c r="AA335" s="22">
        <f>(0.692*(S335+T335)+0.73*U335+0.865*(I335-(J335+K335+L335))+1.334+J335+1.725*K335+2.065*L335)/(G335+S335-T335+U335+R335)</f>
        <v>0.41659374999999998</v>
      </c>
      <c r="AB335" s="22">
        <f>((AA335-$AA$2000)/1.24+$H$2000/$F$2000)*F335</f>
        <v>13.264043842450626</v>
      </c>
      <c r="AC335" s="22">
        <f>(AB335/F335)/($AB$2000/$F$2000)*100</f>
        <v>190.62487201916971</v>
      </c>
      <c r="AD335" s="22"/>
    </row>
    <row r="336" spans="1:30" ht="15.75" customHeight="1" x14ac:dyDescent="0.15">
      <c r="A336" s="30">
        <v>335</v>
      </c>
      <c r="B336" s="31" t="s">
        <v>3160</v>
      </c>
      <c r="C336" s="41" t="s">
        <v>2651</v>
      </c>
      <c r="D336" s="30">
        <v>0.246</v>
      </c>
      <c r="E336" s="30">
        <v>17</v>
      </c>
      <c r="F336" s="33">
        <v>63</v>
      </c>
      <c r="G336" s="30">
        <v>57</v>
      </c>
      <c r="H336" s="30">
        <v>6</v>
      </c>
      <c r="I336" s="30">
        <v>14</v>
      </c>
      <c r="J336" s="30">
        <v>4</v>
      </c>
      <c r="K336" s="30">
        <v>0</v>
      </c>
      <c r="L336" s="30">
        <v>3</v>
      </c>
      <c r="M336" s="30">
        <v>27</v>
      </c>
      <c r="N336" s="30">
        <v>6</v>
      </c>
      <c r="O336" s="30">
        <v>0</v>
      </c>
      <c r="P336" s="30">
        <v>0</v>
      </c>
      <c r="Q336" s="30">
        <v>0</v>
      </c>
      <c r="R336" s="30">
        <v>1</v>
      </c>
      <c r="S336" s="30">
        <v>5</v>
      </c>
      <c r="T336" s="30">
        <v>0</v>
      </c>
      <c r="U336" s="30">
        <v>0</v>
      </c>
      <c r="V336" s="30">
        <v>10</v>
      </c>
      <c r="W336" s="30">
        <v>1</v>
      </c>
      <c r="X336" s="30">
        <v>0.30199999999999999</v>
      </c>
      <c r="Y336" s="30">
        <v>0.47399999999999998</v>
      </c>
      <c r="Z336" s="29">
        <f>X336+Y336</f>
        <v>0.77600000000000002</v>
      </c>
      <c r="AA336" s="22">
        <f>(0.692*(S336+T336)+0.73*U336+0.865*(I336-(J336+K336+L336))+1.334+J336+1.725*K336+2.065*L336)/(G336+S336-T336+U336+R336)</f>
        <v>0.33403174603174601</v>
      </c>
      <c r="AB336" s="22">
        <f>((AA336-$AA$2000)/1.24+$H$2000/$F$2000)*F336</f>
        <v>8.8621106977349147</v>
      </c>
      <c r="AC336" s="22">
        <f>(AB336/F336)/($AB$2000/$F$2000)*100</f>
        <v>129.38389214019188</v>
      </c>
      <c r="AD336" s="22"/>
    </row>
    <row r="337" spans="1:30" ht="15.75" customHeight="1" x14ac:dyDescent="0.15">
      <c r="A337" s="34">
        <v>336</v>
      </c>
      <c r="B337" s="35" t="s">
        <v>3553</v>
      </c>
      <c r="C337" s="56" t="s">
        <v>2653</v>
      </c>
      <c r="D337" s="34">
        <v>0.24099999999999999</v>
      </c>
      <c r="E337" s="34">
        <v>29</v>
      </c>
      <c r="F337" s="33">
        <v>62</v>
      </c>
      <c r="G337" s="34">
        <v>58</v>
      </c>
      <c r="H337" s="34">
        <v>8</v>
      </c>
      <c r="I337" s="34">
        <v>14</v>
      </c>
      <c r="J337" s="34">
        <v>2</v>
      </c>
      <c r="K337" s="34">
        <v>2</v>
      </c>
      <c r="L337" s="34">
        <v>2</v>
      </c>
      <c r="M337" s="34">
        <v>26</v>
      </c>
      <c r="N337" s="34">
        <v>6</v>
      </c>
      <c r="O337" s="34">
        <v>0</v>
      </c>
      <c r="P337" s="34">
        <v>0</v>
      </c>
      <c r="Q337" s="34">
        <v>0</v>
      </c>
      <c r="R337" s="34">
        <v>0</v>
      </c>
      <c r="S337" s="34">
        <v>4</v>
      </c>
      <c r="T337" s="34">
        <v>0</v>
      </c>
      <c r="U337" s="34">
        <v>0</v>
      </c>
      <c r="V337" s="34">
        <v>15</v>
      </c>
      <c r="W337" s="34">
        <v>4</v>
      </c>
      <c r="X337" s="34">
        <v>0.28999999999999998</v>
      </c>
      <c r="Y337" s="34">
        <v>0.44800000000000001</v>
      </c>
      <c r="Z337" s="29">
        <f>X337+Y337</f>
        <v>0.73799999999999999</v>
      </c>
      <c r="AA337" s="22">
        <f>(0.692*(S337+T337)+0.73*U337+0.865*(I337-(J337+K337+L337))+1.334+J337+1.725*K337+2.065*L337)/(G337+S337-T337+U337+R337)</f>
        <v>0.33229032258064511</v>
      </c>
      <c r="AB337" s="22">
        <f>((AA337-$AA$2000)/1.24+$H$2000/$F$2000)*F337</f>
        <v>8.6343711014063018</v>
      </c>
      <c r="AC337" s="22">
        <f>(AB337/F337)/($AB$2000/$F$2000)*100</f>
        <v>128.09217835656506</v>
      </c>
      <c r="AD337" s="22"/>
    </row>
    <row r="338" spans="1:30" ht="15.75" customHeight="1" x14ac:dyDescent="0.15">
      <c r="A338" s="30">
        <v>336</v>
      </c>
      <c r="B338" s="31" t="s">
        <v>3554</v>
      </c>
      <c r="C338" s="49" t="s">
        <v>2655</v>
      </c>
      <c r="D338" s="30">
        <v>0.127</v>
      </c>
      <c r="E338" s="30">
        <v>24</v>
      </c>
      <c r="F338" s="33">
        <v>62</v>
      </c>
      <c r="G338" s="30">
        <v>55</v>
      </c>
      <c r="H338" s="30">
        <v>8</v>
      </c>
      <c r="I338" s="30">
        <v>7</v>
      </c>
      <c r="J338" s="30">
        <v>2</v>
      </c>
      <c r="K338" s="30">
        <v>0</v>
      </c>
      <c r="L338" s="30">
        <v>0</v>
      </c>
      <c r="M338" s="30">
        <v>9</v>
      </c>
      <c r="N338" s="30">
        <v>2</v>
      </c>
      <c r="O338" s="30">
        <v>1</v>
      </c>
      <c r="P338" s="30">
        <v>0</v>
      </c>
      <c r="Q338" s="30">
        <v>0</v>
      </c>
      <c r="R338" s="30">
        <v>1</v>
      </c>
      <c r="S338" s="30">
        <v>5</v>
      </c>
      <c r="T338" s="30">
        <v>0</v>
      </c>
      <c r="U338" s="30">
        <v>1</v>
      </c>
      <c r="V338" s="30">
        <v>16</v>
      </c>
      <c r="W338" s="30">
        <v>0</v>
      </c>
      <c r="X338" s="30">
        <v>0.21</v>
      </c>
      <c r="Y338" s="30">
        <v>0.16400000000000001</v>
      </c>
      <c r="Z338" s="29">
        <f>X338+Y338</f>
        <v>0.374</v>
      </c>
      <c r="AA338" s="22">
        <f>(0.692*(S338+T338)+0.73*U338+0.865*(I338-(J338+K338+L338))+1.334+J338+1.725*K338+2.065*L338)/(G338+S338-T338+U338+R338)</f>
        <v>0.19111290322580646</v>
      </c>
      <c r="AB338" s="22">
        <f>((AA338-$AA$2000)/1.24+$H$2000/$F$2000)*F338</f>
        <v>1.5755001336643675</v>
      </c>
      <c r="AC338" s="22">
        <f>(AB338/F338)/($AB$2000/$F$2000)*100</f>
        <v>23.372778602168147</v>
      </c>
      <c r="AD338" s="22"/>
    </row>
    <row r="339" spans="1:30" ht="15.75" customHeight="1" x14ac:dyDescent="0.15">
      <c r="A339" s="34">
        <v>338</v>
      </c>
      <c r="B339" s="35" t="s">
        <v>3555</v>
      </c>
      <c r="C339" s="56" t="s">
        <v>2653</v>
      </c>
      <c r="D339" s="34">
        <v>0.121</v>
      </c>
      <c r="E339" s="34">
        <v>30</v>
      </c>
      <c r="F339" s="33">
        <v>61</v>
      </c>
      <c r="G339" s="34">
        <v>58</v>
      </c>
      <c r="H339" s="34">
        <v>4</v>
      </c>
      <c r="I339" s="34">
        <v>7</v>
      </c>
      <c r="J339" s="34">
        <v>1</v>
      </c>
      <c r="K339" s="34">
        <v>0</v>
      </c>
      <c r="L339" s="34">
        <v>1</v>
      </c>
      <c r="M339" s="34">
        <v>11</v>
      </c>
      <c r="N339" s="34">
        <v>3</v>
      </c>
      <c r="O339" s="34">
        <v>0</v>
      </c>
      <c r="P339" s="34">
        <v>0</v>
      </c>
      <c r="Q339" s="34">
        <v>0</v>
      </c>
      <c r="R339" s="34">
        <v>0</v>
      </c>
      <c r="S339" s="34">
        <v>2</v>
      </c>
      <c r="T339" s="34">
        <v>0</v>
      </c>
      <c r="U339" s="34">
        <v>1</v>
      </c>
      <c r="V339" s="34">
        <v>13</v>
      </c>
      <c r="W339" s="34">
        <v>5</v>
      </c>
      <c r="X339" s="34">
        <v>0.16400000000000001</v>
      </c>
      <c r="Y339" s="34">
        <v>0.19</v>
      </c>
      <c r="Z339" s="29">
        <f>X339+Y339</f>
        <v>0.35399999999999998</v>
      </c>
      <c r="AA339" s="22">
        <f>(0.692*(S339+T339)+0.73*U339+0.865*(I339-(J339+K339+L339))+1.334+J339+1.725*K339+2.065*L339)/(G339+S339-T339+U339+R339)</f>
        <v>0.17767213114754096</v>
      </c>
      <c r="AB339" s="22">
        <f>((AA339-$AA$2000)/1.24+$H$2000/$F$2000)*F339</f>
        <v>0.88888956959381693</v>
      </c>
      <c r="AC339" s="22">
        <f>(AB339/F339)/($AB$2000/$F$2000)*100</f>
        <v>13.402986048204877</v>
      </c>
      <c r="AD339" s="22"/>
    </row>
    <row r="340" spans="1:30" ht="15.75" customHeight="1" x14ac:dyDescent="0.15">
      <c r="A340" s="30">
        <v>338</v>
      </c>
      <c r="B340" s="31" t="s">
        <v>3182</v>
      </c>
      <c r="C340" s="47" t="s">
        <v>2654</v>
      </c>
      <c r="D340" s="30">
        <v>0.214</v>
      </c>
      <c r="E340" s="30">
        <v>20</v>
      </c>
      <c r="F340" s="33">
        <v>61</v>
      </c>
      <c r="G340" s="30">
        <v>56</v>
      </c>
      <c r="H340" s="30">
        <v>6</v>
      </c>
      <c r="I340" s="30">
        <v>12</v>
      </c>
      <c r="J340" s="30">
        <v>2</v>
      </c>
      <c r="K340" s="30">
        <v>0</v>
      </c>
      <c r="L340" s="30">
        <v>1</v>
      </c>
      <c r="M340" s="30">
        <v>17</v>
      </c>
      <c r="N340" s="30">
        <v>5</v>
      </c>
      <c r="O340" s="30">
        <v>1</v>
      </c>
      <c r="P340" s="30">
        <v>0</v>
      </c>
      <c r="Q340" s="30">
        <v>0</v>
      </c>
      <c r="R340" s="30">
        <v>0</v>
      </c>
      <c r="S340" s="30">
        <v>5</v>
      </c>
      <c r="T340" s="30">
        <v>0</v>
      </c>
      <c r="U340" s="30">
        <v>0</v>
      </c>
      <c r="V340" s="30">
        <v>12</v>
      </c>
      <c r="W340" s="30">
        <v>0</v>
      </c>
      <c r="X340" s="30">
        <v>0.27900000000000003</v>
      </c>
      <c r="Y340" s="30">
        <v>0.30399999999999999</v>
      </c>
      <c r="Z340" s="29">
        <f>X340+Y340</f>
        <v>0.58299999999999996</v>
      </c>
      <c r="AA340" s="22">
        <f>(0.692*(S340+T340)+0.73*U340+0.865*(I340-(J340+K340+L340))+1.334+J340+1.725*K340+2.065*L340)/(G340+S340-T340+U340+R340)</f>
        <v>0.27285245901639349</v>
      </c>
      <c r="AB340" s="22">
        <f>((AA340-$AA$2000)/1.24+$H$2000/$F$2000)*F340</f>
        <v>5.5711476341099493</v>
      </c>
      <c r="AC340" s="22">
        <f>(AB340/F340)/($AB$2000/$F$2000)*100</f>
        <v>84.003701434573202</v>
      </c>
      <c r="AD340" s="22"/>
    </row>
    <row r="341" spans="1:30" ht="15.75" customHeight="1" x14ac:dyDescent="0.15">
      <c r="A341" s="34">
        <v>340</v>
      </c>
      <c r="B341" s="35" t="s">
        <v>3556</v>
      </c>
      <c r="C341" s="61" t="s">
        <v>3428</v>
      </c>
      <c r="D341" s="34">
        <v>0.16</v>
      </c>
      <c r="E341" s="34">
        <v>34</v>
      </c>
      <c r="F341" s="33">
        <v>59</v>
      </c>
      <c r="G341" s="34">
        <v>50</v>
      </c>
      <c r="H341" s="34">
        <v>4</v>
      </c>
      <c r="I341" s="34">
        <v>8</v>
      </c>
      <c r="J341" s="34">
        <v>1</v>
      </c>
      <c r="K341" s="34">
        <v>1</v>
      </c>
      <c r="L341" s="34">
        <v>0</v>
      </c>
      <c r="M341" s="34">
        <v>11</v>
      </c>
      <c r="N341" s="34">
        <v>6</v>
      </c>
      <c r="O341" s="34">
        <v>2</v>
      </c>
      <c r="P341" s="34">
        <v>1</v>
      </c>
      <c r="Q341" s="34">
        <v>1</v>
      </c>
      <c r="R341" s="34">
        <v>0</v>
      </c>
      <c r="S341" s="34">
        <v>8</v>
      </c>
      <c r="T341" s="34">
        <v>0</v>
      </c>
      <c r="U341" s="34">
        <v>0</v>
      </c>
      <c r="V341" s="34">
        <v>12</v>
      </c>
      <c r="W341" s="34">
        <v>3</v>
      </c>
      <c r="X341" s="34">
        <v>0.27600000000000002</v>
      </c>
      <c r="Y341" s="34">
        <v>0.22</v>
      </c>
      <c r="Z341" s="29">
        <f>X341+Y341</f>
        <v>0.496</v>
      </c>
      <c r="AA341" s="22">
        <f>(0.692*(S341+T341)+0.73*U341+0.865*(I341-(J341+K341+L341))+1.334+J341+1.725*K341+2.065*L341)/(G341+S341-T341+U341+R341)</f>
        <v>0.25491379310344825</v>
      </c>
      <c r="AB341" s="22">
        <f>((AA341-$AA$2000)/1.24+$H$2000/$F$2000)*F341</f>
        <v>4.5349537584716284</v>
      </c>
      <c r="AC341" s="22">
        <f>(AB341/F341)/($AB$2000/$F$2000)*100</f>
        <v>70.697562709393964</v>
      </c>
      <c r="AD341" s="22"/>
    </row>
    <row r="342" spans="1:30" ht="15.75" customHeight="1" x14ac:dyDescent="0.15">
      <c r="A342" s="30">
        <v>341</v>
      </c>
      <c r="B342" s="31" t="s">
        <v>3557</v>
      </c>
      <c r="C342" s="62" t="s">
        <v>3428</v>
      </c>
      <c r="D342" s="30">
        <v>0.17</v>
      </c>
      <c r="E342" s="30">
        <v>42</v>
      </c>
      <c r="F342" s="33">
        <v>57</v>
      </c>
      <c r="G342" s="30">
        <v>53</v>
      </c>
      <c r="H342" s="30">
        <v>4</v>
      </c>
      <c r="I342" s="30">
        <v>9</v>
      </c>
      <c r="J342" s="30">
        <v>1</v>
      </c>
      <c r="K342" s="30">
        <v>1</v>
      </c>
      <c r="L342" s="30">
        <v>0</v>
      </c>
      <c r="M342" s="30">
        <v>12</v>
      </c>
      <c r="N342" s="30">
        <v>2</v>
      </c>
      <c r="O342" s="30">
        <v>0</v>
      </c>
      <c r="P342" s="30">
        <v>1</v>
      </c>
      <c r="Q342" s="30">
        <v>0</v>
      </c>
      <c r="R342" s="30">
        <v>0</v>
      </c>
      <c r="S342" s="30">
        <v>3</v>
      </c>
      <c r="T342" s="30">
        <v>0</v>
      </c>
      <c r="U342" s="30">
        <v>1</v>
      </c>
      <c r="V342" s="30">
        <v>16</v>
      </c>
      <c r="W342" s="30">
        <v>2</v>
      </c>
      <c r="X342" s="30">
        <v>0.22800000000000001</v>
      </c>
      <c r="Y342" s="30">
        <v>0.22600000000000001</v>
      </c>
      <c r="Z342" s="29">
        <f>X342+Y342</f>
        <v>0.45400000000000001</v>
      </c>
      <c r="AA342" s="22">
        <f>(0.692*(S342+T342)+0.73*U342+0.865*(I342-(J342+K342+L342))+1.334+J342+1.725*K342+2.065*L342)/(G342+S342-T342+U342+R342)</f>
        <v>0.22666666666666663</v>
      </c>
      <c r="AB342" s="22">
        <f>((AA342-$AA$2000)/1.24+$H$2000/$F$2000)*F342</f>
        <v>3.0827698939567814</v>
      </c>
      <c r="AC342" s="22">
        <f>(AB342/F342)/($AB$2000/$F$2000)*100</f>
        <v>49.745046798817896</v>
      </c>
      <c r="AD342" s="22"/>
    </row>
    <row r="343" spans="1:30" ht="15.75" customHeight="1" x14ac:dyDescent="0.15">
      <c r="A343" s="34">
        <v>341</v>
      </c>
      <c r="B343" s="35" t="s">
        <v>3558</v>
      </c>
      <c r="C343" s="51" t="s">
        <v>2655</v>
      </c>
      <c r="D343" s="34">
        <v>0.14799999999999999</v>
      </c>
      <c r="E343" s="34">
        <v>21</v>
      </c>
      <c r="F343" s="33">
        <v>57</v>
      </c>
      <c r="G343" s="34">
        <v>54</v>
      </c>
      <c r="H343" s="34">
        <v>5</v>
      </c>
      <c r="I343" s="34">
        <v>8</v>
      </c>
      <c r="J343" s="34">
        <v>1</v>
      </c>
      <c r="K343" s="34">
        <v>1</v>
      </c>
      <c r="L343" s="34">
        <v>0</v>
      </c>
      <c r="M343" s="34">
        <v>11</v>
      </c>
      <c r="N343" s="34">
        <v>4</v>
      </c>
      <c r="O343" s="34">
        <v>0</v>
      </c>
      <c r="P343" s="34">
        <v>1</v>
      </c>
      <c r="Q343" s="34">
        <v>0</v>
      </c>
      <c r="R343" s="34">
        <v>0</v>
      </c>
      <c r="S343" s="34">
        <v>3</v>
      </c>
      <c r="T343" s="34">
        <v>0</v>
      </c>
      <c r="U343" s="34">
        <v>0</v>
      </c>
      <c r="V343" s="34">
        <v>18</v>
      </c>
      <c r="W343" s="34">
        <v>2</v>
      </c>
      <c r="X343" s="34">
        <v>0.193</v>
      </c>
      <c r="Y343" s="34">
        <v>0.20399999999999999</v>
      </c>
      <c r="Z343" s="29">
        <f>X343+Y343</f>
        <v>0.39700000000000002</v>
      </c>
      <c r="AA343" s="22">
        <f>(0.692*(S343+T343)+0.73*U343+0.865*(I343-(J343+K343+L343))+1.334+J343+1.725*K343+2.065*L343)/(G343+S343-T343+U343+R343)</f>
        <v>0.19868421052631577</v>
      </c>
      <c r="AB343" s="22">
        <f>((AA343-$AA$2000)/1.24+$H$2000/$F$2000)*F343</f>
        <v>1.7964795713761375</v>
      </c>
      <c r="AC343" s="22">
        <f>(AB343/F343)/($AB$2000/$F$2000)*100</f>
        <v>28.988852047119135</v>
      </c>
      <c r="AD343" s="22"/>
    </row>
    <row r="344" spans="1:30" ht="15.75" customHeight="1" x14ac:dyDescent="0.15">
      <c r="A344" s="30">
        <v>341</v>
      </c>
      <c r="B344" s="31" t="s">
        <v>3248</v>
      </c>
      <c r="C344" s="44" t="s">
        <v>2653</v>
      </c>
      <c r="D344" s="30">
        <v>0.35799999999999998</v>
      </c>
      <c r="E344" s="30">
        <v>19</v>
      </c>
      <c r="F344" s="33">
        <v>57</v>
      </c>
      <c r="G344" s="30">
        <v>53</v>
      </c>
      <c r="H344" s="30">
        <v>12</v>
      </c>
      <c r="I344" s="30">
        <v>19</v>
      </c>
      <c r="J344" s="30">
        <v>6</v>
      </c>
      <c r="K344" s="30">
        <v>2</v>
      </c>
      <c r="L344" s="30">
        <v>2</v>
      </c>
      <c r="M344" s="30">
        <v>35</v>
      </c>
      <c r="N344" s="30">
        <v>7</v>
      </c>
      <c r="O344" s="30">
        <v>1</v>
      </c>
      <c r="P344" s="30">
        <v>1</v>
      </c>
      <c r="Q344" s="30">
        <v>0</v>
      </c>
      <c r="R344" s="30">
        <v>0</v>
      </c>
      <c r="S344" s="30">
        <v>3</v>
      </c>
      <c r="T344" s="30">
        <v>0</v>
      </c>
      <c r="U344" s="30">
        <v>1</v>
      </c>
      <c r="V344" s="30">
        <v>8</v>
      </c>
      <c r="W344" s="30">
        <v>0</v>
      </c>
      <c r="X344" s="30">
        <v>0.40400000000000003</v>
      </c>
      <c r="Y344" s="30">
        <v>0.66</v>
      </c>
      <c r="Z344" s="29">
        <f>X344+Y344</f>
        <v>1.0640000000000001</v>
      </c>
      <c r="AA344" s="22">
        <f>(0.692*(S344+T344)+0.73*U344+0.865*(I344-(J344+K344+L344))+1.334+J344+1.725*K344+2.065*L344)/(G344+S344-T344+U344+R344)</f>
        <v>0.44745614035087711</v>
      </c>
      <c r="AB344" s="22">
        <f>((AA344-$AA$2000)/1.24+$H$2000/$F$2000)*F344</f>
        <v>13.231963442343876</v>
      </c>
      <c r="AC344" s="22">
        <f>(AB344/F344)/($AB$2000/$F$2000)*100</f>
        <v>213.5172793694318</v>
      </c>
      <c r="AD344" s="22"/>
    </row>
    <row r="345" spans="1:30" ht="15.75" customHeight="1" x14ac:dyDescent="0.15">
      <c r="A345" s="34">
        <v>341</v>
      </c>
      <c r="B345" s="35" t="s">
        <v>3241</v>
      </c>
      <c r="C345" s="57" t="s">
        <v>2654</v>
      </c>
      <c r="D345" s="34">
        <v>0.29799999999999999</v>
      </c>
      <c r="E345" s="34">
        <v>19</v>
      </c>
      <c r="F345" s="33">
        <v>57</v>
      </c>
      <c r="G345" s="34">
        <v>47</v>
      </c>
      <c r="H345" s="34">
        <v>8</v>
      </c>
      <c r="I345" s="34">
        <v>14</v>
      </c>
      <c r="J345" s="34">
        <v>2</v>
      </c>
      <c r="K345" s="34">
        <v>2</v>
      </c>
      <c r="L345" s="34">
        <v>0</v>
      </c>
      <c r="M345" s="34">
        <v>20</v>
      </c>
      <c r="N345" s="34">
        <v>4</v>
      </c>
      <c r="O345" s="34">
        <v>4</v>
      </c>
      <c r="P345" s="34">
        <v>1</v>
      </c>
      <c r="Q345" s="34">
        <v>2</v>
      </c>
      <c r="R345" s="34">
        <v>0</v>
      </c>
      <c r="S345" s="34">
        <v>8</v>
      </c>
      <c r="T345" s="34">
        <v>0</v>
      </c>
      <c r="U345" s="34">
        <v>0</v>
      </c>
      <c r="V345" s="34">
        <v>5</v>
      </c>
      <c r="W345" s="34">
        <v>2</v>
      </c>
      <c r="X345" s="34">
        <v>0.4</v>
      </c>
      <c r="Y345" s="34">
        <v>0.42599999999999999</v>
      </c>
      <c r="Z345" s="29">
        <f>X345+Y345</f>
        <v>0.82600000000000007</v>
      </c>
      <c r="AA345" s="22">
        <f>(0.692*(S345+T345)+0.73*U345+0.865*(I345-(J345+K345+L345))+1.334+J345+1.725*K345+2.065*L345)/(G345+S345-T345+U345+R345)</f>
        <v>0.38127272727272726</v>
      </c>
      <c r="AB345" s="22">
        <f>((AA345-$AA$2000)/1.24+$H$2000/$F$2000)*F345</f>
        <v>10.189661389557955</v>
      </c>
      <c r="AC345" s="22">
        <f>(AB345/F345)/($AB$2000/$F$2000)*100</f>
        <v>164.42524097608646</v>
      </c>
      <c r="AD345" s="22"/>
    </row>
    <row r="346" spans="1:30" ht="15.75" customHeight="1" x14ac:dyDescent="0.15">
      <c r="A346" s="30">
        <v>341</v>
      </c>
      <c r="B346" s="31" t="s">
        <v>3272</v>
      </c>
      <c r="C346" s="41" t="s">
        <v>2651</v>
      </c>
      <c r="D346" s="30">
        <v>0.25</v>
      </c>
      <c r="E346" s="30">
        <v>17</v>
      </c>
      <c r="F346" s="33">
        <v>57</v>
      </c>
      <c r="G346" s="30">
        <v>56</v>
      </c>
      <c r="H346" s="30">
        <v>7</v>
      </c>
      <c r="I346" s="30">
        <v>14</v>
      </c>
      <c r="J346" s="30">
        <v>1</v>
      </c>
      <c r="K346" s="30">
        <v>1</v>
      </c>
      <c r="L346" s="30">
        <v>2</v>
      </c>
      <c r="M346" s="30">
        <v>23</v>
      </c>
      <c r="N346" s="30">
        <v>11</v>
      </c>
      <c r="O346" s="30">
        <v>3</v>
      </c>
      <c r="P346" s="30">
        <v>1</v>
      </c>
      <c r="Q346" s="30">
        <v>0</v>
      </c>
      <c r="R346" s="30">
        <v>0</v>
      </c>
      <c r="S346" s="30">
        <v>1</v>
      </c>
      <c r="T346" s="30">
        <v>0</v>
      </c>
      <c r="U346" s="30">
        <v>0</v>
      </c>
      <c r="V346" s="30">
        <v>10</v>
      </c>
      <c r="W346" s="30">
        <v>2</v>
      </c>
      <c r="X346" s="30">
        <v>0.26300000000000001</v>
      </c>
      <c r="Y346" s="30">
        <v>0.41099999999999998</v>
      </c>
      <c r="Z346" s="29">
        <f>X346+Y346</f>
        <v>0.67399999999999993</v>
      </c>
      <c r="AA346" s="22">
        <f>(0.692*(S346+T346)+0.73*U346+0.865*(I346-(J346+K346+L346))+1.334+J346+1.725*K346+2.065*L346)/(G346+S346-T346+U346+R346)</f>
        <v>0.30756140350877192</v>
      </c>
      <c r="AB346" s="22">
        <f>((AA346-$AA$2000)/1.24+$H$2000/$F$2000)*F346</f>
        <v>6.8013182810535575</v>
      </c>
      <c r="AC346" s="22">
        <f>(AB346/F346)/($AB$2000/$F$2000)*100</f>
        <v>109.74931889918351</v>
      </c>
      <c r="AD346" s="22"/>
    </row>
    <row r="347" spans="1:30" ht="15.75" customHeight="1" x14ac:dyDescent="0.15">
      <c r="A347" s="34">
        <v>341</v>
      </c>
      <c r="B347" s="35" t="s">
        <v>3215</v>
      </c>
      <c r="C347" s="43" t="s">
        <v>2649</v>
      </c>
      <c r="D347" s="34">
        <v>0.20799999999999999</v>
      </c>
      <c r="E347" s="34">
        <v>16</v>
      </c>
      <c r="F347" s="33">
        <v>57</v>
      </c>
      <c r="G347" s="34">
        <v>48</v>
      </c>
      <c r="H347" s="34">
        <v>9</v>
      </c>
      <c r="I347" s="34">
        <v>10</v>
      </c>
      <c r="J347" s="34">
        <v>0</v>
      </c>
      <c r="K347" s="34">
        <v>0</v>
      </c>
      <c r="L347" s="34">
        <v>0</v>
      </c>
      <c r="M347" s="34">
        <v>10</v>
      </c>
      <c r="N347" s="34">
        <v>7</v>
      </c>
      <c r="O347" s="34">
        <v>5</v>
      </c>
      <c r="P347" s="34">
        <v>1</v>
      </c>
      <c r="Q347" s="34">
        <v>1</v>
      </c>
      <c r="R347" s="34">
        <v>0</v>
      </c>
      <c r="S347" s="34">
        <v>8</v>
      </c>
      <c r="T347" s="34">
        <v>0</v>
      </c>
      <c r="U347" s="34">
        <v>0</v>
      </c>
      <c r="V347" s="34">
        <v>16</v>
      </c>
      <c r="W347" s="34">
        <v>1</v>
      </c>
      <c r="X347" s="34">
        <v>0.32100000000000001</v>
      </c>
      <c r="Y347" s="34">
        <v>0.20799999999999999</v>
      </c>
      <c r="Z347" s="29">
        <f>X347+Y347</f>
        <v>0.52900000000000003</v>
      </c>
      <c r="AA347" s="22">
        <f>(0.692*(S347+T347)+0.73*U347+0.865*(I347-(J347+K347+L347))+1.334+J347+1.725*K347+2.065*L347)/(G347+S347-T347+U347+R347)</f>
        <v>0.27714285714285714</v>
      </c>
      <c r="AB347" s="22">
        <f>((AA347-$AA$2000)/1.24+$H$2000/$F$2000)*F347</f>
        <v>5.4030463916526354</v>
      </c>
      <c r="AC347" s="22">
        <f>(AB347/F347)/($AB$2000/$F$2000)*100</f>
        <v>87.186136122527159</v>
      </c>
      <c r="AD347" s="22"/>
    </row>
    <row r="348" spans="1:30" ht="15.75" customHeight="1" x14ac:dyDescent="0.15">
      <c r="A348" s="30">
        <v>347</v>
      </c>
      <c r="B348" s="31" t="s">
        <v>3108</v>
      </c>
      <c r="C348" s="44" t="s">
        <v>2653</v>
      </c>
      <c r="D348" s="30">
        <v>0.30199999999999999</v>
      </c>
      <c r="E348" s="30">
        <v>16</v>
      </c>
      <c r="F348" s="33">
        <v>56</v>
      </c>
      <c r="G348" s="30">
        <v>53</v>
      </c>
      <c r="H348" s="30">
        <v>7</v>
      </c>
      <c r="I348" s="30">
        <v>16</v>
      </c>
      <c r="J348" s="30">
        <v>3</v>
      </c>
      <c r="K348" s="30">
        <v>0</v>
      </c>
      <c r="L348" s="30">
        <v>4</v>
      </c>
      <c r="M348" s="30">
        <v>31</v>
      </c>
      <c r="N348" s="30">
        <v>7</v>
      </c>
      <c r="O348" s="30">
        <v>0</v>
      </c>
      <c r="P348" s="30">
        <v>0</v>
      </c>
      <c r="Q348" s="30">
        <v>0</v>
      </c>
      <c r="R348" s="30">
        <v>0</v>
      </c>
      <c r="S348" s="30">
        <v>3</v>
      </c>
      <c r="T348" s="30">
        <v>0</v>
      </c>
      <c r="U348" s="30">
        <v>0</v>
      </c>
      <c r="V348" s="30">
        <v>12</v>
      </c>
      <c r="W348" s="30">
        <v>0</v>
      </c>
      <c r="X348" s="30">
        <v>0.33900000000000002</v>
      </c>
      <c r="Y348" s="30">
        <v>0.58499999999999996</v>
      </c>
      <c r="Z348" s="29">
        <f>X348+Y348</f>
        <v>0.92399999999999993</v>
      </c>
      <c r="AA348" s="22">
        <f>(0.692*(S348+T348)+0.73*U348+0.865*(I348-(J348+K348+L348))+1.334+J348+1.725*K348+2.065*L348)/(G348+S348-T348+U348+R348)</f>
        <v>0.40098214285714284</v>
      </c>
      <c r="AB348" s="22">
        <f>((AA348-$AA$2000)/1.24+$H$2000/$F$2000)*F348</f>
        <v>10.900998039563651</v>
      </c>
      <c r="AC348" s="22">
        <f>(AB348/F348)/($AB$2000/$F$2000)*100</f>
        <v>179.04484642674535</v>
      </c>
      <c r="AD348" s="22"/>
    </row>
    <row r="349" spans="1:30" ht="15.75" customHeight="1" x14ac:dyDescent="0.15">
      <c r="A349" s="34">
        <v>347</v>
      </c>
      <c r="B349" s="35" t="s">
        <v>3352</v>
      </c>
      <c r="C349" s="45" t="s">
        <v>2651</v>
      </c>
      <c r="D349" s="34">
        <v>0.22900000000000001</v>
      </c>
      <c r="E349" s="34">
        <v>15</v>
      </c>
      <c r="F349" s="33">
        <v>56</v>
      </c>
      <c r="G349" s="34">
        <v>48</v>
      </c>
      <c r="H349" s="34">
        <v>5</v>
      </c>
      <c r="I349" s="34">
        <v>11</v>
      </c>
      <c r="J349" s="34">
        <v>1</v>
      </c>
      <c r="K349" s="34">
        <v>0</v>
      </c>
      <c r="L349" s="34">
        <v>2</v>
      </c>
      <c r="M349" s="34">
        <v>18</v>
      </c>
      <c r="N349" s="34">
        <v>7</v>
      </c>
      <c r="O349" s="34">
        <v>1</v>
      </c>
      <c r="P349" s="34">
        <v>0</v>
      </c>
      <c r="Q349" s="34">
        <v>0</v>
      </c>
      <c r="R349" s="34">
        <v>0</v>
      </c>
      <c r="S349" s="34">
        <v>6</v>
      </c>
      <c r="T349" s="34">
        <v>0</v>
      </c>
      <c r="U349" s="34">
        <v>2</v>
      </c>
      <c r="V349" s="34">
        <v>17</v>
      </c>
      <c r="W349" s="34">
        <v>1</v>
      </c>
      <c r="X349" s="34">
        <v>0.33900000000000002</v>
      </c>
      <c r="Y349" s="34">
        <v>0.375</v>
      </c>
      <c r="Z349" s="29">
        <f>X349+Y349</f>
        <v>0.71399999999999997</v>
      </c>
      <c r="AA349" s="22">
        <f>(0.692*(S349+T349)+0.73*U349+0.865*(I349-(J349+K349+L349))+1.334+J349+1.725*K349+2.065*L349)/(G349+S349-T349+U349+R349)</f>
        <v>0.33921428571428569</v>
      </c>
      <c r="AB349" s="22">
        <f>((AA349-$AA$2000)/1.24+$H$2000/$F$2000)*F349</f>
        <v>8.1114819105313938</v>
      </c>
      <c r="AC349" s="22">
        <f>(AB349/F349)/($AB$2000/$F$2000)*100</f>
        <v>133.22807945597523</v>
      </c>
      <c r="AD349" s="22"/>
    </row>
    <row r="350" spans="1:30" ht="15.75" customHeight="1" x14ac:dyDescent="0.15">
      <c r="A350" s="30">
        <v>349</v>
      </c>
      <c r="B350" s="31" t="s">
        <v>3154</v>
      </c>
      <c r="C350" s="39" t="s">
        <v>2649</v>
      </c>
      <c r="D350" s="30">
        <v>0.30399999999999999</v>
      </c>
      <c r="E350" s="30">
        <v>13</v>
      </c>
      <c r="F350" s="33">
        <v>55</v>
      </c>
      <c r="G350" s="30">
        <v>46</v>
      </c>
      <c r="H350" s="30">
        <v>6</v>
      </c>
      <c r="I350" s="30">
        <v>14</v>
      </c>
      <c r="J350" s="30">
        <v>6</v>
      </c>
      <c r="K350" s="30">
        <v>0</v>
      </c>
      <c r="L350" s="30">
        <v>1</v>
      </c>
      <c r="M350" s="30">
        <v>23</v>
      </c>
      <c r="N350" s="30">
        <v>9</v>
      </c>
      <c r="O350" s="30">
        <v>0</v>
      </c>
      <c r="P350" s="30">
        <v>0</v>
      </c>
      <c r="Q350" s="30">
        <v>0</v>
      </c>
      <c r="R350" s="30">
        <v>0</v>
      </c>
      <c r="S350" s="30">
        <v>7</v>
      </c>
      <c r="T350" s="30">
        <v>0</v>
      </c>
      <c r="U350" s="30">
        <v>2</v>
      </c>
      <c r="V350" s="30">
        <v>13</v>
      </c>
      <c r="W350" s="30">
        <v>1</v>
      </c>
      <c r="X350" s="30">
        <v>0.41799999999999998</v>
      </c>
      <c r="Y350" s="30">
        <v>0.5</v>
      </c>
      <c r="Z350" s="29">
        <f>X350+Y350</f>
        <v>0.91799999999999993</v>
      </c>
      <c r="AA350" s="22">
        <f>(0.692*(S350+T350)+0.73*U350+0.865*(I350-(J350+K350+L350))+1.334+J350+1.725*K350+2.065*L350)/(G350+S350-T350+U350+R350)</f>
        <v>0.39560000000000001</v>
      </c>
      <c r="AB350" s="22"/>
      <c r="AC350" s="22"/>
      <c r="AD350" s="22"/>
    </row>
    <row r="351" spans="1:30" ht="15.75" customHeight="1" x14ac:dyDescent="0.15">
      <c r="A351" s="34">
        <v>349</v>
      </c>
      <c r="B351" s="35" t="s">
        <v>3309</v>
      </c>
      <c r="C351" s="58" t="s">
        <v>2645</v>
      </c>
      <c r="D351" s="34">
        <v>0.16700000000000001</v>
      </c>
      <c r="E351" s="34">
        <v>13</v>
      </c>
      <c r="F351" s="33">
        <v>55</v>
      </c>
      <c r="G351" s="34">
        <v>48</v>
      </c>
      <c r="H351" s="34">
        <v>7</v>
      </c>
      <c r="I351" s="34">
        <v>8</v>
      </c>
      <c r="J351" s="34">
        <v>0</v>
      </c>
      <c r="K351" s="34">
        <v>0</v>
      </c>
      <c r="L351" s="34">
        <v>4</v>
      </c>
      <c r="M351" s="34">
        <v>20</v>
      </c>
      <c r="N351" s="34">
        <v>9</v>
      </c>
      <c r="O351" s="34">
        <v>0</v>
      </c>
      <c r="P351" s="34">
        <v>0</v>
      </c>
      <c r="Q351" s="34">
        <v>0</v>
      </c>
      <c r="R351" s="34">
        <v>1</v>
      </c>
      <c r="S351" s="34">
        <v>6</v>
      </c>
      <c r="T351" s="34">
        <v>0</v>
      </c>
      <c r="U351" s="34">
        <v>0</v>
      </c>
      <c r="V351" s="34">
        <v>20</v>
      </c>
      <c r="W351" s="34">
        <v>0</v>
      </c>
      <c r="X351" s="34">
        <v>0.255</v>
      </c>
      <c r="Y351" s="34">
        <v>0.41699999999999998</v>
      </c>
      <c r="Z351" s="29">
        <f>X351+Y351</f>
        <v>0.67199999999999993</v>
      </c>
      <c r="AA351" s="22">
        <f>(0.692*(S351+T351)+0.73*U351+0.865*(I351-(J351+K351+L351))+1.334+J351+1.725*K351+2.065*L351)/(G351+S351-T351+U351+R351)</f>
        <v>0.31283636363636363</v>
      </c>
      <c r="AB351" s="22"/>
      <c r="AC351" s="22"/>
      <c r="AD351" s="22"/>
    </row>
    <row r="352" spans="1:30" ht="15.75" customHeight="1" x14ac:dyDescent="0.15">
      <c r="A352" s="30">
        <v>351</v>
      </c>
      <c r="B352" s="31" t="s">
        <v>3061</v>
      </c>
      <c r="C352" s="52" t="s">
        <v>2646</v>
      </c>
      <c r="D352" s="30">
        <v>0.4</v>
      </c>
      <c r="E352" s="30">
        <v>18</v>
      </c>
      <c r="F352" s="33">
        <v>54</v>
      </c>
      <c r="G352" s="30">
        <v>45</v>
      </c>
      <c r="H352" s="30">
        <v>13</v>
      </c>
      <c r="I352" s="30">
        <v>18</v>
      </c>
      <c r="J352" s="30">
        <v>1</v>
      </c>
      <c r="K352" s="30">
        <v>1</v>
      </c>
      <c r="L352" s="30">
        <v>4</v>
      </c>
      <c r="M352" s="30">
        <v>33</v>
      </c>
      <c r="N352" s="30">
        <v>17</v>
      </c>
      <c r="O352" s="30">
        <v>1</v>
      </c>
      <c r="P352" s="30">
        <v>1</v>
      </c>
      <c r="Q352" s="30">
        <v>0</v>
      </c>
      <c r="R352" s="30">
        <v>2</v>
      </c>
      <c r="S352" s="30">
        <v>7</v>
      </c>
      <c r="T352" s="30">
        <v>0</v>
      </c>
      <c r="U352" s="30">
        <v>0</v>
      </c>
      <c r="V352" s="30">
        <v>10</v>
      </c>
      <c r="W352" s="30">
        <v>1</v>
      </c>
      <c r="X352" s="30">
        <v>0.46300000000000002</v>
      </c>
      <c r="Y352" s="30">
        <v>0.73299999999999998</v>
      </c>
      <c r="AB352" s="22"/>
      <c r="AC352" s="22"/>
      <c r="AD352" s="22"/>
    </row>
    <row r="353" spans="1:30" ht="15.75" customHeight="1" x14ac:dyDescent="0.15">
      <c r="A353" s="34">
        <v>351</v>
      </c>
      <c r="B353" s="35" t="s">
        <v>3232</v>
      </c>
      <c r="C353" s="45" t="s">
        <v>2651</v>
      </c>
      <c r="D353" s="34">
        <v>0.34100000000000003</v>
      </c>
      <c r="E353" s="34">
        <v>16</v>
      </c>
      <c r="F353" s="33">
        <v>54</v>
      </c>
      <c r="G353" s="34">
        <v>44</v>
      </c>
      <c r="H353" s="34">
        <v>8</v>
      </c>
      <c r="I353" s="34">
        <v>15</v>
      </c>
      <c r="J353" s="34">
        <v>0</v>
      </c>
      <c r="K353" s="34">
        <v>0</v>
      </c>
      <c r="L353" s="34">
        <v>3</v>
      </c>
      <c r="M353" s="34">
        <v>24</v>
      </c>
      <c r="N353" s="34">
        <v>14</v>
      </c>
      <c r="O353" s="34">
        <v>1</v>
      </c>
      <c r="P353" s="34">
        <v>0</v>
      </c>
      <c r="Q353" s="34">
        <v>0</v>
      </c>
      <c r="R353" s="34">
        <v>1</v>
      </c>
      <c r="S353" s="34">
        <v>8</v>
      </c>
      <c r="T353" s="34">
        <v>0</v>
      </c>
      <c r="U353" s="34">
        <v>1</v>
      </c>
      <c r="V353" s="34">
        <v>5</v>
      </c>
      <c r="W353" s="34">
        <v>4</v>
      </c>
      <c r="X353" s="34">
        <v>0.44400000000000001</v>
      </c>
      <c r="Y353" s="34">
        <v>0.54500000000000004</v>
      </c>
      <c r="Z353" s="22"/>
      <c r="AA353" s="22"/>
      <c r="AB353" s="22"/>
      <c r="AC353" s="22"/>
      <c r="AD353" s="22"/>
    </row>
    <row r="354" spans="1:30" ht="15.75" customHeight="1" x14ac:dyDescent="0.15">
      <c r="A354" s="30">
        <v>353</v>
      </c>
      <c r="B354" s="31" t="s">
        <v>3559</v>
      </c>
      <c r="C354" s="32" t="s">
        <v>2645</v>
      </c>
      <c r="D354" s="30">
        <v>0.158</v>
      </c>
      <c r="E354" s="30">
        <v>50</v>
      </c>
      <c r="F354" s="33">
        <v>53</v>
      </c>
      <c r="G354" s="30">
        <v>38</v>
      </c>
      <c r="H354" s="30">
        <v>8</v>
      </c>
      <c r="I354" s="30">
        <v>6</v>
      </c>
      <c r="J354" s="30">
        <v>1</v>
      </c>
      <c r="K354" s="30">
        <v>0</v>
      </c>
      <c r="L354" s="30">
        <v>0</v>
      </c>
      <c r="M354" s="30">
        <v>7</v>
      </c>
      <c r="N354" s="30">
        <v>1</v>
      </c>
      <c r="O354" s="30">
        <v>5</v>
      </c>
      <c r="P354" s="30">
        <v>3</v>
      </c>
      <c r="Q354" s="30">
        <v>3</v>
      </c>
      <c r="R354" s="30">
        <v>0</v>
      </c>
      <c r="S354" s="30">
        <v>9</v>
      </c>
      <c r="T354" s="30">
        <v>0</v>
      </c>
      <c r="U354" s="30">
        <v>3</v>
      </c>
      <c r="V354" s="30">
        <v>7</v>
      </c>
      <c r="W354" s="30">
        <v>0</v>
      </c>
      <c r="X354" s="30">
        <v>0.36</v>
      </c>
      <c r="Y354" s="30">
        <v>0.184</v>
      </c>
      <c r="Z354" s="22"/>
      <c r="AA354" s="22"/>
      <c r="AB354" s="22"/>
      <c r="AC354" s="22"/>
      <c r="AD354" s="22"/>
    </row>
    <row r="355" spans="1:30" ht="15.75" customHeight="1" x14ac:dyDescent="0.15">
      <c r="A355" s="34">
        <v>353</v>
      </c>
      <c r="B355" s="35" t="s">
        <v>3230</v>
      </c>
      <c r="C355" s="42" t="s">
        <v>2652</v>
      </c>
      <c r="D355" s="34">
        <v>0.23799999999999999</v>
      </c>
      <c r="E355" s="34">
        <v>18</v>
      </c>
      <c r="F355" s="33">
        <v>53</v>
      </c>
      <c r="G355" s="34">
        <v>42</v>
      </c>
      <c r="H355" s="34">
        <v>6</v>
      </c>
      <c r="I355" s="34">
        <v>10</v>
      </c>
      <c r="J355" s="34">
        <v>2</v>
      </c>
      <c r="K355" s="34">
        <v>1</v>
      </c>
      <c r="L355" s="34">
        <v>1</v>
      </c>
      <c r="M355" s="34">
        <v>17</v>
      </c>
      <c r="N355" s="34">
        <v>7</v>
      </c>
      <c r="O355" s="34">
        <v>0</v>
      </c>
      <c r="P355" s="34">
        <v>0</v>
      </c>
      <c r="Q355" s="34">
        <v>0</v>
      </c>
      <c r="R355" s="34">
        <v>1</v>
      </c>
      <c r="S355" s="34">
        <v>8</v>
      </c>
      <c r="T355" s="34">
        <v>0</v>
      </c>
      <c r="U355" s="34">
        <v>2</v>
      </c>
      <c r="V355" s="34">
        <v>5</v>
      </c>
      <c r="W355" s="34">
        <v>2</v>
      </c>
      <c r="X355" s="34">
        <v>0.377</v>
      </c>
      <c r="Y355" s="34">
        <v>0.40500000000000003</v>
      </c>
      <c r="Z355" s="22"/>
      <c r="AA355" s="22"/>
      <c r="AB355" s="22"/>
      <c r="AC355" s="22"/>
      <c r="AD355" s="22"/>
    </row>
    <row r="356" spans="1:30" ht="15.75" customHeight="1" x14ac:dyDescent="0.15">
      <c r="A356" s="30">
        <v>353</v>
      </c>
      <c r="B356" s="31" t="s">
        <v>3407</v>
      </c>
      <c r="C356" s="47" t="s">
        <v>2654</v>
      </c>
      <c r="D356" s="30">
        <v>0.378</v>
      </c>
      <c r="E356" s="30">
        <v>16</v>
      </c>
      <c r="F356" s="33">
        <v>53</v>
      </c>
      <c r="G356" s="30">
        <v>45</v>
      </c>
      <c r="H356" s="30">
        <v>10</v>
      </c>
      <c r="I356" s="30">
        <v>17</v>
      </c>
      <c r="J356" s="30">
        <v>0</v>
      </c>
      <c r="K356" s="30">
        <v>3</v>
      </c>
      <c r="L356" s="30">
        <v>0</v>
      </c>
      <c r="M356" s="30">
        <v>23</v>
      </c>
      <c r="N356" s="30">
        <v>4</v>
      </c>
      <c r="O356" s="30">
        <v>8</v>
      </c>
      <c r="P356" s="30">
        <v>3</v>
      </c>
      <c r="Q356" s="30">
        <v>2</v>
      </c>
      <c r="R356" s="30">
        <v>1</v>
      </c>
      <c r="S356" s="30">
        <v>5</v>
      </c>
      <c r="T356" s="30">
        <v>0</v>
      </c>
      <c r="U356" s="30">
        <v>0</v>
      </c>
      <c r="V356" s="30">
        <v>9</v>
      </c>
      <c r="W356" s="30">
        <v>0</v>
      </c>
      <c r="X356" s="30">
        <v>0.43099999999999999</v>
      </c>
      <c r="Y356" s="30">
        <v>0.51100000000000001</v>
      </c>
      <c r="Z356" s="22"/>
      <c r="AA356" s="22"/>
      <c r="AB356" s="22"/>
      <c r="AC356" s="22"/>
      <c r="AD356" s="22"/>
    </row>
    <row r="357" spans="1:30" ht="15.75" customHeight="1" x14ac:dyDescent="0.15">
      <c r="A357" s="34">
        <v>356</v>
      </c>
      <c r="B357" s="35" t="s">
        <v>3560</v>
      </c>
      <c r="C357" s="63" t="s">
        <v>3426</v>
      </c>
      <c r="D357" s="34">
        <v>0.11600000000000001</v>
      </c>
      <c r="E357" s="34">
        <v>55</v>
      </c>
      <c r="F357" s="33">
        <v>52</v>
      </c>
      <c r="G357" s="34">
        <v>43</v>
      </c>
      <c r="H357" s="34">
        <v>12</v>
      </c>
      <c r="I357" s="34">
        <v>5</v>
      </c>
      <c r="J357" s="34">
        <v>0</v>
      </c>
      <c r="K357" s="34">
        <v>0</v>
      </c>
      <c r="L357" s="34">
        <v>0</v>
      </c>
      <c r="M357" s="34">
        <v>5</v>
      </c>
      <c r="N357" s="34">
        <v>0</v>
      </c>
      <c r="O357" s="34">
        <v>1</v>
      </c>
      <c r="P357" s="34">
        <v>3</v>
      </c>
      <c r="Q357" s="34">
        <v>1</v>
      </c>
      <c r="R357" s="34">
        <v>0</v>
      </c>
      <c r="S357" s="34">
        <v>6</v>
      </c>
      <c r="T357" s="34">
        <v>0</v>
      </c>
      <c r="U357" s="34">
        <v>2</v>
      </c>
      <c r="V357" s="34">
        <v>12</v>
      </c>
      <c r="W357" s="34">
        <v>2</v>
      </c>
      <c r="X357" s="34">
        <v>0.255</v>
      </c>
      <c r="Y357" s="34">
        <v>0.11600000000000001</v>
      </c>
      <c r="Z357" s="22"/>
      <c r="AA357" s="22"/>
      <c r="AB357" s="22"/>
      <c r="AC357" s="22"/>
      <c r="AD357" s="22"/>
    </row>
    <row r="358" spans="1:30" ht="15.75" customHeight="1" x14ac:dyDescent="0.15">
      <c r="A358" s="30">
        <v>356</v>
      </c>
      <c r="B358" s="31" t="s">
        <v>3561</v>
      </c>
      <c r="C358" s="62" t="s">
        <v>3428</v>
      </c>
      <c r="D358" s="30">
        <v>0.114</v>
      </c>
      <c r="E358" s="30">
        <v>28</v>
      </c>
      <c r="F358" s="33">
        <v>52</v>
      </c>
      <c r="G358" s="30">
        <v>44</v>
      </c>
      <c r="H358" s="30">
        <v>1</v>
      </c>
      <c r="I358" s="30">
        <v>5</v>
      </c>
      <c r="J358" s="30">
        <v>0</v>
      </c>
      <c r="K358" s="30">
        <v>0</v>
      </c>
      <c r="L358" s="30">
        <v>0</v>
      </c>
      <c r="M358" s="30">
        <v>5</v>
      </c>
      <c r="N358" s="30">
        <v>0</v>
      </c>
      <c r="O358" s="30">
        <v>0</v>
      </c>
      <c r="P358" s="30">
        <v>0</v>
      </c>
      <c r="Q358" s="30">
        <v>2</v>
      </c>
      <c r="R358" s="30">
        <v>0</v>
      </c>
      <c r="S358" s="30">
        <v>6</v>
      </c>
      <c r="T358" s="30">
        <v>0</v>
      </c>
      <c r="U358" s="30">
        <v>0</v>
      </c>
      <c r="V358" s="30">
        <v>16</v>
      </c>
      <c r="W358" s="30">
        <v>2</v>
      </c>
      <c r="X358" s="30">
        <v>0.22</v>
      </c>
      <c r="Y358" s="30">
        <v>0.114</v>
      </c>
      <c r="Z358" s="22"/>
      <c r="AA358" s="22"/>
      <c r="AB358" s="22"/>
      <c r="AC358" s="22"/>
      <c r="AD358" s="22"/>
    </row>
    <row r="359" spans="1:30" ht="15.75" customHeight="1" x14ac:dyDescent="0.15">
      <c r="A359" s="34">
        <v>356</v>
      </c>
      <c r="B359" s="35" t="s">
        <v>3562</v>
      </c>
      <c r="C359" s="42" t="s">
        <v>2652</v>
      </c>
      <c r="D359" s="34">
        <v>0.29799999999999999</v>
      </c>
      <c r="E359" s="34">
        <v>16</v>
      </c>
      <c r="F359" s="33">
        <v>52</v>
      </c>
      <c r="G359" s="34">
        <v>47</v>
      </c>
      <c r="H359" s="34">
        <v>3</v>
      </c>
      <c r="I359" s="34">
        <v>14</v>
      </c>
      <c r="J359" s="34">
        <v>2</v>
      </c>
      <c r="K359" s="34">
        <v>0</v>
      </c>
      <c r="L359" s="34">
        <v>0</v>
      </c>
      <c r="M359" s="34">
        <v>16</v>
      </c>
      <c r="N359" s="34">
        <v>5</v>
      </c>
      <c r="O359" s="34">
        <v>0</v>
      </c>
      <c r="P359" s="34">
        <v>0</v>
      </c>
      <c r="Q359" s="34">
        <v>0</v>
      </c>
      <c r="R359" s="34">
        <v>1</v>
      </c>
      <c r="S359" s="34">
        <v>3</v>
      </c>
      <c r="T359" s="34">
        <v>0</v>
      </c>
      <c r="U359" s="34">
        <v>1</v>
      </c>
      <c r="V359" s="34">
        <v>12</v>
      </c>
      <c r="W359" s="34">
        <v>0</v>
      </c>
      <c r="X359" s="34">
        <v>0.34599999999999997</v>
      </c>
      <c r="Y359" s="34">
        <v>0.34</v>
      </c>
      <c r="Z359" s="22"/>
      <c r="AA359" s="22"/>
      <c r="AB359" s="22"/>
      <c r="AC359" s="22"/>
      <c r="AD359" s="22"/>
    </row>
    <row r="360" spans="1:30" ht="15.75" customHeight="1" x14ac:dyDescent="0.15">
      <c r="A360" s="30">
        <v>359</v>
      </c>
      <c r="B360" s="31" t="s">
        <v>3563</v>
      </c>
      <c r="C360" s="44" t="s">
        <v>2653</v>
      </c>
      <c r="D360" s="30">
        <v>0.255</v>
      </c>
      <c r="E360" s="30">
        <v>29</v>
      </c>
      <c r="F360" s="33">
        <v>51</v>
      </c>
      <c r="G360" s="30">
        <v>51</v>
      </c>
      <c r="H360" s="30">
        <v>4</v>
      </c>
      <c r="I360" s="30">
        <v>13</v>
      </c>
      <c r="J360" s="30">
        <v>1</v>
      </c>
      <c r="K360" s="30">
        <v>0</v>
      </c>
      <c r="L360" s="30">
        <v>2</v>
      </c>
      <c r="M360" s="30">
        <v>20</v>
      </c>
      <c r="N360" s="30">
        <v>7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9</v>
      </c>
      <c r="W360" s="30">
        <v>5</v>
      </c>
      <c r="X360" s="30">
        <v>0.255</v>
      </c>
      <c r="Y360" s="30">
        <v>0.39200000000000002</v>
      </c>
      <c r="Z360" s="22"/>
      <c r="AA360" s="22"/>
      <c r="AB360" s="22"/>
      <c r="AC360" s="22"/>
      <c r="AD360" s="22"/>
    </row>
    <row r="361" spans="1:30" ht="15.75" customHeight="1" x14ac:dyDescent="0.15">
      <c r="A361" s="34">
        <v>360</v>
      </c>
      <c r="B361" s="35" t="s">
        <v>3564</v>
      </c>
      <c r="C361" s="42" t="s">
        <v>2652</v>
      </c>
      <c r="D361" s="34">
        <v>0.182</v>
      </c>
      <c r="E361" s="34">
        <v>24</v>
      </c>
      <c r="F361" s="33">
        <v>50</v>
      </c>
      <c r="G361" s="34">
        <v>44</v>
      </c>
      <c r="H361" s="34">
        <v>6</v>
      </c>
      <c r="I361" s="34">
        <v>8</v>
      </c>
      <c r="J361" s="34">
        <v>1</v>
      </c>
      <c r="K361" s="34">
        <v>0</v>
      </c>
      <c r="L361" s="34">
        <v>1</v>
      </c>
      <c r="M361" s="34">
        <v>12</v>
      </c>
      <c r="N361" s="34">
        <v>7</v>
      </c>
      <c r="O361" s="34">
        <v>1</v>
      </c>
      <c r="P361" s="34">
        <v>0</v>
      </c>
      <c r="Q361" s="34">
        <v>0</v>
      </c>
      <c r="R361" s="34">
        <v>0</v>
      </c>
      <c r="S361" s="34">
        <v>5</v>
      </c>
      <c r="T361" s="34">
        <v>0</v>
      </c>
      <c r="U361" s="34">
        <v>1</v>
      </c>
      <c r="V361" s="34">
        <v>8</v>
      </c>
      <c r="W361" s="34">
        <v>1</v>
      </c>
      <c r="X361" s="34">
        <v>0.28000000000000003</v>
      </c>
      <c r="Y361" s="34">
        <v>0.27300000000000002</v>
      </c>
      <c r="Z361" s="22"/>
      <c r="AA361" s="22"/>
      <c r="AB361" s="22"/>
      <c r="AC361" s="22"/>
      <c r="AD361" s="22"/>
    </row>
    <row r="362" spans="1:30" ht="15.75" customHeight="1" x14ac:dyDescent="0.15">
      <c r="A362" s="30">
        <v>360</v>
      </c>
      <c r="B362" s="31" t="s">
        <v>3565</v>
      </c>
      <c r="C362" s="37" t="s">
        <v>2647</v>
      </c>
      <c r="D362" s="30">
        <v>0.14599999999999999</v>
      </c>
      <c r="E362" s="30">
        <v>17</v>
      </c>
      <c r="F362" s="33">
        <v>50</v>
      </c>
      <c r="G362" s="30">
        <v>41</v>
      </c>
      <c r="H362" s="30">
        <v>5</v>
      </c>
      <c r="I362" s="30">
        <v>6</v>
      </c>
      <c r="J362" s="30">
        <v>0</v>
      </c>
      <c r="K362" s="30">
        <v>0</v>
      </c>
      <c r="L362" s="30">
        <v>0</v>
      </c>
      <c r="M362" s="30">
        <v>6</v>
      </c>
      <c r="N362" s="30">
        <v>6</v>
      </c>
      <c r="O362" s="30">
        <v>4</v>
      </c>
      <c r="P362" s="30">
        <v>1</v>
      </c>
      <c r="Q362" s="30">
        <v>0</v>
      </c>
      <c r="R362" s="30">
        <v>2</v>
      </c>
      <c r="S362" s="30">
        <v>6</v>
      </c>
      <c r="T362" s="30">
        <v>0</v>
      </c>
      <c r="U362" s="30">
        <v>1</v>
      </c>
      <c r="V362" s="30">
        <v>10</v>
      </c>
      <c r="W362" s="30">
        <v>1</v>
      </c>
      <c r="X362" s="30">
        <v>0.26</v>
      </c>
      <c r="Y362" s="30">
        <v>0.14599999999999999</v>
      </c>
      <c r="Z362" s="22"/>
      <c r="AA362" s="22"/>
      <c r="AB362" s="22"/>
      <c r="AC362" s="22"/>
      <c r="AD362" s="22"/>
    </row>
    <row r="363" spans="1:30" ht="15.75" customHeight="1" x14ac:dyDescent="0.15">
      <c r="A363" s="34">
        <v>360</v>
      </c>
      <c r="B363" s="35" t="s">
        <v>3216</v>
      </c>
      <c r="C363" s="57" t="s">
        <v>2654</v>
      </c>
      <c r="D363" s="34">
        <v>0.316</v>
      </c>
      <c r="E363" s="34">
        <v>15</v>
      </c>
      <c r="F363" s="33">
        <v>50</v>
      </c>
      <c r="G363" s="34">
        <v>38</v>
      </c>
      <c r="H363" s="34">
        <v>5</v>
      </c>
      <c r="I363" s="34">
        <v>12</v>
      </c>
      <c r="J363" s="34">
        <v>0</v>
      </c>
      <c r="K363" s="34">
        <v>0</v>
      </c>
      <c r="L363" s="34">
        <v>1</v>
      </c>
      <c r="M363" s="34">
        <v>15</v>
      </c>
      <c r="N363" s="34">
        <v>6</v>
      </c>
      <c r="O363" s="34">
        <v>3</v>
      </c>
      <c r="P363" s="34">
        <v>0</v>
      </c>
      <c r="Q363" s="34">
        <v>0</v>
      </c>
      <c r="R363" s="34">
        <v>2</v>
      </c>
      <c r="S363" s="34">
        <v>10</v>
      </c>
      <c r="T363" s="34">
        <v>0</v>
      </c>
      <c r="U363" s="34">
        <v>0</v>
      </c>
      <c r="V363" s="34">
        <v>3</v>
      </c>
      <c r="W363" s="34">
        <v>1</v>
      </c>
      <c r="X363" s="34">
        <v>0.44</v>
      </c>
      <c r="Y363" s="34">
        <v>0.39500000000000002</v>
      </c>
      <c r="Z363" s="22"/>
      <c r="AA363" s="22"/>
      <c r="AB363" s="22"/>
      <c r="AC363" s="22"/>
      <c r="AD363" s="22"/>
    </row>
    <row r="364" spans="1:30" ht="15.75" customHeight="1" x14ac:dyDescent="0.15">
      <c r="A364" s="30">
        <v>360</v>
      </c>
      <c r="B364" s="31" t="s">
        <v>3171</v>
      </c>
      <c r="C364" s="37" t="s">
        <v>2647</v>
      </c>
      <c r="D364" s="30">
        <v>0.17100000000000001</v>
      </c>
      <c r="E364" s="30">
        <v>13</v>
      </c>
      <c r="F364" s="33">
        <v>50</v>
      </c>
      <c r="G364" s="30">
        <v>41</v>
      </c>
      <c r="H364" s="30">
        <v>8</v>
      </c>
      <c r="I364" s="30">
        <v>7</v>
      </c>
      <c r="J364" s="30">
        <v>3</v>
      </c>
      <c r="K364" s="30">
        <v>0</v>
      </c>
      <c r="L364" s="30">
        <v>0</v>
      </c>
      <c r="M364" s="30">
        <v>10</v>
      </c>
      <c r="N364" s="30">
        <v>5</v>
      </c>
      <c r="O364" s="30">
        <v>1</v>
      </c>
      <c r="P364" s="30">
        <v>0</v>
      </c>
      <c r="Q364" s="30">
        <v>0</v>
      </c>
      <c r="R364" s="30">
        <v>2</v>
      </c>
      <c r="S364" s="30">
        <v>7</v>
      </c>
      <c r="T364" s="30">
        <v>0</v>
      </c>
      <c r="U364" s="30">
        <v>0</v>
      </c>
      <c r="V364" s="30">
        <v>8</v>
      </c>
      <c r="W364" s="30">
        <v>0</v>
      </c>
      <c r="X364" s="30">
        <v>0.28000000000000003</v>
      </c>
      <c r="Y364" s="30">
        <v>0.24399999999999999</v>
      </c>
      <c r="Z364" s="22"/>
      <c r="AA364" s="22"/>
      <c r="AB364" s="22"/>
      <c r="AC364" s="22"/>
      <c r="AD364" s="22"/>
    </row>
    <row r="365" spans="1:30" ht="15.75" customHeight="1" x14ac:dyDescent="0.15">
      <c r="A365" s="34">
        <v>360</v>
      </c>
      <c r="B365" s="35" t="s">
        <v>3147</v>
      </c>
      <c r="C365" s="51" t="s">
        <v>2655</v>
      </c>
      <c r="D365" s="34">
        <v>0.375</v>
      </c>
      <c r="E365" s="34">
        <v>13</v>
      </c>
      <c r="F365" s="33">
        <v>50</v>
      </c>
      <c r="G365" s="34">
        <v>40</v>
      </c>
      <c r="H365" s="34">
        <v>9</v>
      </c>
      <c r="I365" s="34">
        <v>15</v>
      </c>
      <c r="J365" s="34">
        <v>4</v>
      </c>
      <c r="K365" s="34">
        <v>0</v>
      </c>
      <c r="L365" s="34">
        <v>0</v>
      </c>
      <c r="M365" s="34">
        <v>19</v>
      </c>
      <c r="N365" s="34">
        <v>6</v>
      </c>
      <c r="O365" s="34">
        <v>0</v>
      </c>
      <c r="P365" s="34">
        <v>0</v>
      </c>
      <c r="Q365" s="34">
        <v>0</v>
      </c>
      <c r="R365" s="34">
        <v>1</v>
      </c>
      <c r="S365" s="34">
        <v>9</v>
      </c>
      <c r="T365" s="34">
        <v>0</v>
      </c>
      <c r="U365" s="34">
        <v>0</v>
      </c>
      <c r="V365" s="34">
        <v>11</v>
      </c>
      <c r="W365" s="34">
        <v>1</v>
      </c>
      <c r="X365" s="34">
        <v>0.48</v>
      </c>
      <c r="Y365" s="34">
        <v>0.47499999999999998</v>
      </c>
      <c r="Z365" s="22"/>
      <c r="AA365" s="22"/>
      <c r="AB365" s="22"/>
      <c r="AC365" s="22"/>
      <c r="AD365" s="22"/>
    </row>
    <row r="366" spans="1:30" ht="15.75" customHeight="1" x14ac:dyDescent="0.15">
      <c r="A366" s="30">
        <v>360</v>
      </c>
      <c r="B366" s="31" t="s">
        <v>3268</v>
      </c>
      <c r="C366" s="53" t="s">
        <v>198</v>
      </c>
      <c r="D366" s="30">
        <v>0.27900000000000003</v>
      </c>
      <c r="E366" s="30">
        <v>12</v>
      </c>
      <c r="F366" s="33">
        <v>50</v>
      </c>
      <c r="G366" s="30">
        <v>43</v>
      </c>
      <c r="H366" s="30">
        <v>7</v>
      </c>
      <c r="I366" s="30">
        <v>12</v>
      </c>
      <c r="J366" s="30">
        <v>2</v>
      </c>
      <c r="K366" s="30">
        <v>1</v>
      </c>
      <c r="L366" s="30">
        <v>0</v>
      </c>
      <c r="M366" s="30">
        <v>16</v>
      </c>
      <c r="N366" s="30">
        <v>4</v>
      </c>
      <c r="O366" s="30">
        <v>1</v>
      </c>
      <c r="P366" s="30">
        <v>0</v>
      </c>
      <c r="Q366" s="30">
        <v>1</v>
      </c>
      <c r="R366" s="30">
        <v>0</v>
      </c>
      <c r="S366" s="30">
        <v>4</v>
      </c>
      <c r="T366" s="30">
        <v>0</v>
      </c>
      <c r="U366" s="30">
        <v>2</v>
      </c>
      <c r="V366" s="30">
        <v>7</v>
      </c>
      <c r="W366" s="30">
        <v>0</v>
      </c>
      <c r="X366" s="30">
        <v>0.36699999999999999</v>
      </c>
      <c r="Y366" s="30">
        <v>0.372</v>
      </c>
      <c r="Z366" s="22"/>
      <c r="AA366" s="22"/>
      <c r="AB366" s="22"/>
      <c r="AC366" s="22"/>
      <c r="AD366" s="22"/>
    </row>
    <row r="367" spans="1:30" ht="15.75" customHeight="1" x14ac:dyDescent="0.15">
      <c r="A367" s="34">
        <v>366</v>
      </c>
      <c r="B367" s="35" t="s">
        <v>3127</v>
      </c>
      <c r="C367" s="36" t="s">
        <v>2646</v>
      </c>
      <c r="D367" s="34">
        <v>0.378</v>
      </c>
      <c r="E367" s="34">
        <v>11</v>
      </c>
      <c r="F367" s="33">
        <v>49</v>
      </c>
      <c r="G367" s="34">
        <v>37</v>
      </c>
      <c r="H367" s="34">
        <v>11</v>
      </c>
      <c r="I367" s="34">
        <v>14</v>
      </c>
      <c r="J367" s="34">
        <v>1</v>
      </c>
      <c r="K367" s="34">
        <v>0</v>
      </c>
      <c r="L367" s="34">
        <v>3</v>
      </c>
      <c r="M367" s="34">
        <v>24</v>
      </c>
      <c r="N367" s="34">
        <v>6</v>
      </c>
      <c r="O367" s="34">
        <v>0</v>
      </c>
      <c r="P367" s="34">
        <v>0</v>
      </c>
      <c r="Q367" s="34">
        <v>0</v>
      </c>
      <c r="R367" s="34">
        <v>0</v>
      </c>
      <c r="S367" s="34">
        <v>12</v>
      </c>
      <c r="T367" s="34">
        <v>0</v>
      </c>
      <c r="U367" s="34">
        <v>0</v>
      </c>
      <c r="V367" s="34">
        <v>10</v>
      </c>
      <c r="W367" s="34">
        <v>1</v>
      </c>
      <c r="X367" s="34">
        <v>0.53100000000000003</v>
      </c>
      <c r="Y367" s="34">
        <v>0.64900000000000002</v>
      </c>
      <c r="Z367" s="22"/>
      <c r="AA367" s="22"/>
      <c r="AB367" s="22"/>
      <c r="AC367" s="22"/>
      <c r="AD367" s="22"/>
    </row>
    <row r="368" spans="1:30" ht="15.75" customHeight="1" x14ac:dyDescent="0.15">
      <c r="A368" s="30">
        <v>367</v>
      </c>
      <c r="B368" s="31" t="s">
        <v>3566</v>
      </c>
      <c r="C368" s="44" t="s">
        <v>2653</v>
      </c>
      <c r="D368" s="30">
        <v>9.5000000000000001E-2</v>
      </c>
      <c r="E368" s="30">
        <v>28</v>
      </c>
      <c r="F368" s="33">
        <v>48</v>
      </c>
      <c r="G368" s="30">
        <v>42</v>
      </c>
      <c r="H368" s="30">
        <v>0</v>
      </c>
      <c r="I368" s="30">
        <v>4</v>
      </c>
      <c r="J368" s="30">
        <v>0</v>
      </c>
      <c r="K368" s="30">
        <v>0</v>
      </c>
      <c r="L368" s="30">
        <v>0</v>
      </c>
      <c r="M368" s="30">
        <v>4</v>
      </c>
      <c r="N368" s="30">
        <v>2</v>
      </c>
      <c r="O368" s="30">
        <v>1</v>
      </c>
      <c r="P368" s="30">
        <v>0</v>
      </c>
      <c r="Q368" s="30">
        <v>0</v>
      </c>
      <c r="R368" s="30">
        <v>1</v>
      </c>
      <c r="S368" s="30">
        <v>3</v>
      </c>
      <c r="T368" s="30">
        <v>0</v>
      </c>
      <c r="U368" s="30">
        <v>2</v>
      </c>
      <c r="V368" s="30">
        <v>19</v>
      </c>
      <c r="W368" s="30">
        <v>0</v>
      </c>
      <c r="X368" s="30">
        <v>0.188</v>
      </c>
      <c r="Y368" s="30">
        <v>9.5000000000000001E-2</v>
      </c>
      <c r="Z368" s="22"/>
      <c r="AA368" s="22"/>
      <c r="AB368" s="22"/>
      <c r="AC368" s="22"/>
      <c r="AD368" s="22"/>
    </row>
    <row r="369" spans="1:30" ht="15.75" customHeight="1" x14ac:dyDescent="0.15">
      <c r="A369" s="34">
        <v>367</v>
      </c>
      <c r="B369" s="35" t="s">
        <v>3158</v>
      </c>
      <c r="C369" s="56" t="s">
        <v>2653</v>
      </c>
      <c r="D369" s="34">
        <v>0.23300000000000001</v>
      </c>
      <c r="E369" s="34">
        <v>16</v>
      </c>
      <c r="F369" s="33">
        <v>48</v>
      </c>
      <c r="G369" s="34">
        <v>43</v>
      </c>
      <c r="H369" s="34">
        <v>2</v>
      </c>
      <c r="I369" s="34">
        <v>10</v>
      </c>
      <c r="J369" s="34">
        <v>0</v>
      </c>
      <c r="K369" s="34">
        <v>0</v>
      </c>
      <c r="L369" s="34">
        <v>0</v>
      </c>
      <c r="M369" s="34">
        <v>10</v>
      </c>
      <c r="N369" s="34">
        <v>2</v>
      </c>
      <c r="O369" s="34">
        <v>1</v>
      </c>
      <c r="P369" s="34">
        <v>0</v>
      </c>
      <c r="Q369" s="34">
        <v>0</v>
      </c>
      <c r="R369" s="34">
        <v>2</v>
      </c>
      <c r="S369" s="34">
        <v>3</v>
      </c>
      <c r="T369" s="34">
        <v>0</v>
      </c>
      <c r="U369" s="34">
        <v>0</v>
      </c>
      <c r="V369" s="34">
        <v>6</v>
      </c>
      <c r="W369" s="34">
        <v>0</v>
      </c>
      <c r="X369" s="34">
        <v>0.27100000000000002</v>
      </c>
      <c r="Y369" s="34">
        <v>0.23300000000000001</v>
      </c>
      <c r="Z369" s="22"/>
      <c r="AA369" s="22"/>
      <c r="AB369" s="22"/>
      <c r="AC369" s="22"/>
      <c r="AD369" s="22"/>
    </row>
    <row r="370" spans="1:30" ht="15.75" customHeight="1" x14ac:dyDescent="0.15">
      <c r="A370" s="30">
        <v>367</v>
      </c>
      <c r="B370" s="31" t="s">
        <v>3133</v>
      </c>
      <c r="C370" s="54" t="s">
        <v>2650</v>
      </c>
      <c r="D370" s="30">
        <v>0.45200000000000001</v>
      </c>
      <c r="E370" s="30">
        <v>13</v>
      </c>
      <c r="F370" s="33">
        <v>48</v>
      </c>
      <c r="G370" s="30">
        <v>42</v>
      </c>
      <c r="H370" s="30">
        <v>6</v>
      </c>
      <c r="I370" s="30">
        <v>19</v>
      </c>
      <c r="J370" s="30">
        <v>1</v>
      </c>
      <c r="K370" s="30">
        <v>1</v>
      </c>
      <c r="L370" s="30">
        <v>1</v>
      </c>
      <c r="M370" s="30">
        <v>25</v>
      </c>
      <c r="N370" s="30">
        <v>10</v>
      </c>
      <c r="O370" s="30">
        <v>0</v>
      </c>
      <c r="P370" s="30">
        <v>0</v>
      </c>
      <c r="Q370" s="30">
        <v>0</v>
      </c>
      <c r="R370" s="30">
        <v>1</v>
      </c>
      <c r="S370" s="30">
        <v>3</v>
      </c>
      <c r="T370" s="30">
        <v>0</v>
      </c>
      <c r="U370" s="30">
        <v>2</v>
      </c>
      <c r="V370" s="30">
        <v>4</v>
      </c>
      <c r="W370" s="30">
        <v>2</v>
      </c>
      <c r="X370" s="30">
        <v>0.5</v>
      </c>
      <c r="Y370" s="30">
        <v>0.59499999999999997</v>
      </c>
      <c r="Z370" s="22"/>
      <c r="AA370" s="22"/>
      <c r="AB370" s="22"/>
      <c r="AC370" s="22"/>
      <c r="AD370" s="22"/>
    </row>
    <row r="371" spans="1:30" ht="15.75" customHeight="1" x14ac:dyDescent="0.15">
      <c r="A371" s="34">
        <v>370</v>
      </c>
      <c r="B371" s="35" t="s">
        <v>3567</v>
      </c>
      <c r="C371" s="61" t="s">
        <v>3428</v>
      </c>
      <c r="D371" s="34">
        <v>0.14000000000000001</v>
      </c>
      <c r="E371" s="34">
        <v>31</v>
      </c>
      <c r="F371" s="33">
        <v>47</v>
      </c>
      <c r="G371" s="34">
        <v>43</v>
      </c>
      <c r="H371" s="34">
        <v>5</v>
      </c>
      <c r="I371" s="34">
        <v>6</v>
      </c>
      <c r="J371" s="34">
        <v>1</v>
      </c>
      <c r="K371" s="34">
        <v>0</v>
      </c>
      <c r="L371" s="34">
        <v>0</v>
      </c>
      <c r="M371" s="34">
        <v>7</v>
      </c>
      <c r="N371" s="34">
        <v>2</v>
      </c>
      <c r="O371" s="34">
        <v>3</v>
      </c>
      <c r="P371" s="34">
        <v>1</v>
      </c>
      <c r="Q371" s="34">
        <v>3</v>
      </c>
      <c r="R371" s="34">
        <v>0</v>
      </c>
      <c r="S371" s="34">
        <v>1</v>
      </c>
      <c r="T371" s="34">
        <v>0</v>
      </c>
      <c r="U371" s="34">
        <v>0</v>
      </c>
      <c r="V371" s="34">
        <v>17</v>
      </c>
      <c r="W371" s="34">
        <v>1</v>
      </c>
      <c r="X371" s="34">
        <v>0.159</v>
      </c>
      <c r="Y371" s="34">
        <v>0.16300000000000001</v>
      </c>
      <c r="Z371" s="22"/>
      <c r="AA371" s="22"/>
      <c r="AB371" s="22"/>
      <c r="AC371" s="22"/>
      <c r="AD371" s="22"/>
    </row>
    <row r="372" spans="1:30" ht="15.75" customHeight="1" x14ac:dyDescent="0.15">
      <c r="A372" s="30">
        <v>370</v>
      </c>
      <c r="B372" s="31" t="s">
        <v>3236</v>
      </c>
      <c r="C372" s="53" t="s">
        <v>198</v>
      </c>
      <c r="D372" s="30">
        <v>0.3</v>
      </c>
      <c r="E372" s="30">
        <v>12</v>
      </c>
      <c r="F372" s="33">
        <v>47</v>
      </c>
      <c r="G372" s="30">
        <v>40</v>
      </c>
      <c r="H372" s="30">
        <v>4</v>
      </c>
      <c r="I372" s="30">
        <v>12</v>
      </c>
      <c r="J372" s="30">
        <v>1</v>
      </c>
      <c r="K372" s="30">
        <v>0</v>
      </c>
      <c r="L372" s="30">
        <v>0</v>
      </c>
      <c r="M372" s="30">
        <v>13</v>
      </c>
      <c r="N372" s="30">
        <v>4</v>
      </c>
      <c r="O372" s="30">
        <v>0</v>
      </c>
      <c r="P372" s="30">
        <v>1</v>
      </c>
      <c r="Q372" s="30">
        <v>0</v>
      </c>
      <c r="R372" s="30">
        <v>0</v>
      </c>
      <c r="S372" s="30">
        <v>7</v>
      </c>
      <c r="T372" s="30">
        <v>1</v>
      </c>
      <c r="U372" s="30">
        <v>0</v>
      </c>
      <c r="V372" s="30">
        <v>4</v>
      </c>
      <c r="W372" s="30">
        <v>0</v>
      </c>
      <c r="X372" s="30">
        <v>0.40400000000000003</v>
      </c>
      <c r="Y372" s="30">
        <v>0.32500000000000001</v>
      </c>
      <c r="Z372" s="22"/>
      <c r="AA372" s="22"/>
      <c r="AB372" s="22"/>
      <c r="AC372" s="22"/>
      <c r="AD372" s="22"/>
    </row>
    <row r="373" spans="1:30" ht="15.75" customHeight="1" x14ac:dyDescent="0.15">
      <c r="A373" s="34">
        <v>372</v>
      </c>
      <c r="B373" s="35" t="s">
        <v>3404</v>
      </c>
      <c r="C373" s="56" t="s">
        <v>2653</v>
      </c>
      <c r="D373" s="34">
        <v>0.316</v>
      </c>
      <c r="E373" s="34">
        <v>35</v>
      </c>
      <c r="F373" s="33">
        <v>46</v>
      </c>
      <c r="G373" s="34">
        <v>38</v>
      </c>
      <c r="H373" s="34">
        <v>5</v>
      </c>
      <c r="I373" s="34">
        <v>12</v>
      </c>
      <c r="J373" s="34">
        <v>2</v>
      </c>
      <c r="K373" s="34">
        <v>0</v>
      </c>
      <c r="L373" s="34">
        <v>2</v>
      </c>
      <c r="M373" s="34">
        <v>20</v>
      </c>
      <c r="N373" s="34">
        <v>6</v>
      </c>
      <c r="O373" s="34">
        <v>1</v>
      </c>
      <c r="P373" s="34">
        <v>0</v>
      </c>
      <c r="Q373" s="34">
        <v>1</v>
      </c>
      <c r="R373" s="34">
        <v>0</v>
      </c>
      <c r="S373" s="34">
        <v>6</v>
      </c>
      <c r="T373" s="34">
        <v>0</v>
      </c>
      <c r="U373" s="34">
        <v>1</v>
      </c>
      <c r="V373" s="34">
        <v>4</v>
      </c>
      <c r="W373" s="34">
        <v>0</v>
      </c>
      <c r="X373" s="34">
        <v>0.42199999999999999</v>
      </c>
      <c r="Y373" s="34">
        <v>0.52600000000000002</v>
      </c>
      <c r="Z373" s="22"/>
      <c r="AA373" s="22"/>
      <c r="AB373" s="22"/>
      <c r="AC373" s="22"/>
      <c r="AD373" s="22"/>
    </row>
    <row r="374" spans="1:30" ht="15.75" customHeight="1" x14ac:dyDescent="0.15">
      <c r="A374" s="30">
        <v>372</v>
      </c>
      <c r="B374" s="31" t="s">
        <v>3568</v>
      </c>
      <c r="C374" s="54" t="s">
        <v>2650</v>
      </c>
      <c r="D374" s="30">
        <v>0.25</v>
      </c>
      <c r="E374" s="30">
        <v>23</v>
      </c>
      <c r="F374" s="33">
        <v>46</v>
      </c>
      <c r="G374" s="30">
        <v>44</v>
      </c>
      <c r="H374" s="30">
        <v>6</v>
      </c>
      <c r="I374" s="30">
        <v>11</v>
      </c>
      <c r="J374" s="30">
        <v>4</v>
      </c>
      <c r="K374" s="30">
        <v>0</v>
      </c>
      <c r="L374" s="30">
        <v>0</v>
      </c>
      <c r="M374" s="30">
        <v>15</v>
      </c>
      <c r="N374" s="30">
        <v>3</v>
      </c>
      <c r="O374" s="30">
        <v>1</v>
      </c>
      <c r="P374" s="30">
        <v>1</v>
      </c>
      <c r="Q374" s="30">
        <v>0</v>
      </c>
      <c r="R374" s="30">
        <v>0</v>
      </c>
      <c r="S374" s="30">
        <v>1</v>
      </c>
      <c r="T374" s="30">
        <v>0</v>
      </c>
      <c r="U374" s="30">
        <v>1</v>
      </c>
      <c r="V374" s="30">
        <v>16</v>
      </c>
      <c r="W374" s="30">
        <v>0</v>
      </c>
      <c r="X374" s="30">
        <v>0.28299999999999997</v>
      </c>
      <c r="Y374" s="30">
        <v>0.34100000000000003</v>
      </c>
      <c r="Z374" s="22"/>
      <c r="AA374" s="22"/>
      <c r="AB374" s="22"/>
      <c r="AC374" s="22"/>
      <c r="AD374" s="22"/>
    </row>
    <row r="375" spans="1:30" ht="15.75" customHeight="1" x14ac:dyDescent="0.15">
      <c r="A375" s="34">
        <v>372</v>
      </c>
      <c r="B375" s="35" t="s">
        <v>3231</v>
      </c>
      <c r="C375" s="38" t="s">
        <v>2648</v>
      </c>
      <c r="D375" s="34">
        <v>0.38500000000000001</v>
      </c>
      <c r="E375" s="34">
        <v>17</v>
      </c>
      <c r="F375" s="33">
        <v>46</v>
      </c>
      <c r="G375" s="34">
        <v>39</v>
      </c>
      <c r="H375" s="34">
        <v>8</v>
      </c>
      <c r="I375" s="34">
        <v>15</v>
      </c>
      <c r="J375" s="34">
        <v>2</v>
      </c>
      <c r="K375" s="34">
        <v>0</v>
      </c>
      <c r="L375" s="34">
        <v>0</v>
      </c>
      <c r="M375" s="34">
        <v>17</v>
      </c>
      <c r="N375" s="34">
        <v>3</v>
      </c>
      <c r="O375" s="34">
        <v>0</v>
      </c>
      <c r="P375" s="34">
        <v>0</v>
      </c>
      <c r="Q375" s="34">
        <v>0</v>
      </c>
      <c r="R375" s="34">
        <v>1</v>
      </c>
      <c r="S375" s="34">
        <v>5</v>
      </c>
      <c r="T375" s="34">
        <v>0</v>
      </c>
      <c r="U375" s="34">
        <v>1</v>
      </c>
      <c r="V375" s="34">
        <v>2</v>
      </c>
      <c r="W375" s="34">
        <v>1</v>
      </c>
      <c r="X375" s="34">
        <v>0.45700000000000002</v>
      </c>
      <c r="Y375" s="34">
        <v>0.436</v>
      </c>
      <c r="Z375" s="22"/>
      <c r="AA375" s="22"/>
      <c r="AB375" s="22"/>
      <c r="AC375" s="22"/>
      <c r="AD375" s="22"/>
    </row>
    <row r="376" spans="1:30" ht="15.75" customHeight="1" x14ac:dyDescent="0.15">
      <c r="A376" s="30">
        <v>372</v>
      </c>
      <c r="B376" s="31" t="s">
        <v>3569</v>
      </c>
      <c r="C376" s="49" t="s">
        <v>2655</v>
      </c>
      <c r="D376" s="30">
        <v>0.11899999999999999</v>
      </c>
      <c r="E376" s="30">
        <v>15</v>
      </c>
      <c r="F376" s="33">
        <v>46</v>
      </c>
      <c r="G376" s="30">
        <v>42</v>
      </c>
      <c r="H376" s="30">
        <v>3</v>
      </c>
      <c r="I376" s="30">
        <v>5</v>
      </c>
      <c r="J376" s="30">
        <v>2</v>
      </c>
      <c r="K376" s="30">
        <v>0</v>
      </c>
      <c r="L376" s="30">
        <v>0</v>
      </c>
      <c r="M376" s="30">
        <v>7</v>
      </c>
      <c r="N376" s="30">
        <v>3</v>
      </c>
      <c r="O376" s="30">
        <v>0</v>
      </c>
      <c r="P376" s="30">
        <v>0</v>
      </c>
      <c r="Q376" s="30">
        <v>0</v>
      </c>
      <c r="R376" s="30">
        <v>0</v>
      </c>
      <c r="S376" s="30">
        <v>4</v>
      </c>
      <c r="T376" s="30">
        <v>0</v>
      </c>
      <c r="U376" s="30">
        <v>0</v>
      </c>
      <c r="V376" s="30">
        <v>13</v>
      </c>
      <c r="W376" s="30">
        <v>1</v>
      </c>
      <c r="X376" s="30">
        <v>0.19600000000000001</v>
      </c>
      <c r="Y376" s="30">
        <v>0.16700000000000001</v>
      </c>
      <c r="Z376" s="22"/>
      <c r="AA376" s="22"/>
      <c r="AB376" s="22"/>
      <c r="AC376" s="22"/>
      <c r="AD376" s="22"/>
    </row>
    <row r="377" spans="1:30" ht="15.75" customHeight="1" x14ac:dyDescent="0.15">
      <c r="A377" s="34">
        <v>376</v>
      </c>
      <c r="B377" s="35" t="s">
        <v>3254</v>
      </c>
      <c r="C377" s="58" t="s">
        <v>2645</v>
      </c>
      <c r="D377" s="34">
        <v>0.3</v>
      </c>
      <c r="E377" s="34">
        <v>19</v>
      </c>
      <c r="F377" s="33">
        <v>45</v>
      </c>
      <c r="G377" s="34">
        <v>40</v>
      </c>
      <c r="H377" s="34">
        <v>6</v>
      </c>
      <c r="I377" s="34">
        <v>12</v>
      </c>
      <c r="J377" s="34">
        <v>2</v>
      </c>
      <c r="K377" s="34">
        <v>0</v>
      </c>
      <c r="L377" s="34">
        <v>2</v>
      </c>
      <c r="M377" s="34">
        <v>20</v>
      </c>
      <c r="N377" s="34">
        <v>7</v>
      </c>
      <c r="O377" s="34">
        <v>0</v>
      </c>
      <c r="P377" s="34">
        <v>1</v>
      </c>
      <c r="Q377" s="34">
        <v>0</v>
      </c>
      <c r="R377" s="34">
        <v>0</v>
      </c>
      <c r="S377" s="34">
        <v>5</v>
      </c>
      <c r="T377" s="34">
        <v>0</v>
      </c>
      <c r="U377" s="34">
        <v>0</v>
      </c>
      <c r="V377" s="34">
        <v>13</v>
      </c>
      <c r="W377" s="34">
        <v>0</v>
      </c>
      <c r="X377" s="34">
        <v>0.378</v>
      </c>
      <c r="Y377" s="34">
        <v>0.5</v>
      </c>
      <c r="Z377" s="22"/>
      <c r="AA377" s="22"/>
      <c r="AB377" s="22"/>
      <c r="AC377" s="22"/>
      <c r="AD377" s="22"/>
    </row>
    <row r="378" spans="1:30" ht="15.75" customHeight="1" x14ac:dyDescent="0.15">
      <c r="A378" s="30">
        <v>377</v>
      </c>
      <c r="B378" s="31" t="s">
        <v>3570</v>
      </c>
      <c r="C378" s="44" t="s">
        <v>2653</v>
      </c>
      <c r="D378" s="30">
        <v>0.19400000000000001</v>
      </c>
      <c r="E378" s="30">
        <v>31</v>
      </c>
      <c r="F378" s="33">
        <v>42</v>
      </c>
      <c r="G378" s="30">
        <v>36</v>
      </c>
      <c r="H378" s="30">
        <v>3</v>
      </c>
      <c r="I378" s="30">
        <v>7</v>
      </c>
      <c r="J378" s="30">
        <v>2</v>
      </c>
      <c r="K378" s="30">
        <v>0</v>
      </c>
      <c r="L378" s="30">
        <v>0</v>
      </c>
      <c r="M378" s="30">
        <v>9</v>
      </c>
      <c r="N378" s="30">
        <v>4</v>
      </c>
      <c r="O378" s="30">
        <v>0</v>
      </c>
      <c r="P378" s="30">
        <v>0</v>
      </c>
      <c r="Q378" s="30">
        <v>5</v>
      </c>
      <c r="R378" s="30">
        <v>0</v>
      </c>
      <c r="S378" s="30">
        <v>1</v>
      </c>
      <c r="T378" s="30">
        <v>0</v>
      </c>
      <c r="U378" s="30">
        <v>0</v>
      </c>
      <c r="V378" s="30">
        <v>4</v>
      </c>
      <c r="W378" s="30">
        <v>1</v>
      </c>
      <c r="X378" s="30">
        <v>0.216</v>
      </c>
      <c r="Y378" s="30">
        <v>0.25</v>
      </c>
      <c r="Z378" s="22"/>
      <c r="AA378" s="22"/>
      <c r="AB378" s="22"/>
      <c r="AC378" s="22"/>
      <c r="AD378" s="22"/>
    </row>
    <row r="379" spans="1:30" ht="15.75" customHeight="1" x14ac:dyDescent="0.15">
      <c r="A379" s="34">
        <v>377</v>
      </c>
      <c r="B379" s="35" t="s">
        <v>3361</v>
      </c>
      <c r="C379" s="56" t="s">
        <v>2653</v>
      </c>
      <c r="D379" s="34">
        <v>0.34200000000000003</v>
      </c>
      <c r="E379" s="34">
        <v>22</v>
      </c>
      <c r="F379" s="33">
        <v>42</v>
      </c>
      <c r="G379" s="34">
        <v>38</v>
      </c>
      <c r="H379" s="34">
        <v>4</v>
      </c>
      <c r="I379" s="34">
        <v>13</v>
      </c>
      <c r="J379" s="34">
        <v>2</v>
      </c>
      <c r="K379" s="34">
        <v>1</v>
      </c>
      <c r="L379" s="34">
        <v>0</v>
      </c>
      <c r="M379" s="34">
        <v>17</v>
      </c>
      <c r="N379" s="34">
        <v>3</v>
      </c>
      <c r="O379" s="34">
        <v>0</v>
      </c>
      <c r="P379" s="34">
        <v>0</v>
      </c>
      <c r="Q379" s="34">
        <v>0</v>
      </c>
      <c r="R379" s="34">
        <v>0</v>
      </c>
      <c r="S379" s="34">
        <v>2</v>
      </c>
      <c r="T379" s="34">
        <v>0</v>
      </c>
      <c r="U379" s="34">
        <v>2</v>
      </c>
      <c r="V379" s="34">
        <v>7</v>
      </c>
      <c r="W379" s="34">
        <v>1</v>
      </c>
      <c r="X379" s="34">
        <v>0.40500000000000003</v>
      </c>
      <c r="Y379" s="34">
        <v>0.44700000000000001</v>
      </c>
      <c r="Z379" s="22"/>
      <c r="AA379" s="22"/>
      <c r="AB379" s="22"/>
      <c r="AC379" s="22"/>
      <c r="AD379" s="22"/>
    </row>
    <row r="380" spans="1:30" ht="15.75" customHeight="1" x14ac:dyDescent="0.15">
      <c r="A380" s="30">
        <v>377</v>
      </c>
      <c r="B380" s="31" t="s">
        <v>3148</v>
      </c>
      <c r="C380" s="37" t="s">
        <v>2647</v>
      </c>
      <c r="D380" s="30">
        <v>0.313</v>
      </c>
      <c r="E380" s="30">
        <v>11</v>
      </c>
      <c r="F380" s="33">
        <v>42</v>
      </c>
      <c r="G380" s="30">
        <v>32</v>
      </c>
      <c r="H380" s="30">
        <v>4</v>
      </c>
      <c r="I380" s="30">
        <v>10</v>
      </c>
      <c r="J380" s="30">
        <v>1</v>
      </c>
      <c r="K380" s="30">
        <v>0</v>
      </c>
      <c r="L380" s="30">
        <v>1</v>
      </c>
      <c r="M380" s="30">
        <v>14</v>
      </c>
      <c r="N380" s="30">
        <v>7</v>
      </c>
      <c r="O380" s="30">
        <v>0</v>
      </c>
      <c r="P380" s="30">
        <v>1</v>
      </c>
      <c r="Q380" s="30">
        <v>0</v>
      </c>
      <c r="R380" s="30">
        <v>2</v>
      </c>
      <c r="S380" s="30">
        <v>7</v>
      </c>
      <c r="T380" s="30">
        <v>0</v>
      </c>
      <c r="U380" s="30">
        <v>1</v>
      </c>
      <c r="V380" s="30">
        <v>7</v>
      </c>
      <c r="W380" s="30">
        <v>0</v>
      </c>
      <c r="X380" s="30">
        <v>0.42899999999999999</v>
      </c>
      <c r="Y380" s="30">
        <v>0.438</v>
      </c>
      <c r="Z380" s="22"/>
      <c r="AA380" s="22"/>
      <c r="AB380" s="22"/>
      <c r="AC380" s="22"/>
      <c r="AD380" s="22"/>
    </row>
    <row r="381" spans="1:30" ht="15.75" customHeight="1" x14ac:dyDescent="0.15">
      <c r="A381" s="34">
        <v>380</v>
      </c>
      <c r="B381" s="35" t="s">
        <v>3571</v>
      </c>
      <c r="C381" s="38" t="s">
        <v>2648</v>
      </c>
      <c r="D381" s="34">
        <v>0.158</v>
      </c>
      <c r="E381" s="34">
        <v>17</v>
      </c>
      <c r="F381" s="33">
        <v>41</v>
      </c>
      <c r="G381" s="34">
        <v>38</v>
      </c>
      <c r="H381" s="34">
        <v>4</v>
      </c>
      <c r="I381" s="34">
        <v>6</v>
      </c>
      <c r="J381" s="34">
        <v>1</v>
      </c>
      <c r="K381" s="34">
        <v>0</v>
      </c>
      <c r="L381" s="34">
        <v>0</v>
      </c>
      <c r="M381" s="34">
        <v>7</v>
      </c>
      <c r="N381" s="34">
        <v>1</v>
      </c>
      <c r="O381" s="34">
        <v>0</v>
      </c>
      <c r="P381" s="34">
        <v>0</v>
      </c>
      <c r="Q381" s="34">
        <v>0</v>
      </c>
      <c r="R381" s="34">
        <v>0</v>
      </c>
      <c r="S381" s="34">
        <v>3</v>
      </c>
      <c r="T381" s="34">
        <v>0</v>
      </c>
      <c r="U381" s="34">
        <v>0</v>
      </c>
      <c r="V381" s="34">
        <v>6</v>
      </c>
      <c r="W381" s="34">
        <v>0</v>
      </c>
      <c r="X381" s="34">
        <v>0.22</v>
      </c>
      <c r="Y381" s="34">
        <v>0.184</v>
      </c>
      <c r="Z381" s="22"/>
      <c r="AA381" s="22"/>
      <c r="AB381" s="22"/>
      <c r="AC381" s="22"/>
      <c r="AD381" s="22"/>
    </row>
    <row r="382" spans="1:30" ht="15.75" customHeight="1" x14ac:dyDescent="0.15">
      <c r="A382" s="30">
        <v>380</v>
      </c>
      <c r="B382" s="31" t="s">
        <v>3572</v>
      </c>
      <c r="C382" s="37" t="s">
        <v>2647</v>
      </c>
      <c r="D382" s="30">
        <v>0.23100000000000001</v>
      </c>
      <c r="E382" s="30">
        <v>13</v>
      </c>
      <c r="F382" s="33">
        <v>41</v>
      </c>
      <c r="G382" s="30">
        <v>39</v>
      </c>
      <c r="H382" s="30">
        <v>4</v>
      </c>
      <c r="I382" s="30">
        <v>9</v>
      </c>
      <c r="J382" s="30">
        <v>1</v>
      </c>
      <c r="K382" s="30">
        <v>0</v>
      </c>
      <c r="L382" s="30">
        <v>0</v>
      </c>
      <c r="M382" s="30">
        <v>10</v>
      </c>
      <c r="N382" s="30">
        <v>1</v>
      </c>
      <c r="O382" s="30">
        <v>0</v>
      </c>
      <c r="P382" s="30">
        <v>0</v>
      </c>
      <c r="Q382" s="30">
        <v>0</v>
      </c>
      <c r="R382" s="30">
        <v>0</v>
      </c>
      <c r="S382" s="30">
        <v>2</v>
      </c>
      <c r="T382" s="30">
        <v>0</v>
      </c>
      <c r="U382" s="30">
        <v>0</v>
      </c>
      <c r="V382" s="30">
        <v>11</v>
      </c>
      <c r="W382" s="30">
        <v>1</v>
      </c>
      <c r="X382" s="30">
        <v>0.26800000000000002</v>
      </c>
      <c r="Y382" s="30">
        <v>0.25600000000000001</v>
      </c>
      <c r="Z382" s="22"/>
      <c r="AA382" s="22"/>
      <c r="AB382" s="22"/>
      <c r="AC382" s="22"/>
      <c r="AD382" s="22"/>
    </row>
    <row r="383" spans="1:30" ht="15.75" customHeight="1" x14ac:dyDescent="0.15">
      <c r="A383" s="34">
        <v>380</v>
      </c>
      <c r="B383" s="35" t="s">
        <v>3280</v>
      </c>
      <c r="C383" s="50" t="s">
        <v>198</v>
      </c>
      <c r="D383" s="34">
        <v>0.22600000000000001</v>
      </c>
      <c r="E383" s="34">
        <v>12</v>
      </c>
      <c r="F383" s="33">
        <v>41</v>
      </c>
      <c r="G383" s="34">
        <v>31</v>
      </c>
      <c r="H383" s="34">
        <v>8</v>
      </c>
      <c r="I383" s="34">
        <v>7</v>
      </c>
      <c r="J383" s="34">
        <v>1</v>
      </c>
      <c r="K383" s="34">
        <v>0</v>
      </c>
      <c r="L383" s="34">
        <v>0</v>
      </c>
      <c r="M383" s="34">
        <v>8</v>
      </c>
      <c r="N383" s="34">
        <v>0</v>
      </c>
      <c r="O383" s="34">
        <v>0</v>
      </c>
      <c r="P383" s="34">
        <v>0</v>
      </c>
      <c r="Q383" s="34">
        <v>1</v>
      </c>
      <c r="R383" s="34">
        <v>0</v>
      </c>
      <c r="S383" s="34">
        <v>8</v>
      </c>
      <c r="T383" s="34">
        <v>0</v>
      </c>
      <c r="U383" s="34">
        <v>1</v>
      </c>
      <c r="V383" s="34">
        <v>5</v>
      </c>
      <c r="W383" s="34">
        <v>1</v>
      </c>
      <c r="X383" s="34">
        <v>0.4</v>
      </c>
      <c r="Y383" s="34">
        <v>0.25800000000000001</v>
      </c>
      <c r="Z383" s="22"/>
      <c r="AA383" s="22"/>
      <c r="AB383" s="22"/>
      <c r="AC383" s="22"/>
      <c r="AD383" s="22"/>
    </row>
    <row r="384" spans="1:30" ht="15.75" customHeight="1" x14ac:dyDescent="0.15">
      <c r="A384" s="30">
        <v>383</v>
      </c>
      <c r="B384" s="31" t="s">
        <v>3573</v>
      </c>
      <c r="C384" s="37" t="s">
        <v>2647</v>
      </c>
      <c r="D384" s="30">
        <v>0.21099999999999999</v>
      </c>
      <c r="E384" s="30">
        <v>17</v>
      </c>
      <c r="F384" s="33">
        <v>40</v>
      </c>
      <c r="G384" s="30">
        <v>38</v>
      </c>
      <c r="H384" s="30">
        <v>9</v>
      </c>
      <c r="I384" s="30">
        <v>8</v>
      </c>
      <c r="J384" s="30">
        <v>1</v>
      </c>
      <c r="K384" s="30">
        <v>1</v>
      </c>
      <c r="L384" s="30">
        <v>0</v>
      </c>
      <c r="M384" s="30">
        <v>11</v>
      </c>
      <c r="N384" s="30">
        <v>3</v>
      </c>
      <c r="O384" s="30">
        <v>1</v>
      </c>
      <c r="P384" s="30">
        <v>1</v>
      </c>
      <c r="Q384" s="30">
        <v>0</v>
      </c>
      <c r="R384" s="30">
        <v>0</v>
      </c>
      <c r="S384" s="30">
        <v>2</v>
      </c>
      <c r="T384" s="30">
        <v>0</v>
      </c>
      <c r="U384" s="30">
        <v>0</v>
      </c>
      <c r="V384" s="30">
        <v>15</v>
      </c>
      <c r="W384" s="30">
        <v>0</v>
      </c>
      <c r="X384" s="30">
        <v>0.25</v>
      </c>
      <c r="Y384" s="30">
        <v>0.28899999999999998</v>
      </c>
      <c r="Z384" s="22"/>
      <c r="AA384" s="22"/>
      <c r="AB384" s="22"/>
      <c r="AC384" s="22"/>
      <c r="AD384" s="22"/>
    </row>
    <row r="385" spans="1:30" ht="15.75" customHeight="1" x14ac:dyDescent="0.15">
      <c r="A385" s="34">
        <v>384</v>
      </c>
      <c r="B385" s="35" t="s">
        <v>3574</v>
      </c>
      <c r="C385" s="58" t="s">
        <v>2645</v>
      </c>
      <c r="D385" s="34">
        <v>5.3999999999999999E-2</v>
      </c>
      <c r="E385" s="34">
        <v>33</v>
      </c>
      <c r="F385" s="33">
        <v>39</v>
      </c>
      <c r="G385" s="34">
        <v>37</v>
      </c>
      <c r="H385" s="34">
        <v>1</v>
      </c>
      <c r="I385" s="34">
        <v>2</v>
      </c>
      <c r="J385" s="34">
        <v>0</v>
      </c>
      <c r="K385" s="34">
        <v>0</v>
      </c>
      <c r="L385" s="34">
        <v>0</v>
      </c>
      <c r="M385" s="34">
        <v>2</v>
      </c>
      <c r="N385" s="34">
        <v>1</v>
      </c>
      <c r="O385" s="34">
        <v>0</v>
      </c>
      <c r="P385" s="34">
        <v>0</v>
      </c>
      <c r="Q385" s="34">
        <v>0</v>
      </c>
      <c r="R385" s="34">
        <v>0</v>
      </c>
      <c r="S385" s="34">
        <v>1</v>
      </c>
      <c r="T385" s="34">
        <v>0</v>
      </c>
      <c r="U385" s="34">
        <v>1</v>
      </c>
      <c r="V385" s="34">
        <v>11</v>
      </c>
      <c r="W385" s="34">
        <v>1</v>
      </c>
      <c r="X385" s="34">
        <v>0.10299999999999999</v>
      </c>
      <c r="Y385" s="34">
        <v>5.3999999999999999E-2</v>
      </c>
      <c r="Z385" s="22"/>
      <c r="AA385" s="22"/>
      <c r="AB385" s="22"/>
      <c r="AC385" s="22"/>
      <c r="AD385" s="22"/>
    </row>
    <row r="386" spans="1:30" ht="15.75" customHeight="1" x14ac:dyDescent="0.15">
      <c r="A386" s="30">
        <v>384</v>
      </c>
      <c r="B386" s="31" t="s">
        <v>3549</v>
      </c>
      <c r="C386" s="52" t="s">
        <v>2646</v>
      </c>
      <c r="D386" s="30">
        <v>0.16200000000000001</v>
      </c>
      <c r="E386" s="30">
        <v>16</v>
      </c>
      <c r="F386" s="33">
        <v>39</v>
      </c>
      <c r="G386" s="30">
        <v>37</v>
      </c>
      <c r="H386" s="30">
        <v>4</v>
      </c>
      <c r="I386" s="30">
        <v>6</v>
      </c>
      <c r="J386" s="30">
        <v>0</v>
      </c>
      <c r="K386" s="30">
        <v>0</v>
      </c>
      <c r="L386" s="30">
        <v>1</v>
      </c>
      <c r="M386" s="30">
        <v>9</v>
      </c>
      <c r="N386" s="30">
        <v>4</v>
      </c>
      <c r="O386" s="30">
        <v>0</v>
      </c>
      <c r="P386" s="30">
        <v>0</v>
      </c>
      <c r="Q386" s="30">
        <v>0</v>
      </c>
      <c r="R386" s="30">
        <v>0</v>
      </c>
      <c r="S386" s="30">
        <v>2</v>
      </c>
      <c r="T386" s="30">
        <v>0</v>
      </c>
      <c r="U386" s="30">
        <v>0</v>
      </c>
      <c r="V386" s="30">
        <v>11</v>
      </c>
      <c r="W386" s="30">
        <v>0</v>
      </c>
      <c r="X386" s="30">
        <v>0.20499999999999999</v>
      </c>
      <c r="Y386" s="30">
        <v>0.24299999999999999</v>
      </c>
      <c r="Z386" s="22"/>
      <c r="AA386" s="22"/>
      <c r="AB386" s="22"/>
      <c r="AC386" s="22"/>
      <c r="AD386" s="22"/>
    </row>
    <row r="387" spans="1:30" ht="15.75" customHeight="1" x14ac:dyDescent="0.15">
      <c r="A387" s="34">
        <v>384</v>
      </c>
      <c r="B387" s="35" t="s">
        <v>3269</v>
      </c>
      <c r="C387" s="45" t="s">
        <v>2651</v>
      </c>
      <c r="D387" s="34">
        <v>0.23499999999999999</v>
      </c>
      <c r="E387" s="34">
        <v>15</v>
      </c>
      <c r="F387" s="33">
        <v>39</v>
      </c>
      <c r="G387" s="34">
        <v>34</v>
      </c>
      <c r="H387" s="34">
        <v>1</v>
      </c>
      <c r="I387" s="34">
        <v>8</v>
      </c>
      <c r="J387" s="34">
        <v>1</v>
      </c>
      <c r="K387" s="34">
        <v>0</v>
      </c>
      <c r="L387" s="34">
        <v>0</v>
      </c>
      <c r="M387" s="34">
        <v>9</v>
      </c>
      <c r="N387" s="34">
        <v>2</v>
      </c>
      <c r="O387" s="34">
        <v>0</v>
      </c>
      <c r="P387" s="34">
        <v>0</v>
      </c>
      <c r="Q387" s="34">
        <v>1</v>
      </c>
      <c r="R387" s="34">
        <v>0</v>
      </c>
      <c r="S387" s="34">
        <v>4</v>
      </c>
      <c r="T387" s="34">
        <v>0</v>
      </c>
      <c r="U387" s="34">
        <v>0</v>
      </c>
      <c r="V387" s="34">
        <v>6</v>
      </c>
      <c r="W387" s="34">
        <v>0</v>
      </c>
      <c r="X387" s="34">
        <v>0.316</v>
      </c>
      <c r="Y387" s="34">
        <v>0.26500000000000001</v>
      </c>
      <c r="Z387" s="22"/>
      <c r="AA387" s="22"/>
      <c r="AB387" s="22"/>
      <c r="AC387" s="22"/>
      <c r="AD387" s="22"/>
    </row>
    <row r="388" spans="1:30" ht="15.75" customHeight="1" x14ac:dyDescent="0.15">
      <c r="A388" s="30">
        <v>384</v>
      </c>
      <c r="B388" s="31" t="s">
        <v>3575</v>
      </c>
      <c r="C388" s="47" t="s">
        <v>2654</v>
      </c>
      <c r="D388" s="30">
        <v>0.26500000000000001</v>
      </c>
      <c r="E388" s="30">
        <v>12</v>
      </c>
      <c r="F388" s="33">
        <v>39</v>
      </c>
      <c r="G388" s="30">
        <v>34</v>
      </c>
      <c r="H388" s="30">
        <v>2</v>
      </c>
      <c r="I388" s="30">
        <v>9</v>
      </c>
      <c r="J388" s="30">
        <v>1</v>
      </c>
      <c r="K388" s="30">
        <v>0</v>
      </c>
      <c r="L388" s="30">
        <v>0</v>
      </c>
      <c r="M388" s="30">
        <v>10</v>
      </c>
      <c r="N388" s="30">
        <v>2</v>
      </c>
      <c r="O388" s="30">
        <v>1</v>
      </c>
      <c r="P388" s="30">
        <v>0</v>
      </c>
      <c r="Q388" s="30">
        <v>0</v>
      </c>
      <c r="R388" s="30">
        <v>0</v>
      </c>
      <c r="S388" s="30">
        <v>5</v>
      </c>
      <c r="T388" s="30">
        <v>0</v>
      </c>
      <c r="U388" s="30">
        <v>0</v>
      </c>
      <c r="V388" s="30">
        <v>7</v>
      </c>
      <c r="W388" s="30">
        <v>0</v>
      </c>
      <c r="X388" s="30">
        <v>0.35899999999999999</v>
      </c>
      <c r="Y388" s="30">
        <v>0.29399999999999998</v>
      </c>
      <c r="Z388" s="22"/>
      <c r="AA388" s="22"/>
      <c r="AB388" s="22"/>
      <c r="AC388" s="22"/>
      <c r="AD388" s="22"/>
    </row>
    <row r="389" spans="1:30" ht="15.75" customHeight="1" x14ac:dyDescent="0.15">
      <c r="A389" s="34">
        <v>388</v>
      </c>
      <c r="B389" s="35" t="s">
        <v>3576</v>
      </c>
      <c r="C389" s="61" t="s">
        <v>3428</v>
      </c>
      <c r="D389" s="34">
        <v>0.22900000000000001</v>
      </c>
      <c r="E389" s="34">
        <v>14</v>
      </c>
      <c r="F389" s="33">
        <v>38</v>
      </c>
      <c r="G389" s="34">
        <v>35</v>
      </c>
      <c r="H389" s="34">
        <v>5</v>
      </c>
      <c r="I389" s="34">
        <v>8</v>
      </c>
      <c r="J389" s="34">
        <v>1</v>
      </c>
      <c r="K389" s="34">
        <v>0</v>
      </c>
      <c r="L389" s="34">
        <v>0</v>
      </c>
      <c r="M389" s="34">
        <v>9</v>
      </c>
      <c r="N389" s="34">
        <v>6</v>
      </c>
      <c r="O389" s="34">
        <v>3</v>
      </c>
      <c r="P389" s="34">
        <v>0</v>
      </c>
      <c r="Q389" s="34">
        <v>0</v>
      </c>
      <c r="R389" s="34">
        <v>0</v>
      </c>
      <c r="S389" s="34">
        <v>3</v>
      </c>
      <c r="T389" s="34">
        <v>0</v>
      </c>
      <c r="U389" s="34">
        <v>0</v>
      </c>
      <c r="V389" s="34">
        <v>7</v>
      </c>
      <c r="W389" s="34">
        <v>0</v>
      </c>
      <c r="X389" s="34">
        <v>0.28899999999999998</v>
      </c>
      <c r="Y389" s="34">
        <v>0.25700000000000001</v>
      </c>
      <c r="Z389" s="22"/>
      <c r="AA389" s="22"/>
      <c r="AB389" s="22"/>
      <c r="AC389" s="22"/>
      <c r="AD389" s="22"/>
    </row>
    <row r="390" spans="1:30" ht="15.75" customHeight="1" x14ac:dyDescent="0.15">
      <c r="A390" s="30">
        <v>388</v>
      </c>
      <c r="B390" s="31" t="s">
        <v>3142</v>
      </c>
      <c r="C390" s="55" t="s">
        <v>2652</v>
      </c>
      <c r="D390" s="30">
        <v>0.33300000000000002</v>
      </c>
      <c r="E390" s="30">
        <v>12</v>
      </c>
      <c r="F390" s="33">
        <v>38</v>
      </c>
      <c r="G390" s="30">
        <v>30</v>
      </c>
      <c r="H390" s="30">
        <v>4</v>
      </c>
      <c r="I390" s="30">
        <v>10</v>
      </c>
      <c r="J390" s="30">
        <v>2</v>
      </c>
      <c r="K390" s="30">
        <v>0</v>
      </c>
      <c r="L390" s="30">
        <v>1</v>
      </c>
      <c r="M390" s="30">
        <v>15</v>
      </c>
      <c r="N390" s="30">
        <v>6</v>
      </c>
      <c r="O390" s="30">
        <v>0</v>
      </c>
      <c r="P390" s="30">
        <v>0</v>
      </c>
      <c r="Q390" s="30">
        <v>0</v>
      </c>
      <c r="R390" s="30">
        <v>1</v>
      </c>
      <c r="S390" s="30">
        <v>6</v>
      </c>
      <c r="T390" s="30">
        <v>0</v>
      </c>
      <c r="U390" s="30">
        <v>1</v>
      </c>
      <c r="V390" s="30">
        <v>7</v>
      </c>
      <c r="W390" s="30">
        <v>0</v>
      </c>
      <c r="X390" s="30">
        <v>0.44700000000000001</v>
      </c>
      <c r="Y390" s="30">
        <v>0.5</v>
      </c>
      <c r="Z390" s="22"/>
      <c r="AA390" s="22"/>
      <c r="AB390" s="22"/>
      <c r="AC390" s="22"/>
      <c r="AD390" s="22"/>
    </row>
    <row r="391" spans="1:30" ht="15.75" customHeight="1" x14ac:dyDescent="0.15">
      <c r="A391" s="34">
        <v>390</v>
      </c>
      <c r="B391" s="35" t="s">
        <v>3577</v>
      </c>
      <c r="C391" s="50" t="s">
        <v>198</v>
      </c>
      <c r="D391" s="34">
        <v>0.14299999999999999</v>
      </c>
      <c r="E391" s="34">
        <v>28</v>
      </c>
      <c r="F391" s="33">
        <v>37</v>
      </c>
      <c r="G391" s="34">
        <v>35</v>
      </c>
      <c r="H391" s="34">
        <v>1</v>
      </c>
      <c r="I391" s="34">
        <v>5</v>
      </c>
      <c r="J391" s="34">
        <v>1</v>
      </c>
      <c r="K391" s="34">
        <v>0</v>
      </c>
      <c r="L391" s="34">
        <v>0</v>
      </c>
      <c r="M391" s="34">
        <v>6</v>
      </c>
      <c r="N391" s="34">
        <v>2</v>
      </c>
      <c r="O391" s="34">
        <v>0</v>
      </c>
      <c r="P391" s="34">
        <v>0</v>
      </c>
      <c r="Q391" s="34">
        <v>1</v>
      </c>
      <c r="R391" s="34">
        <v>0</v>
      </c>
      <c r="S391" s="34">
        <v>1</v>
      </c>
      <c r="T391" s="34">
        <v>0</v>
      </c>
      <c r="U391" s="34">
        <v>0</v>
      </c>
      <c r="V391" s="34">
        <v>7</v>
      </c>
      <c r="W391" s="34">
        <v>3</v>
      </c>
      <c r="X391" s="34">
        <v>0.16700000000000001</v>
      </c>
      <c r="Y391" s="34">
        <v>0.17100000000000001</v>
      </c>
      <c r="Z391" s="22"/>
      <c r="AA391" s="22"/>
      <c r="AB391" s="22"/>
      <c r="AC391" s="22"/>
      <c r="AD391" s="22"/>
    </row>
    <row r="392" spans="1:30" ht="15.75" customHeight="1" x14ac:dyDescent="0.15">
      <c r="A392" s="30">
        <v>390</v>
      </c>
      <c r="B392" s="31" t="s">
        <v>3578</v>
      </c>
      <c r="C392" s="46" t="s">
        <v>2648</v>
      </c>
      <c r="D392" s="30">
        <v>0.31</v>
      </c>
      <c r="E392" s="30">
        <v>25</v>
      </c>
      <c r="F392" s="33">
        <v>37</v>
      </c>
      <c r="G392" s="30">
        <v>29</v>
      </c>
      <c r="H392" s="30">
        <v>0</v>
      </c>
      <c r="I392" s="30">
        <v>9</v>
      </c>
      <c r="J392" s="30">
        <v>0</v>
      </c>
      <c r="K392" s="30">
        <v>0</v>
      </c>
      <c r="L392" s="30">
        <v>0</v>
      </c>
      <c r="M392" s="30">
        <v>9</v>
      </c>
      <c r="N392" s="30">
        <v>2</v>
      </c>
      <c r="O392" s="30">
        <v>0</v>
      </c>
      <c r="P392" s="30">
        <v>0</v>
      </c>
      <c r="Q392" s="30">
        <v>4</v>
      </c>
      <c r="R392" s="30">
        <v>0</v>
      </c>
      <c r="S392" s="30">
        <v>4</v>
      </c>
      <c r="T392" s="30">
        <v>0</v>
      </c>
      <c r="U392" s="30">
        <v>0</v>
      </c>
      <c r="V392" s="30">
        <v>3</v>
      </c>
      <c r="W392" s="30">
        <v>0</v>
      </c>
      <c r="X392" s="30">
        <v>0.39400000000000002</v>
      </c>
      <c r="Y392" s="30">
        <v>0.31</v>
      </c>
      <c r="Z392" s="22"/>
      <c r="AA392" s="22"/>
      <c r="AB392" s="22"/>
      <c r="AC392" s="22"/>
      <c r="AD392" s="22"/>
    </row>
    <row r="393" spans="1:30" ht="15.75" customHeight="1" x14ac:dyDescent="0.15">
      <c r="A393" s="34">
        <v>390</v>
      </c>
      <c r="B393" s="35" t="s">
        <v>3579</v>
      </c>
      <c r="C393" s="51" t="s">
        <v>2655</v>
      </c>
      <c r="D393" s="34">
        <v>0.28100000000000003</v>
      </c>
      <c r="E393" s="34">
        <v>14</v>
      </c>
      <c r="F393" s="33">
        <v>37</v>
      </c>
      <c r="G393" s="34">
        <v>32</v>
      </c>
      <c r="H393" s="34">
        <v>2</v>
      </c>
      <c r="I393" s="34">
        <v>9</v>
      </c>
      <c r="J393" s="34">
        <v>3</v>
      </c>
      <c r="K393" s="34">
        <v>0</v>
      </c>
      <c r="L393" s="34">
        <v>0</v>
      </c>
      <c r="M393" s="34">
        <v>12</v>
      </c>
      <c r="N393" s="34">
        <v>3</v>
      </c>
      <c r="O393" s="34">
        <v>0</v>
      </c>
      <c r="P393" s="34">
        <v>0</v>
      </c>
      <c r="Q393" s="34">
        <v>0</v>
      </c>
      <c r="R393" s="34">
        <v>1</v>
      </c>
      <c r="S393" s="34">
        <v>4</v>
      </c>
      <c r="T393" s="34">
        <v>0</v>
      </c>
      <c r="U393" s="34">
        <v>0</v>
      </c>
      <c r="V393" s="34">
        <v>12</v>
      </c>
      <c r="W393" s="34">
        <v>0</v>
      </c>
      <c r="X393" s="34">
        <v>0.35099999999999998</v>
      </c>
      <c r="Y393" s="34">
        <v>0.375</v>
      </c>
      <c r="Z393" s="22"/>
      <c r="AA393" s="22"/>
      <c r="AB393" s="22"/>
      <c r="AC393" s="22"/>
      <c r="AD393" s="22"/>
    </row>
    <row r="394" spans="1:30" ht="15.75" customHeight="1" x14ac:dyDescent="0.15">
      <c r="A394" s="30">
        <v>390</v>
      </c>
      <c r="B394" s="31" t="s">
        <v>3278</v>
      </c>
      <c r="C394" s="46" t="s">
        <v>2648</v>
      </c>
      <c r="D394" s="30">
        <v>0.22600000000000001</v>
      </c>
      <c r="E394" s="30">
        <v>10</v>
      </c>
      <c r="F394" s="33">
        <v>37</v>
      </c>
      <c r="G394" s="30">
        <v>31</v>
      </c>
      <c r="H394" s="30">
        <v>4</v>
      </c>
      <c r="I394" s="30">
        <v>7</v>
      </c>
      <c r="J394" s="30">
        <v>1</v>
      </c>
      <c r="K394" s="30">
        <v>0</v>
      </c>
      <c r="L394" s="30">
        <v>0</v>
      </c>
      <c r="M394" s="30">
        <v>8</v>
      </c>
      <c r="N394" s="30">
        <v>6</v>
      </c>
      <c r="O394" s="30">
        <v>0</v>
      </c>
      <c r="P394" s="30">
        <v>0</v>
      </c>
      <c r="Q394" s="30">
        <v>0</v>
      </c>
      <c r="R394" s="30">
        <v>1</v>
      </c>
      <c r="S394" s="30">
        <v>5</v>
      </c>
      <c r="T394" s="30">
        <v>0</v>
      </c>
      <c r="U394" s="30">
        <v>0</v>
      </c>
      <c r="V394" s="30">
        <v>6</v>
      </c>
      <c r="W394" s="30">
        <v>1</v>
      </c>
      <c r="X394" s="30">
        <v>0.32400000000000001</v>
      </c>
      <c r="Y394" s="30">
        <v>0.25800000000000001</v>
      </c>
      <c r="Z394" s="22"/>
      <c r="AA394" s="22"/>
      <c r="AB394" s="22"/>
      <c r="AC394" s="22"/>
      <c r="AD394" s="22"/>
    </row>
    <row r="395" spans="1:30" ht="15.75" customHeight="1" x14ac:dyDescent="0.15">
      <c r="A395" s="34">
        <v>394</v>
      </c>
      <c r="B395" s="35" t="s">
        <v>3330</v>
      </c>
      <c r="C395" s="58" t="s">
        <v>2645</v>
      </c>
      <c r="D395" s="34">
        <v>9.0999999999999998E-2</v>
      </c>
      <c r="E395" s="34">
        <v>13</v>
      </c>
      <c r="F395" s="33">
        <v>36</v>
      </c>
      <c r="G395" s="34">
        <v>33</v>
      </c>
      <c r="H395" s="34">
        <v>0</v>
      </c>
      <c r="I395" s="34">
        <v>3</v>
      </c>
      <c r="J395" s="34">
        <v>0</v>
      </c>
      <c r="K395" s="34">
        <v>0</v>
      </c>
      <c r="L395" s="34">
        <v>0</v>
      </c>
      <c r="M395" s="34">
        <v>3</v>
      </c>
      <c r="N395" s="34">
        <v>3</v>
      </c>
      <c r="O395" s="34">
        <v>0</v>
      </c>
      <c r="P395" s="34">
        <v>0</v>
      </c>
      <c r="Q395" s="34">
        <v>0</v>
      </c>
      <c r="R395" s="34">
        <v>0</v>
      </c>
      <c r="S395" s="34">
        <v>3</v>
      </c>
      <c r="T395" s="34">
        <v>1</v>
      </c>
      <c r="U395" s="34">
        <v>0</v>
      </c>
      <c r="V395" s="34">
        <v>9</v>
      </c>
      <c r="W395" s="34">
        <v>2</v>
      </c>
      <c r="X395" s="34">
        <v>0.16700000000000001</v>
      </c>
      <c r="Y395" s="34">
        <v>9.0999999999999998E-2</v>
      </c>
      <c r="Z395" s="22"/>
      <c r="AA395" s="22"/>
      <c r="AB395" s="22"/>
      <c r="AC395" s="22"/>
      <c r="AD395" s="22"/>
    </row>
    <row r="396" spans="1:30" ht="15.75" customHeight="1" x14ac:dyDescent="0.15">
      <c r="A396" s="30">
        <v>394</v>
      </c>
      <c r="B396" s="31" t="s">
        <v>3580</v>
      </c>
      <c r="C396" s="49" t="s">
        <v>2655</v>
      </c>
      <c r="D396" s="30">
        <v>0.34399999999999997</v>
      </c>
      <c r="E396" s="30">
        <v>10</v>
      </c>
      <c r="F396" s="33">
        <v>36</v>
      </c>
      <c r="G396" s="30">
        <v>32</v>
      </c>
      <c r="H396" s="30">
        <v>7</v>
      </c>
      <c r="I396" s="30">
        <v>11</v>
      </c>
      <c r="J396" s="30">
        <v>3</v>
      </c>
      <c r="K396" s="30">
        <v>0</v>
      </c>
      <c r="L396" s="30">
        <v>1</v>
      </c>
      <c r="M396" s="30">
        <v>17</v>
      </c>
      <c r="N396" s="30">
        <v>8</v>
      </c>
      <c r="O396" s="30">
        <v>0</v>
      </c>
      <c r="P396" s="30">
        <v>0</v>
      </c>
      <c r="Q396" s="30">
        <v>0</v>
      </c>
      <c r="R396" s="30">
        <v>2</v>
      </c>
      <c r="S396" s="30">
        <v>2</v>
      </c>
      <c r="T396" s="30">
        <v>0</v>
      </c>
      <c r="U396" s="30">
        <v>0</v>
      </c>
      <c r="V396" s="30">
        <v>7</v>
      </c>
      <c r="W396" s="30">
        <v>0</v>
      </c>
      <c r="X396" s="30">
        <v>0.36099999999999999</v>
      </c>
      <c r="Y396" s="30">
        <v>0.53100000000000003</v>
      </c>
      <c r="Z396" s="22"/>
      <c r="AA396" s="22"/>
      <c r="AB396" s="22"/>
      <c r="AC396" s="22"/>
      <c r="AD396" s="22"/>
    </row>
    <row r="397" spans="1:30" ht="15.75" customHeight="1" x14ac:dyDescent="0.15">
      <c r="A397" s="34">
        <v>396</v>
      </c>
      <c r="B397" s="35" t="s">
        <v>3267</v>
      </c>
      <c r="C397" s="57" t="s">
        <v>2654</v>
      </c>
      <c r="D397" s="34">
        <v>0.37</v>
      </c>
      <c r="E397" s="34">
        <v>9</v>
      </c>
      <c r="F397" s="33">
        <v>35</v>
      </c>
      <c r="G397" s="34">
        <v>27</v>
      </c>
      <c r="H397" s="34">
        <v>7</v>
      </c>
      <c r="I397" s="34">
        <v>10</v>
      </c>
      <c r="J397" s="34">
        <v>2</v>
      </c>
      <c r="K397" s="34">
        <v>1</v>
      </c>
      <c r="L397" s="34">
        <v>0</v>
      </c>
      <c r="M397" s="34">
        <v>14</v>
      </c>
      <c r="N397" s="34">
        <v>5</v>
      </c>
      <c r="O397" s="34">
        <v>1</v>
      </c>
      <c r="P397" s="34">
        <v>0</v>
      </c>
      <c r="Q397" s="34">
        <v>1</v>
      </c>
      <c r="R397" s="34">
        <v>2</v>
      </c>
      <c r="S397" s="34">
        <v>5</v>
      </c>
      <c r="T397" s="34">
        <v>0</v>
      </c>
      <c r="U397" s="34">
        <v>0</v>
      </c>
      <c r="V397" s="34">
        <v>5</v>
      </c>
      <c r="W397" s="34">
        <v>1</v>
      </c>
      <c r="X397" s="34">
        <v>0.441</v>
      </c>
      <c r="Y397" s="34">
        <v>0.51900000000000002</v>
      </c>
      <c r="Z397" s="22"/>
      <c r="AA397" s="22"/>
      <c r="AB397" s="22"/>
      <c r="AC397" s="22"/>
      <c r="AD397" s="22"/>
    </row>
    <row r="398" spans="1:30" ht="15.75" customHeight="1" x14ac:dyDescent="0.15">
      <c r="A398" s="30">
        <v>396</v>
      </c>
      <c r="B398" s="31" t="s">
        <v>3295</v>
      </c>
      <c r="C398" s="49" t="s">
        <v>2655</v>
      </c>
      <c r="D398" s="30">
        <v>0.313</v>
      </c>
      <c r="E398" s="30">
        <v>9</v>
      </c>
      <c r="F398" s="33">
        <v>35</v>
      </c>
      <c r="G398" s="30">
        <v>32</v>
      </c>
      <c r="H398" s="30">
        <v>8</v>
      </c>
      <c r="I398" s="30">
        <v>10</v>
      </c>
      <c r="J398" s="30">
        <v>1</v>
      </c>
      <c r="K398" s="30">
        <v>0</v>
      </c>
      <c r="L398" s="30">
        <v>2</v>
      </c>
      <c r="M398" s="30">
        <v>17</v>
      </c>
      <c r="N398" s="30">
        <v>7</v>
      </c>
      <c r="O398" s="30">
        <v>4</v>
      </c>
      <c r="P398" s="30">
        <v>0</v>
      </c>
      <c r="Q398" s="30">
        <v>0</v>
      </c>
      <c r="R398" s="30">
        <v>0</v>
      </c>
      <c r="S398" s="30">
        <v>2</v>
      </c>
      <c r="T398" s="30">
        <v>0</v>
      </c>
      <c r="U398" s="30">
        <v>1</v>
      </c>
      <c r="V398" s="30">
        <v>5</v>
      </c>
      <c r="W398" s="30">
        <v>1</v>
      </c>
      <c r="X398" s="30">
        <v>0.371</v>
      </c>
      <c r="Y398" s="30">
        <v>0.53100000000000003</v>
      </c>
      <c r="Z398" s="22"/>
      <c r="AA398" s="22"/>
      <c r="AB398" s="22"/>
      <c r="AC398" s="22"/>
      <c r="AD398" s="22"/>
    </row>
    <row r="399" spans="1:30" ht="15.75" customHeight="1" x14ac:dyDescent="0.15">
      <c r="A399" s="34">
        <v>398</v>
      </c>
      <c r="B399" s="35" t="s">
        <v>3581</v>
      </c>
      <c r="C399" s="57" t="s">
        <v>2654</v>
      </c>
      <c r="D399" s="34">
        <v>0.25800000000000001</v>
      </c>
      <c r="E399" s="34">
        <v>19</v>
      </c>
      <c r="F399" s="33">
        <v>34</v>
      </c>
      <c r="G399" s="34">
        <v>31</v>
      </c>
      <c r="H399" s="34">
        <v>2</v>
      </c>
      <c r="I399" s="34">
        <v>8</v>
      </c>
      <c r="J399" s="34">
        <v>2</v>
      </c>
      <c r="K399" s="34">
        <v>0</v>
      </c>
      <c r="L399" s="34">
        <v>0</v>
      </c>
      <c r="M399" s="34">
        <v>10</v>
      </c>
      <c r="N399" s="34">
        <v>1</v>
      </c>
      <c r="O399" s="34">
        <v>1</v>
      </c>
      <c r="P399" s="34">
        <v>2</v>
      </c>
      <c r="Q399" s="34">
        <v>1</v>
      </c>
      <c r="R399" s="34">
        <v>0</v>
      </c>
      <c r="S399" s="34">
        <v>2</v>
      </c>
      <c r="T399" s="34">
        <v>0</v>
      </c>
      <c r="U399" s="34">
        <v>0</v>
      </c>
      <c r="V399" s="34">
        <v>6</v>
      </c>
      <c r="W399" s="34">
        <v>0</v>
      </c>
      <c r="X399" s="34">
        <v>0.30299999999999999</v>
      </c>
      <c r="Y399" s="34">
        <v>0.32300000000000001</v>
      </c>
      <c r="Z399" s="22"/>
      <c r="AA399" s="22"/>
      <c r="AB399" s="22"/>
      <c r="AC399" s="22"/>
      <c r="AD399" s="22"/>
    </row>
    <row r="400" spans="1:30" ht="15.75" customHeight="1" x14ac:dyDescent="0.15">
      <c r="A400" s="30">
        <v>398</v>
      </c>
      <c r="B400" s="31" t="s">
        <v>3281</v>
      </c>
      <c r="C400" s="39" t="s">
        <v>2649</v>
      </c>
      <c r="D400" s="30">
        <v>0.219</v>
      </c>
      <c r="E400" s="30">
        <v>13</v>
      </c>
      <c r="F400" s="33">
        <v>34</v>
      </c>
      <c r="G400" s="30">
        <v>32</v>
      </c>
      <c r="H400" s="30">
        <v>3</v>
      </c>
      <c r="I400" s="30">
        <v>7</v>
      </c>
      <c r="J400" s="30">
        <v>2</v>
      </c>
      <c r="K400" s="30">
        <v>0</v>
      </c>
      <c r="L400" s="30">
        <v>1</v>
      </c>
      <c r="M400" s="30">
        <v>12</v>
      </c>
      <c r="N400" s="30">
        <v>2</v>
      </c>
      <c r="O400" s="30">
        <v>0</v>
      </c>
      <c r="P400" s="30">
        <v>0</v>
      </c>
      <c r="Q400" s="30">
        <v>0</v>
      </c>
      <c r="R400" s="30">
        <v>0</v>
      </c>
      <c r="S400" s="30">
        <v>2</v>
      </c>
      <c r="T400" s="30">
        <v>0</v>
      </c>
      <c r="U400" s="30">
        <v>0</v>
      </c>
      <c r="V400" s="30">
        <v>6</v>
      </c>
      <c r="W400" s="30">
        <v>3</v>
      </c>
      <c r="X400" s="30">
        <v>0.26500000000000001</v>
      </c>
      <c r="Y400" s="30">
        <v>0.375</v>
      </c>
      <c r="Z400" s="22"/>
      <c r="AA400" s="22"/>
      <c r="AB400" s="22"/>
      <c r="AC400" s="22"/>
      <c r="AD400" s="22"/>
    </row>
    <row r="401" spans="1:30" ht="15.75" customHeight="1" x14ac:dyDescent="0.15">
      <c r="A401" s="34">
        <v>400</v>
      </c>
      <c r="B401" s="35" t="s">
        <v>3582</v>
      </c>
      <c r="C401" s="48" t="s">
        <v>2647</v>
      </c>
      <c r="D401" s="34">
        <v>0.192</v>
      </c>
      <c r="E401" s="34">
        <v>13</v>
      </c>
      <c r="F401" s="33">
        <v>32</v>
      </c>
      <c r="G401" s="34">
        <v>26</v>
      </c>
      <c r="H401" s="34">
        <v>3</v>
      </c>
      <c r="I401" s="34">
        <v>5</v>
      </c>
      <c r="J401" s="34">
        <v>0</v>
      </c>
      <c r="K401" s="34">
        <v>0</v>
      </c>
      <c r="L401" s="34">
        <v>1</v>
      </c>
      <c r="M401" s="34">
        <v>8</v>
      </c>
      <c r="N401" s="34">
        <v>2</v>
      </c>
      <c r="O401" s="34">
        <v>1</v>
      </c>
      <c r="P401" s="34">
        <v>2</v>
      </c>
      <c r="Q401" s="34">
        <v>0</v>
      </c>
      <c r="R401" s="34">
        <v>0</v>
      </c>
      <c r="S401" s="34">
        <v>6</v>
      </c>
      <c r="T401" s="34">
        <v>0</v>
      </c>
      <c r="U401" s="34">
        <v>0</v>
      </c>
      <c r="V401" s="34">
        <v>5</v>
      </c>
      <c r="W401" s="34">
        <v>2</v>
      </c>
      <c r="X401" s="34">
        <v>0.34399999999999997</v>
      </c>
      <c r="Y401" s="34">
        <v>0.308</v>
      </c>
      <c r="Z401" s="22"/>
      <c r="AA401" s="22"/>
      <c r="AB401" s="22"/>
      <c r="AC401" s="22"/>
      <c r="AD401" s="22"/>
    </row>
    <row r="402" spans="1:30" ht="15.75" customHeight="1" x14ac:dyDescent="0.15">
      <c r="A402" s="30">
        <v>401</v>
      </c>
      <c r="B402" s="31" t="s">
        <v>3583</v>
      </c>
      <c r="C402" s="49" t="s">
        <v>2655</v>
      </c>
      <c r="D402" s="30">
        <v>0.222</v>
      </c>
      <c r="E402" s="30">
        <v>17</v>
      </c>
      <c r="F402" s="33">
        <v>31</v>
      </c>
      <c r="G402" s="30">
        <v>27</v>
      </c>
      <c r="H402" s="30">
        <v>3</v>
      </c>
      <c r="I402" s="30">
        <v>6</v>
      </c>
      <c r="J402" s="30">
        <v>1</v>
      </c>
      <c r="K402" s="30">
        <v>0</v>
      </c>
      <c r="L402" s="30">
        <v>1</v>
      </c>
      <c r="M402" s="30">
        <v>10</v>
      </c>
      <c r="N402" s="30">
        <v>1</v>
      </c>
      <c r="O402" s="30">
        <v>2</v>
      </c>
      <c r="P402" s="30">
        <v>1</v>
      </c>
      <c r="Q402" s="30">
        <v>0</v>
      </c>
      <c r="R402" s="30">
        <v>0</v>
      </c>
      <c r="S402" s="30">
        <v>4</v>
      </c>
      <c r="T402" s="30">
        <v>0</v>
      </c>
      <c r="U402" s="30">
        <v>0</v>
      </c>
      <c r="V402" s="30">
        <v>11</v>
      </c>
      <c r="W402" s="30">
        <v>0</v>
      </c>
      <c r="X402" s="30">
        <v>0.32300000000000001</v>
      </c>
      <c r="Y402" s="30">
        <v>0.37</v>
      </c>
      <c r="Z402" s="22"/>
      <c r="AA402" s="22"/>
      <c r="AB402" s="22"/>
      <c r="AC402" s="22"/>
      <c r="AD402" s="22"/>
    </row>
    <row r="403" spans="1:30" ht="15.75" customHeight="1" x14ac:dyDescent="0.15">
      <c r="A403" s="34">
        <v>401</v>
      </c>
      <c r="B403" s="35" t="s">
        <v>3350</v>
      </c>
      <c r="C403" s="57" t="s">
        <v>2654</v>
      </c>
      <c r="D403" s="34">
        <v>0.25</v>
      </c>
      <c r="E403" s="34">
        <v>14</v>
      </c>
      <c r="F403" s="33">
        <v>31</v>
      </c>
      <c r="G403" s="34">
        <v>28</v>
      </c>
      <c r="H403" s="34">
        <v>5</v>
      </c>
      <c r="I403" s="34">
        <v>7</v>
      </c>
      <c r="J403" s="34">
        <v>2</v>
      </c>
      <c r="K403" s="34">
        <v>0</v>
      </c>
      <c r="L403" s="34">
        <v>1</v>
      </c>
      <c r="M403" s="34">
        <v>12</v>
      </c>
      <c r="N403" s="34">
        <v>5</v>
      </c>
      <c r="O403" s="34">
        <v>0</v>
      </c>
      <c r="P403" s="34">
        <v>0</v>
      </c>
      <c r="Q403" s="34">
        <v>0</v>
      </c>
      <c r="R403" s="34">
        <v>0</v>
      </c>
      <c r="S403" s="34">
        <v>3</v>
      </c>
      <c r="T403" s="34">
        <v>0</v>
      </c>
      <c r="U403" s="34">
        <v>0</v>
      </c>
      <c r="V403" s="34">
        <v>1</v>
      </c>
      <c r="W403" s="34">
        <v>1</v>
      </c>
      <c r="X403" s="34">
        <v>0.32300000000000001</v>
      </c>
      <c r="Y403" s="34">
        <v>0.42899999999999999</v>
      </c>
      <c r="Z403" s="22"/>
      <c r="AA403" s="22"/>
      <c r="AB403" s="22"/>
      <c r="AC403" s="22"/>
      <c r="AD403" s="22"/>
    </row>
    <row r="404" spans="1:30" ht="15.75" customHeight="1" x14ac:dyDescent="0.15">
      <c r="A404" s="30">
        <v>401</v>
      </c>
      <c r="B404" s="31" t="s">
        <v>3584</v>
      </c>
      <c r="C404" s="52" t="s">
        <v>2646</v>
      </c>
      <c r="D404" s="30">
        <v>0.17899999999999999</v>
      </c>
      <c r="E404" s="30">
        <v>13</v>
      </c>
      <c r="F404" s="33">
        <v>31</v>
      </c>
      <c r="G404" s="30">
        <v>28</v>
      </c>
      <c r="H404" s="30">
        <v>2</v>
      </c>
      <c r="I404" s="30">
        <v>5</v>
      </c>
      <c r="J404" s="30">
        <v>1</v>
      </c>
      <c r="K404" s="30">
        <v>0</v>
      </c>
      <c r="L404" s="30">
        <v>1</v>
      </c>
      <c r="M404" s="30">
        <v>9</v>
      </c>
      <c r="N404" s="30">
        <v>4</v>
      </c>
      <c r="O404" s="30">
        <v>0</v>
      </c>
      <c r="P404" s="30">
        <v>0</v>
      </c>
      <c r="Q404" s="30">
        <v>0</v>
      </c>
      <c r="R404" s="30">
        <v>1</v>
      </c>
      <c r="S404" s="30">
        <v>2</v>
      </c>
      <c r="T404" s="30">
        <v>0</v>
      </c>
      <c r="U404" s="30">
        <v>0</v>
      </c>
      <c r="V404" s="30">
        <v>5</v>
      </c>
      <c r="W404" s="30">
        <v>2</v>
      </c>
      <c r="X404" s="30">
        <v>0.22600000000000001</v>
      </c>
      <c r="Y404" s="30">
        <v>0.32100000000000001</v>
      </c>
      <c r="Z404" s="22"/>
      <c r="AA404" s="22"/>
      <c r="AB404" s="22"/>
      <c r="AC404" s="22"/>
      <c r="AD404" s="22"/>
    </row>
    <row r="405" spans="1:30" ht="15.75" customHeight="1" x14ac:dyDescent="0.15">
      <c r="A405" s="34">
        <v>401</v>
      </c>
      <c r="B405" s="35" t="s">
        <v>3255</v>
      </c>
      <c r="C405" s="43" t="s">
        <v>2649</v>
      </c>
      <c r="D405" s="34">
        <v>0.36699999999999999</v>
      </c>
      <c r="E405" s="34">
        <v>12</v>
      </c>
      <c r="F405" s="33">
        <v>31</v>
      </c>
      <c r="G405" s="34">
        <v>30</v>
      </c>
      <c r="H405" s="34">
        <v>4</v>
      </c>
      <c r="I405" s="34">
        <v>11</v>
      </c>
      <c r="J405" s="34">
        <v>3</v>
      </c>
      <c r="K405" s="34">
        <v>0</v>
      </c>
      <c r="L405" s="34">
        <v>0</v>
      </c>
      <c r="M405" s="34">
        <v>14</v>
      </c>
      <c r="N405" s="34">
        <v>2</v>
      </c>
      <c r="O405" s="34">
        <v>0</v>
      </c>
      <c r="P405" s="34">
        <v>0</v>
      </c>
      <c r="Q405" s="34">
        <v>0</v>
      </c>
      <c r="R405" s="34">
        <v>0</v>
      </c>
      <c r="S405" s="34">
        <v>1</v>
      </c>
      <c r="T405" s="34">
        <v>0</v>
      </c>
      <c r="U405" s="34">
        <v>0</v>
      </c>
      <c r="V405" s="34">
        <v>3</v>
      </c>
      <c r="W405" s="34">
        <v>0</v>
      </c>
      <c r="X405" s="34">
        <v>0.38700000000000001</v>
      </c>
      <c r="Y405" s="34">
        <v>0.46700000000000003</v>
      </c>
      <c r="Z405" s="22"/>
      <c r="AA405" s="22"/>
      <c r="AB405" s="22"/>
      <c r="AC405" s="22"/>
      <c r="AD405" s="22"/>
    </row>
    <row r="406" spans="1:30" ht="15.75" customHeight="1" x14ac:dyDescent="0.15">
      <c r="A406" s="30">
        <v>401</v>
      </c>
      <c r="B406" s="31" t="s">
        <v>3114</v>
      </c>
      <c r="C406" s="53" t="s">
        <v>198</v>
      </c>
      <c r="D406" s="30">
        <v>0.33300000000000002</v>
      </c>
      <c r="E406" s="30">
        <v>8</v>
      </c>
      <c r="F406" s="33">
        <v>31</v>
      </c>
      <c r="G406" s="30">
        <v>30</v>
      </c>
      <c r="H406" s="30">
        <v>5</v>
      </c>
      <c r="I406" s="30">
        <v>10</v>
      </c>
      <c r="J406" s="30">
        <v>0</v>
      </c>
      <c r="K406" s="30">
        <v>0</v>
      </c>
      <c r="L406" s="30">
        <v>0</v>
      </c>
      <c r="M406" s="30">
        <v>10</v>
      </c>
      <c r="N406" s="30">
        <v>1</v>
      </c>
      <c r="O406" s="30">
        <v>0</v>
      </c>
      <c r="P406" s="30">
        <v>0</v>
      </c>
      <c r="Q406" s="30">
        <v>0</v>
      </c>
      <c r="R406" s="30">
        <v>0</v>
      </c>
      <c r="S406" s="30">
        <v>1</v>
      </c>
      <c r="T406" s="30">
        <v>0</v>
      </c>
      <c r="U406" s="30">
        <v>0</v>
      </c>
      <c r="V406" s="30">
        <v>0</v>
      </c>
      <c r="W406" s="30">
        <v>0</v>
      </c>
      <c r="X406" s="30">
        <v>0.35499999999999998</v>
      </c>
      <c r="Y406" s="30">
        <v>0.33300000000000002</v>
      </c>
      <c r="Z406" s="22"/>
      <c r="AA406" s="22"/>
      <c r="AB406" s="22"/>
      <c r="AC406" s="22"/>
      <c r="AD406" s="22"/>
    </row>
    <row r="407" spans="1:30" ht="15.75" customHeight="1" x14ac:dyDescent="0.15">
      <c r="A407" s="34">
        <v>401</v>
      </c>
      <c r="B407" s="35" t="s">
        <v>3261</v>
      </c>
      <c r="C407" s="38" t="s">
        <v>2648</v>
      </c>
      <c r="D407" s="34">
        <v>0.2</v>
      </c>
      <c r="E407" s="34">
        <v>8</v>
      </c>
      <c r="F407" s="33">
        <v>31</v>
      </c>
      <c r="G407" s="34">
        <v>25</v>
      </c>
      <c r="H407" s="34">
        <v>4</v>
      </c>
      <c r="I407" s="34">
        <v>5</v>
      </c>
      <c r="J407" s="34">
        <v>1</v>
      </c>
      <c r="K407" s="34">
        <v>0</v>
      </c>
      <c r="L407" s="34">
        <v>0</v>
      </c>
      <c r="M407" s="34">
        <v>6</v>
      </c>
      <c r="N407" s="34">
        <v>1</v>
      </c>
      <c r="O407" s="34">
        <v>1</v>
      </c>
      <c r="P407" s="34">
        <v>1</v>
      </c>
      <c r="Q407" s="34">
        <v>0</v>
      </c>
      <c r="R407" s="34">
        <v>0</v>
      </c>
      <c r="S407" s="34">
        <v>6</v>
      </c>
      <c r="T407" s="34">
        <v>0</v>
      </c>
      <c r="U407" s="34">
        <v>0</v>
      </c>
      <c r="V407" s="34">
        <v>5</v>
      </c>
      <c r="W407" s="34">
        <v>0</v>
      </c>
      <c r="X407" s="34">
        <v>0.35499999999999998</v>
      </c>
      <c r="Y407" s="34">
        <v>0.24</v>
      </c>
      <c r="Z407" s="22"/>
      <c r="AA407" s="22"/>
      <c r="AB407" s="22"/>
      <c r="AC407" s="22"/>
      <c r="AD407" s="22"/>
    </row>
    <row r="408" spans="1:30" ht="15.75" customHeight="1" x14ac:dyDescent="0.15">
      <c r="A408" s="30">
        <v>407</v>
      </c>
      <c r="B408" s="31" t="s">
        <v>3585</v>
      </c>
      <c r="C408" s="60" t="s">
        <v>3426</v>
      </c>
      <c r="D408" s="30">
        <v>6.9000000000000006E-2</v>
      </c>
      <c r="E408" s="30">
        <v>24</v>
      </c>
      <c r="F408" s="33">
        <v>30</v>
      </c>
      <c r="G408" s="30">
        <v>29</v>
      </c>
      <c r="H408" s="30">
        <v>0</v>
      </c>
      <c r="I408" s="30">
        <v>2</v>
      </c>
      <c r="J408" s="30">
        <v>1</v>
      </c>
      <c r="K408" s="30">
        <v>0</v>
      </c>
      <c r="L408" s="30">
        <v>0</v>
      </c>
      <c r="M408" s="30">
        <v>3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1</v>
      </c>
      <c r="T408" s="30">
        <v>0</v>
      </c>
      <c r="U408" s="30">
        <v>0</v>
      </c>
      <c r="V408" s="30">
        <v>11</v>
      </c>
      <c r="W408" s="30">
        <v>1</v>
      </c>
      <c r="X408" s="30">
        <v>0.1</v>
      </c>
      <c r="Y408" s="30">
        <v>0.10299999999999999</v>
      </c>
      <c r="Z408" s="22"/>
      <c r="AA408" s="22"/>
      <c r="AB408" s="22"/>
      <c r="AC408" s="22"/>
      <c r="AD408" s="22"/>
    </row>
    <row r="409" spans="1:30" ht="15.75" customHeight="1" x14ac:dyDescent="0.15">
      <c r="A409" s="34">
        <v>407</v>
      </c>
      <c r="B409" s="35" t="s">
        <v>3586</v>
      </c>
      <c r="C409" s="38" t="s">
        <v>2648</v>
      </c>
      <c r="D409" s="34">
        <v>0.222</v>
      </c>
      <c r="E409" s="34">
        <v>15</v>
      </c>
      <c r="F409" s="33">
        <v>30</v>
      </c>
      <c r="G409" s="34">
        <v>27</v>
      </c>
      <c r="H409" s="34">
        <v>3</v>
      </c>
      <c r="I409" s="34">
        <v>6</v>
      </c>
      <c r="J409" s="34">
        <v>0</v>
      </c>
      <c r="K409" s="34">
        <v>0</v>
      </c>
      <c r="L409" s="34">
        <v>1</v>
      </c>
      <c r="M409" s="34">
        <v>9</v>
      </c>
      <c r="N409" s="34">
        <v>3</v>
      </c>
      <c r="O409" s="34">
        <v>0</v>
      </c>
      <c r="P409" s="34">
        <v>0</v>
      </c>
      <c r="Q409" s="34">
        <v>0</v>
      </c>
      <c r="R409" s="34">
        <v>0</v>
      </c>
      <c r="S409" s="34">
        <v>3</v>
      </c>
      <c r="T409" s="34">
        <v>0</v>
      </c>
      <c r="U409" s="34">
        <v>0</v>
      </c>
      <c r="V409" s="34">
        <v>13</v>
      </c>
      <c r="W409" s="34">
        <v>0</v>
      </c>
      <c r="X409" s="34">
        <v>0.3</v>
      </c>
      <c r="Y409" s="34">
        <v>0.33300000000000002</v>
      </c>
      <c r="Z409" s="22"/>
      <c r="AA409" s="22"/>
      <c r="AB409" s="22"/>
      <c r="AC409" s="22"/>
      <c r="AD409" s="22"/>
    </row>
    <row r="410" spans="1:30" ht="15.75" customHeight="1" x14ac:dyDescent="0.15">
      <c r="A410" s="30">
        <v>407</v>
      </c>
      <c r="B410" s="31" t="s">
        <v>3060</v>
      </c>
      <c r="C410" s="54" t="s">
        <v>2650</v>
      </c>
      <c r="D410" s="30">
        <v>0.22700000000000001</v>
      </c>
      <c r="E410" s="30">
        <v>12</v>
      </c>
      <c r="F410" s="33">
        <v>30</v>
      </c>
      <c r="G410" s="30">
        <v>22</v>
      </c>
      <c r="H410" s="30">
        <v>2</v>
      </c>
      <c r="I410" s="30">
        <v>5</v>
      </c>
      <c r="J410" s="30">
        <v>1</v>
      </c>
      <c r="K410" s="30">
        <v>1</v>
      </c>
      <c r="L410" s="30">
        <v>0</v>
      </c>
      <c r="M410" s="30">
        <v>8</v>
      </c>
      <c r="N410" s="30">
        <v>4</v>
      </c>
      <c r="O410" s="30">
        <v>0</v>
      </c>
      <c r="P410" s="30">
        <v>0</v>
      </c>
      <c r="Q410" s="30">
        <v>0</v>
      </c>
      <c r="R410" s="30">
        <v>0</v>
      </c>
      <c r="S410" s="30">
        <v>6</v>
      </c>
      <c r="T410" s="30">
        <v>0</v>
      </c>
      <c r="U410" s="30">
        <v>2</v>
      </c>
      <c r="V410" s="30">
        <v>5</v>
      </c>
      <c r="W410" s="30">
        <v>1</v>
      </c>
      <c r="X410" s="30">
        <v>0.433</v>
      </c>
      <c r="Y410" s="30">
        <v>0.36399999999999999</v>
      </c>
      <c r="Z410" s="22"/>
      <c r="AA410" s="22"/>
      <c r="AB410" s="22"/>
      <c r="AC410" s="22"/>
      <c r="AD410" s="22"/>
    </row>
    <row r="411" spans="1:30" ht="15.75" customHeight="1" x14ac:dyDescent="0.15">
      <c r="A411" s="34">
        <v>410</v>
      </c>
      <c r="B411" s="35" t="s">
        <v>3376</v>
      </c>
      <c r="C411" s="38" t="s">
        <v>2648</v>
      </c>
      <c r="D411" s="34">
        <v>0.20699999999999999</v>
      </c>
      <c r="E411" s="34">
        <v>16</v>
      </c>
      <c r="F411" s="33">
        <v>29</v>
      </c>
      <c r="G411" s="34">
        <v>29</v>
      </c>
      <c r="H411" s="34">
        <v>2</v>
      </c>
      <c r="I411" s="34">
        <v>6</v>
      </c>
      <c r="J411" s="34">
        <v>1</v>
      </c>
      <c r="K411" s="34">
        <v>0</v>
      </c>
      <c r="L411" s="34">
        <v>0</v>
      </c>
      <c r="M411" s="34">
        <v>7</v>
      </c>
      <c r="N411" s="34">
        <v>3</v>
      </c>
      <c r="O411" s="34">
        <v>0</v>
      </c>
      <c r="P411" s="34">
        <v>0</v>
      </c>
      <c r="Q411" s="34">
        <v>0</v>
      </c>
      <c r="R411" s="34">
        <v>0</v>
      </c>
      <c r="S411" s="34">
        <v>0</v>
      </c>
      <c r="T411" s="34">
        <v>0</v>
      </c>
      <c r="U411" s="34">
        <v>0</v>
      </c>
      <c r="V411" s="34">
        <v>4</v>
      </c>
      <c r="W411" s="34">
        <v>0</v>
      </c>
      <c r="X411" s="34">
        <v>0.20699999999999999</v>
      </c>
      <c r="Y411" s="34">
        <v>0.24099999999999999</v>
      </c>
      <c r="Z411" s="22"/>
      <c r="AA411" s="22"/>
      <c r="AB411" s="22"/>
      <c r="AC411" s="22"/>
      <c r="AD411" s="22"/>
    </row>
    <row r="412" spans="1:30" ht="15.75" customHeight="1" x14ac:dyDescent="0.15">
      <c r="A412" s="30">
        <v>410</v>
      </c>
      <c r="B412" s="31" t="s">
        <v>3166</v>
      </c>
      <c r="C412" s="41" t="s">
        <v>2651</v>
      </c>
      <c r="D412" s="30">
        <v>0.28000000000000003</v>
      </c>
      <c r="E412" s="30">
        <v>9</v>
      </c>
      <c r="F412" s="33">
        <v>29</v>
      </c>
      <c r="G412" s="30">
        <v>25</v>
      </c>
      <c r="H412" s="30">
        <v>5</v>
      </c>
      <c r="I412" s="30">
        <v>7</v>
      </c>
      <c r="J412" s="30">
        <v>0</v>
      </c>
      <c r="K412" s="30">
        <v>0</v>
      </c>
      <c r="L412" s="30">
        <v>1</v>
      </c>
      <c r="M412" s="30">
        <v>10</v>
      </c>
      <c r="N412" s="30">
        <v>3</v>
      </c>
      <c r="O412" s="30">
        <v>2</v>
      </c>
      <c r="P412" s="30">
        <v>0</v>
      </c>
      <c r="Q412" s="30">
        <v>0</v>
      </c>
      <c r="R412" s="30">
        <v>1</v>
      </c>
      <c r="S412" s="30">
        <v>3</v>
      </c>
      <c r="T412" s="30">
        <v>0</v>
      </c>
      <c r="U412" s="30">
        <v>0</v>
      </c>
      <c r="V412" s="30">
        <v>1</v>
      </c>
      <c r="W412" s="30">
        <v>0</v>
      </c>
      <c r="X412" s="30">
        <v>0.34499999999999997</v>
      </c>
      <c r="Y412" s="30">
        <v>0.4</v>
      </c>
      <c r="Z412" s="22"/>
      <c r="AA412" s="22"/>
      <c r="AB412" s="22"/>
      <c r="AC412" s="22"/>
      <c r="AD412" s="22"/>
    </row>
    <row r="413" spans="1:30" ht="15.75" customHeight="1" x14ac:dyDescent="0.15">
      <c r="A413" s="34">
        <v>410</v>
      </c>
      <c r="B413" s="35" t="s">
        <v>3149</v>
      </c>
      <c r="C413" s="48" t="s">
        <v>2647</v>
      </c>
      <c r="D413" s="34">
        <v>0.33300000000000002</v>
      </c>
      <c r="E413" s="34">
        <v>7</v>
      </c>
      <c r="F413" s="33">
        <v>29</v>
      </c>
      <c r="G413" s="34">
        <v>24</v>
      </c>
      <c r="H413" s="34">
        <v>5</v>
      </c>
      <c r="I413" s="34">
        <v>8</v>
      </c>
      <c r="J413" s="34">
        <v>2</v>
      </c>
      <c r="K413" s="34">
        <v>0</v>
      </c>
      <c r="L413" s="34">
        <v>1</v>
      </c>
      <c r="M413" s="34">
        <v>13</v>
      </c>
      <c r="N413" s="34">
        <v>4</v>
      </c>
      <c r="O413" s="34">
        <v>2</v>
      </c>
      <c r="P413" s="34">
        <v>0</v>
      </c>
      <c r="Q413" s="34">
        <v>0</v>
      </c>
      <c r="R413" s="34">
        <v>1</v>
      </c>
      <c r="S413" s="34">
        <v>4</v>
      </c>
      <c r="T413" s="34">
        <v>0</v>
      </c>
      <c r="U413" s="34">
        <v>0</v>
      </c>
      <c r="V413" s="34">
        <v>6</v>
      </c>
      <c r="W413" s="34">
        <v>0</v>
      </c>
      <c r="X413" s="34">
        <v>0.41399999999999998</v>
      </c>
      <c r="Y413" s="34">
        <v>0.54200000000000004</v>
      </c>
      <c r="Z413" s="22"/>
      <c r="AA413" s="22"/>
      <c r="AB413" s="22"/>
      <c r="AC413" s="22"/>
      <c r="AD413" s="22"/>
    </row>
    <row r="414" spans="1:30" ht="15.75" customHeight="1" x14ac:dyDescent="0.15">
      <c r="A414" s="30">
        <v>413</v>
      </c>
      <c r="B414" s="31" t="s">
        <v>3587</v>
      </c>
      <c r="C414" s="62" t="s">
        <v>3428</v>
      </c>
      <c r="D414" s="30">
        <v>0.1</v>
      </c>
      <c r="E414" s="30">
        <v>18</v>
      </c>
      <c r="F414" s="33">
        <v>28</v>
      </c>
      <c r="G414" s="30">
        <v>20</v>
      </c>
      <c r="H414" s="30">
        <v>2</v>
      </c>
      <c r="I414" s="30">
        <v>2</v>
      </c>
      <c r="J414" s="30">
        <v>0</v>
      </c>
      <c r="K414" s="30">
        <v>0</v>
      </c>
      <c r="L414" s="30">
        <v>1</v>
      </c>
      <c r="M414" s="30">
        <v>5</v>
      </c>
      <c r="N414" s="30">
        <v>3</v>
      </c>
      <c r="O414" s="30">
        <v>0</v>
      </c>
      <c r="P414" s="30">
        <v>0</v>
      </c>
      <c r="Q414" s="30">
        <v>0</v>
      </c>
      <c r="R414" s="30">
        <v>1</v>
      </c>
      <c r="S414" s="30">
        <v>4</v>
      </c>
      <c r="T414" s="30">
        <v>0</v>
      </c>
      <c r="U414" s="30">
        <v>3</v>
      </c>
      <c r="V414" s="30">
        <v>11</v>
      </c>
      <c r="W414" s="30">
        <v>1</v>
      </c>
      <c r="X414" s="30">
        <v>0.32100000000000001</v>
      </c>
      <c r="Y414" s="30">
        <v>0.25</v>
      </c>
      <c r="Z414" s="22"/>
      <c r="AA414" s="22"/>
      <c r="AB414" s="22"/>
      <c r="AC414" s="22"/>
      <c r="AD414" s="22"/>
    </row>
    <row r="415" spans="1:30" ht="15.75" customHeight="1" x14ac:dyDescent="0.15">
      <c r="A415" s="34">
        <v>414</v>
      </c>
      <c r="B415" s="35" t="s">
        <v>3588</v>
      </c>
      <c r="C415" s="58" t="s">
        <v>2645</v>
      </c>
      <c r="D415" s="34">
        <v>4.2000000000000003E-2</v>
      </c>
      <c r="E415" s="34">
        <v>36</v>
      </c>
      <c r="F415" s="33">
        <v>27</v>
      </c>
      <c r="G415" s="34">
        <v>24</v>
      </c>
      <c r="H415" s="34">
        <v>8</v>
      </c>
      <c r="I415" s="34">
        <v>1</v>
      </c>
      <c r="J415" s="34">
        <v>0</v>
      </c>
      <c r="K415" s="34">
        <v>0</v>
      </c>
      <c r="L415" s="34">
        <v>0</v>
      </c>
      <c r="M415" s="34">
        <v>1</v>
      </c>
      <c r="N415" s="34">
        <v>0</v>
      </c>
      <c r="O415" s="34">
        <v>3</v>
      </c>
      <c r="P415" s="34">
        <v>2</v>
      </c>
      <c r="Q415" s="34">
        <v>2</v>
      </c>
      <c r="R415" s="34">
        <v>0</v>
      </c>
      <c r="S415" s="34">
        <v>1</v>
      </c>
      <c r="T415" s="34">
        <v>0</v>
      </c>
      <c r="U415" s="34">
        <v>0</v>
      </c>
      <c r="V415" s="34">
        <v>7</v>
      </c>
      <c r="W415" s="34">
        <v>0</v>
      </c>
      <c r="X415" s="34">
        <v>0.08</v>
      </c>
      <c r="Y415" s="34">
        <v>4.2000000000000003E-2</v>
      </c>
      <c r="Z415" s="22"/>
      <c r="AA415" s="22"/>
      <c r="AB415" s="22"/>
      <c r="AC415" s="22"/>
      <c r="AD415" s="22"/>
    </row>
    <row r="416" spans="1:30" ht="15.75" customHeight="1" x14ac:dyDescent="0.15">
      <c r="A416" s="30">
        <v>414</v>
      </c>
      <c r="B416" s="31" t="s">
        <v>3152</v>
      </c>
      <c r="C416" s="53" t="s">
        <v>198</v>
      </c>
      <c r="D416" s="30">
        <v>0.26100000000000001</v>
      </c>
      <c r="E416" s="30">
        <v>8</v>
      </c>
      <c r="F416" s="33">
        <v>27</v>
      </c>
      <c r="G416" s="30">
        <v>23</v>
      </c>
      <c r="H416" s="30">
        <v>3</v>
      </c>
      <c r="I416" s="30">
        <v>6</v>
      </c>
      <c r="J416" s="30">
        <v>0</v>
      </c>
      <c r="K416" s="30">
        <v>0</v>
      </c>
      <c r="L416" s="30">
        <v>1</v>
      </c>
      <c r="M416" s="30">
        <v>9</v>
      </c>
      <c r="N416" s="30">
        <v>2</v>
      </c>
      <c r="O416" s="30">
        <v>0</v>
      </c>
      <c r="P416" s="30">
        <v>0</v>
      </c>
      <c r="Q416" s="30">
        <v>1</v>
      </c>
      <c r="R416" s="30">
        <v>0</v>
      </c>
      <c r="S416" s="30">
        <v>2</v>
      </c>
      <c r="T416" s="30">
        <v>0</v>
      </c>
      <c r="U416" s="30">
        <v>1</v>
      </c>
      <c r="V416" s="30">
        <v>7</v>
      </c>
      <c r="W416" s="30">
        <v>1</v>
      </c>
      <c r="X416" s="30">
        <v>0.34599999999999997</v>
      </c>
      <c r="Y416" s="30">
        <v>0.39100000000000001</v>
      </c>
      <c r="Z416" s="22"/>
      <c r="AA416" s="22"/>
      <c r="AB416" s="22"/>
      <c r="AC416" s="22"/>
      <c r="AD416" s="22"/>
    </row>
    <row r="417" spans="1:30" ht="15.75" customHeight="1" x14ac:dyDescent="0.15">
      <c r="A417" s="34">
        <v>416</v>
      </c>
      <c r="B417" s="35" t="s">
        <v>3589</v>
      </c>
      <c r="C417" s="40" t="s">
        <v>2650</v>
      </c>
      <c r="D417" s="34">
        <v>0.05</v>
      </c>
      <c r="E417" s="34">
        <v>15</v>
      </c>
      <c r="F417" s="33">
        <v>26</v>
      </c>
      <c r="G417" s="34">
        <v>20</v>
      </c>
      <c r="H417" s="34">
        <v>2</v>
      </c>
      <c r="I417" s="34">
        <v>1</v>
      </c>
      <c r="J417" s="34">
        <v>0</v>
      </c>
      <c r="K417" s="34">
        <v>0</v>
      </c>
      <c r="L417" s="34">
        <v>0</v>
      </c>
      <c r="M417" s="34">
        <v>1</v>
      </c>
      <c r="N417" s="34">
        <v>2</v>
      </c>
      <c r="O417" s="34">
        <v>0</v>
      </c>
      <c r="P417" s="34">
        <v>0</v>
      </c>
      <c r="Q417" s="34">
        <v>0</v>
      </c>
      <c r="R417" s="34">
        <v>0</v>
      </c>
      <c r="S417" s="34">
        <v>5</v>
      </c>
      <c r="T417" s="34">
        <v>0</v>
      </c>
      <c r="U417" s="34">
        <v>1</v>
      </c>
      <c r="V417" s="34">
        <v>10</v>
      </c>
      <c r="W417" s="34">
        <v>1</v>
      </c>
      <c r="X417" s="34">
        <v>0.26900000000000002</v>
      </c>
      <c r="Y417" s="34">
        <v>0.05</v>
      </c>
      <c r="Z417" s="22"/>
      <c r="AA417" s="22"/>
      <c r="AB417" s="22"/>
      <c r="AC417" s="22"/>
      <c r="AD417" s="22"/>
    </row>
    <row r="418" spans="1:30" ht="15.75" customHeight="1" x14ac:dyDescent="0.15">
      <c r="A418" s="30">
        <v>416</v>
      </c>
      <c r="B418" s="31" t="s">
        <v>3357</v>
      </c>
      <c r="C418" s="41" t="s">
        <v>2651</v>
      </c>
      <c r="D418" s="30">
        <v>0.23100000000000001</v>
      </c>
      <c r="E418" s="30">
        <v>14</v>
      </c>
      <c r="F418" s="33">
        <v>26</v>
      </c>
      <c r="G418" s="30">
        <v>26</v>
      </c>
      <c r="H418" s="30">
        <v>2</v>
      </c>
      <c r="I418" s="30">
        <v>6</v>
      </c>
      <c r="J418" s="30">
        <v>1</v>
      </c>
      <c r="K418" s="30">
        <v>0</v>
      </c>
      <c r="L418" s="30">
        <v>1</v>
      </c>
      <c r="M418" s="30">
        <v>10</v>
      </c>
      <c r="N418" s="30">
        <v>4</v>
      </c>
      <c r="O418" s="30">
        <v>2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3</v>
      </c>
      <c r="W418" s="30">
        <v>0</v>
      </c>
      <c r="X418" s="30">
        <v>0.23100000000000001</v>
      </c>
      <c r="Y418" s="30">
        <v>0.38500000000000001</v>
      </c>
      <c r="Z418" s="22"/>
      <c r="AA418" s="22"/>
      <c r="AB418" s="22"/>
      <c r="AC418" s="22"/>
      <c r="AD418" s="22"/>
    </row>
    <row r="419" spans="1:30" ht="15.75" customHeight="1" x14ac:dyDescent="0.15">
      <c r="A419" s="34">
        <v>416</v>
      </c>
      <c r="B419" s="35" t="s">
        <v>3143</v>
      </c>
      <c r="C419" s="43" t="s">
        <v>2649</v>
      </c>
      <c r="D419" s="34">
        <v>0.28599999999999998</v>
      </c>
      <c r="E419" s="34">
        <v>8</v>
      </c>
      <c r="F419" s="33">
        <v>26</v>
      </c>
      <c r="G419" s="34">
        <v>21</v>
      </c>
      <c r="H419" s="34">
        <v>2</v>
      </c>
      <c r="I419" s="34">
        <v>6</v>
      </c>
      <c r="J419" s="34">
        <v>0</v>
      </c>
      <c r="K419" s="34">
        <v>0</v>
      </c>
      <c r="L419" s="34">
        <v>1</v>
      </c>
      <c r="M419" s="34">
        <v>9</v>
      </c>
      <c r="N419" s="34">
        <v>7</v>
      </c>
      <c r="O419" s="34">
        <v>0</v>
      </c>
      <c r="P419" s="34">
        <v>0</v>
      </c>
      <c r="Q419" s="34">
        <v>0</v>
      </c>
      <c r="R419" s="34">
        <v>1</v>
      </c>
      <c r="S419" s="34">
        <v>3</v>
      </c>
      <c r="T419" s="34">
        <v>0</v>
      </c>
      <c r="U419" s="34">
        <v>1</v>
      </c>
      <c r="V419" s="34">
        <v>10</v>
      </c>
      <c r="W419" s="34">
        <v>0</v>
      </c>
      <c r="X419" s="34">
        <v>0.38500000000000001</v>
      </c>
      <c r="Y419" s="34">
        <v>0.42899999999999999</v>
      </c>
      <c r="Z419" s="22"/>
      <c r="AA419" s="22"/>
      <c r="AB419" s="22"/>
      <c r="AC419" s="22"/>
      <c r="AD419" s="22"/>
    </row>
    <row r="420" spans="1:30" ht="15.75" customHeight="1" x14ac:dyDescent="0.15">
      <c r="A420" s="30">
        <v>416</v>
      </c>
      <c r="B420" s="31" t="s">
        <v>3184</v>
      </c>
      <c r="C420" s="53" t="s">
        <v>198</v>
      </c>
      <c r="D420" s="30">
        <v>0.34799999999999998</v>
      </c>
      <c r="E420" s="30">
        <v>7</v>
      </c>
      <c r="F420" s="33">
        <v>26</v>
      </c>
      <c r="G420" s="30">
        <v>23</v>
      </c>
      <c r="H420" s="30">
        <v>2</v>
      </c>
      <c r="I420" s="30">
        <v>8</v>
      </c>
      <c r="J420" s="30">
        <v>0</v>
      </c>
      <c r="K420" s="30">
        <v>0</v>
      </c>
      <c r="L420" s="30">
        <v>0</v>
      </c>
      <c r="M420" s="30">
        <v>8</v>
      </c>
      <c r="N420" s="30">
        <v>3</v>
      </c>
      <c r="O420" s="30">
        <v>0</v>
      </c>
      <c r="P420" s="30">
        <v>0</v>
      </c>
      <c r="Q420" s="30">
        <v>0</v>
      </c>
      <c r="R420" s="30">
        <v>0</v>
      </c>
      <c r="S420" s="30">
        <v>3</v>
      </c>
      <c r="T420" s="30">
        <v>0</v>
      </c>
      <c r="U420" s="30">
        <v>0</v>
      </c>
      <c r="V420" s="30">
        <v>2</v>
      </c>
      <c r="W420" s="30">
        <v>0</v>
      </c>
      <c r="X420" s="30">
        <v>0.42299999999999999</v>
      </c>
      <c r="Y420" s="30">
        <v>0.34799999999999998</v>
      </c>
      <c r="Z420" s="22"/>
      <c r="AA420" s="22"/>
      <c r="AB420" s="22"/>
      <c r="AC420" s="22"/>
      <c r="AD420" s="22"/>
    </row>
    <row r="421" spans="1:30" ht="15.75" customHeight="1" x14ac:dyDescent="0.15">
      <c r="A421" s="34">
        <v>420</v>
      </c>
      <c r="B421" s="35" t="s">
        <v>3590</v>
      </c>
      <c r="C421" s="48" t="s">
        <v>2647</v>
      </c>
      <c r="D421" s="34">
        <v>0.17399999999999999</v>
      </c>
      <c r="E421" s="34">
        <v>10</v>
      </c>
      <c r="F421" s="33">
        <v>25</v>
      </c>
      <c r="G421" s="34">
        <v>23</v>
      </c>
      <c r="H421" s="34">
        <v>2</v>
      </c>
      <c r="I421" s="34">
        <v>4</v>
      </c>
      <c r="J421" s="34">
        <v>1</v>
      </c>
      <c r="K421" s="34">
        <v>0</v>
      </c>
      <c r="L421" s="34">
        <v>0</v>
      </c>
      <c r="M421" s="34">
        <v>5</v>
      </c>
      <c r="N421" s="34">
        <v>2</v>
      </c>
      <c r="O421" s="34">
        <v>0</v>
      </c>
      <c r="P421" s="34">
        <v>0</v>
      </c>
      <c r="Q421" s="34">
        <v>0</v>
      </c>
      <c r="R421" s="34">
        <v>0</v>
      </c>
      <c r="S421" s="34">
        <v>2</v>
      </c>
      <c r="T421" s="34">
        <v>0</v>
      </c>
      <c r="U421" s="34">
        <v>0</v>
      </c>
      <c r="V421" s="34">
        <v>5</v>
      </c>
      <c r="W421" s="34">
        <v>2</v>
      </c>
      <c r="X421" s="34">
        <v>0.24</v>
      </c>
      <c r="Y421" s="34">
        <v>0.217</v>
      </c>
      <c r="Z421" s="22"/>
      <c r="AA421" s="22"/>
      <c r="AB421" s="22"/>
      <c r="AC421" s="22"/>
      <c r="AD421" s="22"/>
    </row>
    <row r="422" spans="1:30" ht="15.75" customHeight="1" x14ac:dyDescent="0.15">
      <c r="A422" s="30">
        <v>420</v>
      </c>
      <c r="B422" s="31" t="s">
        <v>3169</v>
      </c>
      <c r="C422" s="54" t="s">
        <v>2650</v>
      </c>
      <c r="D422" s="30">
        <v>0.30399999999999999</v>
      </c>
      <c r="E422" s="30">
        <v>7</v>
      </c>
      <c r="F422" s="33">
        <v>25</v>
      </c>
      <c r="G422" s="30">
        <v>23</v>
      </c>
      <c r="H422" s="30">
        <v>6</v>
      </c>
      <c r="I422" s="30">
        <v>7</v>
      </c>
      <c r="J422" s="30">
        <v>2</v>
      </c>
      <c r="K422" s="30">
        <v>0</v>
      </c>
      <c r="L422" s="30">
        <v>0</v>
      </c>
      <c r="M422" s="30">
        <v>9</v>
      </c>
      <c r="N422" s="30">
        <v>1</v>
      </c>
      <c r="O422" s="30">
        <v>0</v>
      </c>
      <c r="P422" s="30">
        <v>0</v>
      </c>
      <c r="Q422" s="30">
        <v>0</v>
      </c>
      <c r="R422" s="30">
        <v>0</v>
      </c>
      <c r="S422" s="30">
        <v>2</v>
      </c>
      <c r="T422" s="30">
        <v>0</v>
      </c>
      <c r="U422" s="30">
        <v>0</v>
      </c>
      <c r="V422" s="30">
        <v>4</v>
      </c>
      <c r="W422" s="30">
        <v>0</v>
      </c>
      <c r="X422" s="30">
        <v>0.36</v>
      </c>
      <c r="Y422" s="30">
        <v>0.39100000000000001</v>
      </c>
      <c r="Z422" s="22"/>
      <c r="AA422" s="22"/>
      <c r="AB422" s="22"/>
      <c r="AC422" s="22"/>
      <c r="AD422" s="22"/>
    </row>
    <row r="423" spans="1:30" ht="15.75" customHeight="1" x14ac:dyDescent="0.15">
      <c r="A423" s="34">
        <v>420</v>
      </c>
      <c r="B423" s="35" t="s">
        <v>3103</v>
      </c>
      <c r="C423" s="36" t="s">
        <v>2646</v>
      </c>
      <c r="D423" s="34">
        <v>0.625</v>
      </c>
      <c r="E423" s="34">
        <v>6</v>
      </c>
      <c r="F423" s="33">
        <v>25</v>
      </c>
      <c r="G423" s="34">
        <v>24</v>
      </c>
      <c r="H423" s="34">
        <v>6</v>
      </c>
      <c r="I423" s="34">
        <v>15</v>
      </c>
      <c r="J423" s="34">
        <v>3</v>
      </c>
      <c r="K423" s="34">
        <v>1</v>
      </c>
      <c r="L423" s="34">
        <v>1</v>
      </c>
      <c r="M423" s="34">
        <v>23</v>
      </c>
      <c r="N423" s="34">
        <v>2</v>
      </c>
      <c r="O423" s="34">
        <v>0</v>
      </c>
      <c r="P423" s="34">
        <v>0</v>
      </c>
      <c r="Q423" s="34">
        <v>0</v>
      </c>
      <c r="R423" s="34">
        <v>0</v>
      </c>
      <c r="S423" s="34">
        <v>1</v>
      </c>
      <c r="T423" s="34">
        <v>0</v>
      </c>
      <c r="U423" s="34">
        <v>0</v>
      </c>
      <c r="V423" s="34">
        <v>3</v>
      </c>
      <c r="W423" s="34">
        <v>0</v>
      </c>
      <c r="X423" s="34">
        <v>0.64</v>
      </c>
      <c r="Y423" s="34">
        <v>0.95799999999999996</v>
      </c>
      <c r="Z423" s="22"/>
      <c r="AA423" s="22"/>
      <c r="AB423" s="22"/>
      <c r="AC423" s="22"/>
      <c r="AD423" s="22"/>
    </row>
    <row r="424" spans="1:30" ht="15.75" customHeight="1" x14ac:dyDescent="0.15">
      <c r="A424" s="30">
        <v>423</v>
      </c>
      <c r="B424" s="31" t="s">
        <v>3237</v>
      </c>
      <c r="C424" s="44" t="s">
        <v>2653</v>
      </c>
      <c r="D424" s="30">
        <v>0.2</v>
      </c>
      <c r="E424" s="30">
        <v>7</v>
      </c>
      <c r="F424" s="33">
        <v>24</v>
      </c>
      <c r="G424" s="30">
        <v>20</v>
      </c>
      <c r="H424" s="30">
        <v>1</v>
      </c>
      <c r="I424" s="30">
        <v>4</v>
      </c>
      <c r="J424" s="30">
        <v>0</v>
      </c>
      <c r="K424" s="30">
        <v>0</v>
      </c>
      <c r="L424" s="30">
        <v>0</v>
      </c>
      <c r="M424" s="30">
        <v>4</v>
      </c>
      <c r="N424" s="30">
        <v>2</v>
      </c>
      <c r="O424" s="30">
        <v>0</v>
      </c>
      <c r="P424" s="30">
        <v>0</v>
      </c>
      <c r="Q424" s="30">
        <v>0</v>
      </c>
      <c r="R424" s="30">
        <v>0</v>
      </c>
      <c r="S424" s="30">
        <v>4</v>
      </c>
      <c r="T424" s="30">
        <v>0</v>
      </c>
      <c r="U424" s="30">
        <v>0</v>
      </c>
      <c r="V424" s="30">
        <v>4</v>
      </c>
      <c r="W424" s="30">
        <v>1</v>
      </c>
      <c r="X424" s="30">
        <v>0.33300000000000002</v>
      </c>
      <c r="Y424" s="30">
        <v>0.2</v>
      </c>
      <c r="Z424" s="22"/>
      <c r="AA424" s="22"/>
      <c r="AB424" s="22"/>
      <c r="AC424" s="22"/>
      <c r="AD424" s="22"/>
    </row>
    <row r="425" spans="1:30" ht="15.75" customHeight="1" x14ac:dyDescent="0.15">
      <c r="A425" s="34">
        <v>423</v>
      </c>
      <c r="B425" s="35" t="s">
        <v>3205</v>
      </c>
      <c r="C425" s="50" t="s">
        <v>198</v>
      </c>
      <c r="D425" s="34">
        <v>0.15</v>
      </c>
      <c r="E425" s="34">
        <v>7</v>
      </c>
      <c r="F425" s="33">
        <v>24</v>
      </c>
      <c r="G425" s="34">
        <v>20</v>
      </c>
      <c r="H425" s="34">
        <v>2</v>
      </c>
      <c r="I425" s="34">
        <v>3</v>
      </c>
      <c r="J425" s="34">
        <v>0</v>
      </c>
      <c r="K425" s="34">
        <v>0</v>
      </c>
      <c r="L425" s="34">
        <v>0</v>
      </c>
      <c r="M425" s="34">
        <v>3</v>
      </c>
      <c r="N425" s="34">
        <v>2</v>
      </c>
      <c r="O425" s="34">
        <v>0</v>
      </c>
      <c r="P425" s="34">
        <v>0</v>
      </c>
      <c r="Q425" s="34">
        <v>2</v>
      </c>
      <c r="R425" s="34">
        <v>0</v>
      </c>
      <c r="S425" s="34">
        <v>1</v>
      </c>
      <c r="T425" s="34">
        <v>0</v>
      </c>
      <c r="U425" s="34">
        <v>1</v>
      </c>
      <c r="V425" s="34">
        <v>3</v>
      </c>
      <c r="W425" s="34">
        <v>1</v>
      </c>
      <c r="X425" s="34">
        <v>0.22700000000000001</v>
      </c>
      <c r="Y425" s="34">
        <v>0.15</v>
      </c>
      <c r="Z425" s="22"/>
      <c r="AA425" s="22"/>
      <c r="AB425" s="22"/>
      <c r="AC425" s="22"/>
      <c r="AD425" s="22"/>
    </row>
    <row r="426" spans="1:30" ht="15.75" customHeight="1" x14ac:dyDescent="0.15">
      <c r="A426" s="30">
        <v>425</v>
      </c>
      <c r="B426" s="31" t="s">
        <v>3110</v>
      </c>
      <c r="C426" s="41" t="s">
        <v>2651</v>
      </c>
      <c r="D426" s="30">
        <v>0.21099999999999999</v>
      </c>
      <c r="E426" s="30">
        <v>7</v>
      </c>
      <c r="F426" s="33">
        <v>23</v>
      </c>
      <c r="G426" s="30">
        <v>19</v>
      </c>
      <c r="H426" s="30">
        <v>1</v>
      </c>
      <c r="I426" s="30">
        <v>4</v>
      </c>
      <c r="J426" s="30">
        <v>0</v>
      </c>
      <c r="K426" s="30">
        <v>0</v>
      </c>
      <c r="L426" s="30">
        <v>0</v>
      </c>
      <c r="M426" s="30">
        <v>4</v>
      </c>
      <c r="N426" s="30">
        <v>0</v>
      </c>
      <c r="O426" s="30">
        <v>0</v>
      </c>
      <c r="P426" s="30">
        <v>1</v>
      </c>
      <c r="Q426" s="30">
        <v>0</v>
      </c>
      <c r="R426" s="30">
        <v>0</v>
      </c>
      <c r="S426" s="30">
        <v>4</v>
      </c>
      <c r="T426" s="30">
        <v>0</v>
      </c>
      <c r="U426" s="30">
        <v>0</v>
      </c>
      <c r="V426" s="30">
        <v>3</v>
      </c>
      <c r="W426" s="30">
        <v>1</v>
      </c>
      <c r="X426" s="30">
        <v>0.34799999999999998</v>
      </c>
      <c r="Y426" s="30">
        <v>0.21099999999999999</v>
      </c>
      <c r="Z426" s="22"/>
      <c r="AA426" s="22"/>
      <c r="AB426" s="22"/>
      <c r="AC426" s="22"/>
      <c r="AD426" s="22"/>
    </row>
    <row r="427" spans="1:30" ht="15.75" customHeight="1" x14ac:dyDescent="0.15">
      <c r="A427" s="34">
        <v>425</v>
      </c>
      <c r="B427" s="35" t="s">
        <v>3199</v>
      </c>
      <c r="C427" s="42" t="s">
        <v>2652</v>
      </c>
      <c r="D427" s="34">
        <v>0.34799999999999998</v>
      </c>
      <c r="E427" s="34">
        <v>6</v>
      </c>
      <c r="F427" s="33">
        <v>23</v>
      </c>
      <c r="G427" s="34">
        <v>23</v>
      </c>
      <c r="H427" s="34">
        <v>3</v>
      </c>
      <c r="I427" s="34">
        <v>8</v>
      </c>
      <c r="J427" s="34">
        <v>2</v>
      </c>
      <c r="K427" s="34">
        <v>0</v>
      </c>
      <c r="L427" s="34">
        <v>0</v>
      </c>
      <c r="M427" s="34">
        <v>10</v>
      </c>
      <c r="N427" s="34">
        <v>5</v>
      </c>
      <c r="O427" s="34">
        <v>0</v>
      </c>
      <c r="P427" s="34">
        <v>1</v>
      </c>
      <c r="Q427" s="34">
        <v>0</v>
      </c>
      <c r="R427" s="34">
        <v>0</v>
      </c>
      <c r="S427" s="34">
        <v>0</v>
      </c>
      <c r="T427" s="34">
        <v>0</v>
      </c>
      <c r="U427" s="34">
        <v>0</v>
      </c>
      <c r="V427" s="34">
        <v>1</v>
      </c>
      <c r="W427" s="34">
        <v>0</v>
      </c>
      <c r="X427" s="34">
        <v>0.34799999999999998</v>
      </c>
      <c r="Y427" s="34">
        <v>0.435</v>
      </c>
      <c r="Z427" s="22"/>
      <c r="AA427" s="22"/>
      <c r="AB427" s="22"/>
      <c r="AC427" s="22"/>
      <c r="AD427" s="22"/>
    </row>
    <row r="428" spans="1:30" ht="15.75" customHeight="1" x14ac:dyDescent="0.15">
      <c r="A428" s="30">
        <v>427</v>
      </c>
      <c r="B428" s="31" t="s">
        <v>3591</v>
      </c>
      <c r="C428" s="62" t="s">
        <v>3428</v>
      </c>
      <c r="D428" s="30">
        <v>0.182</v>
      </c>
      <c r="E428" s="30">
        <v>18</v>
      </c>
      <c r="F428" s="33">
        <v>22</v>
      </c>
      <c r="G428" s="30">
        <v>22</v>
      </c>
      <c r="H428" s="30">
        <v>0</v>
      </c>
      <c r="I428" s="30">
        <v>4</v>
      </c>
      <c r="J428" s="30">
        <v>0</v>
      </c>
      <c r="K428" s="30">
        <v>1</v>
      </c>
      <c r="L428" s="30">
        <v>0</v>
      </c>
      <c r="M428" s="30">
        <v>6</v>
      </c>
      <c r="N428" s="30">
        <v>2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5</v>
      </c>
      <c r="W428" s="30">
        <v>0</v>
      </c>
      <c r="X428" s="30">
        <v>0.182</v>
      </c>
      <c r="Y428" s="30">
        <v>0.27300000000000002</v>
      </c>
      <c r="Z428" s="22"/>
      <c r="AA428" s="22"/>
      <c r="AB428" s="22"/>
      <c r="AC428" s="22"/>
      <c r="AD428" s="22"/>
    </row>
    <row r="429" spans="1:30" ht="15.75" customHeight="1" x14ac:dyDescent="0.15">
      <c r="A429" s="34">
        <v>427</v>
      </c>
      <c r="B429" s="35" t="s">
        <v>3288</v>
      </c>
      <c r="C429" s="38" t="s">
        <v>2648</v>
      </c>
      <c r="D429" s="34">
        <v>0.38900000000000001</v>
      </c>
      <c r="E429" s="34">
        <v>13</v>
      </c>
      <c r="F429" s="33">
        <v>22</v>
      </c>
      <c r="G429" s="34">
        <v>18</v>
      </c>
      <c r="H429" s="34">
        <v>6</v>
      </c>
      <c r="I429" s="34">
        <v>7</v>
      </c>
      <c r="J429" s="34">
        <v>1</v>
      </c>
      <c r="K429" s="34">
        <v>0</v>
      </c>
      <c r="L429" s="34">
        <v>1</v>
      </c>
      <c r="M429" s="34">
        <v>11</v>
      </c>
      <c r="N429" s="34">
        <v>3</v>
      </c>
      <c r="O429" s="34">
        <v>0</v>
      </c>
      <c r="P429" s="34">
        <v>0</v>
      </c>
      <c r="Q429" s="34">
        <v>2</v>
      </c>
      <c r="R429" s="34">
        <v>0</v>
      </c>
      <c r="S429" s="34">
        <v>2</v>
      </c>
      <c r="T429" s="34">
        <v>0</v>
      </c>
      <c r="U429" s="34">
        <v>0</v>
      </c>
      <c r="V429" s="34">
        <v>6</v>
      </c>
      <c r="W429" s="34">
        <v>0</v>
      </c>
      <c r="X429" s="34">
        <v>0.45</v>
      </c>
      <c r="Y429" s="34">
        <v>0.61099999999999999</v>
      </c>
      <c r="Z429" s="22"/>
      <c r="AA429" s="22"/>
      <c r="AB429" s="22"/>
      <c r="AC429" s="22"/>
      <c r="AD429" s="22"/>
    </row>
    <row r="430" spans="1:30" ht="15.75" customHeight="1" x14ac:dyDescent="0.15">
      <c r="A430" s="30">
        <v>427</v>
      </c>
      <c r="B430" s="31" t="s">
        <v>3174</v>
      </c>
      <c r="C430" s="55" t="s">
        <v>2652</v>
      </c>
      <c r="D430" s="30">
        <v>0.316</v>
      </c>
      <c r="E430" s="30">
        <v>8</v>
      </c>
      <c r="F430" s="33">
        <v>22</v>
      </c>
      <c r="G430" s="30">
        <v>19</v>
      </c>
      <c r="H430" s="30">
        <v>4</v>
      </c>
      <c r="I430" s="30">
        <v>6</v>
      </c>
      <c r="J430" s="30">
        <v>2</v>
      </c>
      <c r="K430" s="30">
        <v>1</v>
      </c>
      <c r="L430" s="30">
        <v>0</v>
      </c>
      <c r="M430" s="30">
        <v>10</v>
      </c>
      <c r="N430" s="30">
        <v>2</v>
      </c>
      <c r="O430" s="30">
        <v>0</v>
      </c>
      <c r="P430" s="30">
        <v>1</v>
      </c>
      <c r="Q430" s="30">
        <v>0</v>
      </c>
      <c r="R430" s="30">
        <v>0</v>
      </c>
      <c r="S430" s="30">
        <v>3</v>
      </c>
      <c r="T430" s="30">
        <v>0</v>
      </c>
      <c r="U430" s="30">
        <v>0</v>
      </c>
      <c r="V430" s="30">
        <v>5</v>
      </c>
      <c r="W430" s="30">
        <v>1</v>
      </c>
      <c r="X430" s="30">
        <v>0.40899999999999997</v>
      </c>
      <c r="Y430" s="30">
        <v>0.52600000000000002</v>
      </c>
      <c r="Z430" s="22"/>
      <c r="AA430" s="22"/>
      <c r="AB430" s="22"/>
      <c r="AC430" s="22"/>
      <c r="AD430" s="22"/>
    </row>
    <row r="431" spans="1:30" ht="15.75" customHeight="1" x14ac:dyDescent="0.15">
      <c r="A431" s="34">
        <v>427</v>
      </c>
      <c r="B431" s="35" t="s">
        <v>3075</v>
      </c>
      <c r="C431" s="42" t="s">
        <v>2652</v>
      </c>
      <c r="D431" s="34">
        <v>0.1</v>
      </c>
      <c r="E431" s="34">
        <v>6</v>
      </c>
      <c r="F431" s="33">
        <v>22</v>
      </c>
      <c r="G431" s="34">
        <v>20</v>
      </c>
      <c r="H431" s="34">
        <v>0</v>
      </c>
      <c r="I431" s="34">
        <v>2</v>
      </c>
      <c r="J431" s="34">
        <v>1</v>
      </c>
      <c r="K431" s="34">
        <v>0</v>
      </c>
      <c r="L431" s="34">
        <v>0</v>
      </c>
      <c r="M431" s="34">
        <v>3</v>
      </c>
      <c r="N431" s="34">
        <v>1</v>
      </c>
      <c r="O431" s="34">
        <v>0</v>
      </c>
      <c r="P431" s="34">
        <v>0</v>
      </c>
      <c r="Q431" s="34">
        <v>0</v>
      </c>
      <c r="R431" s="34">
        <v>0</v>
      </c>
      <c r="S431" s="34">
        <v>1</v>
      </c>
      <c r="T431" s="34">
        <v>0</v>
      </c>
      <c r="U431" s="34">
        <v>1</v>
      </c>
      <c r="V431" s="34">
        <v>5</v>
      </c>
      <c r="W431" s="34">
        <v>1</v>
      </c>
      <c r="X431" s="34">
        <v>0.182</v>
      </c>
      <c r="Y431" s="34">
        <v>0.15</v>
      </c>
      <c r="Z431" s="22"/>
      <c r="AA431" s="22"/>
      <c r="AB431" s="22"/>
      <c r="AC431" s="22"/>
      <c r="AD431" s="22"/>
    </row>
    <row r="432" spans="1:30" ht="15.75" customHeight="1" x14ac:dyDescent="0.15">
      <c r="A432" s="30">
        <v>431</v>
      </c>
      <c r="B432" s="31" t="s">
        <v>3097</v>
      </c>
      <c r="C432" s="49" t="s">
        <v>2655</v>
      </c>
      <c r="D432" s="30">
        <v>0.26300000000000001</v>
      </c>
      <c r="E432" s="30">
        <v>6</v>
      </c>
      <c r="F432" s="33">
        <v>21</v>
      </c>
      <c r="G432" s="30">
        <v>19</v>
      </c>
      <c r="H432" s="30">
        <v>1</v>
      </c>
      <c r="I432" s="30">
        <v>5</v>
      </c>
      <c r="J432" s="30">
        <v>2</v>
      </c>
      <c r="K432" s="30">
        <v>0</v>
      </c>
      <c r="L432" s="30">
        <v>0</v>
      </c>
      <c r="M432" s="30">
        <v>7</v>
      </c>
      <c r="N432" s="30">
        <v>0</v>
      </c>
      <c r="O432" s="30">
        <v>1</v>
      </c>
      <c r="P432" s="30">
        <v>0</v>
      </c>
      <c r="Q432" s="30">
        <v>0</v>
      </c>
      <c r="R432" s="30">
        <v>0</v>
      </c>
      <c r="S432" s="30">
        <v>2</v>
      </c>
      <c r="T432" s="30">
        <v>0</v>
      </c>
      <c r="U432" s="30">
        <v>0</v>
      </c>
      <c r="V432" s="30">
        <v>2</v>
      </c>
      <c r="W432" s="30">
        <v>0</v>
      </c>
      <c r="X432" s="30">
        <v>0.33300000000000002</v>
      </c>
      <c r="Y432" s="30">
        <v>0.36799999999999999</v>
      </c>
      <c r="Z432" s="22"/>
      <c r="AA432" s="22"/>
      <c r="AB432" s="22"/>
      <c r="AC432" s="22"/>
      <c r="AD432" s="22"/>
    </row>
    <row r="433" spans="1:30" ht="15.75" customHeight="1" x14ac:dyDescent="0.15">
      <c r="A433" s="34">
        <v>431</v>
      </c>
      <c r="B433" s="35" t="s">
        <v>3123</v>
      </c>
      <c r="C433" s="40" t="s">
        <v>2650</v>
      </c>
      <c r="D433" s="34">
        <v>0.316</v>
      </c>
      <c r="E433" s="34">
        <v>5</v>
      </c>
      <c r="F433" s="33">
        <v>21</v>
      </c>
      <c r="G433" s="34">
        <v>19</v>
      </c>
      <c r="H433" s="34">
        <v>6</v>
      </c>
      <c r="I433" s="34">
        <v>6</v>
      </c>
      <c r="J433" s="34">
        <v>0</v>
      </c>
      <c r="K433" s="34">
        <v>0</v>
      </c>
      <c r="L433" s="34">
        <v>1</v>
      </c>
      <c r="M433" s="34">
        <v>9</v>
      </c>
      <c r="N433" s="34">
        <v>3</v>
      </c>
      <c r="O433" s="34">
        <v>0</v>
      </c>
      <c r="P433" s="34">
        <v>0</v>
      </c>
      <c r="Q433" s="34">
        <v>0</v>
      </c>
      <c r="R433" s="34">
        <v>0</v>
      </c>
      <c r="S433" s="34">
        <v>1</v>
      </c>
      <c r="T433" s="34">
        <v>0</v>
      </c>
      <c r="U433" s="34">
        <v>1</v>
      </c>
      <c r="V433" s="34">
        <v>1</v>
      </c>
      <c r="W433" s="34">
        <v>1</v>
      </c>
      <c r="X433" s="34">
        <v>0.38100000000000001</v>
      </c>
      <c r="Y433" s="34">
        <v>0.47399999999999998</v>
      </c>
      <c r="Z433" s="22"/>
      <c r="AA433" s="22"/>
      <c r="AB433" s="22"/>
      <c r="AC433" s="22"/>
      <c r="AD433" s="22"/>
    </row>
    <row r="434" spans="1:30" ht="15.75" customHeight="1" x14ac:dyDescent="0.15">
      <c r="A434" s="30">
        <v>433</v>
      </c>
      <c r="B434" s="31" t="s">
        <v>3181</v>
      </c>
      <c r="C434" s="41" t="s">
        <v>2651</v>
      </c>
      <c r="D434" s="30">
        <v>0.29399999999999998</v>
      </c>
      <c r="E434" s="30">
        <v>8</v>
      </c>
      <c r="F434" s="33">
        <v>20</v>
      </c>
      <c r="G434" s="30">
        <v>17</v>
      </c>
      <c r="H434" s="30">
        <v>4</v>
      </c>
      <c r="I434" s="30">
        <v>5</v>
      </c>
      <c r="J434" s="30">
        <v>0</v>
      </c>
      <c r="K434" s="30">
        <v>1</v>
      </c>
      <c r="L434" s="30">
        <v>2</v>
      </c>
      <c r="M434" s="30">
        <v>13</v>
      </c>
      <c r="N434" s="30">
        <v>3</v>
      </c>
      <c r="O434" s="30">
        <v>0</v>
      </c>
      <c r="P434" s="30">
        <v>1</v>
      </c>
      <c r="Q434" s="30">
        <v>0</v>
      </c>
      <c r="R434" s="30">
        <v>0</v>
      </c>
      <c r="S434" s="30">
        <v>3</v>
      </c>
      <c r="T434" s="30">
        <v>0</v>
      </c>
      <c r="U434" s="30">
        <v>0</v>
      </c>
      <c r="V434" s="30">
        <v>2</v>
      </c>
      <c r="W434" s="30">
        <v>0</v>
      </c>
      <c r="X434" s="30">
        <v>0.4</v>
      </c>
      <c r="Y434" s="30">
        <v>0.76500000000000001</v>
      </c>
      <c r="Z434" s="22"/>
      <c r="AA434" s="22"/>
      <c r="AB434" s="22"/>
      <c r="AC434" s="22"/>
      <c r="AD434" s="22"/>
    </row>
    <row r="435" spans="1:30" ht="15.75" customHeight="1" x14ac:dyDescent="0.15">
      <c r="A435" s="34">
        <v>433</v>
      </c>
      <c r="B435" s="35" t="s">
        <v>3274</v>
      </c>
      <c r="C435" s="43" t="s">
        <v>2649</v>
      </c>
      <c r="D435" s="34">
        <v>0.25</v>
      </c>
      <c r="E435" s="34">
        <v>6</v>
      </c>
      <c r="F435" s="33">
        <v>20</v>
      </c>
      <c r="G435" s="34">
        <v>16</v>
      </c>
      <c r="H435" s="34">
        <v>1</v>
      </c>
      <c r="I435" s="34">
        <v>4</v>
      </c>
      <c r="J435" s="34">
        <v>1</v>
      </c>
      <c r="K435" s="34">
        <v>0</v>
      </c>
      <c r="L435" s="34">
        <v>0</v>
      </c>
      <c r="M435" s="34">
        <v>5</v>
      </c>
      <c r="N435" s="34">
        <v>2</v>
      </c>
      <c r="O435" s="34">
        <v>0</v>
      </c>
      <c r="P435" s="34">
        <v>0</v>
      </c>
      <c r="Q435" s="34">
        <v>0</v>
      </c>
      <c r="R435" s="34">
        <v>0</v>
      </c>
      <c r="S435" s="34">
        <v>4</v>
      </c>
      <c r="T435" s="34">
        <v>0</v>
      </c>
      <c r="U435" s="34">
        <v>0</v>
      </c>
      <c r="V435" s="34">
        <v>3</v>
      </c>
      <c r="W435" s="34">
        <v>0</v>
      </c>
      <c r="X435" s="34">
        <v>0.4</v>
      </c>
      <c r="Y435" s="34">
        <v>0.313</v>
      </c>
      <c r="Z435" s="22"/>
      <c r="AA435" s="22"/>
      <c r="AB435" s="22"/>
      <c r="AC435" s="22"/>
      <c r="AD435" s="22"/>
    </row>
    <row r="436" spans="1:30" ht="15.75" customHeight="1" x14ac:dyDescent="0.15">
      <c r="A436" s="30">
        <v>433</v>
      </c>
      <c r="B436" s="31" t="s">
        <v>3122</v>
      </c>
      <c r="C436" s="47" t="s">
        <v>2654</v>
      </c>
      <c r="D436" s="30">
        <v>0.35299999999999998</v>
      </c>
      <c r="E436" s="30">
        <v>6</v>
      </c>
      <c r="F436" s="33">
        <v>20</v>
      </c>
      <c r="G436" s="30">
        <v>17</v>
      </c>
      <c r="H436" s="30">
        <v>5</v>
      </c>
      <c r="I436" s="30">
        <v>6</v>
      </c>
      <c r="J436" s="30">
        <v>1</v>
      </c>
      <c r="K436" s="30">
        <v>1</v>
      </c>
      <c r="L436" s="30">
        <v>1</v>
      </c>
      <c r="M436" s="30">
        <v>12</v>
      </c>
      <c r="N436" s="30">
        <v>6</v>
      </c>
      <c r="O436" s="30">
        <v>3</v>
      </c>
      <c r="P436" s="30">
        <v>1</v>
      </c>
      <c r="Q436" s="30">
        <v>1</v>
      </c>
      <c r="R436" s="30">
        <v>0</v>
      </c>
      <c r="S436" s="30">
        <v>2</v>
      </c>
      <c r="T436" s="30">
        <v>0</v>
      </c>
      <c r="U436" s="30">
        <v>0</v>
      </c>
      <c r="V436" s="30">
        <v>3</v>
      </c>
      <c r="W436" s="30">
        <v>0</v>
      </c>
      <c r="X436" s="30">
        <v>0.42099999999999999</v>
      </c>
      <c r="Y436" s="30">
        <v>0.70599999999999996</v>
      </c>
      <c r="Z436" s="22"/>
      <c r="AA436" s="22"/>
      <c r="AB436" s="22"/>
      <c r="AC436" s="22"/>
      <c r="AD436" s="22"/>
    </row>
    <row r="437" spans="1:30" ht="15.75" customHeight="1" x14ac:dyDescent="0.15">
      <c r="A437" s="34">
        <v>433</v>
      </c>
      <c r="B437" s="35" t="s">
        <v>3092</v>
      </c>
      <c r="C437" s="36" t="s">
        <v>2646</v>
      </c>
      <c r="D437" s="34">
        <v>0.33300000000000002</v>
      </c>
      <c r="E437" s="34">
        <v>5</v>
      </c>
      <c r="F437" s="33">
        <v>20</v>
      </c>
      <c r="G437" s="34">
        <v>15</v>
      </c>
      <c r="H437" s="34">
        <v>6</v>
      </c>
      <c r="I437" s="34">
        <v>5</v>
      </c>
      <c r="J437" s="34">
        <v>1</v>
      </c>
      <c r="K437" s="34">
        <v>0</v>
      </c>
      <c r="L437" s="34">
        <v>3</v>
      </c>
      <c r="M437" s="34">
        <v>15</v>
      </c>
      <c r="N437" s="34">
        <v>6</v>
      </c>
      <c r="O437" s="34">
        <v>0</v>
      </c>
      <c r="P437" s="34">
        <v>0</v>
      </c>
      <c r="Q437" s="34">
        <v>0</v>
      </c>
      <c r="R437" s="34">
        <v>0</v>
      </c>
      <c r="S437" s="34">
        <v>4</v>
      </c>
      <c r="T437" s="34">
        <v>0</v>
      </c>
      <c r="U437" s="34">
        <v>1</v>
      </c>
      <c r="V437" s="34">
        <v>3</v>
      </c>
      <c r="W437" s="34">
        <v>0</v>
      </c>
      <c r="X437" s="34">
        <v>0.5</v>
      </c>
      <c r="Y437" s="34">
        <v>1</v>
      </c>
      <c r="Z437" s="22"/>
      <c r="AA437" s="22"/>
      <c r="AB437" s="22"/>
      <c r="AC437" s="22"/>
      <c r="AD437" s="22"/>
    </row>
    <row r="438" spans="1:30" ht="15.75" customHeight="1" x14ac:dyDescent="0.15">
      <c r="A438" s="30">
        <v>437</v>
      </c>
      <c r="B438" s="31" t="s">
        <v>3167</v>
      </c>
      <c r="C438" s="46" t="s">
        <v>2648</v>
      </c>
      <c r="D438" s="30">
        <v>0.35699999999999998</v>
      </c>
      <c r="E438" s="30">
        <v>7</v>
      </c>
      <c r="F438" s="33">
        <v>19</v>
      </c>
      <c r="G438" s="30">
        <v>14</v>
      </c>
      <c r="H438" s="30">
        <v>2</v>
      </c>
      <c r="I438" s="30">
        <v>5</v>
      </c>
      <c r="J438" s="30">
        <v>1</v>
      </c>
      <c r="K438" s="30">
        <v>0</v>
      </c>
      <c r="L438" s="30">
        <v>0</v>
      </c>
      <c r="M438" s="30">
        <v>6</v>
      </c>
      <c r="N438" s="30">
        <v>1</v>
      </c>
      <c r="O438" s="30">
        <v>3</v>
      </c>
      <c r="P438" s="30">
        <v>2</v>
      </c>
      <c r="Q438" s="30">
        <v>2</v>
      </c>
      <c r="R438" s="30">
        <v>0</v>
      </c>
      <c r="S438" s="30">
        <v>3</v>
      </c>
      <c r="T438" s="30">
        <v>0</v>
      </c>
      <c r="U438" s="30">
        <v>0</v>
      </c>
      <c r="V438" s="30">
        <v>4</v>
      </c>
      <c r="W438" s="30">
        <v>1</v>
      </c>
      <c r="X438" s="30">
        <v>0.47099999999999997</v>
      </c>
      <c r="Y438" s="30">
        <v>0.42899999999999999</v>
      </c>
      <c r="Z438" s="22"/>
      <c r="AA438" s="22"/>
      <c r="AB438" s="22"/>
      <c r="AC438" s="22"/>
      <c r="AD438" s="22"/>
    </row>
    <row r="439" spans="1:30" ht="15.75" customHeight="1" x14ac:dyDescent="0.15">
      <c r="A439" s="34">
        <v>437</v>
      </c>
      <c r="B439" s="35" t="s">
        <v>3138</v>
      </c>
      <c r="C439" s="45" t="s">
        <v>2651</v>
      </c>
      <c r="D439" s="34">
        <v>0.27800000000000002</v>
      </c>
      <c r="E439" s="34">
        <v>6</v>
      </c>
      <c r="F439" s="33">
        <v>19</v>
      </c>
      <c r="G439" s="34">
        <v>18</v>
      </c>
      <c r="H439" s="34">
        <v>3</v>
      </c>
      <c r="I439" s="34">
        <v>5</v>
      </c>
      <c r="J439" s="34">
        <v>2</v>
      </c>
      <c r="K439" s="34">
        <v>0</v>
      </c>
      <c r="L439" s="34">
        <v>1</v>
      </c>
      <c r="M439" s="34">
        <v>10</v>
      </c>
      <c r="N439" s="34">
        <v>1</v>
      </c>
      <c r="O439" s="34">
        <v>0</v>
      </c>
      <c r="P439" s="34">
        <v>0</v>
      </c>
      <c r="Q439" s="34">
        <v>0</v>
      </c>
      <c r="R439" s="34">
        <v>0</v>
      </c>
      <c r="S439" s="34">
        <v>1</v>
      </c>
      <c r="T439" s="34">
        <v>0</v>
      </c>
      <c r="U439" s="34">
        <v>0</v>
      </c>
      <c r="V439" s="34">
        <v>3</v>
      </c>
      <c r="W439" s="34">
        <v>1</v>
      </c>
      <c r="X439" s="34">
        <v>0.316</v>
      </c>
      <c r="Y439" s="34">
        <v>0.55600000000000005</v>
      </c>
      <c r="Z439" s="22"/>
      <c r="AA439" s="22"/>
      <c r="AB439" s="22"/>
      <c r="AC439" s="22"/>
      <c r="AD439" s="22"/>
    </row>
    <row r="440" spans="1:30" ht="15.75" customHeight="1" x14ac:dyDescent="0.15">
      <c r="A440" s="30">
        <v>439</v>
      </c>
      <c r="B440" s="31" t="s">
        <v>3592</v>
      </c>
      <c r="C440" s="54" t="s">
        <v>2650</v>
      </c>
      <c r="D440" s="30">
        <v>0</v>
      </c>
      <c r="E440" s="30">
        <v>14</v>
      </c>
      <c r="F440" s="33">
        <v>18</v>
      </c>
      <c r="G440" s="30">
        <v>12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  <c r="M440" s="30">
        <v>0</v>
      </c>
      <c r="N440" s="30">
        <v>1</v>
      </c>
      <c r="O440" s="30">
        <v>0</v>
      </c>
      <c r="P440" s="30">
        <v>2</v>
      </c>
      <c r="Q440" s="30">
        <v>1</v>
      </c>
      <c r="R440" s="30">
        <v>1</v>
      </c>
      <c r="S440" s="30">
        <v>3</v>
      </c>
      <c r="T440" s="30">
        <v>0</v>
      </c>
      <c r="U440" s="30">
        <v>1</v>
      </c>
      <c r="V440" s="30">
        <v>6</v>
      </c>
      <c r="W440" s="30">
        <v>0</v>
      </c>
      <c r="X440" s="30">
        <v>0.23499999999999999</v>
      </c>
      <c r="Y440" s="30">
        <v>0</v>
      </c>
      <c r="Z440" s="22"/>
      <c r="AA440" s="22"/>
      <c r="AB440" s="22"/>
      <c r="AC440" s="22"/>
      <c r="AD440" s="22"/>
    </row>
    <row r="441" spans="1:30" ht="15.75" customHeight="1" x14ac:dyDescent="0.15">
      <c r="A441" s="34">
        <v>439</v>
      </c>
      <c r="B441" s="35" t="s">
        <v>3132</v>
      </c>
      <c r="C441" s="45" t="s">
        <v>2651</v>
      </c>
      <c r="D441" s="34">
        <v>0.33300000000000002</v>
      </c>
      <c r="E441" s="34">
        <v>7</v>
      </c>
      <c r="F441" s="33">
        <v>18</v>
      </c>
      <c r="G441" s="34">
        <v>18</v>
      </c>
      <c r="H441" s="34">
        <v>4</v>
      </c>
      <c r="I441" s="34">
        <v>6</v>
      </c>
      <c r="J441" s="34">
        <v>1</v>
      </c>
      <c r="K441" s="34">
        <v>0</v>
      </c>
      <c r="L441" s="34">
        <v>2</v>
      </c>
      <c r="M441" s="34">
        <v>13</v>
      </c>
      <c r="N441" s="34">
        <v>5</v>
      </c>
      <c r="O441" s="34">
        <v>0</v>
      </c>
      <c r="P441" s="34">
        <v>0</v>
      </c>
      <c r="Q441" s="34">
        <v>0</v>
      </c>
      <c r="R441" s="34">
        <v>0</v>
      </c>
      <c r="S441" s="34">
        <v>0</v>
      </c>
      <c r="T441" s="34">
        <v>0</v>
      </c>
      <c r="U441" s="34">
        <v>0</v>
      </c>
      <c r="V441" s="34">
        <v>3</v>
      </c>
      <c r="W441" s="34">
        <v>1</v>
      </c>
      <c r="X441" s="34">
        <v>0.33300000000000002</v>
      </c>
      <c r="Y441" s="34">
        <v>0.72199999999999998</v>
      </c>
      <c r="Z441" s="22"/>
      <c r="AA441" s="22"/>
      <c r="AB441" s="22"/>
      <c r="AC441" s="22"/>
      <c r="AD441" s="22"/>
    </row>
    <row r="442" spans="1:30" ht="15.75" customHeight="1" x14ac:dyDescent="0.15">
      <c r="A442" s="30">
        <v>441</v>
      </c>
      <c r="B442" s="31" t="s">
        <v>3593</v>
      </c>
      <c r="C442" s="54" t="s">
        <v>2650</v>
      </c>
      <c r="D442" s="30">
        <v>0</v>
      </c>
      <c r="E442" s="30">
        <v>14</v>
      </c>
      <c r="F442" s="33">
        <v>17</v>
      </c>
      <c r="G442" s="30">
        <v>17</v>
      </c>
      <c r="H442" s="30">
        <v>0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30">
        <v>0</v>
      </c>
      <c r="P442" s="30">
        <v>0</v>
      </c>
      <c r="Q442" s="30">
        <v>0</v>
      </c>
      <c r="R442" s="30">
        <v>0</v>
      </c>
      <c r="S442" s="30">
        <v>0</v>
      </c>
      <c r="T442" s="30">
        <v>0</v>
      </c>
      <c r="U442" s="30">
        <v>0</v>
      </c>
      <c r="V442" s="30">
        <v>9</v>
      </c>
      <c r="W442" s="30">
        <v>1</v>
      </c>
      <c r="X442" s="30">
        <v>0</v>
      </c>
      <c r="Y442" s="30">
        <v>0</v>
      </c>
      <c r="Z442" s="22"/>
      <c r="AA442" s="22"/>
      <c r="AB442" s="22"/>
      <c r="AC442" s="22"/>
      <c r="AD442" s="22"/>
    </row>
    <row r="443" spans="1:30" ht="15.75" customHeight="1" x14ac:dyDescent="0.15">
      <c r="A443" s="34">
        <v>441</v>
      </c>
      <c r="B443" s="35" t="s">
        <v>3594</v>
      </c>
      <c r="C443" s="51" t="s">
        <v>2655</v>
      </c>
      <c r="D443" s="34">
        <v>0.17599999999999999</v>
      </c>
      <c r="E443" s="34">
        <v>9</v>
      </c>
      <c r="F443" s="33">
        <v>17</v>
      </c>
      <c r="G443" s="34">
        <v>17</v>
      </c>
      <c r="H443" s="34">
        <v>2</v>
      </c>
      <c r="I443" s="34">
        <v>3</v>
      </c>
      <c r="J443" s="34">
        <v>1</v>
      </c>
      <c r="K443" s="34">
        <v>0</v>
      </c>
      <c r="L443" s="34">
        <v>0</v>
      </c>
      <c r="M443" s="34">
        <v>4</v>
      </c>
      <c r="N443" s="34">
        <v>2</v>
      </c>
      <c r="O443" s="34">
        <v>2</v>
      </c>
      <c r="P443" s="34">
        <v>0</v>
      </c>
      <c r="Q443" s="34">
        <v>0</v>
      </c>
      <c r="R443" s="34">
        <v>0</v>
      </c>
      <c r="S443" s="34">
        <v>0</v>
      </c>
      <c r="T443" s="34">
        <v>0</v>
      </c>
      <c r="U443" s="34">
        <v>0</v>
      </c>
      <c r="V443" s="34">
        <v>7</v>
      </c>
      <c r="W443" s="34">
        <v>0</v>
      </c>
      <c r="X443" s="34">
        <v>0.17599999999999999</v>
      </c>
      <c r="Y443" s="34">
        <v>0.23499999999999999</v>
      </c>
      <c r="Z443" s="22"/>
      <c r="AA443" s="22"/>
      <c r="AB443" s="22"/>
      <c r="AC443" s="22"/>
      <c r="AD443" s="22"/>
    </row>
    <row r="444" spans="1:30" ht="15.75" customHeight="1" x14ac:dyDescent="0.15">
      <c r="A444" s="30">
        <v>441</v>
      </c>
      <c r="B444" s="31" t="s">
        <v>3159</v>
      </c>
      <c r="C444" s="55" t="s">
        <v>2652</v>
      </c>
      <c r="D444" s="30">
        <v>0.313</v>
      </c>
      <c r="E444" s="30">
        <v>5</v>
      </c>
      <c r="F444" s="33">
        <v>17</v>
      </c>
      <c r="G444" s="30">
        <v>16</v>
      </c>
      <c r="H444" s="30">
        <v>0</v>
      </c>
      <c r="I444" s="30">
        <v>5</v>
      </c>
      <c r="J444" s="30">
        <v>2</v>
      </c>
      <c r="K444" s="30">
        <v>0</v>
      </c>
      <c r="L444" s="30">
        <v>0</v>
      </c>
      <c r="M444" s="30">
        <v>7</v>
      </c>
      <c r="N444" s="30">
        <v>0</v>
      </c>
      <c r="O444" s="30">
        <v>0</v>
      </c>
      <c r="P444" s="30">
        <v>0</v>
      </c>
      <c r="Q444" s="30">
        <v>0</v>
      </c>
      <c r="R444" s="30">
        <v>0</v>
      </c>
      <c r="S444" s="30">
        <v>1</v>
      </c>
      <c r="T444" s="30">
        <v>0</v>
      </c>
      <c r="U444" s="30">
        <v>0</v>
      </c>
      <c r="V444" s="30">
        <v>2</v>
      </c>
      <c r="W444" s="30">
        <v>0</v>
      </c>
      <c r="X444" s="30">
        <v>0.35299999999999998</v>
      </c>
      <c r="Y444" s="30">
        <v>0.438</v>
      </c>
      <c r="Z444" s="22"/>
      <c r="AA444" s="22"/>
      <c r="AB444" s="22"/>
      <c r="AC444" s="22"/>
      <c r="AD444" s="22"/>
    </row>
    <row r="445" spans="1:30" ht="15.75" customHeight="1" x14ac:dyDescent="0.15">
      <c r="A445" s="34">
        <v>441</v>
      </c>
      <c r="B445" s="35" t="s">
        <v>3168</v>
      </c>
      <c r="C445" s="38" t="s">
        <v>2648</v>
      </c>
      <c r="D445" s="34">
        <v>0.4</v>
      </c>
      <c r="E445" s="34">
        <v>5</v>
      </c>
      <c r="F445" s="33">
        <v>17</v>
      </c>
      <c r="G445" s="34">
        <v>15</v>
      </c>
      <c r="H445" s="34">
        <v>1</v>
      </c>
      <c r="I445" s="34">
        <v>6</v>
      </c>
      <c r="J445" s="34">
        <v>1</v>
      </c>
      <c r="K445" s="34">
        <v>0</v>
      </c>
      <c r="L445" s="34">
        <v>0</v>
      </c>
      <c r="M445" s="34">
        <v>7</v>
      </c>
      <c r="N445" s="34">
        <v>1</v>
      </c>
      <c r="O445" s="34">
        <v>0</v>
      </c>
      <c r="P445" s="34">
        <v>0</v>
      </c>
      <c r="Q445" s="34">
        <v>0</v>
      </c>
      <c r="R445" s="34">
        <v>0</v>
      </c>
      <c r="S445" s="34">
        <v>1</v>
      </c>
      <c r="T445" s="34">
        <v>0</v>
      </c>
      <c r="U445" s="34">
        <v>1</v>
      </c>
      <c r="V445" s="34">
        <v>3</v>
      </c>
      <c r="W445" s="34">
        <v>0</v>
      </c>
      <c r="X445" s="34">
        <v>0.47099999999999997</v>
      </c>
      <c r="Y445" s="34">
        <v>0.46700000000000003</v>
      </c>
      <c r="Z445" s="22"/>
      <c r="AA445" s="22"/>
      <c r="AB445" s="22"/>
      <c r="AC445" s="22"/>
      <c r="AD445" s="22"/>
    </row>
    <row r="446" spans="1:30" ht="15.75" customHeight="1" x14ac:dyDescent="0.15">
      <c r="A446" s="30">
        <v>441</v>
      </c>
      <c r="B446" s="31" t="s">
        <v>3180</v>
      </c>
      <c r="C446" s="49" t="s">
        <v>2655</v>
      </c>
      <c r="D446" s="30">
        <v>0.375</v>
      </c>
      <c r="E446" s="30">
        <v>5</v>
      </c>
      <c r="F446" s="33">
        <v>17</v>
      </c>
      <c r="G446" s="30">
        <v>16</v>
      </c>
      <c r="H446" s="30">
        <v>3</v>
      </c>
      <c r="I446" s="30">
        <v>6</v>
      </c>
      <c r="J446" s="30">
        <v>0</v>
      </c>
      <c r="K446" s="30">
        <v>0</v>
      </c>
      <c r="L446" s="30">
        <v>0</v>
      </c>
      <c r="M446" s="30">
        <v>6</v>
      </c>
      <c r="N446" s="30">
        <v>1</v>
      </c>
      <c r="O446" s="30">
        <v>0</v>
      </c>
      <c r="P446" s="30">
        <v>0</v>
      </c>
      <c r="Q446" s="30">
        <v>0</v>
      </c>
      <c r="R446" s="30">
        <v>0</v>
      </c>
      <c r="S446" s="30">
        <v>1</v>
      </c>
      <c r="T446" s="30">
        <v>0</v>
      </c>
      <c r="U446" s="30">
        <v>0</v>
      </c>
      <c r="V446" s="30">
        <v>1</v>
      </c>
      <c r="W446" s="30">
        <v>0</v>
      </c>
      <c r="X446" s="30">
        <v>0.41199999999999998</v>
      </c>
      <c r="Y446" s="30">
        <v>0.375</v>
      </c>
      <c r="Z446" s="22"/>
      <c r="AA446" s="22"/>
      <c r="AB446" s="22"/>
      <c r="AC446" s="22"/>
      <c r="AD446" s="22"/>
    </row>
    <row r="447" spans="1:30" ht="15.75" customHeight="1" x14ac:dyDescent="0.15">
      <c r="A447" s="34">
        <v>441</v>
      </c>
      <c r="B447" s="35" t="s">
        <v>3183</v>
      </c>
      <c r="C447" s="48" t="s">
        <v>2647</v>
      </c>
      <c r="D447" s="34">
        <v>0.4</v>
      </c>
      <c r="E447" s="34">
        <v>4</v>
      </c>
      <c r="F447" s="33">
        <v>17</v>
      </c>
      <c r="G447" s="34">
        <v>15</v>
      </c>
      <c r="H447" s="34">
        <v>5</v>
      </c>
      <c r="I447" s="34">
        <v>6</v>
      </c>
      <c r="J447" s="34">
        <v>2</v>
      </c>
      <c r="K447" s="34">
        <v>0</v>
      </c>
      <c r="L447" s="34">
        <v>1</v>
      </c>
      <c r="M447" s="34">
        <v>11</v>
      </c>
      <c r="N447" s="34">
        <v>6</v>
      </c>
      <c r="O447" s="34">
        <v>1</v>
      </c>
      <c r="P447" s="34">
        <v>0</v>
      </c>
      <c r="Q447" s="34">
        <v>0</v>
      </c>
      <c r="R447" s="34">
        <v>0</v>
      </c>
      <c r="S447" s="34">
        <v>2</v>
      </c>
      <c r="T447" s="34">
        <v>0</v>
      </c>
      <c r="U447" s="34">
        <v>0</v>
      </c>
      <c r="V447" s="34">
        <v>2</v>
      </c>
      <c r="W447" s="34">
        <v>1</v>
      </c>
      <c r="X447" s="34">
        <v>0.47099999999999997</v>
      </c>
      <c r="Y447" s="34">
        <v>0.73299999999999998</v>
      </c>
      <c r="Z447" s="22"/>
      <c r="AA447" s="22"/>
      <c r="AB447" s="22"/>
      <c r="AC447" s="22"/>
      <c r="AD447" s="22"/>
    </row>
    <row r="448" spans="1:30" ht="15.75" customHeight="1" x14ac:dyDescent="0.15">
      <c r="A448" s="30">
        <v>447</v>
      </c>
      <c r="B448" s="31" t="s">
        <v>3101</v>
      </c>
      <c r="C448" s="55" t="s">
        <v>2652</v>
      </c>
      <c r="D448" s="30">
        <v>0.438</v>
      </c>
      <c r="E448" s="30">
        <v>5</v>
      </c>
      <c r="F448" s="33">
        <v>16</v>
      </c>
      <c r="G448" s="30">
        <v>16</v>
      </c>
      <c r="H448" s="30">
        <v>4</v>
      </c>
      <c r="I448" s="30">
        <v>7</v>
      </c>
      <c r="J448" s="30">
        <v>2</v>
      </c>
      <c r="K448" s="30">
        <v>0</v>
      </c>
      <c r="L448" s="30">
        <v>0</v>
      </c>
      <c r="M448" s="30">
        <v>9</v>
      </c>
      <c r="N448" s="30">
        <v>2</v>
      </c>
      <c r="O448" s="30">
        <v>1</v>
      </c>
      <c r="P448" s="30">
        <v>0</v>
      </c>
      <c r="Q448" s="30">
        <v>0</v>
      </c>
      <c r="R448" s="30">
        <v>0</v>
      </c>
      <c r="S448" s="30">
        <v>0</v>
      </c>
      <c r="T448" s="30">
        <v>0</v>
      </c>
      <c r="U448" s="30">
        <v>0</v>
      </c>
      <c r="V448" s="30">
        <v>0</v>
      </c>
      <c r="W448" s="30">
        <v>0</v>
      </c>
      <c r="X448" s="30">
        <v>0.438</v>
      </c>
      <c r="Y448" s="30">
        <v>0.56299999999999994</v>
      </c>
      <c r="Z448" s="22"/>
      <c r="AA448" s="22"/>
      <c r="AB448" s="22"/>
      <c r="AC448" s="22"/>
      <c r="AD448" s="22"/>
    </row>
    <row r="449" spans="1:30" ht="15.75" customHeight="1" x14ac:dyDescent="0.15">
      <c r="A449" s="34">
        <v>447</v>
      </c>
      <c r="B449" s="35" t="s">
        <v>3285</v>
      </c>
      <c r="C449" s="48" t="s">
        <v>2647</v>
      </c>
      <c r="D449" s="34">
        <v>0.2</v>
      </c>
      <c r="E449" s="34">
        <v>5</v>
      </c>
      <c r="F449" s="33">
        <v>16</v>
      </c>
      <c r="G449" s="34">
        <v>15</v>
      </c>
      <c r="H449" s="34">
        <v>1</v>
      </c>
      <c r="I449" s="34">
        <v>3</v>
      </c>
      <c r="J449" s="34">
        <v>0</v>
      </c>
      <c r="K449" s="34">
        <v>0</v>
      </c>
      <c r="L449" s="34">
        <v>0</v>
      </c>
      <c r="M449" s="34">
        <v>3</v>
      </c>
      <c r="N449" s="34">
        <v>1</v>
      </c>
      <c r="O449" s="34">
        <v>0</v>
      </c>
      <c r="P449" s="34">
        <v>0</v>
      </c>
      <c r="Q449" s="34">
        <v>0</v>
      </c>
      <c r="R449" s="34">
        <v>1</v>
      </c>
      <c r="S449" s="34">
        <v>0</v>
      </c>
      <c r="T449" s="34">
        <v>0</v>
      </c>
      <c r="U449" s="34">
        <v>0</v>
      </c>
      <c r="V449" s="34">
        <v>5</v>
      </c>
      <c r="W449" s="34">
        <v>0</v>
      </c>
      <c r="X449" s="34">
        <v>0.188</v>
      </c>
      <c r="Y449" s="34">
        <v>0.2</v>
      </c>
      <c r="Z449" s="22"/>
      <c r="AA449" s="22"/>
      <c r="AB449" s="22"/>
      <c r="AC449" s="22"/>
      <c r="AD449" s="22"/>
    </row>
    <row r="450" spans="1:30" ht="15.75" customHeight="1" x14ac:dyDescent="0.15">
      <c r="A450" s="30">
        <v>447</v>
      </c>
      <c r="B450" s="31" t="s">
        <v>3595</v>
      </c>
      <c r="C450" s="49" t="s">
        <v>2655</v>
      </c>
      <c r="D450" s="30">
        <v>0.26700000000000002</v>
      </c>
      <c r="E450" s="30">
        <v>5</v>
      </c>
      <c r="F450" s="33">
        <v>16</v>
      </c>
      <c r="G450" s="30">
        <v>15</v>
      </c>
      <c r="H450" s="30">
        <v>2</v>
      </c>
      <c r="I450" s="30">
        <v>4</v>
      </c>
      <c r="J450" s="30">
        <v>0</v>
      </c>
      <c r="K450" s="30">
        <v>0</v>
      </c>
      <c r="L450" s="30">
        <v>0</v>
      </c>
      <c r="M450" s="30">
        <v>4</v>
      </c>
      <c r="N450" s="30">
        <v>0</v>
      </c>
      <c r="O450" s="30">
        <v>0</v>
      </c>
      <c r="P450" s="30">
        <v>2</v>
      </c>
      <c r="Q450" s="30">
        <v>0</v>
      </c>
      <c r="R450" s="30">
        <v>0</v>
      </c>
      <c r="S450" s="30">
        <v>1</v>
      </c>
      <c r="T450" s="30">
        <v>0</v>
      </c>
      <c r="U450" s="30">
        <v>0</v>
      </c>
      <c r="V450" s="30">
        <v>3</v>
      </c>
      <c r="W450" s="30">
        <v>2</v>
      </c>
      <c r="X450" s="30">
        <v>0.313</v>
      </c>
      <c r="Y450" s="30">
        <v>0.26700000000000002</v>
      </c>
      <c r="Z450" s="22"/>
      <c r="AA450" s="22"/>
      <c r="AB450" s="22"/>
      <c r="AC450" s="22"/>
      <c r="AD450" s="22"/>
    </row>
    <row r="451" spans="1:30" ht="15.75" customHeight="1" x14ac:dyDescent="0.15">
      <c r="A451" s="34">
        <v>450</v>
      </c>
      <c r="B451" s="35" t="s">
        <v>3596</v>
      </c>
      <c r="C451" s="57" t="s">
        <v>2654</v>
      </c>
      <c r="D451" s="34">
        <v>0.13300000000000001</v>
      </c>
      <c r="E451" s="34">
        <v>6</v>
      </c>
      <c r="F451" s="33">
        <v>15</v>
      </c>
      <c r="G451" s="34">
        <v>15</v>
      </c>
      <c r="H451" s="34">
        <v>2</v>
      </c>
      <c r="I451" s="34">
        <v>2</v>
      </c>
      <c r="J451" s="34">
        <v>0</v>
      </c>
      <c r="K451" s="34">
        <v>0</v>
      </c>
      <c r="L451" s="34">
        <v>2</v>
      </c>
      <c r="M451" s="34">
        <v>8</v>
      </c>
      <c r="N451" s="34">
        <v>2</v>
      </c>
      <c r="O451" s="34">
        <v>0</v>
      </c>
      <c r="P451" s="34">
        <v>0</v>
      </c>
      <c r="Q451" s="34">
        <v>0</v>
      </c>
      <c r="R451" s="34">
        <v>0</v>
      </c>
      <c r="S451" s="34">
        <v>0</v>
      </c>
      <c r="T451" s="34">
        <v>0</v>
      </c>
      <c r="U451" s="34">
        <v>0</v>
      </c>
      <c r="V451" s="34">
        <v>4</v>
      </c>
      <c r="W451" s="34">
        <v>0</v>
      </c>
      <c r="X451" s="34">
        <v>0.13300000000000001</v>
      </c>
      <c r="Y451" s="34">
        <v>0.53300000000000003</v>
      </c>
      <c r="Z451" s="22"/>
      <c r="AA451" s="22"/>
      <c r="AB451" s="22"/>
      <c r="AC451" s="22"/>
      <c r="AD451" s="22"/>
    </row>
    <row r="452" spans="1:30" ht="15.75" customHeight="1" x14ac:dyDescent="0.15">
      <c r="A452" s="30">
        <v>450</v>
      </c>
      <c r="B452" s="31" t="s">
        <v>3597</v>
      </c>
      <c r="C452" s="49" t="s">
        <v>2655</v>
      </c>
      <c r="D452" s="30">
        <v>0.308</v>
      </c>
      <c r="E452" s="30">
        <v>5</v>
      </c>
      <c r="F452" s="33">
        <v>15</v>
      </c>
      <c r="G452" s="30">
        <v>13</v>
      </c>
      <c r="H452" s="30">
        <v>1</v>
      </c>
      <c r="I452" s="30">
        <v>4</v>
      </c>
      <c r="J452" s="30">
        <v>1</v>
      </c>
      <c r="K452" s="30">
        <v>0</v>
      </c>
      <c r="L452" s="30">
        <v>0</v>
      </c>
      <c r="M452" s="30">
        <v>5</v>
      </c>
      <c r="N452" s="30">
        <v>0</v>
      </c>
      <c r="O452" s="30">
        <v>1</v>
      </c>
      <c r="P452" s="30">
        <v>1</v>
      </c>
      <c r="Q452" s="30">
        <v>0</v>
      </c>
      <c r="R452" s="30">
        <v>0</v>
      </c>
      <c r="S452" s="30">
        <v>2</v>
      </c>
      <c r="T452" s="30">
        <v>0</v>
      </c>
      <c r="U452" s="30">
        <v>0</v>
      </c>
      <c r="V452" s="30">
        <v>4</v>
      </c>
      <c r="W452" s="30">
        <v>0</v>
      </c>
      <c r="X452" s="30">
        <v>0.4</v>
      </c>
      <c r="Y452" s="30">
        <v>0.38500000000000001</v>
      </c>
      <c r="Z452" s="22"/>
      <c r="AA452" s="22"/>
      <c r="AB452" s="22"/>
      <c r="AC452" s="22"/>
      <c r="AD452" s="22"/>
    </row>
    <row r="453" spans="1:30" ht="15.75" customHeight="1" x14ac:dyDescent="0.15">
      <c r="A453" s="34">
        <v>452</v>
      </c>
      <c r="B453" s="35" t="s">
        <v>3598</v>
      </c>
      <c r="C453" s="38" t="s">
        <v>2648</v>
      </c>
      <c r="D453" s="34">
        <v>0.308</v>
      </c>
      <c r="E453" s="34">
        <v>5</v>
      </c>
      <c r="F453" s="33">
        <v>14</v>
      </c>
      <c r="G453" s="34">
        <v>13</v>
      </c>
      <c r="H453" s="34">
        <v>4</v>
      </c>
      <c r="I453" s="34">
        <v>4</v>
      </c>
      <c r="J453" s="34">
        <v>1</v>
      </c>
      <c r="K453" s="34">
        <v>1</v>
      </c>
      <c r="L453" s="34">
        <v>0</v>
      </c>
      <c r="M453" s="34">
        <v>7</v>
      </c>
      <c r="N453" s="34">
        <v>3</v>
      </c>
      <c r="O453" s="34">
        <v>0</v>
      </c>
      <c r="P453" s="34">
        <v>0</v>
      </c>
      <c r="Q453" s="34">
        <v>0</v>
      </c>
      <c r="R453" s="34">
        <v>0</v>
      </c>
      <c r="S453" s="34">
        <v>1</v>
      </c>
      <c r="T453" s="34">
        <v>0</v>
      </c>
      <c r="U453" s="34">
        <v>0</v>
      </c>
      <c r="V453" s="34">
        <v>2</v>
      </c>
      <c r="W453" s="34">
        <v>0</v>
      </c>
      <c r="X453" s="34">
        <v>0.35699999999999998</v>
      </c>
      <c r="Y453" s="34">
        <v>0.53800000000000003</v>
      </c>
      <c r="Z453" s="22"/>
      <c r="AA453" s="22"/>
      <c r="AB453" s="22"/>
      <c r="AC453" s="22"/>
      <c r="AD453" s="22"/>
    </row>
    <row r="454" spans="1:30" ht="15.75" customHeight="1" x14ac:dyDescent="0.15">
      <c r="A454" s="30">
        <v>452</v>
      </c>
      <c r="B454" s="31" t="s">
        <v>3099</v>
      </c>
      <c r="C454" s="54" t="s">
        <v>2650</v>
      </c>
      <c r="D454" s="30">
        <v>0.214</v>
      </c>
      <c r="E454" s="30">
        <v>4</v>
      </c>
      <c r="F454" s="33">
        <v>14</v>
      </c>
      <c r="G454" s="30">
        <v>14</v>
      </c>
      <c r="H454" s="30">
        <v>1</v>
      </c>
      <c r="I454" s="30">
        <v>3</v>
      </c>
      <c r="J454" s="30">
        <v>0</v>
      </c>
      <c r="K454" s="30">
        <v>0</v>
      </c>
      <c r="L454" s="30">
        <v>1</v>
      </c>
      <c r="M454" s="30">
        <v>6</v>
      </c>
      <c r="N454" s="30">
        <v>2</v>
      </c>
      <c r="O454" s="30">
        <v>0</v>
      </c>
      <c r="P454" s="30">
        <v>0</v>
      </c>
      <c r="Q454" s="30">
        <v>0</v>
      </c>
      <c r="R454" s="30">
        <v>0</v>
      </c>
      <c r="S454" s="30">
        <v>0</v>
      </c>
      <c r="T454" s="30">
        <v>0</v>
      </c>
      <c r="U454" s="30">
        <v>0</v>
      </c>
      <c r="V454" s="30">
        <v>1</v>
      </c>
      <c r="W454" s="30">
        <v>0</v>
      </c>
      <c r="X454" s="30">
        <v>0.214</v>
      </c>
      <c r="Y454" s="30">
        <v>0.42899999999999999</v>
      </c>
      <c r="Z454" s="22"/>
      <c r="AA454" s="22"/>
      <c r="AB454" s="22"/>
      <c r="AC454" s="22"/>
      <c r="AD454" s="22"/>
    </row>
    <row r="455" spans="1:30" ht="15.75" customHeight="1" x14ac:dyDescent="0.15">
      <c r="A455" s="34">
        <v>452</v>
      </c>
      <c r="B455" s="35" t="s">
        <v>3151</v>
      </c>
      <c r="C455" s="40" t="s">
        <v>2650</v>
      </c>
      <c r="D455" s="34">
        <v>0.33300000000000002</v>
      </c>
      <c r="E455" s="34">
        <v>4</v>
      </c>
      <c r="F455" s="33">
        <v>14</v>
      </c>
      <c r="G455" s="34">
        <v>12</v>
      </c>
      <c r="H455" s="34">
        <v>1</v>
      </c>
      <c r="I455" s="34">
        <v>4</v>
      </c>
      <c r="J455" s="34">
        <v>1</v>
      </c>
      <c r="K455" s="34">
        <v>0</v>
      </c>
      <c r="L455" s="34">
        <v>0</v>
      </c>
      <c r="M455" s="34">
        <v>5</v>
      </c>
      <c r="N455" s="34">
        <v>2</v>
      </c>
      <c r="O455" s="34">
        <v>0</v>
      </c>
      <c r="P455" s="34">
        <v>0</v>
      </c>
      <c r="Q455" s="34">
        <v>0</v>
      </c>
      <c r="R455" s="34">
        <v>0</v>
      </c>
      <c r="S455" s="34">
        <v>2</v>
      </c>
      <c r="T455" s="34">
        <v>1</v>
      </c>
      <c r="U455" s="34">
        <v>0</v>
      </c>
      <c r="V455" s="34">
        <v>0</v>
      </c>
      <c r="W455" s="34">
        <v>0</v>
      </c>
      <c r="X455" s="34">
        <v>0.42899999999999999</v>
      </c>
      <c r="Y455" s="34">
        <v>0.41699999999999998</v>
      </c>
      <c r="Z455" s="22"/>
      <c r="AA455" s="22"/>
      <c r="AB455" s="22"/>
      <c r="AC455" s="22"/>
      <c r="AD455" s="22"/>
    </row>
    <row r="456" spans="1:30" ht="15.75" customHeight="1" x14ac:dyDescent="0.15">
      <c r="A456" s="30">
        <v>452</v>
      </c>
      <c r="B456" s="31" t="s">
        <v>3150</v>
      </c>
      <c r="C456" s="49" t="s">
        <v>2655</v>
      </c>
      <c r="D456" s="30">
        <v>0.5</v>
      </c>
      <c r="E456" s="30">
        <v>3</v>
      </c>
      <c r="F456" s="33">
        <v>14</v>
      </c>
      <c r="G456" s="30">
        <v>8</v>
      </c>
      <c r="H456" s="30">
        <v>3</v>
      </c>
      <c r="I456" s="30">
        <v>4</v>
      </c>
      <c r="J456" s="30">
        <v>1</v>
      </c>
      <c r="K456" s="30">
        <v>0</v>
      </c>
      <c r="L456" s="30">
        <v>0</v>
      </c>
      <c r="M456" s="30">
        <v>5</v>
      </c>
      <c r="N456" s="30">
        <v>2</v>
      </c>
      <c r="O456" s="30">
        <v>2</v>
      </c>
      <c r="P456" s="30">
        <v>1</v>
      </c>
      <c r="Q456" s="30">
        <v>2</v>
      </c>
      <c r="R456" s="30">
        <v>0</v>
      </c>
      <c r="S456" s="30">
        <v>4</v>
      </c>
      <c r="T456" s="30">
        <v>0</v>
      </c>
      <c r="U456" s="30">
        <v>0</v>
      </c>
      <c r="V456" s="30">
        <v>1</v>
      </c>
      <c r="W456" s="30">
        <v>0</v>
      </c>
      <c r="X456" s="30">
        <v>0.66700000000000004</v>
      </c>
      <c r="Y456" s="30">
        <v>0.625</v>
      </c>
      <c r="Z456" s="22"/>
      <c r="AA456" s="22"/>
      <c r="AB456" s="22"/>
      <c r="AC456" s="22"/>
      <c r="AD456" s="22"/>
    </row>
    <row r="457" spans="1:30" ht="15.75" customHeight="1" x14ac:dyDescent="0.15">
      <c r="A457" s="34">
        <v>456</v>
      </c>
      <c r="B457" s="35" t="s">
        <v>3599</v>
      </c>
      <c r="C457" s="51" t="s">
        <v>2655</v>
      </c>
      <c r="D457" s="34">
        <v>0.33300000000000002</v>
      </c>
      <c r="E457" s="34">
        <v>5</v>
      </c>
      <c r="F457" s="33">
        <v>13</v>
      </c>
      <c r="G457" s="34">
        <v>12</v>
      </c>
      <c r="H457" s="34">
        <v>1</v>
      </c>
      <c r="I457" s="34">
        <v>4</v>
      </c>
      <c r="J457" s="34">
        <v>0</v>
      </c>
      <c r="K457" s="34">
        <v>0</v>
      </c>
      <c r="L457" s="34">
        <v>0</v>
      </c>
      <c r="M457" s="34">
        <v>4</v>
      </c>
      <c r="N457" s="34">
        <v>1</v>
      </c>
      <c r="O457" s="34">
        <v>1</v>
      </c>
      <c r="P457" s="34">
        <v>0</v>
      </c>
      <c r="Q457" s="34">
        <v>0</v>
      </c>
      <c r="R457" s="34">
        <v>0</v>
      </c>
      <c r="S457" s="34">
        <v>1</v>
      </c>
      <c r="T457" s="34">
        <v>0</v>
      </c>
      <c r="U457" s="34">
        <v>0</v>
      </c>
      <c r="V457" s="34">
        <v>3</v>
      </c>
      <c r="W457" s="34">
        <v>1</v>
      </c>
      <c r="X457" s="34">
        <v>0.38500000000000001</v>
      </c>
      <c r="Y457" s="34">
        <v>0.33300000000000002</v>
      </c>
      <c r="Z457" s="22"/>
      <c r="AA457" s="22"/>
      <c r="AB457" s="22"/>
      <c r="AC457" s="22"/>
      <c r="AD457" s="22"/>
    </row>
    <row r="458" spans="1:30" ht="15.75" customHeight="1" x14ac:dyDescent="0.15">
      <c r="A458" s="30">
        <v>456</v>
      </c>
      <c r="B458" s="31" t="s">
        <v>3600</v>
      </c>
      <c r="C458" s="49" t="s">
        <v>2655</v>
      </c>
      <c r="D458" s="30">
        <v>0.33300000000000002</v>
      </c>
      <c r="E458" s="30">
        <v>5</v>
      </c>
      <c r="F458" s="33">
        <v>13</v>
      </c>
      <c r="G458" s="30">
        <v>12</v>
      </c>
      <c r="H458" s="30">
        <v>2</v>
      </c>
      <c r="I458" s="30">
        <v>4</v>
      </c>
      <c r="J458" s="30">
        <v>2</v>
      </c>
      <c r="K458" s="30">
        <v>0</v>
      </c>
      <c r="L458" s="30">
        <v>1</v>
      </c>
      <c r="M458" s="30">
        <v>9</v>
      </c>
      <c r="N458" s="30">
        <v>3</v>
      </c>
      <c r="O458" s="30">
        <v>1</v>
      </c>
      <c r="P458" s="30">
        <v>0</v>
      </c>
      <c r="Q458" s="30">
        <v>0</v>
      </c>
      <c r="R458" s="30">
        <v>0</v>
      </c>
      <c r="S458" s="30">
        <v>1</v>
      </c>
      <c r="T458" s="30">
        <v>0</v>
      </c>
      <c r="U458" s="30">
        <v>0</v>
      </c>
      <c r="V458" s="30">
        <v>3</v>
      </c>
      <c r="W458" s="30">
        <v>0</v>
      </c>
      <c r="X458" s="30">
        <v>0.38500000000000001</v>
      </c>
      <c r="Y458" s="30">
        <v>0.75</v>
      </c>
      <c r="Z458" s="22"/>
      <c r="AA458" s="22"/>
      <c r="AB458" s="22"/>
      <c r="AC458" s="22"/>
      <c r="AD458" s="22"/>
    </row>
    <row r="459" spans="1:30" ht="15.75" customHeight="1" x14ac:dyDescent="0.15">
      <c r="A459" s="34">
        <v>456</v>
      </c>
      <c r="B459" s="35" t="s">
        <v>3601</v>
      </c>
      <c r="C459" s="51" t="s">
        <v>2655</v>
      </c>
      <c r="D459" s="34">
        <v>0</v>
      </c>
      <c r="E459" s="34">
        <v>3</v>
      </c>
      <c r="F459" s="33">
        <v>13</v>
      </c>
      <c r="G459" s="34">
        <v>11</v>
      </c>
      <c r="H459" s="34">
        <v>1</v>
      </c>
      <c r="I459" s="34">
        <v>0</v>
      </c>
      <c r="J459" s="34">
        <v>0</v>
      </c>
      <c r="K459" s="34">
        <v>0</v>
      </c>
      <c r="L459" s="34">
        <v>0</v>
      </c>
      <c r="M459" s="34">
        <v>0</v>
      </c>
      <c r="N459" s="34">
        <v>0</v>
      </c>
      <c r="O459" s="34">
        <v>0</v>
      </c>
      <c r="P459" s="34">
        <v>0</v>
      </c>
      <c r="Q459" s="34">
        <v>0</v>
      </c>
      <c r="R459" s="34">
        <v>0</v>
      </c>
      <c r="S459" s="34">
        <v>2</v>
      </c>
      <c r="T459" s="34">
        <v>0</v>
      </c>
      <c r="U459" s="34">
        <v>0</v>
      </c>
      <c r="V459" s="34">
        <v>6</v>
      </c>
      <c r="W459" s="34">
        <v>1</v>
      </c>
      <c r="X459" s="34">
        <v>0.154</v>
      </c>
      <c r="Y459" s="34">
        <v>0</v>
      </c>
      <c r="Z459" s="22"/>
      <c r="AA459" s="22"/>
      <c r="AB459" s="22"/>
      <c r="AC459" s="22"/>
      <c r="AD459" s="22"/>
    </row>
    <row r="460" spans="1:30" ht="15.75" customHeight="1" x14ac:dyDescent="0.15">
      <c r="A460" s="30">
        <v>456</v>
      </c>
      <c r="B460" s="31" t="s">
        <v>3326</v>
      </c>
      <c r="C460" s="53" t="s">
        <v>198</v>
      </c>
      <c r="D460" s="30">
        <v>0.46200000000000002</v>
      </c>
      <c r="E460" s="30">
        <v>3</v>
      </c>
      <c r="F460" s="33">
        <v>13</v>
      </c>
      <c r="G460" s="30">
        <v>13</v>
      </c>
      <c r="H460" s="30">
        <v>4</v>
      </c>
      <c r="I460" s="30">
        <v>6</v>
      </c>
      <c r="J460" s="30">
        <v>1</v>
      </c>
      <c r="K460" s="30">
        <v>1</v>
      </c>
      <c r="L460" s="30">
        <v>0</v>
      </c>
      <c r="M460" s="30">
        <v>9</v>
      </c>
      <c r="N460" s="30">
        <v>3</v>
      </c>
      <c r="O460" s="30">
        <v>0</v>
      </c>
      <c r="P460" s="30">
        <v>0</v>
      </c>
      <c r="Q460" s="30">
        <v>0</v>
      </c>
      <c r="R460" s="30">
        <v>0</v>
      </c>
      <c r="S460" s="30">
        <v>0</v>
      </c>
      <c r="T460" s="30">
        <v>0</v>
      </c>
      <c r="U460" s="30">
        <v>0</v>
      </c>
      <c r="V460" s="30">
        <v>3</v>
      </c>
      <c r="W460" s="30">
        <v>0</v>
      </c>
      <c r="X460" s="30">
        <v>0.46200000000000002</v>
      </c>
      <c r="Y460" s="30">
        <v>0.69199999999999995</v>
      </c>
      <c r="Z460" s="22"/>
      <c r="AA460" s="22"/>
      <c r="AB460" s="22"/>
      <c r="AC460" s="22"/>
      <c r="AD460" s="22"/>
    </row>
    <row r="461" spans="1:30" ht="15.75" customHeight="1" x14ac:dyDescent="0.15">
      <c r="A461" s="34">
        <v>460</v>
      </c>
      <c r="B461" s="35" t="s">
        <v>3113</v>
      </c>
      <c r="C461" s="48" t="s">
        <v>2647</v>
      </c>
      <c r="D461" s="34">
        <v>0.36399999999999999</v>
      </c>
      <c r="E461" s="34">
        <v>4</v>
      </c>
      <c r="F461" s="33">
        <v>12</v>
      </c>
      <c r="G461" s="34">
        <v>11</v>
      </c>
      <c r="H461" s="34">
        <v>1</v>
      </c>
      <c r="I461" s="34">
        <v>4</v>
      </c>
      <c r="J461" s="34">
        <v>1</v>
      </c>
      <c r="K461" s="34">
        <v>0</v>
      </c>
      <c r="L461" s="34">
        <v>1</v>
      </c>
      <c r="M461" s="34">
        <v>8</v>
      </c>
      <c r="N461" s="34">
        <v>4</v>
      </c>
      <c r="O461" s="34">
        <v>0</v>
      </c>
      <c r="P461" s="34">
        <v>0</v>
      </c>
      <c r="Q461" s="34">
        <v>0</v>
      </c>
      <c r="R461" s="34">
        <v>1</v>
      </c>
      <c r="S461" s="34">
        <v>0</v>
      </c>
      <c r="T461" s="34">
        <v>0</v>
      </c>
      <c r="U461" s="34">
        <v>0</v>
      </c>
      <c r="V461" s="34">
        <v>0</v>
      </c>
      <c r="W461" s="34">
        <v>0</v>
      </c>
      <c r="X461" s="34">
        <v>0.33300000000000002</v>
      </c>
      <c r="Y461" s="34">
        <v>0.72699999999999998</v>
      </c>
      <c r="Z461" s="22"/>
      <c r="AA461" s="22"/>
      <c r="AB461" s="22"/>
      <c r="AC461" s="22"/>
      <c r="AD461" s="22"/>
    </row>
    <row r="462" spans="1:30" ht="15.75" customHeight="1" x14ac:dyDescent="0.15">
      <c r="A462" s="30">
        <v>460</v>
      </c>
      <c r="B462" s="31" t="s">
        <v>3153</v>
      </c>
      <c r="C462" s="53" t="s">
        <v>198</v>
      </c>
      <c r="D462" s="30">
        <v>0.5</v>
      </c>
      <c r="E462" s="30">
        <v>3</v>
      </c>
      <c r="F462" s="33">
        <v>12</v>
      </c>
      <c r="G462" s="30">
        <v>10</v>
      </c>
      <c r="H462" s="30">
        <v>3</v>
      </c>
      <c r="I462" s="30">
        <v>5</v>
      </c>
      <c r="J462" s="30">
        <v>1</v>
      </c>
      <c r="K462" s="30">
        <v>1</v>
      </c>
      <c r="L462" s="30">
        <v>0</v>
      </c>
      <c r="M462" s="30">
        <v>8</v>
      </c>
      <c r="N462" s="30">
        <v>1</v>
      </c>
      <c r="O462" s="30">
        <v>1</v>
      </c>
      <c r="P462" s="30">
        <v>0</v>
      </c>
      <c r="Q462" s="30">
        <v>0</v>
      </c>
      <c r="R462" s="30">
        <v>0</v>
      </c>
      <c r="S462" s="30">
        <v>2</v>
      </c>
      <c r="T462" s="30">
        <v>0</v>
      </c>
      <c r="U462" s="30">
        <v>0</v>
      </c>
      <c r="V462" s="30">
        <v>1</v>
      </c>
      <c r="W462" s="30">
        <v>0</v>
      </c>
      <c r="X462" s="30">
        <v>0.58299999999999996</v>
      </c>
      <c r="Y462" s="30">
        <v>0.8</v>
      </c>
      <c r="Z462" s="22"/>
      <c r="AA462" s="22"/>
      <c r="AB462" s="22"/>
      <c r="AC462" s="22"/>
      <c r="AD462" s="22"/>
    </row>
    <row r="463" spans="1:30" ht="15.75" customHeight="1" x14ac:dyDescent="0.15">
      <c r="A463" s="34">
        <v>460</v>
      </c>
      <c r="B463" s="35" t="s">
        <v>3602</v>
      </c>
      <c r="C463" s="48" t="s">
        <v>2647</v>
      </c>
      <c r="D463" s="34">
        <v>9.0999999999999998E-2</v>
      </c>
      <c r="E463" s="34">
        <v>3</v>
      </c>
      <c r="F463" s="33">
        <v>12</v>
      </c>
      <c r="G463" s="34">
        <v>11</v>
      </c>
      <c r="H463" s="34">
        <v>1</v>
      </c>
      <c r="I463" s="34">
        <v>1</v>
      </c>
      <c r="J463" s="34">
        <v>0</v>
      </c>
      <c r="K463" s="34">
        <v>1</v>
      </c>
      <c r="L463" s="34">
        <v>0</v>
      </c>
      <c r="M463" s="34">
        <v>3</v>
      </c>
      <c r="N463" s="34">
        <v>0</v>
      </c>
      <c r="O463" s="34">
        <v>0</v>
      </c>
      <c r="P463" s="34">
        <v>0</v>
      </c>
      <c r="Q463" s="34">
        <v>0</v>
      </c>
      <c r="R463" s="34">
        <v>0</v>
      </c>
      <c r="S463" s="34">
        <v>1</v>
      </c>
      <c r="T463" s="34">
        <v>0</v>
      </c>
      <c r="U463" s="34">
        <v>0</v>
      </c>
      <c r="V463" s="34">
        <v>4</v>
      </c>
      <c r="W463" s="34">
        <v>0</v>
      </c>
      <c r="X463" s="34">
        <v>0.16700000000000001</v>
      </c>
      <c r="Y463" s="34">
        <v>0.27300000000000002</v>
      </c>
      <c r="Z463" s="22"/>
      <c r="AA463" s="22"/>
      <c r="AB463" s="22"/>
      <c r="AC463" s="22"/>
      <c r="AD463" s="22"/>
    </row>
    <row r="464" spans="1:30" ht="15.75" customHeight="1" x14ac:dyDescent="0.15">
      <c r="A464" s="30">
        <v>463</v>
      </c>
      <c r="B464" s="31" t="s">
        <v>3115</v>
      </c>
      <c r="C464" s="32" t="s">
        <v>2645</v>
      </c>
      <c r="D464" s="30">
        <v>0.1</v>
      </c>
      <c r="E464" s="30">
        <v>3</v>
      </c>
      <c r="F464" s="33">
        <v>11</v>
      </c>
      <c r="G464" s="30">
        <v>10</v>
      </c>
      <c r="H464" s="30">
        <v>1</v>
      </c>
      <c r="I464" s="30">
        <v>1</v>
      </c>
      <c r="J464" s="30">
        <v>0</v>
      </c>
      <c r="K464" s="30">
        <v>0</v>
      </c>
      <c r="L464" s="30">
        <v>0</v>
      </c>
      <c r="M464" s="30">
        <v>1</v>
      </c>
      <c r="N464" s="30">
        <v>0</v>
      </c>
      <c r="O464" s="30">
        <v>0</v>
      </c>
      <c r="P464" s="30">
        <v>0</v>
      </c>
      <c r="Q464" s="30">
        <v>0</v>
      </c>
      <c r="R464" s="30">
        <v>0</v>
      </c>
      <c r="S464" s="30">
        <v>1</v>
      </c>
      <c r="T464" s="30">
        <v>0</v>
      </c>
      <c r="U464" s="30">
        <v>0</v>
      </c>
      <c r="V464" s="30">
        <v>2</v>
      </c>
      <c r="W464" s="30">
        <v>0</v>
      </c>
      <c r="X464" s="30">
        <v>0.182</v>
      </c>
      <c r="Y464" s="30">
        <v>0.1</v>
      </c>
      <c r="Z464" s="22"/>
      <c r="AA464" s="22"/>
      <c r="AB464" s="22"/>
      <c r="AC464" s="22"/>
      <c r="AD464" s="22"/>
    </row>
    <row r="465" spans="1:30" ht="15.75" customHeight="1" x14ac:dyDescent="0.15">
      <c r="A465" s="34">
        <v>463</v>
      </c>
      <c r="B465" s="35" t="s">
        <v>3226</v>
      </c>
      <c r="C465" s="36" t="s">
        <v>2646</v>
      </c>
      <c r="D465" s="34">
        <v>0.222</v>
      </c>
      <c r="E465" s="34">
        <v>2</v>
      </c>
      <c r="F465" s="33">
        <v>11</v>
      </c>
      <c r="G465" s="34">
        <v>9</v>
      </c>
      <c r="H465" s="34">
        <v>3</v>
      </c>
      <c r="I465" s="34">
        <v>2</v>
      </c>
      <c r="J465" s="34">
        <v>1</v>
      </c>
      <c r="K465" s="34">
        <v>0</v>
      </c>
      <c r="L465" s="34">
        <v>0</v>
      </c>
      <c r="M465" s="34">
        <v>3</v>
      </c>
      <c r="N465" s="34">
        <v>0</v>
      </c>
      <c r="O465" s="34">
        <v>3</v>
      </c>
      <c r="P465" s="34">
        <v>1</v>
      </c>
      <c r="Q465" s="34">
        <v>0</v>
      </c>
      <c r="R465" s="34">
        <v>0</v>
      </c>
      <c r="S465" s="34">
        <v>2</v>
      </c>
      <c r="T465" s="34">
        <v>0</v>
      </c>
      <c r="U465" s="34">
        <v>0</v>
      </c>
      <c r="V465" s="34">
        <v>0</v>
      </c>
      <c r="W465" s="34">
        <v>0</v>
      </c>
      <c r="X465" s="34">
        <v>0.36399999999999999</v>
      </c>
      <c r="Y465" s="34">
        <v>0.33300000000000002</v>
      </c>
      <c r="Z465" s="22"/>
      <c r="AA465" s="22"/>
      <c r="AB465" s="22"/>
      <c r="AC465" s="22"/>
      <c r="AD465" s="22"/>
    </row>
    <row r="466" spans="1:30" ht="15.75" customHeight="1" x14ac:dyDescent="0.15">
      <c r="A466" s="30">
        <v>465</v>
      </c>
      <c r="B466" s="31" t="s">
        <v>3603</v>
      </c>
      <c r="C466" s="62" t="s">
        <v>3428</v>
      </c>
      <c r="D466" s="30">
        <v>0</v>
      </c>
      <c r="E466" s="30">
        <v>10</v>
      </c>
      <c r="F466" s="33">
        <v>10</v>
      </c>
      <c r="G466" s="30">
        <v>9</v>
      </c>
      <c r="H466" s="30">
        <v>0</v>
      </c>
      <c r="I466" s="30">
        <v>0</v>
      </c>
      <c r="J466" s="30">
        <v>0</v>
      </c>
      <c r="K466" s="30">
        <v>0</v>
      </c>
      <c r="L466" s="30">
        <v>0</v>
      </c>
      <c r="M466" s="30">
        <v>0</v>
      </c>
      <c r="N466" s="30">
        <v>0</v>
      </c>
      <c r="O466" s="30">
        <v>0</v>
      </c>
      <c r="P466" s="30">
        <v>0</v>
      </c>
      <c r="Q466" s="30">
        <v>0</v>
      </c>
      <c r="R466" s="30">
        <v>0</v>
      </c>
      <c r="S466" s="30">
        <v>1</v>
      </c>
      <c r="T466" s="30">
        <v>0</v>
      </c>
      <c r="U466" s="30">
        <v>0</v>
      </c>
      <c r="V466" s="30">
        <v>4</v>
      </c>
      <c r="W466" s="30">
        <v>0</v>
      </c>
      <c r="X466" s="30">
        <v>0.1</v>
      </c>
      <c r="Y466" s="30">
        <v>0</v>
      </c>
      <c r="Z466" s="22"/>
      <c r="AA466" s="22"/>
      <c r="AB466" s="22"/>
      <c r="AC466" s="22"/>
      <c r="AD466" s="22"/>
    </row>
    <row r="467" spans="1:30" ht="15.75" customHeight="1" x14ac:dyDescent="0.15">
      <c r="A467" s="34">
        <v>465</v>
      </c>
      <c r="B467" s="35" t="s">
        <v>3102</v>
      </c>
      <c r="C467" s="56" t="s">
        <v>2653</v>
      </c>
      <c r="D467" s="34">
        <v>0.33300000000000002</v>
      </c>
      <c r="E467" s="34">
        <v>3</v>
      </c>
      <c r="F467" s="33">
        <v>10</v>
      </c>
      <c r="G467" s="34">
        <v>6</v>
      </c>
      <c r="H467" s="34">
        <v>4</v>
      </c>
      <c r="I467" s="34">
        <v>2</v>
      </c>
      <c r="J467" s="34">
        <v>1</v>
      </c>
      <c r="K467" s="34">
        <v>0</v>
      </c>
      <c r="L467" s="34">
        <v>0</v>
      </c>
      <c r="M467" s="34">
        <v>3</v>
      </c>
      <c r="N467" s="34">
        <v>2</v>
      </c>
      <c r="O467" s="34">
        <v>1</v>
      </c>
      <c r="P467" s="34">
        <v>0</v>
      </c>
      <c r="Q467" s="34">
        <v>0</v>
      </c>
      <c r="R467" s="34">
        <v>0</v>
      </c>
      <c r="S467" s="34">
        <v>3</v>
      </c>
      <c r="T467" s="34">
        <v>0</v>
      </c>
      <c r="U467" s="34">
        <v>0</v>
      </c>
      <c r="V467" s="34">
        <v>2</v>
      </c>
      <c r="W467" s="34">
        <v>0</v>
      </c>
      <c r="X467" s="34">
        <v>0.55600000000000005</v>
      </c>
      <c r="Y467" s="34">
        <v>0.5</v>
      </c>
      <c r="Z467" s="22"/>
      <c r="AA467" s="22"/>
      <c r="AB467" s="22"/>
      <c r="AC467" s="22"/>
      <c r="AD467" s="22"/>
    </row>
    <row r="468" spans="1:30" ht="15.75" customHeight="1" x14ac:dyDescent="0.15">
      <c r="A468" s="30">
        <v>467</v>
      </c>
      <c r="B468" s="31" t="s">
        <v>3604</v>
      </c>
      <c r="C468" s="60" t="s">
        <v>3426</v>
      </c>
      <c r="D468" s="30">
        <v>0.111</v>
      </c>
      <c r="E468" s="30">
        <v>6</v>
      </c>
      <c r="F468" s="33">
        <v>9</v>
      </c>
      <c r="G468" s="30">
        <v>9</v>
      </c>
      <c r="H468" s="30">
        <v>1</v>
      </c>
      <c r="I468" s="30">
        <v>1</v>
      </c>
      <c r="J468" s="30">
        <v>0</v>
      </c>
      <c r="K468" s="30">
        <v>0</v>
      </c>
      <c r="L468" s="30">
        <v>0</v>
      </c>
      <c r="M468" s="30">
        <v>1</v>
      </c>
      <c r="N468" s="30">
        <v>0</v>
      </c>
      <c r="O468" s="30">
        <v>0</v>
      </c>
      <c r="P468" s="30">
        <v>0</v>
      </c>
      <c r="Q468" s="30">
        <v>0</v>
      </c>
      <c r="R468" s="30">
        <v>0</v>
      </c>
      <c r="S468" s="30">
        <v>0</v>
      </c>
      <c r="T468" s="30">
        <v>0</v>
      </c>
      <c r="U468" s="30">
        <v>0</v>
      </c>
      <c r="V468" s="30">
        <v>4</v>
      </c>
      <c r="W468" s="30">
        <v>0</v>
      </c>
      <c r="X468" s="30">
        <v>0.111</v>
      </c>
      <c r="Y468" s="30">
        <v>0.111</v>
      </c>
      <c r="Z468" s="22"/>
      <c r="AA468" s="22"/>
      <c r="AB468" s="22"/>
      <c r="AC468" s="22"/>
      <c r="AD468" s="22"/>
    </row>
    <row r="469" spans="1:30" ht="15.75" customHeight="1" x14ac:dyDescent="0.15">
      <c r="A469" s="34">
        <v>467</v>
      </c>
      <c r="B469" s="35" t="s">
        <v>3605</v>
      </c>
      <c r="C469" s="48" t="s">
        <v>2647</v>
      </c>
      <c r="D469" s="34">
        <v>0.111</v>
      </c>
      <c r="E469" s="34">
        <v>5</v>
      </c>
      <c r="F469" s="33">
        <v>9</v>
      </c>
      <c r="G469" s="34">
        <v>9</v>
      </c>
      <c r="H469" s="34">
        <v>0</v>
      </c>
      <c r="I469" s="34">
        <v>1</v>
      </c>
      <c r="J469" s="34">
        <v>0</v>
      </c>
      <c r="K469" s="34">
        <v>0</v>
      </c>
      <c r="L469" s="34">
        <v>0</v>
      </c>
      <c r="M469" s="34">
        <v>1</v>
      </c>
      <c r="N469" s="34">
        <v>1</v>
      </c>
      <c r="O469" s="34">
        <v>0</v>
      </c>
      <c r="P469" s="34">
        <v>0</v>
      </c>
      <c r="Q469" s="34">
        <v>0</v>
      </c>
      <c r="R469" s="34">
        <v>0</v>
      </c>
      <c r="S469" s="34">
        <v>0</v>
      </c>
      <c r="T469" s="34">
        <v>0</v>
      </c>
      <c r="U469" s="34">
        <v>0</v>
      </c>
      <c r="V469" s="34">
        <v>3</v>
      </c>
      <c r="W469" s="34">
        <v>0</v>
      </c>
      <c r="X469" s="34">
        <v>0.111</v>
      </c>
      <c r="Y469" s="34">
        <v>0.111</v>
      </c>
      <c r="Z469" s="22"/>
      <c r="AA469" s="22"/>
      <c r="AB469" s="22"/>
      <c r="AC469" s="22"/>
      <c r="AD469" s="22"/>
    </row>
    <row r="470" spans="1:30" ht="15.75" customHeight="1" x14ac:dyDescent="0.15">
      <c r="A470" s="30">
        <v>467</v>
      </c>
      <c r="B470" s="31" t="s">
        <v>3118</v>
      </c>
      <c r="C470" s="54" t="s">
        <v>2650</v>
      </c>
      <c r="D470" s="30">
        <v>0.16700000000000001</v>
      </c>
      <c r="E470" s="30">
        <v>3</v>
      </c>
      <c r="F470" s="33">
        <v>9</v>
      </c>
      <c r="G470" s="30">
        <v>6</v>
      </c>
      <c r="H470" s="30">
        <v>0</v>
      </c>
      <c r="I470" s="30">
        <v>1</v>
      </c>
      <c r="J470" s="30">
        <v>1</v>
      </c>
      <c r="K470" s="30">
        <v>0</v>
      </c>
      <c r="L470" s="30">
        <v>0</v>
      </c>
      <c r="M470" s="30">
        <v>2</v>
      </c>
      <c r="N470" s="30">
        <v>1</v>
      </c>
      <c r="O470" s="30">
        <v>0</v>
      </c>
      <c r="P470" s="30">
        <v>0</v>
      </c>
      <c r="Q470" s="30">
        <v>0</v>
      </c>
      <c r="R470" s="30">
        <v>1</v>
      </c>
      <c r="S470" s="30">
        <v>2</v>
      </c>
      <c r="T470" s="30">
        <v>0</v>
      </c>
      <c r="U470" s="30">
        <v>0</v>
      </c>
      <c r="V470" s="30">
        <v>1</v>
      </c>
      <c r="W470" s="30">
        <v>1</v>
      </c>
      <c r="X470" s="30">
        <v>0.33300000000000002</v>
      </c>
      <c r="Y470" s="30">
        <v>0.33300000000000002</v>
      </c>
      <c r="Z470" s="22"/>
      <c r="AA470" s="22"/>
      <c r="AB470" s="22"/>
      <c r="AC470" s="22"/>
      <c r="AD470" s="22"/>
    </row>
    <row r="471" spans="1:30" ht="15.75" customHeight="1" x14ac:dyDescent="0.15">
      <c r="A471" s="34">
        <v>467</v>
      </c>
      <c r="B471" s="35" t="s">
        <v>3271</v>
      </c>
      <c r="C471" s="51" t="s">
        <v>2655</v>
      </c>
      <c r="D471" s="34">
        <v>0.5</v>
      </c>
      <c r="E471" s="34">
        <v>2</v>
      </c>
      <c r="F471" s="33">
        <v>9</v>
      </c>
      <c r="G471" s="34">
        <v>8</v>
      </c>
      <c r="H471" s="34">
        <v>2</v>
      </c>
      <c r="I471" s="34">
        <v>4</v>
      </c>
      <c r="J471" s="34">
        <v>1</v>
      </c>
      <c r="K471" s="34">
        <v>1</v>
      </c>
      <c r="L471" s="34">
        <v>0</v>
      </c>
      <c r="M471" s="34">
        <v>7</v>
      </c>
      <c r="N471" s="34">
        <v>1</v>
      </c>
      <c r="O471" s="34">
        <v>0</v>
      </c>
      <c r="P471" s="34">
        <v>0</v>
      </c>
      <c r="Q471" s="34">
        <v>0</v>
      </c>
      <c r="R471" s="34">
        <v>0</v>
      </c>
      <c r="S471" s="34">
        <v>1</v>
      </c>
      <c r="T471" s="34">
        <v>0</v>
      </c>
      <c r="U471" s="34">
        <v>0</v>
      </c>
      <c r="V471" s="34">
        <v>0</v>
      </c>
      <c r="W471" s="34">
        <v>0</v>
      </c>
      <c r="X471" s="34">
        <v>0.55600000000000005</v>
      </c>
      <c r="Y471" s="34">
        <v>0.875</v>
      </c>
      <c r="Z471" s="22"/>
      <c r="AA471" s="22"/>
      <c r="AB471" s="22"/>
      <c r="AC471" s="22"/>
      <c r="AD471" s="22"/>
    </row>
    <row r="472" spans="1:30" ht="15.75" customHeight="1" x14ac:dyDescent="0.15">
      <c r="A472" s="30">
        <v>471</v>
      </c>
      <c r="B472" s="31" t="s">
        <v>3606</v>
      </c>
      <c r="C472" s="47" t="s">
        <v>2654</v>
      </c>
      <c r="D472" s="30">
        <v>0.125</v>
      </c>
      <c r="E472" s="30">
        <v>5</v>
      </c>
      <c r="F472" s="33">
        <v>8</v>
      </c>
      <c r="G472" s="30">
        <v>8</v>
      </c>
      <c r="H472" s="30">
        <v>0</v>
      </c>
      <c r="I472" s="30">
        <v>1</v>
      </c>
      <c r="J472" s="30">
        <v>0</v>
      </c>
      <c r="K472" s="30">
        <v>0</v>
      </c>
      <c r="L472" s="30">
        <v>0</v>
      </c>
      <c r="M472" s="30">
        <v>1</v>
      </c>
      <c r="N472" s="30">
        <v>0</v>
      </c>
      <c r="O472" s="30">
        <v>0</v>
      </c>
      <c r="P472" s="30">
        <v>0</v>
      </c>
      <c r="Q472" s="30">
        <v>0</v>
      </c>
      <c r="R472" s="30">
        <v>0</v>
      </c>
      <c r="S472" s="30">
        <v>0</v>
      </c>
      <c r="T472" s="30">
        <v>0</v>
      </c>
      <c r="U472" s="30">
        <v>0</v>
      </c>
      <c r="V472" s="30">
        <v>2</v>
      </c>
      <c r="W472" s="30">
        <v>0</v>
      </c>
      <c r="X472" s="30">
        <v>0.125</v>
      </c>
      <c r="Y472" s="30">
        <v>0.125</v>
      </c>
      <c r="Z472" s="22"/>
      <c r="AA472" s="22"/>
      <c r="AB472" s="22"/>
      <c r="AC472" s="22"/>
      <c r="AD472" s="22"/>
    </row>
    <row r="473" spans="1:30" ht="15.75" customHeight="1" x14ac:dyDescent="0.15">
      <c r="A473" s="34">
        <v>471</v>
      </c>
      <c r="B473" s="35" t="s">
        <v>3306</v>
      </c>
      <c r="C473" s="42" t="s">
        <v>2652</v>
      </c>
      <c r="D473" s="34">
        <v>0.25</v>
      </c>
      <c r="E473" s="34">
        <v>4</v>
      </c>
      <c r="F473" s="33">
        <v>8</v>
      </c>
      <c r="G473" s="34">
        <v>8</v>
      </c>
      <c r="H473" s="34">
        <v>0</v>
      </c>
      <c r="I473" s="34">
        <v>2</v>
      </c>
      <c r="J473" s="34">
        <v>0</v>
      </c>
      <c r="K473" s="34">
        <v>0</v>
      </c>
      <c r="L473" s="34">
        <v>0</v>
      </c>
      <c r="M473" s="34">
        <v>2</v>
      </c>
      <c r="N473" s="34">
        <v>2</v>
      </c>
      <c r="O473" s="34">
        <v>0</v>
      </c>
      <c r="P473" s="34">
        <v>0</v>
      </c>
      <c r="Q473" s="34">
        <v>0</v>
      </c>
      <c r="R473" s="34">
        <v>0</v>
      </c>
      <c r="S473" s="34">
        <v>0</v>
      </c>
      <c r="T473" s="34">
        <v>0</v>
      </c>
      <c r="U473" s="34">
        <v>0</v>
      </c>
      <c r="V473" s="34">
        <v>1</v>
      </c>
      <c r="W473" s="34">
        <v>0</v>
      </c>
      <c r="X473" s="34">
        <v>0.25</v>
      </c>
      <c r="Y473" s="34">
        <v>0.25</v>
      </c>
      <c r="Z473" s="22"/>
      <c r="AA473" s="22"/>
      <c r="AB473" s="22"/>
      <c r="AC473" s="22"/>
      <c r="AD473" s="22"/>
    </row>
    <row r="474" spans="1:30" ht="15.75" customHeight="1" x14ac:dyDescent="0.15">
      <c r="A474" s="30">
        <v>471</v>
      </c>
      <c r="B474" s="31" t="s">
        <v>3258</v>
      </c>
      <c r="C474" s="41" t="s">
        <v>2651</v>
      </c>
      <c r="D474" s="30">
        <v>0.14299999999999999</v>
      </c>
      <c r="E474" s="30">
        <v>4</v>
      </c>
      <c r="F474" s="33">
        <v>8</v>
      </c>
      <c r="G474" s="30">
        <v>7</v>
      </c>
      <c r="H474" s="30">
        <v>2</v>
      </c>
      <c r="I474" s="30">
        <v>1</v>
      </c>
      <c r="J474" s="30">
        <v>0</v>
      </c>
      <c r="K474" s="30">
        <v>0</v>
      </c>
      <c r="L474" s="30">
        <v>0</v>
      </c>
      <c r="M474" s="30">
        <v>1</v>
      </c>
      <c r="N474" s="30">
        <v>1</v>
      </c>
      <c r="O474" s="30">
        <v>0</v>
      </c>
      <c r="P474" s="30">
        <v>0</v>
      </c>
      <c r="Q474" s="30">
        <v>0</v>
      </c>
      <c r="R474" s="30">
        <v>0</v>
      </c>
      <c r="S474" s="30">
        <v>1</v>
      </c>
      <c r="T474" s="30">
        <v>0</v>
      </c>
      <c r="U474" s="30">
        <v>0</v>
      </c>
      <c r="V474" s="30">
        <v>3</v>
      </c>
      <c r="W474" s="30">
        <v>0</v>
      </c>
      <c r="X474" s="30">
        <v>0.25</v>
      </c>
      <c r="Y474" s="30">
        <v>0.14299999999999999</v>
      </c>
      <c r="Z474" s="22"/>
      <c r="AA474" s="22"/>
      <c r="AB474" s="22"/>
      <c r="AC474" s="22"/>
      <c r="AD474" s="22"/>
    </row>
    <row r="475" spans="1:30" ht="15.75" customHeight="1" x14ac:dyDescent="0.15">
      <c r="A475" s="34">
        <v>471</v>
      </c>
      <c r="B475" s="35" t="s">
        <v>3190</v>
      </c>
      <c r="C475" s="51" t="s">
        <v>2655</v>
      </c>
      <c r="D475" s="34">
        <v>0.375</v>
      </c>
      <c r="E475" s="34">
        <v>3</v>
      </c>
      <c r="F475" s="33">
        <v>8</v>
      </c>
      <c r="G475" s="34">
        <v>8</v>
      </c>
      <c r="H475" s="34">
        <v>1</v>
      </c>
      <c r="I475" s="34">
        <v>3</v>
      </c>
      <c r="J475" s="34">
        <v>1</v>
      </c>
      <c r="K475" s="34">
        <v>0</v>
      </c>
      <c r="L475" s="34">
        <v>0</v>
      </c>
      <c r="M475" s="34">
        <v>4</v>
      </c>
      <c r="N475" s="34">
        <v>2</v>
      </c>
      <c r="O475" s="34">
        <v>0</v>
      </c>
      <c r="P475" s="34">
        <v>0</v>
      </c>
      <c r="Q475" s="34">
        <v>0</v>
      </c>
      <c r="R475" s="34">
        <v>0</v>
      </c>
      <c r="S475" s="34">
        <v>0</v>
      </c>
      <c r="T475" s="34">
        <v>0</v>
      </c>
      <c r="U475" s="34">
        <v>0</v>
      </c>
      <c r="V475" s="34">
        <v>1</v>
      </c>
      <c r="W475" s="34">
        <v>0</v>
      </c>
      <c r="X475" s="34">
        <v>0.375</v>
      </c>
      <c r="Y475" s="34">
        <v>0.5</v>
      </c>
      <c r="Z475" s="22"/>
      <c r="AA475" s="22"/>
      <c r="AB475" s="22"/>
      <c r="AC475" s="22"/>
      <c r="AD475" s="22"/>
    </row>
    <row r="476" spans="1:30" ht="15.75" customHeight="1" x14ac:dyDescent="0.15">
      <c r="A476" s="30">
        <v>471</v>
      </c>
      <c r="B476" s="31" t="s">
        <v>3090</v>
      </c>
      <c r="C476" s="37" t="s">
        <v>2647</v>
      </c>
      <c r="D476" s="30">
        <v>0.28599999999999998</v>
      </c>
      <c r="E476" s="30">
        <v>3</v>
      </c>
      <c r="F476" s="33">
        <v>8</v>
      </c>
      <c r="G476" s="30">
        <v>7</v>
      </c>
      <c r="H476" s="30">
        <v>2</v>
      </c>
      <c r="I476" s="30">
        <v>2</v>
      </c>
      <c r="J476" s="30">
        <v>1</v>
      </c>
      <c r="K476" s="30">
        <v>0</v>
      </c>
      <c r="L476" s="30">
        <v>0</v>
      </c>
      <c r="M476" s="30">
        <v>3</v>
      </c>
      <c r="N476" s="30">
        <v>3</v>
      </c>
      <c r="O476" s="30">
        <v>0</v>
      </c>
      <c r="P476" s="30">
        <v>0</v>
      </c>
      <c r="Q476" s="30">
        <v>0</v>
      </c>
      <c r="R476" s="30">
        <v>0</v>
      </c>
      <c r="S476" s="30">
        <v>0</v>
      </c>
      <c r="T476" s="30">
        <v>0</v>
      </c>
      <c r="U476" s="30">
        <v>1</v>
      </c>
      <c r="V476" s="30">
        <v>1</v>
      </c>
      <c r="W476" s="30">
        <v>0</v>
      </c>
      <c r="X476" s="30">
        <v>0.375</v>
      </c>
      <c r="Y476" s="30">
        <v>0.42899999999999999</v>
      </c>
      <c r="Z476" s="22"/>
      <c r="AA476" s="22"/>
      <c r="AB476" s="22"/>
      <c r="AC476" s="22"/>
      <c r="AD476" s="22"/>
    </row>
    <row r="477" spans="1:30" ht="15.75" customHeight="1" x14ac:dyDescent="0.15">
      <c r="A477" s="34">
        <v>471</v>
      </c>
      <c r="B477" s="35" t="s">
        <v>3191</v>
      </c>
      <c r="C477" s="58" t="s">
        <v>2645</v>
      </c>
      <c r="D477" s="34">
        <v>0.42899999999999999</v>
      </c>
      <c r="E477" s="34">
        <v>2</v>
      </c>
      <c r="F477" s="33">
        <v>8</v>
      </c>
      <c r="G477" s="34">
        <v>7</v>
      </c>
      <c r="H477" s="34">
        <v>2</v>
      </c>
      <c r="I477" s="34">
        <v>3</v>
      </c>
      <c r="J477" s="34">
        <v>0</v>
      </c>
      <c r="K477" s="34">
        <v>0</v>
      </c>
      <c r="L477" s="34">
        <v>0</v>
      </c>
      <c r="M477" s="34">
        <v>3</v>
      </c>
      <c r="N477" s="34">
        <v>0</v>
      </c>
      <c r="O477" s="34">
        <v>1</v>
      </c>
      <c r="P477" s="34">
        <v>0</v>
      </c>
      <c r="Q477" s="34">
        <v>0</v>
      </c>
      <c r="R477" s="34">
        <v>0</v>
      </c>
      <c r="S477" s="34">
        <v>1</v>
      </c>
      <c r="T477" s="34">
        <v>0</v>
      </c>
      <c r="U477" s="34">
        <v>0</v>
      </c>
      <c r="V477" s="34">
        <v>1</v>
      </c>
      <c r="W477" s="34">
        <v>0</v>
      </c>
      <c r="X477" s="34">
        <v>0.5</v>
      </c>
      <c r="Y477" s="34">
        <v>0.42899999999999999</v>
      </c>
      <c r="Z477" s="22"/>
      <c r="AA477" s="22"/>
      <c r="AB477" s="22"/>
      <c r="AC477" s="22"/>
      <c r="AD477" s="22"/>
    </row>
    <row r="478" spans="1:30" ht="15.75" customHeight="1" x14ac:dyDescent="0.15">
      <c r="A478" s="30">
        <v>471</v>
      </c>
      <c r="B478" s="31" t="s">
        <v>3085</v>
      </c>
      <c r="C478" s="39" t="s">
        <v>2649</v>
      </c>
      <c r="D478" s="30">
        <v>0.28599999999999998</v>
      </c>
      <c r="E478" s="30">
        <v>2</v>
      </c>
      <c r="F478" s="33">
        <v>8</v>
      </c>
      <c r="G478" s="30">
        <v>7</v>
      </c>
      <c r="H478" s="30">
        <v>0</v>
      </c>
      <c r="I478" s="30">
        <v>2</v>
      </c>
      <c r="J478" s="30">
        <v>0</v>
      </c>
      <c r="K478" s="30">
        <v>1</v>
      </c>
      <c r="L478" s="30">
        <v>0</v>
      </c>
      <c r="M478" s="30">
        <v>4</v>
      </c>
      <c r="N478" s="30">
        <v>2</v>
      </c>
      <c r="O478" s="30">
        <v>0</v>
      </c>
      <c r="P478" s="30">
        <v>0</v>
      </c>
      <c r="Q478" s="30">
        <v>0</v>
      </c>
      <c r="R478" s="30">
        <v>0</v>
      </c>
      <c r="S478" s="30">
        <v>1</v>
      </c>
      <c r="T478" s="30">
        <v>1</v>
      </c>
      <c r="U478" s="30">
        <v>0</v>
      </c>
      <c r="V478" s="30">
        <v>1</v>
      </c>
      <c r="W478" s="30">
        <v>0</v>
      </c>
      <c r="X478" s="30">
        <v>0.375</v>
      </c>
      <c r="Y478" s="30">
        <v>0.57099999999999995</v>
      </c>
      <c r="Z478" s="22"/>
      <c r="AA478" s="22"/>
      <c r="AB478" s="22"/>
      <c r="AC478" s="22"/>
      <c r="AD478" s="22"/>
    </row>
    <row r="479" spans="1:30" ht="15.75" customHeight="1" x14ac:dyDescent="0.15">
      <c r="A479" s="34">
        <v>471</v>
      </c>
      <c r="B479" s="35" t="s">
        <v>3105</v>
      </c>
      <c r="C479" s="56" t="s">
        <v>2653</v>
      </c>
      <c r="D479" s="34">
        <v>0</v>
      </c>
      <c r="E479" s="34">
        <v>2</v>
      </c>
      <c r="F479" s="33">
        <v>8</v>
      </c>
      <c r="G479" s="34">
        <v>7</v>
      </c>
      <c r="H479" s="34">
        <v>0</v>
      </c>
      <c r="I479" s="34">
        <v>0</v>
      </c>
      <c r="J479" s="34">
        <v>0</v>
      </c>
      <c r="K479" s="34">
        <v>0</v>
      </c>
      <c r="L479" s="34">
        <v>0</v>
      </c>
      <c r="M479" s="34">
        <v>0</v>
      </c>
      <c r="N479" s="34">
        <v>0</v>
      </c>
      <c r="O479" s="34">
        <v>0</v>
      </c>
      <c r="P479" s="34">
        <v>0</v>
      </c>
      <c r="Q479" s="34">
        <v>0</v>
      </c>
      <c r="R479" s="34">
        <v>0</v>
      </c>
      <c r="S479" s="34">
        <v>1</v>
      </c>
      <c r="T479" s="34">
        <v>0</v>
      </c>
      <c r="U479" s="34">
        <v>0</v>
      </c>
      <c r="V479" s="34">
        <v>3</v>
      </c>
      <c r="W479" s="34">
        <v>0</v>
      </c>
      <c r="X479" s="34">
        <v>0.125</v>
      </c>
      <c r="Y479" s="34">
        <v>0</v>
      </c>
      <c r="Z479" s="22"/>
      <c r="AA479" s="22"/>
      <c r="AB479" s="22"/>
      <c r="AC479" s="22"/>
      <c r="AD479" s="22"/>
    </row>
    <row r="480" spans="1:30" ht="15.75" customHeight="1" x14ac:dyDescent="0.15">
      <c r="A480" s="30">
        <v>479</v>
      </c>
      <c r="B480" s="31" t="s">
        <v>3607</v>
      </c>
      <c r="C480" s="44" t="s">
        <v>2653</v>
      </c>
      <c r="D480" s="30">
        <v>0.28599999999999998</v>
      </c>
      <c r="E480" s="30">
        <v>6</v>
      </c>
      <c r="F480" s="33">
        <v>7</v>
      </c>
      <c r="G480" s="30">
        <v>7</v>
      </c>
      <c r="H480" s="30">
        <v>0</v>
      </c>
      <c r="I480" s="30">
        <v>2</v>
      </c>
      <c r="J480" s="30">
        <v>1</v>
      </c>
      <c r="K480" s="30">
        <v>0</v>
      </c>
      <c r="L480" s="30">
        <v>0</v>
      </c>
      <c r="M480" s="30">
        <v>3</v>
      </c>
      <c r="N480" s="30">
        <v>2</v>
      </c>
      <c r="O480" s="30">
        <v>0</v>
      </c>
      <c r="P480" s="30">
        <v>0</v>
      </c>
      <c r="Q480" s="30">
        <v>0</v>
      </c>
      <c r="R480" s="30">
        <v>0</v>
      </c>
      <c r="S480" s="30">
        <v>0</v>
      </c>
      <c r="T480" s="30">
        <v>0</v>
      </c>
      <c r="U480" s="30">
        <v>0</v>
      </c>
      <c r="V480" s="30">
        <v>1</v>
      </c>
      <c r="W480" s="30">
        <v>0</v>
      </c>
      <c r="X480" s="30">
        <v>0.28599999999999998</v>
      </c>
      <c r="Y480" s="30">
        <v>0.42899999999999999</v>
      </c>
      <c r="Z480" s="22"/>
      <c r="AA480" s="22"/>
      <c r="AB480" s="22"/>
      <c r="AC480" s="22"/>
      <c r="AD480" s="22"/>
    </row>
    <row r="481" spans="1:30" ht="15.75" customHeight="1" x14ac:dyDescent="0.15">
      <c r="A481" s="34">
        <v>479</v>
      </c>
      <c r="B481" s="35" t="s">
        <v>3608</v>
      </c>
      <c r="C481" s="51" t="s">
        <v>2655</v>
      </c>
      <c r="D481" s="34">
        <v>0.28599999999999998</v>
      </c>
      <c r="E481" s="34">
        <v>3</v>
      </c>
      <c r="F481" s="33">
        <v>7</v>
      </c>
      <c r="G481" s="34">
        <v>7</v>
      </c>
      <c r="H481" s="34">
        <v>1</v>
      </c>
      <c r="I481" s="34">
        <v>2</v>
      </c>
      <c r="J481" s="34">
        <v>0</v>
      </c>
      <c r="K481" s="34">
        <v>0</v>
      </c>
      <c r="L481" s="34">
        <v>0</v>
      </c>
      <c r="M481" s="34">
        <v>2</v>
      </c>
      <c r="N481" s="34">
        <v>0</v>
      </c>
      <c r="O481" s="34">
        <v>0</v>
      </c>
      <c r="P481" s="34">
        <v>0</v>
      </c>
      <c r="Q481" s="34">
        <v>0</v>
      </c>
      <c r="R481" s="34">
        <v>0</v>
      </c>
      <c r="S481" s="34">
        <v>0</v>
      </c>
      <c r="T481" s="34">
        <v>0</v>
      </c>
      <c r="U481" s="34">
        <v>0</v>
      </c>
      <c r="V481" s="34">
        <v>1</v>
      </c>
      <c r="W481" s="34">
        <v>0</v>
      </c>
      <c r="X481" s="34">
        <v>0.28599999999999998</v>
      </c>
      <c r="Y481" s="34">
        <v>0.28599999999999998</v>
      </c>
      <c r="Z481" s="22"/>
      <c r="AA481" s="22"/>
      <c r="AB481" s="22"/>
      <c r="AC481" s="22"/>
      <c r="AD481" s="22"/>
    </row>
    <row r="482" spans="1:30" ht="15.75" customHeight="1" x14ac:dyDescent="0.15">
      <c r="A482" s="30">
        <v>479</v>
      </c>
      <c r="B482" s="31" t="s">
        <v>3200</v>
      </c>
      <c r="C482" s="55" t="s">
        <v>2652</v>
      </c>
      <c r="D482" s="30">
        <v>0.57099999999999995</v>
      </c>
      <c r="E482" s="30">
        <v>2</v>
      </c>
      <c r="F482" s="33">
        <v>7</v>
      </c>
      <c r="G482" s="30">
        <v>7</v>
      </c>
      <c r="H482" s="30">
        <v>1</v>
      </c>
      <c r="I482" s="30">
        <v>4</v>
      </c>
      <c r="J482" s="30">
        <v>1</v>
      </c>
      <c r="K482" s="30">
        <v>1</v>
      </c>
      <c r="L482" s="30">
        <v>1</v>
      </c>
      <c r="M482" s="30">
        <v>10</v>
      </c>
      <c r="N482" s="30">
        <v>3</v>
      </c>
      <c r="O482" s="30">
        <v>1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1</v>
      </c>
      <c r="W482" s="30">
        <v>0</v>
      </c>
      <c r="X482" s="30">
        <v>0.57099999999999995</v>
      </c>
      <c r="Y482" s="30">
        <v>1.429</v>
      </c>
      <c r="Z482" s="22"/>
      <c r="AA482" s="22"/>
      <c r="AB482" s="22"/>
      <c r="AC482" s="22"/>
      <c r="AD482" s="22"/>
    </row>
    <row r="483" spans="1:30" ht="15.75" customHeight="1" x14ac:dyDescent="0.15">
      <c r="A483" s="34">
        <v>479</v>
      </c>
      <c r="B483" s="35" t="s">
        <v>3331</v>
      </c>
      <c r="C483" s="40" t="s">
        <v>2650</v>
      </c>
      <c r="D483" s="34">
        <v>0</v>
      </c>
      <c r="E483" s="34">
        <v>2</v>
      </c>
      <c r="F483" s="33">
        <v>7</v>
      </c>
      <c r="G483" s="34">
        <v>5</v>
      </c>
      <c r="H483" s="34">
        <v>1</v>
      </c>
      <c r="I483" s="34">
        <v>0</v>
      </c>
      <c r="J483" s="34">
        <v>0</v>
      </c>
      <c r="K483" s="34">
        <v>0</v>
      </c>
      <c r="L483" s="34">
        <v>0</v>
      </c>
      <c r="M483" s="34">
        <v>0</v>
      </c>
      <c r="N483" s="34">
        <v>0</v>
      </c>
      <c r="O483" s="34">
        <v>1</v>
      </c>
      <c r="P483" s="34">
        <v>0</v>
      </c>
      <c r="Q483" s="34">
        <v>0</v>
      </c>
      <c r="R483" s="34">
        <v>0</v>
      </c>
      <c r="S483" s="34">
        <v>2</v>
      </c>
      <c r="T483" s="34">
        <v>0</v>
      </c>
      <c r="U483" s="34">
        <v>0</v>
      </c>
      <c r="V483" s="34">
        <v>1</v>
      </c>
      <c r="W483" s="34">
        <v>1</v>
      </c>
      <c r="X483" s="34">
        <v>0.28599999999999998</v>
      </c>
      <c r="Y483" s="34">
        <v>0</v>
      </c>
      <c r="Z483" s="22"/>
      <c r="AA483" s="22"/>
      <c r="AB483" s="22"/>
      <c r="AC483" s="22"/>
      <c r="AD483" s="22"/>
    </row>
    <row r="484" spans="1:30" ht="15.75" customHeight="1" x14ac:dyDescent="0.15">
      <c r="A484" s="30">
        <v>479</v>
      </c>
      <c r="B484" s="31" t="s">
        <v>3100</v>
      </c>
      <c r="C484" s="37" t="s">
        <v>2647</v>
      </c>
      <c r="D484" s="30">
        <v>0.14299999999999999</v>
      </c>
      <c r="E484" s="30">
        <v>2</v>
      </c>
      <c r="F484" s="33">
        <v>7</v>
      </c>
      <c r="G484" s="30">
        <v>7</v>
      </c>
      <c r="H484" s="30">
        <v>1</v>
      </c>
      <c r="I484" s="30">
        <v>1</v>
      </c>
      <c r="J484" s="30">
        <v>0</v>
      </c>
      <c r="K484" s="30">
        <v>0</v>
      </c>
      <c r="L484" s="30">
        <v>0</v>
      </c>
      <c r="M484" s="30">
        <v>1</v>
      </c>
      <c r="N484" s="30">
        <v>0</v>
      </c>
      <c r="O484" s="30">
        <v>0</v>
      </c>
      <c r="P484" s="30">
        <v>0</v>
      </c>
      <c r="Q484" s="30">
        <v>0</v>
      </c>
      <c r="R484" s="30">
        <v>0</v>
      </c>
      <c r="S484" s="30">
        <v>0</v>
      </c>
      <c r="T484" s="30">
        <v>0</v>
      </c>
      <c r="U484" s="30">
        <v>0</v>
      </c>
      <c r="V484" s="30">
        <v>0</v>
      </c>
      <c r="W484" s="30">
        <v>1</v>
      </c>
      <c r="X484" s="30">
        <v>0.14299999999999999</v>
      </c>
      <c r="Y484" s="30">
        <v>0.14299999999999999</v>
      </c>
      <c r="Z484" s="22"/>
      <c r="AA484" s="22"/>
      <c r="AB484" s="22"/>
      <c r="AC484" s="22"/>
      <c r="AD484" s="22"/>
    </row>
    <row r="485" spans="1:30" ht="15.75" customHeight="1" x14ac:dyDescent="0.15">
      <c r="A485" s="34">
        <v>484</v>
      </c>
      <c r="B485" s="35" t="s">
        <v>3609</v>
      </c>
      <c r="C485" s="36" t="s">
        <v>2646</v>
      </c>
      <c r="D485" s="34">
        <v>0</v>
      </c>
      <c r="E485" s="34">
        <v>4</v>
      </c>
      <c r="F485" s="33">
        <v>5</v>
      </c>
      <c r="G485" s="34">
        <v>4</v>
      </c>
      <c r="H485" s="34">
        <v>0</v>
      </c>
      <c r="I485" s="34">
        <v>0</v>
      </c>
      <c r="J485" s="34">
        <v>0</v>
      </c>
      <c r="K485" s="34">
        <v>0</v>
      </c>
      <c r="L485" s="34">
        <v>0</v>
      </c>
      <c r="M485" s="34">
        <v>0</v>
      </c>
      <c r="N485" s="34">
        <v>0</v>
      </c>
      <c r="O485" s="34">
        <v>0</v>
      </c>
      <c r="P485" s="34">
        <v>0</v>
      </c>
      <c r="Q485" s="34">
        <v>0</v>
      </c>
      <c r="R485" s="34">
        <v>0</v>
      </c>
      <c r="S485" s="34">
        <v>1</v>
      </c>
      <c r="T485" s="34">
        <v>0</v>
      </c>
      <c r="U485" s="34">
        <v>0</v>
      </c>
      <c r="V485" s="34">
        <v>2</v>
      </c>
      <c r="W485" s="34">
        <v>0</v>
      </c>
      <c r="X485" s="34">
        <v>0.2</v>
      </c>
      <c r="Y485" s="34">
        <v>0</v>
      </c>
      <c r="Z485" s="22"/>
      <c r="AA485" s="22"/>
      <c r="AB485" s="22"/>
      <c r="AC485" s="22"/>
      <c r="AD485" s="22"/>
    </row>
    <row r="486" spans="1:30" ht="15.75" customHeight="1" x14ac:dyDescent="0.15">
      <c r="A486" s="30">
        <v>484</v>
      </c>
      <c r="B486" s="31" t="s">
        <v>3610</v>
      </c>
      <c r="C486" s="37" t="s">
        <v>2647</v>
      </c>
      <c r="D486" s="30">
        <v>0.2</v>
      </c>
      <c r="E486" s="30">
        <v>3</v>
      </c>
      <c r="F486" s="33">
        <v>5</v>
      </c>
      <c r="G486" s="30">
        <v>5</v>
      </c>
      <c r="H486" s="30">
        <v>0</v>
      </c>
      <c r="I486" s="30">
        <v>1</v>
      </c>
      <c r="J486" s="30">
        <v>0</v>
      </c>
      <c r="K486" s="30">
        <v>0</v>
      </c>
      <c r="L486" s="30">
        <v>0</v>
      </c>
      <c r="M486" s="30">
        <v>1</v>
      </c>
      <c r="N486" s="30">
        <v>0</v>
      </c>
      <c r="O486" s="30">
        <v>0</v>
      </c>
      <c r="P486" s="30">
        <v>0</v>
      </c>
      <c r="Q486" s="30">
        <v>0</v>
      </c>
      <c r="R486" s="30">
        <v>0</v>
      </c>
      <c r="S486" s="30">
        <v>0</v>
      </c>
      <c r="T486" s="30">
        <v>0</v>
      </c>
      <c r="U486" s="30">
        <v>0</v>
      </c>
      <c r="V486" s="30">
        <v>2</v>
      </c>
      <c r="W486" s="30">
        <v>0</v>
      </c>
      <c r="X486" s="30">
        <v>0.2</v>
      </c>
      <c r="Y486" s="30">
        <v>0.2</v>
      </c>
      <c r="Z486" s="22"/>
      <c r="AA486" s="22"/>
      <c r="AB486" s="22"/>
      <c r="AC486" s="22"/>
      <c r="AD486" s="22"/>
    </row>
    <row r="487" spans="1:30" ht="15.75" customHeight="1" x14ac:dyDescent="0.15">
      <c r="A487" s="34">
        <v>484</v>
      </c>
      <c r="B487" s="35" t="s">
        <v>3084</v>
      </c>
      <c r="C487" s="45" t="s">
        <v>2651</v>
      </c>
      <c r="D487" s="34">
        <v>0</v>
      </c>
      <c r="E487" s="34">
        <v>2</v>
      </c>
      <c r="F487" s="33">
        <v>5</v>
      </c>
      <c r="G487" s="34">
        <v>3</v>
      </c>
      <c r="H487" s="34">
        <v>0</v>
      </c>
      <c r="I487" s="34">
        <v>0</v>
      </c>
      <c r="J487" s="34">
        <v>0</v>
      </c>
      <c r="K487" s="34">
        <v>0</v>
      </c>
      <c r="L487" s="34">
        <v>0</v>
      </c>
      <c r="M487" s="34">
        <v>0</v>
      </c>
      <c r="N487" s="34">
        <v>0</v>
      </c>
      <c r="O487" s="34">
        <v>1</v>
      </c>
      <c r="P487" s="34">
        <v>0</v>
      </c>
      <c r="Q487" s="34">
        <v>0</v>
      </c>
      <c r="R487" s="34">
        <v>0</v>
      </c>
      <c r="S487" s="34">
        <v>2</v>
      </c>
      <c r="T487" s="34">
        <v>0</v>
      </c>
      <c r="U487" s="34">
        <v>0</v>
      </c>
      <c r="V487" s="34">
        <v>1</v>
      </c>
      <c r="W487" s="34">
        <v>0</v>
      </c>
      <c r="X487" s="34">
        <v>0.4</v>
      </c>
      <c r="Y487" s="34">
        <v>0</v>
      </c>
      <c r="Z487" s="22"/>
      <c r="AA487" s="22"/>
      <c r="AB487" s="22"/>
      <c r="AC487" s="22"/>
      <c r="AD487" s="22"/>
    </row>
    <row r="488" spans="1:30" ht="15.75" customHeight="1" x14ac:dyDescent="0.15">
      <c r="A488" s="30">
        <v>484</v>
      </c>
      <c r="B488" s="31" t="s">
        <v>3119</v>
      </c>
      <c r="C488" s="41" t="s">
        <v>2651</v>
      </c>
      <c r="D488" s="30">
        <v>0</v>
      </c>
      <c r="E488" s="30">
        <v>2</v>
      </c>
      <c r="F488" s="33">
        <v>5</v>
      </c>
      <c r="G488" s="30">
        <v>4</v>
      </c>
      <c r="H488" s="30">
        <v>0</v>
      </c>
      <c r="I488" s="30">
        <v>0</v>
      </c>
      <c r="J488" s="30">
        <v>0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1</v>
      </c>
      <c r="V488" s="30">
        <v>1</v>
      </c>
      <c r="W488" s="30">
        <v>0</v>
      </c>
      <c r="X488" s="30">
        <v>0.2</v>
      </c>
      <c r="Y488" s="30">
        <v>0</v>
      </c>
      <c r="Z488" s="22"/>
      <c r="AA488" s="22"/>
      <c r="AB488" s="22"/>
      <c r="AC488" s="22"/>
      <c r="AD488" s="22"/>
    </row>
    <row r="489" spans="1:30" ht="15.75" customHeight="1" x14ac:dyDescent="0.15">
      <c r="A489" s="34">
        <v>484</v>
      </c>
      <c r="B489" s="35" t="s">
        <v>3218</v>
      </c>
      <c r="C489" s="45" t="s">
        <v>2651</v>
      </c>
      <c r="D489" s="34">
        <v>0.5</v>
      </c>
      <c r="E489" s="34">
        <v>2</v>
      </c>
      <c r="F489" s="33">
        <v>5</v>
      </c>
      <c r="G489" s="34">
        <v>2</v>
      </c>
      <c r="H489" s="34">
        <v>1</v>
      </c>
      <c r="I489" s="34">
        <v>1</v>
      </c>
      <c r="J489" s="34">
        <v>0</v>
      </c>
      <c r="K489" s="34">
        <v>0</v>
      </c>
      <c r="L489" s="34">
        <v>1</v>
      </c>
      <c r="M489" s="34">
        <v>4</v>
      </c>
      <c r="N489" s="34">
        <v>2</v>
      </c>
      <c r="O489" s="34">
        <v>1</v>
      </c>
      <c r="P489" s="34">
        <v>0</v>
      </c>
      <c r="Q489" s="34">
        <v>0</v>
      </c>
      <c r="R489" s="34">
        <v>0</v>
      </c>
      <c r="S489" s="34">
        <v>2</v>
      </c>
      <c r="T489" s="34">
        <v>0</v>
      </c>
      <c r="U489" s="34">
        <v>1</v>
      </c>
      <c r="V489" s="34">
        <v>0</v>
      </c>
      <c r="W489" s="34">
        <v>0</v>
      </c>
      <c r="X489" s="34">
        <v>0.8</v>
      </c>
      <c r="Y489" s="34">
        <v>2</v>
      </c>
      <c r="Z489" s="22"/>
      <c r="AA489" s="22"/>
      <c r="AB489" s="22"/>
      <c r="AC489" s="22"/>
      <c r="AD489" s="22"/>
    </row>
    <row r="490" spans="1:30" ht="15.75" customHeight="1" x14ac:dyDescent="0.15">
      <c r="A490" s="30">
        <v>489</v>
      </c>
      <c r="B490" s="31" t="s">
        <v>3611</v>
      </c>
      <c r="C490" s="60" t="s">
        <v>3426</v>
      </c>
      <c r="D490" s="30">
        <v>0.25</v>
      </c>
      <c r="E490" s="30">
        <v>6</v>
      </c>
      <c r="F490" s="33">
        <v>4</v>
      </c>
      <c r="G490" s="30">
        <v>4</v>
      </c>
      <c r="H490" s="30">
        <v>0</v>
      </c>
      <c r="I490" s="30">
        <v>1</v>
      </c>
      <c r="J490" s="30">
        <v>0</v>
      </c>
      <c r="K490" s="30">
        <v>0</v>
      </c>
      <c r="L490" s="30">
        <v>0</v>
      </c>
      <c r="M490" s="30">
        <v>1</v>
      </c>
      <c r="N490" s="30">
        <v>0</v>
      </c>
      <c r="O490" s="30">
        <v>0</v>
      </c>
      <c r="P490" s="30">
        <v>0</v>
      </c>
      <c r="Q490" s="30">
        <v>0</v>
      </c>
      <c r="R490" s="30">
        <v>0</v>
      </c>
      <c r="S490" s="30">
        <v>0</v>
      </c>
      <c r="T490" s="30">
        <v>0</v>
      </c>
      <c r="U490" s="30">
        <v>0</v>
      </c>
      <c r="V490" s="30">
        <v>0</v>
      </c>
      <c r="W490" s="30">
        <v>0</v>
      </c>
      <c r="X490" s="30">
        <v>0.25</v>
      </c>
      <c r="Y490" s="30">
        <v>0.25</v>
      </c>
      <c r="Z490" s="22"/>
      <c r="AA490" s="22"/>
      <c r="AB490" s="22"/>
      <c r="AC490" s="22"/>
      <c r="AD490" s="22"/>
    </row>
    <row r="491" spans="1:30" ht="15.75" customHeight="1" x14ac:dyDescent="0.15">
      <c r="A491" s="34">
        <v>489</v>
      </c>
      <c r="B491" s="35" t="s">
        <v>3612</v>
      </c>
      <c r="C491" s="43" t="s">
        <v>2649</v>
      </c>
      <c r="D491" s="34">
        <v>0.33300000000000002</v>
      </c>
      <c r="E491" s="34">
        <v>3</v>
      </c>
      <c r="F491" s="33">
        <v>4</v>
      </c>
      <c r="G491" s="34">
        <v>3</v>
      </c>
      <c r="H491" s="34">
        <v>1</v>
      </c>
      <c r="I491" s="34">
        <v>1</v>
      </c>
      <c r="J491" s="34">
        <v>1</v>
      </c>
      <c r="K491" s="34">
        <v>0</v>
      </c>
      <c r="L491" s="34">
        <v>0</v>
      </c>
      <c r="M491" s="34">
        <v>2</v>
      </c>
      <c r="N491" s="34">
        <v>1</v>
      </c>
      <c r="O491" s="34">
        <v>0</v>
      </c>
      <c r="P491" s="34">
        <v>0</v>
      </c>
      <c r="Q491" s="34">
        <v>0</v>
      </c>
      <c r="R491" s="34">
        <v>0</v>
      </c>
      <c r="S491" s="34">
        <v>1</v>
      </c>
      <c r="T491" s="34">
        <v>0</v>
      </c>
      <c r="U491" s="34">
        <v>0</v>
      </c>
      <c r="V491" s="34">
        <v>0</v>
      </c>
      <c r="W491" s="34">
        <v>0</v>
      </c>
      <c r="X491" s="34">
        <v>0.5</v>
      </c>
      <c r="Y491" s="34">
        <v>0.66700000000000004</v>
      </c>
      <c r="Z491" s="22"/>
      <c r="AA491" s="22"/>
      <c r="AB491" s="22"/>
      <c r="AC491" s="22"/>
      <c r="AD491" s="22"/>
    </row>
    <row r="492" spans="1:30" ht="15.75" customHeight="1" x14ac:dyDescent="0.15">
      <c r="A492" s="30">
        <v>489</v>
      </c>
      <c r="B492" s="31" t="s">
        <v>3139</v>
      </c>
      <c r="C492" s="46" t="s">
        <v>2648</v>
      </c>
      <c r="D492" s="30">
        <v>0.5</v>
      </c>
      <c r="E492" s="30">
        <v>2</v>
      </c>
      <c r="F492" s="33">
        <v>4</v>
      </c>
      <c r="G492" s="30">
        <v>4</v>
      </c>
      <c r="H492" s="30">
        <v>0</v>
      </c>
      <c r="I492" s="30">
        <v>2</v>
      </c>
      <c r="J492" s="30">
        <v>0</v>
      </c>
      <c r="K492" s="30">
        <v>0</v>
      </c>
      <c r="L492" s="30">
        <v>0</v>
      </c>
      <c r="M492" s="30">
        <v>2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30">
        <v>0.5</v>
      </c>
      <c r="Y492" s="30">
        <v>0.5</v>
      </c>
      <c r="Z492" s="22"/>
      <c r="AA492" s="22"/>
      <c r="AB492" s="22"/>
      <c r="AC492" s="22"/>
      <c r="AD492" s="22"/>
    </row>
    <row r="493" spans="1:30" ht="15.75" customHeight="1" x14ac:dyDescent="0.15">
      <c r="A493" s="34">
        <v>489</v>
      </c>
      <c r="B493" s="35" t="s">
        <v>3162</v>
      </c>
      <c r="C493" s="42" t="s">
        <v>2652</v>
      </c>
      <c r="D493" s="34">
        <v>0.5</v>
      </c>
      <c r="E493" s="34">
        <v>1</v>
      </c>
      <c r="F493" s="33">
        <v>4</v>
      </c>
      <c r="G493" s="34">
        <v>4</v>
      </c>
      <c r="H493" s="34">
        <v>0</v>
      </c>
      <c r="I493" s="34">
        <v>2</v>
      </c>
      <c r="J493" s="34">
        <v>0</v>
      </c>
      <c r="K493" s="34">
        <v>0</v>
      </c>
      <c r="L493" s="34">
        <v>0</v>
      </c>
      <c r="M493" s="34">
        <v>2</v>
      </c>
      <c r="N493" s="34">
        <v>0</v>
      </c>
      <c r="O493" s="34">
        <v>0</v>
      </c>
      <c r="P493" s="34">
        <v>0</v>
      </c>
      <c r="Q493" s="34">
        <v>0</v>
      </c>
      <c r="R493" s="34">
        <v>0</v>
      </c>
      <c r="S493" s="34">
        <v>0</v>
      </c>
      <c r="T493" s="34">
        <v>0</v>
      </c>
      <c r="U493" s="34">
        <v>0</v>
      </c>
      <c r="V493" s="34">
        <v>0</v>
      </c>
      <c r="W493" s="34">
        <v>0</v>
      </c>
      <c r="X493" s="34">
        <v>0.5</v>
      </c>
      <c r="Y493" s="34">
        <v>0.5</v>
      </c>
      <c r="Z493" s="22"/>
      <c r="AA493" s="22"/>
      <c r="AB493" s="22"/>
      <c r="AC493" s="22"/>
      <c r="AD493" s="22"/>
    </row>
    <row r="494" spans="1:30" ht="15.75" customHeight="1" x14ac:dyDescent="0.15">
      <c r="A494" s="30">
        <v>489</v>
      </c>
      <c r="B494" s="31" t="s">
        <v>3613</v>
      </c>
      <c r="C494" s="47" t="s">
        <v>2654</v>
      </c>
      <c r="D494" s="30">
        <v>0</v>
      </c>
      <c r="E494" s="30">
        <v>1</v>
      </c>
      <c r="F494" s="33">
        <v>4</v>
      </c>
      <c r="G494" s="30">
        <v>4</v>
      </c>
      <c r="H494" s="30">
        <v>0</v>
      </c>
      <c r="I494" s="30">
        <v>0</v>
      </c>
      <c r="J494" s="30">
        <v>0</v>
      </c>
      <c r="K494" s="30">
        <v>0</v>
      </c>
      <c r="L494" s="3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3</v>
      </c>
      <c r="W494" s="30">
        <v>0</v>
      </c>
      <c r="X494" s="30">
        <v>0</v>
      </c>
      <c r="Y494" s="30">
        <v>0</v>
      </c>
      <c r="Z494" s="22"/>
      <c r="AA494" s="22"/>
      <c r="AB494" s="22"/>
      <c r="AC494" s="22"/>
      <c r="AD494" s="22"/>
    </row>
    <row r="495" spans="1:30" ht="15.75" customHeight="1" x14ac:dyDescent="0.15">
      <c r="A495" s="34">
        <v>489</v>
      </c>
      <c r="B495" s="35" t="s">
        <v>3614</v>
      </c>
      <c r="C495" s="48" t="s">
        <v>2647</v>
      </c>
      <c r="D495" s="34">
        <v>0</v>
      </c>
      <c r="E495" s="34">
        <v>1</v>
      </c>
      <c r="F495" s="33">
        <v>4</v>
      </c>
      <c r="G495" s="34">
        <v>4</v>
      </c>
      <c r="H495" s="34">
        <v>0</v>
      </c>
      <c r="I495" s="34">
        <v>0</v>
      </c>
      <c r="J495" s="34">
        <v>0</v>
      </c>
      <c r="K495" s="34">
        <v>0</v>
      </c>
      <c r="L495" s="34">
        <v>0</v>
      </c>
      <c r="M495" s="34">
        <v>0</v>
      </c>
      <c r="N495" s="34">
        <v>0</v>
      </c>
      <c r="O495" s="34">
        <v>0</v>
      </c>
      <c r="P495" s="34">
        <v>0</v>
      </c>
      <c r="Q495" s="34">
        <v>0</v>
      </c>
      <c r="R495" s="34">
        <v>0</v>
      </c>
      <c r="S495" s="34">
        <v>0</v>
      </c>
      <c r="T495" s="34">
        <v>0</v>
      </c>
      <c r="U495" s="34">
        <v>0</v>
      </c>
      <c r="V495" s="34">
        <v>1</v>
      </c>
      <c r="W495" s="34">
        <v>0</v>
      </c>
      <c r="X495" s="34">
        <v>0</v>
      </c>
      <c r="Y495" s="34">
        <v>0</v>
      </c>
      <c r="Z495" s="22"/>
      <c r="AA495" s="22"/>
      <c r="AB495" s="22"/>
      <c r="AC495" s="22"/>
      <c r="AD495" s="22"/>
    </row>
    <row r="496" spans="1:30" ht="15.75" customHeight="1" x14ac:dyDescent="0.15">
      <c r="A496" s="30">
        <v>495</v>
      </c>
      <c r="B496" s="31" t="s">
        <v>3214</v>
      </c>
      <c r="C496" s="32" t="s">
        <v>2645</v>
      </c>
      <c r="D496" s="30">
        <v>0</v>
      </c>
      <c r="E496" s="30">
        <v>2</v>
      </c>
      <c r="F496" s="33">
        <v>3</v>
      </c>
      <c r="G496" s="30">
        <v>3</v>
      </c>
      <c r="H496" s="30">
        <v>0</v>
      </c>
      <c r="I496" s="30">
        <v>0</v>
      </c>
      <c r="J496" s="30">
        <v>0</v>
      </c>
      <c r="K496" s="30">
        <v>0</v>
      </c>
      <c r="L496" s="30">
        <v>0</v>
      </c>
      <c r="M496" s="30">
        <v>0</v>
      </c>
      <c r="N496" s="30">
        <v>0</v>
      </c>
      <c r="O496" s="30">
        <v>0</v>
      </c>
      <c r="P496" s="30">
        <v>0</v>
      </c>
      <c r="Q496" s="30">
        <v>0</v>
      </c>
      <c r="R496" s="30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1</v>
      </c>
      <c r="X496" s="30">
        <v>0</v>
      </c>
      <c r="Y496" s="30">
        <v>0</v>
      </c>
      <c r="Z496" s="22"/>
      <c r="AA496" s="22"/>
      <c r="AB496" s="22"/>
      <c r="AC496" s="22"/>
      <c r="AD496" s="22"/>
    </row>
    <row r="497" spans="1:30" ht="15.75" customHeight="1" x14ac:dyDescent="0.15">
      <c r="A497" s="34">
        <v>495</v>
      </c>
      <c r="B497" s="35" t="s">
        <v>3615</v>
      </c>
      <c r="C497" s="57" t="s">
        <v>2654</v>
      </c>
      <c r="D497" s="34">
        <v>0</v>
      </c>
      <c r="E497" s="34">
        <v>2</v>
      </c>
      <c r="F497" s="33">
        <v>3</v>
      </c>
      <c r="G497" s="34">
        <v>3</v>
      </c>
      <c r="H497" s="34">
        <v>0</v>
      </c>
      <c r="I497" s="34">
        <v>0</v>
      </c>
      <c r="J497" s="34">
        <v>0</v>
      </c>
      <c r="K497" s="34">
        <v>0</v>
      </c>
      <c r="L497" s="34">
        <v>0</v>
      </c>
      <c r="M497" s="34">
        <v>0</v>
      </c>
      <c r="N497" s="34">
        <v>0</v>
      </c>
      <c r="O497" s="34">
        <v>0</v>
      </c>
      <c r="P497" s="34">
        <v>0</v>
      </c>
      <c r="Q497" s="34">
        <v>0</v>
      </c>
      <c r="R497" s="34">
        <v>0</v>
      </c>
      <c r="S497" s="34">
        <v>0</v>
      </c>
      <c r="T497" s="34">
        <v>0</v>
      </c>
      <c r="U497" s="34">
        <v>0</v>
      </c>
      <c r="V497" s="34">
        <v>0</v>
      </c>
      <c r="W497" s="34">
        <v>0</v>
      </c>
      <c r="X497" s="34">
        <v>0</v>
      </c>
      <c r="Y497" s="34">
        <v>0</v>
      </c>
      <c r="Z497" s="22"/>
      <c r="AA497" s="22"/>
      <c r="AB497" s="22"/>
      <c r="AC497" s="22"/>
      <c r="AD497" s="22"/>
    </row>
    <row r="498" spans="1:30" ht="15.75" customHeight="1" x14ac:dyDescent="0.15">
      <c r="A498" s="30">
        <v>495</v>
      </c>
      <c r="B498" s="31" t="s">
        <v>3082</v>
      </c>
      <c r="C498" s="46" t="s">
        <v>2648</v>
      </c>
      <c r="D498" s="30">
        <v>0</v>
      </c>
      <c r="E498" s="30">
        <v>1</v>
      </c>
      <c r="F498" s="33">
        <v>3</v>
      </c>
      <c r="G498" s="30">
        <v>3</v>
      </c>
      <c r="H498" s="30">
        <v>0</v>
      </c>
      <c r="I498" s="30">
        <v>0</v>
      </c>
      <c r="J498" s="30">
        <v>0</v>
      </c>
      <c r="K498" s="30">
        <v>0</v>
      </c>
      <c r="L498" s="30">
        <v>0</v>
      </c>
      <c r="M498" s="30">
        <v>0</v>
      </c>
      <c r="N498" s="30">
        <v>0</v>
      </c>
      <c r="O498" s="30">
        <v>0</v>
      </c>
      <c r="P498" s="30">
        <v>0</v>
      </c>
      <c r="Q498" s="30">
        <v>0</v>
      </c>
      <c r="R498" s="30">
        <v>0</v>
      </c>
      <c r="S498" s="30">
        <v>0</v>
      </c>
      <c r="T498" s="30">
        <v>0</v>
      </c>
      <c r="U498" s="30">
        <v>0</v>
      </c>
      <c r="V498" s="30">
        <v>0</v>
      </c>
      <c r="W498" s="30">
        <v>0</v>
      </c>
      <c r="X498" s="30">
        <v>0</v>
      </c>
      <c r="Y498" s="30">
        <v>0</v>
      </c>
      <c r="Z498" s="22"/>
      <c r="AA498" s="22"/>
      <c r="AB498" s="22"/>
      <c r="AC498" s="22"/>
      <c r="AD498" s="22"/>
    </row>
    <row r="499" spans="1:30" ht="15.75" customHeight="1" x14ac:dyDescent="0.15">
      <c r="A499" s="34">
        <v>495</v>
      </c>
      <c r="B499" s="35" t="s">
        <v>3087</v>
      </c>
      <c r="C499" s="57" t="s">
        <v>2654</v>
      </c>
      <c r="D499" s="34">
        <v>0.66700000000000004</v>
      </c>
      <c r="E499" s="34">
        <v>1</v>
      </c>
      <c r="F499" s="33">
        <v>3</v>
      </c>
      <c r="G499" s="34">
        <v>3</v>
      </c>
      <c r="H499" s="34">
        <v>0</v>
      </c>
      <c r="I499" s="34">
        <v>2</v>
      </c>
      <c r="J499" s="34">
        <v>1</v>
      </c>
      <c r="K499" s="34">
        <v>0</v>
      </c>
      <c r="L499" s="34">
        <v>0</v>
      </c>
      <c r="M499" s="34">
        <v>3</v>
      </c>
      <c r="N499" s="34">
        <v>0</v>
      </c>
      <c r="O499" s="34">
        <v>0</v>
      </c>
      <c r="P499" s="34">
        <v>0</v>
      </c>
      <c r="Q499" s="34">
        <v>0</v>
      </c>
      <c r="R499" s="34">
        <v>0</v>
      </c>
      <c r="S499" s="34">
        <v>0</v>
      </c>
      <c r="T499" s="34">
        <v>0</v>
      </c>
      <c r="U499" s="34">
        <v>0</v>
      </c>
      <c r="V499" s="34">
        <v>0</v>
      </c>
      <c r="W499" s="34">
        <v>0</v>
      </c>
      <c r="X499" s="34">
        <v>0.66700000000000004</v>
      </c>
      <c r="Y499" s="34">
        <v>1</v>
      </c>
      <c r="Z499" s="22"/>
      <c r="AA499" s="22"/>
      <c r="AB499" s="22"/>
      <c r="AC499" s="22"/>
      <c r="AD499" s="22"/>
    </row>
    <row r="500" spans="1:30" ht="15.75" customHeight="1" x14ac:dyDescent="0.15">
      <c r="A500" s="30">
        <v>499</v>
      </c>
      <c r="B500" s="31" t="s">
        <v>3616</v>
      </c>
      <c r="C500" s="49" t="s">
        <v>2655</v>
      </c>
      <c r="D500" s="30">
        <v>0.5</v>
      </c>
      <c r="E500" s="30">
        <v>2</v>
      </c>
      <c r="F500" s="33">
        <v>2</v>
      </c>
      <c r="G500" s="30">
        <v>2</v>
      </c>
      <c r="H500" s="30">
        <v>0</v>
      </c>
      <c r="I500" s="30">
        <v>1</v>
      </c>
      <c r="J500" s="30">
        <v>0</v>
      </c>
      <c r="K500" s="30">
        <v>0</v>
      </c>
      <c r="L500" s="30">
        <v>0</v>
      </c>
      <c r="M500" s="30">
        <v>1</v>
      </c>
      <c r="N500" s="30">
        <v>0</v>
      </c>
      <c r="O500" s="30">
        <v>0</v>
      </c>
      <c r="P500" s="30">
        <v>0</v>
      </c>
      <c r="Q500" s="30">
        <v>0</v>
      </c>
      <c r="R500" s="30">
        <v>0</v>
      </c>
      <c r="S500" s="30">
        <v>0</v>
      </c>
      <c r="T500" s="30">
        <v>0</v>
      </c>
      <c r="U500" s="30">
        <v>0</v>
      </c>
      <c r="V500" s="30">
        <v>0</v>
      </c>
      <c r="W500" s="30">
        <v>0</v>
      </c>
      <c r="X500" s="30">
        <v>0.5</v>
      </c>
      <c r="Y500" s="30">
        <v>0.5</v>
      </c>
      <c r="Z500" s="22"/>
      <c r="AA500" s="22"/>
      <c r="AB500" s="22"/>
      <c r="AC500" s="22"/>
      <c r="AD500" s="22"/>
    </row>
    <row r="501" spans="1:30" ht="15.75" customHeight="1" x14ac:dyDescent="0.15">
      <c r="A501" s="34">
        <v>499</v>
      </c>
      <c r="B501" s="35" t="s">
        <v>3172</v>
      </c>
      <c r="C501" s="48" t="s">
        <v>2647</v>
      </c>
      <c r="D501" s="34">
        <v>0</v>
      </c>
      <c r="E501" s="34">
        <v>1</v>
      </c>
      <c r="F501" s="33">
        <v>2</v>
      </c>
      <c r="G501" s="34">
        <v>1</v>
      </c>
      <c r="H501" s="34">
        <v>0</v>
      </c>
      <c r="I501" s="34">
        <v>0</v>
      </c>
      <c r="J501" s="34">
        <v>0</v>
      </c>
      <c r="K501" s="34">
        <v>0</v>
      </c>
      <c r="L501" s="34">
        <v>0</v>
      </c>
      <c r="M501" s="34">
        <v>0</v>
      </c>
      <c r="N501" s="34">
        <v>0</v>
      </c>
      <c r="O501" s="34">
        <v>0</v>
      </c>
      <c r="P501" s="34">
        <v>0</v>
      </c>
      <c r="Q501" s="34">
        <v>0</v>
      </c>
      <c r="R501" s="34">
        <v>0</v>
      </c>
      <c r="S501" s="34">
        <v>1</v>
      </c>
      <c r="T501" s="34">
        <v>0</v>
      </c>
      <c r="U501" s="34">
        <v>0</v>
      </c>
      <c r="V501" s="34">
        <v>1</v>
      </c>
      <c r="W501" s="34">
        <v>0</v>
      </c>
      <c r="X501" s="34">
        <v>0.5</v>
      </c>
      <c r="Y501" s="34">
        <v>0</v>
      </c>
      <c r="Z501" s="22"/>
      <c r="AA501" s="22"/>
      <c r="AB501" s="22"/>
      <c r="AC501" s="22"/>
      <c r="AD501" s="22"/>
    </row>
    <row r="502" spans="1:30" ht="15.75" customHeight="1" x14ac:dyDescent="0.15">
      <c r="A502" s="30">
        <v>499</v>
      </c>
      <c r="B502" s="31" t="s">
        <v>3617</v>
      </c>
      <c r="C502" s="46" t="s">
        <v>2648</v>
      </c>
      <c r="D502" s="30">
        <v>0</v>
      </c>
      <c r="E502" s="30">
        <v>1</v>
      </c>
      <c r="F502" s="33">
        <v>2</v>
      </c>
      <c r="G502" s="30">
        <v>2</v>
      </c>
      <c r="H502" s="30">
        <v>0</v>
      </c>
      <c r="I502" s="30">
        <v>0</v>
      </c>
      <c r="J502" s="30">
        <v>0</v>
      </c>
      <c r="K502" s="30">
        <v>0</v>
      </c>
      <c r="L502" s="30">
        <v>0</v>
      </c>
      <c r="M502" s="30">
        <v>0</v>
      </c>
      <c r="N502" s="30">
        <v>0</v>
      </c>
      <c r="O502" s="30">
        <v>0</v>
      </c>
      <c r="P502" s="30">
        <v>0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1</v>
      </c>
      <c r="W502" s="30">
        <v>0</v>
      </c>
      <c r="X502" s="30">
        <v>0</v>
      </c>
      <c r="Y502" s="30">
        <v>0</v>
      </c>
      <c r="Z502" s="22"/>
      <c r="AA502" s="22"/>
      <c r="AB502" s="22"/>
      <c r="AC502" s="22"/>
      <c r="AD502" s="22"/>
    </row>
    <row r="503" spans="1:30" ht="15.75" customHeight="1" x14ac:dyDescent="0.15">
      <c r="A503" s="34">
        <v>502</v>
      </c>
      <c r="B503" s="35" t="s">
        <v>3618</v>
      </c>
      <c r="C503" s="48" t="s">
        <v>2647</v>
      </c>
      <c r="D503" s="34">
        <v>0</v>
      </c>
      <c r="E503" s="34">
        <v>2</v>
      </c>
      <c r="F503" s="33">
        <v>1</v>
      </c>
      <c r="G503" s="34">
        <v>0</v>
      </c>
      <c r="H503" s="34">
        <v>0</v>
      </c>
      <c r="I503" s="34">
        <v>0</v>
      </c>
      <c r="J503" s="34">
        <v>0</v>
      </c>
      <c r="K503" s="34">
        <v>0</v>
      </c>
      <c r="L503" s="34">
        <v>0</v>
      </c>
      <c r="M503" s="34">
        <v>0</v>
      </c>
      <c r="N503" s="34">
        <v>1</v>
      </c>
      <c r="O503" s="34">
        <v>0</v>
      </c>
      <c r="P503" s="34">
        <v>0</v>
      </c>
      <c r="Q503" s="34">
        <v>0</v>
      </c>
      <c r="R503" s="34">
        <v>1</v>
      </c>
      <c r="S503" s="34">
        <v>0</v>
      </c>
      <c r="T503" s="34">
        <v>0</v>
      </c>
      <c r="U503" s="34">
        <v>0</v>
      </c>
      <c r="V503" s="34">
        <v>0</v>
      </c>
      <c r="W503" s="34">
        <v>0</v>
      </c>
      <c r="X503" s="34">
        <v>0</v>
      </c>
      <c r="Y503" s="34">
        <v>0</v>
      </c>
      <c r="Z503" s="22"/>
      <c r="AA503" s="22"/>
      <c r="AB503" s="22"/>
      <c r="AC503" s="22"/>
      <c r="AD503" s="22"/>
    </row>
    <row r="504" spans="1:30" ht="15.75" customHeight="1" x14ac:dyDescent="0.15">
      <c r="A504" s="30">
        <v>502</v>
      </c>
      <c r="B504" s="31" t="s">
        <v>3619</v>
      </c>
      <c r="C504" s="49" t="s">
        <v>2655</v>
      </c>
      <c r="D504" s="30">
        <v>0</v>
      </c>
      <c r="E504" s="30">
        <v>1</v>
      </c>
      <c r="F504" s="33">
        <v>1</v>
      </c>
      <c r="G504" s="30">
        <v>1</v>
      </c>
      <c r="H504" s="30">
        <v>0</v>
      </c>
      <c r="I504" s="30">
        <v>0</v>
      </c>
      <c r="J504" s="30">
        <v>0</v>
      </c>
      <c r="K504" s="30">
        <v>0</v>
      </c>
      <c r="L504" s="30">
        <v>0</v>
      </c>
      <c r="M504" s="30">
        <v>0</v>
      </c>
      <c r="N504" s="30">
        <v>0</v>
      </c>
      <c r="O504" s="30">
        <v>0</v>
      </c>
      <c r="P504" s="30">
        <v>0</v>
      </c>
      <c r="Q504" s="30">
        <v>0</v>
      </c>
      <c r="R504" s="30">
        <v>0</v>
      </c>
      <c r="S504" s="30">
        <v>0</v>
      </c>
      <c r="T504" s="30">
        <v>0</v>
      </c>
      <c r="U504" s="30">
        <v>0</v>
      </c>
      <c r="V504" s="30">
        <v>1</v>
      </c>
      <c r="W504" s="30">
        <v>0</v>
      </c>
      <c r="X504" s="30">
        <v>0</v>
      </c>
      <c r="Y504" s="30">
        <v>0</v>
      </c>
      <c r="Z504" s="22"/>
      <c r="AA504" s="22"/>
      <c r="AB504" s="22"/>
      <c r="AC504" s="22"/>
      <c r="AD504" s="22"/>
    </row>
    <row r="505" spans="1:30" ht="15.75" customHeight="1" x14ac:dyDescent="0.15">
      <c r="A505" s="22"/>
      <c r="B505" s="22"/>
      <c r="C505" s="22"/>
      <c r="D505" s="22"/>
      <c r="E505" s="22"/>
      <c r="F505" s="28"/>
      <c r="G505" s="28"/>
      <c r="H505" s="28"/>
      <c r="I505" s="28"/>
      <c r="J505" s="28"/>
      <c r="K505" s="28"/>
      <c r="L505" s="28"/>
      <c r="M505" s="22"/>
      <c r="N505" s="22"/>
      <c r="O505" s="22"/>
      <c r="P505" s="22"/>
      <c r="Q505" s="22"/>
      <c r="R505" s="28"/>
      <c r="S505" s="28"/>
      <c r="T505" s="28"/>
      <c r="U505" s="28"/>
      <c r="V505" s="22"/>
      <c r="W505" s="22"/>
      <c r="X505" s="22"/>
      <c r="Y505" s="22"/>
      <c r="Z505" s="22"/>
      <c r="AA505" s="22"/>
      <c r="AB505" s="22"/>
      <c r="AC505" s="22"/>
      <c r="AD505" s="22"/>
    </row>
    <row r="506" spans="1:30" ht="15.75" customHeight="1" x14ac:dyDescent="0.15">
      <c r="A506" s="22"/>
      <c r="B506" s="22"/>
      <c r="C506" s="22"/>
      <c r="D506" s="22"/>
      <c r="E506" s="22"/>
      <c r="F506" s="28"/>
      <c r="G506" s="28"/>
      <c r="H506" s="28"/>
      <c r="I506" s="28"/>
      <c r="J506" s="28"/>
      <c r="K506" s="28"/>
      <c r="L506" s="28"/>
      <c r="M506" s="22"/>
      <c r="N506" s="22"/>
      <c r="O506" s="22"/>
      <c r="P506" s="22"/>
      <c r="Q506" s="22"/>
      <c r="R506" s="28"/>
      <c r="S506" s="28"/>
      <c r="T506" s="28"/>
      <c r="U506" s="28"/>
      <c r="V506" s="22"/>
      <c r="W506" s="22"/>
      <c r="X506" s="22"/>
      <c r="Y506" s="22"/>
      <c r="Z506" s="22"/>
      <c r="AA506" s="22"/>
      <c r="AB506" s="22"/>
      <c r="AC506" s="22"/>
      <c r="AD506" s="22"/>
    </row>
    <row r="507" spans="1:30" ht="15.75" customHeight="1" x14ac:dyDescent="0.15">
      <c r="A507" s="22"/>
      <c r="B507" s="22"/>
      <c r="C507" s="22"/>
      <c r="D507" s="22"/>
      <c r="E507" s="22"/>
      <c r="F507" s="28"/>
      <c r="G507" s="28"/>
      <c r="H507" s="28"/>
      <c r="I507" s="28"/>
      <c r="J507" s="28"/>
      <c r="K507" s="28"/>
      <c r="L507" s="28"/>
      <c r="M507" s="22"/>
      <c r="N507" s="22"/>
      <c r="O507" s="22"/>
      <c r="P507" s="22"/>
      <c r="Q507" s="22"/>
      <c r="R507" s="28"/>
      <c r="S507" s="28"/>
      <c r="T507" s="28"/>
      <c r="U507" s="28"/>
      <c r="V507" s="22"/>
      <c r="W507" s="22"/>
      <c r="X507" s="22"/>
      <c r="Y507" s="22"/>
      <c r="Z507" s="22"/>
      <c r="AA507" s="22"/>
      <c r="AB507" s="22"/>
      <c r="AC507" s="22"/>
      <c r="AD507" s="22"/>
    </row>
    <row r="508" spans="1:30" ht="15.75" customHeight="1" x14ac:dyDescent="0.15">
      <c r="A508" s="22"/>
      <c r="B508" s="22"/>
      <c r="C508" s="22"/>
      <c r="D508" s="22"/>
      <c r="E508" s="22"/>
      <c r="F508" s="28"/>
      <c r="G508" s="28"/>
      <c r="H508" s="28"/>
      <c r="I508" s="28"/>
      <c r="J508" s="28"/>
      <c r="K508" s="28"/>
      <c r="L508" s="28"/>
      <c r="M508" s="22"/>
      <c r="N508" s="22"/>
      <c r="O508" s="22"/>
      <c r="P508" s="22"/>
      <c r="Q508" s="22"/>
      <c r="R508" s="28"/>
      <c r="S508" s="28"/>
      <c r="T508" s="28"/>
      <c r="U508" s="28"/>
      <c r="V508" s="22"/>
      <c r="W508" s="22"/>
      <c r="X508" s="22"/>
      <c r="Y508" s="22"/>
      <c r="Z508" s="22"/>
      <c r="AA508" s="22"/>
      <c r="AB508" s="22"/>
      <c r="AC508" s="22"/>
      <c r="AD508" s="22"/>
    </row>
    <row r="509" spans="1:30" ht="15.75" customHeight="1" x14ac:dyDescent="0.15">
      <c r="A509" s="22"/>
      <c r="B509" s="22"/>
      <c r="C509" s="22"/>
      <c r="D509" s="22"/>
      <c r="E509" s="22"/>
      <c r="F509" s="28"/>
      <c r="G509" s="28"/>
      <c r="H509" s="28"/>
      <c r="I509" s="28"/>
      <c r="J509" s="28"/>
      <c r="K509" s="28"/>
      <c r="L509" s="28"/>
      <c r="M509" s="22"/>
      <c r="N509" s="22"/>
      <c r="O509" s="22"/>
      <c r="P509" s="22"/>
      <c r="Q509" s="22"/>
      <c r="R509" s="28"/>
      <c r="S509" s="28"/>
      <c r="T509" s="28"/>
      <c r="U509" s="28"/>
      <c r="V509" s="22"/>
      <c r="W509" s="22"/>
      <c r="X509" s="22"/>
      <c r="Y509" s="22"/>
      <c r="Z509" s="22"/>
      <c r="AA509" s="22"/>
      <c r="AB509" s="22"/>
      <c r="AC509" s="22"/>
      <c r="AD509" s="22"/>
    </row>
    <row r="510" spans="1:30" ht="15.75" customHeight="1" x14ac:dyDescent="0.15">
      <c r="A510" s="22"/>
      <c r="B510" s="22"/>
      <c r="C510" s="22"/>
      <c r="D510" s="22"/>
      <c r="E510" s="22"/>
      <c r="F510" s="28"/>
      <c r="G510" s="28"/>
      <c r="H510" s="28"/>
      <c r="I510" s="28"/>
      <c r="J510" s="28"/>
      <c r="K510" s="28"/>
      <c r="L510" s="28"/>
      <c r="M510" s="22"/>
      <c r="N510" s="22"/>
      <c r="O510" s="22"/>
      <c r="P510" s="22"/>
      <c r="Q510" s="22"/>
      <c r="R510" s="28"/>
      <c r="S510" s="28"/>
      <c r="T510" s="28"/>
      <c r="U510" s="28"/>
      <c r="V510" s="22"/>
      <c r="W510" s="22"/>
      <c r="X510" s="22"/>
      <c r="Y510" s="22"/>
      <c r="Z510" s="22"/>
      <c r="AA510" s="22"/>
      <c r="AB510" s="22"/>
      <c r="AC510" s="22"/>
      <c r="AD510" s="22"/>
    </row>
    <row r="511" spans="1:30" ht="15.75" customHeight="1" x14ac:dyDescent="0.15">
      <c r="A511" s="22"/>
      <c r="B511" s="22"/>
      <c r="C511" s="22"/>
      <c r="D511" s="22"/>
      <c r="E511" s="22"/>
      <c r="F511" s="28"/>
      <c r="G511" s="28"/>
      <c r="H511" s="28"/>
      <c r="I511" s="28"/>
      <c r="J511" s="28"/>
      <c r="K511" s="28"/>
      <c r="L511" s="28"/>
      <c r="M511" s="22"/>
      <c r="N511" s="22"/>
      <c r="O511" s="22"/>
      <c r="P511" s="22"/>
      <c r="Q511" s="22"/>
      <c r="R511" s="28"/>
      <c r="S511" s="28"/>
      <c r="T511" s="28"/>
      <c r="U511" s="28"/>
      <c r="V511" s="22"/>
      <c r="W511" s="22"/>
      <c r="X511" s="22"/>
      <c r="Y511" s="22"/>
      <c r="Z511" s="22"/>
      <c r="AA511" s="22"/>
      <c r="AB511" s="22"/>
      <c r="AC511" s="22"/>
      <c r="AD511" s="22"/>
    </row>
    <row r="512" spans="1:30" ht="15.75" customHeight="1" x14ac:dyDescent="0.15">
      <c r="A512" s="22"/>
      <c r="B512" s="22"/>
      <c r="C512" s="22"/>
      <c r="D512" s="22"/>
      <c r="E512" s="22"/>
      <c r="F512" s="28"/>
      <c r="G512" s="28"/>
      <c r="H512" s="28"/>
      <c r="I512" s="28"/>
      <c r="J512" s="28"/>
      <c r="K512" s="28"/>
      <c r="L512" s="28"/>
      <c r="M512" s="22"/>
      <c r="N512" s="22"/>
      <c r="O512" s="22"/>
      <c r="P512" s="22"/>
      <c r="Q512" s="22"/>
      <c r="R512" s="28"/>
      <c r="S512" s="28"/>
      <c r="T512" s="28"/>
      <c r="U512" s="28"/>
      <c r="V512" s="22"/>
      <c r="W512" s="22"/>
      <c r="X512" s="22"/>
      <c r="Y512" s="22"/>
      <c r="Z512" s="22"/>
      <c r="AA512" s="22"/>
      <c r="AB512" s="22"/>
      <c r="AC512" s="22"/>
      <c r="AD512" s="22"/>
    </row>
    <row r="513" spans="1:30" ht="15.75" customHeight="1" x14ac:dyDescent="0.15">
      <c r="A513" s="22"/>
      <c r="B513" s="22"/>
      <c r="C513" s="22"/>
      <c r="D513" s="22"/>
      <c r="E513" s="22"/>
      <c r="F513" s="28"/>
      <c r="G513" s="28"/>
      <c r="H513" s="28"/>
      <c r="I513" s="28"/>
      <c r="J513" s="28"/>
      <c r="K513" s="28"/>
      <c r="L513" s="28"/>
      <c r="M513" s="22"/>
      <c r="N513" s="22"/>
      <c r="O513" s="22"/>
      <c r="P513" s="22"/>
      <c r="Q513" s="22"/>
      <c r="R513" s="28"/>
      <c r="S513" s="28"/>
      <c r="T513" s="28"/>
      <c r="U513" s="28"/>
      <c r="V513" s="22"/>
      <c r="W513" s="22"/>
      <c r="X513" s="22"/>
      <c r="Y513" s="22"/>
      <c r="Z513" s="22"/>
      <c r="AA513" s="22"/>
      <c r="AB513" s="22"/>
      <c r="AC513" s="22"/>
      <c r="AD513" s="22"/>
    </row>
    <row r="514" spans="1:30" ht="15.75" customHeight="1" x14ac:dyDescent="0.15">
      <c r="A514" s="22"/>
      <c r="B514" s="22"/>
      <c r="C514" s="22"/>
      <c r="D514" s="22"/>
      <c r="E514" s="22"/>
      <c r="F514" s="28"/>
      <c r="G514" s="28"/>
      <c r="H514" s="28"/>
      <c r="I514" s="28"/>
      <c r="J514" s="28"/>
      <c r="K514" s="28"/>
      <c r="L514" s="28"/>
      <c r="M514" s="22"/>
      <c r="N514" s="22"/>
      <c r="O514" s="22"/>
      <c r="P514" s="22"/>
      <c r="Q514" s="22"/>
      <c r="R514" s="28"/>
      <c r="S514" s="28"/>
      <c r="T514" s="28"/>
      <c r="U514" s="28"/>
      <c r="V514" s="22"/>
      <c r="W514" s="22"/>
      <c r="X514" s="22"/>
      <c r="Y514" s="22"/>
      <c r="Z514" s="22"/>
      <c r="AA514" s="22"/>
      <c r="AB514" s="22"/>
      <c r="AC514" s="22"/>
      <c r="AD514" s="22"/>
    </row>
    <row r="515" spans="1:30" ht="15.75" customHeight="1" x14ac:dyDescent="0.15">
      <c r="A515" s="22"/>
      <c r="B515" s="22"/>
      <c r="C515" s="22"/>
      <c r="D515" s="22"/>
      <c r="E515" s="22"/>
      <c r="F515" s="28"/>
      <c r="G515" s="28"/>
      <c r="H515" s="28"/>
      <c r="I515" s="28"/>
      <c r="J515" s="28"/>
      <c r="K515" s="28"/>
      <c r="L515" s="28"/>
      <c r="M515" s="22"/>
      <c r="N515" s="22"/>
      <c r="O515" s="22"/>
      <c r="P515" s="22"/>
      <c r="Q515" s="22"/>
      <c r="R515" s="28"/>
      <c r="S515" s="28"/>
      <c r="T515" s="28"/>
      <c r="U515" s="28"/>
      <c r="V515" s="22"/>
      <c r="W515" s="22"/>
      <c r="X515" s="22"/>
      <c r="Y515" s="22"/>
      <c r="Z515" s="22"/>
      <c r="AA515" s="22"/>
      <c r="AB515" s="22"/>
      <c r="AC515" s="22"/>
      <c r="AD515" s="22"/>
    </row>
    <row r="516" spans="1:30" ht="15.75" customHeight="1" x14ac:dyDescent="0.15">
      <c r="A516" s="22"/>
      <c r="B516" s="22"/>
      <c r="C516" s="22"/>
      <c r="D516" s="22"/>
      <c r="E516" s="22"/>
      <c r="F516" s="28"/>
      <c r="G516" s="28"/>
      <c r="H516" s="28"/>
      <c r="I516" s="28"/>
      <c r="J516" s="28"/>
      <c r="K516" s="28"/>
      <c r="L516" s="28"/>
      <c r="M516" s="22"/>
      <c r="N516" s="22"/>
      <c r="O516" s="22"/>
      <c r="P516" s="22"/>
      <c r="Q516" s="22"/>
      <c r="R516" s="28"/>
      <c r="S516" s="28"/>
      <c r="T516" s="28"/>
      <c r="U516" s="28"/>
      <c r="V516" s="22"/>
      <c r="W516" s="22"/>
      <c r="X516" s="22"/>
      <c r="Y516" s="22"/>
      <c r="Z516" s="22"/>
      <c r="AA516" s="22"/>
      <c r="AB516" s="22"/>
      <c r="AC516" s="22"/>
      <c r="AD516" s="22"/>
    </row>
    <row r="517" spans="1:30" ht="15.75" customHeight="1" x14ac:dyDescent="0.15">
      <c r="A517" s="22"/>
      <c r="B517" s="22"/>
      <c r="C517" s="22"/>
      <c r="D517" s="22"/>
      <c r="E517" s="22"/>
      <c r="F517" s="28"/>
      <c r="G517" s="28"/>
      <c r="H517" s="28"/>
      <c r="I517" s="28"/>
      <c r="J517" s="28"/>
      <c r="K517" s="28"/>
      <c r="L517" s="28"/>
      <c r="M517" s="22"/>
      <c r="N517" s="22"/>
      <c r="O517" s="22"/>
      <c r="P517" s="22"/>
      <c r="Q517" s="22"/>
      <c r="R517" s="28"/>
      <c r="S517" s="28"/>
      <c r="T517" s="28"/>
      <c r="U517" s="28"/>
      <c r="V517" s="22"/>
      <c r="W517" s="22"/>
      <c r="X517" s="22"/>
      <c r="Y517" s="22"/>
      <c r="Z517" s="22"/>
      <c r="AA517" s="22"/>
      <c r="AB517" s="22"/>
      <c r="AC517" s="22"/>
      <c r="AD517" s="22"/>
    </row>
    <row r="518" spans="1:30" ht="15.75" customHeight="1" x14ac:dyDescent="0.15">
      <c r="A518" s="22"/>
      <c r="B518" s="22"/>
      <c r="C518" s="22"/>
      <c r="D518" s="22"/>
      <c r="E518" s="22"/>
      <c r="F518" s="28"/>
      <c r="G518" s="28"/>
      <c r="H518" s="28"/>
      <c r="I518" s="28"/>
      <c r="J518" s="28"/>
      <c r="K518" s="28"/>
      <c r="L518" s="28"/>
      <c r="M518" s="22"/>
      <c r="N518" s="22"/>
      <c r="O518" s="22"/>
      <c r="P518" s="22"/>
      <c r="Q518" s="22"/>
      <c r="R518" s="28"/>
      <c r="S518" s="28"/>
      <c r="T518" s="28"/>
      <c r="U518" s="28"/>
      <c r="V518" s="22"/>
      <c r="W518" s="22"/>
      <c r="X518" s="22"/>
      <c r="Y518" s="22"/>
      <c r="Z518" s="22"/>
      <c r="AA518" s="22"/>
      <c r="AB518" s="22"/>
      <c r="AC518" s="22"/>
      <c r="AD518" s="22"/>
    </row>
    <row r="519" spans="1:30" ht="15.75" customHeight="1" x14ac:dyDescent="0.15">
      <c r="A519" s="22"/>
      <c r="B519" s="22"/>
      <c r="C519" s="22"/>
      <c r="D519" s="22"/>
      <c r="E519" s="22"/>
      <c r="F519" s="28"/>
      <c r="G519" s="28"/>
      <c r="H519" s="28"/>
      <c r="I519" s="28"/>
      <c r="J519" s="28"/>
      <c r="K519" s="28"/>
      <c r="L519" s="28"/>
      <c r="M519" s="22"/>
      <c r="N519" s="22"/>
      <c r="O519" s="22"/>
      <c r="P519" s="22"/>
      <c r="Q519" s="22"/>
      <c r="R519" s="28"/>
      <c r="S519" s="28"/>
      <c r="T519" s="28"/>
      <c r="U519" s="28"/>
      <c r="V519" s="22"/>
      <c r="W519" s="22"/>
      <c r="X519" s="22"/>
      <c r="Y519" s="22"/>
      <c r="Z519" s="22"/>
      <c r="AA519" s="22"/>
      <c r="AB519" s="22"/>
      <c r="AC519" s="22"/>
      <c r="AD519" s="22"/>
    </row>
    <row r="520" spans="1:30" ht="15.75" customHeight="1" x14ac:dyDescent="0.15">
      <c r="A520" s="22"/>
      <c r="B520" s="22"/>
      <c r="C520" s="22"/>
      <c r="D520" s="22"/>
      <c r="E520" s="22"/>
      <c r="F520" s="28"/>
      <c r="G520" s="28"/>
      <c r="H520" s="28"/>
      <c r="I520" s="28"/>
      <c r="J520" s="28"/>
      <c r="K520" s="28"/>
      <c r="L520" s="28"/>
      <c r="M520" s="22"/>
      <c r="N520" s="22"/>
      <c r="O520" s="22"/>
      <c r="P520" s="22"/>
      <c r="Q520" s="22"/>
      <c r="R520" s="28"/>
      <c r="S520" s="28"/>
      <c r="T520" s="28"/>
      <c r="U520" s="28"/>
      <c r="V520" s="22"/>
      <c r="W520" s="22"/>
      <c r="X520" s="22"/>
      <c r="Y520" s="22"/>
      <c r="Z520" s="22"/>
      <c r="AA520" s="22"/>
      <c r="AB520" s="22"/>
      <c r="AC520" s="22"/>
      <c r="AD520" s="22"/>
    </row>
    <row r="521" spans="1:30" ht="15.75" customHeight="1" x14ac:dyDescent="0.15">
      <c r="A521" s="22"/>
      <c r="B521" s="22"/>
      <c r="C521" s="22"/>
      <c r="D521" s="22"/>
      <c r="E521" s="22"/>
      <c r="F521" s="28"/>
      <c r="G521" s="28"/>
      <c r="H521" s="28"/>
      <c r="I521" s="28"/>
      <c r="J521" s="28"/>
      <c r="K521" s="28"/>
      <c r="L521" s="28"/>
      <c r="M521" s="22"/>
      <c r="N521" s="22"/>
      <c r="O521" s="22"/>
      <c r="P521" s="22"/>
      <c r="Q521" s="22"/>
      <c r="R521" s="28"/>
      <c r="S521" s="28"/>
      <c r="T521" s="28"/>
      <c r="U521" s="28"/>
      <c r="V521" s="22"/>
      <c r="W521" s="22"/>
      <c r="X521" s="22"/>
      <c r="Y521" s="22"/>
      <c r="Z521" s="22"/>
      <c r="AA521" s="22"/>
      <c r="AB521" s="22"/>
      <c r="AC521" s="22"/>
      <c r="AD521" s="22"/>
    </row>
    <row r="522" spans="1:30" ht="15.75" customHeight="1" x14ac:dyDescent="0.15">
      <c r="A522" s="22"/>
      <c r="B522" s="22"/>
      <c r="C522" s="22"/>
      <c r="D522" s="22"/>
      <c r="E522" s="22"/>
      <c r="F522" s="28"/>
      <c r="G522" s="28"/>
      <c r="H522" s="28"/>
      <c r="I522" s="28"/>
      <c r="J522" s="28"/>
      <c r="K522" s="28"/>
      <c r="L522" s="28"/>
      <c r="M522" s="22"/>
      <c r="N522" s="22"/>
      <c r="O522" s="22"/>
      <c r="P522" s="22"/>
      <c r="Q522" s="22"/>
      <c r="R522" s="28"/>
      <c r="S522" s="28"/>
      <c r="T522" s="28"/>
      <c r="U522" s="28"/>
      <c r="V522" s="22"/>
      <c r="W522" s="22"/>
      <c r="X522" s="22"/>
      <c r="Y522" s="22"/>
      <c r="Z522" s="22"/>
      <c r="AA522" s="22"/>
      <c r="AB522" s="22"/>
      <c r="AC522" s="22"/>
      <c r="AD522" s="22"/>
    </row>
    <row r="523" spans="1:30" ht="15.75" customHeight="1" x14ac:dyDescent="0.15">
      <c r="A523" s="22"/>
      <c r="B523" s="22"/>
      <c r="C523" s="22"/>
      <c r="D523" s="22"/>
      <c r="E523" s="22"/>
      <c r="F523" s="28"/>
      <c r="G523" s="28"/>
      <c r="H523" s="28"/>
      <c r="I523" s="28"/>
      <c r="J523" s="28"/>
      <c r="K523" s="28"/>
      <c r="L523" s="28"/>
      <c r="M523" s="22"/>
      <c r="N523" s="22"/>
      <c r="O523" s="22"/>
      <c r="P523" s="22"/>
      <c r="Q523" s="22"/>
      <c r="R523" s="28"/>
      <c r="S523" s="28"/>
      <c r="T523" s="28"/>
      <c r="U523" s="28"/>
      <c r="V523" s="22"/>
      <c r="W523" s="22"/>
      <c r="X523" s="22"/>
      <c r="Y523" s="22"/>
      <c r="Z523" s="22"/>
      <c r="AA523" s="22"/>
      <c r="AB523" s="22"/>
      <c r="AC523" s="22"/>
      <c r="AD523" s="22"/>
    </row>
    <row r="524" spans="1:30" ht="15.75" customHeight="1" x14ac:dyDescent="0.15">
      <c r="A524" s="22"/>
      <c r="B524" s="22"/>
      <c r="C524" s="22"/>
      <c r="D524" s="22"/>
      <c r="E524" s="22"/>
      <c r="F524" s="28"/>
      <c r="G524" s="28"/>
      <c r="H524" s="28"/>
      <c r="I524" s="28"/>
      <c r="J524" s="28"/>
      <c r="K524" s="28"/>
      <c r="L524" s="28"/>
      <c r="M524" s="22"/>
      <c r="N524" s="22"/>
      <c r="O524" s="22"/>
      <c r="P524" s="22"/>
      <c r="Q524" s="22"/>
      <c r="R524" s="28"/>
      <c r="S524" s="28"/>
      <c r="T524" s="28"/>
      <c r="U524" s="28"/>
      <c r="V524" s="22"/>
      <c r="W524" s="22"/>
      <c r="X524" s="22"/>
      <c r="Y524" s="22"/>
      <c r="Z524" s="22"/>
      <c r="AA524" s="22"/>
      <c r="AB524" s="22"/>
      <c r="AC524" s="22"/>
      <c r="AD524" s="22"/>
    </row>
    <row r="525" spans="1:30" ht="15.75" customHeight="1" x14ac:dyDescent="0.15">
      <c r="A525" s="22"/>
      <c r="B525" s="22"/>
      <c r="C525" s="22"/>
      <c r="D525" s="22"/>
      <c r="E525" s="22"/>
      <c r="F525" s="28"/>
      <c r="G525" s="28"/>
      <c r="H525" s="28"/>
      <c r="I525" s="28"/>
      <c r="J525" s="28"/>
      <c r="K525" s="28"/>
      <c r="L525" s="28"/>
      <c r="M525" s="22"/>
      <c r="N525" s="22"/>
      <c r="O525" s="22"/>
      <c r="P525" s="22"/>
      <c r="Q525" s="22"/>
      <c r="R525" s="28"/>
      <c r="S525" s="28"/>
      <c r="T525" s="28"/>
      <c r="U525" s="28"/>
      <c r="V525" s="22"/>
      <c r="W525" s="22"/>
      <c r="X525" s="22"/>
      <c r="Y525" s="22"/>
      <c r="Z525" s="22"/>
      <c r="AA525" s="22"/>
      <c r="AB525" s="22"/>
      <c r="AC525" s="22"/>
      <c r="AD525" s="22"/>
    </row>
    <row r="526" spans="1:30" ht="15.75" customHeight="1" x14ac:dyDescent="0.15">
      <c r="A526" s="22"/>
      <c r="B526" s="22"/>
      <c r="C526" s="22"/>
      <c r="D526" s="22"/>
      <c r="E526" s="22"/>
      <c r="F526" s="28"/>
      <c r="G526" s="28"/>
      <c r="H526" s="28"/>
      <c r="I526" s="28"/>
      <c r="J526" s="28"/>
      <c r="K526" s="28"/>
      <c r="L526" s="28"/>
      <c r="M526" s="22"/>
      <c r="N526" s="22"/>
      <c r="O526" s="22"/>
      <c r="P526" s="22"/>
      <c r="Q526" s="22"/>
      <c r="R526" s="28"/>
      <c r="S526" s="28"/>
      <c r="T526" s="28"/>
      <c r="U526" s="28"/>
      <c r="V526" s="22"/>
      <c r="W526" s="22"/>
      <c r="X526" s="22"/>
      <c r="Y526" s="22"/>
      <c r="Z526" s="22"/>
      <c r="AA526" s="22"/>
      <c r="AB526" s="22"/>
      <c r="AC526" s="22"/>
      <c r="AD526" s="22"/>
    </row>
    <row r="527" spans="1:30" ht="15.75" customHeight="1" x14ac:dyDescent="0.15">
      <c r="A527" s="22"/>
      <c r="B527" s="22"/>
      <c r="C527" s="22"/>
      <c r="D527" s="22"/>
      <c r="E527" s="22"/>
      <c r="F527" s="28"/>
      <c r="G527" s="28"/>
      <c r="H527" s="28"/>
      <c r="I527" s="28"/>
      <c r="J527" s="28"/>
      <c r="K527" s="28"/>
      <c r="L527" s="28"/>
      <c r="M527" s="22"/>
      <c r="N527" s="22"/>
      <c r="O527" s="22"/>
      <c r="P527" s="22"/>
      <c r="Q527" s="22"/>
      <c r="R527" s="28"/>
      <c r="S527" s="28"/>
      <c r="T527" s="28"/>
      <c r="U527" s="28"/>
      <c r="V527" s="22"/>
      <c r="W527" s="22"/>
      <c r="X527" s="22"/>
      <c r="Y527" s="22"/>
      <c r="Z527" s="22"/>
      <c r="AA527" s="22"/>
      <c r="AB527" s="22"/>
      <c r="AC527" s="22"/>
      <c r="AD527" s="22"/>
    </row>
    <row r="528" spans="1:30" ht="15.75" customHeight="1" x14ac:dyDescent="0.15">
      <c r="A528" s="22"/>
      <c r="B528" s="22"/>
      <c r="C528" s="22"/>
      <c r="D528" s="22"/>
      <c r="E528" s="22"/>
      <c r="F528" s="28"/>
      <c r="G528" s="28"/>
      <c r="H528" s="28"/>
      <c r="I528" s="28"/>
      <c r="J528" s="28"/>
      <c r="K528" s="28"/>
      <c r="L528" s="28"/>
      <c r="M528" s="22"/>
      <c r="N528" s="22"/>
      <c r="O528" s="22"/>
      <c r="P528" s="22"/>
      <c r="Q528" s="22"/>
      <c r="R528" s="28"/>
      <c r="S528" s="28"/>
      <c r="T528" s="28"/>
      <c r="U528" s="28"/>
      <c r="V528" s="22"/>
      <c r="W528" s="22"/>
      <c r="X528" s="22"/>
      <c r="Y528" s="22"/>
      <c r="Z528" s="22"/>
      <c r="AA528" s="22"/>
      <c r="AB528" s="22"/>
      <c r="AC528" s="22"/>
      <c r="AD528" s="22"/>
    </row>
    <row r="529" spans="1:30" ht="15.75" customHeight="1" x14ac:dyDescent="0.15">
      <c r="A529" s="22"/>
      <c r="B529" s="22"/>
      <c r="C529" s="22"/>
      <c r="D529" s="22"/>
      <c r="E529" s="22"/>
      <c r="F529" s="28"/>
      <c r="G529" s="28"/>
      <c r="H529" s="28"/>
      <c r="I529" s="28"/>
      <c r="J529" s="28"/>
      <c r="K529" s="28"/>
      <c r="L529" s="28"/>
      <c r="M529" s="22"/>
      <c r="N529" s="22"/>
      <c r="O529" s="22"/>
      <c r="P529" s="22"/>
      <c r="Q529" s="22"/>
      <c r="R529" s="28"/>
      <c r="S529" s="28"/>
      <c r="T529" s="28"/>
      <c r="U529" s="28"/>
      <c r="V529" s="22"/>
      <c r="W529" s="22"/>
      <c r="X529" s="22"/>
      <c r="Y529" s="22"/>
      <c r="Z529" s="22"/>
      <c r="AA529" s="22"/>
      <c r="AB529" s="22"/>
      <c r="AC529" s="22"/>
      <c r="AD529" s="22"/>
    </row>
    <row r="530" spans="1:30" ht="15.75" customHeight="1" x14ac:dyDescent="0.15">
      <c r="A530" s="22"/>
      <c r="B530" s="22"/>
      <c r="C530" s="22"/>
      <c r="D530" s="22"/>
      <c r="E530" s="22"/>
      <c r="F530" s="28"/>
      <c r="G530" s="28"/>
      <c r="H530" s="28"/>
      <c r="I530" s="28"/>
      <c r="J530" s="28"/>
      <c r="K530" s="28"/>
      <c r="L530" s="28"/>
      <c r="M530" s="22"/>
      <c r="N530" s="22"/>
      <c r="O530" s="22"/>
      <c r="P530" s="22"/>
      <c r="Q530" s="22"/>
      <c r="R530" s="28"/>
      <c r="S530" s="28"/>
      <c r="T530" s="28"/>
      <c r="U530" s="28"/>
      <c r="V530" s="22"/>
      <c r="W530" s="22"/>
      <c r="X530" s="22"/>
      <c r="Y530" s="22"/>
      <c r="Z530" s="22"/>
      <c r="AA530" s="22"/>
      <c r="AB530" s="22"/>
      <c r="AC530" s="22"/>
      <c r="AD530" s="22"/>
    </row>
    <row r="531" spans="1:30" ht="15.75" customHeight="1" x14ac:dyDescent="0.15">
      <c r="A531" s="22"/>
      <c r="B531" s="22"/>
      <c r="C531" s="22"/>
      <c r="D531" s="22"/>
      <c r="E531" s="22"/>
      <c r="F531" s="28"/>
      <c r="G531" s="28"/>
      <c r="H531" s="28"/>
      <c r="I531" s="28"/>
      <c r="J531" s="28"/>
      <c r="K531" s="28"/>
      <c r="L531" s="28"/>
      <c r="M531" s="22"/>
      <c r="N531" s="22"/>
      <c r="O531" s="22"/>
      <c r="P531" s="22"/>
      <c r="Q531" s="22"/>
      <c r="R531" s="28"/>
      <c r="S531" s="28"/>
      <c r="T531" s="28"/>
      <c r="U531" s="28"/>
      <c r="V531" s="22"/>
      <c r="W531" s="22"/>
      <c r="X531" s="22"/>
      <c r="Y531" s="22"/>
      <c r="Z531" s="22"/>
      <c r="AA531" s="22"/>
      <c r="AB531" s="22"/>
      <c r="AC531" s="22"/>
      <c r="AD531" s="22"/>
    </row>
    <row r="532" spans="1:30" ht="15.75" customHeight="1" x14ac:dyDescent="0.15">
      <c r="A532" s="22"/>
      <c r="B532" s="22"/>
      <c r="C532" s="22"/>
      <c r="D532" s="22"/>
      <c r="E532" s="22"/>
      <c r="F532" s="28"/>
      <c r="G532" s="28"/>
      <c r="H532" s="28"/>
      <c r="I532" s="28"/>
      <c r="J532" s="28"/>
      <c r="K532" s="28"/>
      <c r="L532" s="28"/>
      <c r="M532" s="22"/>
      <c r="N532" s="22"/>
      <c r="O532" s="22"/>
      <c r="P532" s="22"/>
      <c r="Q532" s="22"/>
      <c r="R532" s="28"/>
      <c r="S532" s="28"/>
      <c r="T532" s="28"/>
      <c r="U532" s="28"/>
      <c r="V532" s="22"/>
      <c r="W532" s="22"/>
      <c r="X532" s="22"/>
      <c r="Y532" s="22"/>
      <c r="Z532" s="22"/>
      <c r="AA532" s="22"/>
      <c r="AB532" s="22"/>
      <c r="AC532" s="22"/>
      <c r="AD532" s="22"/>
    </row>
    <row r="533" spans="1:30" ht="15.75" customHeight="1" x14ac:dyDescent="0.15">
      <c r="A533" s="22"/>
      <c r="B533" s="22"/>
      <c r="C533" s="22"/>
      <c r="D533" s="22"/>
      <c r="E533" s="22"/>
      <c r="F533" s="28"/>
      <c r="G533" s="28"/>
      <c r="H533" s="28"/>
      <c r="I533" s="28"/>
      <c r="J533" s="28"/>
      <c r="K533" s="28"/>
      <c r="L533" s="28"/>
      <c r="M533" s="22"/>
      <c r="N533" s="22"/>
      <c r="O533" s="22"/>
      <c r="P533" s="22"/>
      <c r="Q533" s="22"/>
      <c r="R533" s="28"/>
      <c r="S533" s="28"/>
      <c r="T533" s="28"/>
      <c r="U533" s="28"/>
      <c r="V533" s="22"/>
      <c r="W533" s="22"/>
      <c r="X533" s="22"/>
      <c r="Y533" s="22"/>
      <c r="Z533" s="22"/>
      <c r="AA533" s="22"/>
      <c r="AB533" s="22"/>
      <c r="AC533" s="22"/>
      <c r="AD533" s="22"/>
    </row>
    <row r="534" spans="1:30" ht="15.75" customHeight="1" x14ac:dyDescent="0.15">
      <c r="A534" s="22"/>
      <c r="B534" s="22"/>
      <c r="C534" s="22"/>
      <c r="D534" s="22"/>
      <c r="E534" s="22"/>
      <c r="F534" s="28"/>
      <c r="G534" s="28"/>
      <c r="H534" s="28"/>
      <c r="I534" s="28"/>
      <c r="J534" s="28"/>
      <c r="K534" s="28"/>
      <c r="L534" s="28"/>
      <c r="M534" s="22"/>
      <c r="N534" s="22"/>
      <c r="O534" s="22"/>
      <c r="P534" s="22"/>
      <c r="Q534" s="22"/>
      <c r="R534" s="28"/>
      <c r="S534" s="28"/>
      <c r="T534" s="28"/>
      <c r="U534" s="28"/>
      <c r="V534" s="22"/>
      <c r="W534" s="22"/>
      <c r="X534" s="22"/>
      <c r="Y534" s="22"/>
      <c r="Z534" s="22"/>
      <c r="AA534" s="22"/>
      <c r="AB534" s="22"/>
      <c r="AC534" s="22"/>
      <c r="AD534" s="22"/>
    </row>
    <row r="535" spans="1:30" ht="15.75" customHeight="1" x14ac:dyDescent="0.15">
      <c r="A535" s="22"/>
      <c r="B535" s="22"/>
      <c r="C535" s="22"/>
      <c r="D535" s="22"/>
      <c r="E535" s="22"/>
      <c r="F535" s="28"/>
      <c r="G535" s="28"/>
      <c r="H535" s="28"/>
      <c r="I535" s="28"/>
      <c r="J535" s="28"/>
      <c r="K535" s="28"/>
      <c r="L535" s="28"/>
      <c r="M535" s="22"/>
      <c r="N535" s="22"/>
      <c r="O535" s="22"/>
      <c r="P535" s="22"/>
      <c r="Q535" s="22"/>
      <c r="R535" s="28"/>
      <c r="S535" s="28"/>
      <c r="T535" s="28"/>
      <c r="U535" s="28"/>
      <c r="V535" s="22"/>
      <c r="W535" s="22"/>
      <c r="X535" s="22"/>
      <c r="Y535" s="22"/>
      <c r="Z535" s="22"/>
      <c r="AA535" s="22"/>
      <c r="AB535" s="22"/>
      <c r="AC535" s="22"/>
      <c r="AD535" s="22"/>
    </row>
    <row r="536" spans="1:30" ht="15.75" customHeight="1" x14ac:dyDescent="0.15">
      <c r="A536" s="22"/>
      <c r="B536" s="22"/>
      <c r="C536" s="22"/>
      <c r="D536" s="22"/>
      <c r="E536" s="22"/>
      <c r="F536" s="28"/>
      <c r="G536" s="28"/>
      <c r="H536" s="28"/>
      <c r="I536" s="28"/>
      <c r="J536" s="28"/>
      <c r="K536" s="28"/>
      <c r="L536" s="28"/>
      <c r="M536" s="22"/>
      <c r="N536" s="22"/>
      <c r="O536" s="22"/>
      <c r="P536" s="22"/>
      <c r="Q536" s="22"/>
      <c r="R536" s="28"/>
      <c r="S536" s="28"/>
      <c r="T536" s="28"/>
      <c r="U536" s="28"/>
      <c r="V536" s="22"/>
      <c r="W536" s="22"/>
      <c r="X536" s="22"/>
      <c r="Y536" s="22"/>
      <c r="Z536" s="22"/>
      <c r="AA536" s="22"/>
      <c r="AB536" s="22"/>
      <c r="AC536" s="22"/>
      <c r="AD536" s="22"/>
    </row>
    <row r="537" spans="1:30" ht="15.75" customHeight="1" x14ac:dyDescent="0.15">
      <c r="A537" s="22"/>
      <c r="B537" s="22"/>
      <c r="C537" s="22"/>
      <c r="D537" s="22"/>
      <c r="E537" s="22"/>
      <c r="F537" s="28"/>
      <c r="G537" s="28"/>
      <c r="H537" s="28"/>
      <c r="I537" s="28"/>
      <c r="J537" s="28"/>
      <c r="K537" s="28"/>
      <c r="L537" s="28"/>
      <c r="M537" s="22"/>
      <c r="N537" s="22"/>
      <c r="O537" s="22"/>
      <c r="P537" s="22"/>
      <c r="Q537" s="22"/>
      <c r="R537" s="28"/>
      <c r="S537" s="28"/>
      <c r="T537" s="28"/>
      <c r="U537" s="28"/>
      <c r="V537" s="22"/>
      <c r="W537" s="22"/>
      <c r="X537" s="22"/>
      <c r="Y537" s="22"/>
      <c r="Z537" s="22"/>
      <c r="AA537" s="22"/>
      <c r="AB537" s="22"/>
      <c r="AC537" s="22"/>
      <c r="AD537" s="22"/>
    </row>
    <row r="538" spans="1:30" ht="15.75" customHeight="1" x14ac:dyDescent="0.15">
      <c r="A538" s="22"/>
      <c r="B538" s="22"/>
      <c r="C538" s="22"/>
      <c r="D538" s="22"/>
      <c r="E538" s="22"/>
      <c r="F538" s="28"/>
      <c r="G538" s="28"/>
      <c r="H538" s="28"/>
      <c r="I538" s="28"/>
      <c r="J538" s="28"/>
      <c r="K538" s="28"/>
      <c r="L538" s="28"/>
      <c r="M538" s="22"/>
      <c r="N538" s="22"/>
      <c r="O538" s="22"/>
      <c r="P538" s="22"/>
      <c r="Q538" s="22"/>
      <c r="R538" s="28"/>
      <c r="S538" s="28"/>
      <c r="T538" s="28"/>
      <c r="U538" s="28"/>
      <c r="V538" s="22"/>
      <c r="W538" s="22"/>
      <c r="X538" s="22"/>
      <c r="Y538" s="22"/>
      <c r="Z538" s="22"/>
      <c r="AA538" s="22"/>
      <c r="AB538" s="22"/>
      <c r="AC538" s="22"/>
      <c r="AD538" s="22"/>
    </row>
    <row r="539" spans="1:30" ht="15.75" customHeight="1" x14ac:dyDescent="0.15">
      <c r="A539" s="22"/>
      <c r="B539" s="22"/>
      <c r="C539" s="22"/>
      <c r="D539" s="22"/>
      <c r="E539" s="22"/>
      <c r="F539" s="28"/>
      <c r="G539" s="28"/>
      <c r="H539" s="28"/>
      <c r="I539" s="28"/>
      <c r="J539" s="28"/>
      <c r="K539" s="28"/>
      <c r="L539" s="28"/>
      <c r="M539" s="22"/>
      <c r="N539" s="22"/>
      <c r="O539" s="22"/>
      <c r="P539" s="22"/>
      <c r="Q539" s="22"/>
      <c r="R539" s="28"/>
      <c r="S539" s="28"/>
      <c r="T539" s="28"/>
      <c r="U539" s="28"/>
      <c r="V539" s="22"/>
      <c r="W539" s="22"/>
      <c r="X539" s="22"/>
      <c r="Y539" s="22"/>
      <c r="Z539" s="22"/>
      <c r="AA539" s="22"/>
      <c r="AB539" s="22"/>
      <c r="AC539" s="22"/>
      <c r="AD539" s="22"/>
    </row>
    <row r="540" spans="1:30" ht="15.75" customHeight="1" x14ac:dyDescent="0.15">
      <c r="A540" s="22"/>
      <c r="B540" s="22"/>
      <c r="C540" s="22"/>
      <c r="D540" s="22"/>
      <c r="E540" s="22"/>
      <c r="F540" s="28"/>
      <c r="G540" s="28"/>
      <c r="H540" s="28"/>
      <c r="I540" s="28"/>
      <c r="J540" s="28"/>
      <c r="K540" s="28"/>
      <c r="L540" s="28"/>
      <c r="M540" s="22"/>
      <c r="N540" s="22"/>
      <c r="O540" s="22"/>
      <c r="P540" s="22"/>
      <c r="Q540" s="22"/>
      <c r="R540" s="28"/>
      <c r="S540" s="28"/>
      <c r="T540" s="28"/>
      <c r="U540" s="28"/>
      <c r="V540" s="22"/>
      <c r="W540" s="22"/>
      <c r="X540" s="22"/>
      <c r="Y540" s="22"/>
      <c r="Z540" s="22"/>
      <c r="AA540" s="22"/>
      <c r="AB540" s="22"/>
      <c r="AC540" s="22"/>
      <c r="AD540" s="22"/>
    </row>
    <row r="541" spans="1:30" ht="15.75" customHeight="1" x14ac:dyDescent="0.15">
      <c r="A541" s="22"/>
      <c r="B541" s="22"/>
      <c r="C541" s="22"/>
      <c r="D541" s="22"/>
      <c r="E541" s="22"/>
      <c r="F541" s="28"/>
      <c r="G541" s="28"/>
      <c r="H541" s="28"/>
      <c r="I541" s="28"/>
      <c r="J541" s="28"/>
      <c r="K541" s="28"/>
      <c r="L541" s="28"/>
      <c r="M541" s="22"/>
      <c r="N541" s="22"/>
      <c r="O541" s="22"/>
      <c r="P541" s="22"/>
      <c r="Q541" s="22"/>
      <c r="R541" s="28"/>
      <c r="S541" s="28"/>
      <c r="T541" s="28"/>
      <c r="U541" s="28"/>
      <c r="V541" s="22"/>
      <c r="W541" s="22"/>
      <c r="X541" s="22"/>
      <c r="Y541" s="22"/>
      <c r="Z541" s="22"/>
      <c r="AA541" s="22"/>
      <c r="AB541" s="22"/>
      <c r="AC541" s="22"/>
      <c r="AD541" s="22"/>
    </row>
    <row r="542" spans="1:30" ht="15.75" customHeight="1" x14ac:dyDescent="0.15">
      <c r="A542" s="22"/>
      <c r="B542" s="22"/>
      <c r="C542" s="22"/>
      <c r="D542" s="22"/>
      <c r="E542" s="22"/>
      <c r="F542" s="28"/>
      <c r="G542" s="28"/>
      <c r="H542" s="28"/>
      <c r="I542" s="28"/>
      <c r="J542" s="28"/>
      <c r="K542" s="28"/>
      <c r="L542" s="28"/>
      <c r="M542" s="22"/>
      <c r="N542" s="22"/>
      <c r="O542" s="22"/>
      <c r="P542" s="22"/>
      <c r="Q542" s="22"/>
      <c r="R542" s="28"/>
      <c r="S542" s="28"/>
      <c r="T542" s="28"/>
      <c r="U542" s="28"/>
      <c r="V542" s="22"/>
      <c r="W542" s="22"/>
      <c r="X542" s="22"/>
      <c r="Y542" s="22"/>
      <c r="Z542" s="22"/>
      <c r="AA542" s="22"/>
      <c r="AB542" s="22"/>
      <c r="AC542" s="22"/>
      <c r="AD542" s="22"/>
    </row>
    <row r="543" spans="1:30" ht="15.75" customHeight="1" x14ac:dyDescent="0.15">
      <c r="A543" s="22"/>
      <c r="B543" s="22"/>
      <c r="C543" s="22"/>
      <c r="D543" s="22"/>
      <c r="E543" s="22"/>
      <c r="F543" s="28"/>
      <c r="G543" s="28"/>
      <c r="H543" s="28"/>
      <c r="I543" s="28"/>
      <c r="J543" s="28"/>
      <c r="K543" s="28"/>
      <c r="L543" s="28"/>
      <c r="M543" s="22"/>
      <c r="N543" s="22"/>
      <c r="O543" s="22"/>
      <c r="P543" s="22"/>
      <c r="Q543" s="22"/>
      <c r="R543" s="28"/>
      <c r="S543" s="28"/>
      <c r="T543" s="28"/>
      <c r="U543" s="28"/>
      <c r="V543" s="22"/>
      <c r="W543" s="22"/>
      <c r="X543" s="22"/>
      <c r="Y543" s="22"/>
      <c r="Z543" s="22"/>
      <c r="AA543" s="22"/>
      <c r="AB543" s="22"/>
      <c r="AC543" s="22"/>
      <c r="AD543" s="22"/>
    </row>
    <row r="544" spans="1:30" ht="15.75" customHeight="1" x14ac:dyDescent="0.15">
      <c r="A544" s="22"/>
      <c r="B544" s="22"/>
      <c r="C544" s="22"/>
      <c r="D544" s="22"/>
      <c r="E544" s="22"/>
      <c r="F544" s="28"/>
      <c r="G544" s="28"/>
      <c r="H544" s="28"/>
      <c r="I544" s="28"/>
      <c r="J544" s="28"/>
      <c r="K544" s="28"/>
      <c r="L544" s="28"/>
      <c r="M544" s="22"/>
      <c r="N544" s="22"/>
      <c r="O544" s="22"/>
      <c r="P544" s="22"/>
      <c r="Q544" s="22"/>
      <c r="R544" s="28"/>
      <c r="S544" s="28"/>
      <c r="T544" s="28"/>
      <c r="U544" s="28"/>
      <c r="V544" s="22"/>
      <c r="W544" s="22"/>
      <c r="X544" s="22"/>
      <c r="Y544" s="22"/>
      <c r="Z544" s="22"/>
      <c r="AA544" s="22"/>
      <c r="AB544" s="22"/>
      <c r="AC544" s="22"/>
      <c r="AD544" s="22"/>
    </row>
    <row r="545" spans="1:30" ht="15.75" customHeight="1" x14ac:dyDescent="0.15">
      <c r="A545" s="22"/>
      <c r="B545" s="22"/>
      <c r="C545" s="22"/>
      <c r="D545" s="22"/>
      <c r="E545" s="22"/>
      <c r="F545" s="28"/>
      <c r="G545" s="28"/>
      <c r="H545" s="28"/>
      <c r="I545" s="28"/>
      <c r="J545" s="28"/>
      <c r="K545" s="28"/>
      <c r="L545" s="28"/>
      <c r="M545" s="22"/>
      <c r="N545" s="22"/>
      <c r="O545" s="22"/>
      <c r="P545" s="22"/>
      <c r="Q545" s="22"/>
      <c r="R545" s="28"/>
      <c r="S545" s="28"/>
      <c r="T545" s="28"/>
      <c r="U545" s="28"/>
      <c r="V545" s="22"/>
      <c r="W545" s="22"/>
      <c r="X545" s="22"/>
      <c r="Y545" s="22"/>
      <c r="Z545" s="22"/>
      <c r="AA545" s="22"/>
      <c r="AB545" s="22"/>
      <c r="AC545" s="22"/>
      <c r="AD545" s="22"/>
    </row>
    <row r="546" spans="1:30" ht="15.75" customHeight="1" x14ac:dyDescent="0.15">
      <c r="A546" s="22"/>
      <c r="B546" s="22"/>
      <c r="C546" s="22"/>
      <c r="D546" s="22"/>
      <c r="E546" s="22"/>
      <c r="F546" s="28"/>
      <c r="G546" s="28"/>
      <c r="H546" s="28"/>
      <c r="I546" s="28"/>
      <c r="J546" s="28"/>
      <c r="K546" s="28"/>
      <c r="L546" s="28"/>
      <c r="M546" s="22"/>
      <c r="N546" s="22"/>
      <c r="O546" s="22"/>
      <c r="P546" s="22"/>
      <c r="Q546" s="22"/>
      <c r="R546" s="28"/>
      <c r="S546" s="28"/>
      <c r="T546" s="28"/>
      <c r="U546" s="28"/>
      <c r="V546" s="22"/>
      <c r="W546" s="22"/>
      <c r="X546" s="22"/>
      <c r="Y546" s="22"/>
      <c r="Z546" s="22"/>
      <c r="AA546" s="22"/>
      <c r="AB546" s="22"/>
      <c r="AC546" s="22"/>
      <c r="AD546" s="22"/>
    </row>
    <row r="547" spans="1:30" ht="15.75" customHeight="1" x14ac:dyDescent="0.15">
      <c r="A547" s="22"/>
      <c r="B547" s="22"/>
      <c r="C547" s="22"/>
      <c r="D547" s="22"/>
      <c r="E547" s="22"/>
      <c r="F547" s="28"/>
      <c r="G547" s="28"/>
      <c r="H547" s="28"/>
      <c r="I547" s="28"/>
      <c r="J547" s="28"/>
      <c r="K547" s="28"/>
      <c r="L547" s="28"/>
      <c r="M547" s="22"/>
      <c r="N547" s="22"/>
      <c r="O547" s="22"/>
      <c r="P547" s="22"/>
      <c r="Q547" s="22"/>
      <c r="R547" s="28"/>
      <c r="S547" s="28"/>
      <c r="T547" s="28"/>
      <c r="U547" s="28"/>
      <c r="V547" s="22"/>
      <c r="W547" s="22"/>
      <c r="X547" s="22"/>
      <c r="Y547" s="22"/>
      <c r="Z547" s="22"/>
      <c r="AA547" s="22"/>
      <c r="AB547" s="22"/>
      <c r="AC547" s="22"/>
      <c r="AD547" s="22"/>
    </row>
    <row r="548" spans="1:30" ht="15.75" customHeight="1" x14ac:dyDescent="0.15">
      <c r="A548" s="22"/>
      <c r="B548" s="22"/>
      <c r="C548" s="22"/>
      <c r="D548" s="22"/>
      <c r="E548" s="22"/>
      <c r="F548" s="28"/>
      <c r="G548" s="28"/>
      <c r="H548" s="28"/>
      <c r="I548" s="28"/>
      <c r="J548" s="28"/>
      <c r="K548" s="28"/>
      <c r="L548" s="28"/>
      <c r="M548" s="22"/>
      <c r="N548" s="22"/>
      <c r="O548" s="22"/>
      <c r="P548" s="22"/>
      <c r="Q548" s="22"/>
      <c r="R548" s="28"/>
      <c r="S548" s="28"/>
      <c r="T548" s="28"/>
      <c r="U548" s="28"/>
      <c r="V548" s="22"/>
      <c r="W548" s="22"/>
      <c r="X548" s="22"/>
      <c r="Y548" s="22"/>
      <c r="Z548" s="22"/>
      <c r="AA548" s="22"/>
      <c r="AB548" s="22"/>
      <c r="AC548" s="22"/>
      <c r="AD548" s="22"/>
    </row>
    <row r="549" spans="1:30" ht="15.75" customHeight="1" x14ac:dyDescent="0.15">
      <c r="A549" s="22"/>
      <c r="B549" s="22"/>
      <c r="C549" s="22"/>
      <c r="D549" s="22"/>
      <c r="E549" s="22"/>
      <c r="F549" s="28"/>
      <c r="G549" s="28"/>
      <c r="H549" s="28"/>
      <c r="I549" s="28"/>
      <c r="J549" s="28"/>
      <c r="K549" s="28"/>
      <c r="L549" s="28"/>
      <c r="M549" s="22"/>
      <c r="N549" s="22"/>
      <c r="O549" s="22"/>
      <c r="P549" s="22"/>
      <c r="Q549" s="22"/>
      <c r="R549" s="28"/>
      <c r="S549" s="28"/>
      <c r="T549" s="28"/>
      <c r="U549" s="28"/>
      <c r="V549" s="22"/>
      <c r="W549" s="22"/>
      <c r="X549" s="22"/>
      <c r="Y549" s="22"/>
      <c r="Z549" s="22"/>
      <c r="AA549" s="22"/>
      <c r="AB549" s="22"/>
      <c r="AC549" s="22"/>
      <c r="AD549" s="22"/>
    </row>
    <row r="550" spans="1:30" ht="15.75" customHeight="1" x14ac:dyDescent="0.15">
      <c r="A550" s="22"/>
      <c r="B550" s="22"/>
      <c r="C550" s="22"/>
      <c r="D550" s="22"/>
      <c r="E550" s="22"/>
      <c r="F550" s="28"/>
      <c r="G550" s="28"/>
      <c r="H550" s="28"/>
      <c r="I550" s="28"/>
      <c r="J550" s="28"/>
      <c r="K550" s="28"/>
      <c r="L550" s="28"/>
      <c r="M550" s="22"/>
      <c r="N550" s="22"/>
      <c r="O550" s="22"/>
      <c r="P550" s="22"/>
      <c r="Q550" s="22"/>
      <c r="R550" s="28"/>
      <c r="S550" s="28"/>
      <c r="T550" s="28"/>
      <c r="U550" s="28"/>
      <c r="V550" s="22"/>
      <c r="W550" s="22"/>
      <c r="X550" s="22"/>
      <c r="Y550" s="22"/>
      <c r="Z550" s="22"/>
      <c r="AA550" s="22"/>
      <c r="AB550" s="22"/>
      <c r="AC550" s="22"/>
      <c r="AD550" s="22"/>
    </row>
    <row r="551" spans="1:30" ht="15.75" customHeight="1" x14ac:dyDescent="0.15">
      <c r="A551" s="22"/>
      <c r="B551" s="22"/>
      <c r="C551" s="22"/>
      <c r="D551" s="22"/>
      <c r="E551" s="22"/>
      <c r="F551" s="28"/>
      <c r="G551" s="28"/>
      <c r="H551" s="28"/>
      <c r="I551" s="28"/>
      <c r="J551" s="28"/>
      <c r="K551" s="28"/>
      <c r="L551" s="28"/>
      <c r="M551" s="22"/>
      <c r="N551" s="22"/>
      <c r="O551" s="22"/>
      <c r="P551" s="22"/>
      <c r="Q551" s="22"/>
      <c r="R551" s="28"/>
      <c r="S551" s="28"/>
      <c r="T551" s="28"/>
      <c r="U551" s="28"/>
      <c r="V551" s="22"/>
      <c r="W551" s="22"/>
      <c r="X551" s="22"/>
      <c r="Y551" s="22"/>
      <c r="Z551" s="22"/>
      <c r="AA551" s="22"/>
      <c r="AB551" s="22"/>
      <c r="AC551" s="22"/>
      <c r="AD551" s="22"/>
    </row>
    <row r="552" spans="1:30" ht="15.75" customHeight="1" x14ac:dyDescent="0.15">
      <c r="A552" s="22"/>
      <c r="B552" s="22"/>
      <c r="C552" s="22"/>
      <c r="D552" s="22"/>
      <c r="E552" s="22"/>
      <c r="F552" s="28"/>
      <c r="G552" s="28"/>
      <c r="H552" s="28"/>
      <c r="I552" s="28"/>
      <c r="J552" s="28"/>
      <c r="K552" s="28"/>
      <c r="L552" s="28"/>
      <c r="M552" s="22"/>
      <c r="N552" s="22"/>
      <c r="O552" s="22"/>
      <c r="P552" s="22"/>
      <c r="Q552" s="22"/>
      <c r="R552" s="28"/>
      <c r="S552" s="28"/>
      <c r="T552" s="28"/>
      <c r="U552" s="28"/>
      <c r="V552" s="22"/>
      <c r="W552" s="22"/>
      <c r="X552" s="22"/>
      <c r="Y552" s="22"/>
      <c r="Z552" s="22"/>
      <c r="AA552" s="22"/>
      <c r="AB552" s="22"/>
      <c r="AC552" s="22"/>
      <c r="AD552" s="22"/>
    </row>
    <row r="553" spans="1:30" ht="15.75" customHeight="1" x14ac:dyDescent="0.15">
      <c r="A553" s="22"/>
      <c r="B553" s="22"/>
      <c r="C553" s="22"/>
      <c r="D553" s="22"/>
      <c r="E553" s="22"/>
      <c r="F553" s="28"/>
      <c r="G553" s="28"/>
      <c r="H553" s="28"/>
      <c r="I553" s="28"/>
      <c r="J553" s="28"/>
      <c r="K553" s="28"/>
      <c r="L553" s="28"/>
      <c r="M553" s="22"/>
      <c r="N553" s="22"/>
      <c r="O553" s="22"/>
      <c r="P553" s="22"/>
      <c r="Q553" s="22"/>
      <c r="R553" s="28"/>
      <c r="S553" s="28"/>
      <c r="T553" s="28"/>
      <c r="U553" s="28"/>
      <c r="V553" s="22"/>
      <c r="W553" s="22"/>
      <c r="X553" s="22"/>
      <c r="Y553" s="22"/>
      <c r="Z553" s="22"/>
      <c r="AA553" s="22"/>
      <c r="AB553" s="22"/>
      <c r="AC553" s="22"/>
      <c r="AD553" s="22"/>
    </row>
    <row r="554" spans="1:30" ht="15.75" customHeight="1" x14ac:dyDescent="0.15">
      <c r="A554" s="22"/>
      <c r="B554" s="22"/>
      <c r="C554" s="22"/>
      <c r="D554" s="22"/>
      <c r="E554" s="22"/>
      <c r="F554" s="28"/>
      <c r="G554" s="28"/>
      <c r="H554" s="28"/>
      <c r="I554" s="28"/>
      <c r="J554" s="28"/>
      <c r="K554" s="28"/>
      <c r="L554" s="28"/>
      <c r="M554" s="22"/>
      <c r="N554" s="22"/>
      <c r="O554" s="22"/>
      <c r="P554" s="22"/>
      <c r="Q554" s="22"/>
      <c r="R554" s="28"/>
      <c r="S554" s="28"/>
      <c r="T554" s="28"/>
      <c r="U554" s="28"/>
      <c r="V554" s="22"/>
      <c r="W554" s="22"/>
      <c r="X554" s="22"/>
      <c r="Y554" s="22"/>
      <c r="Z554" s="22"/>
      <c r="AA554" s="22"/>
      <c r="AB554" s="22"/>
      <c r="AC554" s="22"/>
      <c r="AD554" s="22"/>
    </row>
    <row r="555" spans="1:30" ht="15.75" customHeight="1" x14ac:dyDescent="0.15">
      <c r="A555" s="22"/>
      <c r="B555" s="22"/>
      <c r="C555" s="22"/>
      <c r="D555" s="22"/>
      <c r="E555" s="22"/>
      <c r="F555" s="28"/>
      <c r="G555" s="28"/>
      <c r="H555" s="28"/>
      <c r="I555" s="28"/>
      <c r="J555" s="28"/>
      <c r="K555" s="28"/>
      <c r="L555" s="28"/>
      <c r="M555" s="22"/>
      <c r="N555" s="22"/>
      <c r="O555" s="22"/>
      <c r="P555" s="22"/>
      <c r="Q555" s="22"/>
      <c r="R555" s="28"/>
      <c r="S555" s="28"/>
      <c r="T555" s="28"/>
      <c r="U555" s="28"/>
      <c r="V555" s="22"/>
      <c r="W555" s="22"/>
      <c r="X555" s="22"/>
      <c r="Y555" s="22"/>
      <c r="Z555" s="22"/>
      <c r="AA555" s="22"/>
      <c r="AB555" s="22"/>
      <c r="AC555" s="22"/>
      <c r="AD555" s="22"/>
    </row>
    <row r="556" spans="1:30" ht="15.75" customHeight="1" x14ac:dyDescent="0.15">
      <c r="A556" s="22"/>
      <c r="B556" s="22"/>
      <c r="C556" s="22"/>
      <c r="D556" s="22"/>
      <c r="E556" s="22"/>
      <c r="F556" s="28"/>
      <c r="G556" s="28"/>
      <c r="H556" s="28"/>
      <c r="I556" s="28"/>
      <c r="J556" s="28"/>
      <c r="K556" s="28"/>
      <c r="L556" s="28"/>
      <c r="M556" s="22"/>
      <c r="N556" s="22"/>
      <c r="O556" s="22"/>
      <c r="P556" s="22"/>
      <c r="Q556" s="22"/>
      <c r="R556" s="28"/>
      <c r="S556" s="28"/>
      <c r="T556" s="28"/>
      <c r="U556" s="28"/>
      <c r="V556" s="22"/>
      <c r="W556" s="22"/>
      <c r="X556" s="22"/>
      <c r="Y556" s="22"/>
      <c r="Z556" s="22"/>
      <c r="AA556" s="22"/>
      <c r="AB556" s="22"/>
      <c r="AC556" s="22"/>
      <c r="AD556" s="22"/>
    </row>
    <row r="557" spans="1:30" ht="15.75" customHeight="1" x14ac:dyDescent="0.15">
      <c r="A557" s="22"/>
      <c r="B557" s="22"/>
      <c r="C557" s="22"/>
      <c r="D557" s="22"/>
      <c r="E557" s="22"/>
      <c r="F557" s="28"/>
      <c r="G557" s="28"/>
      <c r="H557" s="28"/>
      <c r="I557" s="28"/>
      <c r="J557" s="28"/>
      <c r="K557" s="28"/>
      <c r="L557" s="28"/>
      <c r="M557" s="22"/>
      <c r="N557" s="22"/>
      <c r="O557" s="22"/>
      <c r="P557" s="22"/>
      <c r="Q557" s="22"/>
      <c r="R557" s="28"/>
      <c r="S557" s="28"/>
      <c r="T557" s="28"/>
      <c r="U557" s="28"/>
      <c r="V557" s="22"/>
      <c r="W557" s="22"/>
      <c r="X557" s="22"/>
      <c r="Y557" s="22"/>
      <c r="Z557" s="22"/>
      <c r="AA557" s="22"/>
      <c r="AB557" s="22"/>
      <c r="AC557" s="22"/>
      <c r="AD557" s="22"/>
    </row>
    <row r="558" spans="1:30" ht="15.75" customHeight="1" x14ac:dyDescent="0.15">
      <c r="A558" s="22"/>
      <c r="B558" s="22"/>
      <c r="C558" s="22"/>
      <c r="D558" s="22"/>
      <c r="E558" s="22"/>
      <c r="F558" s="28"/>
      <c r="G558" s="28"/>
      <c r="H558" s="28"/>
      <c r="I558" s="28"/>
      <c r="J558" s="28"/>
      <c r="K558" s="28"/>
      <c r="L558" s="28"/>
      <c r="M558" s="22"/>
      <c r="N558" s="22"/>
      <c r="O558" s="22"/>
      <c r="P558" s="22"/>
      <c r="Q558" s="22"/>
      <c r="R558" s="28"/>
      <c r="S558" s="28"/>
      <c r="T558" s="28"/>
      <c r="U558" s="28"/>
      <c r="V558" s="22"/>
      <c r="W558" s="22"/>
      <c r="X558" s="22"/>
      <c r="Y558" s="22"/>
      <c r="Z558" s="22"/>
      <c r="AA558" s="22"/>
      <c r="AB558" s="22"/>
      <c r="AC558" s="22"/>
      <c r="AD558" s="22"/>
    </row>
    <row r="559" spans="1:30" ht="15.75" customHeight="1" x14ac:dyDescent="0.15">
      <c r="A559" s="22"/>
      <c r="B559" s="22"/>
      <c r="C559" s="22"/>
      <c r="D559" s="22"/>
      <c r="E559" s="22"/>
      <c r="F559" s="28"/>
      <c r="G559" s="28"/>
      <c r="H559" s="28"/>
      <c r="I559" s="28"/>
      <c r="J559" s="28"/>
      <c r="K559" s="28"/>
      <c r="L559" s="28"/>
      <c r="M559" s="22"/>
      <c r="N559" s="22"/>
      <c r="O559" s="22"/>
      <c r="P559" s="22"/>
      <c r="Q559" s="22"/>
      <c r="R559" s="28"/>
      <c r="S559" s="28"/>
      <c r="T559" s="28"/>
      <c r="U559" s="28"/>
      <c r="V559" s="22"/>
      <c r="W559" s="22"/>
      <c r="X559" s="22"/>
      <c r="Y559" s="22"/>
      <c r="Z559" s="22"/>
      <c r="AA559" s="22"/>
      <c r="AB559" s="22"/>
      <c r="AC559" s="22"/>
      <c r="AD559" s="22"/>
    </row>
    <row r="560" spans="1:30" ht="15.75" customHeight="1" x14ac:dyDescent="0.15">
      <c r="A560" s="22"/>
      <c r="B560" s="22"/>
      <c r="C560" s="22"/>
      <c r="D560" s="22"/>
      <c r="E560" s="22"/>
      <c r="F560" s="28"/>
      <c r="G560" s="28"/>
      <c r="H560" s="28"/>
      <c r="I560" s="28"/>
      <c r="J560" s="28"/>
      <c r="K560" s="28"/>
      <c r="L560" s="28"/>
      <c r="M560" s="22"/>
      <c r="N560" s="22"/>
      <c r="O560" s="22"/>
      <c r="P560" s="22"/>
      <c r="Q560" s="22"/>
      <c r="R560" s="28"/>
      <c r="S560" s="28"/>
      <c r="T560" s="28"/>
      <c r="U560" s="28"/>
      <c r="V560" s="22"/>
      <c r="W560" s="22"/>
      <c r="X560" s="22"/>
      <c r="Y560" s="22"/>
      <c r="Z560" s="22"/>
      <c r="AA560" s="22"/>
      <c r="AB560" s="22"/>
      <c r="AC560" s="22"/>
      <c r="AD560" s="22"/>
    </row>
    <row r="561" spans="1:30" ht="15.75" customHeight="1" x14ac:dyDescent="0.15">
      <c r="A561" s="22"/>
      <c r="B561" s="22"/>
      <c r="C561" s="22"/>
      <c r="D561" s="22"/>
      <c r="E561" s="22"/>
      <c r="F561" s="28"/>
      <c r="G561" s="28"/>
      <c r="H561" s="28"/>
      <c r="I561" s="28"/>
      <c r="J561" s="28"/>
      <c r="K561" s="28"/>
      <c r="L561" s="28"/>
      <c r="M561" s="22"/>
      <c r="N561" s="22"/>
      <c r="O561" s="22"/>
      <c r="P561" s="22"/>
      <c r="Q561" s="22"/>
      <c r="R561" s="28"/>
      <c r="S561" s="28"/>
      <c r="T561" s="28"/>
      <c r="U561" s="28"/>
      <c r="V561" s="22"/>
      <c r="W561" s="22"/>
      <c r="X561" s="22"/>
      <c r="Y561" s="22"/>
      <c r="Z561" s="22"/>
      <c r="AA561" s="22"/>
      <c r="AB561" s="22"/>
      <c r="AC561" s="22"/>
      <c r="AD561" s="22"/>
    </row>
    <row r="562" spans="1:30" ht="15.75" customHeight="1" x14ac:dyDescent="0.15">
      <c r="A562" s="22"/>
      <c r="B562" s="22"/>
      <c r="C562" s="22"/>
      <c r="D562" s="22"/>
      <c r="E562" s="22"/>
      <c r="F562" s="28"/>
      <c r="G562" s="28"/>
      <c r="H562" s="28"/>
      <c r="I562" s="28"/>
      <c r="J562" s="28"/>
      <c r="K562" s="28"/>
      <c r="L562" s="28"/>
      <c r="M562" s="22"/>
      <c r="N562" s="22"/>
      <c r="O562" s="22"/>
      <c r="P562" s="22"/>
      <c r="Q562" s="22"/>
      <c r="R562" s="28"/>
      <c r="S562" s="28"/>
      <c r="T562" s="28"/>
      <c r="U562" s="28"/>
      <c r="V562" s="22"/>
      <c r="W562" s="22"/>
      <c r="X562" s="22"/>
      <c r="Y562" s="22"/>
      <c r="Z562" s="22"/>
      <c r="AA562" s="22"/>
      <c r="AB562" s="22"/>
      <c r="AC562" s="22"/>
      <c r="AD562" s="22"/>
    </row>
    <row r="563" spans="1:30" ht="15.75" customHeight="1" x14ac:dyDescent="0.15">
      <c r="A563" s="22"/>
      <c r="B563" s="22"/>
      <c r="C563" s="22"/>
      <c r="D563" s="22"/>
      <c r="E563" s="22"/>
      <c r="F563" s="28"/>
      <c r="G563" s="28"/>
      <c r="H563" s="28"/>
      <c r="I563" s="28"/>
      <c r="J563" s="28"/>
      <c r="K563" s="28"/>
      <c r="L563" s="28"/>
      <c r="M563" s="22"/>
      <c r="N563" s="22"/>
      <c r="O563" s="22"/>
      <c r="P563" s="22"/>
      <c r="Q563" s="22"/>
      <c r="R563" s="28"/>
      <c r="S563" s="28"/>
      <c r="T563" s="28"/>
      <c r="U563" s="28"/>
      <c r="V563" s="22"/>
      <c r="W563" s="22"/>
      <c r="X563" s="22"/>
      <c r="Y563" s="22"/>
      <c r="Z563" s="22"/>
      <c r="AA563" s="22"/>
      <c r="AB563" s="22"/>
      <c r="AC563" s="22"/>
      <c r="AD563" s="22"/>
    </row>
    <row r="564" spans="1:30" ht="15.75" customHeight="1" x14ac:dyDescent="0.15">
      <c r="A564" s="22"/>
      <c r="B564" s="22"/>
      <c r="C564" s="22"/>
      <c r="D564" s="22"/>
      <c r="E564" s="22"/>
      <c r="F564" s="28"/>
      <c r="G564" s="28"/>
      <c r="H564" s="28"/>
      <c r="I564" s="28"/>
      <c r="J564" s="28"/>
      <c r="K564" s="28"/>
      <c r="L564" s="28"/>
      <c r="M564" s="22"/>
      <c r="N564" s="22"/>
      <c r="O564" s="22"/>
      <c r="P564" s="22"/>
      <c r="Q564" s="22"/>
      <c r="R564" s="28"/>
      <c r="S564" s="28"/>
      <c r="T564" s="28"/>
      <c r="U564" s="28"/>
      <c r="V564" s="22"/>
      <c r="W564" s="22"/>
      <c r="X564" s="22"/>
      <c r="Y564" s="22"/>
      <c r="Z564" s="22"/>
      <c r="AA564" s="22"/>
      <c r="AB564" s="22"/>
      <c r="AC564" s="22"/>
      <c r="AD564" s="22"/>
    </row>
    <row r="565" spans="1:30" ht="15.75" customHeight="1" x14ac:dyDescent="0.15">
      <c r="A565" s="22"/>
      <c r="B565" s="22"/>
      <c r="C565" s="22"/>
      <c r="D565" s="22"/>
      <c r="E565" s="22"/>
      <c r="F565" s="28"/>
      <c r="G565" s="28"/>
      <c r="H565" s="28"/>
      <c r="I565" s="28"/>
      <c r="J565" s="28"/>
      <c r="K565" s="28"/>
      <c r="L565" s="28"/>
      <c r="M565" s="22"/>
      <c r="N565" s="22"/>
      <c r="O565" s="22"/>
      <c r="P565" s="22"/>
      <c r="Q565" s="22"/>
      <c r="R565" s="28"/>
      <c r="S565" s="28"/>
      <c r="T565" s="28"/>
      <c r="U565" s="28"/>
      <c r="V565" s="22"/>
      <c r="W565" s="22"/>
      <c r="X565" s="22"/>
      <c r="Y565" s="22"/>
      <c r="Z565" s="22"/>
      <c r="AA565" s="22"/>
      <c r="AB565" s="22"/>
      <c r="AC565" s="22"/>
      <c r="AD565" s="22"/>
    </row>
    <row r="566" spans="1:30" ht="15.75" customHeight="1" x14ac:dyDescent="0.15">
      <c r="A566" s="22"/>
      <c r="B566" s="22"/>
      <c r="C566" s="22"/>
      <c r="D566" s="22"/>
      <c r="E566" s="22"/>
      <c r="F566" s="28"/>
      <c r="G566" s="28"/>
      <c r="H566" s="28"/>
      <c r="I566" s="28"/>
      <c r="J566" s="28"/>
      <c r="K566" s="28"/>
      <c r="L566" s="28"/>
      <c r="M566" s="22"/>
      <c r="N566" s="22"/>
      <c r="O566" s="22"/>
      <c r="P566" s="22"/>
      <c r="Q566" s="22"/>
      <c r="R566" s="28"/>
      <c r="S566" s="28"/>
      <c r="T566" s="28"/>
      <c r="U566" s="28"/>
      <c r="V566" s="22"/>
      <c r="W566" s="22"/>
      <c r="X566" s="22"/>
      <c r="Y566" s="22"/>
      <c r="Z566" s="22"/>
      <c r="AA566" s="22"/>
      <c r="AB566" s="22"/>
      <c r="AC566" s="22"/>
      <c r="AD566" s="22"/>
    </row>
    <row r="567" spans="1:30" ht="15.75" customHeight="1" x14ac:dyDescent="0.15">
      <c r="A567" s="22"/>
      <c r="B567" s="22"/>
      <c r="C567" s="22"/>
      <c r="D567" s="22"/>
      <c r="E567" s="22"/>
      <c r="F567" s="28"/>
      <c r="G567" s="28"/>
      <c r="H567" s="28"/>
      <c r="I567" s="28"/>
      <c r="J567" s="28"/>
      <c r="K567" s="28"/>
      <c r="L567" s="28"/>
      <c r="M567" s="22"/>
      <c r="N567" s="22"/>
      <c r="O567" s="22"/>
      <c r="P567" s="22"/>
      <c r="Q567" s="22"/>
      <c r="R567" s="28"/>
      <c r="S567" s="28"/>
      <c r="T567" s="28"/>
      <c r="U567" s="28"/>
      <c r="V567" s="22"/>
      <c r="W567" s="22"/>
      <c r="X567" s="22"/>
      <c r="Y567" s="22"/>
      <c r="Z567" s="22"/>
      <c r="AA567" s="22"/>
      <c r="AB567" s="22"/>
      <c r="AC567" s="22"/>
      <c r="AD567" s="22"/>
    </row>
    <row r="568" spans="1:30" ht="15.75" customHeight="1" x14ac:dyDescent="0.15">
      <c r="A568" s="22"/>
      <c r="B568" s="22"/>
      <c r="C568" s="22"/>
      <c r="D568" s="22"/>
      <c r="E568" s="22"/>
      <c r="F568" s="28"/>
      <c r="G568" s="28"/>
      <c r="H568" s="28"/>
      <c r="I568" s="28"/>
      <c r="J568" s="28"/>
      <c r="K568" s="28"/>
      <c r="L568" s="28"/>
      <c r="M568" s="22"/>
      <c r="N568" s="22"/>
      <c r="O568" s="22"/>
      <c r="P568" s="22"/>
      <c r="Q568" s="22"/>
      <c r="R568" s="28"/>
      <c r="S568" s="28"/>
      <c r="T568" s="28"/>
      <c r="U568" s="28"/>
      <c r="V568" s="22"/>
      <c r="W568" s="22"/>
      <c r="X568" s="22"/>
      <c r="Y568" s="22"/>
      <c r="Z568" s="22"/>
      <c r="AA568" s="22"/>
      <c r="AB568" s="22"/>
      <c r="AC568" s="22"/>
      <c r="AD568" s="22"/>
    </row>
    <row r="569" spans="1:30" ht="15.75" customHeight="1" x14ac:dyDescent="0.15">
      <c r="A569" s="22"/>
      <c r="B569" s="22"/>
      <c r="C569" s="22"/>
      <c r="D569" s="22"/>
      <c r="E569" s="22"/>
      <c r="F569" s="28"/>
      <c r="G569" s="28"/>
      <c r="H569" s="28"/>
      <c r="I569" s="28"/>
      <c r="J569" s="28"/>
      <c r="K569" s="28"/>
      <c r="L569" s="28"/>
      <c r="M569" s="22"/>
      <c r="N569" s="22"/>
      <c r="O569" s="22"/>
      <c r="P569" s="22"/>
      <c r="Q569" s="22"/>
      <c r="R569" s="28"/>
      <c r="S569" s="28"/>
      <c r="T569" s="28"/>
      <c r="U569" s="28"/>
      <c r="V569" s="22"/>
      <c r="W569" s="22"/>
      <c r="X569" s="22"/>
      <c r="Y569" s="22"/>
      <c r="Z569" s="22"/>
      <c r="AA569" s="22"/>
      <c r="AB569" s="22"/>
      <c r="AC569" s="22"/>
      <c r="AD569" s="22"/>
    </row>
    <row r="570" spans="1:30" ht="15.75" customHeight="1" x14ac:dyDescent="0.15">
      <c r="A570" s="22"/>
      <c r="B570" s="22"/>
      <c r="C570" s="22"/>
      <c r="D570" s="22"/>
      <c r="E570" s="22"/>
      <c r="F570" s="28"/>
      <c r="G570" s="28"/>
      <c r="H570" s="28"/>
      <c r="I570" s="28"/>
      <c r="J570" s="28"/>
      <c r="K570" s="28"/>
      <c r="L570" s="28"/>
      <c r="M570" s="22"/>
      <c r="N570" s="22"/>
      <c r="O570" s="22"/>
      <c r="P570" s="22"/>
      <c r="Q570" s="22"/>
      <c r="R570" s="28"/>
      <c r="S570" s="28"/>
      <c r="T570" s="28"/>
      <c r="U570" s="28"/>
      <c r="V570" s="22"/>
      <c r="W570" s="22"/>
      <c r="X570" s="22"/>
      <c r="Y570" s="22"/>
      <c r="Z570" s="22"/>
      <c r="AA570" s="22"/>
      <c r="AB570" s="22"/>
      <c r="AC570" s="22"/>
      <c r="AD570" s="22"/>
    </row>
    <row r="571" spans="1:30" ht="15.75" customHeight="1" x14ac:dyDescent="0.15">
      <c r="A571" s="22"/>
      <c r="B571" s="22"/>
      <c r="C571" s="22"/>
      <c r="D571" s="22"/>
      <c r="E571" s="22"/>
      <c r="F571" s="28"/>
      <c r="G571" s="28"/>
      <c r="H571" s="28"/>
      <c r="I571" s="28"/>
      <c r="J571" s="28"/>
      <c r="K571" s="28"/>
      <c r="L571" s="28"/>
      <c r="M571" s="22"/>
      <c r="N571" s="22"/>
      <c r="O571" s="22"/>
      <c r="P571" s="22"/>
      <c r="Q571" s="22"/>
      <c r="R571" s="28"/>
      <c r="S571" s="28"/>
      <c r="T571" s="28"/>
      <c r="U571" s="28"/>
      <c r="V571" s="22"/>
      <c r="W571" s="22"/>
      <c r="X571" s="22"/>
      <c r="Y571" s="22"/>
      <c r="Z571" s="22"/>
      <c r="AA571" s="22"/>
      <c r="AB571" s="22"/>
      <c r="AC571" s="22"/>
      <c r="AD571" s="22"/>
    </row>
    <row r="572" spans="1:30" ht="15.75" customHeight="1" x14ac:dyDescent="0.15">
      <c r="A572" s="22"/>
      <c r="B572" s="22"/>
      <c r="C572" s="22"/>
      <c r="D572" s="22"/>
      <c r="E572" s="22"/>
      <c r="F572" s="28"/>
      <c r="G572" s="28"/>
      <c r="H572" s="28"/>
      <c r="I572" s="28"/>
      <c r="J572" s="28"/>
      <c r="K572" s="28"/>
      <c r="L572" s="28"/>
      <c r="M572" s="22"/>
      <c r="N572" s="22"/>
      <c r="O572" s="22"/>
      <c r="P572" s="22"/>
      <c r="Q572" s="22"/>
      <c r="R572" s="28"/>
      <c r="S572" s="28"/>
      <c r="T572" s="28"/>
      <c r="U572" s="28"/>
      <c r="V572" s="22"/>
      <c r="W572" s="22"/>
      <c r="X572" s="22"/>
      <c r="Y572" s="22"/>
      <c r="Z572" s="22"/>
      <c r="AA572" s="22"/>
      <c r="AB572" s="22"/>
      <c r="AC572" s="22"/>
      <c r="AD572" s="22"/>
    </row>
    <row r="573" spans="1:30" ht="15.75" customHeight="1" x14ac:dyDescent="0.15">
      <c r="A573" s="22"/>
      <c r="B573" s="22"/>
      <c r="C573" s="22"/>
      <c r="D573" s="22"/>
      <c r="E573" s="22"/>
      <c r="F573" s="28"/>
      <c r="G573" s="28"/>
      <c r="H573" s="28"/>
      <c r="I573" s="28"/>
      <c r="J573" s="28"/>
      <c r="K573" s="28"/>
      <c r="L573" s="28"/>
      <c r="M573" s="22"/>
      <c r="N573" s="22"/>
      <c r="O573" s="22"/>
      <c r="P573" s="22"/>
      <c r="Q573" s="22"/>
      <c r="R573" s="28"/>
      <c r="S573" s="28"/>
      <c r="T573" s="28"/>
      <c r="U573" s="28"/>
      <c r="V573" s="22"/>
      <c r="W573" s="22"/>
      <c r="X573" s="22"/>
      <c r="Y573" s="22"/>
      <c r="Z573" s="22"/>
      <c r="AA573" s="22"/>
      <c r="AB573" s="22"/>
      <c r="AC573" s="22"/>
      <c r="AD573" s="22"/>
    </row>
    <row r="574" spans="1:30" ht="15.75" customHeight="1" x14ac:dyDescent="0.15">
      <c r="A574" s="22"/>
      <c r="B574" s="22"/>
      <c r="C574" s="22"/>
      <c r="D574" s="22"/>
      <c r="E574" s="22"/>
      <c r="F574" s="28"/>
      <c r="G574" s="28"/>
      <c r="H574" s="28"/>
      <c r="I574" s="28"/>
      <c r="J574" s="28"/>
      <c r="K574" s="28"/>
      <c r="L574" s="28"/>
      <c r="M574" s="22"/>
      <c r="N574" s="22"/>
      <c r="O574" s="22"/>
      <c r="P574" s="22"/>
      <c r="Q574" s="22"/>
      <c r="R574" s="28"/>
      <c r="S574" s="28"/>
      <c r="T574" s="28"/>
      <c r="U574" s="28"/>
      <c r="V574" s="22"/>
      <c r="W574" s="22"/>
      <c r="X574" s="22"/>
      <c r="Y574" s="22"/>
      <c r="Z574" s="22"/>
      <c r="AA574" s="22"/>
      <c r="AB574" s="22"/>
      <c r="AC574" s="22"/>
      <c r="AD574" s="22"/>
    </row>
    <row r="575" spans="1:30" ht="15.75" customHeight="1" x14ac:dyDescent="0.15">
      <c r="A575" s="22"/>
      <c r="B575" s="22"/>
      <c r="C575" s="22"/>
      <c r="D575" s="22"/>
      <c r="E575" s="22"/>
      <c r="F575" s="28"/>
      <c r="G575" s="28"/>
      <c r="H575" s="28"/>
      <c r="I575" s="28"/>
      <c r="J575" s="28"/>
      <c r="K575" s="28"/>
      <c r="L575" s="28"/>
      <c r="M575" s="22"/>
      <c r="N575" s="22"/>
      <c r="O575" s="22"/>
      <c r="P575" s="22"/>
      <c r="Q575" s="22"/>
      <c r="R575" s="28"/>
      <c r="S575" s="28"/>
      <c r="T575" s="28"/>
      <c r="U575" s="28"/>
      <c r="V575" s="22"/>
      <c r="W575" s="22"/>
      <c r="X575" s="22"/>
      <c r="Y575" s="22"/>
      <c r="Z575" s="22"/>
      <c r="AA575" s="22"/>
      <c r="AB575" s="22"/>
      <c r="AC575" s="22"/>
      <c r="AD575" s="22"/>
    </row>
    <row r="576" spans="1:30" ht="15.75" customHeight="1" x14ac:dyDescent="0.15">
      <c r="A576" s="22"/>
      <c r="B576" s="22"/>
      <c r="C576" s="22"/>
      <c r="D576" s="22"/>
      <c r="E576" s="22"/>
      <c r="F576" s="28"/>
      <c r="G576" s="28"/>
      <c r="H576" s="28"/>
      <c r="I576" s="28"/>
      <c r="J576" s="28"/>
      <c r="K576" s="28"/>
      <c r="L576" s="28"/>
      <c r="M576" s="22"/>
      <c r="N576" s="22"/>
      <c r="O576" s="22"/>
      <c r="P576" s="22"/>
      <c r="Q576" s="22"/>
      <c r="R576" s="28"/>
      <c r="S576" s="28"/>
      <c r="T576" s="28"/>
      <c r="U576" s="28"/>
      <c r="V576" s="22"/>
      <c r="W576" s="22"/>
      <c r="X576" s="22"/>
      <c r="Y576" s="22"/>
      <c r="Z576" s="22"/>
      <c r="AA576" s="22"/>
      <c r="AB576" s="22"/>
      <c r="AC576" s="22"/>
      <c r="AD576" s="22"/>
    </row>
    <row r="577" spans="1:30" ht="15.75" customHeight="1" x14ac:dyDescent="0.15">
      <c r="A577" s="22"/>
      <c r="B577" s="22"/>
      <c r="C577" s="22"/>
      <c r="D577" s="22"/>
      <c r="E577" s="22"/>
      <c r="F577" s="28"/>
      <c r="G577" s="28"/>
      <c r="H577" s="28"/>
      <c r="I577" s="28"/>
      <c r="J577" s="28"/>
      <c r="K577" s="28"/>
      <c r="L577" s="28"/>
      <c r="M577" s="22"/>
      <c r="N577" s="22"/>
      <c r="O577" s="22"/>
      <c r="P577" s="22"/>
      <c r="Q577" s="22"/>
      <c r="R577" s="28"/>
      <c r="S577" s="28"/>
      <c r="T577" s="28"/>
      <c r="U577" s="28"/>
      <c r="V577" s="22"/>
      <c r="W577" s="22"/>
      <c r="X577" s="22"/>
      <c r="Y577" s="22"/>
      <c r="Z577" s="22"/>
      <c r="AA577" s="22"/>
      <c r="AB577" s="22"/>
      <c r="AC577" s="22"/>
      <c r="AD577" s="22"/>
    </row>
    <row r="578" spans="1:30" ht="15.75" customHeight="1" x14ac:dyDescent="0.15">
      <c r="A578" s="22"/>
      <c r="B578" s="22"/>
      <c r="C578" s="22"/>
      <c r="D578" s="22"/>
      <c r="E578" s="22"/>
      <c r="F578" s="28"/>
      <c r="G578" s="28"/>
      <c r="H578" s="28"/>
      <c r="I578" s="28"/>
      <c r="J578" s="28"/>
      <c r="K578" s="28"/>
      <c r="L578" s="28"/>
      <c r="M578" s="22"/>
      <c r="N578" s="22"/>
      <c r="O578" s="22"/>
      <c r="P578" s="22"/>
      <c r="Q578" s="22"/>
      <c r="R578" s="28"/>
      <c r="S578" s="28"/>
      <c r="T578" s="28"/>
      <c r="U578" s="28"/>
      <c r="V578" s="22"/>
      <c r="W578" s="22"/>
      <c r="X578" s="22"/>
      <c r="Y578" s="22"/>
      <c r="Z578" s="22"/>
      <c r="AA578" s="22"/>
      <c r="AB578" s="22"/>
      <c r="AC578" s="22"/>
      <c r="AD578" s="22"/>
    </row>
    <row r="579" spans="1:30" ht="15.75" customHeight="1" x14ac:dyDescent="0.15">
      <c r="A579" s="22"/>
      <c r="B579" s="22"/>
      <c r="C579" s="22"/>
      <c r="D579" s="22"/>
      <c r="E579" s="22"/>
      <c r="F579" s="28"/>
      <c r="G579" s="28"/>
      <c r="H579" s="28"/>
      <c r="I579" s="28"/>
      <c r="J579" s="28"/>
      <c r="K579" s="28"/>
      <c r="L579" s="28"/>
      <c r="M579" s="22"/>
      <c r="N579" s="22"/>
      <c r="O579" s="22"/>
      <c r="P579" s="22"/>
      <c r="Q579" s="22"/>
      <c r="R579" s="28"/>
      <c r="S579" s="28"/>
      <c r="T579" s="28"/>
      <c r="U579" s="28"/>
      <c r="V579" s="22"/>
      <c r="W579" s="22"/>
      <c r="X579" s="22"/>
      <c r="Y579" s="22"/>
      <c r="Z579" s="22"/>
      <c r="AA579" s="22"/>
      <c r="AB579" s="22"/>
      <c r="AC579" s="22"/>
      <c r="AD579" s="22"/>
    </row>
    <row r="580" spans="1:30" ht="15.75" customHeight="1" x14ac:dyDescent="0.15">
      <c r="A580" s="22"/>
      <c r="B580" s="22"/>
      <c r="C580" s="22"/>
      <c r="D580" s="22"/>
      <c r="E580" s="22"/>
      <c r="F580" s="28"/>
      <c r="G580" s="28"/>
      <c r="H580" s="28"/>
      <c r="I580" s="28"/>
      <c r="J580" s="28"/>
      <c r="K580" s="28"/>
      <c r="L580" s="28"/>
      <c r="M580" s="22"/>
      <c r="N580" s="22"/>
      <c r="O580" s="22"/>
      <c r="P580" s="22"/>
      <c r="Q580" s="22"/>
      <c r="R580" s="28"/>
      <c r="S580" s="28"/>
      <c r="T580" s="28"/>
      <c r="U580" s="28"/>
      <c r="V580" s="22"/>
      <c r="W580" s="22"/>
      <c r="X580" s="22"/>
      <c r="Y580" s="22"/>
      <c r="Z580" s="22"/>
      <c r="AA580" s="22"/>
      <c r="AB580" s="22"/>
      <c r="AC580" s="22"/>
      <c r="AD580" s="22"/>
    </row>
    <row r="581" spans="1:30" ht="15.75" customHeight="1" x14ac:dyDescent="0.15">
      <c r="A581" s="22"/>
      <c r="B581" s="22"/>
      <c r="C581" s="22"/>
      <c r="D581" s="22"/>
      <c r="E581" s="22"/>
      <c r="F581" s="28"/>
      <c r="G581" s="28"/>
      <c r="H581" s="28"/>
      <c r="I581" s="28"/>
      <c r="J581" s="28"/>
      <c r="K581" s="28"/>
      <c r="L581" s="28"/>
      <c r="M581" s="22"/>
      <c r="N581" s="22"/>
      <c r="O581" s="22"/>
      <c r="P581" s="22"/>
      <c r="Q581" s="22"/>
      <c r="R581" s="28"/>
      <c r="S581" s="28"/>
      <c r="T581" s="28"/>
      <c r="U581" s="28"/>
      <c r="V581" s="22"/>
      <c r="W581" s="22"/>
      <c r="X581" s="22"/>
      <c r="Y581" s="22"/>
      <c r="Z581" s="22"/>
      <c r="AA581" s="22"/>
      <c r="AB581" s="22"/>
      <c r="AC581" s="22"/>
      <c r="AD581" s="22"/>
    </row>
    <row r="582" spans="1:30" ht="15.75" customHeight="1" x14ac:dyDescent="0.15">
      <c r="A582" s="22"/>
      <c r="B582" s="22"/>
      <c r="C582" s="22"/>
      <c r="D582" s="22"/>
      <c r="E582" s="22"/>
      <c r="F582" s="28"/>
      <c r="G582" s="28"/>
      <c r="H582" s="28"/>
      <c r="I582" s="28"/>
      <c r="J582" s="28"/>
      <c r="K582" s="28"/>
      <c r="L582" s="28"/>
      <c r="M582" s="22"/>
      <c r="N582" s="22"/>
      <c r="O582" s="22"/>
      <c r="P582" s="22"/>
      <c r="Q582" s="22"/>
      <c r="R582" s="28"/>
      <c r="S582" s="28"/>
      <c r="T582" s="28"/>
      <c r="U582" s="28"/>
      <c r="V582" s="22"/>
      <c r="W582" s="22"/>
      <c r="X582" s="22"/>
      <c r="Y582" s="22"/>
      <c r="Z582" s="22"/>
      <c r="AA582" s="22"/>
      <c r="AB582" s="22"/>
      <c r="AC582" s="22"/>
      <c r="AD582" s="22"/>
    </row>
    <row r="583" spans="1:30" ht="15.75" customHeight="1" x14ac:dyDescent="0.15">
      <c r="A583" s="22"/>
      <c r="B583" s="22"/>
      <c r="C583" s="22"/>
      <c r="D583" s="22"/>
      <c r="E583" s="22"/>
      <c r="F583" s="28"/>
      <c r="G583" s="28"/>
      <c r="H583" s="28"/>
      <c r="I583" s="28"/>
      <c r="J583" s="28"/>
      <c r="K583" s="28"/>
      <c r="L583" s="28"/>
      <c r="M583" s="22"/>
      <c r="N583" s="22"/>
      <c r="O583" s="22"/>
      <c r="P583" s="22"/>
      <c r="Q583" s="22"/>
      <c r="R583" s="28"/>
      <c r="S583" s="28"/>
      <c r="T583" s="28"/>
      <c r="U583" s="28"/>
      <c r="V583" s="22"/>
      <c r="W583" s="22"/>
      <c r="X583" s="22"/>
      <c r="Y583" s="22"/>
      <c r="Z583" s="22"/>
      <c r="AA583" s="22"/>
      <c r="AB583" s="22"/>
      <c r="AC583" s="22"/>
      <c r="AD583" s="22"/>
    </row>
    <row r="584" spans="1:30" ht="15.75" customHeight="1" x14ac:dyDescent="0.15">
      <c r="A584" s="22"/>
      <c r="B584" s="22"/>
      <c r="C584" s="22"/>
      <c r="D584" s="22"/>
      <c r="E584" s="22"/>
      <c r="F584" s="28"/>
      <c r="G584" s="28"/>
      <c r="H584" s="28"/>
      <c r="I584" s="28"/>
      <c r="J584" s="28"/>
      <c r="K584" s="28"/>
      <c r="L584" s="28"/>
      <c r="M584" s="22"/>
      <c r="N584" s="22"/>
      <c r="O584" s="22"/>
      <c r="P584" s="22"/>
      <c r="Q584" s="22"/>
      <c r="R584" s="28"/>
      <c r="S584" s="28"/>
      <c r="T584" s="28"/>
      <c r="U584" s="28"/>
      <c r="V584" s="22"/>
      <c r="W584" s="22"/>
      <c r="X584" s="22"/>
      <c r="Y584" s="22"/>
      <c r="Z584" s="22"/>
      <c r="AA584" s="22"/>
      <c r="AB584" s="22"/>
      <c r="AC584" s="22"/>
      <c r="AD584" s="22"/>
    </row>
    <row r="585" spans="1:30" ht="15.75" customHeight="1" x14ac:dyDescent="0.15">
      <c r="A585" s="22"/>
      <c r="B585" s="22"/>
      <c r="C585" s="22"/>
      <c r="D585" s="22"/>
      <c r="E585" s="22"/>
      <c r="F585" s="28"/>
      <c r="G585" s="28"/>
      <c r="H585" s="28"/>
      <c r="I585" s="28"/>
      <c r="J585" s="28"/>
      <c r="K585" s="28"/>
      <c r="L585" s="28"/>
      <c r="M585" s="22"/>
      <c r="N585" s="22"/>
      <c r="O585" s="22"/>
      <c r="P585" s="22"/>
      <c r="Q585" s="22"/>
      <c r="R585" s="28"/>
      <c r="S585" s="28"/>
      <c r="T585" s="28"/>
      <c r="U585" s="28"/>
      <c r="V585" s="22"/>
      <c r="W585" s="22"/>
      <c r="X585" s="22"/>
      <c r="Y585" s="22"/>
      <c r="Z585" s="22"/>
      <c r="AA585" s="22"/>
      <c r="AB585" s="22"/>
      <c r="AC585" s="22"/>
      <c r="AD585" s="22"/>
    </row>
    <row r="586" spans="1:30" ht="15.75" customHeight="1" x14ac:dyDescent="0.15">
      <c r="A586" s="22"/>
      <c r="B586" s="22"/>
      <c r="C586" s="22"/>
      <c r="D586" s="22"/>
      <c r="E586" s="22"/>
      <c r="F586" s="28"/>
      <c r="G586" s="28"/>
      <c r="H586" s="28"/>
      <c r="I586" s="28"/>
      <c r="J586" s="28"/>
      <c r="K586" s="28"/>
      <c r="L586" s="28"/>
      <c r="M586" s="22"/>
      <c r="N586" s="22"/>
      <c r="O586" s="22"/>
      <c r="P586" s="22"/>
      <c r="Q586" s="22"/>
      <c r="R586" s="28"/>
      <c r="S586" s="28"/>
      <c r="T586" s="28"/>
      <c r="U586" s="28"/>
      <c r="V586" s="22"/>
      <c r="W586" s="22"/>
      <c r="X586" s="22"/>
      <c r="Y586" s="22"/>
      <c r="Z586" s="22"/>
      <c r="AA586" s="22"/>
      <c r="AB586" s="22"/>
      <c r="AC586" s="22"/>
      <c r="AD586" s="22"/>
    </row>
    <row r="587" spans="1:30" ht="15.75" customHeight="1" x14ac:dyDescent="0.15">
      <c r="A587" s="22"/>
      <c r="B587" s="22"/>
      <c r="C587" s="22"/>
      <c r="D587" s="22"/>
      <c r="E587" s="22"/>
      <c r="F587" s="28"/>
      <c r="G587" s="28"/>
      <c r="H587" s="28"/>
      <c r="I587" s="28"/>
      <c r="J587" s="28"/>
      <c r="K587" s="28"/>
      <c r="L587" s="28"/>
      <c r="M587" s="22"/>
      <c r="N587" s="22"/>
      <c r="O587" s="22"/>
      <c r="P587" s="22"/>
      <c r="Q587" s="22"/>
      <c r="R587" s="28"/>
      <c r="S587" s="28"/>
      <c r="T587" s="28"/>
      <c r="U587" s="28"/>
      <c r="V587" s="22"/>
      <c r="W587" s="22"/>
      <c r="X587" s="22"/>
      <c r="Y587" s="22"/>
      <c r="Z587" s="22"/>
      <c r="AA587" s="22"/>
      <c r="AB587" s="22"/>
      <c r="AC587" s="22"/>
      <c r="AD587" s="22"/>
    </row>
    <row r="588" spans="1:30" ht="15.75" customHeight="1" x14ac:dyDescent="0.15">
      <c r="A588" s="22"/>
      <c r="B588" s="22"/>
      <c r="C588" s="22"/>
      <c r="D588" s="22"/>
      <c r="E588" s="22"/>
      <c r="F588" s="28"/>
      <c r="G588" s="28"/>
      <c r="H588" s="28"/>
      <c r="I588" s="28"/>
      <c r="J588" s="28"/>
      <c r="K588" s="28"/>
      <c r="L588" s="28"/>
      <c r="M588" s="22"/>
      <c r="N588" s="22"/>
      <c r="O588" s="22"/>
      <c r="P588" s="22"/>
      <c r="Q588" s="22"/>
      <c r="R588" s="28"/>
      <c r="S588" s="28"/>
      <c r="T588" s="28"/>
      <c r="U588" s="28"/>
      <c r="V588" s="22"/>
      <c r="W588" s="22"/>
      <c r="X588" s="22"/>
      <c r="Y588" s="22"/>
      <c r="Z588" s="22"/>
      <c r="AA588" s="22"/>
      <c r="AB588" s="22"/>
      <c r="AC588" s="22"/>
      <c r="AD588" s="22"/>
    </row>
    <row r="589" spans="1:30" ht="15.75" customHeight="1" x14ac:dyDescent="0.15">
      <c r="A589" s="22"/>
      <c r="B589" s="22"/>
      <c r="C589" s="22"/>
      <c r="D589" s="22"/>
      <c r="E589" s="22"/>
      <c r="F589" s="28"/>
      <c r="G589" s="28"/>
      <c r="H589" s="28"/>
      <c r="I589" s="28"/>
      <c r="J589" s="28"/>
      <c r="K589" s="28"/>
      <c r="L589" s="28"/>
      <c r="M589" s="22"/>
      <c r="N589" s="22"/>
      <c r="O589" s="22"/>
      <c r="P589" s="22"/>
      <c r="Q589" s="22"/>
      <c r="R589" s="28"/>
      <c r="S589" s="28"/>
      <c r="T589" s="28"/>
      <c r="U589" s="28"/>
      <c r="V589" s="22"/>
      <c r="W589" s="22"/>
      <c r="X589" s="22"/>
      <c r="Y589" s="22"/>
      <c r="Z589" s="22"/>
      <c r="AA589" s="22"/>
      <c r="AB589" s="22"/>
      <c r="AC589" s="22"/>
      <c r="AD589" s="22"/>
    </row>
    <row r="590" spans="1:30" ht="15.75" customHeight="1" x14ac:dyDescent="0.15">
      <c r="A590" s="22"/>
      <c r="B590" s="22"/>
      <c r="C590" s="22"/>
      <c r="D590" s="22"/>
      <c r="E590" s="22"/>
      <c r="F590" s="28"/>
      <c r="G590" s="28"/>
      <c r="H590" s="28"/>
      <c r="I590" s="28"/>
      <c r="J590" s="28"/>
      <c r="K590" s="28"/>
      <c r="L590" s="28"/>
      <c r="M590" s="22"/>
      <c r="N590" s="22"/>
      <c r="O590" s="22"/>
      <c r="P590" s="22"/>
      <c r="Q590" s="22"/>
      <c r="R590" s="28"/>
      <c r="S590" s="28"/>
      <c r="T590" s="28"/>
      <c r="U590" s="28"/>
      <c r="V590" s="22"/>
      <c r="W590" s="22"/>
      <c r="X590" s="22"/>
      <c r="Y590" s="22"/>
      <c r="Z590" s="22"/>
      <c r="AA590" s="22"/>
      <c r="AB590" s="22"/>
      <c r="AC590" s="22"/>
      <c r="AD590" s="22"/>
    </row>
    <row r="591" spans="1:30" ht="15.75" customHeight="1" x14ac:dyDescent="0.15">
      <c r="A591" s="22"/>
      <c r="B591" s="22"/>
      <c r="C591" s="22"/>
      <c r="D591" s="22"/>
      <c r="E591" s="22"/>
      <c r="F591" s="28"/>
      <c r="G591" s="28"/>
      <c r="H591" s="28"/>
      <c r="I591" s="28"/>
      <c r="J591" s="28"/>
      <c r="K591" s="28"/>
      <c r="L591" s="28"/>
      <c r="M591" s="22"/>
      <c r="N591" s="22"/>
      <c r="O591" s="22"/>
      <c r="P591" s="22"/>
      <c r="Q591" s="22"/>
      <c r="R591" s="28"/>
      <c r="S591" s="28"/>
      <c r="T591" s="28"/>
      <c r="U591" s="28"/>
      <c r="V591" s="22"/>
      <c r="W591" s="22"/>
      <c r="X591" s="22"/>
      <c r="Y591" s="22"/>
      <c r="Z591" s="22"/>
      <c r="AA591" s="22"/>
      <c r="AB591" s="22"/>
      <c r="AC591" s="22"/>
      <c r="AD591" s="22"/>
    </row>
    <row r="592" spans="1:30" ht="15.75" customHeight="1" x14ac:dyDescent="0.15">
      <c r="A592" s="22"/>
      <c r="B592" s="22"/>
      <c r="C592" s="22"/>
      <c r="D592" s="22"/>
      <c r="E592" s="22"/>
      <c r="F592" s="28"/>
      <c r="G592" s="28"/>
      <c r="H592" s="28"/>
      <c r="I592" s="28"/>
      <c r="J592" s="28"/>
      <c r="K592" s="28"/>
      <c r="L592" s="28"/>
      <c r="M592" s="22"/>
      <c r="N592" s="22"/>
      <c r="O592" s="22"/>
      <c r="P592" s="22"/>
      <c r="Q592" s="22"/>
      <c r="R592" s="28"/>
      <c r="S592" s="28"/>
      <c r="T592" s="28"/>
      <c r="U592" s="28"/>
      <c r="V592" s="22"/>
      <c r="W592" s="22"/>
      <c r="X592" s="22"/>
      <c r="Y592" s="22"/>
      <c r="Z592" s="22"/>
      <c r="AA592" s="22"/>
      <c r="AB592" s="22"/>
      <c r="AC592" s="22"/>
      <c r="AD592" s="22"/>
    </row>
    <row r="593" spans="1:30" ht="15.75" customHeight="1" x14ac:dyDescent="0.15">
      <c r="A593" s="22"/>
      <c r="B593" s="22"/>
      <c r="C593" s="22"/>
      <c r="D593" s="22"/>
      <c r="E593" s="22"/>
      <c r="F593" s="28"/>
      <c r="G593" s="28"/>
      <c r="H593" s="28"/>
      <c r="I593" s="28"/>
      <c r="J593" s="28"/>
      <c r="K593" s="28"/>
      <c r="L593" s="28"/>
      <c r="M593" s="22"/>
      <c r="N593" s="22"/>
      <c r="O593" s="22"/>
      <c r="P593" s="22"/>
      <c r="Q593" s="22"/>
      <c r="R593" s="28"/>
      <c r="S593" s="28"/>
      <c r="T593" s="28"/>
      <c r="U593" s="28"/>
      <c r="V593" s="22"/>
      <c r="W593" s="22"/>
      <c r="X593" s="22"/>
      <c r="Y593" s="22"/>
      <c r="Z593" s="22"/>
      <c r="AA593" s="22"/>
      <c r="AB593" s="22"/>
      <c r="AC593" s="22"/>
      <c r="AD593" s="22"/>
    </row>
    <row r="594" spans="1:30" ht="15.75" customHeight="1" x14ac:dyDescent="0.15">
      <c r="A594" s="22"/>
      <c r="B594" s="22"/>
      <c r="C594" s="22"/>
      <c r="D594" s="22"/>
      <c r="E594" s="22"/>
      <c r="F594" s="28"/>
      <c r="G594" s="28"/>
      <c r="H594" s="28"/>
      <c r="I594" s="28"/>
      <c r="J594" s="28"/>
      <c r="K594" s="28"/>
      <c r="L594" s="28"/>
      <c r="M594" s="22"/>
      <c r="N594" s="22"/>
      <c r="O594" s="22"/>
      <c r="P594" s="22"/>
      <c r="Q594" s="22"/>
      <c r="R594" s="28"/>
      <c r="S594" s="28"/>
      <c r="T594" s="28"/>
      <c r="U594" s="28"/>
      <c r="V594" s="22"/>
      <c r="W594" s="22"/>
      <c r="X594" s="22"/>
      <c r="Y594" s="22"/>
      <c r="Z594" s="22"/>
      <c r="AA594" s="22"/>
      <c r="AB594" s="22"/>
      <c r="AC594" s="22"/>
      <c r="AD594" s="22"/>
    </row>
    <row r="595" spans="1:30" ht="15.75" customHeight="1" x14ac:dyDescent="0.15">
      <c r="A595" s="22"/>
      <c r="B595" s="22"/>
      <c r="C595" s="22"/>
      <c r="D595" s="22"/>
      <c r="E595" s="22"/>
      <c r="F595" s="28"/>
      <c r="G595" s="28"/>
      <c r="H595" s="28"/>
      <c r="I595" s="28"/>
      <c r="J595" s="28"/>
      <c r="K595" s="28"/>
      <c r="L595" s="28"/>
      <c r="M595" s="22"/>
      <c r="N595" s="22"/>
      <c r="O595" s="22"/>
      <c r="P595" s="22"/>
      <c r="Q595" s="22"/>
      <c r="R595" s="28"/>
      <c r="S595" s="28"/>
      <c r="T595" s="28"/>
      <c r="U595" s="28"/>
      <c r="V595" s="22"/>
      <c r="W595" s="22"/>
      <c r="X595" s="22"/>
      <c r="Y595" s="22"/>
      <c r="Z595" s="22"/>
      <c r="AA595" s="22"/>
      <c r="AB595" s="22"/>
      <c r="AC595" s="22"/>
      <c r="AD595" s="22"/>
    </row>
    <row r="596" spans="1:30" ht="15.75" customHeight="1" x14ac:dyDescent="0.15">
      <c r="A596" s="22"/>
      <c r="B596" s="22"/>
      <c r="C596" s="22"/>
      <c r="D596" s="22"/>
      <c r="E596" s="22"/>
      <c r="F596" s="28"/>
      <c r="G596" s="28"/>
      <c r="H596" s="28"/>
      <c r="I596" s="28"/>
      <c r="J596" s="28"/>
      <c r="K596" s="28"/>
      <c r="L596" s="28"/>
      <c r="M596" s="22"/>
      <c r="N596" s="22"/>
      <c r="O596" s="22"/>
      <c r="P596" s="22"/>
      <c r="Q596" s="22"/>
      <c r="R596" s="28"/>
      <c r="S596" s="28"/>
      <c r="T596" s="28"/>
      <c r="U596" s="28"/>
      <c r="V596" s="22"/>
      <c r="W596" s="22"/>
      <c r="X596" s="22"/>
      <c r="Y596" s="22"/>
      <c r="Z596" s="22"/>
      <c r="AA596" s="22"/>
      <c r="AB596" s="22"/>
      <c r="AC596" s="22"/>
      <c r="AD596" s="22"/>
    </row>
    <row r="597" spans="1:30" ht="15.75" customHeight="1" x14ac:dyDescent="0.15">
      <c r="A597" s="22"/>
      <c r="B597" s="22"/>
      <c r="C597" s="22"/>
      <c r="D597" s="22"/>
      <c r="E597" s="22"/>
      <c r="F597" s="28"/>
      <c r="G597" s="28"/>
      <c r="H597" s="28"/>
      <c r="I597" s="28"/>
      <c r="J597" s="28"/>
      <c r="K597" s="28"/>
      <c r="L597" s="28"/>
      <c r="M597" s="22"/>
      <c r="N597" s="22"/>
      <c r="O597" s="22"/>
      <c r="P597" s="22"/>
      <c r="Q597" s="22"/>
      <c r="R597" s="28"/>
      <c r="S597" s="28"/>
      <c r="T597" s="28"/>
      <c r="U597" s="28"/>
      <c r="V597" s="22"/>
      <c r="W597" s="22"/>
      <c r="X597" s="22"/>
      <c r="Y597" s="22"/>
      <c r="Z597" s="22"/>
      <c r="AA597" s="22"/>
      <c r="AB597" s="22"/>
      <c r="AC597" s="22"/>
      <c r="AD597" s="22"/>
    </row>
    <row r="598" spans="1:30" ht="15.75" customHeight="1" x14ac:dyDescent="0.15">
      <c r="A598" s="22"/>
      <c r="B598" s="22"/>
      <c r="C598" s="22"/>
      <c r="D598" s="22"/>
      <c r="E598" s="22"/>
      <c r="F598" s="28"/>
      <c r="G598" s="28"/>
      <c r="H598" s="28"/>
      <c r="I598" s="28"/>
      <c r="J598" s="28"/>
      <c r="K598" s="28"/>
      <c r="L598" s="28"/>
      <c r="M598" s="22"/>
      <c r="N598" s="22"/>
      <c r="O598" s="22"/>
      <c r="P598" s="22"/>
      <c r="Q598" s="22"/>
      <c r="R598" s="28"/>
      <c r="S598" s="28"/>
      <c r="T598" s="28"/>
      <c r="U598" s="28"/>
      <c r="V598" s="22"/>
      <c r="W598" s="22"/>
      <c r="X598" s="22"/>
      <c r="Y598" s="22"/>
      <c r="Z598" s="22"/>
      <c r="AA598" s="22"/>
      <c r="AB598" s="22"/>
      <c r="AC598" s="22"/>
      <c r="AD598" s="22"/>
    </row>
    <row r="599" spans="1:30" ht="15.75" customHeight="1" x14ac:dyDescent="0.15">
      <c r="A599" s="22"/>
      <c r="B599" s="22"/>
      <c r="C599" s="22"/>
      <c r="D599" s="22"/>
      <c r="E599" s="22"/>
      <c r="F599" s="28"/>
      <c r="G599" s="28"/>
      <c r="H599" s="28"/>
      <c r="I599" s="28"/>
      <c r="J599" s="28"/>
      <c r="K599" s="28"/>
      <c r="L599" s="28"/>
      <c r="M599" s="22"/>
      <c r="N599" s="22"/>
      <c r="O599" s="22"/>
      <c r="P599" s="22"/>
      <c r="Q599" s="22"/>
      <c r="R599" s="28"/>
      <c r="S599" s="28"/>
      <c r="T599" s="28"/>
      <c r="U599" s="28"/>
      <c r="V599" s="22"/>
      <c r="W599" s="22"/>
      <c r="X599" s="22"/>
      <c r="Y599" s="22"/>
      <c r="Z599" s="22"/>
      <c r="AA599" s="22"/>
      <c r="AB599" s="22"/>
      <c r="AC599" s="22"/>
      <c r="AD599" s="22"/>
    </row>
    <row r="600" spans="1:30" ht="15.75" customHeight="1" x14ac:dyDescent="0.15">
      <c r="A600" s="22"/>
      <c r="B600" s="22"/>
      <c r="C600" s="22"/>
      <c r="D600" s="22"/>
      <c r="E600" s="22"/>
      <c r="F600" s="28"/>
      <c r="G600" s="28"/>
      <c r="H600" s="28"/>
      <c r="I600" s="28"/>
      <c r="J600" s="28"/>
      <c r="K600" s="28"/>
      <c r="L600" s="28"/>
      <c r="M600" s="22"/>
      <c r="N600" s="22"/>
      <c r="O600" s="22"/>
      <c r="P600" s="22"/>
      <c r="Q600" s="22"/>
      <c r="R600" s="28"/>
      <c r="S600" s="28"/>
      <c r="T600" s="28"/>
      <c r="U600" s="28"/>
      <c r="V600" s="22"/>
      <c r="W600" s="22"/>
      <c r="X600" s="22"/>
      <c r="Y600" s="22"/>
      <c r="Z600" s="22"/>
      <c r="AA600" s="22"/>
      <c r="AB600" s="22"/>
      <c r="AC600" s="22"/>
      <c r="AD600" s="22"/>
    </row>
    <row r="601" spans="1:30" ht="15.75" customHeight="1" x14ac:dyDescent="0.15">
      <c r="A601" s="22"/>
      <c r="B601" s="22"/>
      <c r="C601" s="22"/>
      <c r="D601" s="22"/>
      <c r="E601" s="22"/>
      <c r="F601" s="28"/>
      <c r="G601" s="28"/>
      <c r="H601" s="28"/>
      <c r="I601" s="28"/>
      <c r="J601" s="28"/>
      <c r="K601" s="28"/>
      <c r="L601" s="28"/>
      <c r="M601" s="22"/>
      <c r="N601" s="22"/>
      <c r="O601" s="22"/>
      <c r="P601" s="22"/>
      <c r="Q601" s="22"/>
      <c r="R601" s="28"/>
      <c r="S601" s="28"/>
      <c r="T601" s="28"/>
      <c r="U601" s="28"/>
      <c r="V601" s="22"/>
      <c r="W601" s="22"/>
      <c r="X601" s="22"/>
      <c r="Y601" s="22"/>
      <c r="Z601" s="22"/>
      <c r="AA601" s="22"/>
      <c r="AB601" s="22"/>
      <c r="AC601" s="22"/>
      <c r="AD601" s="22"/>
    </row>
    <row r="602" spans="1:30" ht="15.75" customHeight="1" x14ac:dyDescent="0.15">
      <c r="A602" s="22"/>
      <c r="B602" s="22"/>
      <c r="C602" s="22"/>
      <c r="D602" s="22"/>
      <c r="E602" s="22"/>
      <c r="F602" s="28"/>
      <c r="G602" s="28"/>
      <c r="H602" s="28"/>
      <c r="I602" s="28"/>
      <c r="J602" s="28"/>
      <c r="K602" s="28"/>
      <c r="L602" s="28"/>
      <c r="M602" s="22"/>
      <c r="N602" s="22"/>
      <c r="O602" s="22"/>
      <c r="P602" s="22"/>
      <c r="Q602" s="22"/>
      <c r="R602" s="28"/>
      <c r="S602" s="28"/>
      <c r="T602" s="28"/>
      <c r="U602" s="28"/>
      <c r="V602" s="22"/>
      <c r="W602" s="22"/>
      <c r="X602" s="22"/>
      <c r="Y602" s="22"/>
      <c r="Z602" s="22"/>
      <c r="AA602" s="22"/>
      <c r="AB602" s="22"/>
      <c r="AC602" s="22"/>
      <c r="AD602" s="22"/>
    </row>
    <row r="603" spans="1:30" ht="15.75" customHeight="1" x14ac:dyDescent="0.15">
      <c r="A603" s="22"/>
      <c r="B603" s="22"/>
      <c r="C603" s="22"/>
      <c r="D603" s="22"/>
      <c r="E603" s="22"/>
      <c r="F603" s="28"/>
      <c r="G603" s="28"/>
      <c r="H603" s="28"/>
      <c r="I603" s="28"/>
      <c r="J603" s="28"/>
      <c r="K603" s="28"/>
      <c r="L603" s="28"/>
      <c r="M603" s="22"/>
      <c r="N603" s="22"/>
      <c r="O603" s="22"/>
      <c r="P603" s="22"/>
      <c r="Q603" s="22"/>
      <c r="R603" s="28"/>
      <c r="S603" s="28"/>
      <c r="T603" s="28"/>
      <c r="U603" s="28"/>
      <c r="V603" s="22"/>
      <c r="W603" s="22"/>
      <c r="X603" s="22"/>
      <c r="Y603" s="22"/>
      <c r="Z603" s="22"/>
      <c r="AA603" s="22"/>
      <c r="AB603" s="22"/>
      <c r="AC603" s="22"/>
      <c r="AD603" s="22"/>
    </row>
    <row r="604" spans="1:30" ht="15.75" customHeight="1" x14ac:dyDescent="0.15">
      <c r="A604" s="22"/>
      <c r="B604" s="22"/>
      <c r="C604" s="22"/>
      <c r="D604" s="22"/>
      <c r="E604" s="22"/>
      <c r="F604" s="28"/>
      <c r="G604" s="28"/>
      <c r="H604" s="28"/>
      <c r="I604" s="28"/>
      <c r="J604" s="28"/>
      <c r="K604" s="28"/>
      <c r="L604" s="28"/>
      <c r="M604" s="22"/>
      <c r="N604" s="22"/>
      <c r="O604" s="22"/>
      <c r="P604" s="22"/>
      <c r="Q604" s="22"/>
      <c r="R604" s="28"/>
      <c r="S604" s="28"/>
      <c r="T604" s="28"/>
      <c r="U604" s="28"/>
      <c r="V604" s="22"/>
      <c r="W604" s="22"/>
      <c r="X604" s="22"/>
      <c r="Y604" s="22"/>
      <c r="Z604" s="22"/>
      <c r="AA604" s="22"/>
      <c r="AB604" s="22"/>
      <c r="AC604" s="22"/>
      <c r="AD604" s="22"/>
    </row>
    <row r="605" spans="1:30" ht="15.75" customHeight="1" x14ac:dyDescent="0.15">
      <c r="A605" s="22"/>
      <c r="B605" s="22"/>
      <c r="C605" s="22"/>
      <c r="D605" s="22"/>
      <c r="E605" s="22"/>
      <c r="F605" s="28"/>
      <c r="G605" s="28"/>
      <c r="H605" s="28"/>
      <c r="I605" s="28"/>
      <c r="J605" s="28"/>
      <c r="K605" s="28"/>
      <c r="L605" s="28"/>
      <c r="M605" s="22"/>
      <c r="N605" s="22"/>
      <c r="O605" s="22"/>
      <c r="P605" s="22"/>
      <c r="Q605" s="22"/>
      <c r="R605" s="28"/>
      <c r="S605" s="28"/>
      <c r="T605" s="28"/>
      <c r="U605" s="28"/>
      <c r="V605" s="22"/>
      <c r="W605" s="22"/>
      <c r="X605" s="22"/>
      <c r="Y605" s="22"/>
      <c r="Z605" s="22"/>
      <c r="AA605" s="22"/>
      <c r="AB605" s="22"/>
      <c r="AC605" s="22"/>
      <c r="AD605" s="22"/>
    </row>
    <row r="606" spans="1:30" ht="15.75" customHeight="1" x14ac:dyDescent="0.15">
      <c r="A606" s="22"/>
      <c r="B606" s="22"/>
      <c r="C606" s="22"/>
      <c r="D606" s="22"/>
      <c r="E606" s="22"/>
      <c r="F606" s="28"/>
      <c r="G606" s="28"/>
      <c r="H606" s="28"/>
      <c r="I606" s="28"/>
      <c r="J606" s="28"/>
      <c r="K606" s="28"/>
      <c r="L606" s="28"/>
      <c r="M606" s="22"/>
      <c r="N606" s="22"/>
      <c r="O606" s="22"/>
      <c r="P606" s="22"/>
      <c r="Q606" s="22"/>
      <c r="R606" s="28"/>
      <c r="S606" s="28"/>
      <c r="T606" s="28"/>
      <c r="U606" s="28"/>
      <c r="V606" s="22"/>
      <c r="W606" s="22"/>
      <c r="X606" s="22"/>
      <c r="Y606" s="22"/>
      <c r="Z606" s="22"/>
      <c r="AA606" s="22"/>
      <c r="AB606" s="22"/>
      <c r="AC606" s="22"/>
      <c r="AD606" s="22"/>
    </row>
    <row r="607" spans="1:30" ht="15.75" customHeight="1" x14ac:dyDescent="0.15">
      <c r="A607" s="22"/>
      <c r="B607" s="22"/>
      <c r="C607" s="22"/>
      <c r="D607" s="22"/>
      <c r="E607" s="22"/>
      <c r="F607" s="28"/>
      <c r="G607" s="28"/>
      <c r="H607" s="28"/>
      <c r="I607" s="28"/>
      <c r="J607" s="28"/>
      <c r="K607" s="28"/>
      <c r="L607" s="28"/>
      <c r="M607" s="22"/>
      <c r="N607" s="22"/>
      <c r="O607" s="22"/>
      <c r="P607" s="22"/>
      <c r="Q607" s="22"/>
      <c r="R607" s="28"/>
      <c r="S607" s="28"/>
      <c r="T607" s="28"/>
      <c r="U607" s="28"/>
      <c r="V607" s="22"/>
      <c r="W607" s="22"/>
      <c r="X607" s="22"/>
      <c r="Y607" s="22"/>
      <c r="Z607" s="22"/>
      <c r="AA607" s="22"/>
      <c r="AB607" s="22"/>
      <c r="AC607" s="22"/>
      <c r="AD607" s="22"/>
    </row>
    <row r="608" spans="1:30" ht="15.75" customHeight="1" x14ac:dyDescent="0.15">
      <c r="A608" s="22"/>
      <c r="B608" s="22"/>
      <c r="C608" s="22"/>
      <c r="D608" s="22"/>
      <c r="E608" s="22"/>
      <c r="F608" s="28"/>
      <c r="G608" s="28"/>
      <c r="H608" s="28"/>
      <c r="I608" s="28"/>
      <c r="J608" s="28"/>
      <c r="K608" s="28"/>
      <c r="L608" s="28"/>
      <c r="M608" s="22"/>
      <c r="N608" s="22"/>
      <c r="O608" s="22"/>
      <c r="P608" s="22"/>
      <c r="Q608" s="22"/>
      <c r="R608" s="28"/>
      <c r="S608" s="28"/>
      <c r="T608" s="28"/>
      <c r="U608" s="28"/>
      <c r="V608" s="22"/>
      <c r="W608" s="22"/>
      <c r="X608" s="22"/>
      <c r="Y608" s="22"/>
      <c r="Z608" s="22"/>
      <c r="AA608" s="22"/>
      <c r="AB608" s="22"/>
      <c r="AC608" s="22"/>
      <c r="AD608" s="22"/>
    </row>
    <row r="609" spans="1:30" ht="15.75" customHeight="1" x14ac:dyDescent="0.15">
      <c r="A609" s="22"/>
      <c r="B609" s="22"/>
      <c r="C609" s="22"/>
      <c r="D609" s="22"/>
      <c r="E609" s="22"/>
      <c r="F609" s="28"/>
      <c r="G609" s="28"/>
      <c r="H609" s="28"/>
      <c r="I609" s="28"/>
      <c r="J609" s="28"/>
      <c r="K609" s="28"/>
      <c r="L609" s="28"/>
      <c r="M609" s="22"/>
      <c r="N609" s="22"/>
      <c r="O609" s="22"/>
      <c r="P609" s="22"/>
      <c r="Q609" s="22"/>
      <c r="R609" s="28"/>
      <c r="S609" s="28"/>
      <c r="T609" s="28"/>
      <c r="U609" s="28"/>
      <c r="V609" s="22"/>
      <c r="W609" s="22"/>
      <c r="X609" s="22"/>
      <c r="Y609" s="22"/>
      <c r="Z609" s="22"/>
      <c r="AA609" s="22"/>
      <c r="AB609" s="22"/>
      <c r="AC609" s="22"/>
      <c r="AD609" s="22"/>
    </row>
    <row r="610" spans="1:30" ht="15.75" customHeight="1" x14ac:dyDescent="0.15">
      <c r="A610" s="22"/>
      <c r="B610" s="22"/>
      <c r="C610" s="22"/>
      <c r="D610" s="22"/>
      <c r="E610" s="22"/>
      <c r="F610" s="28"/>
      <c r="G610" s="28"/>
      <c r="H610" s="28"/>
      <c r="I610" s="28"/>
      <c r="J610" s="28"/>
      <c r="K610" s="28"/>
      <c r="L610" s="28"/>
      <c r="M610" s="22"/>
      <c r="N610" s="22"/>
      <c r="O610" s="22"/>
      <c r="P610" s="22"/>
      <c r="Q610" s="22"/>
      <c r="R610" s="28"/>
      <c r="S610" s="28"/>
      <c r="T610" s="28"/>
      <c r="U610" s="28"/>
      <c r="V610" s="22"/>
      <c r="W610" s="22"/>
      <c r="X610" s="22"/>
      <c r="Y610" s="22"/>
      <c r="Z610" s="22"/>
      <c r="AA610" s="22"/>
      <c r="AB610" s="22"/>
      <c r="AC610" s="22"/>
      <c r="AD610" s="22"/>
    </row>
    <row r="611" spans="1:30" ht="15.75" customHeight="1" x14ac:dyDescent="0.15">
      <c r="A611" s="22"/>
      <c r="B611" s="22"/>
      <c r="C611" s="22"/>
      <c r="D611" s="22"/>
      <c r="E611" s="22"/>
      <c r="F611" s="28"/>
      <c r="G611" s="28"/>
      <c r="H611" s="28"/>
      <c r="I611" s="28"/>
      <c r="J611" s="28"/>
      <c r="K611" s="28"/>
      <c r="L611" s="28"/>
      <c r="M611" s="22"/>
      <c r="N611" s="22"/>
      <c r="O611" s="22"/>
      <c r="P611" s="22"/>
      <c r="Q611" s="22"/>
      <c r="R611" s="28"/>
      <c r="S611" s="28"/>
      <c r="T611" s="28"/>
      <c r="U611" s="28"/>
      <c r="V611" s="22"/>
      <c r="W611" s="22"/>
      <c r="X611" s="22"/>
      <c r="Y611" s="22"/>
      <c r="Z611" s="22"/>
      <c r="AA611" s="22"/>
      <c r="AB611" s="22"/>
      <c r="AC611" s="22"/>
      <c r="AD611" s="22"/>
    </row>
    <row r="612" spans="1:30" ht="15.75" customHeight="1" x14ac:dyDescent="0.15">
      <c r="A612" s="22"/>
      <c r="B612" s="22"/>
      <c r="C612" s="22"/>
      <c r="D612" s="22"/>
      <c r="E612" s="22"/>
      <c r="F612" s="28"/>
      <c r="G612" s="28"/>
      <c r="H612" s="28"/>
      <c r="I612" s="28"/>
      <c r="J612" s="28"/>
      <c r="K612" s="28"/>
      <c r="L612" s="28"/>
      <c r="M612" s="22"/>
      <c r="N612" s="22"/>
      <c r="O612" s="22"/>
      <c r="P612" s="22"/>
      <c r="Q612" s="22"/>
      <c r="R612" s="28"/>
      <c r="S612" s="28"/>
      <c r="T612" s="28"/>
      <c r="U612" s="28"/>
      <c r="V612" s="22"/>
      <c r="W612" s="22"/>
      <c r="X612" s="22"/>
      <c r="Y612" s="22"/>
      <c r="Z612" s="22"/>
      <c r="AA612" s="22"/>
      <c r="AB612" s="22"/>
      <c r="AC612" s="22"/>
      <c r="AD612" s="22"/>
    </row>
    <row r="613" spans="1:30" ht="15.75" customHeight="1" x14ac:dyDescent="0.15">
      <c r="A613" s="22"/>
      <c r="B613" s="22"/>
      <c r="C613" s="22"/>
      <c r="D613" s="22"/>
      <c r="E613" s="22"/>
      <c r="F613" s="28"/>
      <c r="G613" s="28"/>
      <c r="H613" s="28"/>
      <c r="I613" s="28"/>
      <c r="J613" s="28"/>
      <c r="K613" s="28"/>
      <c r="L613" s="28"/>
      <c r="M613" s="22"/>
      <c r="N613" s="22"/>
      <c r="O613" s="22"/>
      <c r="P613" s="22"/>
      <c r="Q613" s="22"/>
      <c r="R613" s="28"/>
      <c r="S613" s="28"/>
      <c r="T613" s="28"/>
      <c r="U613" s="28"/>
      <c r="V613" s="22"/>
      <c r="W613" s="22"/>
      <c r="X613" s="22"/>
      <c r="Y613" s="22"/>
      <c r="Z613" s="22"/>
      <c r="AA613" s="22"/>
      <c r="AB613" s="22"/>
      <c r="AC613" s="22"/>
      <c r="AD613" s="22"/>
    </row>
    <row r="614" spans="1:30" ht="15.75" customHeight="1" x14ac:dyDescent="0.15">
      <c r="A614" s="22"/>
      <c r="B614" s="22"/>
      <c r="C614" s="22"/>
      <c r="D614" s="22"/>
      <c r="E614" s="22"/>
      <c r="F614" s="28"/>
      <c r="G614" s="28"/>
      <c r="H614" s="28"/>
      <c r="I614" s="28"/>
      <c r="J614" s="28"/>
      <c r="K614" s="28"/>
      <c r="L614" s="28"/>
      <c r="M614" s="22"/>
      <c r="N614" s="22"/>
      <c r="O614" s="22"/>
      <c r="P614" s="22"/>
      <c r="Q614" s="22"/>
      <c r="R614" s="28"/>
      <c r="S614" s="28"/>
      <c r="T614" s="28"/>
      <c r="U614" s="28"/>
      <c r="V614" s="22"/>
      <c r="W614" s="22"/>
      <c r="X614" s="22"/>
      <c r="Y614" s="22"/>
      <c r="Z614" s="22"/>
      <c r="AA614" s="22"/>
      <c r="AB614" s="22"/>
      <c r="AC614" s="22"/>
      <c r="AD614" s="22"/>
    </row>
    <row r="615" spans="1:30" ht="15.75" customHeight="1" x14ac:dyDescent="0.15">
      <c r="A615" s="22"/>
      <c r="B615" s="22"/>
      <c r="C615" s="22"/>
      <c r="D615" s="22"/>
      <c r="E615" s="22"/>
      <c r="F615" s="28"/>
      <c r="G615" s="28"/>
      <c r="H615" s="28"/>
      <c r="I615" s="28"/>
      <c r="J615" s="28"/>
      <c r="K615" s="28"/>
      <c r="L615" s="28"/>
      <c r="M615" s="22"/>
      <c r="N615" s="22"/>
      <c r="O615" s="22"/>
      <c r="P615" s="22"/>
      <c r="Q615" s="22"/>
      <c r="R615" s="28"/>
      <c r="S615" s="28"/>
      <c r="T615" s="28"/>
      <c r="U615" s="28"/>
      <c r="V615" s="22"/>
      <c r="W615" s="22"/>
      <c r="X615" s="22"/>
      <c r="Y615" s="22"/>
      <c r="Z615" s="22"/>
      <c r="AA615" s="22"/>
      <c r="AB615" s="22"/>
      <c r="AC615" s="22"/>
      <c r="AD615" s="22"/>
    </row>
    <row r="616" spans="1:30" ht="15.75" customHeight="1" x14ac:dyDescent="0.15">
      <c r="A616" s="22"/>
      <c r="B616" s="22"/>
      <c r="C616" s="22"/>
      <c r="D616" s="22"/>
      <c r="E616" s="22"/>
      <c r="F616" s="28"/>
      <c r="G616" s="28"/>
      <c r="H616" s="28"/>
      <c r="I616" s="28"/>
      <c r="J616" s="28"/>
      <c r="K616" s="28"/>
      <c r="L616" s="28"/>
      <c r="M616" s="22"/>
      <c r="N616" s="22"/>
      <c r="O616" s="22"/>
      <c r="P616" s="22"/>
      <c r="Q616" s="22"/>
      <c r="R616" s="28"/>
      <c r="S616" s="28"/>
      <c r="T616" s="28"/>
      <c r="U616" s="28"/>
      <c r="V616" s="22"/>
      <c r="W616" s="22"/>
      <c r="X616" s="22"/>
      <c r="Y616" s="22"/>
      <c r="Z616" s="22"/>
      <c r="AA616" s="22"/>
      <c r="AB616" s="22"/>
      <c r="AC616" s="22"/>
      <c r="AD616" s="22"/>
    </row>
    <row r="617" spans="1:30" ht="15.75" customHeight="1" x14ac:dyDescent="0.15">
      <c r="A617" s="22"/>
      <c r="B617" s="22"/>
      <c r="C617" s="22"/>
      <c r="D617" s="22"/>
      <c r="E617" s="22"/>
      <c r="F617" s="28"/>
      <c r="G617" s="28"/>
      <c r="H617" s="28"/>
      <c r="I617" s="28"/>
      <c r="J617" s="28"/>
      <c r="K617" s="28"/>
      <c r="L617" s="28"/>
      <c r="M617" s="22"/>
      <c r="N617" s="22"/>
      <c r="O617" s="22"/>
      <c r="P617" s="22"/>
      <c r="Q617" s="22"/>
      <c r="R617" s="28"/>
      <c r="S617" s="28"/>
      <c r="T617" s="28"/>
      <c r="U617" s="28"/>
      <c r="V617" s="22"/>
      <c r="W617" s="22"/>
      <c r="X617" s="22"/>
      <c r="Y617" s="22"/>
      <c r="Z617" s="22"/>
      <c r="AA617" s="22"/>
      <c r="AB617" s="22"/>
      <c r="AC617" s="22"/>
      <c r="AD617" s="22"/>
    </row>
    <row r="618" spans="1:30" ht="15.75" customHeight="1" x14ac:dyDescent="0.15">
      <c r="A618" s="22"/>
      <c r="B618" s="22"/>
      <c r="C618" s="22"/>
      <c r="D618" s="22"/>
      <c r="E618" s="22"/>
      <c r="F618" s="28"/>
      <c r="G618" s="28"/>
      <c r="H618" s="28"/>
      <c r="I618" s="28"/>
      <c r="J618" s="28"/>
      <c r="K618" s="28"/>
      <c r="L618" s="28"/>
      <c r="M618" s="22"/>
      <c r="N618" s="22"/>
      <c r="O618" s="22"/>
      <c r="P618" s="22"/>
      <c r="Q618" s="22"/>
      <c r="R618" s="28"/>
      <c r="S618" s="28"/>
      <c r="T618" s="28"/>
      <c r="U618" s="28"/>
      <c r="V618" s="22"/>
      <c r="W618" s="22"/>
      <c r="X618" s="22"/>
      <c r="Y618" s="22"/>
      <c r="Z618" s="22"/>
      <c r="AA618" s="22"/>
      <c r="AB618" s="22"/>
      <c r="AC618" s="22"/>
      <c r="AD618" s="22"/>
    </row>
    <row r="619" spans="1:30" ht="15.75" customHeight="1" x14ac:dyDescent="0.15">
      <c r="A619" s="22"/>
      <c r="B619" s="22"/>
      <c r="C619" s="22"/>
      <c r="D619" s="22"/>
      <c r="E619" s="22"/>
      <c r="F619" s="28"/>
      <c r="G619" s="28"/>
      <c r="H619" s="28"/>
      <c r="I619" s="28"/>
      <c r="J619" s="28"/>
      <c r="K619" s="28"/>
      <c r="L619" s="28"/>
      <c r="M619" s="22"/>
      <c r="N619" s="22"/>
      <c r="O619" s="22"/>
      <c r="P619" s="22"/>
      <c r="Q619" s="22"/>
      <c r="R619" s="28"/>
      <c r="S619" s="28"/>
      <c r="T619" s="28"/>
      <c r="U619" s="28"/>
      <c r="V619" s="22"/>
      <c r="W619" s="22"/>
      <c r="X619" s="22"/>
      <c r="Y619" s="22"/>
      <c r="Z619" s="22"/>
      <c r="AA619" s="22"/>
      <c r="AB619" s="22"/>
      <c r="AC619" s="22"/>
      <c r="AD619" s="22"/>
    </row>
    <row r="620" spans="1:30" ht="15.75" customHeight="1" x14ac:dyDescent="0.15">
      <c r="A620" s="22"/>
      <c r="B620" s="22"/>
      <c r="C620" s="22"/>
      <c r="D620" s="22"/>
      <c r="E620" s="22"/>
      <c r="F620" s="28"/>
      <c r="G620" s="28"/>
      <c r="H620" s="28"/>
      <c r="I620" s="28"/>
      <c r="J620" s="28"/>
      <c r="K620" s="28"/>
      <c r="L620" s="28"/>
      <c r="M620" s="22"/>
      <c r="N620" s="22"/>
      <c r="O620" s="22"/>
      <c r="P620" s="22"/>
      <c r="Q620" s="22"/>
      <c r="R620" s="28"/>
      <c r="S620" s="28"/>
      <c r="T620" s="28"/>
      <c r="U620" s="28"/>
      <c r="V620" s="22"/>
      <c r="W620" s="22"/>
      <c r="X620" s="22"/>
      <c r="Y620" s="22"/>
      <c r="Z620" s="22"/>
      <c r="AA620" s="22"/>
      <c r="AB620" s="22"/>
      <c r="AC620" s="22"/>
      <c r="AD620" s="22"/>
    </row>
    <row r="621" spans="1:30" ht="15.75" customHeight="1" x14ac:dyDescent="0.15">
      <c r="A621" s="22"/>
      <c r="B621" s="22"/>
      <c r="C621" s="22"/>
      <c r="D621" s="22"/>
      <c r="E621" s="22"/>
      <c r="F621" s="28"/>
      <c r="G621" s="28"/>
      <c r="H621" s="28"/>
      <c r="I621" s="28"/>
      <c r="J621" s="28"/>
      <c r="K621" s="28"/>
      <c r="L621" s="28"/>
      <c r="M621" s="22"/>
      <c r="N621" s="22"/>
      <c r="O621" s="22"/>
      <c r="P621" s="22"/>
      <c r="Q621" s="22"/>
      <c r="R621" s="28"/>
      <c r="S621" s="28"/>
      <c r="T621" s="28"/>
      <c r="U621" s="28"/>
      <c r="V621" s="22"/>
      <c r="W621" s="22"/>
      <c r="X621" s="22"/>
      <c r="Y621" s="22"/>
      <c r="Z621" s="22"/>
      <c r="AA621" s="22"/>
      <c r="AB621" s="22"/>
      <c r="AC621" s="22"/>
      <c r="AD621" s="22"/>
    </row>
    <row r="622" spans="1:30" ht="15.75" customHeight="1" x14ac:dyDescent="0.15">
      <c r="A622" s="22"/>
      <c r="B622" s="22"/>
      <c r="C622" s="22"/>
      <c r="D622" s="22"/>
      <c r="E622" s="22"/>
      <c r="F622" s="28"/>
      <c r="G622" s="28"/>
      <c r="H622" s="28"/>
      <c r="I622" s="28"/>
      <c r="J622" s="28"/>
      <c r="K622" s="28"/>
      <c r="L622" s="28"/>
      <c r="M622" s="22"/>
      <c r="N622" s="22"/>
      <c r="O622" s="22"/>
      <c r="P622" s="22"/>
      <c r="Q622" s="22"/>
      <c r="R622" s="28"/>
      <c r="S622" s="28"/>
      <c r="T622" s="28"/>
      <c r="U622" s="28"/>
      <c r="V622" s="22"/>
      <c r="W622" s="22"/>
      <c r="X622" s="22"/>
      <c r="Y622" s="22"/>
      <c r="Z622" s="22"/>
      <c r="AA622" s="22"/>
      <c r="AB622" s="22"/>
      <c r="AC622" s="22"/>
      <c r="AD622" s="22"/>
    </row>
    <row r="623" spans="1:30" ht="15.75" customHeight="1" x14ac:dyDescent="0.15">
      <c r="A623" s="22"/>
      <c r="B623" s="22"/>
      <c r="C623" s="22"/>
      <c r="D623" s="22"/>
      <c r="E623" s="22"/>
      <c r="F623" s="28"/>
      <c r="G623" s="28"/>
      <c r="H623" s="28"/>
      <c r="I623" s="28"/>
      <c r="J623" s="28"/>
      <c r="K623" s="28"/>
      <c r="L623" s="28"/>
      <c r="M623" s="22"/>
      <c r="N623" s="22"/>
      <c r="O623" s="22"/>
      <c r="P623" s="22"/>
      <c r="Q623" s="22"/>
      <c r="R623" s="28"/>
      <c r="S623" s="28"/>
      <c r="T623" s="28"/>
      <c r="U623" s="28"/>
      <c r="V623" s="22"/>
      <c r="W623" s="22"/>
      <c r="X623" s="22"/>
      <c r="Y623" s="22"/>
      <c r="Z623" s="22"/>
      <c r="AA623" s="22"/>
      <c r="AB623" s="22"/>
      <c r="AC623" s="22"/>
      <c r="AD623" s="22"/>
    </row>
    <row r="624" spans="1:30" ht="15.75" customHeight="1" x14ac:dyDescent="0.15">
      <c r="A624" s="22"/>
      <c r="B624" s="22"/>
      <c r="C624" s="22"/>
      <c r="D624" s="22"/>
      <c r="E624" s="22"/>
      <c r="F624" s="28"/>
      <c r="G624" s="28"/>
      <c r="H624" s="28"/>
      <c r="I624" s="28"/>
      <c r="J624" s="28"/>
      <c r="K624" s="28"/>
      <c r="L624" s="28"/>
      <c r="M624" s="22"/>
      <c r="N624" s="22"/>
      <c r="O624" s="22"/>
      <c r="P624" s="22"/>
      <c r="Q624" s="22"/>
      <c r="R624" s="28"/>
      <c r="S624" s="28"/>
      <c r="T624" s="28"/>
      <c r="U624" s="28"/>
      <c r="V624" s="22"/>
      <c r="W624" s="22"/>
      <c r="X624" s="22"/>
      <c r="Y624" s="22"/>
      <c r="Z624" s="22"/>
      <c r="AA624" s="22"/>
      <c r="AB624" s="22"/>
      <c r="AC624" s="22"/>
      <c r="AD624" s="22"/>
    </row>
    <row r="625" spans="1:30" ht="15.75" customHeight="1" x14ac:dyDescent="0.15">
      <c r="A625" s="22"/>
      <c r="B625" s="22"/>
      <c r="C625" s="22"/>
      <c r="D625" s="22"/>
      <c r="E625" s="22"/>
      <c r="F625" s="28"/>
      <c r="G625" s="28"/>
      <c r="H625" s="28"/>
      <c r="I625" s="28"/>
      <c r="J625" s="28"/>
      <c r="K625" s="28"/>
      <c r="L625" s="28"/>
      <c r="M625" s="22"/>
      <c r="N625" s="22"/>
      <c r="O625" s="22"/>
      <c r="P625" s="22"/>
      <c r="Q625" s="22"/>
      <c r="R625" s="28"/>
      <c r="S625" s="28"/>
      <c r="T625" s="28"/>
      <c r="U625" s="28"/>
      <c r="V625" s="22"/>
      <c r="W625" s="22"/>
      <c r="X625" s="22"/>
      <c r="Y625" s="22"/>
      <c r="Z625" s="22"/>
      <c r="AA625" s="22"/>
      <c r="AB625" s="22"/>
      <c r="AC625" s="22"/>
      <c r="AD625" s="22"/>
    </row>
    <row r="626" spans="1:30" ht="15.75" customHeight="1" x14ac:dyDescent="0.15">
      <c r="A626" s="22"/>
      <c r="B626" s="22"/>
      <c r="C626" s="22"/>
      <c r="D626" s="22"/>
      <c r="E626" s="22"/>
      <c r="F626" s="28"/>
      <c r="G626" s="28"/>
      <c r="H626" s="28"/>
      <c r="I626" s="28"/>
      <c r="J626" s="28"/>
      <c r="K626" s="28"/>
      <c r="L626" s="28"/>
      <c r="M626" s="22"/>
      <c r="N626" s="22"/>
      <c r="O626" s="22"/>
      <c r="P626" s="22"/>
      <c r="Q626" s="22"/>
      <c r="R626" s="28"/>
      <c r="S626" s="28"/>
      <c r="T626" s="28"/>
      <c r="U626" s="28"/>
      <c r="V626" s="22"/>
      <c r="W626" s="22"/>
      <c r="X626" s="22"/>
      <c r="Y626" s="22"/>
      <c r="Z626" s="22"/>
      <c r="AA626" s="22"/>
      <c r="AB626" s="22"/>
      <c r="AC626" s="22"/>
      <c r="AD626" s="22"/>
    </row>
    <row r="627" spans="1:30" ht="15.75" customHeight="1" x14ac:dyDescent="0.15">
      <c r="A627" s="22"/>
      <c r="B627" s="22"/>
      <c r="C627" s="22"/>
      <c r="D627" s="22"/>
      <c r="E627" s="22"/>
      <c r="F627" s="28"/>
      <c r="G627" s="28"/>
      <c r="H627" s="28"/>
      <c r="I627" s="28"/>
      <c r="J627" s="28"/>
      <c r="K627" s="28"/>
      <c r="L627" s="28"/>
      <c r="M627" s="22"/>
      <c r="N627" s="22"/>
      <c r="O627" s="22"/>
      <c r="P627" s="22"/>
      <c r="Q627" s="22"/>
      <c r="R627" s="28"/>
      <c r="S627" s="28"/>
      <c r="T627" s="28"/>
      <c r="U627" s="28"/>
      <c r="V627" s="22"/>
      <c r="W627" s="22"/>
      <c r="X627" s="22"/>
      <c r="Y627" s="22"/>
      <c r="Z627" s="22"/>
      <c r="AA627" s="22"/>
      <c r="AB627" s="22"/>
      <c r="AC627" s="22"/>
      <c r="AD627" s="22"/>
    </row>
    <row r="628" spans="1:30" ht="15.75" customHeight="1" x14ac:dyDescent="0.15">
      <c r="A628" s="22"/>
      <c r="B628" s="22"/>
      <c r="C628" s="22"/>
      <c r="D628" s="22"/>
      <c r="E628" s="22"/>
      <c r="F628" s="28"/>
      <c r="G628" s="28"/>
      <c r="H628" s="28"/>
      <c r="I628" s="28"/>
      <c r="J628" s="28"/>
      <c r="K628" s="28"/>
      <c r="L628" s="28"/>
      <c r="M628" s="22"/>
      <c r="N628" s="22"/>
      <c r="O628" s="22"/>
      <c r="P628" s="22"/>
      <c r="Q628" s="22"/>
      <c r="R628" s="28"/>
      <c r="S628" s="28"/>
      <c r="T628" s="28"/>
      <c r="U628" s="28"/>
      <c r="V628" s="22"/>
      <c r="W628" s="22"/>
      <c r="X628" s="22"/>
      <c r="Y628" s="22"/>
      <c r="Z628" s="22"/>
      <c r="AA628" s="22"/>
      <c r="AB628" s="22"/>
      <c r="AC628" s="22"/>
      <c r="AD628" s="22"/>
    </row>
    <row r="629" spans="1:30" ht="15.75" customHeight="1" x14ac:dyDescent="0.15">
      <c r="A629" s="22"/>
      <c r="B629" s="22"/>
      <c r="C629" s="22"/>
      <c r="D629" s="22"/>
      <c r="E629" s="22"/>
      <c r="F629" s="28"/>
      <c r="G629" s="28"/>
      <c r="H629" s="28"/>
      <c r="I629" s="28"/>
      <c r="J629" s="28"/>
      <c r="K629" s="28"/>
      <c r="L629" s="28"/>
      <c r="M629" s="22"/>
      <c r="N629" s="22"/>
      <c r="O629" s="22"/>
      <c r="P629" s="22"/>
      <c r="Q629" s="22"/>
      <c r="R629" s="28"/>
      <c r="S629" s="28"/>
      <c r="T629" s="28"/>
      <c r="U629" s="28"/>
      <c r="V629" s="22"/>
      <c r="W629" s="22"/>
      <c r="X629" s="22"/>
      <c r="Y629" s="22"/>
      <c r="Z629" s="22"/>
      <c r="AA629" s="22"/>
      <c r="AB629" s="22"/>
      <c r="AC629" s="22"/>
      <c r="AD629" s="22"/>
    </row>
    <row r="630" spans="1:30" ht="15.75" customHeight="1" x14ac:dyDescent="0.15">
      <c r="A630" s="22"/>
      <c r="B630" s="22"/>
      <c r="C630" s="22"/>
      <c r="D630" s="22"/>
      <c r="E630" s="22"/>
      <c r="F630" s="28"/>
      <c r="G630" s="28"/>
      <c r="H630" s="28"/>
      <c r="I630" s="28"/>
      <c r="J630" s="28"/>
      <c r="K630" s="28"/>
      <c r="L630" s="28"/>
      <c r="M630" s="22"/>
      <c r="N630" s="22"/>
      <c r="O630" s="22"/>
      <c r="P630" s="22"/>
      <c r="Q630" s="22"/>
      <c r="R630" s="28"/>
      <c r="S630" s="28"/>
      <c r="T630" s="28"/>
      <c r="U630" s="28"/>
      <c r="V630" s="22"/>
      <c r="W630" s="22"/>
      <c r="X630" s="22"/>
      <c r="Y630" s="22"/>
      <c r="Z630" s="22"/>
      <c r="AA630" s="22"/>
      <c r="AB630" s="22"/>
      <c r="AC630" s="22"/>
      <c r="AD630" s="22"/>
    </row>
    <row r="631" spans="1:30" ht="15.75" customHeight="1" x14ac:dyDescent="0.15">
      <c r="A631" s="22"/>
      <c r="B631" s="22"/>
      <c r="C631" s="22"/>
      <c r="D631" s="22"/>
      <c r="E631" s="22"/>
      <c r="F631" s="28"/>
      <c r="G631" s="28"/>
      <c r="H631" s="28"/>
      <c r="I631" s="28"/>
      <c r="J631" s="28"/>
      <c r="K631" s="28"/>
      <c r="L631" s="28"/>
      <c r="M631" s="22"/>
      <c r="N631" s="22"/>
      <c r="O631" s="22"/>
      <c r="P631" s="22"/>
      <c r="Q631" s="22"/>
      <c r="R631" s="28"/>
      <c r="S631" s="28"/>
      <c r="T631" s="28"/>
      <c r="U631" s="28"/>
      <c r="V631" s="22"/>
      <c r="W631" s="22"/>
      <c r="X631" s="22"/>
      <c r="Y631" s="22"/>
      <c r="Z631" s="22"/>
      <c r="AA631" s="22"/>
      <c r="AB631" s="22"/>
      <c r="AC631" s="22"/>
      <c r="AD631" s="22"/>
    </row>
    <row r="632" spans="1:30" ht="15.75" customHeight="1" x14ac:dyDescent="0.15">
      <c r="A632" s="22"/>
      <c r="B632" s="22"/>
      <c r="C632" s="22"/>
      <c r="D632" s="22"/>
      <c r="E632" s="22"/>
      <c r="F632" s="28"/>
      <c r="G632" s="28"/>
      <c r="H632" s="28"/>
      <c r="I632" s="28"/>
      <c r="J632" s="28"/>
      <c r="K632" s="28"/>
      <c r="L632" s="28"/>
      <c r="M632" s="22"/>
      <c r="N632" s="22"/>
      <c r="O632" s="22"/>
      <c r="P632" s="22"/>
      <c r="Q632" s="22"/>
      <c r="R632" s="28"/>
      <c r="S632" s="28"/>
      <c r="T632" s="28"/>
      <c r="U632" s="28"/>
      <c r="V632" s="22"/>
      <c r="W632" s="22"/>
      <c r="X632" s="22"/>
      <c r="Y632" s="22"/>
      <c r="Z632" s="22"/>
      <c r="AA632" s="22"/>
      <c r="AB632" s="22"/>
      <c r="AC632" s="22"/>
      <c r="AD632" s="22"/>
    </row>
    <row r="633" spans="1:30" ht="15.75" customHeight="1" x14ac:dyDescent="0.15">
      <c r="A633" s="22"/>
      <c r="B633" s="22"/>
      <c r="C633" s="22"/>
      <c r="D633" s="22"/>
      <c r="E633" s="22"/>
      <c r="F633" s="28"/>
      <c r="G633" s="28"/>
      <c r="H633" s="28"/>
      <c r="I633" s="28"/>
      <c r="J633" s="28"/>
      <c r="K633" s="28"/>
      <c r="L633" s="28"/>
      <c r="M633" s="22"/>
      <c r="N633" s="22"/>
      <c r="O633" s="22"/>
      <c r="P633" s="22"/>
      <c r="Q633" s="22"/>
      <c r="R633" s="28"/>
      <c r="S633" s="28"/>
      <c r="T633" s="28"/>
      <c r="U633" s="28"/>
      <c r="V633" s="22"/>
      <c r="W633" s="22"/>
      <c r="X633" s="22"/>
      <c r="Y633" s="22"/>
      <c r="Z633" s="22"/>
      <c r="AA633" s="22"/>
      <c r="AB633" s="22"/>
      <c r="AC633" s="22"/>
      <c r="AD633" s="22"/>
    </row>
    <row r="634" spans="1:30" ht="15.75" customHeight="1" x14ac:dyDescent="0.15">
      <c r="A634" s="22"/>
      <c r="B634" s="22"/>
      <c r="C634" s="22"/>
      <c r="D634" s="22"/>
      <c r="E634" s="22"/>
      <c r="F634" s="28"/>
      <c r="G634" s="28"/>
      <c r="H634" s="28"/>
      <c r="I634" s="28"/>
      <c r="J634" s="28"/>
      <c r="K634" s="28"/>
      <c r="L634" s="28"/>
      <c r="M634" s="22"/>
      <c r="N634" s="22"/>
      <c r="O634" s="22"/>
      <c r="P634" s="22"/>
      <c r="Q634" s="22"/>
      <c r="R634" s="28"/>
      <c r="S634" s="28"/>
      <c r="T634" s="28"/>
      <c r="U634" s="28"/>
      <c r="V634" s="22"/>
      <c r="W634" s="22"/>
      <c r="X634" s="22"/>
      <c r="Y634" s="22"/>
      <c r="Z634" s="22"/>
      <c r="AA634" s="22"/>
      <c r="AB634" s="22"/>
      <c r="AC634" s="22"/>
      <c r="AD634" s="22"/>
    </row>
    <row r="635" spans="1:30" ht="15.75" customHeight="1" x14ac:dyDescent="0.15">
      <c r="A635" s="22"/>
      <c r="B635" s="22"/>
      <c r="C635" s="22"/>
      <c r="D635" s="22"/>
      <c r="E635" s="22"/>
      <c r="F635" s="28"/>
      <c r="G635" s="28"/>
      <c r="H635" s="28"/>
      <c r="I635" s="28"/>
      <c r="J635" s="28"/>
      <c r="K635" s="28"/>
      <c r="L635" s="28"/>
      <c r="M635" s="22"/>
      <c r="N635" s="22"/>
      <c r="O635" s="22"/>
      <c r="P635" s="22"/>
      <c r="Q635" s="22"/>
      <c r="R635" s="28"/>
      <c r="S635" s="28"/>
      <c r="T635" s="28"/>
      <c r="U635" s="28"/>
      <c r="V635" s="22"/>
      <c r="W635" s="22"/>
      <c r="X635" s="22"/>
      <c r="Y635" s="22"/>
      <c r="Z635" s="22"/>
      <c r="AA635" s="22"/>
      <c r="AB635" s="22"/>
      <c r="AC635" s="22"/>
      <c r="AD635" s="22"/>
    </row>
    <row r="636" spans="1:30" ht="15.75" customHeight="1" x14ac:dyDescent="0.15">
      <c r="A636" s="22"/>
      <c r="B636" s="22"/>
      <c r="C636" s="22"/>
      <c r="D636" s="22"/>
      <c r="E636" s="22"/>
      <c r="F636" s="28"/>
      <c r="G636" s="28"/>
      <c r="H636" s="28"/>
      <c r="I636" s="28"/>
      <c r="J636" s="28"/>
      <c r="K636" s="28"/>
      <c r="L636" s="28"/>
      <c r="M636" s="22"/>
      <c r="N636" s="22"/>
      <c r="O636" s="22"/>
      <c r="P636" s="22"/>
      <c r="Q636" s="22"/>
      <c r="R636" s="28"/>
      <c r="S636" s="28"/>
      <c r="T636" s="28"/>
      <c r="U636" s="28"/>
      <c r="V636" s="22"/>
      <c r="W636" s="22"/>
      <c r="X636" s="22"/>
      <c r="Y636" s="22"/>
      <c r="Z636" s="22"/>
      <c r="AA636" s="22"/>
      <c r="AB636" s="22"/>
      <c r="AC636" s="22"/>
      <c r="AD636" s="22"/>
    </row>
    <row r="637" spans="1:30" ht="15.75" customHeight="1" x14ac:dyDescent="0.15">
      <c r="A637" s="22"/>
      <c r="B637" s="22"/>
      <c r="C637" s="22"/>
      <c r="D637" s="22"/>
      <c r="E637" s="22"/>
      <c r="F637" s="28"/>
      <c r="G637" s="28"/>
      <c r="H637" s="28"/>
      <c r="I637" s="28"/>
      <c r="J637" s="28"/>
      <c r="K637" s="28"/>
      <c r="L637" s="28"/>
      <c r="M637" s="22"/>
      <c r="N637" s="22"/>
      <c r="O637" s="22"/>
      <c r="P637" s="22"/>
      <c r="Q637" s="22"/>
      <c r="R637" s="28"/>
      <c r="S637" s="28"/>
      <c r="T637" s="28"/>
      <c r="U637" s="28"/>
      <c r="V637" s="22"/>
      <c r="W637" s="22"/>
      <c r="X637" s="22"/>
      <c r="Y637" s="22"/>
      <c r="Z637" s="22"/>
      <c r="AA637" s="22"/>
      <c r="AB637" s="22"/>
      <c r="AC637" s="22"/>
      <c r="AD637" s="22"/>
    </row>
    <row r="638" spans="1:30" ht="15.75" customHeight="1" x14ac:dyDescent="0.15">
      <c r="A638" s="22"/>
      <c r="B638" s="22"/>
      <c r="C638" s="22"/>
      <c r="D638" s="22"/>
      <c r="E638" s="22"/>
      <c r="F638" s="28"/>
      <c r="G638" s="28"/>
      <c r="H638" s="28"/>
      <c r="I638" s="28"/>
      <c r="J638" s="28"/>
      <c r="K638" s="28"/>
      <c r="L638" s="28"/>
      <c r="M638" s="22"/>
      <c r="N638" s="22"/>
      <c r="O638" s="22"/>
      <c r="P638" s="22"/>
      <c r="Q638" s="22"/>
      <c r="R638" s="28"/>
      <c r="S638" s="28"/>
      <c r="T638" s="28"/>
      <c r="U638" s="28"/>
      <c r="V638" s="22"/>
      <c r="W638" s="22"/>
      <c r="X638" s="22"/>
      <c r="Y638" s="22"/>
      <c r="Z638" s="22"/>
      <c r="AA638" s="22"/>
      <c r="AB638" s="22"/>
      <c r="AC638" s="22"/>
      <c r="AD638" s="22"/>
    </row>
    <row r="639" spans="1:30" ht="15.75" customHeight="1" x14ac:dyDescent="0.15">
      <c r="A639" s="22"/>
      <c r="B639" s="22"/>
      <c r="C639" s="22"/>
      <c r="D639" s="22"/>
      <c r="E639" s="22"/>
      <c r="F639" s="28"/>
      <c r="G639" s="28"/>
      <c r="H639" s="28"/>
      <c r="I639" s="28"/>
      <c r="J639" s="28"/>
      <c r="K639" s="28"/>
      <c r="L639" s="28"/>
      <c r="M639" s="22"/>
      <c r="N639" s="22"/>
      <c r="O639" s="22"/>
      <c r="P639" s="22"/>
      <c r="Q639" s="22"/>
      <c r="R639" s="28"/>
      <c r="S639" s="28"/>
      <c r="T639" s="28"/>
      <c r="U639" s="28"/>
      <c r="V639" s="22"/>
      <c r="W639" s="22"/>
      <c r="X639" s="22"/>
      <c r="Y639" s="22"/>
      <c r="Z639" s="22"/>
      <c r="AA639" s="22"/>
      <c r="AB639" s="22"/>
      <c r="AC639" s="22"/>
      <c r="AD639" s="22"/>
    </row>
    <row r="640" spans="1:30" ht="15.75" customHeight="1" x14ac:dyDescent="0.15">
      <c r="A640" s="22"/>
      <c r="B640" s="22"/>
      <c r="C640" s="22"/>
      <c r="D640" s="22"/>
      <c r="E640" s="22"/>
      <c r="F640" s="28"/>
      <c r="G640" s="28"/>
      <c r="H640" s="28"/>
      <c r="I640" s="28"/>
      <c r="J640" s="28"/>
      <c r="K640" s="28"/>
      <c r="L640" s="28"/>
      <c r="M640" s="22"/>
      <c r="N640" s="22"/>
      <c r="O640" s="22"/>
      <c r="P640" s="22"/>
      <c r="Q640" s="22"/>
      <c r="R640" s="28"/>
      <c r="S640" s="28"/>
      <c r="T640" s="28"/>
      <c r="U640" s="28"/>
      <c r="V640" s="22"/>
      <c r="W640" s="22"/>
      <c r="X640" s="22"/>
      <c r="Y640" s="22"/>
      <c r="Z640" s="22"/>
      <c r="AA640" s="22"/>
      <c r="AB640" s="22"/>
      <c r="AC640" s="22"/>
      <c r="AD640" s="22"/>
    </row>
    <row r="641" spans="1:30" ht="15.75" customHeight="1" x14ac:dyDescent="0.15">
      <c r="A641" s="22"/>
      <c r="B641" s="22"/>
      <c r="C641" s="22"/>
      <c r="D641" s="22"/>
      <c r="E641" s="22"/>
      <c r="F641" s="28"/>
      <c r="G641" s="28"/>
      <c r="H641" s="28"/>
      <c r="I641" s="28"/>
      <c r="J641" s="28"/>
      <c r="K641" s="28"/>
      <c r="L641" s="28"/>
      <c r="M641" s="22"/>
      <c r="N641" s="22"/>
      <c r="O641" s="22"/>
      <c r="P641" s="22"/>
      <c r="Q641" s="22"/>
      <c r="R641" s="28"/>
      <c r="S641" s="28"/>
      <c r="T641" s="28"/>
      <c r="U641" s="28"/>
      <c r="V641" s="22"/>
      <c r="W641" s="22"/>
      <c r="X641" s="22"/>
      <c r="Y641" s="22"/>
      <c r="Z641" s="22"/>
      <c r="AA641" s="22"/>
      <c r="AB641" s="22"/>
      <c r="AC641" s="22"/>
      <c r="AD641" s="22"/>
    </row>
    <row r="642" spans="1:30" ht="15.75" customHeight="1" x14ac:dyDescent="0.15">
      <c r="A642" s="22"/>
      <c r="B642" s="22"/>
      <c r="C642" s="22"/>
      <c r="D642" s="22"/>
      <c r="E642" s="22"/>
      <c r="F642" s="28"/>
      <c r="G642" s="28"/>
      <c r="H642" s="28"/>
      <c r="I642" s="28"/>
      <c r="J642" s="28"/>
      <c r="K642" s="28"/>
      <c r="L642" s="28"/>
      <c r="M642" s="22"/>
      <c r="N642" s="22"/>
      <c r="O642" s="22"/>
      <c r="P642" s="22"/>
      <c r="Q642" s="22"/>
      <c r="R642" s="28"/>
      <c r="S642" s="28"/>
      <c r="T642" s="28"/>
      <c r="U642" s="28"/>
      <c r="V642" s="22"/>
      <c r="W642" s="22"/>
      <c r="X642" s="22"/>
      <c r="Y642" s="22"/>
      <c r="Z642" s="22"/>
      <c r="AA642" s="22"/>
      <c r="AB642" s="22"/>
      <c r="AC642" s="22"/>
      <c r="AD642" s="22"/>
    </row>
    <row r="643" spans="1:30" ht="15.75" customHeight="1" x14ac:dyDescent="0.15">
      <c r="A643" s="22"/>
      <c r="B643" s="22"/>
      <c r="C643" s="22"/>
      <c r="D643" s="22"/>
      <c r="E643" s="22"/>
      <c r="F643" s="28"/>
      <c r="G643" s="28"/>
      <c r="H643" s="28"/>
      <c r="I643" s="28"/>
      <c r="J643" s="28"/>
      <c r="K643" s="28"/>
      <c r="L643" s="28"/>
      <c r="M643" s="22"/>
      <c r="N643" s="22"/>
      <c r="O643" s="22"/>
      <c r="P643" s="22"/>
      <c r="Q643" s="22"/>
      <c r="R643" s="28"/>
      <c r="S643" s="28"/>
      <c r="T643" s="28"/>
      <c r="U643" s="28"/>
      <c r="V643" s="22"/>
      <c r="W643" s="22"/>
      <c r="X643" s="22"/>
      <c r="Y643" s="22"/>
      <c r="Z643" s="22"/>
      <c r="AA643" s="22"/>
      <c r="AB643" s="22"/>
      <c r="AC643" s="22"/>
      <c r="AD643" s="22"/>
    </row>
    <row r="644" spans="1:30" ht="15.75" customHeight="1" x14ac:dyDescent="0.15">
      <c r="A644" s="22"/>
      <c r="B644" s="22"/>
      <c r="C644" s="22"/>
      <c r="D644" s="22"/>
      <c r="E644" s="22"/>
      <c r="F644" s="28"/>
      <c r="G644" s="28"/>
      <c r="H644" s="28"/>
      <c r="I644" s="28"/>
      <c r="J644" s="28"/>
      <c r="K644" s="28"/>
      <c r="L644" s="28"/>
      <c r="M644" s="22"/>
      <c r="N644" s="22"/>
      <c r="O644" s="22"/>
      <c r="P644" s="22"/>
      <c r="Q644" s="22"/>
      <c r="R644" s="28"/>
      <c r="S644" s="28"/>
      <c r="T644" s="28"/>
      <c r="U644" s="28"/>
      <c r="V644" s="22"/>
      <c r="W644" s="22"/>
      <c r="X644" s="22"/>
      <c r="Y644" s="22"/>
      <c r="Z644" s="22"/>
      <c r="AA644" s="22"/>
      <c r="AB644" s="22"/>
      <c r="AC644" s="22"/>
      <c r="AD644" s="22"/>
    </row>
    <row r="645" spans="1:30" ht="15.75" customHeight="1" x14ac:dyDescent="0.15">
      <c r="A645" s="22"/>
      <c r="B645" s="22"/>
      <c r="C645" s="22"/>
      <c r="D645" s="22"/>
      <c r="E645" s="22"/>
      <c r="F645" s="28"/>
      <c r="G645" s="28"/>
      <c r="H645" s="28"/>
      <c r="I645" s="28"/>
      <c r="J645" s="28"/>
      <c r="K645" s="28"/>
      <c r="L645" s="28"/>
      <c r="M645" s="22"/>
      <c r="N645" s="22"/>
      <c r="O645" s="22"/>
      <c r="P645" s="22"/>
      <c r="Q645" s="22"/>
      <c r="R645" s="28"/>
      <c r="S645" s="28"/>
      <c r="T645" s="28"/>
      <c r="U645" s="28"/>
      <c r="V645" s="22"/>
      <c r="W645" s="22"/>
      <c r="X645" s="22"/>
      <c r="Y645" s="22"/>
      <c r="Z645" s="22"/>
      <c r="AA645" s="22"/>
      <c r="AB645" s="22"/>
      <c r="AC645" s="22"/>
      <c r="AD645" s="22"/>
    </row>
    <row r="646" spans="1:30" ht="15.75" customHeight="1" x14ac:dyDescent="0.15">
      <c r="A646" s="22"/>
      <c r="B646" s="22"/>
      <c r="C646" s="22"/>
      <c r="D646" s="22"/>
      <c r="E646" s="22"/>
      <c r="F646" s="28"/>
      <c r="G646" s="28"/>
      <c r="H646" s="28"/>
      <c r="I646" s="28"/>
      <c r="J646" s="28"/>
      <c r="K646" s="28"/>
      <c r="L646" s="28"/>
      <c r="M646" s="22"/>
      <c r="N646" s="22"/>
      <c r="O646" s="22"/>
      <c r="P646" s="22"/>
      <c r="Q646" s="22"/>
      <c r="R646" s="28"/>
      <c r="S646" s="28"/>
      <c r="T646" s="28"/>
      <c r="U646" s="28"/>
      <c r="V646" s="22"/>
      <c r="W646" s="22"/>
      <c r="X646" s="22"/>
      <c r="Y646" s="22"/>
      <c r="Z646" s="22"/>
      <c r="AA646" s="22"/>
      <c r="AB646" s="22"/>
      <c r="AC646" s="22"/>
      <c r="AD646" s="22"/>
    </row>
    <row r="647" spans="1:30" ht="15.75" customHeight="1" x14ac:dyDescent="0.15">
      <c r="A647" s="22"/>
      <c r="B647" s="22"/>
      <c r="C647" s="22"/>
      <c r="D647" s="22"/>
      <c r="E647" s="22"/>
      <c r="F647" s="28"/>
      <c r="G647" s="28"/>
      <c r="H647" s="28"/>
      <c r="I647" s="28"/>
      <c r="J647" s="28"/>
      <c r="K647" s="28"/>
      <c r="L647" s="28"/>
      <c r="M647" s="22"/>
      <c r="N647" s="22"/>
      <c r="O647" s="22"/>
      <c r="P647" s="22"/>
      <c r="Q647" s="22"/>
      <c r="R647" s="28"/>
      <c r="S647" s="28"/>
      <c r="T647" s="28"/>
      <c r="U647" s="28"/>
      <c r="V647" s="22"/>
      <c r="W647" s="22"/>
      <c r="X647" s="22"/>
      <c r="Y647" s="22"/>
      <c r="Z647" s="22"/>
      <c r="AA647" s="22"/>
      <c r="AB647" s="22"/>
      <c r="AC647" s="22"/>
      <c r="AD647" s="22"/>
    </row>
    <row r="648" spans="1:30" ht="15.75" customHeight="1" x14ac:dyDescent="0.15">
      <c r="A648" s="22"/>
      <c r="B648" s="22"/>
      <c r="C648" s="22"/>
      <c r="D648" s="22"/>
      <c r="E648" s="22"/>
      <c r="F648" s="28"/>
      <c r="G648" s="28"/>
      <c r="H648" s="28"/>
      <c r="I648" s="28"/>
      <c r="J648" s="28"/>
      <c r="K648" s="28"/>
      <c r="L648" s="28"/>
      <c r="M648" s="22"/>
      <c r="N648" s="22"/>
      <c r="O648" s="22"/>
      <c r="P648" s="22"/>
      <c r="Q648" s="22"/>
      <c r="R648" s="28"/>
      <c r="S648" s="28"/>
      <c r="T648" s="28"/>
      <c r="U648" s="28"/>
      <c r="V648" s="22"/>
      <c r="W648" s="22"/>
      <c r="X648" s="22"/>
      <c r="Y648" s="22"/>
      <c r="Z648" s="22"/>
      <c r="AA648" s="22"/>
      <c r="AB648" s="22"/>
      <c r="AC648" s="22"/>
      <c r="AD648" s="22"/>
    </row>
    <row r="649" spans="1:30" ht="15.75" customHeight="1" x14ac:dyDescent="0.15">
      <c r="A649" s="22"/>
      <c r="B649" s="22"/>
      <c r="C649" s="22"/>
      <c r="D649" s="22"/>
      <c r="E649" s="22"/>
      <c r="F649" s="28"/>
      <c r="G649" s="28"/>
      <c r="H649" s="28"/>
      <c r="I649" s="28"/>
      <c r="J649" s="28"/>
      <c r="K649" s="28"/>
      <c r="L649" s="28"/>
      <c r="M649" s="22"/>
      <c r="N649" s="22"/>
      <c r="O649" s="22"/>
      <c r="P649" s="22"/>
      <c r="Q649" s="22"/>
      <c r="R649" s="28"/>
      <c r="S649" s="28"/>
      <c r="T649" s="28"/>
      <c r="U649" s="28"/>
      <c r="V649" s="22"/>
      <c r="W649" s="22"/>
      <c r="X649" s="22"/>
      <c r="Y649" s="22"/>
      <c r="Z649" s="22"/>
      <c r="AA649" s="22"/>
      <c r="AB649" s="22"/>
      <c r="AC649" s="22"/>
      <c r="AD649" s="22"/>
    </row>
    <row r="650" spans="1:30" ht="15.75" customHeight="1" x14ac:dyDescent="0.15">
      <c r="A650" s="22"/>
      <c r="B650" s="22"/>
      <c r="C650" s="22"/>
      <c r="D650" s="22"/>
      <c r="E650" s="22"/>
      <c r="F650" s="28"/>
      <c r="G650" s="28"/>
      <c r="H650" s="28"/>
      <c r="I650" s="28"/>
      <c r="J650" s="28"/>
      <c r="K650" s="28"/>
      <c r="L650" s="28"/>
      <c r="M650" s="22"/>
      <c r="N650" s="22"/>
      <c r="O650" s="22"/>
      <c r="P650" s="22"/>
      <c r="Q650" s="22"/>
      <c r="R650" s="28"/>
      <c r="S650" s="28"/>
      <c r="T650" s="28"/>
      <c r="U650" s="28"/>
      <c r="V650" s="22"/>
      <c r="W650" s="22"/>
      <c r="X650" s="22"/>
      <c r="Y650" s="22"/>
      <c r="Z650" s="22"/>
      <c r="AA650" s="22"/>
      <c r="AB650" s="22"/>
      <c r="AC650" s="22"/>
      <c r="AD650" s="22"/>
    </row>
    <row r="651" spans="1:30" ht="15.75" customHeight="1" x14ac:dyDescent="0.15">
      <c r="A651" s="22"/>
      <c r="B651" s="22"/>
      <c r="C651" s="22"/>
      <c r="D651" s="22"/>
      <c r="E651" s="22"/>
      <c r="F651" s="28"/>
      <c r="G651" s="28"/>
      <c r="H651" s="28"/>
      <c r="I651" s="28"/>
      <c r="J651" s="28"/>
      <c r="K651" s="28"/>
      <c r="L651" s="28"/>
      <c r="M651" s="22"/>
      <c r="N651" s="22"/>
      <c r="O651" s="22"/>
      <c r="P651" s="22"/>
      <c r="Q651" s="22"/>
      <c r="R651" s="28"/>
      <c r="S651" s="28"/>
      <c r="T651" s="28"/>
      <c r="U651" s="28"/>
      <c r="V651" s="22"/>
      <c r="W651" s="22"/>
      <c r="X651" s="22"/>
      <c r="Y651" s="22"/>
      <c r="Z651" s="22"/>
      <c r="AA651" s="22"/>
      <c r="AB651" s="22"/>
      <c r="AC651" s="22"/>
      <c r="AD651" s="22"/>
    </row>
    <row r="652" spans="1:30" ht="15.75" customHeight="1" x14ac:dyDescent="0.15">
      <c r="A652" s="22"/>
      <c r="B652" s="22"/>
      <c r="C652" s="22"/>
      <c r="D652" s="22"/>
      <c r="E652" s="22"/>
      <c r="F652" s="28"/>
      <c r="G652" s="28"/>
      <c r="H652" s="28"/>
      <c r="I652" s="28"/>
      <c r="J652" s="28"/>
      <c r="K652" s="28"/>
      <c r="L652" s="28"/>
      <c r="M652" s="22"/>
      <c r="N652" s="22"/>
      <c r="O652" s="22"/>
      <c r="P652" s="22"/>
      <c r="Q652" s="22"/>
      <c r="R652" s="28"/>
      <c r="S652" s="28"/>
      <c r="T652" s="28"/>
      <c r="U652" s="28"/>
      <c r="V652" s="22"/>
      <c r="W652" s="22"/>
      <c r="X652" s="22"/>
      <c r="Y652" s="22"/>
      <c r="Z652" s="22"/>
      <c r="AA652" s="22"/>
      <c r="AB652" s="22"/>
      <c r="AC652" s="22"/>
      <c r="AD652" s="22"/>
    </row>
    <row r="653" spans="1:30" ht="15.75" customHeight="1" x14ac:dyDescent="0.15">
      <c r="A653" s="22"/>
      <c r="B653" s="22"/>
      <c r="C653" s="22"/>
      <c r="D653" s="22"/>
      <c r="E653" s="22"/>
      <c r="F653" s="28"/>
      <c r="G653" s="28"/>
      <c r="H653" s="28"/>
      <c r="I653" s="28"/>
      <c r="J653" s="28"/>
      <c r="K653" s="28"/>
      <c r="L653" s="28"/>
      <c r="M653" s="22"/>
      <c r="N653" s="22"/>
      <c r="O653" s="22"/>
      <c r="P653" s="22"/>
      <c r="Q653" s="22"/>
      <c r="R653" s="28"/>
      <c r="S653" s="28"/>
      <c r="T653" s="28"/>
      <c r="U653" s="28"/>
      <c r="V653" s="22"/>
      <c r="W653" s="22"/>
      <c r="X653" s="22"/>
      <c r="Y653" s="22"/>
      <c r="Z653" s="22"/>
      <c r="AA653" s="22"/>
      <c r="AB653" s="22"/>
      <c r="AC653" s="22"/>
      <c r="AD653" s="22"/>
    </row>
    <row r="654" spans="1:30" ht="15.75" customHeight="1" x14ac:dyDescent="0.15">
      <c r="A654" s="22"/>
      <c r="B654" s="22"/>
      <c r="C654" s="22"/>
      <c r="D654" s="22"/>
      <c r="E654" s="22"/>
      <c r="F654" s="28"/>
      <c r="G654" s="28"/>
      <c r="H654" s="28"/>
      <c r="I654" s="28"/>
      <c r="J654" s="28"/>
      <c r="K654" s="28"/>
      <c r="L654" s="28"/>
      <c r="M654" s="22"/>
      <c r="N654" s="22"/>
      <c r="O654" s="22"/>
      <c r="P654" s="22"/>
      <c r="Q654" s="22"/>
      <c r="R654" s="28"/>
      <c r="S654" s="28"/>
      <c r="T654" s="28"/>
      <c r="U654" s="28"/>
      <c r="V654" s="22"/>
      <c r="W654" s="22"/>
      <c r="X654" s="22"/>
      <c r="Y654" s="22"/>
      <c r="Z654" s="22"/>
      <c r="AA654" s="22"/>
      <c r="AB654" s="22"/>
      <c r="AC654" s="22"/>
      <c r="AD654" s="22"/>
    </row>
    <row r="655" spans="1:30" ht="15.75" customHeight="1" x14ac:dyDescent="0.15">
      <c r="A655" s="22"/>
      <c r="B655" s="22"/>
      <c r="C655" s="22"/>
      <c r="D655" s="22"/>
      <c r="E655" s="22"/>
      <c r="F655" s="28"/>
      <c r="G655" s="28"/>
      <c r="H655" s="28"/>
      <c r="I655" s="28"/>
      <c r="J655" s="28"/>
      <c r="K655" s="28"/>
      <c r="L655" s="28"/>
      <c r="M655" s="22"/>
      <c r="N655" s="22"/>
      <c r="O655" s="22"/>
      <c r="P655" s="22"/>
      <c r="Q655" s="22"/>
      <c r="R655" s="28"/>
      <c r="S655" s="28"/>
      <c r="T655" s="28"/>
      <c r="U655" s="28"/>
      <c r="V655" s="22"/>
      <c r="W655" s="22"/>
      <c r="X655" s="22"/>
      <c r="Y655" s="22"/>
      <c r="Z655" s="22"/>
      <c r="AA655" s="22"/>
      <c r="AB655" s="22"/>
      <c r="AC655" s="22"/>
      <c r="AD655" s="22"/>
    </row>
    <row r="656" spans="1:30" ht="15.75" customHeight="1" x14ac:dyDescent="0.15">
      <c r="A656" s="22"/>
      <c r="B656" s="22"/>
      <c r="C656" s="22"/>
      <c r="D656" s="22"/>
      <c r="E656" s="22"/>
      <c r="F656" s="28"/>
      <c r="G656" s="28"/>
      <c r="H656" s="28"/>
      <c r="I656" s="28"/>
      <c r="J656" s="28"/>
      <c r="K656" s="28"/>
      <c r="L656" s="28"/>
      <c r="M656" s="22"/>
      <c r="N656" s="22"/>
      <c r="O656" s="22"/>
      <c r="P656" s="22"/>
      <c r="Q656" s="22"/>
      <c r="R656" s="28"/>
      <c r="S656" s="28"/>
      <c r="T656" s="28"/>
      <c r="U656" s="28"/>
      <c r="V656" s="22"/>
      <c r="W656" s="22"/>
      <c r="X656" s="22"/>
      <c r="Y656" s="22"/>
      <c r="Z656" s="22"/>
      <c r="AA656" s="22"/>
      <c r="AB656" s="22"/>
      <c r="AC656" s="22"/>
      <c r="AD656" s="22"/>
    </row>
    <row r="657" spans="1:30" ht="15.75" customHeight="1" x14ac:dyDescent="0.15">
      <c r="A657" s="22"/>
      <c r="B657" s="22"/>
      <c r="C657" s="22"/>
      <c r="D657" s="22"/>
      <c r="E657" s="22"/>
      <c r="F657" s="28"/>
      <c r="G657" s="28"/>
      <c r="H657" s="28"/>
      <c r="I657" s="28"/>
      <c r="J657" s="28"/>
      <c r="K657" s="28"/>
      <c r="L657" s="28"/>
      <c r="M657" s="22"/>
      <c r="N657" s="22"/>
      <c r="O657" s="22"/>
      <c r="P657" s="22"/>
      <c r="Q657" s="22"/>
      <c r="R657" s="28"/>
      <c r="S657" s="28"/>
      <c r="T657" s="28"/>
      <c r="U657" s="28"/>
      <c r="V657" s="22"/>
      <c r="W657" s="22"/>
      <c r="X657" s="22"/>
      <c r="Y657" s="22"/>
      <c r="Z657" s="22"/>
      <c r="AA657" s="22"/>
      <c r="AB657" s="22"/>
      <c r="AC657" s="22"/>
      <c r="AD657" s="22"/>
    </row>
    <row r="658" spans="1:30" ht="15.75" customHeight="1" x14ac:dyDescent="0.15">
      <c r="A658" s="22"/>
      <c r="B658" s="22"/>
      <c r="C658" s="22"/>
      <c r="D658" s="22"/>
      <c r="E658" s="22"/>
      <c r="F658" s="28"/>
      <c r="G658" s="28"/>
      <c r="H658" s="28"/>
      <c r="I658" s="28"/>
      <c r="J658" s="28"/>
      <c r="K658" s="28"/>
      <c r="L658" s="28"/>
      <c r="M658" s="22"/>
      <c r="N658" s="22"/>
      <c r="O658" s="22"/>
      <c r="P658" s="22"/>
      <c r="Q658" s="22"/>
      <c r="R658" s="28"/>
      <c r="S658" s="28"/>
      <c r="T658" s="28"/>
      <c r="U658" s="28"/>
      <c r="V658" s="22"/>
      <c r="W658" s="22"/>
      <c r="X658" s="22"/>
      <c r="Y658" s="22"/>
      <c r="Z658" s="22"/>
      <c r="AA658" s="22"/>
      <c r="AB658" s="22"/>
      <c r="AC658" s="22"/>
      <c r="AD658" s="22"/>
    </row>
    <row r="659" spans="1:30" ht="15.75" customHeight="1" x14ac:dyDescent="0.15">
      <c r="A659" s="22"/>
      <c r="B659" s="22"/>
      <c r="C659" s="22"/>
      <c r="D659" s="22"/>
      <c r="E659" s="22"/>
      <c r="F659" s="28"/>
      <c r="G659" s="28"/>
      <c r="H659" s="28"/>
      <c r="I659" s="28"/>
      <c r="J659" s="28"/>
      <c r="K659" s="28"/>
      <c r="L659" s="28"/>
      <c r="M659" s="22"/>
      <c r="N659" s="22"/>
      <c r="O659" s="22"/>
      <c r="P659" s="22"/>
      <c r="Q659" s="22"/>
      <c r="R659" s="28"/>
      <c r="S659" s="28"/>
      <c r="T659" s="28"/>
      <c r="U659" s="28"/>
      <c r="V659" s="22"/>
      <c r="W659" s="22"/>
      <c r="X659" s="22"/>
      <c r="Y659" s="22"/>
      <c r="Z659" s="22"/>
      <c r="AA659" s="22"/>
      <c r="AB659" s="22"/>
      <c r="AC659" s="22"/>
      <c r="AD659" s="22"/>
    </row>
    <row r="660" spans="1:30" ht="15.75" customHeight="1" x14ac:dyDescent="0.15">
      <c r="A660" s="22"/>
      <c r="B660" s="22"/>
      <c r="C660" s="22"/>
      <c r="D660" s="22"/>
      <c r="E660" s="22"/>
      <c r="F660" s="28"/>
      <c r="G660" s="28"/>
      <c r="H660" s="28"/>
      <c r="I660" s="28"/>
      <c r="J660" s="28"/>
      <c r="K660" s="28"/>
      <c r="L660" s="28"/>
      <c r="M660" s="22"/>
      <c r="N660" s="22"/>
      <c r="O660" s="22"/>
      <c r="P660" s="22"/>
      <c r="Q660" s="22"/>
      <c r="R660" s="28"/>
      <c r="S660" s="28"/>
      <c r="T660" s="28"/>
      <c r="U660" s="28"/>
      <c r="V660" s="22"/>
      <c r="W660" s="22"/>
      <c r="X660" s="22"/>
      <c r="Y660" s="22"/>
      <c r="Z660" s="22"/>
      <c r="AA660" s="22"/>
      <c r="AB660" s="22"/>
      <c r="AC660" s="22"/>
      <c r="AD660" s="22"/>
    </row>
    <row r="661" spans="1:30" ht="15.75" customHeight="1" x14ac:dyDescent="0.15">
      <c r="A661" s="22"/>
      <c r="B661" s="22"/>
      <c r="C661" s="22"/>
      <c r="D661" s="22"/>
      <c r="E661" s="22"/>
      <c r="F661" s="28"/>
      <c r="G661" s="28"/>
      <c r="H661" s="28"/>
      <c r="I661" s="28"/>
      <c r="J661" s="28"/>
      <c r="K661" s="28"/>
      <c r="L661" s="28"/>
      <c r="M661" s="22"/>
      <c r="N661" s="22"/>
      <c r="O661" s="22"/>
      <c r="P661" s="22"/>
      <c r="Q661" s="22"/>
      <c r="R661" s="28"/>
      <c r="S661" s="28"/>
      <c r="T661" s="28"/>
      <c r="U661" s="28"/>
      <c r="V661" s="22"/>
      <c r="W661" s="22"/>
      <c r="X661" s="22"/>
      <c r="Y661" s="22"/>
      <c r="Z661" s="22"/>
      <c r="AA661" s="22"/>
      <c r="AB661" s="22"/>
      <c r="AC661" s="22"/>
      <c r="AD661" s="22"/>
    </row>
    <row r="662" spans="1:30" ht="15.75" customHeight="1" x14ac:dyDescent="0.15">
      <c r="A662" s="22"/>
      <c r="B662" s="22"/>
      <c r="C662" s="22"/>
      <c r="D662" s="22"/>
      <c r="E662" s="22"/>
      <c r="F662" s="28"/>
      <c r="G662" s="28"/>
      <c r="H662" s="28"/>
      <c r="I662" s="28"/>
      <c r="J662" s="28"/>
      <c r="K662" s="28"/>
      <c r="L662" s="28"/>
      <c r="M662" s="22"/>
      <c r="N662" s="22"/>
      <c r="O662" s="22"/>
      <c r="P662" s="22"/>
      <c r="Q662" s="22"/>
      <c r="R662" s="28"/>
      <c r="S662" s="28"/>
      <c r="T662" s="28"/>
      <c r="U662" s="28"/>
      <c r="V662" s="22"/>
      <c r="W662" s="22"/>
      <c r="X662" s="22"/>
      <c r="Y662" s="22"/>
      <c r="Z662" s="22"/>
      <c r="AA662" s="22"/>
      <c r="AB662" s="22"/>
      <c r="AC662" s="22"/>
      <c r="AD662" s="22"/>
    </row>
    <row r="663" spans="1:30" ht="15.75" customHeight="1" x14ac:dyDescent="0.15">
      <c r="A663" s="22"/>
      <c r="B663" s="22"/>
      <c r="C663" s="22"/>
      <c r="D663" s="22"/>
      <c r="E663" s="22"/>
      <c r="F663" s="28"/>
      <c r="G663" s="28"/>
      <c r="H663" s="28"/>
      <c r="I663" s="28"/>
      <c r="J663" s="28"/>
      <c r="K663" s="28"/>
      <c r="L663" s="28"/>
      <c r="M663" s="22"/>
      <c r="N663" s="22"/>
      <c r="O663" s="22"/>
      <c r="P663" s="22"/>
      <c r="Q663" s="22"/>
      <c r="R663" s="28"/>
      <c r="S663" s="28"/>
      <c r="T663" s="28"/>
      <c r="U663" s="28"/>
      <c r="V663" s="22"/>
      <c r="W663" s="22"/>
      <c r="X663" s="22"/>
      <c r="Y663" s="22"/>
      <c r="Z663" s="22"/>
      <c r="AA663" s="22"/>
      <c r="AB663" s="22"/>
      <c r="AC663" s="22"/>
      <c r="AD663" s="22"/>
    </row>
    <row r="664" spans="1:30" ht="15.75" customHeight="1" x14ac:dyDescent="0.15">
      <c r="A664" s="22"/>
      <c r="B664" s="22"/>
      <c r="C664" s="22"/>
      <c r="D664" s="22"/>
      <c r="E664" s="22"/>
      <c r="F664" s="28"/>
      <c r="G664" s="28"/>
      <c r="H664" s="28"/>
      <c r="I664" s="28"/>
      <c r="J664" s="28"/>
      <c r="K664" s="28"/>
      <c r="L664" s="28"/>
      <c r="M664" s="22"/>
      <c r="N664" s="22"/>
      <c r="O664" s="22"/>
      <c r="P664" s="22"/>
      <c r="Q664" s="22"/>
      <c r="R664" s="28"/>
      <c r="S664" s="28"/>
      <c r="T664" s="28"/>
      <c r="U664" s="28"/>
      <c r="V664" s="22"/>
      <c r="W664" s="22"/>
      <c r="X664" s="22"/>
      <c r="Y664" s="22"/>
      <c r="Z664" s="22"/>
      <c r="AA664" s="22"/>
      <c r="AB664" s="22"/>
      <c r="AC664" s="22"/>
      <c r="AD664" s="22"/>
    </row>
    <row r="665" spans="1:30" ht="15.75" customHeight="1" x14ac:dyDescent="0.15">
      <c r="A665" s="22"/>
      <c r="B665" s="22"/>
      <c r="C665" s="22"/>
      <c r="D665" s="22"/>
      <c r="E665" s="22"/>
      <c r="F665" s="28"/>
      <c r="G665" s="28"/>
      <c r="H665" s="28"/>
      <c r="I665" s="28"/>
      <c r="J665" s="28"/>
      <c r="K665" s="28"/>
      <c r="L665" s="28"/>
      <c r="M665" s="22"/>
      <c r="N665" s="22"/>
      <c r="O665" s="22"/>
      <c r="P665" s="22"/>
      <c r="Q665" s="22"/>
      <c r="R665" s="28"/>
      <c r="S665" s="28"/>
      <c r="T665" s="28"/>
      <c r="U665" s="28"/>
      <c r="V665" s="22"/>
      <c r="W665" s="22"/>
      <c r="X665" s="22"/>
      <c r="Y665" s="22"/>
      <c r="Z665" s="22"/>
      <c r="AA665" s="22"/>
      <c r="AB665" s="22"/>
      <c r="AC665" s="22"/>
      <c r="AD665" s="22"/>
    </row>
    <row r="666" spans="1:30" ht="15.75" customHeight="1" x14ac:dyDescent="0.15">
      <c r="A666" s="22"/>
      <c r="B666" s="22"/>
      <c r="C666" s="22"/>
      <c r="D666" s="22"/>
      <c r="E666" s="22"/>
      <c r="F666" s="28"/>
      <c r="G666" s="28"/>
      <c r="H666" s="28"/>
      <c r="I666" s="28"/>
      <c r="J666" s="28"/>
      <c r="K666" s="28"/>
      <c r="L666" s="28"/>
      <c r="M666" s="22"/>
      <c r="N666" s="22"/>
      <c r="O666" s="22"/>
      <c r="P666" s="22"/>
      <c r="Q666" s="22"/>
      <c r="R666" s="28"/>
      <c r="S666" s="28"/>
      <c r="T666" s="28"/>
      <c r="U666" s="28"/>
      <c r="V666" s="22"/>
      <c r="W666" s="22"/>
      <c r="X666" s="22"/>
      <c r="Y666" s="22"/>
      <c r="Z666" s="22"/>
      <c r="AA666" s="22"/>
      <c r="AB666" s="22"/>
      <c r="AC666" s="22"/>
      <c r="AD666" s="22"/>
    </row>
    <row r="667" spans="1:30" ht="15.75" customHeight="1" x14ac:dyDescent="0.15">
      <c r="A667" s="22"/>
      <c r="B667" s="22"/>
      <c r="C667" s="22"/>
      <c r="D667" s="22"/>
      <c r="E667" s="22"/>
      <c r="F667" s="28"/>
      <c r="G667" s="28"/>
      <c r="H667" s="28"/>
      <c r="I667" s="28"/>
      <c r="J667" s="28"/>
      <c r="K667" s="28"/>
      <c r="L667" s="28"/>
      <c r="M667" s="22"/>
      <c r="N667" s="22"/>
      <c r="O667" s="22"/>
      <c r="P667" s="22"/>
      <c r="Q667" s="22"/>
      <c r="R667" s="28"/>
      <c r="S667" s="28"/>
      <c r="T667" s="28"/>
      <c r="U667" s="28"/>
      <c r="V667" s="22"/>
      <c r="W667" s="22"/>
      <c r="X667" s="22"/>
      <c r="Y667" s="22"/>
      <c r="Z667" s="22"/>
      <c r="AA667" s="22"/>
      <c r="AB667" s="22"/>
      <c r="AC667" s="22"/>
      <c r="AD667" s="22"/>
    </row>
    <row r="668" spans="1:30" ht="15.75" customHeight="1" x14ac:dyDescent="0.15">
      <c r="A668" s="22"/>
      <c r="B668" s="22"/>
      <c r="C668" s="22"/>
      <c r="D668" s="22"/>
      <c r="E668" s="22"/>
      <c r="F668" s="28"/>
      <c r="G668" s="28"/>
      <c r="H668" s="28"/>
      <c r="I668" s="28"/>
      <c r="J668" s="28"/>
      <c r="K668" s="28"/>
      <c r="L668" s="28"/>
      <c r="M668" s="22"/>
      <c r="N668" s="22"/>
      <c r="O668" s="22"/>
      <c r="P668" s="22"/>
      <c r="Q668" s="22"/>
      <c r="R668" s="28"/>
      <c r="S668" s="28"/>
      <c r="T668" s="28"/>
      <c r="U668" s="28"/>
      <c r="V668" s="22"/>
      <c r="W668" s="22"/>
      <c r="X668" s="22"/>
      <c r="Y668" s="22"/>
      <c r="Z668" s="22"/>
      <c r="AA668" s="22"/>
      <c r="AB668" s="22"/>
      <c r="AC668" s="22"/>
      <c r="AD668" s="22"/>
    </row>
    <row r="669" spans="1:30" ht="15.75" customHeight="1" x14ac:dyDescent="0.15">
      <c r="A669" s="22"/>
      <c r="B669" s="22"/>
      <c r="C669" s="22"/>
      <c r="D669" s="22"/>
      <c r="E669" s="22"/>
      <c r="F669" s="28"/>
      <c r="G669" s="28"/>
      <c r="H669" s="28"/>
      <c r="I669" s="28"/>
      <c r="J669" s="28"/>
      <c r="K669" s="28"/>
      <c r="L669" s="28"/>
      <c r="M669" s="22"/>
      <c r="N669" s="22"/>
      <c r="O669" s="22"/>
      <c r="P669" s="22"/>
      <c r="Q669" s="22"/>
      <c r="R669" s="28"/>
      <c r="S669" s="28"/>
      <c r="T669" s="28"/>
      <c r="U669" s="28"/>
      <c r="V669" s="22"/>
      <c r="W669" s="22"/>
      <c r="X669" s="22"/>
      <c r="Y669" s="22"/>
      <c r="Z669" s="22"/>
      <c r="AA669" s="22"/>
      <c r="AB669" s="22"/>
      <c r="AC669" s="22"/>
      <c r="AD669" s="22"/>
    </row>
    <row r="670" spans="1:30" ht="15.75" customHeight="1" x14ac:dyDescent="0.15">
      <c r="A670" s="22"/>
      <c r="B670" s="22"/>
      <c r="C670" s="22"/>
      <c r="D670" s="22"/>
      <c r="E670" s="22"/>
      <c r="F670" s="28"/>
      <c r="G670" s="28"/>
      <c r="H670" s="28"/>
      <c r="I670" s="28"/>
      <c r="J670" s="28"/>
      <c r="K670" s="28"/>
      <c r="L670" s="28"/>
      <c r="M670" s="22"/>
      <c r="N670" s="22"/>
      <c r="O670" s="22"/>
      <c r="P670" s="22"/>
      <c r="Q670" s="22"/>
      <c r="R670" s="28"/>
      <c r="S670" s="28"/>
      <c r="T670" s="28"/>
      <c r="U670" s="28"/>
      <c r="V670" s="22"/>
      <c r="W670" s="22"/>
      <c r="X670" s="22"/>
      <c r="Y670" s="22"/>
      <c r="Z670" s="22"/>
      <c r="AA670" s="22"/>
      <c r="AB670" s="22"/>
      <c r="AC670" s="22"/>
      <c r="AD670" s="22"/>
    </row>
    <row r="671" spans="1:30" ht="15.75" customHeight="1" x14ac:dyDescent="0.15">
      <c r="A671" s="22"/>
      <c r="B671" s="22"/>
      <c r="C671" s="22"/>
      <c r="D671" s="22"/>
      <c r="E671" s="22"/>
      <c r="F671" s="28"/>
      <c r="G671" s="28"/>
      <c r="H671" s="28"/>
      <c r="I671" s="28"/>
      <c r="J671" s="28"/>
      <c r="K671" s="28"/>
      <c r="L671" s="28"/>
      <c r="M671" s="22"/>
      <c r="N671" s="22"/>
      <c r="O671" s="22"/>
      <c r="P671" s="22"/>
      <c r="Q671" s="22"/>
      <c r="R671" s="28"/>
      <c r="S671" s="28"/>
      <c r="T671" s="28"/>
      <c r="U671" s="28"/>
      <c r="V671" s="22"/>
      <c r="W671" s="22"/>
      <c r="X671" s="22"/>
      <c r="Y671" s="22"/>
      <c r="Z671" s="22"/>
      <c r="AA671" s="22"/>
      <c r="AB671" s="22"/>
      <c r="AC671" s="22"/>
      <c r="AD671" s="22"/>
    </row>
    <row r="672" spans="1:30" ht="15.75" customHeight="1" x14ac:dyDescent="0.15">
      <c r="A672" s="22"/>
      <c r="B672" s="22"/>
      <c r="C672" s="22"/>
      <c r="D672" s="22"/>
      <c r="E672" s="22"/>
      <c r="F672" s="28"/>
      <c r="G672" s="28"/>
      <c r="H672" s="28"/>
      <c r="I672" s="28"/>
      <c r="J672" s="28"/>
      <c r="K672" s="28"/>
      <c r="L672" s="28"/>
      <c r="M672" s="22"/>
      <c r="N672" s="22"/>
      <c r="O672" s="22"/>
      <c r="P672" s="22"/>
      <c r="Q672" s="22"/>
      <c r="R672" s="28"/>
      <c r="S672" s="28"/>
      <c r="T672" s="28"/>
      <c r="U672" s="28"/>
      <c r="V672" s="22"/>
      <c r="W672" s="22"/>
      <c r="X672" s="22"/>
      <c r="Y672" s="22"/>
      <c r="Z672" s="22"/>
      <c r="AA672" s="22"/>
      <c r="AB672" s="22"/>
      <c r="AC672" s="22"/>
      <c r="AD672" s="22"/>
    </row>
    <row r="673" spans="1:30" ht="15.75" customHeight="1" x14ac:dyDescent="0.15">
      <c r="A673" s="22"/>
      <c r="B673" s="22"/>
      <c r="C673" s="22"/>
      <c r="D673" s="22"/>
      <c r="E673" s="22"/>
      <c r="F673" s="28"/>
      <c r="G673" s="28"/>
      <c r="H673" s="28"/>
      <c r="I673" s="28"/>
      <c r="J673" s="28"/>
      <c r="K673" s="28"/>
      <c r="L673" s="28"/>
      <c r="M673" s="22"/>
      <c r="N673" s="22"/>
      <c r="O673" s="22"/>
      <c r="P673" s="22"/>
      <c r="Q673" s="22"/>
      <c r="R673" s="28"/>
      <c r="S673" s="28"/>
      <c r="T673" s="28"/>
      <c r="U673" s="28"/>
      <c r="V673" s="22"/>
      <c r="W673" s="22"/>
      <c r="X673" s="22"/>
      <c r="Y673" s="22"/>
      <c r="Z673" s="22"/>
      <c r="AA673" s="22"/>
      <c r="AB673" s="22"/>
      <c r="AC673" s="22"/>
      <c r="AD673" s="22"/>
    </row>
    <row r="674" spans="1:30" ht="15.75" customHeight="1" x14ac:dyDescent="0.15">
      <c r="A674" s="22"/>
      <c r="B674" s="22"/>
      <c r="C674" s="22"/>
      <c r="D674" s="22"/>
      <c r="E674" s="22"/>
      <c r="F674" s="28"/>
      <c r="G674" s="28"/>
      <c r="H674" s="28"/>
      <c r="I674" s="28"/>
      <c r="J674" s="28"/>
      <c r="K674" s="28"/>
      <c r="L674" s="28"/>
      <c r="M674" s="22"/>
      <c r="N674" s="22"/>
      <c r="O674" s="22"/>
      <c r="P674" s="22"/>
      <c r="Q674" s="22"/>
      <c r="R674" s="28"/>
      <c r="S674" s="28"/>
      <c r="T674" s="28"/>
      <c r="U674" s="28"/>
      <c r="V674" s="22"/>
      <c r="W674" s="22"/>
      <c r="X674" s="22"/>
      <c r="Y674" s="22"/>
      <c r="Z674" s="22"/>
      <c r="AA674" s="22"/>
      <c r="AB674" s="22"/>
      <c r="AC674" s="22"/>
      <c r="AD674" s="22"/>
    </row>
    <row r="675" spans="1:30" ht="15.75" customHeight="1" x14ac:dyDescent="0.15">
      <c r="A675" s="22"/>
      <c r="B675" s="22"/>
      <c r="C675" s="22"/>
      <c r="D675" s="22"/>
      <c r="E675" s="22"/>
      <c r="F675" s="28"/>
      <c r="G675" s="28"/>
      <c r="H675" s="28"/>
      <c r="I675" s="28"/>
      <c r="J675" s="28"/>
      <c r="K675" s="28"/>
      <c r="L675" s="28"/>
      <c r="M675" s="22"/>
      <c r="N675" s="22"/>
      <c r="O675" s="22"/>
      <c r="P675" s="22"/>
      <c r="Q675" s="22"/>
      <c r="R675" s="28"/>
      <c r="S675" s="28"/>
      <c r="T675" s="28"/>
      <c r="U675" s="28"/>
      <c r="V675" s="22"/>
      <c r="W675" s="22"/>
      <c r="X675" s="22"/>
      <c r="Y675" s="22"/>
      <c r="Z675" s="22"/>
      <c r="AA675" s="22"/>
      <c r="AB675" s="22"/>
      <c r="AC675" s="22"/>
      <c r="AD675" s="22"/>
    </row>
    <row r="676" spans="1:30" ht="15.75" customHeight="1" x14ac:dyDescent="0.15">
      <c r="A676" s="22"/>
      <c r="B676" s="22"/>
      <c r="C676" s="22"/>
      <c r="D676" s="22"/>
      <c r="E676" s="22"/>
      <c r="F676" s="28"/>
      <c r="G676" s="28"/>
      <c r="H676" s="28"/>
      <c r="I676" s="28"/>
      <c r="J676" s="28"/>
      <c r="K676" s="28"/>
      <c r="L676" s="28"/>
      <c r="M676" s="22"/>
      <c r="N676" s="22"/>
      <c r="O676" s="22"/>
      <c r="P676" s="22"/>
      <c r="Q676" s="22"/>
      <c r="R676" s="28"/>
      <c r="S676" s="28"/>
      <c r="T676" s="28"/>
      <c r="U676" s="28"/>
      <c r="V676" s="22"/>
      <c r="W676" s="22"/>
      <c r="X676" s="22"/>
      <c r="Y676" s="22"/>
      <c r="Z676" s="22"/>
      <c r="AA676" s="22"/>
      <c r="AB676" s="22"/>
      <c r="AC676" s="22"/>
      <c r="AD676" s="22"/>
    </row>
    <row r="677" spans="1:30" ht="15.75" customHeight="1" x14ac:dyDescent="0.15">
      <c r="A677" s="22"/>
      <c r="B677" s="22"/>
      <c r="C677" s="22"/>
      <c r="D677" s="22"/>
      <c r="E677" s="22"/>
      <c r="F677" s="28"/>
      <c r="G677" s="28"/>
      <c r="H677" s="28"/>
      <c r="I677" s="28"/>
      <c r="J677" s="28"/>
      <c r="K677" s="28"/>
      <c r="L677" s="28"/>
      <c r="M677" s="22"/>
      <c r="N677" s="22"/>
      <c r="O677" s="22"/>
      <c r="P677" s="22"/>
      <c r="Q677" s="22"/>
      <c r="R677" s="28"/>
      <c r="S677" s="28"/>
      <c r="T677" s="28"/>
      <c r="U677" s="28"/>
      <c r="V677" s="22"/>
      <c r="W677" s="22"/>
      <c r="X677" s="22"/>
      <c r="Y677" s="22"/>
      <c r="Z677" s="22"/>
      <c r="AA677" s="22"/>
      <c r="AB677" s="22"/>
      <c r="AC677" s="22"/>
      <c r="AD677" s="22"/>
    </row>
    <row r="678" spans="1:30" ht="15.75" customHeight="1" x14ac:dyDescent="0.15">
      <c r="A678" s="22"/>
      <c r="B678" s="22"/>
      <c r="C678" s="22"/>
      <c r="D678" s="22"/>
      <c r="E678" s="22"/>
      <c r="F678" s="28"/>
      <c r="G678" s="28"/>
      <c r="H678" s="28"/>
      <c r="I678" s="28"/>
      <c r="J678" s="28"/>
      <c r="K678" s="28"/>
      <c r="L678" s="28"/>
      <c r="M678" s="22"/>
      <c r="N678" s="22"/>
      <c r="O678" s="22"/>
      <c r="P678" s="22"/>
      <c r="Q678" s="22"/>
      <c r="R678" s="28"/>
      <c r="S678" s="28"/>
      <c r="T678" s="28"/>
      <c r="U678" s="28"/>
      <c r="V678" s="22"/>
      <c r="W678" s="22"/>
      <c r="X678" s="22"/>
      <c r="Y678" s="22"/>
      <c r="Z678" s="22"/>
      <c r="AA678" s="22"/>
      <c r="AB678" s="22"/>
      <c r="AC678" s="22"/>
      <c r="AD678" s="22"/>
    </row>
    <row r="679" spans="1:30" ht="15.75" customHeight="1" x14ac:dyDescent="0.15">
      <c r="A679" s="22"/>
      <c r="B679" s="22"/>
      <c r="C679" s="22"/>
      <c r="D679" s="22"/>
      <c r="E679" s="22"/>
      <c r="F679" s="28"/>
      <c r="G679" s="28"/>
      <c r="H679" s="28"/>
      <c r="I679" s="28"/>
      <c r="J679" s="28"/>
      <c r="K679" s="28"/>
      <c r="L679" s="28"/>
      <c r="M679" s="22"/>
      <c r="N679" s="22"/>
      <c r="O679" s="22"/>
      <c r="P679" s="22"/>
      <c r="Q679" s="22"/>
      <c r="R679" s="28"/>
      <c r="S679" s="28"/>
      <c r="T679" s="28"/>
      <c r="U679" s="28"/>
      <c r="V679" s="22"/>
      <c r="W679" s="22"/>
      <c r="X679" s="22"/>
      <c r="Y679" s="22"/>
      <c r="Z679" s="22"/>
      <c r="AA679" s="22"/>
      <c r="AB679" s="22"/>
      <c r="AC679" s="22"/>
      <c r="AD679" s="22"/>
    </row>
    <row r="680" spans="1:30" ht="15.75" customHeight="1" x14ac:dyDescent="0.15">
      <c r="A680" s="22"/>
      <c r="B680" s="22"/>
      <c r="C680" s="22"/>
      <c r="D680" s="22"/>
      <c r="E680" s="22"/>
      <c r="F680" s="28"/>
      <c r="G680" s="28"/>
      <c r="H680" s="28"/>
      <c r="I680" s="28"/>
      <c r="J680" s="28"/>
      <c r="K680" s="28"/>
      <c r="L680" s="28"/>
      <c r="M680" s="22"/>
      <c r="N680" s="22"/>
      <c r="O680" s="22"/>
      <c r="P680" s="22"/>
      <c r="Q680" s="22"/>
      <c r="R680" s="28"/>
      <c r="S680" s="28"/>
      <c r="T680" s="28"/>
      <c r="U680" s="28"/>
      <c r="V680" s="22"/>
      <c r="W680" s="22"/>
      <c r="X680" s="22"/>
      <c r="Y680" s="22"/>
      <c r="Z680" s="22"/>
      <c r="AA680" s="22"/>
      <c r="AB680" s="22"/>
      <c r="AC680" s="22"/>
      <c r="AD680" s="22"/>
    </row>
    <row r="681" spans="1:30" ht="15.75" customHeight="1" x14ac:dyDescent="0.15">
      <c r="A681" s="22"/>
      <c r="B681" s="22"/>
      <c r="C681" s="22"/>
      <c r="D681" s="22"/>
      <c r="E681" s="22"/>
      <c r="F681" s="28"/>
      <c r="G681" s="28"/>
      <c r="H681" s="28"/>
      <c r="I681" s="28"/>
      <c r="J681" s="28"/>
      <c r="K681" s="28"/>
      <c r="L681" s="28"/>
      <c r="M681" s="22"/>
      <c r="N681" s="22"/>
      <c r="O681" s="22"/>
      <c r="P681" s="22"/>
      <c r="Q681" s="22"/>
      <c r="R681" s="28"/>
      <c r="S681" s="28"/>
      <c r="T681" s="28"/>
      <c r="U681" s="28"/>
      <c r="V681" s="22"/>
      <c r="W681" s="22"/>
      <c r="X681" s="22"/>
      <c r="Y681" s="22"/>
      <c r="Z681" s="22"/>
      <c r="AA681" s="22"/>
      <c r="AB681" s="22"/>
      <c r="AC681" s="22"/>
      <c r="AD681" s="22"/>
    </row>
    <row r="682" spans="1:30" ht="15.75" customHeight="1" x14ac:dyDescent="0.15">
      <c r="A682" s="22"/>
      <c r="B682" s="22"/>
      <c r="C682" s="22"/>
      <c r="D682" s="22"/>
      <c r="E682" s="22"/>
      <c r="F682" s="28"/>
      <c r="G682" s="28"/>
      <c r="H682" s="28"/>
      <c r="I682" s="28"/>
      <c r="J682" s="28"/>
      <c r="K682" s="28"/>
      <c r="L682" s="28"/>
      <c r="M682" s="22"/>
      <c r="N682" s="22"/>
      <c r="O682" s="22"/>
      <c r="P682" s="22"/>
      <c r="Q682" s="22"/>
      <c r="R682" s="28"/>
      <c r="S682" s="28"/>
      <c r="T682" s="28"/>
      <c r="U682" s="28"/>
      <c r="V682" s="22"/>
      <c r="W682" s="22"/>
      <c r="X682" s="22"/>
      <c r="Y682" s="22"/>
      <c r="Z682" s="22"/>
      <c r="AA682" s="22"/>
      <c r="AB682" s="22"/>
      <c r="AC682" s="22"/>
      <c r="AD682" s="22"/>
    </row>
    <row r="683" spans="1:30" ht="15.75" customHeight="1" x14ac:dyDescent="0.15">
      <c r="A683" s="22"/>
      <c r="B683" s="22"/>
      <c r="C683" s="22"/>
      <c r="D683" s="22"/>
      <c r="E683" s="22"/>
      <c r="F683" s="28"/>
      <c r="G683" s="28"/>
      <c r="H683" s="28"/>
      <c r="I683" s="28"/>
      <c r="J683" s="28"/>
      <c r="K683" s="28"/>
      <c r="L683" s="28"/>
      <c r="M683" s="22"/>
      <c r="N683" s="22"/>
      <c r="O683" s="22"/>
      <c r="P683" s="22"/>
      <c r="Q683" s="22"/>
      <c r="R683" s="28"/>
      <c r="S683" s="28"/>
      <c r="T683" s="28"/>
      <c r="U683" s="28"/>
      <c r="V683" s="22"/>
      <c r="W683" s="22"/>
      <c r="X683" s="22"/>
      <c r="Y683" s="22"/>
      <c r="Z683" s="22"/>
      <c r="AA683" s="22"/>
      <c r="AB683" s="22"/>
      <c r="AC683" s="22"/>
      <c r="AD683" s="22"/>
    </row>
    <row r="684" spans="1:30" ht="15.75" customHeight="1" x14ac:dyDescent="0.15">
      <c r="A684" s="22"/>
      <c r="B684" s="22"/>
      <c r="C684" s="22"/>
      <c r="D684" s="22"/>
      <c r="E684" s="22"/>
      <c r="F684" s="28"/>
      <c r="G684" s="28"/>
      <c r="H684" s="28"/>
      <c r="I684" s="28"/>
      <c r="J684" s="28"/>
      <c r="K684" s="28"/>
      <c r="L684" s="28"/>
      <c r="M684" s="22"/>
      <c r="N684" s="22"/>
      <c r="O684" s="22"/>
      <c r="P684" s="22"/>
      <c r="Q684" s="22"/>
      <c r="R684" s="28"/>
      <c r="S684" s="28"/>
      <c r="T684" s="28"/>
      <c r="U684" s="28"/>
      <c r="V684" s="22"/>
      <c r="W684" s="22"/>
      <c r="X684" s="22"/>
      <c r="Y684" s="22"/>
      <c r="Z684" s="22"/>
      <c r="AA684" s="22"/>
      <c r="AB684" s="22"/>
      <c r="AC684" s="22"/>
      <c r="AD684" s="22"/>
    </row>
    <row r="685" spans="1:30" ht="15.75" customHeight="1" x14ac:dyDescent="0.15">
      <c r="A685" s="22"/>
      <c r="B685" s="22"/>
      <c r="C685" s="22"/>
      <c r="D685" s="22"/>
      <c r="E685" s="22"/>
      <c r="F685" s="28"/>
      <c r="G685" s="28"/>
      <c r="H685" s="28"/>
      <c r="I685" s="28"/>
      <c r="J685" s="28"/>
      <c r="K685" s="28"/>
      <c r="L685" s="28"/>
      <c r="M685" s="22"/>
      <c r="N685" s="22"/>
      <c r="O685" s="22"/>
      <c r="P685" s="22"/>
      <c r="Q685" s="22"/>
      <c r="R685" s="28"/>
      <c r="S685" s="28"/>
      <c r="T685" s="28"/>
      <c r="U685" s="28"/>
      <c r="V685" s="22"/>
      <c r="W685" s="22"/>
      <c r="X685" s="22"/>
      <c r="Y685" s="22"/>
      <c r="Z685" s="22"/>
      <c r="AA685" s="22"/>
      <c r="AB685" s="22"/>
      <c r="AC685" s="22"/>
      <c r="AD685" s="22"/>
    </row>
    <row r="686" spans="1:30" ht="15.75" customHeight="1" x14ac:dyDescent="0.15">
      <c r="A686" s="22"/>
      <c r="B686" s="22"/>
      <c r="C686" s="22"/>
      <c r="D686" s="22"/>
      <c r="E686" s="22"/>
      <c r="F686" s="28"/>
      <c r="G686" s="28"/>
      <c r="H686" s="28"/>
      <c r="I686" s="28"/>
      <c r="J686" s="28"/>
      <c r="K686" s="28"/>
      <c r="L686" s="28"/>
      <c r="M686" s="22"/>
      <c r="N686" s="22"/>
      <c r="O686" s="22"/>
      <c r="P686" s="22"/>
      <c r="Q686" s="22"/>
      <c r="R686" s="28"/>
      <c r="S686" s="28"/>
      <c r="T686" s="28"/>
      <c r="U686" s="28"/>
      <c r="V686" s="22"/>
      <c r="W686" s="22"/>
      <c r="X686" s="22"/>
      <c r="Y686" s="22"/>
      <c r="Z686" s="22"/>
      <c r="AA686" s="22"/>
      <c r="AB686" s="22"/>
      <c r="AC686" s="22"/>
      <c r="AD686" s="22"/>
    </row>
    <row r="687" spans="1:30" ht="15.75" customHeight="1" x14ac:dyDescent="0.15">
      <c r="A687" s="22"/>
      <c r="B687" s="22"/>
      <c r="C687" s="22"/>
      <c r="D687" s="22"/>
      <c r="E687" s="22"/>
      <c r="F687" s="28"/>
      <c r="G687" s="28"/>
      <c r="H687" s="28"/>
      <c r="I687" s="28"/>
      <c r="J687" s="28"/>
      <c r="K687" s="28"/>
      <c r="L687" s="28"/>
      <c r="M687" s="22"/>
      <c r="N687" s="22"/>
      <c r="O687" s="22"/>
      <c r="P687" s="22"/>
      <c r="Q687" s="22"/>
      <c r="R687" s="28"/>
      <c r="S687" s="28"/>
      <c r="T687" s="28"/>
      <c r="U687" s="28"/>
      <c r="V687" s="22"/>
      <c r="W687" s="22"/>
      <c r="X687" s="22"/>
      <c r="Y687" s="22"/>
      <c r="Z687" s="22"/>
      <c r="AA687" s="22"/>
      <c r="AB687" s="22"/>
      <c r="AC687" s="22"/>
      <c r="AD687" s="22"/>
    </row>
    <row r="688" spans="1:30" ht="15.75" customHeight="1" x14ac:dyDescent="0.15">
      <c r="A688" s="22"/>
      <c r="B688" s="22"/>
      <c r="C688" s="22"/>
      <c r="D688" s="22"/>
      <c r="E688" s="22"/>
      <c r="F688" s="28"/>
      <c r="G688" s="28"/>
      <c r="H688" s="28"/>
      <c r="I688" s="28"/>
      <c r="J688" s="28"/>
      <c r="K688" s="28"/>
      <c r="L688" s="28"/>
      <c r="M688" s="22"/>
      <c r="N688" s="22"/>
      <c r="O688" s="22"/>
      <c r="P688" s="22"/>
      <c r="Q688" s="22"/>
      <c r="R688" s="28"/>
      <c r="S688" s="28"/>
      <c r="T688" s="28"/>
      <c r="U688" s="28"/>
      <c r="V688" s="22"/>
      <c r="W688" s="22"/>
      <c r="X688" s="22"/>
      <c r="Y688" s="22"/>
      <c r="Z688" s="22"/>
      <c r="AA688" s="22"/>
      <c r="AB688" s="22"/>
      <c r="AC688" s="22"/>
      <c r="AD688" s="22"/>
    </row>
    <row r="689" spans="1:30" ht="15.75" customHeight="1" x14ac:dyDescent="0.15">
      <c r="A689" s="22"/>
      <c r="B689" s="22"/>
      <c r="C689" s="22"/>
      <c r="D689" s="22"/>
      <c r="E689" s="22"/>
      <c r="F689" s="28"/>
      <c r="G689" s="28"/>
      <c r="H689" s="28"/>
      <c r="I689" s="28"/>
      <c r="J689" s="28"/>
      <c r="K689" s="28"/>
      <c r="L689" s="28"/>
      <c r="M689" s="22"/>
      <c r="N689" s="22"/>
      <c r="O689" s="22"/>
      <c r="P689" s="22"/>
      <c r="Q689" s="22"/>
      <c r="R689" s="28"/>
      <c r="S689" s="28"/>
      <c r="T689" s="28"/>
      <c r="U689" s="28"/>
      <c r="V689" s="22"/>
      <c r="W689" s="22"/>
      <c r="X689" s="22"/>
      <c r="Y689" s="22"/>
      <c r="Z689" s="22"/>
      <c r="AA689" s="22"/>
      <c r="AB689" s="22"/>
      <c r="AC689" s="22"/>
      <c r="AD689" s="22"/>
    </row>
    <row r="690" spans="1:30" ht="15.75" customHeight="1" x14ac:dyDescent="0.15">
      <c r="A690" s="22"/>
      <c r="B690" s="22"/>
      <c r="C690" s="22"/>
      <c r="D690" s="22"/>
      <c r="E690" s="22"/>
      <c r="F690" s="28"/>
      <c r="G690" s="28"/>
      <c r="H690" s="28"/>
      <c r="I690" s="28"/>
      <c r="J690" s="28"/>
      <c r="K690" s="28"/>
      <c r="L690" s="28"/>
      <c r="M690" s="22"/>
      <c r="N690" s="22"/>
      <c r="O690" s="22"/>
      <c r="P690" s="22"/>
      <c r="Q690" s="22"/>
      <c r="R690" s="28"/>
      <c r="S690" s="28"/>
      <c r="T690" s="28"/>
      <c r="U690" s="28"/>
      <c r="V690" s="22"/>
      <c r="W690" s="22"/>
      <c r="X690" s="22"/>
      <c r="Y690" s="22"/>
      <c r="Z690" s="22"/>
      <c r="AA690" s="22"/>
      <c r="AB690" s="22"/>
      <c r="AC690" s="22"/>
      <c r="AD690" s="22"/>
    </row>
    <row r="691" spans="1:30" ht="15.75" customHeight="1" x14ac:dyDescent="0.15">
      <c r="A691" s="22"/>
      <c r="B691" s="22"/>
      <c r="C691" s="22"/>
      <c r="D691" s="22"/>
      <c r="E691" s="22"/>
      <c r="F691" s="28"/>
      <c r="G691" s="28"/>
      <c r="H691" s="28"/>
      <c r="I691" s="28"/>
      <c r="J691" s="28"/>
      <c r="K691" s="28"/>
      <c r="L691" s="28"/>
      <c r="M691" s="22"/>
      <c r="N691" s="22"/>
      <c r="O691" s="22"/>
      <c r="P691" s="22"/>
      <c r="Q691" s="22"/>
      <c r="R691" s="28"/>
      <c r="S691" s="28"/>
      <c r="T691" s="28"/>
      <c r="U691" s="28"/>
      <c r="V691" s="22"/>
      <c r="W691" s="22"/>
      <c r="X691" s="22"/>
      <c r="Y691" s="22"/>
      <c r="Z691" s="22"/>
      <c r="AA691" s="22"/>
      <c r="AB691" s="22"/>
      <c r="AC691" s="22"/>
      <c r="AD691" s="22"/>
    </row>
    <row r="692" spans="1:30" ht="15.75" customHeight="1" x14ac:dyDescent="0.15">
      <c r="A692" s="22"/>
      <c r="B692" s="22"/>
      <c r="C692" s="22"/>
      <c r="D692" s="22"/>
      <c r="E692" s="22"/>
      <c r="F692" s="28"/>
      <c r="G692" s="28"/>
      <c r="H692" s="28"/>
      <c r="I692" s="28"/>
      <c r="J692" s="28"/>
      <c r="K692" s="28"/>
      <c r="L692" s="28"/>
      <c r="M692" s="22"/>
      <c r="N692" s="22"/>
      <c r="O692" s="22"/>
      <c r="P692" s="22"/>
      <c r="Q692" s="22"/>
      <c r="R692" s="28"/>
      <c r="S692" s="28"/>
      <c r="T692" s="28"/>
      <c r="U692" s="28"/>
      <c r="V692" s="22"/>
      <c r="W692" s="22"/>
      <c r="X692" s="22"/>
      <c r="Y692" s="22"/>
      <c r="Z692" s="22"/>
      <c r="AA692" s="22"/>
      <c r="AB692" s="22"/>
      <c r="AC692" s="22"/>
      <c r="AD692" s="22"/>
    </row>
    <row r="693" spans="1:30" ht="15.75" customHeight="1" x14ac:dyDescent="0.15">
      <c r="A693" s="22"/>
      <c r="B693" s="22"/>
      <c r="C693" s="22"/>
      <c r="D693" s="22"/>
      <c r="E693" s="22"/>
      <c r="F693" s="28"/>
      <c r="G693" s="28"/>
      <c r="H693" s="28"/>
      <c r="I693" s="28"/>
      <c r="J693" s="28"/>
      <c r="K693" s="28"/>
      <c r="L693" s="28"/>
      <c r="M693" s="22"/>
      <c r="N693" s="22"/>
      <c r="O693" s="22"/>
      <c r="P693" s="22"/>
      <c r="Q693" s="22"/>
      <c r="R693" s="28"/>
      <c r="S693" s="28"/>
      <c r="T693" s="28"/>
      <c r="U693" s="28"/>
      <c r="V693" s="22"/>
      <c r="W693" s="22"/>
      <c r="X693" s="22"/>
      <c r="Y693" s="22"/>
      <c r="Z693" s="22"/>
      <c r="AA693" s="22"/>
      <c r="AB693" s="22"/>
      <c r="AC693" s="22"/>
      <c r="AD693" s="22"/>
    </row>
    <row r="694" spans="1:30" ht="15.75" customHeight="1" x14ac:dyDescent="0.15">
      <c r="A694" s="22"/>
      <c r="B694" s="22"/>
      <c r="C694" s="22"/>
      <c r="D694" s="22"/>
      <c r="E694" s="22"/>
      <c r="F694" s="28"/>
      <c r="G694" s="28"/>
      <c r="H694" s="28"/>
      <c r="I694" s="28"/>
      <c r="J694" s="28"/>
      <c r="K694" s="28"/>
      <c r="L694" s="28"/>
      <c r="M694" s="22"/>
      <c r="N694" s="22"/>
      <c r="O694" s="22"/>
      <c r="P694" s="22"/>
      <c r="Q694" s="22"/>
      <c r="R694" s="28"/>
      <c r="S694" s="28"/>
      <c r="T694" s="28"/>
      <c r="U694" s="28"/>
      <c r="V694" s="22"/>
      <c r="W694" s="22"/>
      <c r="X694" s="22"/>
      <c r="Y694" s="22"/>
      <c r="Z694" s="22"/>
      <c r="AA694" s="22"/>
      <c r="AB694" s="22"/>
      <c r="AC694" s="22"/>
      <c r="AD694" s="22"/>
    </row>
    <row r="695" spans="1:30" ht="15.75" customHeight="1" x14ac:dyDescent="0.15">
      <c r="A695" s="22"/>
      <c r="B695" s="22"/>
      <c r="C695" s="22"/>
      <c r="D695" s="22"/>
      <c r="E695" s="22"/>
      <c r="F695" s="28"/>
      <c r="G695" s="28"/>
      <c r="H695" s="28"/>
      <c r="I695" s="28"/>
      <c r="J695" s="28"/>
      <c r="K695" s="28"/>
      <c r="L695" s="28"/>
      <c r="M695" s="22"/>
      <c r="N695" s="22"/>
      <c r="O695" s="22"/>
      <c r="P695" s="22"/>
      <c r="Q695" s="22"/>
      <c r="R695" s="28"/>
      <c r="S695" s="28"/>
      <c r="T695" s="28"/>
      <c r="U695" s="28"/>
      <c r="V695" s="22"/>
      <c r="W695" s="22"/>
      <c r="X695" s="22"/>
      <c r="Y695" s="22"/>
      <c r="Z695" s="22"/>
      <c r="AA695" s="22"/>
      <c r="AB695" s="22"/>
      <c r="AC695" s="22"/>
      <c r="AD695" s="22"/>
    </row>
    <row r="696" spans="1:30" ht="15.75" customHeight="1" x14ac:dyDescent="0.15">
      <c r="A696" s="22"/>
      <c r="B696" s="22"/>
      <c r="C696" s="22"/>
      <c r="D696" s="22"/>
      <c r="E696" s="22"/>
      <c r="F696" s="28"/>
      <c r="G696" s="28"/>
      <c r="H696" s="28"/>
      <c r="I696" s="28"/>
      <c r="J696" s="28"/>
      <c r="K696" s="28"/>
      <c r="L696" s="28"/>
      <c r="M696" s="22"/>
      <c r="N696" s="22"/>
      <c r="O696" s="22"/>
      <c r="P696" s="22"/>
      <c r="Q696" s="22"/>
      <c r="R696" s="28"/>
      <c r="S696" s="28"/>
      <c r="T696" s="28"/>
      <c r="U696" s="28"/>
      <c r="V696" s="22"/>
      <c r="W696" s="22"/>
      <c r="X696" s="22"/>
      <c r="Y696" s="22"/>
      <c r="Z696" s="22"/>
      <c r="AA696" s="22"/>
      <c r="AB696" s="22"/>
      <c r="AC696" s="22"/>
      <c r="AD696" s="22"/>
    </row>
    <row r="697" spans="1:30" ht="15.75" customHeight="1" x14ac:dyDescent="0.15">
      <c r="A697" s="22"/>
      <c r="B697" s="22"/>
      <c r="C697" s="22"/>
      <c r="D697" s="22"/>
      <c r="E697" s="22"/>
      <c r="F697" s="28"/>
      <c r="G697" s="28"/>
      <c r="H697" s="28"/>
      <c r="I697" s="28"/>
      <c r="J697" s="28"/>
      <c r="K697" s="28"/>
      <c r="L697" s="28"/>
      <c r="M697" s="22"/>
      <c r="N697" s="22"/>
      <c r="O697" s="22"/>
      <c r="P697" s="22"/>
      <c r="Q697" s="22"/>
      <c r="R697" s="28"/>
      <c r="S697" s="28"/>
      <c r="T697" s="28"/>
      <c r="U697" s="28"/>
      <c r="V697" s="22"/>
      <c r="W697" s="22"/>
      <c r="X697" s="22"/>
      <c r="Y697" s="22"/>
      <c r="Z697" s="22"/>
      <c r="AA697" s="22"/>
      <c r="AB697" s="22"/>
      <c r="AC697" s="22"/>
      <c r="AD697" s="22"/>
    </row>
    <row r="698" spans="1:30" ht="15.75" customHeight="1" x14ac:dyDescent="0.15">
      <c r="A698" s="22"/>
      <c r="B698" s="22"/>
      <c r="C698" s="22"/>
      <c r="D698" s="22"/>
      <c r="E698" s="22"/>
      <c r="F698" s="28"/>
      <c r="G698" s="28"/>
      <c r="H698" s="28"/>
      <c r="I698" s="28"/>
      <c r="J698" s="28"/>
      <c r="K698" s="28"/>
      <c r="L698" s="28"/>
      <c r="M698" s="22"/>
      <c r="N698" s="22"/>
      <c r="O698" s="22"/>
      <c r="P698" s="22"/>
      <c r="Q698" s="22"/>
      <c r="R698" s="28"/>
      <c r="S698" s="28"/>
      <c r="T698" s="28"/>
      <c r="U698" s="28"/>
      <c r="V698" s="22"/>
      <c r="W698" s="22"/>
      <c r="X698" s="22"/>
      <c r="Y698" s="22"/>
      <c r="Z698" s="22"/>
      <c r="AA698" s="22"/>
      <c r="AB698" s="22"/>
      <c r="AC698" s="22"/>
      <c r="AD698" s="22"/>
    </row>
    <row r="699" spans="1:30" ht="15.75" customHeight="1" x14ac:dyDescent="0.15">
      <c r="A699" s="22"/>
      <c r="B699" s="22"/>
      <c r="C699" s="22"/>
      <c r="D699" s="22"/>
      <c r="E699" s="22"/>
      <c r="F699" s="28"/>
      <c r="G699" s="28"/>
      <c r="H699" s="28"/>
      <c r="I699" s="28"/>
      <c r="J699" s="28"/>
      <c r="K699" s="28"/>
      <c r="L699" s="28"/>
      <c r="M699" s="22"/>
      <c r="N699" s="22"/>
      <c r="O699" s="22"/>
      <c r="P699" s="22"/>
      <c r="Q699" s="22"/>
      <c r="R699" s="28"/>
      <c r="S699" s="28"/>
      <c r="T699" s="28"/>
      <c r="U699" s="28"/>
      <c r="V699" s="22"/>
      <c r="W699" s="22"/>
      <c r="X699" s="22"/>
      <c r="Y699" s="22"/>
      <c r="Z699" s="22"/>
      <c r="AA699" s="22"/>
      <c r="AB699" s="22"/>
      <c r="AC699" s="22"/>
      <c r="AD699" s="22"/>
    </row>
    <row r="700" spans="1:30" ht="15.75" customHeight="1" x14ac:dyDescent="0.15">
      <c r="A700" s="22"/>
      <c r="B700" s="22"/>
      <c r="C700" s="22"/>
      <c r="D700" s="22"/>
      <c r="E700" s="22"/>
      <c r="F700" s="28"/>
      <c r="G700" s="28"/>
      <c r="H700" s="28"/>
      <c r="I700" s="28"/>
      <c r="J700" s="28"/>
      <c r="K700" s="28"/>
      <c r="L700" s="28"/>
      <c r="M700" s="22"/>
      <c r="N700" s="22"/>
      <c r="O700" s="22"/>
      <c r="P700" s="22"/>
      <c r="Q700" s="22"/>
      <c r="R700" s="28"/>
      <c r="S700" s="28"/>
      <c r="T700" s="28"/>
      <c r="U700" s="28"/>
      <c r="V700" s="22"/>
      <c r="W700" s="22"/>
      <c r="X700" s="22"/>
      <c r="Y700" s="22"/>
      <c r="Z700" s="22"/>
      <c r="AA700" s="22"/>
      <c r="AB700" s="22"/>
      <c r="AC700" s="22"/>
      <c r="AD700" s="22"/>
    </row>
    <row r="701" spans="1:30" ht="15.75" customHeight="1" x14ac:dyDescent="0.15">
      <c r="A701" s="22"/>
      <c r="B701" s="22"/>
      <c r="C701" s="22"/>
      <c r="D701" s="22"/>
      <c r="E701" s="22"/>
      <c r="F701" s="28"/>
      <c r="G701" s="28"/>
      <c r="H701" s="28"/>
      <c r="I701" s="28"/>
      <c r="J701" s="28"/>
      <c r="K701" s="28"/>
      <c r="L701" s="28"/>
      <c r="M701" s="22"/>
      <c r="N701" s="22"/>
      <c r="O701" s="22"/>
      <c r="P701" s="22"/>
      <c r="Q701" s="22"/>
      <c r="R701" s="28"/>
      <c r="S701" s="28"/>
      <c r="T701" s="28"/>
      <c r="U701" s="28"/>
      <c r="V701" s="22"/>
      <c r="W701" s="22"/>
      <c r="X701" s="22"/>
      <c r="Y701" s="22"/>
      <c r="Z701" s="22"/>
      <c r="AA701" s="22"/>
      <c r="AB701" s="22"/>
      <c r="AC701" s="22"/>
      <c r="AD701" s="22"/>
    </row>
    <row r="702" spans="1:30" ht="15.75" customHeight="1" x14ac:dyDescent="0.15">
      <c r="A702" s="22"/>
      <c r="B702" s="22"/>
      <c r="C702" s="22"/>
      <c r="D702" s="22"/>
      <c r="E702" s="22"/>
      <c r="F702" s="28"/>
      <c r="G702" s="28"/>
      <c r="H702" s="28"/>
      <c r="I702" s="28"/>
      <c r="J702" s="28"/>
      <c r="K702" s="28"/>
      <c r="L702" s="28"/>
      <c r="M702" s="22"/>
      <c r="N702" s="22"/>
      <c r="O702" s="22"/>
      <c r="P702" s="22"/>
      <c r="Q702" s="22"/>
      <c r="R702" s="28"/>
      <c r="S702" s="28"/>
      <c r="T702" s="28"/>
      <c r="U702" s="28"/>
      <c r="V702" s="22"/>
      <c r="W702" s="22"/>
      <c r="X702" s="22"/>
      <c r="Y702" s="22"/>
      <c r="Z702" s="22"/>
      <c r="AA702" s="22"/>
      <c r="AB702" s="22"/>
      <c r="AC702" s="22"/>
      <c r="AD702" s="22"/>
    </row>
    <row r="703" spans="1:30" ht="15.75" customHeight="1" x14ac:dyDescent="0.15">
      <c r="A703" s="22"/>
      <c r="B703" s="22"/>
      <c r="C703" s="22"/>
      <c r="D703" s="22"/>
      <c r="E703" s="22"/>
      <c r="F703" s="28"/>
      <c r="G703" s="28"/>
      <c r="H703" s="28"/>
      <c r="I703" s="28"/>
      <c r="J703" s="28"/>
      <c r="K703" s="28"/>
      <c r="L703" s="28"/>
      <c r="M703" s="22"/>
      <c r="N703" s="22"/>
      <c r="O703" s="22"/>
      <c r="P703" s="22"/>
      <c r="Q703" s="22"/>
      <c r="R703" s="28"/>
      <c r="S703" s="28"/>
      <c r="T703" s="28"/>
      <c r="U703" s="28"/>
      <c r="V703" s="22"/>
      <c r="W703" s="22"/>
      <c r="X703" s="22"/>
      <c r="Y703" s="22"/>
      <c r="Z703" s="22"/>
      <c r="AA703" s="22"/>
      <c r="AB703" s="22"/>
      <c r="AC703" s="22"/>
      <c r="AD703" s="22"/>
    </row>
    <row r="704" spans="1:30" ht="15.75" customHeight="1" x14ac:dyDescent="0.15">
      <c r="A704" s="22"/>
      <c r="B704" s="22"/>
      <c r="C704" s="22"/>
      <c r="D704" s="22"/>
      <c r="E704" s="22"/>
      <c r="F704" s="28"/>
      <c r="G704" s="28"/>
      <c r="H704" s="28"/>
      <c r="I704" s="28"/>
      <c r="J704" s="28"/>
      <c r="K704" s="28"/>
      <c r="L704" s="28"/>
      <c r="M704" s="22"/>
      <c r="N704" s="22"/>
      <c r="O704" s="22"/>
      <c r="P704" s="22"/>
      <c r="Q704" s="22"/>
      <c r="R704" s="28"/>
      <c r="S704" s="28"/>
      <c r="T704" s="28"/>
      <c r="U704" s="28"/>
      <c r="V704" s="22"/>
      <c r="W704" s="22"/>
      <c r="X704" s="22"/>
      <c r="Y704" s="22"/>
      <c r="Z704" s="22"/>
      <c r="AA704" s="22"/>
      <c r="AB704" s="22"/>
      <c r="AC704" s="22"/>
      <c r="AD704" s="22"/>
    </row>
    <row r="705" spans="1:30" ht="15.75" customHeight="1" x14ac:dyDescent="0.15">
      <c r="A705" s="22"/>
      <c r="B705" s="22"/>
      <c r="C705" s="22"/>
      <c r="D705" s="22"/>
      <c r="E705" s="22"/>
      <c r="F705" s="28"/>
      <c r="G705" s="28"/>
      <c r="H705" s="28"/>
      <c r="I705" s="28"/>
      <c r="J705" s="28"/>
      <c r="K705" s="28"/>
      <c r="L705" s="28"/>
      <c r="M705" s="22"/>
      <c r="N705" s="22"/>
      <c r="O705" s="22"/>
      <c r="P705" s="22"/>
      <c r="Q705" s="22"/>
      <c r="R705" s="28"/>
      <c r="S705" s="28"/>
      <c r="T705" s="28"/>
      <c r="U705" s="28"/>
      <c r="V705" s="22"/>
      <c r="W705" s="22"/>
      <c r="X705" s="22"/>
      <c r="Y705" s="22"/>
      <c r="Z705" s="22"/>
      <c r="AA705" s="22"/>
      <c r="AB705" s="22"/>
      <c r="AC705" s="22"/>
      <c r="AD705" s="22"/>
    </row>
    <row r="706" spans="1:30" ht="15.75" customHeight="1" x14ac:dyDescent="0.15">
      <c r="A706" s="22"/>
      <c r="B706" s="22"/>
      <c r="C706" s="22"/>
      <c r="D706" s="22"/>
      <c r="E706" s="22"/>
      <c r="F706" s="28"/>
      <c r="G706" s="28"/>
      <c r="H706" s="28"/>
      <c r="I706" s="28"/>
      <c r="J706" s="28"/>
      <c r="K706" s="28"/>
      <c r="L706" s="28"/>
      <c r="M706" s="22"/>
      <c r="N706" s="22"/>
      <c r="O706" s="22"/>
      <c r="P706" s="22"/>
      <c r="Q706" s="22"/>
      <c r="R706" s="28"/>
      <c r="S706" s="28"/>
      <c r="T706" s="28"/>
      <c r="U706" s="28"/>
      <c r="V706" s="22"/>
      <c r="W706" s="22"/>
      <c r="X706" s="22"/>
      <c r="Y706" s="22"/>
      <c r="Z706" s="22"/>
      <c r="AA706" s="22"/>
      <c r="AB706" s="22"/>
      <c r="AC706" s="22"/>
      <c r="AD706" s="22"/>
    </row>
    <row r="707" spans="1:30" ht="15.75" customHeight="1" x14ac:dyDescent="0.15">
      <c r="A707" s="22"/>
      <c r="B707" s="22"/>
      <c r="C707" s="22"/>
      <c r="D707" s="22"/>
      <c r="E707" s="22"/>
      <c r="F707" s="28"/>
      <c r="G707" s="28"/>
      <c r="H707" s="28"/>
      <c r="I707" s="28"/>
      <c r="J707" s="28"/>
      <c r="K707" s="28"/>
      <c r="L707" s="28"/>
      <c r="M707" s="22"/>
      <c r="N707" s="22"/>
      <c r="O707" s="22"/>
      <c r="P707" s="22"/>
      <c r="Q707" s="22"/>
      <c r="R707" s="28"/>
      <c r="S707" s="28"/>
      <c r="T707" s="28"/>
      <c r="U707" s="28"/>
      <c r="V707" s="22"/>
      <c r="W707" s="22"/>
      <c r="X707" s="22"/>
      <c r="Y707" s="22"/>
      <c r="Z707" s="22"/>
      <c r="AA707" s="22"/>
      <c r="AB707" s="22"/>
      <c r="AC707" s="22"/>
      <c r="AD707" s="22"/>
    </row>
    <row r="708" spans="1:30" ht="15.75" customHeight="1" x14ac:dyDescent="0.15">
      <c r="A708" s="22"/>
      <c r="B708" s="22"/>
      <c r="C708" s="22"/>
      <c r="D708" s="22"/>
      <c r="E708" s="22"/>
      <c r="F708" s="28"/>
      <c r="G708" s="28"/>
      <c r="H708" s="28"/>
      <c r="I708" s="28"/>
      <c r="J708" s="28"/>
      <c r="K708" s="28"/>
      <c r="L708" s="28"/>
      <c r="M708" s="22"/>
      <c r="N708" s="22"/>
      <c r="O708" s="22"/>
      <c r="P708" s="22"/>
      <c r="Q708" s="22"/>
      <c r="R708" s="28"/>
      <c r="S708" s="28"/>
      <c r="T708" s="28"/>
      <c r="U708" s="28"/>
      <c r="V708" s="22"/>
      <c r="W708" s="22"/>
      <c r="X708" s="22"/>
      <c r="Y708" s="22"/>
      <c r="Z708" s="22"/>
      <c r="AA708" s="22"/>
      <c r="AB708" s="22"/>
      <c r="AC708" s="22"/>
      <c r="AD708" s="22"/>
    </row>
    <row r="709" spans="1:30" ht="15.75" customHeight="1" x14ac:dyDescent="0.15">
      <c r="A709" s="22"/>
      <c r="B709" s="22"/>
      <c r="C709" s="22"/>
      <c r="D709" s="22"/>
      <c r="E709" s="22"/>
      <c r="F709" s="28"/>
      <c r="G709" s="28"/>
      <c r="H709" s="28"/>
      <c r="I709" s="28"/>
      <c r="J709" s="28"/>
      <c r="K709" s="28"/>
      <c r="L709" s="28"/>
      <c r="M709" s="22"/>
      <c r="N709" s="22"/>
      <c r="O709" s="22"/>
      <c r="P709" s="22"/>
      <c r="Q709" s="22"/>
      <c r="R709" s="28"/>
      <c r="S709" s="28"/>
      <c r="T709" s="28"/>
      <c r="U709" s="28"/>
      <c r="V709" s="22"/>
      <c r="W709" s="22"/>
      <c r="X709" s="22"/>
      <c r="Y709" s="22"/>
      <c r="Z709" s="22"/>
      <c r="AA709" s="22"/>
      <c r="AB709" s="22"/>
      <c r="AC709" s="22"/>
      <c r="AD709" s="22"/>
    </row>
    <row r="710" spans="1:30" ht="15.75" customHeight="1" x14ac:dyDescent="0.15">
      <c r="A710" s="22"/>
      <c r="B710" s="22"/>
      <c r="C710" s="22"/>
      <c r="D710" s="22"/>
      <c r="E710" s="22"/>
      <c r="F710" s="28"/>
      <c r="G710" s="28"/>
      <c r="H710" s="28"/>
      <c r="I710" s="28"/>
      <c r="J710" s="28"/>
      <c r="K710" s="28"/>
      <c r="L710" s="28"/>
      <c r="M710" s="22"/>
      <c r="N710" s="22"/>
      <c r="O710" s="22"/>
      <c r="P710" s="22"/>
      <c r="Q710" s="22"/>
      <c r="R710" s="28"/>
      <c r="S710" s="28"/>
      <c r="T710" s="28"/>
      <c r="U710" s="28"/>
      <c r="V710" s="22"/>
      <c r="W710" s="22"/>
      <c r="X710" s="22"/>
      <c r="Y710" s="22"/>
      <c r="Z710" s="22"/>
      <c r="AA710" s="22"/>
      <c r="AB710" s="22"/>
      <c r="AC710" s="22"/>
      <c r="AD710" s="22"/>
    </row>
    <row r="711" spans="1:30" ht="15.75" customHeight="1" x14ac:dyDescent="0.15">
      <c r="A711" s="22"/>
      <c r="B711" s="22"/>
      <c r="C711" s="22"/>
      <c r="D711" s="22"/>
      <c r="E711" s="22"/>
      <c r="F711" s="28"/>
      <c r="G711" s="28"/>
      <c r="H711" s="28"/>
      <c r="I711" s="28"/>
      <c r="J711" s="28"/>
      <c r="K711" s="28"/>
      <c r="L711" s="28"/>
      <c r="M711" s="22"/>
      <c r="N711" s="22"/>
      <c r="O711" s="22"/>
      <c r="P711" s="22"/>
      <c r="Q711" s="22"/>
      <c r="R711" s="28"/>
      <c r="S711" s="28"/>
      <c r="T711" s="28"/>
      <c r="U711" s="28"/>
      <c r="V711" s="22"/>
      <c r="W711" s="22"/>
      <c r="X711" s="22"/>
      <c r="Y711" s="22"/>
      <c r="Z711" s="22"/>
      <c r="AA711" s="22"/>
      <c r="AB711" s="22"/>
      <c r="AC711" s="22"/>
      <c r="AD711" s="22"/>
    </row>
    <row r="712" spans="1:30" ht="15.75" customHeight="1" x14ac:dyDescent="0.15">
      <c r="A712" s="22"/>
      <c r="B712" s="22"/>
      <c r="C712" s="22"/>
      <c r="D712" s="22"/>
      <c r="E712" s="22"/>
      <c r="F712" s="28"/>
      <c r="G712" s="28"/>
      <c r="H712" s="28"/>
      <c r="I712" s="28"/>
      <c r="J712" s="28"/>
      <c r="K712" s="28"/>
      <c r="L712" s="28"/>
      <c r="M712" s="22"/>
      <c r="N712" s="22"/>
      <c r="O712" s="22"/>
      <c r="P712" s="22"/>
      <c r="Q712" s="22"/>
      <c r="R712" s="28"/>
      <c r="S712" s="28"/>
      <c r="T712" s="28"/>
      <c r="U712" s="28"/>
      <c r="V712" s="22"/>
      <c r="W712" s="22"/>
      <c r="X712" s="22"/>
      <c r="Y712" s="22"/>
      <c r="Z712" s="22"/>
      <c r="AA712" s="22"/>
      <c r="AB712" s="22"/>
      <c r="AC712" s="22"/>
      <c r="AD712" s="22"/>
    </row>
    <row r="713" spans="1:30" ht="15.75" customHeight="1" x14ac:dyDescent="0.15">
      <c r="A713" s="22"/>
      <c r="B713" s="22"/>
      <c r="C713" s="22"/>
      <c r="D713" s="22"/>
      <c r="E713" s="22"/>
      <c r="F713" s="28"/>
      <c r="G713" s="28"/>
      <c r="H713" s="28"/>
      <c r="I713" s="28"/>
      <c r="J713" s="28"/>
      <c r="K713" s="28"/>
      <c r="L713" s="28"/>
      <c r="M713" s="22"/>
      <c r="N713" s="22"/>
      <c r="O713" s="22"/>
      <c r="P713" s="22"/>
      <c r="Q713" s="22"/>
      <c r="R713" s="28"/>
      <c r="S713" s="28"/>
      <c r="T713" s="28"/>
      <c r="U713" s="28"/>
      <c r="V713" s="22"/>
      <c r="W713" s="22"/>
      <c r="X713" s="22"/>
      <c r="Y713" s="22"/>
      <c r="Z713" s="22"/>
      <c r="AA713" s="22"/>
      <c r="AB713" s="22"/>
      <c r="AC713" s="22"/>
      <c r="AD713" s="22"/>
    </row>
    <row r="714" spans="1:30" ht="15.75" customHeight="1" x14ac:dyDescent="0.15">
      <c r="A714" s="22"/>
      <c r="B714" s="22"/>
      <c r="C714" s="22"/>
      <c r="D714" s="22"/>
      <c r="E714" s="22"/>
      <c r="F714" s="28"/>
      <c r="G714" s="28"/>
      <c r="H714" s="28"/>
      <c r="I714" s="28"/>
      <c r="J714" s="28"/>
      <c r="K714" s="28"/>
      <c r="L714" s="28"/>
      <c r="M714" s="22"/>
      <c r="N714" s="22"/>
      <c r="O714" s="22"/>
      <c r="P714" s="22"/>
      <c r="Q714" s="22"/>
      <c r="R714" s="28"/>
      <c r="S714" s="28"/>
      <c r="T714" s="28"/>
      <c r="U714" s="28"/>
      <c r="V714" s="22"/>
      <c r="W714" s="22"/>
      <c r="X714" s="22"/>
      <c r="Y714" s="22"/>
      <c r="Z714" s="22"/>
      <c r="AA714" s="22"/>
      <c r="AB714" s="22"/>
      <c r="AC714" s="22"/>
      <c r="AD714" s="22"/>
    </row>
    <row r="715" spans="1:30" ht="15.75" customHeight="1" x14ac:dyDescent="0.15">
      <c r="A715" s="22"/>
      <c r="B715" s="22"/>
      <c r="C715" s="22"/>
      <c r="D715" s="22"/>
      <c r="E715" s="22"/>
      <c r="F715" s="28"/>
      <c r="G715" s="28"/>
      <c r="H715" s="28"/>
      <c r="I715" s="28"/>
      <c r="J715" s="28"/>
      <c r="K715" s="28"/>
      <c r="L715" s="28"/>
      <c r="M715" s="22"/>
      <c r="N715" s="22"/>
      <c r="O715" s="22"/>
      <c r="P715" s="22"/>
      <c r="Q715" s="22"/>
      <c r="R715" s="28"/>
      <c r="S715" s="28"/>
      <c r="T715" s="28"/>
      <c r="U715" s="28"/>
      <c r="V715" s="22"/>
      <c r="W715" s="22"/>
      <c r="X715" s="22"/>
      <c r="Y715" s="22"/>
      <c r="Z715" s="22"/>
      <c r="AA715" s="22"/>
      <c r="AB715" s="22"/>
      <c r="AC715" s="22"/>
      <c r="AD715" s="22"/>
    </row>
    <row r="716" spans="1:30" ht="15.75" customHeight="1" x14ac:dyDescent="0.15">
      <c r="A716" s="22"/>
      <c r="B716" s="22"/>
      <c r="C716" s="22"/>
      <c r="D716" s="22"/>
      <c r="E716" s="22"/>
      <c r="F716" s="28"/>
      <c r="G716" s="28"/>
      <c r="H716" s="28"/>
      <c r="I716" s="28"/>
      <c r="J716" s="28"/>
      <c r="K716" s="28"/>
      <c r="L716" s="28"/>
      <c r="M716" s="22"/>
      <c r="N716" s="22"/>
      <c r="O716" s="22"/>
      <c r="P716" s="22"/>
      <c r="Q716" s="22"/>
      <c r="R716" s="28"/>
      <c r="S716" s="28"/>
      <c r="T716" s="28"/>
      <c r="U716" s="28"/>
      <c r="V716" s="22"/>
      <c r="W716" s="22"/>
      <c r="X716" s="22"/>
      <c r="Y716" s="22"/>
      <c r="Z716" s="22"/>
      <c r="AA716" s="22"/>
      <c r="AB716" s="22"/>
      <c r="AC716" s="22"/>
      <c r="AD716" s="22"/>
    </row>
    <row r="717" spans="1:30" ht="15.75" customHeight="1" x14ac:dyDescent="0.15">
      <c r="A717" s="22"/>
      <c r="B717" s="22"/>
      <c r="C717" s="22"/>
      <c r="D717" s="22"/>
      <c r="E717" s="22"/>
      <c r="F717" s="28"/>
      <c r="G717" s="28"/>
      <c r="H717" s="28"/>
      <c r="I717" s="28"/>
      <c r="J717" s="28"/>
      <c r="K717" s="28"/>
      <c r="L717" s="28"/>
      <c r="M717" s="22"/>
      <c r="N717" s="22"/>
      <c r="O717" s="22"/>
      <c r="P717" s="22"/>
      <c r="Q717" s="22"/>
      <c r="R717" s="28"/>
      <c r="S717" s="28"/>
      <c r="T717" s="28"/>
      <c r="U717" s="28"/>
      <c r="V717" s="22"/>
      <c r="W717" s="22"/>
      <c r="X717" s="22"/>
      <c r="Y717" s="22"/>
      <c r="Z717" s="22"/>
      <c r="AA717" s="22"/>
      <c r="AB717" s="22"/>
      <c r="AC717" s="22"/>
      <c r="AD717" s="22"/>
    </row>
    <row r="718" spans="1:30" ht="15.75" customHeight="1" x14ac:dyDescent="0.15">
      <c r="A718" s="22"/>
      <c r="B718" s="22"/>
      <c r="C718" s="22"/>
      <c r="D718" s="22"/>
      <c r="E718" s="22"/>
      <c r="F718" s="28"/>
      <c r="G718" s="28"/>
      <c r="H718" s="28"/>
      <c r="I718" s="28"/>
      <c r="J718" s="28"/>
      <c r="K718" s="28"/>
      <c r="L718" s="28"/>
      <c r="M718" s="22"/>
      <c r="N718" s="22"/>
      <c r="O718" s="22"/>
      <c r="P718" s="22"/>
      <c r="Q718" s="22"/>
      <c r="R718" s="28"/>
      <c r="S718" s="28"/>
      <c r="T718" s="28"/>
      <c r="U718" s="28"/>
      <c r="V718" s="22"/>
      <c r="W718" s="22"/>
      <c r="X718" s="22"/>
      <c r="Y718" s="22"/>
      <c r="Z718" s="22"/>
      <c r="AA718" s="22"/>
      <c r="AB718" s="22"/>
      <c r="AC718" s="22"/>
      <c r="AD718" s="22"/>
    </row>
    <row r="719" spans="1:30" ht="15.75" customHeight="1" x14ac:dyDescent="0.15">
      <c r="A719" s="22"/>
      <c r="B719" s="22"/>
      <c r="C719" s="22"/>
      <c r="D719" s="22"/>
      <c r="E719" s="22"/>
      <c r="F719" s="28"/>
      <c r="G719" s="28"/>
      <c r="H719" s="28"/>
      <c r="I719" s="28"/>
      <c r="J719" s="28"/>
      <c r="K719" s="28"/>
      <c r="L719" s="28"/>
      <c r="M719" s="22"/>
      <c r="N719" s="22"/>
      <c r="O719" s="22"/>
      <c r="P719" s="22"/>
      <c r="Q719" s="22"/>
      <c r="R719" s="28"/>
      <c r="S719" s="28"/>
      <c r="T719" s="28"/>
      <c r="U719" s="28"/>
      <c r="V719" s="22"/>
      <c r="W719" s="22"/>
      <c r="X719" s="22"/>
      <c r="Y719" s="22"/>
      <c r="Z719" s="22"/>
      <c r="AA719" s="22"/>
      <c r="AB719" s="22"/>
      <c r="AC719" s="22"/>
      <c r="AD719" s="22"/>
    </row>
    <row r="720" spans="1:30" ht="15.75" customHeight="1" x14ac:dyDescent="0.15">
      <c r="A720" s="22"/>
      <c r="B720" s="22"/>
      <c r="C720" s="22"/>
      <c r="D720" s="22"/>
      <c r="E720" s="22"/>
      <c r="F720" s="28"/>
      <c r="G720" s="28"/>
      <c r="H720" s="28"/>
      <c r="I720" s="28"/>
      <c r="J720" s="28"/>
      <c r="K720" s="28"/>
      <c r="L720" s="28"/>
      <c r="M720" s="22"/>
      <c r="N720" s="22"/>
      <c r="O720" s="22"/>
      <c r="P720" s="22"/>
      <c r="Q720" s="22"/>
      <c r="R720" s="28"/>
      <c r="S720" s="28"/>
      <c r="T720" s="28"/>
      <c r="U720" s="28"/>
      <c r="V720" s="22"/>
      <c r="W720" s="22"/>
      <c r="X720" s="22"/>
      <c r="Y720" s="22"/>
      <c r="Z720" s="22"/>
      <c r="AA720" s="22"/>
      <c r="AB720" s="22"/>
      <c r="AC720" s="22"/>
      <c r="AD720" s="22"/>
    </row>
    <row r="721" spans="1:30" ht="15.75" customHeight="1" x14ac:dyDescent="0.15">
      <c r="A721" s="22"/>
      <c r="B721" s="22"/>
      <c r="C721" s="22"/>
      <c r="D721" s="22"/>
      <c r="E721" s="22"/>
      <c r="F721" s="28"/>
      <c r="G721" s="28"/>
      <c r="H721" s="28"/>
      <c r="I721" s="28"/>
      <c r="J721" s="28"/>
      <c r="K721" s="28"/>
      <c r="L721" s="28"/>
      <c r="M721" s="22"/>
      <c r="N721" s="22"/>
      <c r="O721" s="22"/>
      <c r="P721" s="22"/>
      <c r="Q721" s="22"/>
      <c r="R721" s="28"/>
      <c r="S721" s="28"/>
      <c r="T721" s="28"/>
      <c r="U721" s="28"/>
      <c r="V721" s="22"/>
      <c r="W721" s="22"/>
      <c r="X721" s="22"/>
      <c r="Y721" s="22"/>
      <c r="Z721" s="22"/>
      <c r="AA721" s="22"/>
      <c r="AB721" s="22"/>
      <c r="AC721" s="22"/>
      <c r="AD721" s="22"/>
    </row>
    <row r="722" spans="1:30" ht="15.75" customHeight="1" x14ac:dyDescent="0.15">
      <c r="A722" s="22"/>
      <c r="B722" s="22"/>
      <c r="C722" s="22"/>
      <c r="D722" s="22"/>
      <c r="E722" s="22"/>
      <c r="F722" s="28"/>
      <c r="G722" s="28"/>
      <c r="H722" s="28"/>
      <c r="I722" s="28"/>
      <c r="J722" s="28"/>
      <c r="K722" s="28"/>
      <c r="L722" s="28"/>
      <c r="M722" s="22"/>
      <c r="N722" s="22"/>
      <c r="O722" s="22"/>
      <c r="P722" s="22"/>
      <c r="Q722" s="22"/>
      <c r="R722" s="28"/>
      <c r="S722" s="28"/>
      <c r="T722" s="28"/>
      <c r="U722" s="28"/>
      <c r="V722" s="22"/>
      <c r="W722" s="22"/>
      <c r="X722" s="22"/>
      <c r="Y722" s="22"/>
      <c r="Z722" s="22"/>
      <c r="AA722" s="22"/>
      <c r="AB722" s="22"/>
      <c r="AC722" s="22"/>
      <c r="AD722" s="22"/>
    </row>
    <row r="723" spans="1:30" ht="15.75" customHeight="1" x14ac:dyDescent="0.15">
      <c r="A723" s="22"/>
      <c r="B723" s="22"/>
      <c r="C723" s="22"/>
      <c r="D723" s="22"/>
      <c r="E723" s="22"/>
      <c r="F723" s="28"/>
      <c r="G723" s="28"/>
      <c r="H723" s="28"/>
      <c r="I723" s="28"/>
      <c r="J723" s="28"/>
      <c r="K723" s="28"/>
      <c r="L723" s="28"/>
      <c r="M723" s="22"/>
      <c r="N723" s="22"/>
      <c r="O723" s="22"/>
      <c r="P723" s="22"/>
      <c r="Q723" s="22"/>
      <c r="R723" s="28"/>
      <c r="S723" s="28"/>
      <c r="T723" s="28"/>
      <c r="U723" s="28"/>
      <c r="V723" s="22"/>
      <c r="W723" s="22"/>
      <c r="X723" s="22"/>
      <c r="Y723" s="22"/>
      <c r="Z723" s="22"/>
      <c r="AA723" s="22"/>
      <c r="AB723" s="22"/>
      <c r="AC723" s="22"/>
      <c r="AD723" s="22"/>
    </row>
    <row r="724" spans="1:30" ht="15.75" customHeight="1" x14ac:dyDescent="0.15">
      <c r="A724" s="22"/>
      <c r="B724" s="22"/>
      <c r="C724" s="22"/>
      <c r="D724" s="22"/>
      <c r="E724" s="22"/>
      <c r="F724" s="28"/>
      <c r="G724" s="28"/>
      <c r="H724" s="28"/>
      <c r="I724" s="28"/>
      <c r="J724" s="28"/>
      <c r="K724" s="28"/>
      <c r="L724" s="28"/>
      <c r="M724" s="22"/>
      <c r="N724" s="22"/>
      <c r="O724" s="22"/>
      <c r="P724" s="22"/>
      <c r="Q724" s="22"/>
      <c r="R724" s="28"/>
      <c r="S724" s="28"/>
      <c r="T724" s="28"/>
      <c r="U724" s="28"/>
      <c r="V724" s="22"/>
      <c r="W724" s="22"/>
      <c r="X724" s="22"/>
      <c r="Y724" s="22"/>
      <c r="Z724" s="22"/>
      <c r="AA724" s="22"/>
      <c r="AB724" s="22"/>
      <c r="AC724" s="22"/>
      <c r="AD724" s="22"/>
    </row>
    <row r="725" spans="1:30" ht="15.75" customHeight="1" x14ac:dyDescent="0.15">
      <c r="A725" s="22"/>
      <c r="B725" s="22"/>
      <c r="C725" s="22"/>
      <c r="D725" s="22"/>
      <c r="E725" s="22"/>
      <c r="F725" s="28"/>
      <c r="G725" s="28"/>
      <c r="H725" s="28"/>
      <c r="I725" s="28"/>
      <c r="J725" s="28"/>
      <c r="K725" s="28"/>
      <c r="L725" s="28"/>
      <c r="M725" s="22"/>
      <c r="N725" s="22"/>
      <c r="O725" s="22"/>
      <c r="P725" s="22"/>
      <c r="Q725" s="22"/>
      <c r="R725" s="28"/>
      <c r="S725" s="28"/>
      <c r="T725" s="28"/>
      <c r="U725" s="28"/>
      <c r="V725" s="22"/>
      <c r="W725" s="22"/>
      <c r="X725" s="22"/>
      <c r="Y725" s="22"/>
      <c r="Z725" s="22"/>
      <c r="AA725" s="22"/>
      <c r="AB725" s="22"/>
      <c r="AC725" s="22"/>
      <c r="AD725" s="22"/>
    </row>
    <row r="726" spans="1:30" ht="15.75" customHeight="1" x14ac:dyDescent="0.15">
      <c r="A726" s="22"/>
      <c r="B726" s="22"/>
      <c r="C726" s="22"/>
      <c r="D726" s="22"/>
      <c r="E726" s="22"/>
      <c r="F726" s="28"/>
      <c r="G726" s="28"/>
      <c r="H726" s="28"/>
      <c r="I726" s="28"/>
      <c r="J726" s="28"/>
      <c r="K726" s="28"/>
      <c r="L726" s="28"/>
      <c r="M726" s="22"/>
      <c r="N726" s="22"/>
      <c r="O726" s="22"/>
      <c r="P726" s="22"/>
      <c r="Q726" s="22"/>
      <c r="R726" s="28"/>
      <c r="S726" s="28"/>
      <c r="T726" s="28"/>
      <c r="U726" s="28"/>
      <c r="V726" s="22"/>
      <c r="W726" s="22"/>
      <c r="X726" s="22"/>
      <c r="Y726" s="22"/>
      <c r="Z726" s="22"/>
      <c r="AA726" s="22"/>
      <c r="AB726" s="22"/>
      <c r="AC726" s="22"/>
      <c r="AD726" s="22"/>
    </row>
    <row r="727" spans="1:30" ht="15.75" customHeight="1" x14ac:dyDescent="0.15">
      <c r="A727" s="22"/>
      <c r="B727" s="22"/>
      <c r="C727" s="22"/>
      <c r="D727" s="22"/>
      <c r="E727" s="22"/>
      <c r="F727" s="28"/>
      <c r="G727" s="28"/>
      <c r="H727" s="28"/>
      <c r="I727" s="28"/>
      <c r="J727" s="28"/>
      <c r="K727" s="28"/>
      <c r="L727" s="28"/>
      <c r="M727" s="22"/>
      <c r="N727" s="22"/>
      <c r="O727" s="22"/>
      <c r="P727" s="22"/>
      <c r="Q727" s="22"/>
      <c r="R727" s="28"/>
      <c r="S727" s="28"/>
      <c r="T727" s="28"/>
      <c r="U727" s="28"/>
      <c r="V727" s="22"/>
      <c r="W727" s="22"/>
      <c r="X727" s="22"/>
      <c r="Y727" s="22"/>
      <c r="Z727" s="22"/>
      <c r="AA727" s="22"/>
      <c r="AB727" s="22"/>
      <c r="AC727" s="22"/>
      <c r="AD727" s="22"/>
    </row>
    <row r="728" spans="1:30" ht="15.75" customHeight="1" x14ac:dyDescent="0.15">
      <c r="A728" s="22"/>
      <c r="B728" s="22"/>
      <c r="C728" s="22"/>
      <c r="D728" s="22"/>
      <c r="E728" s="22"/>
      <c r="F728" s="28"/>
      <c r="G728" s="28"/>
      <c r="H728" s="28"/>
      <c r="I728" s="28"/>
      <c r="J728" s="28"/>
      <c r="K728" s="28"/>
      <c r="L728" s="28"/>
      <c r="M728" s="22"/>
      <c r="N728" s="22"/>
      <c r="O728" s="22"/>
      <c r="P728" s="22"/>
      <c r="Q728" s="22"/>
      <c r="R728" s="28"/>
      <c r="S728" s="28"/>
      <c r="T728" s="28"/>
      <c r="U728" s="28"/>
      <c r="V728" s="22"/>
      <c r="W728" s="22"/>
      <c r="X728" s="22"/>
      <c r="Y728" s="22"/>
      <c r="Z728" s="22"/>
      <c r="AA728" s="22"/>
      <c r="AB728" s="22"/>
      <c r="AC728" s="22"/>
      <c r="AD728" s="22"/>
    </row>
    <row r="729" spans="1:30" ht="15.75" customHeight="1" x14ac:dyDescent="0.15">
      <c r="A729" s="22"/>
      <c r="B729" s="22"/>
      <c r="C729" s="22"/>
      <c r="D729" s="22"/>
      <c r="E729" s="22"/>
      <c r="F729" s="28"/>
      <c r="G729" s="28"/>
      <c r="H729" s="28"/>
      <c r="I729" s="28"/>
      <c r="J729" s="28"/>
      <c r="K729" s="28"/>
      <c r="L729" s="28"/>
      <c r="M729" s="22"/>
      <c r="N729" s="22"/>
      <c r="O729" s="22"/>
      <c r="P729" s="22"/>
      <c r="Q729" s="22"/>
      <c r="R729" s="28"/>
      <c r="S729" s="28"/>
      <c r="T729" s="28"/>
      <c r="U729" s="28"/>
      <c r="V729" s="22"/>
      <c r="W729" s="22"/>
      <c r="X729" s="22"/>
      <c r="Y729" s="22"/>
      <c r="Z729" s="22"/>
      <c r="AA729" s="22"/>
      <c r="AB729" s="22"/>
      <c r="AC729" s="22"/>
      <c r="AD729" s="22"/>
    </row>
    <row r="730" spans="1:30" ht="15.75" customHeight="1" x14ac:dyDescent="0.15">
      <c r="A730" s="22"/>
      <c r="B730" s="22"/>
      <c r="C730" s="22"/>
      <c r="D730" s="22"/>
      <c r="E730" s="22"/>
      <c r="F730" s="28"/>
      <c r="G730" s="28"/>
      <c r="H730" s="28"/>
      <c r="I730" s="28"/>
      <c r="J730" s="28"/>
      <c r="K730" s="28"/>
      <c r="L730" s="28"/>
      <c r="M730" s="22"/>
      <c r="N730" s="22"/>
      <c r="O730" s="22"/>
      <c r="P730" s="22"/>
      <c r="Q730" s="22"/>
      <c r="R730" s="28"/>
      <c r="S730" s="28"/>
      <c r="T730" s="28"/>
      <c r="U730" s="28"/>
      <c r="V730" s="22"/>
      <c r="W730" s="22"/>
      <c r="X730" s="22"/>
      <c r="Y730" s="22"/>
      <c r="Z730" s="22"/>
      <c r="AA730" s="22"/>
      <c r="AB730" s="22"/>
      <c r="AC730" s="22"/>
      <c r="AD730" s="22"/>
    </row>
    <row r="731" spans="1:30" ht="15.75" customHeight="1" x14ac:dyDescent="0.15">
      <c r="A731" s="22"/>
      <c r="B731" s="22"/>
      <c r="C731" s="22"/>
      <c r="D731" s="22"/>
      <c r="E731" s="22"/>
      <c r="F731" s="28"/>
      <c r="G731" s="28"/>
      <c r="H731" s="28"/>
      <c r="I731" s="28"/>
      <c r="J731" s="28"/>
      <c r="K731" s="28"/>
      <c r="L731" s="28"/>
      <c r="M731" s="22"/>
      <c r="N731" s="22"/>
      <c r="O731" s="22"/>
      <c r="P731" s="22"/>
      <c r="Q731" s="22"/>
      <c r="R731" s="28"/>
      <c r="S731" s="28"/>
      <c r="T731" s="28"/>
      <c r="U731" s="28"/>
      <c r="V731" s="22"/>
      <c r="W731" s="22"/>
      <c r="X731" s="22"/>
      <c r="Y731" s="22"/>
      <c r="Z731" s="22"/>
      <c r="AA731" s="22"/>
      <c r="AB731" s="22"/>
      <c r="AC731" s="22"/>
      <c r="AD731" s="22"/>
    </row>
    <row r="732" spans="1:30" ht="15.75" customHeight="1" x14ac:dyDescent="0.15">
      <c r="A732" s="22"/>
      <c r="B732" s="22"/>
      <c r="C732" s="22"/>
      <c r="D732" s="22"/>
      <c r="E732" s="22"/>
      <c r="F732" s="28"/>
      <c r="G732" s="28"/>
      <c r="H732" s="28"/>
      <c r="I732" s="28"/>
      <c r="J732" s="28"/>
      <c r="K732" s="28"/>
      <c r="L732" s="28"/>
      <c r="M732" s="22"/>
      <c r="N732" s="22"/>
      <c r="O732" s="22"/>
      <c r="P732" s="22"/>
      <c r="Q732" s="22"/>
      <c r="R732" s="28"/>
      <c r="S732" s="28"/>
      <c r="T732" s="28"/>
      <c r="U732" s="28"/>
      <c r="V732" s="22"/>
      <c r="W732" s="22"/>
      <c r="X732" s="22"/>
      <c r="Y732" s="22"/>
      <c r="Z732" s="22"/>
      <c r="AA732" s="22"/>
      <c r="AB732" s="22"/>
      <c r="AC732" s="22"/>
      <c r="AD732" s="22"/>
    </row>
    <row r="733" spans="1:30" ht="15.75" customHeight="1" x14ac:dyDescent="0.15">
      <c r="A733" s="22"/>
      <c r="B733" s="22"/>
      <c r="C733" s="22"/>
      <c r="D733" s="22"/>
      <c r="E733" s="22"/>
      <c r="F733" s="28"/>
      <c r="G733" s="28"/>
      <c r="H733" s="28"/>
      <c r="I733" s="28"/>
      <c r="J733" s="28"/>
      <c r="K733" s="28"/>
      <c r="L733" s="28"/>
      <c r="M733" s="22"/>
      <c r="N733" s="22"/>
      <c r="O733" s="22"/>
      <c r="P733" s="22"/>
      <c r="Q733" s="22"/>
      <c r="R733" s="28"/>
      <c r="S733" s="28"/>
      <c r="T733" s="28"/>
      <c r="U733" s="28"/>
      <c r="V733" s="22"/>
      <c r="W733" s="22"/>
      <c r="X733" s="22"/>
      <c r="Y733" s="22"/>
      <c r="Z733" s="22"/>
      <c r="AA733" s="22"/>
      <c r="AB733" s="22"/>
      <c r="AC733" s="22"/>
      <c r="AD733" s="22"/>
    </row>
    <row r="734" spans="1:30" ht="15.75" customHeight="1" x14ac:dyDescent="0.15">
      <c r="A734" s="22"/>
      <c r="B734" s="22"/>
      <c r="C734" s="22"/>
      <c r="D734" s="22"/>
      <c r="E734" s="22"/>
      <c r="F734" s="28"/>
      <c r="G734" s="28"/>
      <c r="H734" s="28"/>
      <c r="I734" s="28"/>
      <c r="J734" s="28"/>
      <c r="K734" s="28"/>
      <c r="L734" s="28"/>
      <c r="M734" s="22"/>
      <c r="N734" s="22"/>
      <c r="O734" s="22"/>
      <c r="P734" s="22"/>
      <c r="Q734" s="22"/>
      <c r="R734" s="28"/>
      <c r="S734" s="28"/>
      <c r="T734" s="28"/>
      <c r="U734" s="28"/>
      <c r="V734" s="22"/>
      <c r="W734" s="22"/>
      <c r="X734" s="22"/>
      <c r="Y734" s="22"/>
      <c r="Z734" s="22"/>
      <c r="AA734" s="22"/>
      <c r="AB734" s="22"/>
      <c r="AC734" s="22"/>
      <c r="AD734" s="22"/>
    </row>
    <row r="735" spans="1:30" ht="15.75" customHeight="1" x14ac:dyDescent="0.15">
      <c r="A735" s="22"/>
      <c r="B735" s="22"/>
      <c r="C735" s="22"/>
      <c r="D735" s="22"/>
      <c r="E735" s="22"/>
      <c r="F735" s="28"/>
      <c r="G735" s="28"/>
      <c r="H735" s="28"/>
      <c r="I735" s="28"/>
      <c r="J735" s="28"/>
      <c r="K735" s="28"/>
      <c r="L735" s="28"/>
      <c r="M735" s="22"/>
      <c r="N735" s="22"/>
      <c r="O735" s="22"/>
      <c r="P735" s="22"/>
      <c r="Q735" s="22"/>
      <c r="R735" s="28"/>
      <c r="S735" s="28"/>
      <c r="T735" s="28"/>
      <c r="U735" s="28"/>
      <c r="V735" s="22"/>
      <c r="W735" s="22"/>
      <c r="X735" s="22"/>
      <c r="Y735" s="22"/>
      <c r="Z735" s="22"/>
      <c r="AA735" s="22"/>
      <c r="AB735" s="22"/>
      <c r="AC735" s="22"/>
      <c r="AD735" s="22"/>
    </row>
    <row r="736" spans="1:30" ht="15.75" customHeight="1" x14ac:dyDescent="0.15">
      <c r="A736" s="22"/>
      <c r="B736" s="22"/>
      <c r="C736" s="22"/>
      <c r="D736" s="22"/>
      <c r="E736" s="22"/>
      <c r="F736" s="28"/>
      <c r="G736" s="28"/>
      <c r="H736" s="28"/>
      <c r="I736" s="28"/>
      <c r="J736" s="28"/>
      <c r="K736" s="28"/>
      <c r="L736" s="28"/>
      <c r="M736" s="22"/>
      <c r="N736" s="22"/>
      <c r="O736" s="22"/>
      <c r="P736" s="22"/>
      <c r="Q736" s="22"/>
      <c r="R736" s="28"/>
      <c r="S736" s="28"/>
      <c r="T736" s="28"/>
      <c r="U736" s="28"/>
      <c r="V736" s="22"/>
      <c r="W736" s="22"/>
      <c r="X736" s="22"/>
      <c r="Y736" s="22"/>
      <c r="Z736" s="22"/>
      <c r="AA736" s="22"/>
      <c r="AB736" s="22"/>
      <c r="AC736" s="22"/>
      <c r="AD736" s="22"/>
    </row>
    <row r="737" spans="1:30" ht="15.75" customHeight="1" x14ac:dyDescent="0.15">
      <c r="A737" s="22"/>
      <c r="B737" s="22"/>
      <c r="C737" s="22"/>
      <c r="D737" s="22"/>
      <c r="E737" s="22"/>
      <c r="F737" s="28"/>
      <c r="G737" s="28"/>
      <c r="H737" s="28"/>
      <c r="I737" s="28"/>
      <c r="J737" s="28"/>
      <c r="K737" s="28"/>
      <c r="L737" s="28"/>
      <c r="M737" s="22"/>
      <c r="N737" s="22"/>
      <c r="O737" s="22"/>
      <c r="P737" s="22"/>
      <c r="Q737" s="22"/>
      <c r="R737" s="28"/>
      <c r="S737" s="28"/>
      <c r="T737" s="28"/>
      <c r="U737" s="28"/>
      <c r="V737" s="22"/>
      <c r="W737" s="22"/>
      <c r="X737" s="22"/>
      <c r="Y737" s="22"/>
      <c r="Z737" s="22"/>
      <c r="AA737" s="22"/>
      <c r="AB737" s="22"/>
      <c r="AC737" s="22"/>
      <c r="AD737" s="22"/>
    </row>
    <row r="738" spans="1:30" ht="15.75" customHeight="1" x14ac:dyDescent="0.15">
      <c r="A738" s="22"/>
      <c r="B738" s="22"/>
      <c r="C738" s="22"/>
      <c r="D738" s="22"/>
      <c r="E738" s="22"/>
      <c r="F738" s="28"/>
      <c r="G738" s="28"/>
      <c r="H738" s="28"/>
      <c r="I738" s="28"/>
      <c r="J738" s="28"/>
      <c r="K738" s="28"/>
      <c r="L738" s="28"/>
      <c r="M738" s="22"/>
      <c r="N738" s="22"/>
      <c r="O738" s="22"/>
      <c r="P738" s="22"/>
      <c r="Q738" s="22"/>
      <c r="R738" s="28"/>
      <c r="S738" s="28"/>
      <c r="T738" s="28"/>
      <c r="U738" s="28"/>
      <c r="V738" s="22"/>
      <c r="W738" s="22"/>
      <c r="X738" s="22"/>
      <c r="Y738" s="22"/>
      <c r="Z738" s="22"/>
      <c r="AA738" s="22"/>
      <c r="AB738" s="22"/>
      <c r="AC738" s="22"/>
      <c r="AD738" s="22"/>
    </row>
    <row r="739" spans="1:30" ht="15.75" customHeight="1" x14ac:dyDescent="0.15">
      <c r="A739" s="22"/>
      <c r="B739" s="22"/>
      <c r="C739" s="22"/>
      <c r="D739" s="22"/>
      <c r="E739" s="22"/>
      <c r="F739" s="28"/>
      <c r="G739" s="28"/>
      <c r="H739" s="28"/>
      <c r="I739" s="28"/>
      <c r="J739" s="28"/>
      <c r="K739" s="28"/>
      <c r="L739" s="28"/>
      <c r="M739" s="22"/>
      <c r="N739" s="22"/>
      <c r="O739" s="22"/>
      <c r="P739" s="22"/>
      <c r="Q739" s="22"/>
      <c r="R739" s="28"/>
      <c r="S739" s="28"/>
      <c r="T739" s="28"/>
      <c r="U739" s="28"/>
      <c r="V739" s="22"/>
      <c r="W739" s="22"/>
      <c r="X739" s="22"/>
      <c r="Y739" s="22"/>
      <c r="Z739" s="22"/>
      <c r="AA739" s="22"/>
      <c r="AB739" s="22"/>
      <c r="AC739" s="22"/>
      <c r="AD739" s="22"/>
    </row>
    <row r="740" spans="1:30" ht="15.75" customHeight="1" x14ac:dyDescent="0.15">
      <c r="A740" s="22"/>
      <c r="B740" s="22"/>
      <c r="C740" s="22"/>
      <c r="D740" s="22"/>
      <c r="E740" s="22"/>
      <c r="F740" s="28"/>
      <c r="G740" s="28"/>
      <c r="H740" s="28"/>
      <c r="I740" s="28"/>
      <c r="J740" s="28"/>
      <c r="K740" s="28"/>
      <c r="L740" s="28"/>
      <c r="M740" s="22"/>
      <c r="N740" s="22"/>
      <c r="O740" s="22"/>
      <c r="P740" s="22"/>
      <c r="Q740" s="22"/>
      <c r="R740" s="28"/>
      <c r="S740" s="28"/>
      <c r="T740" s="28"/>
      <c r="U740" s="28"/>
      <c r="V740" s="22"/>
      <c r="W740" s="22"/>
      <c r="X740" s="22"/>
      <c r="Y740" s="22"/>
      <c r="Z740" s="22"/>
      <c r="AA740" s="22"/>
      <c r="AB740" s="22"/>
      <c r="AC740" s="22"/>
      <c r="AD740" s="22"/>
    </row>
    <row r="741" spans="1:30" ht="15.75" customHeight="1" x14ac:dyDescent="0.15">
      <c r="A741" s="22"/>
      <c r="B741" s="22"/>
      <c r="C741" s="22"/>
      <c r="D741" s="22"/>
      <c r="E741" s="22"/>
      <c r="F741" s="28"/>
      <c r="G741" s="28"/>
      <c r="H741" s="28"/>
      <c r="I741" s="28"/>
      <c r="J741" s="28"/>
      <c r="K741" s="28"/>
      <c r="L741" s="28"/>
      <c r="M741" s="22"/>
      <c r="N741" s="22"/>
      <c r="O741" s="22"/>
      <c r="P741" s="22"/>
      <c r="Q741" s="22"/>
      <c r="R741" s="28"/>
      <c r="S741" s="28"/>
      <c r="T741" s="28"/>
      <c r="U741" s="28"/>
      <c r="V741" s="22"/>
      <c r="W741" s="22"/>
      <c r="X741" s="22"/>
      <c r="Y741" s="22"/>
      <c r="Z741" s="22"/>
      <c r="AA741" s="22"/>
      <c r="AB741" s="22"/>
      <c r="AC741" s="22"/>
      <c r="AD741" s="22"/>
    </row>
    <row r="742" spans="1:30" ht="15.75" customHeight="1" x14ac:dyDescent="0.15">
      <c r="A742" s="22"/>
      <c r="B742" s="22"/>
      <c r="C742" s="22"/>
      <c r="D742" s="22"/>
      <c r="E742" s="22"/>
      <c r="F742" s="28"/>
      <c r="G742" s="28"/>
      <c r="H742" s="28"/>
      <c r="I742" s="28"/>
      <c r="J742" s="28"/>
      <c r="K742" s="28"/>
      <c r="L742" s="28"/>
      <c r="M742" s="22"/>
      <c r="N742" s="22"/>
      <c r="O742" s="22"/>
      <c r="P742" s="22"/>
      <c r="Q742" s="22"/>
      <c r="R742" s="28"/>
      <c r="S742" s="28"/>
      <c r="T742" s="28"/>
      <c r="U742" s="28"/>
      <c r="V742" s="22"/>
      <c r="W742" s="22"/>
      <c r="X742" s="22"/>
      <c r="Y742" s="22"/>
      <c r="Z742" s="22"/>
      <c r="AA742" s="22"/>
      <c r="AB742" s="22"/>
      <c r="AC742" s="22"/>
      <c r="AD742" s="22"/>
    </row>
    <row r="743" spans="1:30" ht="15.75" customHeight="1" x14ac:dyDescent="0.15">
      <c r="A743" s="22"/>
      <c r="B743" s="22"/>
      <c r="C743" s="22"/>
      <c r="D743" s="22"/>
      <c r="E743" s="22"/>
      <c r="F743" s="28"/>
      <c r="G743" s="28"/>
      <c r="H743" s="28"/>
      <c r="I743" s="28"/>
      <c r="J743" s="28"/>
      <c r="K743" s="28"/>
      <c r="L743" s="28"/>
      <c r="M743" s="22"/>
      <c r="N743" s="22"/>
      <c r="O743" s="22"/>
      <c r="P743" s="22"/>
      <c r="Q743" s="22"/>
      <c r="R743" s="28"/>
      <c r="S743" s="28"/>
      <c r="T743" s="28"/>
      <c r="U743" s="28"/>
      <c r="V743" s="22"/>
      <c r="W743" s="22"/>
      <c r="X743" s="22"/>
      <c r="Y743" s="22"/>
      <c r="Z743" s="22"/>
      <c r="AA743" s="22"/>
      <c r="AB743" s="22"/>
      <c r="AC743" s="22"/>
      <c r="AD743" s="22"/>
    </row>
    <row r="744" spans="1:30" ht="15.75" customHeight="1" x14ac:dyDescent="0.15">
      <c r="A744" s="22"/>
      <c r="B744" s="22"/>
      <c r="C744" s="22"/>
      <c r="D744" s="22"/>
      <c r="E744" s="22"/>
      <c r="F744" s="28"/>
      <c r="G744" s="28"/>
      <c r="H744" s="28"/>
      <c r="I744" s="28"/>
      <c r="J744" s="28"/>
      <c r="K744" s="28"/>
      <c r="L744" s="28"/>
      <c r="M744" s="22"/>
      <c r="N744" s="22"/>
      <c r="O744" s="22"/>
      <c r="P744" s="22"/>
      <c r="Q744" s="22"/>
      <c r="R744" s="28"/>
      <c r="S744" s="28"/>
      <c r="T744" s="28"/>
      <c r="U744" s="28"/>
      <c r="V744" s="22"/>
      <c r="W744" s="22"/>
      <c r="X744" s="22"/>
      <c r="Y744" s="22"/>
      <c r="Z744" s="22"/>
      <c r="AA744" s="22"/>
      <c r="AB744" s="22"/>
      <c r="AC744" s="22"/>
      <c r="AD744" s="22"/>
    </row>
    <row r="745" spans="1:30" ht="15.75" customHeight="1" x14ac:dyDescent="0.15">
      <c r="A745" s="22"/>
      <c r="B745" s="22"/>
      <c r="C745" s="22"/>
      <c r="D745" s="22"/>
      <c r="E745" s="22"/>
      <c r="F745" s="28"/>
      <c r="G745" s="28"/>
      <c r="H745" s="28"/>
      <c r="I745" s="28"/>
      <c r="J745" s="28"/>
      <c r="K745" s="28"/>
      <c r="L745" s="28"/>
      <c r="M745" s="22"/>
      <c r="N745" s="22"/>
      <c r="O745" s="22"/>
      <c r="P745" s="22"/>
      <c r="Q745" s="22"/>
      <c r="R745" s="28"/>
      <c r="S745" s="28"/>
      <c r="T745" s="28"/>
      <c r="U745" s="28"/>
      <c r="V745" s="22"/>
      <c r="W745" s="22"/>
      <c r="X745" s="22"/>
      <c r="Y745" s="22"/>
      <c r="Z745" s="22"/>
      <c r="AA745" s="22"/>
      <c r="AB745" s="22"/>
      <c r="AC745" s="22"/>
      <c r="AD745" s="22"/>
    </row>
    <row r="746" spans="1:30" ht="15.75" customHeight="1" x14ac:dyDescent="0.15">
      <c r="A746" s="22"/>
      <c r="B746" s="22"/>
      <c r="C746" s="22"/>
      <c r="D746" s="22"/>
      <c r="E746" s="22"/>
      <c r="F746" s="28"/>
      <c r="G746" s="28"/>
      <c r="H746" s="28"/>
      <c r="I746" s="28"/>
      <c r="J746" s="28"/>
      <c r="K746" s="28"/>
      <c r="L746" s="28"/>
      <c r="M746" s="22"/>
      <c r="N746" s="22"/>
      <c r="O746" s="22"/>
      <c r="P746" s="22"/>
      <c r="Q746" s="22"/>
      <c r="R746" s="28"/>
      <c r="S746" s="28"/>
      <c r="T746" s="28"/>
      <c r="U746" s="28"/>
      <c r="V746" s="22"/>
      <c r="W746" s="22"/>
      <c r="X746" s="22"/>
      <c r="Y746" s="22"/>
      <c r="Z746" s="22"/>
      <c r="AA746" s="22"/>
      <c r="AB746" s="22"/>
      <c r="AC746" s="22"/>
      <c r="AD746" s="22"/>
    </row>
    <row r="747" spans="1:30" ht="15.75" customHeight="1" x14ac:dyDescent="0.15">
      <c r="A747" s="22"/>
      <c r="B747" s="22"/>
      <c r="C747" s="22"/>
      <c r="D747" s="22"/>
      <c r="E747" s="22"/>
      <c r="F747" s="28"/>
      <c r="G747" s="28"/>
      <c r="H747" s="28"/>
      <c r="I747" s="28"/>
      <c r="J747" s="28"/>
      <c r="K747" s="28"/>
      <c r="L747" s="28"/>
      <c r="M747" s="22"/>
      <c r="N747" s="22"/>
      <c r="O747" s="22"/>
      <c r="P747" s="22"/>
      <c r="Q747" s="22"/>
      <c r="R747" s="28"/>
      <c r="S747" s="28"/>
      <c r="T747" s="28"/>
      <c r="U747" s="28"/>
      <c r="V747" s="22"/>
      <c r="W747" s="22"/>
      <c r="X747" s="22"/>
      <c r="Y747" s="22"/>
      <c r="Z747" s="22"/>
      <c r="AA747" s="22"/>
      <c r="AB747" s="22"/>
      <c r="AC747" s="22"/>
      <c r="AD747" s="22"/>
    </row>
    <row r="748" spans="1:30" ht="15.75" customHeight="1" x14ac:dyDescent="0.15">
      <c r="A748" s="22"/>
      <c r="B748" s="22"/>
      <c r="C748" s="22"/>
      <c r="D748" s="22"/>
      <c r="E748" s="22"/>
      <c r="F748" s="28"/>
      <c r="G748" s="28"/>
      <c r="H748" s="28"/>
      <c r="I748" s="28"/>
      <c r="J748" s="28"/>
      <c r="K748" s="28"/>
      <c r="L748" s="28"/>
      <c r="M748" s="22"/>
      <c r="N748" s="22"/>
      <c r="O748" s="22"/>
      <c r="P748" s="22"/>
      <c r="Q748" s="22"/>
      <c r="R748" s="28"/>
      <c r="S748" s="28"/>
      <c r="T748" s="28"/>
      <c r="U748" s="28"/>
      <c r="V748" s="22"/>
      <c r="W748" s="22"/>
      <c r="X748" s="22"/>
      <c r="Y748" s="22"/>
      <c r="Z748" s="22"/>
      <c r="AA748" s="22"/>
      <c r="AB748" s="22"/>
      <c r="AC748" s="22"/>
      <c r="AD748" s="22"/>
    </row>
    <row r="749" spans="1:30" ht="15.75" customHeight="1" x14ac:dyDescent="0.15">
      <c r="A749" s="22"/>
      <c r="B749" s="22"/>
      <c r="C749" s="22"/>
      <c r="D749" s="22"/>
      <c r="E749" s="22"/>
      <c r="F749" s="28"/>
      <c r="G749" s="28"/>
      <c r="H749" s="28"/>
      <c r="I749" s="28"/>
      <c r="J749" s="28"/>
      <c r="K749" s="28"/>
      <c r="L749" s="28"/>
      <c r="M749" s="22"/>
      <c r="N749" s="22"/>
      <c r="O749" s="22"/>
      <c r="P749" s="22"/>
      <c r="Q749" s="22"/>
      <c r="R749" s="28"/>
      <c r="S749" s="28"/>
      <c r="T749" s="28"/>
      <c r="U749" s="28"/>
      <c r="V749" s="22"/>
      <c r="W749" s="22"/>
      <c r="X749" s="22"/>
      <c r="Y749" s="22"/>
      <c r="Z749" s="22"/>
      <c r="AA749" s="22"/>
      <c r="AB749" s="22"/>
      <c r="AC749" s="22"/>
      <c r="AD749" s="22"/>
    </row>
    <row r="750" spans="1:30" ht="15.75" customHeight="1" x14ac:dyDescent="0.15">
      <c r="A750" s="22"/>
      <c r="B750" s="22"/>
      <c r="C750" s="22"/>
      <c r="D750" s="22"/>
      <c r="E750" s="22"/>
      <c r="F750" s="28"/>
      <c r="G750" s="28"/>
      <c r="H750" s="28"/>
      <c r="I750" s="28"/>
      <c r="J750" s="28"/>
      <c r="K750" s="28"/>
      <c r="L750" s="28"/>
      <c r="M750" s="22"/>
      <c r="N750" s="22"/>
      <c r="O750" s="22"/>
      <c r="P750" s="22"/>
      <c r="Q750" s="22"/>
      <c r="R750" s="28"/>
      <c r="S750" s="28"/>
      <c r="T750" s="28"/>
      <c r="U750" s="28"/>
      <c r="V750" s="22"/>
      <c r="W750" s="22"/>
      <c r="X750" s="22"/>
      <c r="Y750" s="22"/>
      <c r="Z750" s="22"/>
      <c r="AA750" s="22"/>
      <c r="AB750" s="22"/>
      <c r="AC750" s="22"/>
      <c r="AD750" s="22"/>
    </row>
    <row r="751" spans="1:30" ht="15.75" customHeight="1" x14ac:dyDescent="0.15">
      <c r="A751" s="22"/>
      <c r="B751" s="22"/>
      <c r="C751" s="22"/>
      <c r="D751" s="22"/>
      <c r="E751" s="22"/>
      <c r="F751" s="28"/>
      <c r="G751" s="28"/>
      <c r="H751" s="28"/>
      <c r="I751" s="28"/>
      <c r="J751" s="28"/>
      <c r="K751" s="28"/>
      <c r="L751" s="28"/>
      <c r="M751" s="22"/>
      <c r="N751" s="22"/>
      <c r="O751" s="22"/>
      <c r="P751" s="22"/>
      <c r="Q751" s="22"/>
      <c r="R751" s="28"/>
      <c r="S751" s="28"/>
      <c r="T751" s="28"/>
      <c r="U751" s="28"/>
      <c r="V751" s="22"/>
      <c r="W751" s="22"/>
      <c r="X751" s="22"/>
      <c r="Y751" s="22"/>
      <c r="Z751" s="22"/>
      <c r="AA751" s="22"/>
      <c r="AB751" s="22"/>
      <c r="AC751" s="22"/>
      <c r="AD751" s="22"/>
    </row>
    <row r="752" spans="1:30" ht="15.75" customHeight="1" x14ac:dyDescent="0.15">
      <c r="A752" s="22"/>
      <c r="B752" s="22"/>
      <c r="C752" s="22"/>
      <c r="D752" s="22"/>
      <c r="E752" s="22"/>
      <c r="F752" s="28"/>
      <c r="G752" s="28"/>
      <c r="H752" s="28"/>
      <c r="I752" s="28"/>
      <c r="J752" s="28"/>
      <c r="K752" s="28"/>
      <c r="L752" s="28"/>
      <c r="M752" s="22"/>
      <c r="N752" s="22"/>
      <c r="O752" s="22"/>
      <c r="P752" s="22"/>
      <c r="Q752" s="22"/>
      <c r="R752" s="28"/>
      <c r="S752" s="28"/>
      <c r="T752" s="28"/>
      <c r="U752" s="28"/>
      <c r="V752" s="22"/>
      <c r="W752" s="22"/>
      <c r="X752" s="22"/>
      <c r="Y752" s="22"/>
      <c r="Z752" s="22"/>
      <c r="AA752" s="22"/>
      <c r="AB752" s="22"/>
      <c r="AC752" s="22"/>
      <c r="AD752" s="22"/>
    </row>
    <row r="753" spans="1:30" ht="15.75" customHeight="1" x14ac:dyDescent="0.15">
      <c r="A753" s="22"/>
      <c r="B753" s="22"/>
      <c r="C753" s="22"/>
      <c r="D753" s="22"/>
      <c r="E753" s="22"/>
      <c r="F753" s="28"/>
      <c r="G753" s="28"/>
      <c r="H753" s="28"/>
      <c r="I753" s="28"/>
      <c r="J753" s="28"/>
      <c r="K753" s="28"/>
      <c r="L753" s="28"/>
      <c r="M753" s="22"/>
      <c r="N753" s="22"/>
      <c r="O753" s="22"/>
      <c r="P753" s="22"/>
      <c r="Q753" s="22"/>
      <c r="R753" s="28"/>
      <c r="S753" s="28"/>
      <c r="T753" s="28"/>
      <c r="U753" s="28"/>
      <c r="V753" s="22"/>
      <c r="W753" s="22"/>
      <c r="X753" s="22"/>
      <c r="Y753" s="22"/>
      <c r="Z753" s="22"/>
      <c r="AA753" s="22"/>
      <c r="AB753" s="22"/>
      <c r="AC753" s="22"/>
      <c r="AD753" s="22"/>
    </row>
    <row r="754" spans="1:30" ht="15.75" customHeight="1" x14ac:dyDescent="0.15">
      <c r="A754" s="22"/>
      <c r="B754" s="22"/>
      <c r="C754" s="22"/>
      <c r="D754" s="22"/>
      <c r="E754" s="22"/>
      <c r="F754" s="28"/>
      <c r="G754" s="28"/>
      <c r="H754" s="28"/>
      <c r="I754" s="28"/>
      <c r="J754" s="28"/>
      <c r="K754" s="28"/>
      <c r="L754" s="28"/>
      <c r="M754" s="22"/>
      <c r="N754" s="22"/>
      <c r="O754" s="22"/>
      <c r="P754" s="22"/>
      <c r="Q754" s="22"/>
      <c r="R754" s="28"/>
      <c r="S754" s="28"/>
      <c r="T754" s="28"/>
      <c r="U754" s="28"/>
      <c r="V754" s="22"/>
      <c r="W754" s="22"/>
      <c r="X754" s="22"/>
      <c r="Y754" s="22"/>
      <c r="Z754" s="22"/>
      <c r="AA754" s="22"/>
      <c r="AB754" s="22"/>
      <c r="AC754" s="22"/>
      <c r="AD754" s="22"/>
    </row>
    <row r="755" spans="1:30" ht="15.75" customHeight="1" x14ac:dyDescent="0.15">
      <c r="A755" s="22"/>
      <c r="B755" s="22"/>
      <c r="C755" s="22"/>
      <c r="D755" s="22"/>
      <c r="E755" s="22"/>
      <c r="F755" s="28"/>
      <c r="G755" s="28"/>
      <c r="H755" s="28"/>
      <c r="I755" s="28"/>
      <c r="J755" s="28"/>
      <c r="K755" s="28"/>
      <c r="L755" s="28"/>
      <c r="M755" s="22"/>
      <c r="N755" s="22"/>
      <c r="O755" s="22"/>
      <c r="P755" s="22"/>
      <c r="Q755" s="22"/>
      <c r="R755" s="28"/>
      <c r="S755" s="28"/>
      <c r="T755" s="28"/>
      <c r="U755" s="28"/>
      <c r="V755" s="22"/>
      <c r="W755" s="22"/>
      <c r="X755" s="22"/>
      <c r="Y755" s="22"/>
      <c r="Z755" s="22"/>
      <c r="AA755" s="22"/>
      <c r="AB755" s="22"/>
      <c r="AC755" s="22"/>
      <c r="AD755" s="22"/>
    </row>
    <row r="756" spans="1:30" ht="15.75" customHeight="1" x14ac:dyDescent="0.15">
      <c r="A756" s="22"/>
      <c r="B756" s="22"/>
      <c r="C756" s="22"/>
      <c r="D756" s="22"/>
      <c r="E756" s="22"/>
      <c r="F756" s="28"/>
      <c r="G756" s="28"/>
      <c r="H756" s="28"/>
      <c r="I756" s="28"/>
      <c r="J756" s="28"/>
      <c r="K756" s="28"/>
      <c r="L756" s="28"/>
      <c r="M756" s="22"/>
      <c r="N756" s="22"/>
      <c r="O756" s="22"/>
      <c r="P756" s="22"/>
      <c r="Q756" s="22"/>
      <c r="R756" s="28"/>
      <c r="S756" s="28"/>
      <c r="T756" s="28"/>
      <c r="U756" s="28"/>
      <c r="V756" s="22"/>
      <c r="W756" s="22"/>
      <c r="X756" s="22"/>
      <c r="Y756" s="22"/>
      <c r="Z756" s="22"/>
      <c r="AA756" s="22"/>
      <c r="AB756" s="22"/>
      <c r="AC756" s="22"/>
      <c r="AD756" s="22"/>
    </row>
    <row r="757" spans="1:30" ht="15.75" customHeight="1" x14ac:dyDescent="0.15">
      <c r="A757" s="22"/>
      <c r="B757" s="22"/>
      <c r="C757" s="22"/>
      <c r="D757" s="22"/>
      <c r="E757" s="22"/>
      <c r="F757" s="28"/>
      <c r="G757" s="28"/>
      <c r="H757" s="28"/>
      <c r="I757" s="28"/>
      <c r="J757" s="28"/>
      <c r="K757" s="28"/>
      <c r="L757" s="28"/>
      <c r="M757" s="22"/>
      <c r="N757" s="22"/>
      <c r="O757" s="22"/>
      <c r="P757" s="22"/>
      <c r="Q757" s="22"/>
      <c r="R757" s="28"/>
      <c r="S757" s="28"/>
      <c r="T757" s="28"/>
      <c r="U757" s="28"/>
      <c r="V757" s="22"/>
      <c r="W757" s="22"/>
      <c r="X757" s="22"/>
      <c r="Y757" s="22"/>
      <c r="Z757" s="22"/>
      <c r="AA757" s="22"/>
      <c r="AB757" s="22"/>
      <c r="AC757" s="22"/>
      <c r="AD757" s="22"/>
    </row>
    <row r="758" spans="1:30" ht="15.75" customHeight="1" x14ac:dyDescent="0.15">
      <c r="A758" s="22"/>
      <c r="B758" s="22"/>
      <c r="C758" s="22"/>
      <c r="D758" s="22"/>
      <c r="E758" s="22"/>
      <c r="F758" s="28"/>
      <c r="G758" s="28"/>
      <c r="H758" s="28"/>
      <c r="I758" s="28"/>
      <c r="J758" s="28"/>
      <c r="K758" s="28"/>
      <c r="L758" s="28"/>
      <c r="M758" s="22"/>
      <c r="N758" s="22"/>
      <c r="O758" s="22"/>
      <c r="P758" s="22"/>
      <c r="Q758" s="22"/>
      <c r="R758" s="28"/>
      <c r="S758" s="28"/>
      <c r="T758" s="28"/>
      <c r="U758" s="28"/>
      <c r="V758" s="22"/>
      <c r="W758" s="22"/>
      <c r="X758" s="22"/>
      <c r="Y758" s="22"/>
      <c r="Z758" s="22"/>
      <c r="AA758" s="22"/>
      <c r="AB758" s="22"/>
      <c r="AC758" s="22"/>
      <c r="AD758" s="22"/>
    </row>
    <row r="759" spans="1:30" ht="15.75" customHeight="1" x14ac:dyDescent="0.15">
      <c r="A759" s="22"/>
      <c r="B759" s="22"/>
      <c r="C759" s="22"/>
      <c r="D759" s="22"/>
      <c r="E759" s="22"/>
      <c r="F759" s="28"/>
      <c r="G759" s="28"/>
      <c r="H759" s="28"/>
      <c r="I759" s="28"/>
      <c r="J759" s="28"/>
      <c r="K759" s="28"/>
      <c r="L759" s="28"/>
      <c r="M759" s="22"/>
      <c r="N759" s="22"/>
      <c r="O759" s="22"/>
      <c r="P759" s="22"/>
      <c r="Q759" s="22"/>
      <c r="R759" s="28"/>
      <c r="S759" s="28"/>
      <c r="T759" s="28"/>
      <c r="U759" s="28"/>
      <c r="V759" s="22"/>
      <c r="W759" s="22"/>
      <c r="X759" s="22"/>
      <c r="Y759" s="22"/>
      <c r="Z759" s="22"/>
      <c r="AA759" s="22"/>
      <c r="AB759" s="22"/>
      <c r="AC759" s="22"/>
      <c r="AD759" s="22"/>
    </row>
    <row r="760" spans="1:30" ht="15.75" customHeight="1" x14ac:dyDescent="0.15">
      <c r="A760" s="22"/>
      <c r="B760" s="22"/>
      <c r="C760" s="22"/>
      <c r="D760" s="22"/>
      <c r="E760" s="22"/>
      <c r="F760" s="28"/>
      <c r="G760" s="28"/>
      <c r="H760" s="28"/>
      <c r="I760" s="28"/>
      <c r="J760" s="28"/>
      <c r="K760" s="28"/>
      <c r="L760" s="28"/>
      <c r="M760" s="22"/>
      <c r="N760" s="22"/>
      <c r="O760" s="22"/>
      <c r="P760" s="22"/>
      <c r="Q760" s="22"/>
      <c r="R760" s="28"/>
      <c r="S760" s="28"/>
      <c r="T760" s="28"/>
      <c r="U760" s="28"/>
      <c r="V760" s="22"/>
      <c r="W760" s="22"/>
      <c r="X760" s="22"/>
      <c r="Y760" s="22"/>
      <c r="Z760" s="22"/>
      <c r="AA760" s="22"/>
      <c r="AB760" s="22"/>
      <c r="AC760" s="22"/>
      <c r="AD760" s="22"/>
    </row>
    <row r="761" spans="1:30" ht="15.75" customHeight="1" x14ac:dyDescent="0.15">
      <c r="A761" s="22"/>
      <c r="B761" s="22"/>
      <c r="C761" s="22"/>
      <c r="D761" s="22"/>
      <c r="E761" s="22"/>
      <c r="F761" s="28"/>
      <c r="G761" s="28"/>
      <c r="H761" s="28"/>
      <c r="I761" s="28"/>
      <c r="J761" s="28"/>
      <c r="K761" s="28"/>
      <c r="L761" s="28"/>
      <c r="M761" s="22"/>
      <c r="N761" s="22"/>
      <c r="O761" s="22"/>
      <c r="P761" s="22"/>
      <c r="Q761" s="22"/>
      <c r="R761" s="28"/>
      <c r="S761" s="28"/>
      <c r="T761" s="28"/>
      <c r="U761" s="28"/>
      <c r="V761" s="22"/>
      <c r="W761" s="22"/>
      <c r="X761" s="22"/>
      <c r="Y761" s="22"/>
      <c r="Z761" s="22"/>
      <c r="AA761" s="22"/>
      <c r="AB761" s="22"/>
      <c r="AC761" s="22"/>
      <c r="AD761" s="22"/>
    </row>
    <row r="762" spans="1:30" ht="15.75" customHeight="1" x14ac:dyDescent="0.15">
      <c r="A762" s="22"/>
      <c r="B762" s="22"/>
      <c r="C762" s="22"/>
      <c r="D762" s="22"/>
      <c r="E762" s="22"/>
      <c r="F762" s="28"/>
      <c r="G762" s="28"/>
      <c r="H762" s="28"/>
      <c r="I762" s="28"/>
      <c r="J762" s="28"/>
      <c r="K762" s="28"/>
      <c r="L762" s="28"/>
      <c r="M762" s="22"/>
      <c r="N762" s="22"/>
      <c r="O762" s="22"/>
      <c r="P762" s="22"/>
      <c r="Q762" s="22"/>
      <c r="R762" s="28"/>
      <c r="S762" s="28"/>
      <c r="T762" s="28"/>
      <c r="U762" s="28"/>
      <c r="V762" s="22"/>
      <c r="W762" s="22"/>
      <c r="X762" s="22"/>
      <c r="Y762" s="22"/>
      <c r="Z762" s="22"/>
      <c r="AA762" s="22"/>
      <c r="AB762" s="22"/>
      <c r="AC762" s="22"/>
      <c r="AD762" s="22"/>
    </row>
    <row r="763" spans="1:30" ht="15.75" customHeight="1" x14ac:dyDescent="0.15">
      <c r="A763" s="22"/>
      <c r="B763" s="22"/>
      <c r="C763" s="22"/>
      <c r="D763" s="22"/>
      <c r="E763" s="22"/>
      <c r="F763" s="28"/>
      <c r="G763" s="28"/>
      <c r="H763" s="28"/>
      <c r="I763" s="28"/>
      <c r="J763" s="28"/>
      <c r="K763" s="28"/>
      <c r="L763" s="28"/>
      <c r="M763" s="22"/>
      <c r="N763" s="22"/>
      <c r="O763" s="22"/>
      <c r="P763" s="22"/>
      <c r="Q763" s="22"/>
      <c r="R763" s="28"/>
      <c r="S763" s="28"/>
      <c r="T763" s="28"/>
      <c r="U763" s="28"/>
      <c r="V763" s="22"/>
      <c r="W763" s="22"/>
      <c r="X763" s="22"/>
      <c r="Y763" s="22"/>
      <c r="Z763" s="22"/>
      <c r="AA763" s="22"/>
      <c r="AB763" s="22"/>
      <c r="AC763" s="22"/>
      <c r="AD763" s="22"/>
    </row>
    <row r="764" spans="1:30" ht="15.75" customHeight="1" x14ac:dyDescent="0.15">
      <c r="A764" s="22"/>
      <c r="B764" s="22"/>
      <c r="C764" s="22"/>
      <c r="D764" s="22"/>
      <c r="E764" s="22"/>
      <c r="F764" s="28"/>
      <c r="G764" s="28"/>
      <c r="H764" s="28"/>
      <c r="I764" s="28"/>
      <c r="J764" s="28"/>
      <c r="K764" s="28"/>
      <c r="L764" s="28"/>
      <c r="M764" s="22"/>
      <c r="N764" s="22"/>
      <c r="O764" s="22"/>
      <c r="P764" s="22"/>
      <c r="Q764" s="22"/>
      <c r="R764" s="28"/>
      <c r="S764" s="28"/>
      <c r="T764" s="28"/>
      <c r="U764" s="28"/>
      <c r="V764" s="22"/>
      <c r="W764" s="22"/>
      <c r="X764" s="22"/>
      <c r="Y764" s="22"/>
      <c r="Z764" s="22"/>
      <c r="AA764" s="22"/>
      <c r="AB764" s="22"/>
      <c r="AC764" s="22"/>
      <c r="AD764" s="22"/>
    </row>
    <row r="765" spans="1:30" ht="15.75" customHeight="1" x14ac:dyDescent="0.15">
      <c r="A765" s="22"/>
      <c r="B765" s="22"/>
      <c r="C765" s="22"/>
      <c r="D765" s="22"/>
      <c r="E765" s="22"/>
      <c r="F765" s="28"/>
      <c r="G765" s="28"/>
      <c r="H765" s="28"/>
      <c r="I765" s="28"/>
      <c r="J765" s="28"/>
      <c r="K765" s="28"/>
      <c r="L765" s="28"/>
      <c r="M765" s="22"/>
      <c r="N765" s="22"/>
      <c r="O765" s="22"/>
      <c r="P765" s="22"/>
      <c r="Q765" s="22"/>
      <c r="R765" s="28"/>
      <c r="S765" s="28"/>
      <c r="T765" s="28"/>
      <c r="U765" s="28"/>
      <c r="V765" s="22"/>
      <c r="W765" s="22"/>
      <c r="X765" s="22"/>
      <c r="Y765" s="22"/>
      <c r="Z765" s="22"/>
      <c r="AA765" s="22"/>
      <c r="AB765" s="22"/>
      <c r="AC765" s="22"/>
      <c r="AD765" s="22"/>
    </row>
    <row r="766" spans="1:30" ht="15.75" customHeight="1" x14ac:dyDescent="0.15">
      <c r="A766" s="22"/>
      <c r="B766" s="22"/>
      <c r="C766" s="22"/>
      <c r="D766" s="22"/>
      <c r="E766" s="22"/>
      <c r="F766" s="28"/>
      <c r="G766" s="28"/>
      <c r="H766" s="28"/>
      <c r="I766" s="28"/>
      <c r="J766" s="28"/>
      <c r="K766" s="28"/>
      <c r="L766" s="28"/>
      <c r="M766" s="22"/>
      <c r="N766" s="22"/>
      <c r="O766" s="22"/>
      <c r="P766" s="22"/>
      <c r="Q766" s="22"/>
      <c r="R766" s="28"/>
      <c r="S766" s="28"/>
      <c r="T766" s="28"/>
      <c r="U766" s="28"/>
      <c r="V766" s="22"/>
      <c r="W766" s="22"/>
      <c r="X766" s="22"/>
      <c r="Y766" s="22"/>
      <c r="Z766" s="22"/>
      <c r="AA766" s="22"/>
      <c r="AB766" s="22"/>
      <c r="AC766" s="22"/>
      <c r="AD766" s="22"/>
    </row>
    <row r="767" spans="1:30" ht="15.75" customHeight="1" x14ac:dyDescent="0.15">
      <c r="A767" s="22"/>
      <c r="B767" s="22"/>
      <c r="C767" s="22"/>
      <c r="D767" s="22"/>
      <c r="E767" s="22"/>
      <c r="F767" s="28"/>
      <c r="G767" s="28"/>
      <c r="H767" s="28"/>
      <c r="I767" s="28"/>
      <c r="J767" s="28"/>
      <c r="K767" s="28"/>
      <c r="L767" s="28"/>
      <c r="M767" s="22"/>
      <c r="N767" s="22"/>
      <c r="O767" s="22"/>
      <c r="P767" s="22"/>
      <c r="Q767" s="22"/>
      <c r="R767" s="28"/>
      <c r="S767" s="28"/>
      <c r="T767" s="28"/>
      <c r="U767" s="28"/>
      <c r="V767" s="22"/>
      <c r="W767" s="22"/>
      <c r="X767" s="22"/>
      <c r="Y767" s="22"/>
      <c r="Z767" s="22"/>
      <c r="AA767" s="22"/>
      <c r="AB767" s="22"/>
      <c r="AC767" s="22"/>
      <c r="AD767" s="22"/>
    </row>
    <row r="768" spans="1:30" ht="15.75" customHeight="1" x14ac:dyDescent="0.15">
      <c r="A768" s="22"/>
      <c r="B768" s="22"/>
      <c r="C768" s="22"/>
      <c r="D768" s="22"/>
      <c r="E768" s="22"/>
      <c r="F768" s="28"/>
      <c r="G768" s="28"/>
      <c r="H768" s="28"/>
      <c r="I768" s="28"/>
      <c r="J768" s="28"/>
      <c r="K768" s="28"/>
      <c r="L768" s="28"/>
      <c r="M768" s="22"/>
      <c r="N768" s="22"/>
      <c r="O768" s="22"/>
      <c r="P768" s="22"/>
      <c r="Q768" s="22"/>
      <c r="R768" s="28"/>
      <c r="S768" s="28"/>
      <c r="T768" s="28"/>
      <c r="U768" s="28"/>
      <c r="V768" s="22"/>
      <c r="W768" s="22"/>
      <c r="X768" s="22"/>
      <c r="Y768" s="22"/>
      <c r="Z768" s="22"/>
      <c r="AA768" s="22"/>
      <c r="AB768" s="22"/>
      <c r="AC768" s="22"/>
      <c r="AD768" s="22"/>
    </row>
    <row r="769" spans="1:30" ht="15.75" customHeight="1" x14ac:dyDescent="0.15">
      <c r="A769" s="22"/>
      <c r="B769" s="22"/>
      <c r="C769" s="22"/>
      <c r="D769" s="22"/>
      <c r="E769" s="22"/>
      <c r="F769" s="28"/>
      <c r="G769" s="28"/>
      <c r="H769" s="28"/>
      <c r="I769" s="28"/>
      <c r="J769" s="28"/>
      <c r="K769" s="28"/>
      <c r="L769" s="28"/>
      <c r="M769" s="22"/>
      <c r="N769" s="22"/>
      <c r="O769" s="22"/>
      <c r="P769" s="22"/>
      <c r="Q769" s="22"/>
      <c r="R769" s="28"/>
      <c r="S769" s="28"/>
      <c r="T769" s="28"/>
      <c r="U769" s="28"/>
      <c r="V769" s="22"/>
      <c r="W769" s="22"/>
      <c r="X769" s="22"/>
      <c r="Y769" s="22"/>
      <c r="Z769" s="22"/>
      <c r="AA769" s="22"/>
      <c r="AB769" s="22"/>
      <c r="AC769" s="22"/>
      <c r="AD769" s="22"/>
    </row>
    <row r="770" spans="1:30" ht="15.75" customHeight="1" x14ac:dyDescent="0.15">
      <c r="A770" s="22"/>
      <c r="B770" s="22"/>
      <c r="C770" s="22"/>
      <c r="D770" s="22"/>
      <c r="E770" s="22"/>
      <c r="F770" s="28"/>
      <c r="G770" s="28"/>
      <c r="H770" s="28"/>
      <c r="I770" s="28"/>
      <c r="J770" s="28"/>
      <c r="K770" s="28"/>
      <c r="L770" s="28"/>
      <c r="M770" s="22"/>
      <c r="N770" s="22"/>
      <c r="O770" s="22"/>
      <c r="P770" s="22"/>
      <c r="Q770" s="22"/>
      <c r="R770" s="28"/>
      <c r="S770" s="28"/>
      <c r="T770" s="28"/>
      <c r="U770" s="28"/>
      <c r="V770" s="22"/>
      <c r="W770" s="22"/>
      <c r="X770" s="22"/>
      <c r="Y770" s="22"/>
      <c r="Z770" s="22"/>
      <c r="AA770" s="22"/>
      <c r="AB770" s="22"/>
      <c r="AC770" s="22"/>
      <c r="AD770" s="22"/>
    </row>
    <row r="771" spans="1:30" ht="15.75" customHeight="1" x14ac:dyDescent="0.15">
      <c r="A771" s="22"/>
      <c r="B771" s="22"/>
      <c r="C771" s="22"/>
      <c r="D771" s="22"/>
      <c r="E771" s="22"/>
      <c r="F771" s="28"/>
      <c r="G771" s="28"/>
      <c r="H771" s="28"/>
      <c r="I771" s="28"/>
      <c r="J771" s="28"/>
      <c r="K771" s="28"/>
      <c r="L771" s="28"/>
      <c r="M771" s="22"/>
      <c r="N771" s="22"/>
      <c r="O771" s="22"/>
      <c r="P771" s="22"/>
      <c r="Q771" s="22"/>
      <c r="R771" s="28"/>
      <c r="S771" s="28"/>
      <c r="T771" s="28"/>
      <c r="U771" s="28"/>
      <c r="V771" s="22"/>
      <c r="W771" s="22"/>
      <c r="X771" s="22"/>
      <c r="Y771" s="22"/>
      <c r="Z771" s="22"/>
      <c r="AA771" s="22"/>
      <c r="AB771" s="22"/>
      <c r="AC771" s="22"/>
      <c r="AD771" s="22"/>
    </row>
    <row r="772" spans="1:30" ht="15.75" customHeight="1" x14ac:dyDescent="0.15">
      <c r="A772" s="22"/>
      <c r="B772" s="22"/>
      <c r="C772" s="22"/>
      <c r="D772" s="22"/>
      <c r="E772" s="22"/>
      <c r="F772" s="28"/>
      <c r="G772" s="28"/>
      <c r="H772" s="28"/>
      <c r="I772" s="28"/>
      <c r="J772" s="28"/>
      <c r="K772" s="28"/>
      <c r="L772" s="28"/>
      <c r="M772" s="22"/>
      <c r="N772" s="22"/>
      <c r="O772" s="22"/>
      <c r="P772" s="22"/>
      <c r="Q772" s="22"/>
      <c r="R772" s="28"/>
      <c r="S772" s="28"/>
      <c r="T772" s="28"/>
      <c r="U772" s="28"/>
      <c r="V772" s="22"/>
      <c r="W772" s="22"/>
      <c r="X772" s="22"/>
      <c r="Y772" s="22"/>
      <c r="Z772" s="22"/>
      <c r="AA772" s="22"/>
      <c r="AB772" s="22"/>
      <c r="AC772" s="22"/>
      <c r="AD772" s="22"/>
    </row>
    <row r="773" spans="1:30" ht="15.75" customHeight="1" x14ac:dyDescent="0.15">
      <c r="A773" s="22"/>
      <c r="B773" s="22"/>
      <c r="C773" s="22"/>
      <c r="D773" s="22"/>
      <c r="E773" s="22"/>
      <c r="F773" s="28"/>
      <c r="G773" s="28"/>
      <c r="H773" s="28"/>
      <c r="I773" s="28"/>
      <c r="J773" s="28"/>
      <c r="K773" s="28"/>
      <c r="L773" s="28"/>
      <c r="M773" s="22"/>
      <c r="N773" s="22"/>
      <c r="O773" s="22"/>
      <c r="P773" s="22"/>
      <c r="Q773" s="22"/>
      <c r="R773" s="28"/>
      <c r="S773" s="28"/>
      <c r="T773" s="28"/>
      <c r="U773" s="28"/>
      <c r="V773" s="22"/>
      <c r="W773" s="22"/>
      <c r="X773" s="22"/>
      <c r="Y773" s="22"/>
      <c r="Z773" s="22"/>
      <c r="AA773" s="22"/>
      <c r="AB773" s="22"/>
      <c r="AC773" s="22"/>
      <c r="AD773" s="22"/>
    </row>
    <row r="774" spans="1:30" ht="15.75" customHeight="1" x14ac:dyDescent="0.15">
      <c r="A774" s="22"/>
      <c r="B774" s="22"/>
      <c r="C774" s="22"/>
      <c r="D774" s="22"/>
      <c r="E774" s="22"/>
      <c r="F774" s="28"/>
      <c r="G774" s="28"/>
      <c r="H774" s="28"/>
      <c r="I774" s="28"/>
      <c r="J774" s="28"/>
      <c r="K774" s="28"/>
      <c r="L774" s="28"/>
      <c r="M774" s="22"/>
      <c r="N774" s="22"/>
      <c r="O774" s="22"/>
      <c r="P774" s="22"/>
      <c r="Q774" s="22"/>
      <c r="R774" s="28"/>
      <c r="S774" s="28"/>
      <c r="T774" s="28"/>
      <c r="U774" s="28"/>
      <c r="V774" s="22"/>
      <c r="W774" s="22"/>
      <c r="X774" s="22"/>
      <c r="Y774" s="22"/>
      <c r="Z774" s="22"/>
      <c r="AA774" s="22"/>
      <c r="AB774" s="22"/>
      <c r="AC774" s="22"/>
      <c r="AD774" s="22"/>
    </row>
    <row r="775" spans="1:30" ht="15.75" customHeight="1" x14ac:dyDescent="0.15">
      <c r="A775" s="22"/>
      <c r="B775" s="22"/>
      <c r="C775" s="22"/>
      <c r="D775" s="22"/>
      <c r="E775" s="22"/>
      <c r="F775" s="28"/>
      <c r="G775" s="28"/>
      <c r="H775" s="28"/>
      <c r="I775" s="28"/>
      <c r="J775" s="28"/>
      <c r="K775" s="28"/>
      <c r="L775" s="28"/>
      <c r="M775" s="22"/>
      <c r="N775" s="22"/>
      <c r="O775" s="22"/>
      <c r="P775" s="22"/>
      <c r="Q775" s="22"/>
      <c r="R775" s="28"/>
      <c r="S775" s="28"/>
      <c r="T775" s="28"/>
      <c r="U775" s="28"/>
      <c r="V775" s="22"/>
      <c r="W775" s="22"/>
      <c r="X775" s="22"/>
      <c r="Y775" s="22"/>
      <c r="Z775" s="22"/>
      <c r="AA775" s="22"/>
      <c r="AB775" s="22"/>
      <c r="AC775" s="22"/>
      <c r="AD775" s="22"/>
    </row>
    <row r="776" spans="1:30" ht="15.75" customHeight="1" x14ac:dyDescent="0.15">
      <c r="A776" s="22"/>
      <c r="B776" s="22"/>
      <c r="C776" s="22"/>
      <c r="D776" s="22"/>
      <c r="E776" s="22"/>
      <c r="F776" s="28"/>
      <c r="G776" s="28"/>
      <c r="H776" s="28"/>
      <c r="I776" s="28"/>
      <c r="J776" s="28"/>
      <c r="K776" s="28"/>
      <c r="L776" s="28"/>
      <c r="M776" s="22"/>
      <c r="N776" s="22"/>
      <c r="O776" s="22"/>
      <c r="P776" s="22"/>
      <c r="Q776" s="22"/>
      <c r="R776" s="28"/>
      <c r="S776" s="28"/>
      <c r="T776" s="28"/>
      <c r="U776" s="28"/>
      <c r="V776" s="22"/>
      <c r="W776" s="22"/>
      <c r="X776" s="22"/>
      <c r="Y776" s="22"/>
      <c r="Z776" s="22"/>
      <c r="AA776" s="22"/>
      <c r="AB776" s="22"/>
      <c r="AC776" s="22"/>
      <c r="AD776" s="22"/>
    </row>
    <row r="777" spans="1:30" ht="15.75" customHeight="1" x14ac:dyDescent="0.15">
      <c r="A777" s="22"/>
      <c r="B777" s="22"/>
      <c r="C777" s="22"/>
      <c r="D777" s="22"/>
      <c r="E777" s="22"/>
      <c r="F777" s="28"/>
      <c r="G777" s="28"/>
      <c r="H777" s="28"/>
      <c r="I777" s="28"/>
      <c r="J777" s="28"/>
      <c r="K777" s="28"/>
      <c r="L777" s="28"/>
      <c r="M777" s="22"/>
      <c r="N777" s="22"/>
      <c r="O777" s="22"/>
      <c r="P777" s="22"/>
      <c r="Q777" s="22"/>
      <c r="R777" s="28"/>
      <c r="S777" s="28"/>
      <c r="T777" s="28"/>
      <c r="U777" s="28"/>
      <c r="V777" s="22"/>
      <c r="W777" s="22"/>
      <c r="X777" s="22"/>
      <c r="Y777" s="22"/>
      <c r="Z777" s="22"/>
      <c r="AA777" s="22"/>
      <c r="AB777" s="22"/>
      <c r="AC777" s="22"/>
      <c r="AD777" s="22"/>
    </row>
    <row r="778" spans="1:30" ht="15.75" customHeight="1" x14ac:dyDescent="0.15">
      <c r="A778" s="22"/>
      <c r="B778" s="22"/>
      <c r="C778" s="22"/>
      <c r="D778" s="22"/>
      <c r="E778" s="22"/>
      <c r="F778" s="28"/>
      <c r="G778" s="28"/>
      <c r="H778" s="28"/>
      <c r="I778" s="28"/>
      <c r="J778" s="28"/>
      <c r="K778" s="28"/>
      <c r="L778" s="28"/>
      <c r="M778" s="22"/>
      <c r="N778" s="22"/>
      <c r="O778" s="22"/>
      <c r="P778" s="22"/>
      <c r="Q778" s="22"/>
      <c r="R778" s="28"/>
      <c r="S778" s="28"/>
      <c r="T778" s="28"/>
      <c r="U778" s="28"/>
      <c r="V778" s="22"/>
      <c r="W778" s="22"/>
      <c r="X778" s="22"/>
      <c r="Y778" s="22"/>
      <c r="Z778" s="22"/>
      <c r="AA778" s="22"/>
      <c r="AB778" s="22"/>
      <c r="AC778" s="22"/>
      <c r="AD778" s="22"/>
    </row>
    <row r="779" spans="1:30" ht="15.75" customHeight="1" x14ac:dyDescent="0.15">
      <c r="A779" s="22"/>
      <c r="B779" s="22"/>
      <c r="C779" s="22"/>
      <c r="D779" s="22"/>
      <c r="E779" s="22"/>
      <c r="F779" s="28"/>
      <c r="G779" s="28"/>
      <c r="H779" s="28"/>
      <c r="I779" s="28"/>
      <c r="J779" s="28"/>
      <c r="K779" s="28"/>
      <c r="L779" s="28"/>
      <c r="M779" s="22"/>
      <c r="N779" s="22"/>
      <c r="O779" s="22"/>
      <c r="P779" s="22"/>
      <c r="Q779" s="22"/>
      <c r="R779" s="28"/>
      <c r="S779" s="28"/>
      <c r="T779" s="28"/>
      <c r="U779" s="28"/>
      <c r="V779" s="22"/>
      <c r="W779" s="22"/>
      <c r="X779" s="22"/>
      <c r="Y779" s="22"/>
      <c r="Z779" s="22"/>
      <c r="AA779" s="22"/>
      <c r="AB779" s="22"/>
      <c r="AC779" s="22"/>
      <c r="AD779" s="22"/>
    </row>
    <row r="780" spans="1:30" ht="15.75" customHeight="1" x14ac:dyDescent="0.15">
      <c r="A780" s="22"/>
      <c r="B780" s="22"/>
      <c r="C780" s="22"/>
      <c r="D780" s="22"/>
      <c r="E780" s="22"/>
      <c r="F780" s="28"/>
      <c r="G780" s="28"/>
      <c r="H780" s="28"/>
      <c r="I780" s="28"/>
      <c r="J780" s="28"/>
      <c r="K780" s="28"/>
      <c r="L780" s="28"/>
      <c r="M780" s="22"/>
      <c r="N780" s="22"/>
      <c r="O780" s="22"/>
      <c r="P780" s="22"/>
      <c r="Q780" s="22"/>
      <c r="R780" s="28"/>
      <c r="S780" s="28"/>
      <c r="T780" s="28"/>
      <c r="U780" s="28"/>
      <c r="V780" s="22"/>
      <c r="W780" s="22"/>
      <c r="X780" s="22"/>
      <c r="Y780" s="22"/>
      <c r="Z780" s="22"/>
      <c r="AA780" s="22"/>
      <c r="AB780" s="22"/>
      <c r="AC780" s="22"/>
      <c r="AD780" s="22"/>
    </row>
    <row r="781" spans="1:30" ht="15.75" customHeight="1" x14ac:dyDescent="0.15">
      <c r="A781" s="22"/>
      <c r="B781" s="22"/>
      <c r="C781" s="22"/>
      <c r="D781" s="22"/>
      <c r="E781" s="22"/>
      <c r="F781" s="28"/>
      <c r="G781" s="28"/>
      <c r="H781" s="28"/>
      <c r="I781" s="28"/>
      <c r="J781" s="28"/>
      <c r="K781" s="28"/>
      <c r="L781" s="28"/>
      <c r="M781" s="22"/>
      <c r="N781" s="22"/>
      <c r="O781" s="22"/>
      <c r="P781" s="22"/>
      <c r="Q781" s="22"/>
      <c r="R781" s="28"/>
      <c r="S781" s="28"/>
      <c r="T781" s="28"/>
      <c r="U781" s="28"/>
      <c r="V781" s="22"/>
      <c r="W781" s="22"/>
      <c r="X781" s="22"/>
      <c r="Y781" s="22"/>
      <c r="Z781" s="22"/>
      <c r="AA781" s="22"/>
      <c r="AB781" s="22"/>
      <c r="AC781" s="22"/>
      <c r="AD781" s="22"/>
    </row>
    <row r="782" spans="1:30" ht="15.75" customHeight="1" x14ac:dyDescent="0.15">
      <c r="A782" s="22"/>
      <c r="B782" s="22"/>
      <c r="C782" s="22"/>
      <c r="D782" s="22"/>
      <c r="E782" s="22"/>
      <c r="F782" s="28"/>
      <c r="G782" s="28"/>
      <c r="H782" s="28"/>
      <c r="I782" s="28"/>
      <c r="J782" s="28"/>
      <c r="K782" s="28"/>
      <c r="L782" s="28"/>
      <c r="M782" s="22"/>
      <c r="N782" s="22"/>
      <c r="O782" s="22"/>
      <c r="P782" s="22"/>
      <c r="Q782" s="22"/>
      <c r="R782" s="28"/>
      <c r="S782" s="28"/>
      <c r="T782" s="28"/>
      <c r="U782" s="28"/>
      <c r="V782" s="22"/>
      <c r="W782" s="22"/>
      <c r="X782" s="22"/>
      <c r="Y782" s="22"/>
      <c r="Z782" s="22"/>
      <c r="AA782" s="22"/>
      <c r="AB782" s="22"/>
      <c r="AC782" s="22"/>
      <c r="AD782" s="22"/>
    </row>
    <row r="783" spans="1:30" ht="15.75" customHeight="1" x14ac:dyDescent="0.15">
      <c r="A783" s="22"/>
      <c r="B783" s="22"/>
      <c r="C783" s="22"/>
      <c r="D783" s="22"/>
      <c r="E783" s="22"/>
      <c r="F783" s="28"/>
      <c r="G783" s="28"/>
      <c r="H783" s="28"/>
      <c r="I783" s="28"/>
      <c r="J783" s="28"/>
      <c r="K783" s="28"/>
      <c r="L783" s="28"/>
      <c r="M783" s="22"/>
      <c r="N783" s="22"/>
      <c r="O783" s="22"/>
      <c r="P783" s="22"/>
      <c r="Q783" s="22"/>
      <c r="R783" s="28"/>
      <c r="S783" s="28"/>
      <c r="T783" s="28"/>
      <c r="U783" s="28"/>
      <c r="V783" s="22"/>
      <c r="W783" s="22"/>
      <c r="X783" s="22"/>
      <c r="Y783" s="22"/>
      <c r="Z783" s="22"/>
      <c r="AA783" s="22"/>
      <c r="AB783" s="22"/>
      <c r="AC783" s="22"/>
      <c r="AD783" s="22"/>
    </row>
    <row r="784" spans="1:30" ht="15.75" customHeight="1" x14ac:dyDescent="0.15">
      <c r="A784" s="22"/>
      <c r="B784" s="22"/>
      <c r="C784" s="22"/>
      <c r="D784" s="22"/>
      <c r="E784" s="22"/>
      <c r="F784" s="28"/>
      <c r="G784" s="28"/>
      <c r="H784" s="28"/>
      <c r="I784" s="28"/>
      <c r="J784" s="28"/>
      <c r="K784" s="28"/>
      <c r="L784" s="28"/>
      <c r="M784" s="22"/>
      <c r="N784" s="22"/>
      <c r="O784" s="22"/>
      <c r="P784" s="22"/>
      <c r="Q784" s="22"/>
      <c r="R784" s="28"/>
      <c r="S784" s="28"/>
      <c r="T784" s="28"/>
      <c r="U784" s="28"/>
      <c r="V784" s="22"/>
      <c r="W784" s="22"/>
      <c r="X784" s="22"/>
      <c r="Y784" s="22"/>
      <c r="Z784" s="22"/>
      <c r="AA784" s="22"/>
      <c r="AB784" s="22"/>
      <c r="AC784" s="22"/>
      <c r="AD784" s="22"/>
    </row>
    <row r="785" spans="1:30" ht="15.75" customHeight="1" x14ac:dyDescent="0.15">
      <c r="A785" s="22"/>
      <c r="B785" s="22"/>
      <c r="C785" s="22"/>
      <c r="D785" s="22"/>
      <c r="E785" s="22"/>
      <c r="F785" s="28"/>
      <c r="G785" s="28"/>
      <c r="H785" s="28"/>
      <c r="I785" s="28"/>
      <c r="J785" s="28"/>
      <c r="K785" s="28"/>
      <c r="L785" s="28"/>
      <c r="M785" s="22"/>
      <c r="N785" s="22"/>
      <c r="O785" s="22"/>
      <c r="P785" s="22"/>
      <c r="Q785" s="22"/>
      <c r="R785" s="28"/>
      <c r="S785" s="28"/>
      <c r="T785" s="28"/>
      <c r="U785" s="28"/>
      <c r="V785" s="22"/>
      <c r="W785" s="22"/>
      <c r="X785" s="22"/>
      <c r="Y785" s="22"/>
      <c r="Z785" s="22"/>
      <c r="AA785" s="22"/>
      <c r="AB785" s="22"/>
      <c r="AC785" s="22"/>
      <c r="AD785" s="22"/>
    </row>
    <row r="786" spans="1:30" ht="15.75" customHeight="1" x14ac:dyDescent="0.15">
      <c r="A786" s="22"/>
      <c r="B786" s="22"/>
      <c r="C786" s="22"/>
      <c r="D786" s="22"/>
      <c r="E786" s="22"/>
      <c r="F786" s="28"/>
      <c r="G786" s="28"/>
      <c r="H786" s="28"/>
      <c r="I786" s="28"/>
      <c r="J786" s="28"/>
      <c r="K786" s="28"/>
      <c r="L786" s="28"/>
      <c r="M786" s="22"/>
      <c r="N786" s="22"/>
      <c r="O786" s="22"/>
      <c r="P786" s="22"/>
      <c r="Q786" s="22"/>
      <c r="R786" s="28"/>
      <c r="S786" s="28"/>
      <c r="T786" s="28"/>
      <c r="U786" s="28"/>
      <c r="V786" s="22"/>
      <c r="W786" s="22"/>
      <c r="X786" s="22"/>
      <c r="Y786" s="22"/>
      <c r="Z786" s="22"/>
      <c r="AA786" s="22"/>
      <c r="AB786" s="22"/>
      <c r="AC786" s="22"/>
      <c r="AD786" s="22"/>
    </row>
    <row r="787" spans="1:30" ht="15.75" customHeight="1" x14ac:dyDescent="0.15">
      <c r="A787" s="22"/>
      <c r="B787" s="22"/>
      <c r="C787" s="22"/>
      <c r="D787" s="22"/>
      <c r="E787" s="22"/>
      <c r="F787" s="28"/>
      <c r="G787" s="28"/>
      <c r="H787" s="28"/>
      <c r="I787" s="28"/>
      <c r="J787" s="28"/>
      <c r="K787" s="28"/>
      <c r="L787" s="28"/>
      <c r="M787" s="22"/>
      <c r="N787" s="22"/>
      <c r="O787" s="22"/>
      <c r="P787" s="22"/>
      <c r="Q787" s="22"/>
      <c r="R787" s="28"/>
      <c r="S787" s="28"/>
      <c r="T787" s="28"/>
      <c r="U787" s="28"/>
      <c r="V787" s="22"/>
      <c r="W787" s="22"/>
      <c r="X787" s="22"/>
      <c r="Y787" s="22"/>
      <c r="Z787" s="22"/>
      <c r="AA787" s="22"/>
      <c r="AB787" s="22"/>
      <c r="AC787" s="22"/>
      <c r="AD787" s="22"/>
    </row>
    <row r="788" spans="1:30" ht="15.75" customHeight="1" x14ac:dyDescent="0.15">
      <c r="A788" s="22"/>
      <c r="B788" s="22"/>
      <c r="C788" s="22"/>
      <c r="D788" s="22"/>
      <c r="E788" s="22"/>
      <c r="F788" s="28"/>
      <c r="G788" s="28"/>
      <c r="H788" s="28"/>
      <c r="I788" s="28"/>
      <c r="J788" s="28"/>
      <c r="K788" s="28"/>
      <c r="L788" s="28"/>
      <c r="M788" s="22"/>
      <c r="N788" s="22"/>
      <c r="O788" s="22"/>
      <c r="P788" s="22"/>
      <c r="Q788" s="22"/>
      <c r="R788" s="28"/>
      <c r="S788" s="28"/>
      <c r="T788" s="28"/>
      <c r="U788" s="28"/>
      <c r="V788" s="22"/>
      <c r="W788" s="22"/>
      <c r="X788" s="22"/>
      <c r="Y788" s="22"/>
      <c r="Z788" s="22"/>
      <c r="AA788" s="22"/>
      <c r="AB788" s="22"/>
      <c r="AC788" s="22"/>
      <c r="AD788" s="22"/>
    </row>
    <row r="789" spans="1:30" ht="15.75" customHeight="1" x14ac:dyDescent="0.15">
      <c r="A789" s="22"/>
      <c r="B789" s="22"/>
      <c r="C789" s="22"/>
      <c r="D789" s="22"/>
      <c r="E789" s="22"/>
      <c r="F789" s="28"/>
      <c r="G789" s="28"/>
      <c r="H789" s="28"/>
      <c r="I789" s="28"/>
      <c r="J789" s="28"/>
      <c r="K789" s="28"/>
      <c r="L789" s="28"/>
      <c r="M789" s="22"/>
      <c r="N789" s="22"/>
      <c r="O789" s="22"/>
      <c r="P789" s="22"/>
      <c r="Q789" s="22"/>
      <c r="R789" s="28"/>
      <c r="S789" s="28"/>
      <c r="T789" s="28"/>
      <c r="U789" s="28"/>
      <c r="V789" s="22"/>
      <c r="W789" s="22"/>
      <c r="X789" s="22"/>
      <c r="Y789" s="22"/>
      <c r="Z789" s="22"/>
      <c r="AA789" s="22"/>
      <c r="AB789" s="22"/>
      <c r="AC789" s="22"/>
      <c r="AD789" s="22"/>
    </row>
    <row r="790" spans="1:30" ht="15.75" customHeight="1" x14ac:dyDescent="0.15">
      <c r="A790" s="22"/>
      <c r="B790" s="22"/>
      <c r="C790" s="22"/>
      <c r="D790" s="22"/>
      <c r="E790" s="22"/>
      <c r="F790" s="28"/>
      <c r="G790" s="28"/>
      <c r="H790" s="28"/>
      <c r="I790" s="28"/>
      <c r="J790" s="28"/>
      <c r="K790" s="28"/>
      <c r="L790" s="28"/>
      <c r="M790" s="22"/>
      <c r="N790" s="22"/>
      <c r="O790" s="22"/>
      <c r="P790" s="22"/>
      <c r="Q790" s="22"/>
      <c r="R790" s="28"/>
      <c r="S790" s="28"/>
      <c r="T790" s="28"/>
      <c r="U790" s="28"/>
      <c r="V790" s="22"/>
      <c r="W790" s="22"/>
      <c r="X790" s="22"/>
      <c r="Y790" s="22"/>
      <c r="Z790" s="22"/>
      <c r="AA790" s="22"/>
      <c r="AB790" s="22"/>
      <c r="AC790" s="22"/>
      <c r="AD790" s="22"/>
    </row>
    <row r="791" spans="1:30" ht="15.75" customHeight="1" x14ac:dyDescent="0.15">
      <c r="A791" s="22"/>
      <c r="B791" s="22"/>
      <c r="C791" s="22"/>
      <c r="D791" s="22"/>
      <c r="E791" s="22"/>
      <c r="F791" s="28"/>
      <c r="G791" s="28"/>
      <c r="H791" s="28"/>
      <c r="I791" s="28"/>
      <c r="J791" s="28"/>
      <c r="K791" s="28"/>
      <c r="L791" s="28"/>
      <c r="M791" s="22"/>
      <c r="N791" s="22"/>
      <c r="O791" s="22"/>
      <c r="P791" s="22"/>
      <c r="Q791" s="22"/>
      <c r="R791" s="28"/>
      <c r="S791" s="28"/>
      <c r="T791" s="28"/>
      <c r="U791" s="28"/>
      <c r="V791" s="22"/>
      <c r="W791" s="22"/>
      <c r="X791" s="22"/>
      <c r="Y791" s="22"/>
      <c r="Z791" s="22"/>
      <c r="AA791" s="22"/>
      <c r="AB791" s="22"/>
      <c r="AC791" s="22"/>
      <c r="AD791" s="22"/>
    </row>
    <row r="792" spans="1:30" ht="15.75" customHeight="1" x14ac:dyDescent="0.15">
      <c r="A792" s="22"/>
      <c r="B792" s="22"/>
      <c r="C792" s="22"/>
      <c r="D792" s="22"/>
      <c r="E792" s="22"/>
      <c r="F792" s="28"/>
      <c r="G792" s="28"/>
      <c r="H792" s="28"/>
      <c r="I792" s="28"/>
      <c r="J792" s="28"/>
      <c r="K792" s="28"/>
      <c r="L792" s="28"/>
      <c r="M792" s="22"/>
      <c r="N792" s="22"/>
      <c r="O792" s="22"/>
      <c r="P792" s="22"/>
      <c r="Q792" s="22"/>
      <c r="R792" s="28"/>
      <c r="S792" s="28"/>
      <c r="T792" s="28"/>
      <c r="U792" s="28"/>
      <c r="V792" s="22"/>
      <c r="W792" s="22"/>
      <c r="X792" s="22"/>
      <c r="Y792" s="22"/>
      <c r="Z792" s="22"/>
      <c r="AA792" s="22"/>
      <c r="AB792" s="22"/>
      <c r="AC792" s="22"/>
      <c r="AD792" s="22"/>
    </row>
    <row r="793" spans="1:30" ht="15.75" customHeight="1" x14ac:dyDescent="0.15">
      <c r="A793" s="22"/>
      <c r="B793" s="22"/>
      <c r="C793" s="22"/>
      <c r="D793" s="22"/>
      <c r="E793" s="22"/>
      <c r="F793" s="28"/>
      <c r="G793" s="28"/>
      <c r="H793" s="28"/>
      <c r="I793" s="28"/>
      <c r="J793" s="28"/>
      <c r="K793" s="28"/>
      <c r="L793" s="28"/>
      <c r="M793" s="22"/>
      <c r="N793" s="22"/>
      <c r="O793" s="22"/>
      <c r="P793" s="22"/>
      <c r="Q793" s="22"/>
      <c r="R793" s="28"/>
      <c r="S793" s="28"/>
      <c r="T793" s="28"/>
      <c r="U793" s="28"/>
      <c r="V793" s="22"/>
      <c r="W793" s="22"/>
      <c r="X793" s="22"/>
      <c r="Y793" s="22"/>
      <c r="Z793" s="22"/>
      <c r="AA793" s="22"/>
      <c r="AB793" s="22"/>
      <c r="AC793" s="22"/>
      <c r="AD793" s="22"/>
    </row>
    <row r="794" spans="1:30" ht="15.75" customHeight="1" x14ac:dyDescent="0.15">
      <c r="A794" s="22"/>
      <c r="B794" s="22"/>
      <c r="C794" s="22"/>
      <c r="D794" s="22"/>
      <c r="E794" s="22"/>
      <c r="F794" s="28"/>
      <c r="G794" s="28"/>
      <c r="H794" s="28"/>
      <c r="I794" s="28"/>
      <c r="J794" s="28"/>
      <c r="K794" s="28"/>
      <c r="L794" s="28"/>
      <c r="M794" s="22"/>
      <c r="N794" s="22"/>
      <c r="O794" s="22"/>
      <c r="P794" s="22"/>
      <c r="Q794" s="22"/>
      <c r="R794" s="28"/>
      <c r="S794" s="28"/>
      <c r="T794" s="28"/>
      <c r="U794" s="28"/>
      <c r="V794" s="22"/>
      <c r="W794" s="22"/>
      <c r="X794" s="22"/>
      <c r="Y794" s="22"/>
      <c r="Z794" s="22"/>
      <c r="AA794" s="22"/>
      <c r="AB794" s="22"/>
      <c r="AC794" s="22"/>
      <c r="AD794" s="22"/>
    </row>
    <row r="795" spans="1:30" ht="15.75" customHeight="1" x14ac:dyDescent="0.15">
      <c r="A795" s="22"/>
      <c r="B795" s="22"/>
      <c r="C795" s="22"/>
      <c r="D795" s="22"/>
      <c r="E795" s="22"/>
      <c r="F795" s="28"/>
      <c r="G795" s="28"/>
      <c r="H795" s="28"/>
      <c r="I795" s="28"/>
      <c r="J795" s="28"/>
      <c r="K795" s="28"/>
      <c r="L795" s="28"/>
      <c r="M795" s="22"/>
      <c r="N795" s="22"/>
      <c r="O795" s="22"/>
      <c r="P795" s="22"/>
      <c r="Q795" s="22"/>
      <c r="R795" s="28"/>
      <c r="S795" s="28"/>
      <c r="T795" s="28"/>
      <c r="U795" s="28"/>
      <c r="V795" s="22"/>
      <c r="W795" s="22"/>
      <c r="X795" s="22"/>
      <c r="Y795" s="22"/>
      <c r="Z795" s="22"/>
      <c r="AA795" s="22"/>
      <c r="AB795" s="22"/>
      <c r="AC795" s="22"/>
      <c r="AD795" s="22"/>
    </row>
    <row r="796" spans="1:30" ht="15.75" customHeight="1" x14ac:dyDescent="0.15">
      <c r="A796" s="22"/>
      <c r="B796" s="22"/>
      <c r="C796" s="22"/>
      <c r="D796" s="22"/>
      <c r="E796" s="22"/>
      <c r="F796" s="28"/>
      <c r="G796" s="28"/>
      <c r="H796" s="28"/>
      <c r="I796" s="28"/>
      <c r="J796" s="28"/>
      <c r="K796" s="28"/>
      <c r="L796" s="28"/>
      <c r="M796" s="22"/>
      <c r="N796" s="22"/>
      <c r="O796" s="22"/>
      <c r="P796" s="22"/>
      <c r="Q796" s="22"/>
      <c r="R796" s="28"/>
      <c r="S796" s="28"/>
      <c r="T796" s="28"/>
      <c r="U796" s="28"/>
      <c r="V796" s="22"/>
      <c r="W796" s="22"/>
      <c r="X796" s="22"/>
      <c r="Y796" s="22"/>
      <c r="Z796" s="22"/>
      <c r="AA796" s="22"/>
      <c r="AB796" s="22"/>
      <c r="AC796" s="22"/>
      <c r="AD796" s="22"/>
    </row>
    <row r="797" spans="1:30" ht="15.75" customHeight="1" x14ac:dyDescent="0.15">
      <c r="A797" s="22"/>
      <c r="B797" s="22"/>
      <c r="C797" s="22"/>
      <c r="D797" s="22"/>
      <c r="E797" s="22"/>
      <c r="F797" s="28"/>
      <c r="G797" s="28"/>
      <c r="H797" s="28"/>
      <c r="I797" s="28"/>
      <c r="J797" s="28"/>
      <c r="K797" s="28"/>
      <c r="L797" s="28"/>
      <c r="M797" s="22"/>
      <c r="N797" s="22"/>
      <c r="O797" s="22"/>
      <c r="P797" s="22"/>
      <c r="Q797" s="22"/>
      <c r="R797" s="28"/>
      <c r="S797" s="28"/>
      <c r="T797" s="28"/>
      <c r="U797" s="28"/>
      <c r="V797" s="22"/>
      <c r="W797" s="22"/>
      <c r="X797" s="22"/>
      <c r="Y797" s="22"/>
      <c r="Z797" s="22"/>
      <c r="AA797" s="22"/>
      <c r="AB797" s="22"/>
      <c r="AC797" s="22"/>
      <c r="AD797" s="22"/>
    </row>
    <row r="798" spans="1:30" ht="15.75" customHeight="1" x14ac:dyDescent="0.15">
      <c r="A798" s="22"/>
      <c r="B798" s="22"/>
      <c r="C798" s="22"/>
      <c r="D798" s="22"/>
      <c r="E798" s="22"/>
      <c r="F798" s="28"/>
      <c r="G798" s="28"/>
      <c r="H798" s="28"/>
      <c r="I798" s="28"/>
      <c r="J798" s="28"/>
      <c r="K798" s="28"/>
      <c r="L798" s="28"/>
      <c r="M798" s="22"/>
      <c r="N798" s="22"/>
      <c r="O798" s="22"/>
      <c r="P798" s="22"/>
      <c r="Q798" s="22"/>
      <c r="R798" s="28"/>
      <c r="S798" s="28"/>
      <c r="T798" s="28"/>
      <c r="U798" s="28"/>
      <c r="V798" s="22"/>
      <c r="W798" s="22"/>
      <c r="X798" s="22"/>
      <c r="Y798" s="22"/>
      <c r="Z798" s="22"/>
      <c r="AA798" s="22"/>
      <c r="AB798" s="22"/>
      <c r="AC798" s="22"/>
      <c r="AD798" s="22"/>
    </row>
    <row r="799" spans="1:30" ht="15.75" customHeight="1" x14ac:dyDescent="0.15">
      <c r="A799" s="22"/>
      <c r="B799" s="22"/>
      <c r="C799" s="22"/>
      <c r="D799" s="22"/>
      <c r="E799" s="22"/>
      <c r="F799" s="28"/>
      <c r="G799" s="28"/>
      <c r="H799" s="28"/>
      <c r="I799" s="28"/>
      <c r="J799" s="28"/>
      <c r="K799" s="28"/>
      <c r="L799" s="28"/>
      <c r="M799" s="22"/>
      <c r="N799" s="22"/>
      <c r="O799" s="22"/>
      <c r="P799" s="22"/>
      <c r="Q799" s="22"/>
      <c r="R799" s="28"/>
      <c r="S799" s="28"/>
      <c r="T799" s="28"/>
      <c r="U799" s="28"/>
      <c r="V799" s="22"/>
      <c r="W799" s="22"/>
      <c r="X799" s="22"/>
      <c r="Y799" s="22"/>
      <c r="Z799" s="22"/>
      <c r="AA799" s="22"/>
      <c r="AB799" s="22"/>
      <c r="AC799" s="22"/>
      <c r="AD799" s="22"/>
    </row>
    <row r="800" spans="1:30" ht="15.75" customHeight="1" x14ac:dyDescent="0.15">
      <c r="A800" s="22"/>
      <c r="B800" s="22"/>
      <c r="C800" s="22"/>
      <c r="D800" s="22"/>
      <c r="E800" s="22"/>
      <c r="F800" s="28"/>
      <c r="G800" s="28"/>
      <c r="H800" s="28"/>
      <c r="I800" s="28"/>
      <c r="J800" s="28"/>
      <c r="K800" s="28"/>
      <c r="L800" s="28"/>
      <c r="M800" s="22"/>
      <c r="N800" s="22"/>
      <c r="O800" s="22"/>
      <c r="P800" s="22"/>
      <c r="Q800" s="22"/>
      <c r="R800" s="28"/>
      <c r="S800" s="28"/>
      <c r="T800" s="28"/>
      <c r="U800" s="28"/>
      <c r="V800" s="22"/>
      <c r="W800" s="22"/>
      <c r="X800" s="22"/>
      <c r="Y800" s="22"/>
      <c r="Z800" s="22"/>
      <c r="AA800" s="22"/>
      <c r="AB800" s="22"/>
      <c r="AC800" s="22"/>
      <c r="AD800" s="22"/>
    </row>
    <row r="801" spans="1:30" ht="15.75" customHeight="1" x14ac:dyDescent="0.15">
      <c r="A801" s="22"/>
      <c r="B801" s="22"/>
      <c r="C801" s="22"/>
      <c r="D801" s="22"/>
      <c r="E801" s="22"/>
      <c r="F801" s="28"/>
      <c r="G801" s="28"/>
      <c r="H801" s="28"/>
      <c r="I801" s="28"/>
      <c r="J801" s="28"/>
      <c r="K801" s="28"/>
      <c r="L801" s="28"/>
      <c r="M801" s="22"/>
      <c r="N801" s="22"/>
      <c r="O801" s="22"/>
      <c r="P801" s="22"/>
      <c r="Q801" s="22"/>
      <c r="R801" s="28"/>
      <c r="S801" s="28"/>
      <c r="T801" s="28"/>
      <c r="U801" s="28"/>
      <c r="V801" s="22"/>
      <c r="W801" s="22"/>
      <c r="X801" s="22"/>
      <c r="Y801" s="22"/>
      <c r="Z801" s="22"/>
      <c r="AA801" s="22"/>
      <c r="AB801" s="22"/>
      <c r="AC801" s="22"/>
      <c r="AD801" s="22"/>
    </row>
    <row r="802" spans="1:30" ht="15.75" customHeight="1" x14ac:dyDescent="0.15">
      <c r="A802" s="22"/>
      <c r="B802" s="22"/>
      <c r="C802" s="22"/>
      <c r="D802" s="22"/>
      <c r="E802" s="22"/>
      <c r="F802" s="28"/>
      <c r="G802" s="28"/>
      <c r="H802" s="28"/>
      <c r="I802" s="28"/>
      <c r="J802" s="28"/>
      <c r="K802" s="28"/>
      <c r="L802" s="28"/>
      <c r="M802" s="22"/>
      <c r="N802" s="22"/>
      <c r="O802" s="22"/>
      <c r="P802" s="22"/>
      <c r="Q802" s="22"/>
      <c r="R802" s="28"/>
      <c r="S802" s="28"/>
      <c r="T802" s="28"/>
      <c r="U802" s="28"/>
      <c r="V802" s="22"/>
      <c r="W802" s="22"/>
      <c r="X802" s="22"/>
      <c r="Y802" s="22"/>
      <c r="Z802" s="22"/>
      <c r="AA802" s="22"/>
      <c r="AB802" s="22"/>
      <c r="AC802" s="22"/>
      <c r="AD802" s="22"/>
    </row>
    <row r="803" spans="1:30" ht="15.75" customHeight="1" x14ac:dyDescent="0.15">
      <c r="A803" s="22"/>
      <c r="B803" s="22"/>
      <c r="C803" s="22"/>
      <c r="D803" s="22"/>
      <c r="E803" s="22"/>
      <c r="F803" s="28"/>
      <c r="G803" s="28"/>
      <c r="H803" s="28"/>
      <c r="I803" s="28"/>
      <c r="J803" s="28"/>
      <c r="K803" s="28"/>
      <c r="L803" s="28"/>
      <c r="M803" s="22"/>
      <c r="N803" s="22"/>
      <c r="O803" s="22"/>
      <c r="P803" s="22"/>
      <c r="Q803" s="22"/>
      <c r="R803" s="28"/>
      <c r="S803" s="28"/>
      <c r="T803" s="28"/>
      <c r="U803" s="28"/>
      <c r="V803" s="22"/>
      <c r="W803" s="22"/>
      <c r="X803" s="22"/>
      <c r="Y803" s="22"/>
      <c r="Z803" s="22"/>
      <c r="AA803" s="22"/>
      <c r="AB803" s="22"/>
      <c r="AC803" s="22"/>
      <c r="AD803" s="22"/>
    </row>
    <row r="804" spans="1:30" ht="15.75" customHeight="1" x14ac:dyDescent="0.15">
      <c r="A804" s="22"/>
      <c r="B804" s="22"/>
      <c r="C804" s="22"/>
      <c r="D804" s="22"/>
      <c r="E804" s="22"/>
      <c r="F804" s="28"/>
      <c r="G804" s="28"/>
      <c r="H804" s="28"/>
      <c r="I804" s="28"/>
      <c r="J804" s="28"/>
      <c r="K804" s="28"/>
      <c r="L804" s="28"/>
      <c r="M804" s="22"/>
      <c r="N804" s="22"/>
      <c r="O804" s="22"/>
      <c r="P804" s="22"/>
      <c r="Q804" s="22"/>
      <c r="R804" s="28"/>
      <c r="S804" s="28"/>
      <c r="T804" s="28"/>
      <c r="U804" s="28"/>
      <c r="V804" s="22"/>
      <c r="W804" s="22"/>
      <c r="X804" s="22"/>
      <c r="Y804" s="22"/>
      <c r="Z804" s="22"/>
      <c r="AA804" s="22"/>
      <c r="AB804" s="22"/>
      <c r="AC804" s="22"/>
      <c r="AD804" s="22"/>
    </row>
    <row r="805" spans="1:30" ht="15.75" customHeight="1" x14ac:dyDescent="0.15">
      <c r="A805" s="22"/>
      <c r="B805" s="22"/>
      <c r="C805" s="22"/>
      <c r="D805" s="22"/>
      <c r="E805" s="22"/>
      <c r="F805" s="28"/>
      <c r="G805" s="28"/>
      <c r="H805" s="28"/>
      <c r="I805" s="28"/>
      <c r="J805" s="28"/>
      <c r="K805" s="28"/>
      <c r="L805" s="28"/>
      <c r="M805" s="22"/>
      <c r="N805" s="22"/>
      <c r="O805" s="22"/>
      <c r="P805" s="22"/>
      <c r="Q805" s="22"/>
      <c r="R805" s="28"/>
      <c r="S805" s="28"/>
      <c r="T805" s="28"/>
      <c r="U805" s="28"/>
      <c r="V805" s="22"/>
      <c r="W805" s="22"/>
      <c r="X805" s="22"/>
      <c r="Y805" s="22"/>
      <c r="Z805" s="22"/>
      <c r="AA805" s="22"/>
      <c r="AB805" s="22"/>
      <c r="AC805" s="22"/>
      <c r="AD805" s="22"/>
    </row>
    <row r="806" spans="1:30" ht="15.75" customHeight="1" x14ac:dyDescent="0.15">
      <c r="A806" s="22"/>
      <c r="B806" s="22"/>
      <c r="C806" s="22"/>
      <c r="D806" s="22"/>
      <c r="E806" s="22"/>
      <c r="F806" s="28"/>
      <c r="G806" s="28"/>
      <c r="H806" s="28"/>
      <c r="I806" s="28"/>
      <c r="J806" s="28"/>
      <c r="K806" s="28"/>
      <c r="L806" s="28"/>
      <c r="M806" s="22"/>
      <c r="N806" s="22"/>
      <c r="O806" s="22"/>
      <c r="P806" s="22"/>
      <c r="Q806" s="22"/>
      <c r="R806" s="28"/>
      <c r="S806" s="28"/>
      <c r="T806" s="28"/>
      <c r="U806" s="28"/>
      <c r="V806" s="22"/>
      <c r="W806" s="22"/>
      <c r="X806" s="22"/>
      <c r="Y806" s="22"/>
      <c r="Z806" s="22"/>
      <c r="AA806" s="22"/>
      <c r="AB806" s="22"/>
      <c r="AC806" s="22"/>
      <c r="AD806" s="22"/>
    </row>
    <row r="807" spans="1:30" ht="15.75" customHeight="1" x14ac:dyDescent="0.15">
      <c r="A807" s="22"/>
      <c r="B807" s="22"/>
      <c r="C807" s="22"/>
      <c r="D807" s="22"/>
      <c r="E807" s="22"/>
      <c r="F807" s="28"/>
      <c r="G807" s="28"/>
      <c r="H807" s="28"/>
      <c r="I807" s="28"/>
      <c r="J807" s="28"/>
      <c r="K807" s="28"/>
      <c r="L807" s="28"/>
      <c r="M807" s="22"/>
      <c r="N807" s="22"/>
      <c r="O807" s="22"/>
      <c r="P807" s="22"/>
      <c r="Q807" s="22"/>
      <c r="R807" s="28"/>
      <c r="S807" s="28"/>
      <c r="T807" s="28"/>
      <c r="U807" s="28"/>
      <c r="V807" s="22"/>
      <c r="W807" s="22"/>
      <c r="X807" s="22"/>
      <c r="Y807" s="22"/>
      <c r="Z807" s="22"/>
      <c r="AA807" s="22"/>
      <c r="AB807" s="22"/>
      <c r="AC807" s="22"/>
      <c r="AD807" s="22"/>
    </row>
    <row r="808" spans="1:30" ht="15.75" customHeight="1" x14ac:dyDescent="0.15">
      <c r="A808" s="22"/>
      <c r="B808" s="22"/>
      <c r="C808" s="22"/>
      <c r="D808" s="22"/>
      <c r="E808" s="22"/>
      <c r="F808" s="28"/>
      <c r="G808" s="28"/>
      <c r="H808" s="28"/>
      <c r="I808" s="28"/>
      <c r="J808" s="28"/>
      <c r="K808" s="28"/>
      <c r="L808" s="28"/>
      <c r="M808" s="22"/>
      <c r="N808" s="22"/>
      <c r="O808" s="22"/>
      <c r="P808" s="22"/>
      <c r="Q808" s="22"/>
      <c r="R808" s="28"/>
      <c r="S808" s="28"/>
      <c r="T808" s="28"/>
      <c r="U808" s="28"/>
      <c r="V808" s="22"/>
      <c r="W808" s="22"/>
      <c r="X808" s="22"/>
      <c r="Y808" s="22"/>
      <c r="Z808" s="22"/>
      <c r="AA808" s="22"/>
      <c r="AB808" s="22"/>
      <c r="AC808" s="22"/>
      <c r="AD808" s="22"/>
    </row>
    <row r="809" spans="1:30" ht="15.75" customHeight="1" x14ac:dyDescent="0.15">
      <c r="A809" s="22"/>
      <c r="B809" s="22"/>
      <c r="C809" s="22"/>
      <c r="D809" s="22"/>
      <c r="E809" s="22"/>
      <c r="F809" s="28"/>
      <c r="G809" s="28"/>
      <c r="H809" s="28"/>
      <c r="I809" s="28"/>
      <c r="J809" s="28"/>
      <c r="K809" s="28"/>
      <c r="L809" s="28"/>
      <c r="M809" s="22"/>
      <c r="N809" s="22"/>
      <c r="O809" s="22"/>
      <c r="P809" s="22"/>
      <c r="Q809" s="22"/>
      <c r="R809" s="28"/>
      <c r="S809" s="28"/>
      <c r="T809" s="28"/>
      <c r="U809" s="28"/>
      <c r="V809" s="22"/>
      <c r="W809" s="22"/>
      <c r="X809" s="22"/>
      <c r="Y809" s="22"/>
      <c r="Z809" s="22"/>
      <c r="AA809" s="22"/>
      <c r="AB809" s="22"/>
      <c r="AC809" s="22"/>
      <c r="AD809" s="22"/>
    </row>
    <row r="810" spans="1:30" ht="15.75" customHeight="1" x14ac:dyDescent="0.15">
      <c r="A810" s="22"/>
      <c r="B810" s="22"/>
      <c r="C810" s="22"/>
      <c r="D810" s="22"/>
      <c r="E810" s="22"/>
      <c r="F810" s="28"/>
      <c r="G810" s="28"/>
      <c r="H810" s="28"/>
      <c r="I810" s="28"/>
      <c r="J810" s="28"/>
      <c r="K810" s="28"/>
      <c r="L810" s="28"/>
      <c r="M810" s="22"/>
      <c r="N810" s="22"/>
      <c r="O810" s="22"/>
      <c r="P810" s="22"/>
      <c r="Q810" s="22"/>
      <c r="R810" s="28"/>
      <c r="S810" s="28"/>
      <c r="T810" s="28"/>
      <c r="U810" s="28"/>
      <c r="V810" s="22"/>
      <c r="W810" s="22"/>
      <c r="X810" s="22"/>
      <c r="Y810" s="22"/>
      <c r="Z810" s="22"/>
      <c r="AA810" s="22"/>
      <c r="AB810" s="22"/>
      <c r="AC810" s="22"/>
      <c r="AD810" s="22"/>
    </row>
    <row r="811" spans="1:30" ht="15.75" customHeight="1" x14ac:dyDescent="0.15">
      <c r="A811" s="22"/>
      <c r="B811" s="22"/>
      <c r="C811" s="22"/>
      <c r="D811" s="22"/>
      <c r="E811" s="22"/>
      <c r="F811" s="28"/>
      <c r="G811" s="28"/>
      <c r="H811" s="28"/>
      <c r="I811" s="28"/>
      <c r="J811" s="28"/>
      <c r="K811" s="28"/>
      <c r="L811" s="28"/>
      <c r="M811" s="22"/>
      <c r="N811" s="22"/>
      <c r="O811" s="22"/>
      <c r="P811" s="22"/>
      <c r="Q811" s="22"/>
      <c r="R811" s="28"/>
      <c r="S811" s="28"/>
      <c r="T811" s="28"/>
      <c r="U811" s="28"/>
      <c r="V811" s="22"/>
      <c r="W811" s="22"/>
      <c r="X811" s="22"/>
      <c r="Y811" s="22"/>
      <c r="Z811" s="22"/>
      <c r="AA811" s="22"/>
      <c r="AB811" s="22"/>
      <c r="AC811" s="22"/>
      <c r="AD811" s="22"/>
    </row>
    <row r="812" spans="1:30" ht="15.75" customHeight="1" x14ac:dyDescent="0.15">
      <c r="A812" s="22"/>
      <c r="B812" s="22"/>
      <c r="C812" s="22"/>
      <c r="D812" s="22"/>
      <c r="E812" s="22"/>
      <c r="F812" s="28"/>
      <c r="G812" s="28"/>
      <c r="H812" s="28"/>
      <c r="I812" s="28"/>
      <c r="J812" s="28"/>
      <c r="K812" s="28"/>
      <c r="L812" s="28"/>
      <c r="M812" s="22"/>
      <c r="N812" s="22"/>
      <c r="O812" s="22"/>
      <c r="P812" s="22"/>
      <c r="Q812" s="22"/>
      <c r="R812" s="28"/>
      <c r="S812" s="28"/>
      <c r="T812" s="28"/>
      <c r="U812" s="28"/>
      <c r="V812" s="22"/>
      <c r="W812" s="22"/>
      <c r="X812" s="22"/>
      <c r="Y812" s="22"/>
      <c r="Z812" s="22"/>
      <c r="AA812" s="22"/>
      <c r="AB812" s="22"/>
      <c r="AC812" s="22"/>
      <c r="AD812" s="22"/>
    </row>
    <row r="813" spans="1:30" ht="15.75" customHeight="1" x14ac:dyDescent="0.15">
      <c r="A813" s="22"/>
      <c r="B813" s="22"/>
      <c r="C813" s="22"/>
      <c r="D813" s="22"/>
      <c r="E813" s="22"/>
      <c r="F813" s="28"/>
      <c r="G813" s="28"/>
      <c r="H813" s="28"/>
      <c r="I813" s="28"/>
      <c r="J813" s="28"/>
      <c r="K813" s="28"/>
      <c r="L813" s="28"/>
      <c r="M813" s="22"/>
      <c r="N813" s="22"/>
      <c r="O813" s="22"/>
      <c r="P813" s="22"/>
      <c r="Q813" s="22"/>
      <c r="R813" s="28"/>
      <c r="S813" s="28"/>
      <c r="T813" s="28"/>
      <c r="U813" s="28"/>
      <c r="V813" s="22"/>
      <c r="W813" s="22"/>
      <c r="X813" s="22"/>
      <c r="Y813" s="22"/>
      <c r="Z813" s="22"/>
      <c r="AA813" s="22"/>
      <c r="AB813" s="22"/>
      <c r="AC813" s="22"/>
      <c r="AD813" s="22"/>
    </row>
    <row r="814" spans="1:30" ht="15.75" customHeight="1" x14ac:dyDescent="0.15">
      <c r="A814" s="22"/>
      <c r="B814" s="22"/>
      <c r="C814" s="22"/>
      <c r="D814" s="22"/>
      <c r="E814" s="22"/>
      <c r="F814" s="28"/>
      <c r="G814" s="28"/>
      <c r="H814" s="28"/>
      <c r="I814" s="28"/>
      <c r="J814" s="28"/>
      <c r="K814" s="28"/>
      <c r="L814" s="28"/>
      <c r="M814" s="22"/>
      <c r="N814" s="22"/>
      <c r="O814" s="22"/>
      <c r="P814" s="22"/>
      <c r="Q814" s="22"/>
      <c r="R814" s="28"/>
      <c r="S814" s="28"/>
      <c r="T814" s="28"/>
      <c r="U814" s="28"/>
      <c r="V814" s="22"/>
      <c r="W814" s="22"/>
      <c r="X814" s="22"/>
      <c r="Y814" s="22"/>
      <c r="Z814" s="22"/>
      <c r="AA814" s="22"/>
      <c r="AB814" s="22"/>
      <c r="AC814" s="22"/>
      <c r="AD814" s="22"/>
    </row>
    <row r="815" spans="1:30" ht="15.75" customHeight="1" x14ac:dyDescent="0.15">
      <c r="A815" s="22"/>
      <c r="B815" s="22"/>
      <c r="C815" s="22"/>
      <c r="D815" s="22"/>
      <c r="E815" s="22"/>
      <c r="F815" s="28"/>
      <c r="G815" s="28"/>
      <c r="H815" s="28"/>
      <c r="I815" s="28"/>
      <c r="J815" s="28"/>
      <c r="K815" s="28"/>
      <c r="L815" s="28"/>
      <c r="M815" s="22"/>
      <c r="N815" s="22"/>
      <c r="O815" s="22"/>
      <c r="P815" s="22"/>
      <c r="Q815" s="22"/>
      <c r="R815" s="28"/>
      <c r="S815" s="28"/>
      <c r="T815" s="28"/>
      <c r="U815" s="28"/>
      <c r="V815" s="22"/>
      <c r="W815" s="22"/>
      <c r="X815" s="22"/>
      <c r="Y815" s="22"/>
      <c r="Z815" s="22"/>
      <c r="AA815" s="22"/>
      <c r="AB815" s="22"/>
      <c r="AC815" s="22"/>
      <c r="AD815" s="22"/>
    </row>
    <row r="816" spans="1:30" ht="15.75" customHeight="1" x14ac:dyDescent="0.15">
      <c r="A816" s="22"/>
      <c r="B816" s="22"/>
      <c r="C816" s="22"/>
      <c r="D816" s="22"/>
      <c r="E816" s="22"/>
      <c r="F816" s="28"/>
      <c r="G816" s="28"/>
      <c r="H816" s="28"/>
      <c r="I816" s="28"/>
      <c r="J816" s="28"/>
      <c r="K816" s="28"/>
      <c r="L816" s="28"/>
      <c r="M816" s="22"/>
      <c r="N816" s="22"/>
      <c r="O816" s="22"/>
      <c r="P816" s="22"/>
      <c r="Q816" s="22"/>
      <c r="R816" s="28"/>
      <c r="S816" s="28"/>
      <c r="T816" s="28"/>
      <c r="U816" s="28"/>
      <c r="V816" s="22"/>
      <c r="W816" s="22"/>
      <c r="X816" s="22"/>
      <c r="Y816" s="22"/>
      <c r="Z816" s="22"/>
      <c r="AA816" s="22"/>
      <c r="AB816" s="22"/>
      <c r="AC816" s="22"/>
      <c r="AD816" s="22"/>
    </row>
    <row r="817" spans="1:30" ht="15.75" customHeight="1" x14ac:dyDescent="0.15">
      <c r="A817" s="22"/>
      <c r="B817" s="22"/>
      <c r="C817" s="22"/>
      <c r="D817" s="22"/>
      <c r="E817" s="22"/>
      <c r="F817" s="28"/>
      <c r="G817" s="28"/>
      <c r="H817" s="28"/>
      <c r="I817" s="28"/>
      <c r="J817" s="28"/>
      <c r="K817" s="28"/>
      <c r="L817" s="28"/>
      <c r="M817" s="22"/>
      <c r="N817" s="22"/>
      <c r="O817" s="22"/>
      <c r="P817" s="22"/>
      <c r="Q817" s="22"/>
      <c r="R817" s="28"/>
      <c r="S817" s="28"/>
      <c r="T817" s="28"/>
      <c r="U817" s="28"/>
      <c r="V817" s="22"/>
      <c r="W817" s="22"/>
      <c r="X817" s="22"/>
      <c r="Y817" s="22"/>
      <c r="Z817" s="22"/>
      <c r="AA817" s="22"/>
      <c r="AB817" s="22"/>
      <c r="AC817" s="22"/>
      <c r="AD817" s="22"/>
    </row>
    <row r="818" spans="1:30" ht="15.75" customHeight="1" x14ac:dyDescent="0.15">
      <c r="A818" s="22"/>
      <c r="B818" s="22"/>
      <c r="C818" s="22"/>
      <c r="D818" s="22"/>
      <c r="E818" s="22"/>
      <c r="F818" s="28"/>
      <c r="G818" s="28"/>
      <c r="H818" s="28"/>
      <c r="I818" s="28"/>
      <c r="J818" s="28"/>
      <c r="K818" s="28"/>
      <c r="L818" s="28"/>
      <c r="M818" s="22"/>
      <c r="N818" s="22"/>
      <c r="O818" s="22"/>
      <c r="P818" s="22"/>
      <c r="Q818" s="22"/>
      <c r="R818" s="28"/>
      <c r="S818" s="28"/>
      <c r="T818" s="28"/>
      <c r="U818" s="28"/>
      <c r="V818" s="22"/>
      <c r="W818" s="22"/>
      <c r="X818" s="22"/>
      <c r="Y818" s="22"/>
      <c r="Z818" s="22"/>
      <c r="AA818" s="22"/>
      <c r="AB818" s="22"/>
      <c r="AC818" s="22"/>
      <c r="AD818" s="22"/>
    </row>
    <row r="819" spans="1:30" ht="15.75" customHeight="1" x14ac:dyDescent="0.15">
      <c r="A819" s="22"/>
      <c r="B819" s="22"/>
      <c r="C819" s="22"/>
      <c r="D819" s="22"/>
      <c r="E819" s="22"/>
      <c r="F819" s="28"/>
      <c r="G819" s="28"/>
      <c r="H819" s="28"/>
      <c r="I819" s="28"/>
      <c r="J819" s="28"/>
      <c r="K819" s="28"/>
      <c r="L819" s="28"/>
      <c r="M819" s="22"/>
      <c r="N819" s="22"/>
      <c r="O819" s="22"/>
      <c r="P819" s="22"/>
      <c r="Q819" s="22"/>
      <c r="R819" s="28"/>
      <c r="S819" s="28"/>
      <c r="T819" s="28"/>
      <c r="U819" s="28"/>
      <c r="V819" s="22"/>
      <c r="W819" s="22"/>
      <c r="X819" s="22"/>
      <c r="Y819" s="22"/>
      <c r="Z819" s="22"/>
      <c r="AA819" s="22"/>
      <c r="AB819" s="22"/>
      <c r="AC819" s="22"/>
      <c r="AD819" s="22"/>
    </row>
    <row r="820" spans="1:30" ht="15.75" customHeight="1" x14ac:dyDescent="0.15">
      <c r="A820" s="22"/>
      <c r="B820" s="22"/>
      <c r="C820" s="22"/>
      <c r="D820" s="22"/>
      <c r="E820" s="22"/>
      <c r="F820" s="28"/>
      <c r="G820" s="28"/>
      <c r="H820" s="28"/>
      <c r="I820" s="28"/>
      <c r="J820" s="28"/>
      <c r="K820" s="28"/>
      <c r="L820" s="28"/>
      <c r="M820" s="22"/>
      <c r="N820" s="22"/>
      <c r="O820" s="22"/>
      <c r="P820" s="22"/>
      <c r="Q820" s="22"/>
      <c r="R820" s="28"/>
      <c r="S820" s="28"/>
      <c r="T820" s="28"/>
      <c r="U820" s="28"/>
      <c r="V820" s="22"/>
      <c r="W820" s="22"/>
      <c r="X820" s="22"/>
      <c r="Y820" s="22"/>
      <c r="Z820" s="22"/>
      <c r="AA820" s="22"/>
      <c r="AB820" s="22"/>
      <c r="AC820" s="22"/>
      <c r="AD820" s="22"/>
    </row>
    <row r="821" spans="1:30" ht="15.75" customHeight="1" x14ac:dyDescent="0.15">
      <c r="A821" s="22"/>
      <c r="B821" s="22"/>
      <c r="C821" s="22"/>
      <c r="D821" s="22"/>
      <c r="E821" s="22"/>
      <c r="F821" s="28"/>
      <c r="G821" s="28"/>
      <c r="H821" s="28"/>
      <c r="I821" s="28"/>
      <c r="J821" s="28"/>
      <c r="K821" s="28"/>
      <c r="L821" s="28"/>
      <c r="M821" s="22"/>
      <c r="N821" s="22"/>
      <c r="O821" s="22"/>
      <c r="P821" s="22"/>
      <c r="Q821" s="22"/>
      <c r="R821" s="28"/>
      <c r="S821" s="28"/>
      <c r="T821" s="28"/>
      <c r="U821" s="28"/>
      <c r="V821" s="22"/>
      <c r="W821" s="22"/>
      <c r="X821" s="22"/>
      <c r="Y821" s="22"/>
      <c r="Z821" s="22"/>
      <c r="AA821" s="22"/>
      <c r="AB821" s="22"/>
      <c r="AC821" s="22"/>
      <c r="AD821" s="22"/>
    </row>
    <row r="822" spans="1:30" ht="15.75" customHeight="1" x14ac:dyDescent="0.15">
      <c r="A822" s="22"/>
      <c r="B822" s="22"/>
      <c r="C822" s="22"/>
      <c r="D822" s="22"/>
      <c r="E822" s="22"/>
      <c r="F822" s="28"/>
      <c r="G822" s="28"/>
      <c r="H822" s="28"/>
      <c r="I822" s="28"/>
      <c r="J822" s="28"/>
      <c r="K822" s="28"/>
      <c r="L822" s="28"/>
      <c r="M822" s="22"/>
      <c r="N822" s="22"/>
      <c r="O822" s="22"/>
      <c r="P822" s="22"/>
      <c r="Q822" s="22"/>
      <c r="R822" s="28"/>
      <c r="S822" s="28"/>
      <c r="T822" s="28"/>
      <c r="U822" s="28"/>
      <c r="V822" s="22"/>
      <c r="W822" s="22"/>
      <c r="X822" s="22"/>
      <c r="Y822" s="22"/>
      <c r="Z822" s="22"/>
      <c r="AA822" s="22"/>
      <c r="AB822" s="22"/>
      <c r="AC822" s="22"/>
      <c r="AD822" s="22"/>
    </row>
    <row r="823" spans="1:30" ht="15.75" customHeight="1" x14ac:dyDescent="0.15">
      <c r="A823" s="22"/>
      <c r="B823" s="22"/>
      <c r="C823" s="22"/>
      <c r="D823" s="22"/>
      <c r="E823" s="22"/>
      <c r="F823" s="28"/>
      <c r="G823" s="28"/>
      <c r="H823" s="28"/>
      <c r="I823" s="28"/>
      <c r="J823" s="28"/>
      <c r="K823" s="28"/>
      <c r="L823" s="28"/>
      <c r="M823" s="22"/>
      <c r="N823" s="22"/>
      <c r="O823" s="22"/>
      <c r="P823" s="22"/>
      <c r="Q823" s="22"/>
      <c r="R823" s="28"/>
      <c r="S823" s="28"/>
      <c r="T823" s="28"/>
      <c r="U823" s="28"/>
      <c r="V823" s="22"/>
      <c r="W823" s="22"/>
      <c r="X823" s="22"/>
      <c r="Y823" s="22"/>
      <c r="Z823" s="22"/>
      <c r="AA823" s="22"/>
      <c r="AB823" s="22"/>
      <c r="AC823" s="22"/>
      <c r="AD823" s="22"/>
    </row>
    <row r="824" spans="1:30" ht="15.75" customHeight="1" x14ac:dyDescent="0.15">
      <c r="A824" s="22"/>
      <c r="B824" s="22"/>
      <c r="C824" s="22"/>
      <c r="D824" s="22"/>
      <c r="E824" s="22"/>
      <c r="F824" s="28"/>
      <c r="G824" s="28"/>
      <c r="H824" s="28"/>
      <c r="I824" s="28"/>
      <c r="J824" s="28"/>
      <c r="K824" s="28"/>
      <c r="L824" s="28"/>
      <c r="M824" s="22"/>
      <c r="N824" s="22"/>
      <c r="O824" s="22"/>
      <c r="P824" s="22"/>
      <c r="Q824" s="22"/>
      <c r="R824" s="28"/>
      <c r="S824" s="28"/>
      <c r="T824" s="28"/>
      <c r="U824" s="28"/>
      <c r="V824" s="22"/>
      <c r="W824" s="22"/>
      <c r="X824" s="22"/>
      <c r="Y824" s="22"/>
      <c r="Z824" s="22"/>
      <c r="AA824" s="22"/>
      <c r="AB824" s="22"/>
      <c r="AC824" s="22"/>
      <c r="AD824" s="22"/>
    </row>
    <row r="825" spans="1:30" ht="15.75" customHeight="1" x14ac:dyDescent="0.15">
      <c r="A825" s="22"/>
      <c r="B825" s="22"/>
      <c r="C825" s="22"/>
      <c r="D825" s="22"/>
      <c r="E825" s="22"/>
      <c r="F825" s="28"/>
      <c r="G825" s="28"/>
      <c r="H825" s="28"/>
      <c r="I825" s="28"/>
      <c r="J825" s="28"/>
      <c r="K825" s="28"/>
      <c r="L825" s="28"/>
      <c r="M825" s="22"/>
      <c r="N825" s="22"/>
      <c r="O825" s="22"/>
      <c r="P825" s="22"/>
      <c r="Q825" s="22"/>
      <c r="R825" s="28"/>
      <c r="S825" s="28"/>
      <c r="T825" s="28"/>
      <c r="U825" s="28"/>
      <c r="V825" s="22"/>
      <c r="W825" s="22"/>
      <c r="X825" s="22"/>
      <c r="Y825" s="22"/>
      <c r="Z825" s="22"/>
      <c r="AA825" s="22"/>
      <c r="AB825" s="22"/>
      <c r="AC825" s="22"/>
      <c r="AD825" s="22"/>
    </row>
    <row r="826" spans="1:30" ht="15.75" customHeight="1" x14ac:dyDescent="0.15">
      <c r="A826" s="22"/>
      <c r="B826" s="22"/>
      <c r="C826" s="22"/>
      <c r="D826" s="22"/>
      <c r="E826" s="22"/>
      <c r="F826" s="28"/>
      <c r="G826" s="28"/>
      <c r="H826" s="28"/>
      <c r="I826" s="28"/>
      <c r="J826" s="28"/>
      <c r="K826" s="28"/>
      <c r="L826" s="28"/>
      <c r="M826" s="22"/>
      <c r="N826" s="22"/>
      <c r="O826" s="22"/>
      <c r="P826" s="22"/>
      <c r="Q826" s="22"/>
      <c r="R826" s="28"/>
      <c r="S826" s="28"/>
      <c r="T826" s="28"/>
      <c r="U826" s="28"/>
      <c r="V826" s="22"/>
      <c r="W826" s="22"/>
      <c r="X826" s="22"/>
      <c r="Y826" s="22"/>
      <c r="Z826" s="22"/>
      <c r="AA826" s="22"/>
      <c r="AB826" s="22"/>
      <c r="AC826" s="22"/>
      <c r="AD826" s="22"/>
    </row>
    <row r="827" spans="1:30" ht="15.75" customHeight="1" x14ac:dyDescent="0.15">
      <c r="A827" s="22"/>
      <c r="B827" s="22"/>
      <c r="C827" s="22"/>
      <c r="D827" s="22"/>
      <c r="E827" s="22"/>
      <c r="F827" s="28"/>
      <c r="G827" s="28"/>
      <c r="H827" s="28"/>
      <c r="I827" s="28"/>
      <c r="J827" s="28"/>
      <c r="K827" s="28"/>
      <c r="L827" s="28"/>
      <c r="M827" s="22"/>
      <c r="N827" s="22"/>
      <c r="O827" s="22"/>
      <c r="P827" s="22"/>
      <c r="Q827" s="22"/>
      <c r="R827" s="28"/>
      <c r="S827" s="28"/>
      <c r="T827" s="28"/>
      <c r="U827" s="28"/>
      <c r="V827" s="22"/>
      <c r="W827" s="22"/>
      <c r="X827" s="22"/>
      <c r="Y827" s="22"/>
      <c r="Z827" s="22"/>
      <c r="AA827" s="22"/>
      <c r="AB827" s="22"/>
      <c r="AC827" s="22"/>
      <c r="AD827" s="22"/>
    </row>
    <row r="828" spans="1:30" ht="15.75" customHeight="1" x14ac:dyDescent="0.15">
      <c r="A828" s="22"/>
      <c r="B828" s="22"/>
      <c r="C828" s="22"/>
      <c r="D828" s="22"/>
      <c r="E828" s="22"/>
      <c r="F828" s="28"/>
      <c r="G828" s="28"/>
      <c r="H828" s="28"/>
      <c r="I828" s="28"/>
      <c r="J828" s="28"/>
      <c r="K828" s="28"/>
      <c r="L828" s="28"/>
      <c r="M828" s="22"/>
      <c r="N828" s="22"/>
      <c r="O828" s="22"/>
      <c r="P828" s="22"/>
      <c r="Q828" s="22"/>
      <c r="R828" s="28"/>
      <c r="S828" s="28"/>
      <c r="T828" s="28"/>
      <c r="U828" s="28"/>
      <c r="V828" s="22"/>
      <c r="W828" s="22"/>
      <c r="X828" s="22"/>
      <c r="Y828" s="22"/>
      <c r="Z828" s="22"/>
      <c r="AA828" s="22"/>
      <c r="AB828" s="22"/>
      <c r="AC828" s="22"/>
      <c r="AD828" s="22"/>
    </row>
    <row r="829" spans="1:30" ht="15.75" customHeight="1" x14ac:dyDescent="0.15">
      <c r="A829" s="22"/>
      <c r="B829" s="22"/>
      <c r="C829" s="22"/>
      <c r="D829" s="22"/>
      <c r="E829" s="22"/>
      <c r="F829" s="28"/>
      <c r="G829" s="28"/>
      <c r="H829" s="28"/>
      <c r="I829" s="28"/>
      <c r="J829" s="28"/>
      <c r="K829" s="28"/>
      <c r="L829" s="28"/>
      <c r="M829" s="22"/>
      <c r="N829" s="22"/>
      <c r="O829" s="22"/>
      <c r="P829" s="22"/>
      <c r="Q829" s="22"/>
      <c r="R829" s="28"/>
      <c r="S829" s="28"/>
      <c r="T829" s="28"/>
      <c r="U829" s="28"/>
      <c r="V829" s="22"/>
      <c r="W829" s="22"/>
      <c r="X829" s="22"/>
      <c r="Y829" s="22"/>
      <c r="Z829" s="22"/>
      <c r="AA829" s="22"/>
      <c r="AB829" s="22"/>
      <c r="AC829" s="22"/>
      <c r="AD829" s="22"/>
    </row>
    <row r="830" spans="1:30" ht="15.75" customHeight="1" x14ac:dyDescent="0.15">
      <c r="A830" s="22"/>
      <c r="B830" s="22"/>
      <c r="C830" s="22"/>
      <c r="D830" s="22"/>
      <c r="E830" s="22"/>
      <c r="F830" s="28"/>
      <c r="G830" s="28"/>
      <c r="H830" s="28"/>
      <c r="I830" s="28"/>
      <c r="J830" s="28"/>
      <c r="K830" s="28"/>
      <c r="L830" s="28"/>
      <c r="M830" s="22"/>
      <c r="N830" s="22"/>
      <c r="O830" s="22"/>
      <c r="P830" s="22"/>
      <c r="Q830" s="22"/>
      <c r="R830" s="28"/>
      <c r="S830" s="28"/>
      <c r="T830" s="28"/>
      <c r="U830" s="28"/>
      <c r="V830" s="22"/>
      <c r="W830" s="22"/>
      <c r="X830" s="22"/>
      <c r="Y830" s="22"/>
      <c r="Z830" s="22"/>
      <c r="AA830" s="22"/>
      <c r="AB830" s="22"/>
      <c r="AC830" s="22"/>
      <c r="AD830" s="22"/>
    </row>
    <row r="831" spans="1:30" ht="15.75" customHeight="1" x14ac:dyDescent="0.15">
      <c r="A831" s="22"/>
      <c r="B831" s="22"/>
      <c r="C831" s="22"/>
      <c r="D831" s="22"/>
      <c r="E831" s="22"/>
      <c r="F831" s="28"/>
      <c r="G831" s="28"/>
      <c r="H831" s="28"/>
      <c r="I831" s="28"/>
      <c r="J831" s="28"/>
      <c r="K831" s="28"/>
      <c r="L831" s="28"/>
      <c r="M831" s="22"/>
      <c r="N831" s="22"/>
      <c r="O831" s="22"/>
      <c r="P831" s="22"/>
      <c r="Q831" s="22"/>
      <c r="R831" s="28"/>
      <c r="S831" s="28"/>
      <c r="T831" s="28"/>
      <c r="U831" s="28"/>
      <c r="V831" s="22"/>
      <c r="W831" s="22"/>
      <c r="X831" s="22"/>
      <c r="Y831" s="22"/>
      <c r="Z831" s="22"/>
      <c r="AA831" s="22"/>
      <c r="AB831" s="22"/>
      <c r="AC831" s="22"/>
      <c r="AD831" s="22"/>
    </row>
    <row r="832" spans="1:30" ht="15.75" customHeight="1" x14ac:dyDescent="0.15">
      <c r="A832" s="22"/>
      <c r="B832" s="22"/>
      <c r="C832" s="22"/>
      <c r="D832" s="22"/>
      <c r="E832" s="22"/>
      <c r="F832" s="28"/>
      <c r="G832" s="28"/>
      <c r="H832" s="28"/>
      <c r="I832" s="28"/>
      <c r="J832" s="28"/>
      <c r="K832" s="28"/>
      <c r="L832" s="28"/>
      <c r="M832" s="22"/>
      <c r="N832" s="22"/>
      <c r="O832" s="22"/>
      <c r="P832" s="22"/>
      <c r="Q832" s="22"/>
      <c r="R832" s="28"/>
      <c r="S832" s="28"/>
      <c r="T832" s="28"/>
      <c r="U832" s="28"/>
      <c r="V832" s="22"/>
      <c r="W832" s="22"/>
      <c r="X832" s="22"/>
      <c r="Y832" s="22"/>
      <c r="Z832" s="22"/>
      <c r="AA832" s="22"/>
      <c r="AB832" s="22"/>
      <c r="AC832" s="22"/>
      <c r="AD832" s="22"/>
    </row>
    <row r="833" spans="1:30" ht="15.75" customHeight="1" x14ac:dyDescent="0.15">
      <c r="A833" s="22"/>
      <c r="B833" s="22"/>
      <c r="C833" s="22"/>
      <c r="D833" s="22"/>
      <c r="E833" s="22"/>
      <c r="F833" s="28"/>
      <c r="G833" s="28"/>
      <c r="H833" s="28"/>
      <c r="I833" s="28"/>
      <c r="J833" s="28"/>
      <c r="K833" s="28"/>
      <c r="L833" s="28"/>
      <c r="M833" s="22"/>
      <c r="N833" s="22"/>
      <c r="O833" s="22"/>
      <c r="P833" s="22"/>
      <c r="Q833" s="22"/>
      <c r="R833" s="28"/>
      <c r="S833" s="28"/>
      <c r="T833" s="28"/>
      <c r="U833" s="28"/>
      <c r="V833" s="22"/>
      <c r="W833" s="22"/>
      <c r="X833" s="22"/>
      <c r="Y833" s="22"/>
      <c r="Z833" s="22"/>
      <c r="AA833" s="22"/>
      <c r="AB833" s="22"/>
      <c r="AC833" s="22"/>
      <c r="AD833" s="22"/>
    </row>
    <row r="834" spans="1:30" ht="15.75" customHeight="1" x14ac:dyDescent="0.15">
      <c r="A834" s="22"/>
      <c r="B834" s="22"/>
      <c r="C834" s="22"/>
      <c r="D834" s="22"/>
      <c r="E834" s="22"/>
      <c r="F834" s="28"/>
      <c r="G834" s="28"/>
      <c r="H834" s="28"/>
      <c r="I834" s="28"/>
      <c r="J834" s="28"/>
      <c r="K834" s="28"/>
      <c r="L834" s="28"/>
      <c r="M834" s="22"/>
      <c r="N834" s="22"/>
      <c r="O834" s="22"/>
      <c r="P834" s="22"/>
      <c r="Q834" s="22"/>
      <c r="R834" s="28"/>
      <c r="S834" s="28"/>
      <c r="T834" s="28"/>
      <c r="U834" s="28"/>
      <c r="V834" s="22"/>
      <c r="W834" s="22"/>
      <c r="X834" s="22"/>
      <c r="Y834" s="22"/>
      <c r="Z834" s="22"/>
      <c r="AA834" s="22"/>
      <c r="AB834" s="22"/>
      <c r="AC834" s="22"/>
      <c r="AD834" s="22"/>
    </row>
    <row r="835" spans="1:30" ht="15.75" customHeight="1" x14ac:dyDescent="0.15">
      <c r="A835" s="22"/>
      <c r="B835" s="22"/>
      <c r="C835" s="22"/>
      <c r="D835" s="22"/>
      <c r="E835" s="22"/>
      <c r="F835" s="28"/>
      <c r="G835" s="28"/>
      <c r="H835" s="28"/>
      <c r="I835" s="28"/>
      <c r="J835" s="28"/>
      <c r="K835" s="28"/>
      <c r="L835" s="28"/>
      <c r="M835" s="22"/>
      <c r="N835" s="22"/>
      <c r="O835" s="22"/>
      <c r="P835" s="22"/>
      <c r="Q835" s="22"/>
      <c r="R835" s="28"/>
      <c r="S835" s="28"/>
      <c r="T835" s="28"/>
      <c r="U835" s="28"/>
      <c r="V835" s="22"/>
      <c r="W835" s="22"/>
      <c r="X835" s="22"/>
      <c r="Y835" s="22"/>
      <c r="Z835" s="22"/>
      <c r="AA835" s="22"/>
      <c r="AB835" s="22"/>
      <c r="AC835" s="22"/>
      <c r="AD835" s="22"/>
    </row>
    <row r="836" spans="1:30" ht="15.75" customHeight="1" x14ac:dyDescent="0.15">
      <c r="A836" s="22"/>
      <c r="B836" s="22"/>
      <c r="C836" s="22"/>
      <c r="D836" s="22"/>
      <c r="E836" s="22"/>
      <c r="F836" s="28"/>
      <c r="G836" s="28"/>
      <c r="H836" s="28"/>
      <c r="I836" s="28"/>
      <c r="J836" s="28"/>
      <c r="K836" s="28"/>
      <c r="L836" s="28"/>
      <c r="M836" s="22"/>
      <c r="N836" s="22"/>
      <c r="O836" s="22"/>
      <c r="P836" s="22"/>
      <c r="Q836" s="22"/>
      <c r="R836" s="28"/>
      <c r="S836" s="28"/>
      <c r="T836" s="28"/>
      <c r="U836" s="28"/>
      <c r="V836" s="22"/>
      <c r="W836" s="22"/>
      <c r="X836" s="22"/>
      <c r="Y836" s="22"/>
      <c r="Z836" s="22"/>
      <c r="AA836" s="22"/>
      <c r="AB836" s="22"/>
      <c r="AC836" s="22"/>
      <c r="AD836" s="22"/>
    </row>
    <row r="837" spans="1:30" ht="15.75" customHeight="1" x14ac:dyDescent="0.15">
      <c r="A837" s="22"/>
      <c r="B837" s="22"/>
      <c r="C837" s="22"/>
      <c r="D837" s="22"/>
      <c r="E837" s="22"/>
      <c r="F837" s="28"/>
      <c r="G837" s="28"/>
      <c r="H837" s="28"/>
      <c r="I837" s="28"/>
      <c r="J837" s="28"/>
      <c r="K837" s="28"/>
      <c r="L837" s="28"/>
      <c r="M837" s="22"/>
      <c r="N837" s="22"/>
      <c r="O837" s="22"/>
      <c r="P837" s="22"/>
      <c r="Q837" s="22"/>
      <c r="R837" s="28"/>
      <c r="S837" s="28"/>
      <c r="T837" s="28"/>
      <c r="U837" s="28"/>
      <c r="V837" s="22"/>
      <c r="W837" s="22"/>
      <c r="X837" s="22"/>
      <c r="Y837" s="22"/>
      <c r="Z837" s="22"/>
      <c r="AA837" s="22"/>
      <c r="AB837" s="22"/>
      <c r="AC837" s="22"/>
      <c r="AD837" s="22"/>
    </row>
    <row r="838" spans="1:30" ht="15.75" customHeight="1" x14ac:dyDescent="0.15">
      <c r="A838" s="22"/>
      <c r="B838" s="22"/>
      <c r="C838" s="22"/>
      <c r="D838" s="22"/>
      <c r="E838" s="22"/>
      <c r="F838" s="28"/>
      <c r="G838" s="28"/>
      <c r="H838" s="28"/>
      <c r="I838" s="28"/>
      <c r="J838" s="28"/>
      <c r="K838" s="28"/>
      <c r="L838" s="28"/>
      <c r="M838" s="22"/>
      <c r="N838" s="22"/>
      <c r="O838" s="22"/>
      <c r="P838" s="22"/>
      <c r="Q838" s="22"/>
      <c r="R838" s="28"/>
      <c r="S838" s="28"/>
      <c r="T838" s="28"/>
      <c r="U838" s="28"/>
      <c r="V838" s="22"/>
      <c r="W838" s="22"/>
      <c r="X838" s="22"/>
      <c r="Y838" s="22"/>
      <c r="Z838" s="22"/>
      <c r="AA838" s="22"/>
      <c r="AB838" s="22"/>
      <c r="AC838" s="22"/>
      <c r="AD838" s="22"/>
    </row>
    <row r="839" spans="1:30" ht="15.75" customHeight="1" x14ac:dyDescent="0.15">
      <c r="A839" s="22"/>
      <c r="B839" s="22"/>
      <c r="C839" s="22"/>
      <c r="D839" s="22"/>
      <c r="E839" s="22"/>
      <c r="F839" s="28"/>
      <c r="G839" s="28"/>
      <c r="H839" s="28"/>
      <c r="I839" s="28"/>
      <c r="J839" s="28"/>
      <c r="K839" s="28"/>
      <c r="L839" s="28"/>
      <c r="M839" s="22"/>
      <c r="N839" s="22"/>
      <c r="O839" s="22"/>
      <c r="P839" s="22"/>
      <c r="Q839" s="22"/>
      <c r="R839" s="28"/>
      <c r="S839" s="28"/>
      <c r="T839" s="28"/>
      <c r="U839" s="28"/>
      <c r="V839" s="22"/>
      <c r="W839" s="22"/>
      <c r="X839" s="22"/>
      <c r="Y839" s="22"/>
      <c r="Z839" s="22"/>
      <c r="AA839" s="22"/>
      <c r="AB839" s="22"/>
      <c r="AC839" s="22"/>
      <c r="AD839" s="22"/>
    </row>
    <row r="840" spans="1:30" ht="15.75" customHeight="1" x14ac:dyDescent="0.15">
      <c r="A840" s="22"/>
      <c r="B840" s="22"/>
      <c r="C840" s="22"/>
      <c r="D840" s="22"/>
      <c r="E840" s="22"/>
      <c r="F840" s="28"/>
      <c r="G840" s="28"/>
      <c r="H840" s="28"/>
      <c r="I840" s="28"/>
      <c r="J840" s="28"/>
      <c r="K840" s="28"/>
      <c r="L840" s="28"/>
      <c r="M840" s="22"/>
      <c r="N840" s="22"/>
      <c r="O840" s="22"/>
      <c r="P840" s="22"/>
      <c r="Q840" s="22"/>
      <c r="R840" s="28"/>
      <c r="S840" s="28"/>
      <c r="T840" s="28"/>
      <c r="U840" s="28"/>
      <c r="V840" s="22"/>
      <c r="W840" s="22"/>
      <c r="X840" s="22"/>
      <c r="Y840" s="22"/>
      <c r="Z840" s="22"/>
      <c r="AA840" s="22"/>
      <c r="AB840" s="22"/>
      <c r="AC840" s="22"/>
      <c r="AD840" s="22"/>
    </row>
    <row r="841" spans="1:30" ht="15.75" customHeight="1" x14ac:dyDescent="0.15">
      <c r="A841" s="22"/>
      <c r="B841" s="22"/>
      <c r="C841" s="22"/>
      <c r="D841" s="22"/>
      <c r="E841" s="22"/>
      <c r="F841" s="28"/>
      <c r="G841" s="28"/>
      <c r="H841" s="28"/>
      <c r="I841" s="28"/>
      <c r="J841" s="28"/>
      <c r="K841" s="28"/>
      <c r="L841" s="28"/>
      <c r="M841" s="22"/>
      <c r="N841" s="22"/>
      <c r="O841" s="22"/>
      <c r="P841" s="22"/>
      <c r="Q841" s="22"/>
      <c r="R841" s="28"/>
      <c r="S841" s="28"/>
      <c r="T841" s="28"/>
      <c r="U841" s="28"/>
      <c r="V841" s="22"/>
      <c r="W841" s="22"/>
      <c r="X841" s="22"/>
      <c r="Y841" s="22"/>
      <c r="Z841" s="22"/>
      <c r="AA841" s="22"/>
      <c r="AB841" s="22"/>
      <c r="AC841" s="22"/>
      <c r="AD841" s="22"/>
    </row>
    <row r="842" spans="1:30" ht="15.75" customHeight="1" x14ac:dyDescent="0.15">
      <c r="A842" s="22"/>
      <c r="B842" s="22"/>
      <c r="C842" s="22"/>
      <c r="D842" s="22"/>
      <c r="E842" s="22"/>
      <c r="F842" s="28"/>
      <c r="G842" s="28"/>
      <c r="H842" s="28"/>
      <c r="I842" s="28"/>
      <c r="J842" s="28"/>
      <c r="K842" s="28"/>
      <c r="L842" s="28"/>
      <c r="M842" s="22"/>
      <c r="N842" s="22"/>
      <c r="O842" s="22"/>
      <c r="P842" s="22"/>
      <c r="Q842" s="22"/>
      <c r="R842" s="28"/>
      <c r="S842" s="28"/>
      <c r="T842" s="28"/>
      <c r="U842" s="28"/>
      <c r="V842" s="22"/>
      <c r="W842" s="22"/>
      <c r="X842" s="22"/>
      <c r="Y842" s="22"/>
      <c r="Z842" s="22"/>
      <c r="AA842" s="22"/>
      <c r="AB842" s="22"/>
      <c r="AC842" s="22"/>
      <c r="AD842" s="22"/>
    </row>
    <row r="843" spans="1:30" ht="15.75" customHeight="1" x14ac:dyDescent="0.15">
      <c r="A843" s="22"/>
      <c r="B843" s="22"/>
      <c r="C843" s="22"/>
      <c r="D843" s="22"/>
      <c r="E843" s="22"/>
      <c r="F843" s="28"/>
      <c r="G843" s="28"/>
      <c r="H843" s="28"/>
      <c r="I843" s="28"/>
      <c r="J843" s="28"/>
      <c r="K843" s="28"/>
      <c r="L843" s="28"/>
      <c r="M843" s="22"/>
      <c r="N843" s="22"/>
      <c r="O843" s="22"/>
      <c r="P843" s="22"/>
      <c r="Q843" s="22"/>
      <c r="R843" s="28"/>
      <c r="S843" s="28"/>
      <c r="T843" s="28"/>
      <c r="U843" s="28"/>
      <c r="V843" s="22"/>
      <c r="W843" s="22"/>
      <c r="X843" s="22"/>
      <c r="Y843" s="22"/>
      <c r="Z843" s="22"/>
      <c r="AA843" s="22"/>
      <c r="AB843" s="22"/>
      <c r="AC843" s="22"/>
      <c r="AD843" s="22"/>
    </row>
    <row r="844" spans="1:30" ht="15.75" customHeight="1" x14ac:dyDescent="0.15">
      <c r="A844" s="22"/>
      <c r="B844" s="22"/>
      <c r="C844" s="22"/>
      <c r="D844" s="22"/>
      <c r="E844" s="22"/>
      <c r="F844" s="28"/>
      <c r="G844" s="28"/>
      <c r="H844" s="28"/>
      <c r="I844" s="28"/>
      <c r="J844" s="28"/>
      <c r="K844" s="28"/>
      <c r="L844" s="28"/>
      <c r="M844" s="22"/>
      <c r="N844" s="22"/>
      <c r="O844" s="22"/>
      <c r="P844" s="22"/>
      <c r="Q844" s="22"/>
      <c r="R844" s="28"/>
      <c r="S844" s="28"/>
      <c r="T844" s="28"/>
      <c r="U844" s="28"/>
      <c r="V844" s="22"/>
      <c r="W844" s="22"/>
      <c r="X844" s="22"/>
      <c r="Y844" s="22"/>
      <c r="Z844" s="22"/>
      <c r="AA844" s="22"/>
      <c r="AB844" s="22"/>
      <c r="AC844" s="22"/>
      <c r="AD844" s="22"/>
    </row>
    <row r="845" spans="1:30" ht="15.75" customHeight="1" x14ac:dyDescent="0.15">
      <c r="A845" s="22"/>
      <c r="B845" s="22"/>
      <c r="C845" s="22"/>
      <c r="D845" s="22"/>
      <c r="E845" s="22"/>
      <c r="F845" s="28"/>
      <c r="G845" s="28"/>
      <c r="H845" s="28"/>
      <c r="I845" s="28"/>
      <c r="J845" s="28"/>
      <c r="K845" s="28"/>
      <c r="L845" s="28"/>
      <c r="M845" s="22"/>
      <c r="N845" s="22"/>
      <c r="O845" s="22"/>
      <c r="P845" s="22"/>
      <c r="Q845" s="22"/>
      <c r="R845" s="28"/>
      <c r="S845" s="28"/>
      <c r="T845" s="28"/>
      <c r="U845" s="28"/>
      <c r="V845" s="22"/>
      <c r="W845" s="22"/>
      <c r="X845" s="22"/>
      <c r="Y845" s="22"/>
      <c r="Z845" s="22"/>
      <c r="AA845" s="22"/>
      <c r="AB845" s="22"/>
      <c r="AC845" s="22"/>
      <c r="AD845" s="22"/>
    </row>
    <row r="846" spans="1:30" ht="15.75" customHeight="1" x14ac:dyDescent="0.15">
      <c r="A846" s="22"/>
      <c r="B846" s="22"/>
      <c r="C846" s="22"/>
      <c r="D846" s="22"/>
      <c r="E846" s="22"/>
      <c r="F846" s="28"/>
      <c r="G846" s="28"/>
      <c r="H846" s="28"/>
      <c r="I846" s="28"/>
      <c r="J846" s="28"/>
      <c r="K846" s="28"/>
      <c r="L846" s="28"/>
      <c r="M846" s="22"/>
      <c r="N846" s="22"/>
      <c r="O846" s="22"/>
      <c r="P846" s="22"/>
      <c r="Q846" s="22"/>
      <c r="R846" s="28"/>
      <c r="S846" s="28"/>
      <c r="T846" s="28"/>
      <c r="U846" s="28"/>
      <c r="V846" s="22"/>
      <c r="W846" s="22"/>
      <c r="X846" s="22"/>
      <c r="Y846" s="22"/>
      <c r="Z846" s="22"/>
      <c r="AA846" s="22"/>
      <c r="AB846" s="22"/>
      <c r="AC846" s="22"/>
      <c r="AD846" s="22"/>
    </row>
    <row r="847" spans="1:30" ht="15.75" customHeight="1" x14ac:dyDescent="0.15">
      <c r="A847" s="22"/>
      <c r="B847" s="22"/>
      <c r="C847" s="22"/>
      <c r="D847" s="22"/>
      <c r="E847" s="22"/>
      <c r="F847" s="28"/>
      <c r="G847" s="28"/>
      <c r="H847" s="28"/>
      <c r="I847" s="28"/>
      <c r="J847" s="28"/>
      <c r="K847" s="28"/>
      <c r="L847" s="28"/>
      <c r="M847" s="22"/>
      <c r="N847" s="22"/>
      <c r="O847" s="22"/>
      <c r="P847" s="22"/>
      <c r="Q847" s="22"/>
      <c r="R847" s="28"/>
      <c r="S847" s="28"/>
      <c r="T847" s="28"/>
      <c r="U847" s="28"/>
      <c r="V847" s="22"/>
      <c r="W847" s="22"/>
      <c r="X847" s="22"/>
      <c r="Y847" s="22"/>
      <c r="Z847" s="22"/>
      <c r="AA847" s="22"/>
      <c r="AB847" s="22"/>
      <c r="AC847" s="22"/>
      <c r="AD847" s="22"/>
    </row>
    <row r="848" spans="1:30" ht="15.75" customHeight="1" x14ac:dyDescent="0.15">
      <c r="A848" s="22"/>
      <c r="B848" s="22"/>
      <c r="C848" s="22"/>
      <c r="D848" s="22"/>
      <c r="E848" s="22"/>
      <c r="F848" s="28"/>
      <c r="G848" s="28"/>
      <c r="H848" s="28"/>
      <c r="I848" s="28"/>
      <c r="J848" s="28"/>
      <c r="K848" s="28"/>
      <c r="L848" s="28"/>
      <c r="M848" s="22"/>
      <c r="N848" s="22"/>
      <c r="O848" s="22"/>
      <c r="P848" s="22"/>
      <c r="Q848" s="22"/>
      <c r="R848" s="28"/>
      <c r="S848" s="28"/>
      <c r="T848" s="28"/>
      <c r="U848" s="28"/>
      <c r="V848" s="22"/>
      <c r="W848" s="22"/>
      <c r="X848" s="22"/>
      <c r="Y848" s="22"/>
      <c r="Z848" s="22"/>
      <c r="AA848" s="22"/>
      <c r="AB848" s="22"/>
      <c r="AC848" s="22"/>
      <c r="AD848" s="22"/>
    </row>
    <row r="849" spans="1:30" ht="15.75" customHeight="1" x14ac:dyDescent="0.15">
      <c r="A849" s="22"/>
      <c r="B849" s="22"/>
      <c r="C849" s="22"/>
      <c r="D849" s="22"/>
      <c r="E849" s="22"/>
      <c r="F849" s="28"/>
      <c r="G849" s="28"/>
      <c r="H849" s="28"/>
      <c r="I849" s="28"/>
      <c r="J849" s="28"/>
      <c r="K849" s="28"/>
      <c r="L849" s="28"/>
      <c r="M849" s="22"/>
      <c r="N849" s="22"/>
      <c r="O849" s="22"/>
      <c r="P849" s="22"/>
      <c r="Q849" s="22"/>
      <c r="R849" s="28"/>
      <c r="S849" s="28"/>
      <c r="T849" s="28"/>
      <c r="U849" s="28"/>
      <c r="V849" s="22"/>
      <c r="W849" s="22"/>
      <c r="X849" s="22"/>
      <c r="Y849" s="22"/>
      <c r="Z849" s="22"/>
      <c r="AA849" s="22"/>
      <c r="AB849" s="22"/>
      <c r="AC849" s="22"/>
      <c r="AD849" s="22"/>
    </row>
    <row r="850" spans="1:30" ht="15.75" customHeight="1" x14ac:dyDescent="0.15">
      <c r="A850" s="22"/>
      <c r="B850" s="22"/>
      <c r="C850" s="22"/>
      <c r="D850" s="22"/>
      <c r="E850" s="22"/>
      <c r="F850" s="28"/>
      <c r="G850" s="28"/>
      <c r="H850" s="28"/>
      <c r="I850" s="28"/>
      <c r="J850" s="28"/>
      <c r="K850" s="28"/>
      <c r="L850" s="28"/>
      <c r="M850" s="22"/>
      <c r="N850" s="22"/>
      <c r="O850" s="22"/>
      <c r="P850" s="22"/>
      <c r="Q850" s="22"/>
      <c r="R850" s="28"/>
      <c r="S850" s="28"/>
      <c r="T850" s="28"/>
      <c r="U850" s="28"/>
      <c r="V850" s="22"/>
      <c r="W850" s="22"/>
      <c r="X850" s="22"/>
      <c r="Y850" s="22"/>
      <c r="Z850" s="22"/>
      <c r="AA850" s="22"/>
      <c r="AB850" s="22"/>
      <c r="AC850" s="22"/>
      <c r="AD850" s="22"/>
    </row>
    <row r="851" spans="1:30" ht="15.75" customHeight="1" x14ac:dyDescent="0.15">
      <c r="A851" s="22"/>
      <c r="B851" s="22"/>
      <c r="C851" s="22"/>
      <c r="D851" s="22"/>
      <c r="E851" s="22"/>
      <c r="F851" s="28"/>
      <c r="G851" s="28"/>
      <c r="H851" s="28"/>
      <c r="I851" s="28"/>
      <c r="J851" s="28"/>
      <c r="K851" s="28"/>
      <c r="L851" s="28"/>
      <c r="M851" s="22"/>
      <c r="N851" s="22"/>
      <c r="O851" s="22"/>
      <c r="P851" s="22"/>
      <c r="Q851" s="22"/>
      <c r="R851" s="28"/>
      <c r="S851" s="28"/>
      <c r="T851" s="28"/>
      <c r="U851" s="28"/>
      <c r="V851" s="22"/>
      <c r="W851" s="22"/>
      <c r="X851" s="22"/>
      <c r="Y851" s="22"/>
      <c r="Z851" s="22"/>
      <c r="AA851" s="22"/>
      <c r="AB851" s="22"/>
      <c r="AC851" s="22"/>
      <c r="AD851" s="22"/>
    </row>
    <row r="852" spans="1:30" ht="15.75" customHeight="1" x14ac:dyDescent="0.15">
      <c r="A852" s="22"/>
      <c r="B852" s="22"/>
      <c r="C852" s="22"/>
      <c r="D852" s="22"/>
      <c r="E852" s="22"/>
      <c r="F852" s="28"/>
      <c r="G852" s="28"/>
      <c r="H852" s="28"/>
      <c r="I852" s="28"/>
      <c r="J852" s="28"/>
      <c r="K852" s="28"/>
      <c r="L852" s="28"/>
      <c r="M852" s="22"/>
      <c r="N852" s="22"/>
      <c r="O852" s="22"/>
      <c r="P852" s="22"/>
      <c r="Q852" s="22"/>
      <c r="R852" s="28"/>
      <c r="S852" s="28"/>
      <c r="T852" s="28"/>
      <c r="U852" s="28"/>
      <c r="V852" s="22"/>
      <c r="W852" s="22"/>
      <c r="X852" s="22"/>
      <c r="Y852" s="22"/>
      <c r="Z852" s="22"/>
      <c r="AA852" s="22"/>
      <c r="AB852" s="22"/>
      <c r="AC852" s="22"/>
      <c r="AD852" s="22"/>
    </row>
    <row r="853" spans="1:30" ht="15.75" customHeight="1" x14ac:dyDescent="0.15">
      <c r="A853" s="22"/>
      <c r="B853" s="22"/>
      <c r="C853" s="22"/>
      <c r="D853" s="22"/>
      <c r="E853" s="22"/>
      <c r="F853" s="28"/>
      <c r="G853" s="28"/>
      <c r="H853" s="28"/>
      <c r="I853" s="28"/>
      <c r="J853" s="28"/>
      <c r="K853" s="28"/>
      <c r="L853" s="28"/>
      <c r="M853" s="22"/>
      <c r="N853" s="22"/>
      <c r="O853" s="22"/>
      <c r="P853" s="22"/>
      <c r="Q853" s="22"/>
      <c r="R853" s="28"/>
      <c r="S853" s="28"/>
      <c r="T853" s="28"/>
      <c r="U853" s="28"/>
      <c r="V853" s="22"/>
      <c r="W853" s="22"/>
      <c r="X853" s="22"/>
      <c r="Y853" s="22"/>
      <c r="Z853" s="22"/>
      <c r="AA853" s="22"/>
      <c r="AB853" s="22"/>
      <c r="AC853" s="22"/>
      <c r="AD853" s="22"/>
    </row>
    <row r="854" spans="1:30" ht="15.75" customHeight="1" x14ac:dyDescent="0.15">
      <c r="A854" s="22"/>
      <c r="B854" s="22"/>
      <c r="C854" s="22"/>
      <c r="D854" s="22"/>
      <c r="E854" s="22"/>
      <c r="F854" s="28"/>
      <c r="G854" s="28"/>
      <c r="H854" s="28"/>
      <c r="I854" s="28"/>
      <c r="J854" s="28"/>
      <c r="K854" s="28"/>
      <c r="L854" s="28"/>
      <c r="M854" s="22"/>
      <c r="N854" s="22"/>
      <c r="O854" s="22"/>
      <c r="P854" s="22"/>
      <c r="Q854" s="22"/>
      <c r="R854" s="28"/>
      <c r="S854" s="28"/>
      <c r="T854" s="28"/>
      <c r="U854" s="28"/>
      <c r="V854" s="22"/>
      <c r="W854" s="22"/>
      <c r="X854" s="22"/>
      <c r="Y854" s="22"/>
      <c r="Z854" s="22"/>
      <c r="AA854" s="22"/>
      <c r="AB854" s="22"/>
      <c r="AC854" s="22"/>
      <c r="AD854" s="22"/>
    </row>
    <row r="855" spans="1:30" ht="15.75" customHeight="1" x14ac:dyDescent="0.15">
      <c r="A855" s="22"/>
      <c r="B855" s="22"/>
      <c r="C855" s="22"/>
      <c r="D855" s="22"/>
      <c r="E855" s="22"/>
      <c r="F855" s="28"/>
      <c r="G855" s="28"/>
      <c r="H855" s="28"/>
      <c r="I855" s="28"/>
      <c r="J855" s="28"/>
      <c r="K855" s="28"/>
      <c r="L855" s="28"/>
      <c r="M855" s="22"/>
      <c r="N855" s="22"/>
      <c r="O855" s="22"/>
      <c r="P855" s="22"/>
      <c r="Q855" s="22"/>
      <c r="R855" s="28"/>
      <c r="S855" s="28"/>
      <c r="T855" s="28"/>
      <c r="U855" s="28"/>
      <c r="V855" s="22"/>
      <c r="W855" s="22"/>
      <c r="X855" s="22"/>
      <c r="Y855" s="22"/>
      <c r="Z855" s="22"/>
      <c r="AA855" s="22"/>
      <c r="AB855" s="22"/>
      <c r="AC855" s="22"/>
      <c r="AD855" s="22"/>
    </row>
    <row r="856" spans="1:30" ht="15.75" customHeight="1" x14ac:dyDescent="0.15">
      <c r="A856" s="22"/>
      <c r="B856" s="22"/>
      <c r="C856" s="22"/>
      <c r="D856" s="22"/>
      <c r="E856" s="22"/>
      <c r="F856" s="28"/>
      <c r="G856" s="28"/>
      <c r="H856" s="28"/>
      <c r="I856" s="28"/>
      <c r="J856" s="28"/>
      <c r="K856" s="28"/>
      <c r="L856" s="28"/>
      <c r="M856" s="22"/>
      <c r="N856" s="22"/>
      <c r="O856" s="22"/>
      <c r="P856" s="22"/>
      <c r="Q856" s="22"/>
      <c r="R856" s="28"/>
      <c r="S856" s="28"/>
      <c r="T856" s="28"/>
      <c r="U856" s="28"/>
      <c r="V856" s="22"/>
      <c r="W856" s="22"/>
      <c r="X856" s="22"/>
      <c r="Y856" s="22"/>
      <c r="Z856" s="22"/>
      <c r="AA856" s="22"/>
      <c r="AB856" s="22"/>
      <c r="AC856" s="22"/>
      <c r="AD856" s="22"/>
    </row>
    <row r="857" spans="1:30" ht="15.75" customHeight="1" x14ac:dyDescent="0.15">
      <c r="A857" s="22"/>
      <c r="B857" s="22"/>
      <c r="C857" s="22"/>
      <c r="D857" s="22"/>
      <c r="E857" s="22"/>
      <c r="F857" s="28"/>
      <c r="G857" s="28"/>
      <c r="H857" s="28"/>
      <c r="I857" s="28"/>
      <c r="J857" s="28"/>
      <c r="K857" s="28"/>
      <c r="L857" s="28"/>
      <c r="M857" s="22"/>
      <c r="N857" s="22"/>
      <c r="O857" s="22"/>
      <c r="P857" s="22"/>
      <c r="Q857" s="22"/>
      <c r="R857" s="28"/>
      <c r="S857" s="28"/>
      <c r="T857" s="28"/>
      <c r="U857" s="28"/>
      <c r="V857" s="22"/>
      <c r="W857" s="22"/>
      <c r="X857" s="22"/>
      <c r="Y857" s="22"/>
      <c r="Z857" s="22"/>
      <c r="AA857" s="22"/>
      <c r="AB857" s="22"/>
      <c r="AC857" s="22"/>
      <c r="AD857" s="22"/>
    </row>
    <row r="858" spans="1:30" ht="15.75" customHeight="1" x14ac:dyDescent="0.15">
      <c r="A858" s="22"/>
      <c r="B858" s="22"/>
      <c r="C858" s="22"/>
      <c r="D858" s="22"/>
      <c r="E858" s="22"/>
      <c r="F858" s="28"/>
      <c r="G858" s="28"/>
      <c r="H858" s="28"/>
      <c r="I858" s="28"/>
      <c r="J858" s="28"/>
      <c r="K858" s="28"/>
      <c r="L858" s="28"/>
      <c r="M858" s="22"/>
      <c r="N858" s="22"/>
      <c r="O858" s="22"/>
      <c r="P858" s="22"/>
      <c r="Q858" s="22"/>
      <c r="R858" s="28"/>
      <c r="S858" s="28"/>
      <c r="T858" s="28"/>
      <c r="U858" s="28"/>
      <c r="V858" s="22"/>
      <c r="W858" s="22"/>
      <c r="X858" s="22"/>
      <c r="Y858" s="22"/>
      <c r="Z858" s="22"/>
      <c r="AA858" s="22"/>
      <c r="AB858" s="22"/>
      <c r="AC858" s="22"/>
      <c r="AD858" s="22"/>
    </row>
    <row r="859" spans="1:30" ht="15.75" customHeight="1" x14ac:dyDescent="0.15">
      <c r="A859" s="22"/>
      <c r="B859" s="22"/>
      <c r="C859" s="22"/>
      <c r="D859" s="22"/>
      <c r="E859" s="22"/>
      <c r="F859" s="28"/>
      <c r="G859" s="28"/>
      <c r="H859" s="28"/>
      <c r="I859" s="28"/>
      <c r="J859" s="28"/>
      <c r="K859" s="28"/>
      <c r="L859" s="28"/>
      <c r="M859" s="22"/>
      <c r="N859" s="22"/>
      <c r="O859" s="22"/>
      <c r="P859" s="22"/>
      <c r="Q859" s="22"/>
      <c r="R859" s="28"/>
      <c r="S859" s="28"/>
      <c r="T859" s="28"/>
      <c r="U859" s="28"/>
      <c r="V859" s="22"/>
      <c r="W859" s="22"/>
      <c r="X859" s="22"/>
      <c r="Y859" s="22"/>
      <c r="Z859" s="22"/>
      <c r="AA859" s="22"/>
      <c r="AB859" s="22"/>
      <c r="AC859" s="22"/>
      <c r="AD859" s="22"/>
    </row>
    <row r="860" spans="1:30" ht="15.75" customHeight="1" x14ac:dyDescent="0.15">
      <c r="A860" s="22"/>
      <c r="B860" s="22"/>
      <c r="C860" s="22"/>
      <c r="D860" s="22"/>
      <c r="E860" s="22"/>
      <c r="F860" s="28"/>
      <c r="G860" s="28"/>
      <c r="H860" s="28"/>
      <c r="I860" s="28"/>
      <c r="J860" s="28"/>
      <c r="K860" s="28"/>
      <c r="L860" s="28"/>
      <c r="M860" s="22"/>
      <c r="N860" s="22"/>
      <c r="O860" s="22"/>
      <c r="P860" s="22"/>
      <c r="Q860" s="22"/>
      <c r="R860" s="28"/>
      <c r="S860" s="28"/>
      <c r="T860" s="28"/>
      <c r="U860" s="28"/>
      <c r="V860" s="22"/>
      <c r="W860" s="22"/>
      <c r="X860" s="22"/>
      <c r="Y860" s="22"/>
      <c r="Z860" s="22"/>
      <c r="AA860" s="22"/>
      <c r="AB860" s="22"/>
      <c r="AC860" s="22"/>
      <c r="AD860" s="22"/>
    </row>
    <row r="861" spans="1:30" ht="15.75" customHeight="1" x14ac:dyDescent="0.15">
      <c r="A861" s="22"/>
      <c r="B861" s="22"/>
      <c r="C861" s="22"/>
      <c r="D861" s="22"/>
      <c r="E861" s="22"/>
      <c r="F861" s="28"/>
      <c r="G861" s="28"/>
      <c r="H861" s="28"/>
      <c r="I861" s="28"/>
      <c r="J861" s="28"/>
      <c r="K861" s="28"/>
      <c r="L861" s="28"/>
      <c r="M861" s="22"/>
      <c r="N861" s="22"/>
      <c r="O861" s="22"/>
      <c r="P861" s="22"/>
      <c r="Q861" s="22"/>
      <c r="R861" s="28"/>
      <c r="S861" s="28"/>
      <c r="T861" s="28"/>
      <c r="U861" s="28"/>
      <c r="V861" s="22"/>
      <c r="W861" s="22"/>
      <c r="X861" s="22"/>
      <c r="Y861" s="22"/>
      <c r="Z861" s="22"/>
      <c r="AA861" s="22"/>
      <c r="AB861" s="22"/>
      <c r="AC861" s="22"/>
      <c r="AD861" s="22"/>
    </row>
    <row r="862" spans="1:30" ht="15.75" customHeight="1" x14ac:dyDescent="0.15">
      <c r="A862" s="22"/>
      <c r="B862" s="22"/>
      <c r="C862" s="22"/>
      <c r="D862" s="22"/>
      <c r="E862" s="22"/>
      <c r="F862" s="28"/>
      <c r="G862" s="28"/>
      <c r="H862" s="28"/>
      <c r="I862" s="28"/>
      <c r="J862" s="28"/>
      <c r="K862" s="28"/>
      <c r="L862" s="28"/>
      <c r="M862" s="22"/>
      <c r="N862" s="22"/>
      <c r="O862" s="22"/>
      <c r="P862" s="22"/>
      <c r="Q862" s="22"/>
      <c r="R862" s="28"/>
      <c r="S862" s="28"/>
      <c r="T862" s="28"/>
      <c r="U862" s="28"/>
      <c r="V862" s="22"/>
      <c r="W862" s="22"/>
      <c r="X862" s="22"/>
      <c r="Y862" s="22"/>
      <c r="Z862" s="22"/>
      <c r="AA862" s="22"/>
      <c r="AB862" s="22"/>
      <c r="AC862" s="22"/>
      <c r="AD862" s="22"/>
    </row>
    <row r="863" spans="1:30" ht="15.75" customHeight="1" x14ac:dyDescent="0.15">
      <c r="A863" s="22"/>
      <c r="B863" s="22"/>
      <c r="C863" s="22"/>
      <c r="D863" s="22"/>
      <c r="E863" s="22"/>
      <c r="F863" s="28"/>
      <c r="G863" s="28"/>
      <c r="H863" s="28"/>
      <c r="I863" s="28"/>
      <c r="J863" s="28"/>
      <c r="K863" s="28"/>
      <c r="L863" s="28"/>
      <c r="M863" s="22"/>
      <c r="N863" s="22"/>
      <c r="O863" s="22"/>
      <c r="P863" s="22"/>
      <c r="Q863" s="22"/>
      <c r="R863" s="28"/>
      <c r="S863" s="28"/>
      <c r="T863" s="28"/>
      <c r="U863" s="28"/>
      <c r="V863" s="22"/>
      <c r="W863" s="22"/>
      <c r="X863" s="22"/>
      <c r="Y863" s="22"/>
      <c r="Z863" s="22"/>
      <c r="AA863" s="22"/>
      <c r="AB863" s="22"/>
      <c r="AC863" s="22"/>
      <c r="AD863" s="22"/>
    </row>
    <row r="864" spans="1:30" ht="15.75" customHeight="1" x14ac:dyDescent="0.15">
      <c r="A864" s="22"/>
      <c r="B864" s="22"/>
      <c r="C864" s="22"/>
      <c r="D864" s="22"/>
      <c r="E864" s="22"/>
      <c r="F864" s="28"/>
      <c r="G864" s="28"/>
      <c r="H864" s="28"/>
      <c r="I864" s="28"/>
      <c r="J864" s="28"/>
      <c r="K864" s="28"/>
      <c r="L864" s="28"/>
      <c r="M864" s="22"/>
      <c r="N864" s="22"/>
      <c r="O864" s="22"/>
      <c r="P864" s="22"/>
      <c r="Q864" s="22"/>
      <c r="R864" s="28"/>
      <c r="S864" s="28"/>
      <c r="T864" s="28"/>
      <c r="U864" s="28"/>
      <c r="V864" s="22"/>
      <c r="W864" s="22"/>
      <c r="X864" s="22"/>
      <c r="Y864" s="22"/>
      <c r="Z864" s="22"/>
      <c r="AA864" s="22"/>
      <c r="AB864" s="22"/>
      <c r="AC864" s="22"/>
      <c r="AD864" s="22"/>
    </row>
    <row r="865" spans="1:30" ht="15.75" customHeight="1" x14ac:dyDescent="0.15">
      <c r="A865" s="22"/>
      <c r="B865" s="22"/>
      <c r="C865" s="22"/>
      <c r="D865" s="22"/>
      <c r="E865" s="22"/>
      <c r="F865" s="28"/>
      <c r="G865" s="28"/>
      <c r="H865" s="28"/>
      <c r="I865" s="28"/>
      <c r="J865" s="28"/>
      <c r="K865" s="28"/>
      <c r="L865" s="28"/>
      <c r="M865" s="22"/>
      <c r="N865" s="22"/>
      <c r="O865" s="22"/>
      <c r="P865" s="22"/>
      <c r="Q865" s="22"/>
      <c r="R865" s="28"/>
      <c r="S865" s="28"/>
      <c r="T865" s="28"/>
      <c r="U865" s="28"/>
      <c r="V865" s="22"/>
      <c r="W865" s="22"/>
      <c r="X865" s="22"/>
      <c r="Y865" s="22"/>
      <c r="Z865" s="22"/>
      <c r="AA865" s="22"/>
      <c r="AB865" s="22"/>
      <c r="AC865" s="22"/>
      <c r="AD865" s="22"/>
    </row>
    <row r="866" spans="1:30" ht="15.75" customHeight="1" x14ac:dyDescent="0.15">
      <c r="A866" s="22"/>
      <c r="B866" s="22"/>
      <c r="C866" s="22"/>
      <c r="D866" s="22"/>
      <c r="E866" s="22"/>
      <c r="F866" s="28"/>
      <c r="G866" s="28"/>
      <c r="H866" s="28"/>
      <c r="I866" s="28"/>
      <c r="J866" s="28"/>
      <c r="K866" s="28"/>
      <c r="L866" s="28"/>
      <c r="M866" s="22"/>
      <c r="N866" s="22"/>
      <c r="O866" s="22"/>
      <c r="P866" s="22"/>
      <c r="Q866" s="22"/>
      <c r="R866" s="28"/>
      <c r="S866" s="28"/>
      <c r="T866" s="28"/>
      <c r="U866" s="28"/>
      <c r="V866" s="22"/>
      <c r="W866" s="22"/>
      <c r="X866" s="22"/>
      <c r="Y866" s="22"/>
      <c r="Z866" s="22"/>
      <c r="AA866" s="22"/>
      <c r="AB866" s="22"/>
      <c r="AC866" s="22"/>
      <c r="AD866" s="22"/>
    </row>
    <row r="867" spans="1:30" ht="15.75" customHeight="1" x14ac:dyDescent="0.15">
      <c r="A867" s="22"/>
      <c r="B867" s="22"/>
      <c r="C867" s="22"/>
      <c r="D867" s="22"/>
      <c r="E867" s="22"/>
      <c r="F867" s="28"/>
      <c r="G867" s="28"/>
      <c r="H867" s="28"/>
      <c r="I867" s="28"/>
      <c r="J867" s="28"/>
      <c r="K867" s="28"/>
      <c r="L867" s="28"/>
      <c r="M867" s="22"/>
      <c r="N867" s="22"/>
      <c r="O867" s="22"/>
      <c r="P867" s="22"/>
      <c r="Q867" s="22"/>
      <c r="R867" s="28"/>
      <c r="S867" s="28"/>
      <c r="T867" s="28"/>
      <c r="U867" s="28"/>
      <c r="V867" s="22"/>
      <c r="W867" s="22"/>
      <c r="X867" s="22"/>
      <c r="Y867" s="22"/>
      <c r="Z867" s="22"/>
      <c r="AA867" s="22"/>
      <c r="AB867" s="22"/>
      <c r="AC867" s="22"/>
      <c r="AD867" s="22"/>
    </row>
    <row r="868" spans="1:30" ht="15.75" customHeight="1" x14ac:dyDescent="0.15">
      <c r="A868" s="22"/>
      <c r="B868" s="22"/>
      <c r="C868" s="22"/>
      <c r="D868" s="22"/>
      <c r="E868" s="22"/>
      <c r="F868" s="28"/>
      <c r="G868" s="28"/>
      <c r="H868" s="28"/>
      <c r="I868" s="28"/>
      <c r="J868" s="28"/>
      <c r="K868" s="28"/>
      <c r="L868" s="28"/>
      <c r="M868" s="22"/>
      <c r="N868" s="22"/>
      <c r="O868" s="22"/>
      <c r="P868" s="22"/>
      <c r="Q868" s="22"/>
      <c r="R868" s="28"/>
      <c r="S868" s="28"/>
      <c r="T868" s="28"/>
      <c r="U868" s="28"/>
      <c r="V868" s="22"/>
      <c r="W868" s="22"/>
      <c r="X868" s="22"/>
      <c r="Y868" s="22"/>
      <c r="Z868" s="22"/>
      <c r="AA868" s="22"/>
      <c r="AB868" s="22"/>
      <c r="AC868" s="22"/>
      <c r="AD868" s="22"/>
    </row>
    <row r="869" spans="1:30" ht="15.75" customHeight="1" x14ac:dyDescent="0.15">
      <c r="A869" s="22"/>
      <c r="B869" s="22"/>
      <c r="C869" s="22"/>
      <c r="D869" s="22"/>
      <c r="E869" s="22"/>
      <c r="F869" s="28"/>
      <c r="G869" s="28"/>
      <c r="H869" s="28"/>
      <c r="I869" s="28"/>
      <c r="J869" s="28"/>
      <c r="K869" s="28"/>
      <c r="L869" s="28"/>
      <c r="M869" s="22"/>
      <c r="N869" s="22"/>
      <c r="O869" s="22"/>
      <c r="P869" s="22"/>
      <c r="Q869" s="22"/>
      <c r="R869" s="28"/>
      <c r="S869" s="28"/>
      <c r="T869" s="28"/>
      <c r="U869" s="28"/>
      <c r="V869" s="22"/>
      <c r="W869" s="22"/>
      <c r="X869" s="22"/>
      <c r="Y869" s="22"/>
      <c r="Z869" s="22"/>
      <c r="AA869" s="22"/>
      <c r="AB869" s="22"/>
      <c r="AC869" s="22"/>
      <c r="AD869" s="22"/>
    </row>
    <row r="870" spans="1:30" ht="15.75" customHeight="1" x14ac:dyDescent="0.15">
      <c r="A870" s="22"/>
      <c r="B870" s="22"/>
      <c r="C870" s="22"/>
      <c r="D870" s="22"/>
      <c r="E870" s="22"/>
      <c r="F870" s="28"/>
      <c r="G870" s="28"/>
      <c r="H870" s="28"/>
      <c r="I870" s="28"/>
      <c r="J870" s="28"/>
      <c r="K870" s="28"/>
      <c r="L870" s="28"/>
      <c r="M870" s="22"/>
      <c r="N870" s="22"/>
      <c r="O870" s="22"/>
      <c r="P870" s="22"/>
      <c r="Q870" s="22"/>
      <c r="R870" s="28"/>
      <c r="S870" s="28"/>
      <c r="T870" s="28"/>
      <c r="U870" s="28"/>
      <c r="V870" s="22"/>
      <c r="W870" s="22"/>
      <c r="X870" s="22"/>
      <c r="Y870" s="22"/>
      <c r="Z870" s="22"/>
      <c r="AA870" s="22"/>
      <c r="AB870" s="22"/>
      <c r="AC870" s="22"/>
      <c r="AD870" s="22"/>
    </row>
    <row r="871" spans="1:30" ht="15.75" customHeight="1" x14ac:dyDescent="0.15">
      <c r="A871" s="22"/>
      <c r="B871" s="22"/>
      <c r="C871" s="22"/>
      <c r="D871" s="22"/>
      <c r="E871" s="22"/>
      <c r="F871" s="28"/>
      <c r="G871" s="28"/>
      <c r="H871" s="28"/>
      <c r="I871" s="28"/>
      <c r="J871" s="28"/>
      <c r="K871" s="28"/>
      <c r="L871" s="28"/>
      <c r="M871" s="22"/>
      <c r="N871" s="22"/>
      <c r="O871" s="22"/>
      <c r="P871" s="22"/>
      <c r="Q871" s="22"/>
      <c r="R871" s="28"/>
      <c r="S871" s="28"/>
      <c r="T871" s="28"/>
      <c r="U871" s="28"/>
      <c r="V871" s="22"/>
      <c r="W871" s="22"/>
      <c r="X871" s="22"/>
      <c r="Y871" s="22"/>
      <c r="Z871" s="22"/>
      <c r="AA871" s="22"/>
      <c r="AB871" s="22"/>
      <c r="AC871" s="22"/>
      <c r="AD871" s="22"/>
    </row>
    <row r="872" spans="1:30" ht="15.75" customHeight="1" x14ac:dyDescent="0.15">
      <c r="A872" s="22"/>
      <c r="B872" s="22"/>
      <c r="C872" s="22"/>
      <c r="D872" s="22"/>
      <c r="E872" s="22"/>
      <c r="F872" s="28"/>
      <c r="G872" s="28"/>
      <c r="H872" s="28"/>
      <c r="I872" s="28"/>
      <c r="J872" s="28"/>
      <c r="K872" s="28"/>
      <c r="L872" s="28"/>
      <c r="M872" s="22"/>
      <c r="N872" s="22"/>
      <c r="O872" s="22"/>
      <c r="P872" s="22"/>
      <c r="Q872" s="22"/>
      <c r="R872" s="28"/>
      <c r="S872" s="28"/>
      <c r="T872" s="28"/>
      <c r="U872" s="28"/>
      <c r="V872" s="22"/>
      <c r="W872" s="22"/>
      <c r="X872" s="22"/>
      <c r="Y872" s="22"/>
      <c r="Z872" s="22"/>
      <c r="AA872" s="22"/>
      <c r="AB872" s="22"/>
      <c r="AC872" s="22"/>
      <c r="AD872" s="22"/>
    </row>
    <row r="873" spans="1:30" ht="15.75" customHeight="1" x14ac:dyDescent="0.15">
      <c r="A873" s="22"/>
      <c r="B873" s="22"/>
      <c r="C873" s="22"/>
      <c r="D873" s="22"/>
      <c r="E873" s="22"/>
      <c r="F873" s="28"/>
      <c r="G873" s="28"/>
      <c r="H873" s="28"/>
      <c r="I873" s="28"/>
      <c r="J873" s="28"/>
      <c r="K873" s="28"/>
      <c r="L873" s="28"/>
      <c r="M873" s="22"/>
      <c r="N873" s="22"/>
      <c r="O873" s="22"/>
      <c r="P873" s="22"/>
      <c r="Q873" s="22"/>
      <c r="R873" s="28"/>
      <c r="S873" s="28"/>
      <c r="T873" s="28"/>
      <c r="U873" s="28"/>
      <c r="V873" s="22"/>
      <c r="W873" s="22"/>
      <c r="X873" s="22"/>
      <c r="Y873" s="22"/>
      <c r="Z873" s="22"/>
      <c r="AA873" s="22"/>
      <c r="AB873" s="22"/>
      <c r="AC873" s="22"/>
      <c r="AD873" s="22"/>
    </row>
    <row r="874" spans="1:30" ht="15.75" customHeight="1" x14ac:dyDescent="0.15">
      <c r="A874" s="22"/>
      <c r="B874" s="22"/>
      <c r="C874" s="22"/>
      <c r="D874" s="22"/>
      <c r="E874" s="22"/>
      <c r="F874" s="28"/>
      <c r="G874" s="28"/>
      <c r="H874" s="28"/>
      <c r="I874" s="28"/>
      <c r="J874" s="28"/>
      <c r="K874" s="28"/>
      <c r="L874" s="28"/>
      <c r="M874" s="22"/>
      <c r="N874" s="22"/>
      <c r="O874" s="22"/>
      <c r="P874" s="22"/>
      <c r="Q874" s="22"/>
      <c r="R874" s="28"/>
      <c r="S874" s="28"/>
      <c r="T874" s="28"/>
      <c r="U874" s="28"/>
      <c r="V874" s="22"/>
      <c r="W874" s="22"/>
      <c r="X874" s="22"/>
      <c r="Y874" s="22"/>
      <c r="Z874" s="22"/>
      <c r="AA874" s="22"/>
      <c r="AB874" s="22"/>
      <c r="AC874" s="22"/>
      <c r="AD874" s="22"/>
    </row>
    <row r="875" spans="1:30" ht="15.75" customHeight="1" x14ac:dyDescent="0.15">
      <c r="A875" s="22"/>
      <c r="B875" s="22"/>
      <c r="C875" s="22"/>
      <c r="D875" s="22"/>
      <c r="E875" s="22"/>
      <c r="F875" s="28"/>
      <c r="G875" s="28"/>
      <c r="H875" s="28"/>
      <c r="I875" s="28"/>
      <c r="J875" s="28"/>
      <c r="K875" s="28"/>
      <c r="L875" s="28"/>
      <c r="M875" s="22"/>
      <c r="N875" s="22"/>
      <c r="O875" s="22"/>
      <c r="P875" s="22"/>
      <c r="Q875" s="22"/>
      <c r="R875" s="28"/>
      <c r="S875" s="28"/>
      <c r="T875" s="28"/>
      <c r="U875" s="28"/>
      <c r="V875" s="22"/>
      <c r="W875" s="22"/>
      <c r="X875" s="22"/>
      <c r="Y875" s="22"/>
      <c r="Z875" s="22"/>
      <c r="AA875" s="22"/>
      <c r="AB875" s="22"/>
      <c r="AC875" s="22"/>
      <c r="AD875" s="22"/>
    </row>
    <row r="876" spans="1:30" ht="15.75" customHeight="1" x14ac:dyDescent="0.15">
      <c r="A876" s="22"/>
      <c r="B876" s="22"/>
      <c r="C876" s="22"/>
      <c r="D876" s="22"/>
      <c r="E876" s="22"/>
      <c r="F876" s="28"/>
      <c r="G876" s="28"/>
      <c r="H876" s="28"/>
      <c r="I876" s="28"/>
      <c r="J876" s="28"/>
      <c r="K876" s="28"/>
      <c r="L876" s="28"/>
      <c r="M876" s="22"/>
      <c r="N876" s="22"/>
      <c r="O876" s="22"/>
      <c r="P876" s="22"/>
      <c r="Q876" s="22"/>
      <c r="R876" s="28"/>
      <c r="S876" s="28"/>
      <c r="T876" s="28"/>
      <c r="U876" s="28"/>
      <c r="V876" s="22"/>
      <c r="W876" s="22"/>
      <c r="X876" s="22"/>
      <c r="Y876" s="22"/>
      <c r="Z876" s="22"/>
      <c r="AA876" s="22"/>
      <c r="AB876" s="22"/>
      <c r="AC876" s="22"/>
      <c r="AD876" s="22"/>
    </row>
    <row r="877" spans="1:30" ht="15.75" customHeight="1" x14ac:dyDescent="0.15">
      <c r="A877" s="22"/>
      <c r="B877" s="22"/>
      <c r="C877" s="22"/>
      <c r="D877" s="22"/>
      <c r="E877" s="22"/>
      <c r="F877" s="28"/>
      <c r="G877" s="28"/>
      <c r="H877" s="28"/>
      <c r="I877" s="28"/>
      <c r="J877" s="28"/>
      <c r="K877" s="28"/>
      <c r="L877" s="28"/>
      <c r="M877" s="22"/>
      <c r="N877" s="22"/>
      <c r="O877" s="22"/>
      <c r="P877" s="22"/>
      <c r="Q877" s="22"/>
      <c r="R877" s="28"/>
      <c r="S877" s="28"/>
      <c r="T877" s="28"/>
      <c r="U877" s="28"/>
      <c r="V877" s="22"/>
      <c r="W877" s="22"/>
      <c r="X877" s="22"/>
      <c r="Y877" s="22"/>
      <c r="Z877" s="22"/>
      <c r="AA877" s="22"/>
      <c r="AB877" s="22"/>
      <c r="AC877" s="22"/>
      <c r="AD877" s="22"/>
    </row>
    <row r="878" spans="1:30" ht="15.75" customHeight="1" x14ac:dyDescent="0.15">
      <c r="A878" s="22"/>
      <c r="B878" s="22"/>
      <c r="C878" s="22"/>
      <c r="D878" s="22"/>
      <c r="E878" s="22"/>
      <c r="F878" s="28"/>
      <c r="G878" s="28"/>
      <c r="H878" s="28"/>
      <c r="I878" s="28"/>
      <c r="J878" s="28"/>
      <c r="K878" s="28"/>
      <c r="L878" s="28"/>
      <c r="M878" s="22"/>
      <c r="N878" s="22"/>
      <c r="O878" s="22"/>
      <c r="P878" s="22"/>
      <c r="Q878" s="22"/>
      <c r="R878" s="28"/>
      <c r="S878" s="28"/>
      <c r="T878" s="28"/>
      <c r="U878" s="28"/>
      <c r="V878" s="22"/>
      <c r="W878" s="22"/>
      <c r="X878" s="22"/>
      <c r="Y878" s="22"/>
      <c r="Z878" s="22"/>
      <c r="AA878" s="22"/>
      <c r="AB878" s="22"/>
      <c r="AC878" s="22"/>
      <c r="AD878" s="22"/>
    </row>
    <row r="879" spans="1:30" ht="15.75" customHeight="1" x14ac:dyDescent="0.15">
      <c r="A879" s="22"/>
      <c r="B879" s="22"/>
      <c r="C879" s="22"/>
      <c r="D879" s="22"/>
      <c r="E879" s="22"/>
      <c r="F879" s="28"/>
      <c r="G879" s="28"/>
      <c r="H879" s="28"/>
      <c r="I879" s="28"/>
      <c r="J879" s="28"/>
      <c r="K879" s="28"/>
      <c r="L879" s="28"/>
      <c r="M879" s="22"/>
      <c r="N879" s="22"/>
      <c r="O879" s="22"/>
      <c r="P879" s="22"/>
      <c r="Q879" s="22"/>
      <c r="R879" s="28"/>
      <c r="S879" s="28"/>
      <c r="T879" s="28"/>
      <c r="U879" s="28"/>
      <c r="V879" s="22"/>
      <c r="W879" s="22"/>
      <c r="X879" s="22"/>
      <c r="Y879" s="22"/>
      <c r="Z879" s="22"/>
      <c r="AA879" s="22"/>
      <c r="AB879" s="22"/>
      <c r="AC879" s="22"/>
      <c r="AD879" s="22"/>
    </row>
    <row r="880" spans="1:30" ht="15.75" customHeight="1" x14ac:dyDescent="0.15">
      <c r="A880" s="22"/>
      <c r="B880" s="22"/>
      <c r="C880" s="22"/>
      <c r="D880" s="22"/>
      <c r="E880" s="22"/>
      <c r="F880" s="28"/>
      <c r="G880" s="28"/>
      <c r="H880" s="28"/>
      <c r="I880" s="28"/>
      <c r="J880" s="28"/>
      <c r="K880" s="28"/>
      <c r="L880" s="28"/>
      <c r="M880" s="22"/>
      <c r="N880" s="22"/>
      <c r="O880" s="22"/>
      <c r="P880" s="22"/>
      <c r="Q880" s="22"/>
      <c r="R880" s="28"/>
      <c r="S880" s="28"/>
      <c r="T880" s="28"/>
      <c r="U880" s="28"/>
      <c r="V880" s="22"/>
      <c r="W880" s="22"/>
      <c r="X880" s="22"/>
      <c r="Y880" s="22"/>
      <c r="Z880" s="22"/>
      <c r="AA880" s="22"/>
      <c r="AB880" s="22"/>
      <c r="AC880" s="22"/>
      <c r="AD880" s="22"/>
    </row>
    <row r="881" spans="1:30" ht="15.75" customHeight="1" x14ac:dyDescent="0.15">
      <c r="A881" s="22"/>
      <c r="B881" s="22"/>
      <c r="C881" s="22"/>
      <c r="D881" s="22"/>
      <c r="E881" s="22"/>
      <c r="F881" s="28"/>
      <c r="G881" s="28"/>
      <c r="H881" s="28"/>
      <c r="I881" s="28"/>
      <c r="J881" s="28"/>
      <c r="K881" s="28"/>
      <c r="L881" s="28"/>
      <c r="M881" s="22"/>
      <c r="N881" s="22"/>
      <c r="O881" s="22"/>
      <c r="P881" s="22"/>
      <c r="Q881" s="22"/>
      <c r="R881" s="28"/>
      <c r="S881" s="28"/>
      <c r="T881" s="28"/>
      <c r="U881" s="28"/>
      <c r="V881" s="22"/>
      <c r="W881" s="22"/>
      <c r="X881" s="22"/>
      <c r="Y881" s="22"/>
      <c r="Z881" s="22"/>
      <c r="AA881" s="22"/>
      <c r="AB881" s="22"/>
      <c r="AC881" s="22"/>
      <c r="AD881" s="22"/>
    </row>
    <row r="882" spans="1:30" ht="15.75" customHeight="1" x14ac:dyDescent="0.15">
      <c r="A882" s="22"/>
      <c r="B882" s="22"/>
      <c r="C882" s="22"/>
      <c r="D882" s="22"/>
      <c r="E882" s="22"/>
      <c r="F882" s="28"/>
      <c r="G882" s="28"/>
      <c r="H882" s="28"/>
      <c r="I882" s="28"/>
      <c r="J882" s="28"/>
      <c r="K882" s="28"/>
      <c r="L882" s="28"/>
      <c r="M882" s="22"/>
      <c r="N882" s="22"/>
      <c r="O882" s="22"/>
      <c r="P882" s="22"/>
      <c r="Q882" s="22"/>
      <c r="R882" s="28"/>
      <c r="S882" s="28"/>
      <c r="T882" s="28"/>
      <c r="U882" s="28"/>
      <c r="V882" s="22"/>
      <c r="W882" s="22"/>
      <c r="X882" s="22"/>
      <c r="Y882" s="22"/>
      <c r="Z882" s="22"/>
      <c r="AA882" s="22"/>
      <c r="AB882" s="22"/>
      <c r="AC882" s="22"/>
      <c r="AD882" s="22"/>
    </row>
    <row r="883" spans="1:30" ht="15.75" customHeight="1" x14ac:dyDescent="0.15">
      <c r="A883" s="22"/>
      <c r="B883" s="22"/>
      <c r="C883" s="22"/>
      <c r="D883" s="22"/>
      <c r="E883" s="22"/>
      <c r="F883" s="28"/>
      <c r="G883" s="28"/>
      <c r="H883" s="28"/>
      <c r="I883" s="28"/>
      <c r="J883" s="28"/>
      <c r="K883" s="28"/>
      <c r="L883" s="28"/>
      <c r="M883" s="22"/>
      <c r="N883" s="22"/>
      <c r="O883" s="22"/>
      <c r="P883" s="22"/>
      <c r="Q883" s="22"/>
      <c r="R883" s="28"/>
      <c r="S883" s="28"/>
      <c r="T883" s="28"/>
      <c r="U883" s="28"/>
      <c r="V883" s="22"/>
      <c r="W883" s="22"/>
      <c r="X883" s="22"/>
      <c r="Y883" s="22"/>
      <c r="Z883" s="22"/>
      <c r="AA883" s="22"/>
      <c r="AB883" s="22"/>
      <c r="AC883" s="22"/>
      <c r="AD883" s="22"/>
    </row>
    <row r="884" spans="1:30" ht="15.75" customHeight="1" x14ac:dyDescent="0.15">
      <c r="A884" s="22"/>
      <c r="B884" s="22"/>
      <c r="C884" s="22"/>
      <c r="D884" s="22"/>
      <c r="E884" s="22"/>
      <c r="F884" s="28"/>
      <c r="G884" s="28"/>
      <c r="H884" s="28"/>
      <c r="I884" s="28"/>
      <c r="J884" s="28"/>
      <c r="K884" s="28"/>
      <c r="L884" s="28"/>
      <c r="M884" s="22"/>
      <c r="N884" s="22"/>
      <c r="O884" s="22"/>
      <c r="P884" s="22"/>
      <c r="Q884" s="22"/>
      <c r="R884" s="28"/>
      <c r="S884" s="28"/>
      <c r="T884" s="28"/>
      <c r="U884" s="28"/>
      <c r="V884" s="22"/>
      <c r="W884" s="22"/>
      <c r="X884" s="22"/>
      <c r="Y884" s="22"/>
      <c r="Z884" s="22"/>
      <c r="AA884" s="22"/>
      <c r="AB884" s="22"/>
      <c r="AC884" s="22"/>
      <c r="AD884" s="22"/>
    </row>
    <row r="885" spans="1:30" ht="15.75" customHeight="1" x14ac:dyDescent="0.15">
      <c r="A885" s="22"/>
      <c r="B885" s="22"/>
      <c r="C885" s="22"/>
      <c r="D885" s="22"/>
      <c r="E885" s="22"/>
      <c r="F885" s="28"/>
      <c r="G885" s="28"/>
      <c r="H885" s="28"/>
      <c r="I885" s="28"/>
      <c r="J885" s="28"/>
      <c r="K885" s="28"/>
      <c r="L885" s="28"/>
      <c r="M885" s="22"/>
      <c r="N885" s="22"/>
      <c r="O885" s="22"/>
      <c r="P885" s="22"/>
      <c r="Q885" s="22"/>
      <c r="R885" s="28"/>
      <c r="S885" s="28"/>
      <c r="T885" s="28"/>
      <c r="U885" s="28"/>
      <c r="V885" s="22"/>
      <c r="W885" s="22"/>
      <c r="X885" s="22"/>
      <c r="Y885" s="22"/>
      <c r="Z885" s="22"/>
      <c r="AA885" s="22"/>
      <c r="AB885" s="22"/>
      <c r="AC885" s="22"/>
      <c r="AD885" s="22"/>
    </row>
    <row r="886" spans="1:30" ht="15.75" customHeight="1" x14ac:dyDescent="0.15">
      <c r="A886" s="22"/>
      <c r="B886" s="22"/>
      <c r="C886" s="22"/>
      <c r="D886" s="22"/>
      <c r="E886" s="22"/>
      <c r="F886" s="28"/>
      <c r="G886" s="28"/>
      <c r="H886" s="28"/>
      <c r="I886" s="28"/>
      <c r="J886" s="28"/>
      <c r="K886" s="28"/>
      <c r="L886" s="28"/>
      <c r="M886" s="22"/>
      <c r="N886" s="22"/>
      <c r="O886" s="22"/>
      <c r="P886" s="22"/>
      <c r="Q886" s="22"/>
      <c r="R886" s="28"/>
      <c r="S886" s="28"/>
      <c r="T886" s="28"/>
      <c r="U886" s="28"/>
      <c r="V886" s="22"/>
      <c r="W886" s="22"/>
      <c r="X886" s="22"/>
      <c r="Y886" s="22"/>
      <c r="Z886" s="22"/>
      <c r="AA886" s="22"/>
      <c r="AB886" s="22"/>
      <c r="AC886" s="22"/>
      <c r="AD886" s="22"/>
    </row>
    <row r="887" spans="1:30" ht="15.75" customHeight="1" x14ac:dyDescent="0.15">
      <c r="A887" s="22"/>
      <c r="B887" s="22"/>
      <c r="C887" s="22"/>
      <c r="D887" s="22"/>
      <c r="E887" s="22"/>
      <c r="F887" s="28"/>
      <c r="G887" s="28"/>
      <c r="H887" s="28"/>
      <c r="I887" s="28"/>
      <c r="J887" s="28"/>
      <c r="K887" s="28"/>
      <c r="L887" s="28"/>
      <c r="M887" s="22"/>
      <c r="N887" s="22"/>
      <c r="O887" s="22"/>
      <c r="P887" s="22"/>
      <c r="Q887" s="22"/>
      <c r="R887" s="28"/>
      <c r="S887" s="28"/>
      <c r="T887" s="28"/>
      <c r="U887" s="28"/>
      <c r="V887" s="22"/>
      <c r="W887" s="22"/>
      <c r="X887" s="22"/>
      <c r="Y887" s="22"/>
      <c r="Z887" s="22"/>
      <c r="AA887" s="22"/>
      <c r="AB887" s="22"/>
      <c r="AC887" s="22"/>
      <c r="AD887" s="22"/>
    </row>
    <row r="888" spans="1:30" ht="15.75" customHeight="1" x14ac:dyDescent="0.15">
      <c r="A888" s="22"/>
      <c r="B888" s="22"/>
      <c r="C888" s="22"/>
      <c r="D888" s="22"/>
      <c r="E888" s="22"/>
      <c r="F888" s="28"/>
      <c r="G888" s="28"/>
      <c r="H888" s="28"/>
      <c r="I888" s="28"/>
      <c r="J888" s="28"/>
      <c r="K888" s="28"/>
      <c r="L888" s="28"/>
      <c r="M888" s="22"/>
      <c r="N888" s="22"/>
      <c r="O888" s="22"/>
      <c r="P888" s="22"/>
      <c r="Q888" s="22"/>
      <c r="R888" s="28"/>
      <c r="S888" s="28"/>
      <c r="T888" s="28"/>
      <c r="U888" s="28"/>
      <c r="V888" s="22"/>
      <c r="W888" s="22"/>
      <c r="X888" s="22"/>
      <c r="Y888" s="22"/>
      <c r="Z888" s="22"/>
      <c r="AA888" s="22"/>
      <c r="AB888" s="22"/>
      <c r="AC888" s="22"/>
      <c r="AD888" s="22"/>
    </row>
    <row r="889" spans="1:30" ht="15.75" customHeight="1" x14ac:dyDescent="0.15">
      <c r="A889" s="22"/>
      <c r="B889" s="22"/>
      <c r="C889" s="22"/>
      <c r="D889" s="22"/>
      <c r="E889" s="22"/>
      <c r="F889" s="28"/>
      <c r="G889" s="28"/>
      <c r="H889" s="28"/>
      <c r="I889" s="28"/>
      <c r="J889" s="28"/>
      <c r="K889" s="28"/>
      <c r="L889" s="28"/>
      <c r="M889" s="22"/>
      <c r="N889" s="22"/>
      <c r="O889" s="22"/>
      <c r="P889" s="22"/>
      <c r="Q889" s="22"/>
      <c r="R889" s="28"/>
      <c r="S889" s="28"/>
      <c r="T889" s="28"/>
      <c r="U889" s="28"/>
      <c r="V889" s="22"/>
      <c r="W889" s="22"/>
      <c r="X889" s="22"/>
      <c r="Y889" s="22"/>
      <c r="Z889" s="22"/>
      <c r="AA889" s="22"/>
      <c r="AB889" s="22"/>
      <c r="AC889" s="22"/>
      <c r="AD889" s="22"/>
    </row>
    <row r="890" spans="1:30" ht="15.75" customHeight="1" x14ac:dyDescent="0.15">
      <c r="A890" s="22"/>
      <c r="B890" s="22"/>
      <c r="C890" s="22"/>
      <c r="D890" s="22"/>
      <c r="E890" s="22"/>
      <c r="F890" s="28"/>
      <c r="G890" s="28"/>
      <c r="H890" s="28"/>
      <c r="I890" s="28"/>
      <c r="J890" s="28"/>
      <c r="K890" s="28"/>
      <c r="L890" s="28"/>
      <c r="M890" s="22"/>
      <c r="N890" s="22"/>
      <c r="O890" s="22"/>
      <c r="P890" s="22"/>
      <c r="Q890" s="22"/>
      <c r="R890" s="28"/>
      <c r="S890" s="28"/>
      <c r="T890" s="28"/>
      <c r="U890" s="28"/>
      <c r="V890" s="22"/>
      <c r="W890" s="22"/>
      <c r="X890" s="22"/>
      <c r="Y890" s="22"/>
      <c r="Z890" s="22"/>
      <c r="AA890" s="22"/>
      <c r="AB890" s="22"/>
      <c r="AC890" s="22"/>
      <c r="AD890" s="22"/>
    </row>
    <row r="891" spans="1:30" ht="15.75" customHeight="1" x14ac:dyDescent="0.15">
      <c r="A891" s="22"/>
      <c r="B891" s="22"/>
      <c r="C891" s="22"/>
      <c r="D891" s="22"/>
      <c r="E891" s="22"/>
      <c r="F891" s="28"/>
      <c r="G891" s="28"/>
      <c r="H891" s="28"/>
      <c r="I891" s="28"/>
      <c r="J891" s="28"/>
      <c r="K891" s="28"/>
      <c r="L891" s="28"/>
      <c r="M891" s="22"/>
      <c r="N891" s="22"/>
      <c r="O891" s="22"/>
      <c r="P891" s="22"/>
      <c r="Q891" s="22"/>
      <c r="R891" s="28"/>
      <c r="S891" s="28"/>
      <c r="T891" s="28"/>
      <c r="U891" s="28"/>
      <c r="V891" s="22"/>
      <c r="W891" s="22"/>
      <c r="X891" s="22"/>
      <c r="Y891" s="22"/>
      <c r="Z891" s="22"/>
      <c r="AA891" s="22"/>
      <c r="AB891" s="22"/>
      <c r="AC891" s="22"/>
      <c r="AD891" s="22"/>
    </row>
    <row r="892" spans="1:30" ht="15.75" customHeight="1" x14ac:dyDescent="0.15">
      <c r="A892" s="22"/>
      <c r="B892" s="22"/>
      <c r="C892" s="22"/>
      <c r="D892" s="22"/>
      <c r="E892" s="22"/>
      <c r="F892" s="28"/>
      <c r="G892" s="28"/>
      <c r="H892" s="28"/>
      <c r="I892" s="28"/>
      <c r="J892" s="28"/>
      <c r="K892" s="28"/>
      <c r="L892" s="28"/>
      <c r="M892" s="22"/>
      <c r="N892" s="22"/>
      <c r="O892" s="22"/>
      <c r="P892" s="22"/>
      <c r="Q892" s="22"/>
      <c r="R892" s="28"/>
      <c r="S892" s="28"/>
      <c r="T892" s="28"/>
      <c r="U892" s="28"/>
      <c r="V892" s="22"/>
      <c r="W892" s="22"/>
      <c r="X892" s="22"/>
      <c r="Y892" s="22"/>
      <c r="Z892" s="22"/>
      <c r="AA892" s="22"/>
      <c r="AB892" s="22"/>
      <c r="AC892" s="22"/>
      <c r="AD892" s="22"/>
    </row>
    <row r="893" spans="1:30" ht="15.75" customHeight="1" x14ac:dyDescent="0.15">
      <c r="A893" s="22"/>
      <c r="B893" s="22"/>
      <c r="C893" s="22"/>
      <c r="D893" s="22"/>
      <c r="E893" s="22"/>
      <c r="F893" s="28"/>
      <c r="G893" s="28"/>
      <c r="H893" s="28"/>
      <c r="I893" s="28"/>
      <c r="J893" s="28"/>
      <c r="K893" s="28"/>
      <c r="L893" s="28"/>
      <c r="M893" s="22"/>
      <c r="N893" s="22"/>
      <c r="O893" s="22"/>
      <c r="P893" s="22"/>
      <c r="Q893" s="22"/>
      <c r="R893" s="28"/>
      <c r="S893" s="28"/>
      <c r="T893" s="28"/>
      <c r="U893" s="28"/>
      <c r="V893" s="22"/>
      <c r="W893" s="22"/>
      <c r="X893" s="22"/>
      <c r="Y893" s="22"/>
      <c r="Z893" s="22"/>
      <c r="AA893" s="22"/>
      <c r="AB893" s="22"/>
      <c r="AC893" s="22"/>
      <c r="AD893" s="22"/>
    </row>
    <row r="894" spans="1:30" ht="15.75" customHeight="1" x14ac:dyDescent="0.15">
      <c r="A894" s="22"/>
      <c r="B894" s="22"/>
      <c r="C894" s="22"/>
      <c r="D894" s="22"/>
      <c r="E894" s="22"/>
      <c r="F894" s="28"/>
      <c r="G894" s="28"/>
      <c r="H894" s="28"/>
      <c r="I894" s="28"/>
      <c r="J894" s="28"/>
      <c r="K894" s="28"/>
      <c r="L894" s="28"/>
      <c r="M894" s="22"/>
      <c r="N894" s="22"/>
      <c r="O894" s="22"/>
      <c r="P894" s="22"/>
      <c r="Q894" s="22"/>
      <c r="R894" s="28"/>
      <c r="S894" s="28"/>
      <c r="T894" s="28"/>
      <c r="U894" s="28"/>
      <c r="V894" s="22"/>
      <c r="W894" s="22"/>
      <c r="X894" s="22"/>
      <c r="Y894" s="22"/>
      <c r="Z894" s="22"/>
      <c r="AA894" s="22"/>
      <c r="AB894" s="22"/>
      <c r="AC894" s="22"/>
      <c r="AD894" s="22"/>
    </row>
    <row r="895" spans="1:30" ht="15.75" customHeight="1" x14ac:dyDescent="0.15">
      <c r="A895" s="22"/>
      <c r="B895" s="22"/>
      <c r="C895" s="22"/>
      <c r="D895" s="22"/>
      <c r="E895" s="22"/>
      <c r="F895" s="28"/>
      <c r="G895" s="28"/>
      <c r="H895" s="28"/>
      <c r="I895" s="28"/>
      <c r="J895" s="28"/>
      <c r="K895" s="28"/>
      <c r="L895" s="28"/>
      <c r="M895" s="22"/>
      <c r="N895" s="22"/>
      <c r="O895" s="22"/>
      <c r="P895" s="22"/>
      <c r="Q895" s="22"/>
      <c r="R895" s="28"/>
      <c r="S895" s="28"/>
      <c r="T895" s="28"/>
      <c r="U895" s="28"/>
      <c r="V895" s="22"/>
      <c r="W895" s="22"/>
      <c r="X895" s="22"/>
      <c r="Y895" s="22"/>
      <c r="Z895" s="22"/>
      <c r="AA895" s="22"/>
      <c r="AB895" s="22"/>
      <c r="AC895" s="22"/>
      <c r="AD895" s="22"/>
    </row>
    <row r="896" spans="1:30" ht="15.75" customHeight="1" x14ac:dyDescent="0.15">
      <c r="A896" s="22"/>
      <c r="B896" s="22"/>
      <c r="C896" s="22"/>
      <c r="D896" s="22"/>
      <c r="E896" s="22"/>
      <c r="F896" s="28"/>
      <c r="G896" s="28"/>
      <c r="H896" s="28"/>
      <c r="I896" s="28"/>
      <c r="J896" s="28"/>
      <c r="K896" s="28"/>
      <c r="L896" s="28"/>
      <c r="M896" s="22"/>
      <c r="N896" s="22"/>
      <c r="O896" s="22"/>
      <c r="P896" s="22"/>
      <c r="Q896" s="22"/>
      <c r="R896" s="28"/>
      <c r="S896" s="28"/>
      <c r="T896" s="28"/>
      <c r="U896" s="28"/>
      <c r="V896" s="22"/>
      <c r="W896" s="22"/>
      <c r="X896" s="22"/>
      <c r="Y896" s="22"/>
      <c r="Z896" s="22"/>
      <c r="AA896" s="22"/>
      <c r="AB896" s="22"/>
      <c r="AC896" s="22"/>
      <c r="AD896" s="22"/>
    </row>
    <row r="897" spans="1:30" ht="15.75" customHeight="1" x14ac:dyDescent="0.15">
      <c r="A897" s="22"/>
      <c r="B897" s="22"/>
      <c r="C897" s="22"/>
      <c r="D897" s="22"/>
      <c r="E897" s="22"/>
      <c r="F897" s="28"/>
      <c r="G897" s="28"/>
      <c r="H897" s="28"/>
      <c r="I897" s="28"/>
      <c r="J897" s="28"/>
      <c r="K897" s="28"/>
      <c r="L897" s="28"/>
      <c r="M897" s="22"/>
      <c r="N897" s="22"/>
      <c r="O897" s="22"/>
      <c r="P897" s="22"/>
      <c r="Q897" s="22"/>
      <c r="R897" s="28"/>
      <c r="S897" s="28"/>
      <c r="T897" s="28"/>
      <c r="U897" s="28"/>
      <c r="V897" s="22"/>
      <c r="W897" s="22"/>
      <c r="X897" s="22"/>
      <c r="Y897" s="22"/>
      <c r="Z897" s="22"/>
      <c r="AA897" s="22"/>
      <c r="AB897" s="22"/>
      <c r="AC897" s="22"/>
      <c r="AD897" s="22"/>
    </row>
    <row r="898" spans="1:30" ht="15.75" customHeight="1" x14ac:dyDescent="0.15">
      <c r="A898" s="22"/>
      <c r="B898" s="22"/>
      <c r="C898" s="22"/>
      <c r="D898" s="22"/>
      <c r="E898" s="22"/>
      <c r="F898" s="28"/>
      <c r="G898" s="28"/>
      <c r="H898" s="28"/>
      <c r="I898" s="28"/>
      <c r="J898" s="28"/>
      <c r="K898" s="28"/>
      <c r="L898" s="28"/>
      <c r="M898" s="22"/>
      <c r="N898" s="22"/>
      <c r="O898" s="22"/>
      <c r="P898" s="22"/>
      <c r="Q898" s="22"/>
      <c r="R898" s="28"/>
      <c r="S898" s="28"/>
      <c r="T898" s="28"/>
      <c r="U898" s="28"/>
      <c r="V898" s="22"/>
      <c r="W898" s="22"/>
      <c r="X898" s="22"/>
      <c r="Y898" s="22"/>
      <c r="Z898" s="22"/>
      <c r="AA898" s="22"/>
      <c r="AB898" s="22"/>
      <c r="AC898" s="22"/>
      <c r="AD898" s="22"/>
    </row>
    <row r="899" spans="1:30" ht="15.75" customHeight="1" x14ac:dyDescent="0.15">
      <c r="A899" s="22"/>
      <c r="B899" s="22"/>
      <c r="C899" s="22"/>
      <c r="D899" s="22"/>
      <c r="E899" s="22"/>
      <c r="F899" s="28"/>
      <c r="G899" s="28"/>
      <c r="H899" s="28"/>
      <c r="I899" s="28"/>
      <c r="J899" s="28"/>
      <c r="K899" s="28"/>
      <c r="L899" s="28"/>
      <c r="M899" s="22"/>
      <c r="N899" s="22"/>
      <c r="O899" s="22"/>
      <c r="P899" s="22"/>
      <c r="Q899" s="22"/>
      <c r="R899" s="28"/>
      <c r="S899" s="28"/>
      <c r="T899" s="28"/>
      <c r="U899" s="28"/>
      <c r="V899" s="22"/>
      <c r="W899" s="22"/>
      <c r="X899" s="22"/>
      <c r="Y899" s="22"/>
      <c r="Z899" s="22"/>
      <c r="AA899" s="22"/>
      <c r="AB899" s="22"/>
      <c r="AC899" s="22"/>
      <c r="AD899" s="22"/>
    </row>
    <row r="900" spans="1:30" ht="15.75" customHeight="1" x14ac:dyDescent="0.15">
      <c r="A900" s="22"/>
      <c r="B900" s="22"/>
      <c r="C900" s="22"/>
      <c r="D900" s="22"/>
      <c r="E900" s="22"/>
      <c r="F900" s="28"/>
      <c r="G900" s="28"/>
      <c r="H900" s="28"/>
      <c r="I900" s="28"/>
      <c r="J900" s="28"/>
      <c r="K900" s="28"/>
      <c r="L900" s="28"/>
      <c r="M900" s="22"/>
      <c r="N900" s="22"/>
      <c r="O900" s="22"/>
      <c r="P900" s="22"/>
      <c r="Q900" s="22"/>
      <c r="R900" s="28"/>
      <c r="S900" s="28"/>
      <c r="T900" s="28"/>
      <c r="U900" s="28"/>
      <c r="V900" s="22"/>
      <c r="W900" s="22"/>
      <c r="X900" s="22"/>
      <c r="Y900" s="22"/>
      <c r="Z900" s="22"/>
      <c r="AA900" s="22"/>
      <c r="AB900" s="22"/>
      <c r="AC900" s="22"/>
      <c r="AD900" s="22"/>
    </row>
    <row r="901" spans="1:30" ht="15.75" customHeight="1" x14ac:dyDescent="0.15">
      <c r="A901" s="22"/>
      <c r="B901" s="22"/>
      <c r="C901" s="22"/>
      <c r="D901" s="22"/>
      <c r="E901" s="22"/>
      <c r="F901" s="28"/>
      <c r="G901" s="28"/>
      <c r="H901" s="28"/>
      <c r="I901" s="28"/>
      <c r="J901" s="28"/>
      <c r="K901" s="28"/>
      <c r="L901" s="28"/>
      <c r="M901" s="22"/>
      <c r="N901" s="22"/>
      <c r="O901" s="22"/>
      <c r="P901" s="22"/>
      <c r="Q901" s="22"/>
      <c r="R901" s="28"/>
      <c r="S901" s="28"/>
      <c r="T901" s="28"/>
      <c r="U901" s="28"/>
      <c r="V901" s="22"/>
      <c r="W901" s="22"/>
      <c r="X901" s="22"/>
      <c r="Y901" s="22"/>
      <c r="Z901" s="22"/>
      <c r="AA901" s="22"/>
      <c r="AB901" s="22"/>
      <c r="AC901" s="22"/>
      <c r="AD901" s="22"/>
    </row>
    <row r="902" spans="1:30" ht="15.75" customHeight="1" x14ac:dyDescent="0.15">
      <c r="A902" s="22"/>
      <c r="B902" s="22"/>
      <c r="C902" s="22"/>
      <c r="D902" s="22"/>
      <c r="E902" s="22"/>
      <c r="F902" s="28"/>
      <c r="G902" s="28"/>
      <c r="H902" s="28"/>
      <c r="I902" s="28"/>
      <c r="J902" s="28"/>
      <c r="K902" s="28"/>
      <c r="L902" s="28"/>
      <c r="M902" s="22"/>
      <c r="N902" s="22"/>
      <c r="O902" s="22"/>
      <c r="P902" s="22"/>
      <c r="Q902" s="22"/>
      <c r="R902" s="28"/>
      <c r="S902" s="28"/>
      <c r="T902" s="28"/>
      <c r="U902" s="28"/>
      <c r="V902" s="22"/>
      <c r="W902" s="22"/>
      <c r="X902" s="22"/>
      <c r="Y902" s="22"/>
      <c r="Z902" s="22"/>
      <c r="AA902" s="22"/>
      <c r="AB902" s="22"/>
      <c r="AC902" s="22"/>
      <c r="AD902" s="22"/>
    </row>
    <row r="903" spans="1:30" ht="15.75" customHeight="1" x14ac:dyDescent="0.15">
      <c r="A903" s="22"/>
      <c r="B903" s="22"/>
      <c r="C903" s="22"/>
      <c r="D903" s="22"/>
      <c r="E903" s="22"/>
      <c r="F903" s="28"/>
      <c r="G903" s="28"/>
      <c r="H903" s="28"/>
      <c r="I903" s="28"/>
      <c r="J903" s="28"/>
      <c r="K903" s="28"/>
      <c r="L903" s="28"/>
      <c r="M903" s="22"/>
      <c r="N903" s="22"/>
      <c r="O903" s="22"/>
      <c r="P903" s="22"/>
      <c r="Q903" s="22"/>
      <c r="R903" s="28"/>
      <c r="S903" s="28"/>
      <c r="T903" s="28"/>
      <c r="U903" s="28"/>
      <c r="V903" s="22"/>
      <c r="W903" s="22"/>
      <c r="X903" s="22"/>
      <c r="Y903" s="22"/>
      <c r="Z903" s="22"/>
      <c r="AA903" s="22"/>
      <c r="AB903" s="22"/>
      <c r="AC903" s="22"/>
      <c r="AD903" s="22"/>
    </row>
    <row r="904" spans="1:30" ht="15.75" customHeight="1" x14ac:dyDescent="0.15">
      <c r="A904" s="22"/>
      <c r="B904" s="22"/>
      <c r="C904" s="22"/>
      <c r="D904" s="22"/>
      <c r="E904" s="22"/>
      <c r="F904" s="28"/>
      <c r="G904" s="28"/>
      <c r="H904" s="28"/>
      <c r="I904" s="28"/>
      <c r="J904" s="28"/>
      <c r="K904" s="28"/>
      <c r="L904" s="28"/>
      <c r="M904" s="22"/>
      <c r="N904" s="22"/>
      <c r="O904" s="22"/>
      <c r="P904" s="22"/>
      <c r="Q904" s="22"/>
      <c r="R904" s="28"/>
      <c r="S904" s="28"/>
      <c r="T904" s="28"/>
      <c r="U904" s="28"/>
      <c r="V904" s="22"/>
      <c r="W904" s="22"/>
      <c r="X904" s="22"/>
      <c r="Y904" s="22"/>
      <c r="Z904" s="22"/>
      <c r="AA904" s="22"/>
      <c r="AB904" s="22"/>
      <c r="AC904" s="22"/>
      <c r="AD904" s="22"/>
    </row>
    <row r="905" spans="1:30" ht="15.75" customHeight="1" x14ac:dyDescent="0.15">
      <c r="A905" s="22"/>
      <c r="B905" s="22"/>
      <c r="C905" s="22"/>
      <c r="D905" s="22"/>
      <c r="E905" s="22"/>
      <c r="F905" s="28"/>
      <c r="G905" s="28"/>
      <c r="H905" s="28"/>
      <c r="I905" s="28"/>
      <c r="J905" s="28"/>
      <c r="K905" s="28"/>
      <c r="L905" s="28"/>
      <c r="M905" s="22"/>
      <c r="N905" s="22"/>
      <c r="O905" s="22"/>
      <c r="P905" s="22"/>
      <c r="Q905" s="22"/>
      <c r="R905" s="28"/>
      <c r="S905" s="28"/>
      <c r="T905" s="28"/>
      <c r="U905" s="28"/>
      <c r="V905" s="22"/>
      <c r="W905" s="22"/>
      <c r="X905" s="22"/>
      <c r="Y905" s="22"/>
      <c r="Z905" s="22"/>
      <c r="AA905" s="22"/>
      <c r="AB905" s="22"/>
      <c r="AC905" s="22"/>
      <c r="AD905" s="22"/>
    </row>
    <row r="906" spans="1:30" ht="15.75" customHeight="1" x14ac:dyDescent="0.15">
      <c r="A906" s="22"/>
      <c r="B906" s="22"/>
      <c r="C906" s="22"/>
      <c r="D906" s="22"/>
      <c r="E906" s="22"/>
      <c r="F906" s="28"/>
      <c r="G906" s="28"/>
      <c r="H906" s="28"/>
      <c r="I906" s="28"/>
      <c r="J906" s="28"/>
      <c r="K906" s="28"/>
      <c r="L906" s="28"/>
      <c r="M906" s="22"/>
      <c r="N906" s="22"/>
      <c r="O906" s="22"/>
      <c r="P906" s="22"/>
      <c r="Q906" s="22"/>
      <c r="R906" s="28"/>
      <c r="S906" s="28"/>
      <c r="T906" s="28"/>
      <c r="U906" s="28"/>
      <c r="V906" s="22"/>
      <c r="W906" s="22"/>
      <c r="X906" s="22"/>
      <c r="Y906" s="22"/>
      <c r="Z906" s="22"/>
      <c r="AA906" s="22"/>
      <c r="AB906" s="22"/>
      <c r="AC906" s="22"/>
      <c r="AD906" s="22"/>
    </row>
    <row r="907" spans="1:30" ht="15.75" customHeight="1" x14ac:dyDescent="0.15">
      <c r="A907" s="22"/>
      <c r="B907" s="22"/>
      <c r="C907" s="22"/>
      <c r="D907" s="22"/>
      <c r="E907" s="22"/>
      <c r="F907" s="28"/>
      <c r="G907" s="28"/>
      <c r="H907" s="28"/>
      <c r="I907" s="28"/>
      <c r="J907" s="28"/>
      <c r="K907" s="28"/>
      <c r="L907" s="28"/>
      <c r="M907" s="22"/>
      <c r="N907" s="22"/>
      <c r="O907" s="22"/>
      <c r="P907" s="22"/>
      <c r="Q907" s="22"/>
      <c r="R907" s="28"/>
      <c r="S907" s="28"/>
      <c r="T907" s="28"/>
      <c r="U907" s="28"/>
      <c r="V907" s="22"/>
      <c r="W907" s="22"/>
      <c r="X907" s="22"/>
      <c r="Y907" s="22"/>
      <c r="Z907" s="22"/>
      <c r="AA907" s="22"/>
      <c r="AB907" s="22"/>
      <c r="AC907" s="22"/>
      <c r="AD907" s="22"/>
    </row>
    <row r="908" spans="1:30" ht="15.75" customHeight="1" x14ac:dyDescent="0.15">
      <c r="A908" s="22"/>
      <c r="B908" s="22"/>
      <c r="C908" s="22"/>
      <c r="D908" s="22"/>
      <c r="E908" s="22"/>
      <c r="F908" s="28"/>
      <c r="G908" s="28"/>
      <c r="H908" s="28"/>
      <c r="I908" s="28"/>
      <c r="J908" s="28"/>
      <c r="K908" s="28"/>
      <c r="L908" s="28"/>
      <c r="M908" s="22"/>
      <c r="N908" s="22"/>
      <c r="O908" s="22"/>
      <c r="P908" s="22"/>
      <c r="Q908" s="22"/>
      <c r="R908" s="28"/>
      <c r="S908" s="28"/>
      <c r="T908" s="28"/>
      <c r="U908" s="28"/>
      <c r="V908" s="22"/>
      <c r="W908" s="22"/>
      <c r="X908" s="22"/>
      <c r="Y908" s="22"/>
      <c r="Z908" s="22"/>
      <c r="AA908" s="22"/>
      <c r="AB908" s="22"/>
      <c r="AC908" s="22"/>
      <c r="AD908" s="22"/>
    </row>
    <row r="909" spans="1:30" ht="15.75" customHeight="1" x14ac:dyDescent="0.15">
      <c r="A909" s="22"/>
      <c r="B909" s="22"/>
      <c r="C909" s="22"/>
      <c r="D909" s="22"/>
      <c r="E909" s="22"/>
      <c r="F909" s="28"/>
      <c r="G909" s="28"/>
      <c r="H909" s="28"/>
      <c r="I909" s="28"/>
      <c r="J909" s="28"/>
      <c r="K909" s="28"/>
      <c r="L909" s="28"/>
      <c r="M909" s="22"/>
      <c r="N909" s="22"/>
      <c r="O909" s="22"/>
      <c r="P909" s="22"/>
      <c r="Q909" s="22"/>
      <c r="R909" s="28"/>
      <c r="S909" s="28"/>
      <c r="T909" s="28"/>
      <c r="U909" s="28"/>
      <c r="V909" s="22"/>
      <c r="W909" s="22"/>
      <c r="X909" s="22"/>
      <c r="Y909" s="22"/>
      <c r="Z909" s="22"/>
      <c r="AA909" s="22"/>
      <c r="AB909" s="22"/>
      <c r="AC909" s="22"/>
      <c r="AD909" s="22"/>
    </row>
    <row r="910" spans="1:30" ht="15.75" customHeight="1" x14ac:dyDescent="0.15">
      <c r="A910" s="22"/>
      <c r="B910" s="22"/>
      <c r="C910" s="22"/>
      <c r="D910" s="22"/>
      <c r="E910" s="22"/>
      <c r="F910" s="28"/>
      <c r="G910" s="28"/>
      <c r="H910" s="28"/>
      <c r="I910" s="28"/>
      <c r="J910" s="28"/>
      <c r="K910" s="28"/>
      <c r="L910" s="28"/>
      <c r="M910" s="22"/>
      <c r="N910" s="22"/>
      <c r="O910" s="22"/>
      <c r="P910" s="22"/>
      <c r="Q910" s="22"/>
      <c r="R910" s="28"/>
      <c r="S910" s="28"/>
      <c r="T910" s="28"/>
      <c r="U910" s="28"/>
      <c r="V910" s="22"/>
      <c r="W910" s="22"/>
      <c r="X910" s="22"/>
      <c r="Y910" s="22"/>
      <c r="Z910" s="22"/>
      <c r="AA910" s="22"/>
      <c r="AB910" s="22"/>
      <c r="AC910" s="22"/>
      <c r="AD910" s="22"/>
    </row>
    <row r="911" spans="1:30" ht="15.75" customHeight="1" x14ac:dyDescent="0.15">
      <c r="A911" s="22"/>
      <c r="B911" s="22"/>
      <c r="C911" s="22"/>
      <c r="D911" s="22"/>
      <c r="E911" s="22"/>
      <c r="F911" s="28"/>
      <c r="G911" s="28"/>
      <c r="H911" s="28"/>
      <c r="I911" s="28"/>
      <c r="J911" s="28"/>
      <c r="K911" s="28"/>
      <c r="L911" s="28"/>
      <c r="M911" s="22"/>
      <c r="N911" s="22"/>
      <c r="O911" s="22"/>
      <c r="P911" s="22"/>
      <c r="Q911" s="22"/>
      <c r="R911" s="28"/>
      <c r="S911" s="28"/>
      <c r="T911" s="28"/>
      <c r="U911" s="28"/>
      <c r="V911" s="22"/>
      <c r="W911" s="22"/>
      <c r="X911" s="22"/>
      <c r="Y911" s="22"/>
      <c r="Z911" s="22"/>
      <c r="AA911" s="22"/>
      <c r="AB911" s="22"/>
      <c r="AC911" s="22"/>
      <c r="AD911" s="22"/>
    </row>
    <row r="912" spans="1:30" ht="15.75" customHeight="1" x14ac:dyDescent="0.15">
      <c r="A912" s="22"/>
      <c r="B912" s="22"/>
      <c r="C912" s="22"/>
      <c r="D912" s="22"/>
      <c r="E912" s="22"/>
      <c r="F912" s="28"/>
      <c r="G912" s="28"/>
      <c r="H912" s="28"/>
      <c r="I912" s="28"/>
      <c r="J912" s="28"/>
      <c r="K912" s="28"/>
      <c r="L912" s="28"/>
      <c r="M912" s="22"/>
      <c r="N912" s="22"/>
      <c r="O912" s="22"/>
      <c r="P912" s="22"/>
      <c r="Q912" s="22"/>
      <c r="R912" s="28"/>
      <c r="S912" s="28"/>
      <c r="T912" s="28"/>
      <c r="U912" s="28"/>
      <c r="V912" s="22"/>
      <c r="W912" s="22"/>
      <c r="X912" s="22"/>
      <c r="Y912" s="22"/>
      <c r="Z912" s="22"/>
      <c r="AA912" s="22"/>
      <c r="AB912" s="22"/>
      <c r="AC912" s="22"/>
      <c r="AD912" s="22"/>
    </row>
    <row r="913" spans="1:30" ht="15.75" customHeight="1" x14ac:dyDescent="0.15">
      <c r="A913" s="22"/>
      <c r="B913" s="22"/>
      <c r="C913" s="22"/>
      <c r="D913" s="22"/>
      <c r="E913" s="22"/>
      <c r="F913" s="28"/>
      <c r="G913" s="28"/>
      <c r="H913" s="28"/>
      <c r="I913" s="28"/>
      <c r="J913" s="28"/>
      <c r="K913" s="28"/>
      <c r="L913" s="28"/>
      <c r="M913" s="22"/>
      <c r="N913" s="22"/>
      <c r="O913" s="22"/>
      <c r="P913" s="22"/>
      <c r="Q913" s="22"/>
      <c r="R913" s="28"/>
      <c r="S913" s="28"/>
      <c r="T913" s="28"/>
      <c r="U913" s="28"/>
      <c r="V913" s="22"/>
      <c r="W913" s="22"/>
      <c r="X913" s="22"/>
      <c r="Y913" s="22"/>
      <c r="Z913" s="22"/>
      <c r="AA913" s="22"/>
      <c r="AB913" s="22"/>
      <c r="AC913" s="22"/>
      <c r="AD913" s="22"/>
    </row>
    <row r="914" spans="1:30" ht="15.75" customHeight="1" x14ac:dyDescent="0.15">
      <c r="A914" s="22"/>
      <c r="B914" s="22"/>
      <c r="C914" s="22"/>
      <c r="D914" s="22"/>
      <c r="E914" s="22"/>
      <c r="F914" s="28"/>
      <c r="G914" s="28"/>
      <c r="H914" s="28"/>
      <c r="I914" s="28"/>
      <c r="J914" s="28"/>
      <c r="K914" s="28"/>
      <c r="L914" s="28"/>
      <c r="M914" s="22"/>
      <c r="N914" s="22"/>
      <c r="O914" s="22"/>
      <c r="P914" s="22"/>
      <c r="Q914" s="22"/>
      <c r="R914" s="28"/>
      <c r="S914" s="28"/>
      <c r="T914" s="28"/>
      <c r="U914" s="28"/>
      <c r="V914" s="22"/>
      <c r="W914" s="22"/>
      <c r="X914" s="22"/>
      <c r="Y914" s="22"/>
      <c r="Z914" s="22"/>
      <c r="AA914" s="22"/>
      <c r="AB914" s="22"/>
      <c r="AC914" s="22"/>
      <c r="AD914" s="22"/>
    </row>
    <row r="915" spans="1:30" ht="15.75" customHeight="1" x14ac:dyDescent="0.15">
      <c r="A915" s="22"/>
      <c r="B915" s="22"/>
      <c r="C915" s="22"/>
      <c r="D915" s="22"/>
      <c r="E915" s="22"/>
      <c r="F915" s="28"/>
      <c r="G915" s="28"/>
      <c r="H915" s="28"/>
      <c r="I915" s="28"/>
      <c r="J915" s="28"/>
      <c r="K915" s="28"/>
      <c r="L915" s="28"/>
      <c r="M915" s="22"/>
      <c r="N915" s="22"/>
      <c r="O915" s="22"/>
      <c r="P915" s="22"/>
      <c r="Q915" s="22"/>
      <c r="R915" s="28"/>
      <c r="S915" s="28"/>
      <c r="T915" s="28"/>
      <c r="U915" s="28"/>
      <c r="V915" s="22"/>
      <c r="W915" s="22"/>
      <c r="X915" s="22"/>
      <c r="Y915" s="22"/>
      <c r="Z915" s="22"/>
      <c r="AA915" s="22"/>
      <c r="AB915" s="22"/>
      <c r="AC915" s="22"/>
      <c r="AD915" s="22"/>
    </row>
    <row r="916" spans="1:30" ht="15.75" customHeight="1" x14ac:dyDescent="0.15">
      <c r="A916" s="22"/>
      <c r="B916" s="22"/>
      <c r="C916" s="22"/>
      <c r="D916" s="22"/>
      <c r="E916" s="22"/>
      <c r="F916" s="28"/>
      <c r="G916" s="28"/>
      <c r="H916" s="28"/>
      <c r="I916" s="28"/>
      <c r="J916" s="28"/>
      <c r="K916" s="28"/>
      <c r="L916" s="28"/>
      <c r="M916" s="22"/>
      <c r="N916" s="22"/>
      <c r="O916" s="22"/>
      <c r="P916" s="22"/>
      <c r="Q916" s="22"/>
      <c r="R916" s="28"/>
      <c r="S916" s="28"/>
      <c r="T916" s="28"/>
      <c r="U916" s="28"/>
      <c r="V916" s="22"/>
      <c r="W916" s="22"/>
      <c r="X916" s="22"/>
      <c r="Y916" s="22"/>
      <c r="Z916" s="22"/>
      <c r="AA916" s="22"/>
      <c r="AB916" s="22"/>
      <c r="AC916" s="22"/>
      <c r="AD916" s="22"/>
    </row>
    <row r="917" spans="1:30" ht="15.75" customHeight="1" x14ac:dyDescent="0.15">
      <c r="A917" s="22"/>
      <c r="B917" s="22"/>
      <c r="C917" s="22"/>
      <c r="D917" s="22"/>
      <c r="E917" s="22"/>
      <c r="F917" s="28"/>
      <c r="G917" s="28"/>
      <c r="H917" s="28"/>
      <c r="I917" s="28"/>
      <c r="J917" s="28"/>
      <c r="K917" s="28"/>
      <c r="L917" s="28"/>
      <c r="M917" s="22"/>
      <c r="N917" s="22"/>
      <c r="O917" s="22"/>
      <c r="P917" s="22"/>
      <c r="Q917" s="22"/>
      <c r="R917" s="28"/>
      <c r="S917" s="28"/>
      <c r="T917" s="28"/>
      <c r="U917" s="28"/>
      <c r="V917" s="22"/>
      <c r="W917" s="22"/>
      <c r="X917" s="22"/>
      <c r="Y917" s="22"/>
      <c r="Z917" s="22"/>
      <c r="AA917" s="22"/>
      <c r="AB917" s="22"/>
      <c r="AC917" s="22"/>
      <c r="AD917" s="22"/>
    </row>
    <row r="918" spans="1:30" ht="15.75" customHeight="1" x14ac:dyDescent="0.15">
      <c r="A918" s="22"/>
      <c r="B918" s="22"/>
      <c r="C918" s="22"/>
      <c r="D918" s="22"/>
      <c r="E918" s="22"/>
      <c r="F918" s="28"/>
      <c r="G918" s="28"/>
      <c r="H918" s="28"/>
      <c r="I918" s="28"/>
      <c r="J918" s="28"/>
      <c r="K918" s="28"/>
      <c r="L918" s="28"/>
      <c r="M918" s="22"/>
      <c r="N918" s="22"/>
      <c r="O918" s="22"/>
      <c r="P918" s="22"/>
      <c r="Q918" s="22"/>
      <c r="R918" s="28"/>
      <c r="S918" s="28"/>
      <c r="T918" s="28"/>
      <c r="U918" s="28"/>
      <c r="V918" s="22"/>
      <c r="W918" s="22"/>
      <c r="X918" s="22"/>
      <c r="Y918" s="22"/>
      <c r="Z918" s="22"/>
      <c r="AA918" s="22"/>
      <c r="AB918" s="22"/>
      <c r="AC918" s="22"/>
      <c r="AD918" s="22"/>
    </row>
    <row r="919" spans="1:30" ht="15.75" customHeight="1" x14ac:dyDescent="0.15">
      <c r="A919" s="22"/>
      <c r="B919" s="22"/>
      <c r="C919" s="22"/>
      <c r="D919" s="22"/>
      <c r="E919" s="22"/>
      <c r="F919" s="28"/>
      <c r="G919" s="28"/>
      <c r="H919" s="28"/>
      <c r="I919" s="28"/>
      <c r="J919" s="28"/>
      <c r="K919" s="28"/>
      <c r="L919" s="28"/>
      <c r="M919" s="22"/>
      <c r="N919" s="22"/>
      <c r="O919" s="22"/>
      <c r="P919" s="22"/>
      <c r="Q919" s="22"/>
      <c r="R919" s="28"/>
      <c r="S919" s="28"/>
      <c r="T919" s="28"/>
      <c r="U919" s="28"/>
      <c r="V919" s="22"/>
      <c r="W919" s="22"/>
      <c r="X919" s="22"/>
      <c r="Y919" s="22"/>
      <c r="Z919" s="22"/>
      <c r="AA919" s="22"/>
      <c r="AB919" s="22"/>
      <c r="AC919" s="22"/>
      <c r="AD919" s="22"/>
    </row>
    <row r="920" spans="1:30" ht="15.75" customHeight="1" x14ac:dyDescent="0.15">
      <c r="A920" s="22"/>
      <c r="B920" s="22"/>
      <c r="C920" s="22"/>
      <c r="D920" s="22"/>
      <c r="E920" s="22"/>
      <c r="F920" s="28"/>
      <c r="G920" s="28"/>
      <c r="H920" s="28"/>
      <c r="I920" s="28"/>
      <c r="J920" s="28"/>
      <c r="K920" s="28"/>
      <c r="L920" s="28"/>
      <c r="M920" s="22"/>
      <c r="N920" s="22"/>
      <c r="O920" s="22"/>
      <c r="P920" s="22"/>
      <c r="Q920" s="22"/>
      <c r="R920" s="28"/>
      <c r="S920" s="28"/>
      <c r="T920" s="28"/>
      <c r="U920" s="28"/>
      <c r="V920" s="22"/>
      <c r="W920" s="22"/>
      <c r="X920" s="22"/>
      <c r="Y920" s="22"/>
      <c r="Z920" s="22"/>
      <c r="AA920" s="22"/>
      <c r="AB920" s="22"/>
      <c r="AC920" s="22"/>
      <c r="AD920" s="22"/>
    </row>
    <row r="921" spans="1:30" ht="15.75" customHeight="1" x14ac:dyDescent="0.15">
      <c r="A921" s="22"/>
      <c r="B921" s="22"/>
      <c r="C921" s="22"/>
      <c r="D921" s="22"/>
      <c r="E921" s="22"/>
      <c r="F921" s="28"/>
      <c r="G921" s="28"/>
      <c r="H921" s="28"/>
      <c r="I921" s="28"/>
      <c r="J921" s="28"/>
      <c r="K921" s="28"/>
      <c r="L921" s="28"/>
      <c r="M921" s="22"/>
      <c r="N921" s="22"/>
      <c r="O921" s="22"/>
      <c r="P921" s="22"/>
      <c r="Q921" s="22"/>
      <c r="R921" s="28"/>
      <c r="S921" s="28"/>
      <c r="T921" s="28"/>
      <c r="U921" s="28"/>
      <c r="V921" s="22"/>
      <c r="W921" s="22"/>
      <c r="X921" s="22"/>
      <c r="Y921" s="22"/>
      <c r="Z921" s="22"/>
      <c r="AA921" s="22"/>
      <c r="AB921" s="22"/>
      <c r="AC921" s="22"/>
      <c r="AD921" s="22"/>
    </row>
    <row r="922" spans="1:30" ht="15.75" customHeight="1" x14ac:dyDescent="0.15">
      <c r="A922" s="22"/>
      <c r="B922" s="22"/>
      <c r="C922" s="22"/>
      <c r="D922" s="22"/>
      <c r="E922" s="22"/>
      <c r="F922" s="28"/>
      <c r="G922" s="28"/>
      <c r="H922" s="28"/>
      <c r="I922" s="28"/>
      <c r="J922" s="28"/>
      <c r="K922" s="28"/>
      <c r="L922" s="28"/>
      <c r="M922" s="22"/>
      <c r="N922" s="22"/>
      <c r="O922" s="22"/>
      <c r="P922" s="22"/>
      <c r="Q922" s="22"/>
      <c r="R922" s="28"/>
      <c r="S922" s="28"/>
      <c r="T922" s="28"/>
      <c r="U922" s="28"/>
      <c r="V922" s="22"/>
      <c r="W922" s="22"/>
      <c r="X922" s="22"/>
      <c r="Y922" s="22"/>
      <c r="Z922" s="22"/>
      <c r="AA922" s="22"/>
      <c r="AB922" s="22"/>
      <c r="AC922" s="22"/>
      <c r="AD922" s="22"/>
    </row>
    <row r="923" spans="1:30" ht="15.75" customHeight="1" x14ac:dyDescent="0.15">
      <c r="A923" s="22"/>
      <c r="B923" s="22"/>
      <c r="C923" s="22"/>
      <c r="D923" s="22"/>
      <c r="E923" s="22"/>
      <c r="F923" s="28"/>
      <c r="G923" s="28"/>
      <c r="H923" s="28"/>
      <c r="I923" s="28"/>
      <c r="J923" s="28"/>
      <c r="K923" s="28"/>
      <c r="L923" s="28"/>
      <c r="M923" s="22"/>
      <c r="N923" s="22"/>
      <c r="O923" s="22"/>
      <c r="P923" s="22"/>
      <c r="Q923" s="22"/>
      <c r="R923" s="28"/>
      <c r="S923" s="28"/>
      <c r="T923" s="28"/>
      <c r="U923" s="28"/>
      <c r="V923" s="22"/>
      <c r="W923" s="22"/>
      <c r="X923" s="22"/>
      <c r="Y923" s="22"/>
      <c r="Z923" s="22"/>
      <c r="AA923" s="22"/>
      <c r="AB923" s="22"/>
      <c r="AC923" s="22"/>
      <c r="AD923" s="22"/>
    </row>
    <row r="924" spans="1:30" ht="15.75" customHeight="1" x14ac:dyDescent="0.15">
      <c r="A924" s="22"/>
      <c r="B924" s="22"/>
      <c r="C924" s="22"/>
      <c r="D924" s="22"/>
      <c r="E924" s="22"/>
      <c r="F924" s="28"/>
      <c r="G924" s="28"/>
      <c r="H924" s="28"/>
      <c r="I924" s="28"/>
      <c r="J924" s="28"/>
      <c r="K924" s="28"/>
      <c r="L924" s="28"/>
      <c r="M924" s="22"/>
      <c r="N924" s="22"/>
      <c r="O924" s="22"/>
      <c r="P924" s="22"/>
      <c r="Q924" s="22"/>
      <c r="R924" s="28"/>
      <c r="S924" s="28"/>
      <c r="T924" s="28"/>
      <c r="U924" s="28"/>
      <c r="V924" s="22"/>
      <c r="W924" s="22"/>
      <c r="X924" s="22"/>
      <c r="Y924" s="22"/>
      <c r="Z924" s="22"/>
      <c r="AA924" s="22"/>
      <c r="AB924" s="22"/>
      <c r="AC924" s="22"/>
      <c r="AD924" s="22"/>
    </row>
    <row r="925" spans="1:30" ht="15.75" customHeight="1" x14ac:dyDescent="0.15">
      <c r="A925" s="22"/>
      <c r="B925" s="22"/>
      <c r="C925" s="22"/>
      <c r="D925" s="22"/>
      <c r="E925" s="22"/>
      <c r="F925" s="28"/>
      <c r="G925" s="28"/>
      <c r="H925" s="28"/>
      <c r="I925" s="28"/>
      <c r="J925" s="28"/>
      <c r="K925" s="28"/>
      <c r="L925" s="28"/>
      <c r="M925" s="22"/>
      <c r="N925" s="22"/>
      <c r="O925" s="22"/>
      <c r="P925" s="22"/>
      <c r="Q925" s="22"/>
      <c r="R925" s="28"/>
      <c r="S925" s="28"/>
      <c r="T925" s="28"/>
      <c r="U925" s="28"/>
      <c r="V925" s="22"/>
      <c r="W925" s="22"/>
      <c r="X925" s="22"/>
      <c r="Y925" s="22"/>
      <c r="Z925" s="22"/>
      <c r="AA925" s="22"/>
      <c r="AB925" s="22"/>
      <c r="AC925" s="22"/>
      <c r="AD925" s="22"/>
    </row>
    <row r="926" spans="1:30" ht="15.75" customHeight="1" x14ac:dyDescent="0.15">
      <c r="A926" s="22"/>
      <c r="B926" s="22"/>
      <c r="C926" s="22"/>
      <c r="D926" s="22"/>
      <c r="E926" s="22"/>
      <c r="F926" s="28"/>
      <c r="G926" s="28"/>
      <c r="H926" s="28"/>
      <c r="I926" s="28"/>
      <c r="J926" s="28"/>
      <c r="K926" s="28"/>
      <c r="L926" s="28"/>
      <c r="M926" s="22"/>
      <c r="N926" s="22"/>
      <c r="O926" s="22"/>
      <c r="P926" s="22"/>
      <c r="Q926" s="22"/>
      <c r="R926" s="28"/>
      <c r="S926" s="28"/>
      <c r="T926" s="28"/>
      <c r="U926" s="28"/>
      <c r="V926" s="22"/>
      <c r="W926" s="22"/>
      <c r="X926" s="22"/>
      <c r="Y926" s="22"/>
      <c r="Z926" s="22"/>
      <c r="AA926" s="22"/>
      <c r="AB926" s="22"/>
      <c r="AC926" s="22"/>
      <c r="AD926" s="22"/>
    </row>
    <row r="927" spans="1:30" ht="15.75" customHeight="1" x14ac:dyDescent="0.15">
      <c r="A927" s="22"/>
      <c r="B927" s="22"/>
      <c r="C927" s="22"/>
      <c r="D927" s="22"/>
      <c r="E927" s="22"/>
      <c r="F927" s="28"/>
      <c r="G927" s="28"/>
      <c r="H927" s="28"/>
      <c r="I927" s="28"/>
      <c r="J927" s="28"/>
      <c r="K927" s="28"/>
      <c r="L927" s="28"/>
      <c r="M927" s="22"/>
      <c r="N927" s="22"/>
      <c r="O927" s="22"/>
      <c r="P927" s="22"/>
      <c r="Q927" s="22"/>
      <c r="R927" s="28"/>
      <c r="S927" s="28"/>
      <c r="T927" s="28"/>
      <c r="U927" s="28"/>
      <c r="V927" s="22"/>
      <c r="W927" s="22"/>
      <c r="X927" s="22"/>
      <c r="Y927" s="22"/>
      <c r="Z927" s="22"/>
      <c r="AA927" s="22"/>
      <c r="AB927" s="22"/>
      <c r="AC927" s="22"/>
      <c r="AD927" s="22"/>
    </row>
    <row r="928" spans="1:30" ht="15.75" customHeight="1" x14ac:dyDescent="0.15">
      <c r="A928" s="22"/>
      <c r="B928" s="22"/>
      <c r="C928" s="22"/>
      <c r="D928" s="22"/>
      <c r="E928" s="22"/>
      <c r="F928" s="28"/>
      <c r="G928" s="28"/>
      <c r="H928" s="28"/>
      <c r="I928" s="28"/>
      <c r="J928" s="28"/>
      <c r="K928" s="28"/>
      <c r="L928" s="28"/>
      <c r="M928" s="22"/>
      <c r="N928" s="22"/>
      <c r="O928" s="22"/>
      <c r="P928" s="22"/>
      <c r="Q928" s="22"/>
      <c r="R928" s="28"/>
      <c r="S928" s="28"/>
      <c r="T928" s="28"/>
      <c r="U928" s="28"/>
      <c r="V928" s="22"/>
      <c r="W928" s="22"/>
      <c r="X928" s="22"/>
      <c r="Y928" s="22"/>
      <c r="Z928" s="22"/>
      <c r="AA928" s="22"/>
      <c r="AB928" s="22"/>
      <c r="AC928" s="22"/>
      <c r="AD928" s="22"/>
    </row>
    <row r="929" spans="1:30" ht="15.75" customHeight="1" x14ac:dyDescent="0.15">
      <c r="A929" s="22"/>
      <c r="B929" s="22"/>
      <c r="C929" s="22"/>
      <c r="D929" s="22"/>
      <c r="E929" s="22"/>
      <c r="F929" s="28"/>
      <c r="G929" s="28"/>
      <c r="H929" s="28"/>
      <c r="I929" s="28"/>
      <c r="J929" s="28"/>
      <c r="K929" s="28"/>
      <c r="L929" s="28"/>
      <c r="M929" s="22"/>
      <c r="N929" s="22"/>
      <c r="O929" s="22"/>
      <c r="P929" s="22"/>
      <c r="Q929" s="22"/>
      <c r="R929" s="28"/>
      <c r="S929" s="28"/>
      <c r="T929" s="28"/>
      <c r="U929" s="28"/>
      <c r="V929" s="22"/>
      <c r="W929" s="22"/>
      <c r="X929" s="22"/>
      <c r="Y929" s="22"/>
      <c r="Z929" s="22"/>
      <c r="AA929" s="22"/>
      <c r="AB929" s="22"/>
      <c r="AC929" s="22"/>
      <c r="AD929" s="22"/>
    </row>
    <row r="930" spans="1:30" ht="15.75" customHeight="1" x14ac:dyDescent="0.15">
      <c r="A930" s="22"/>
      <c r="B930" s="22"/>
      <c r="C930" s="22"/>
      <c r="D930" s="22"/>
      <c r="E930" s="22"/>
      <c r="F930" s="28"/>
      <c r="G930" s="28"/>
      <c r="H930" s="28"/>
      <c r="I930" s="28"/>
      <c r="J930" s="28"/>
      <c r="K930" s="28"/>
      <c r="L930" s="28"/>
      <c r="M930" s="22"/>
      <c r="N930" s="22"/>
      <c r="O930" s="22"/>
      <c r="P930" s="22"/>
      <c r="Q930" s="22"/>
      <c r="R930" s="28"/>
      <c r="S930" s="28"/>
      <c r="T930" s="28"/>
      <c r="U930" s="28"/>
      <c r="V930" s="22"/>
      <c r="W930" s="22"/>
      <c r="X930" s="22"/>
      <c r="Y930" s="22"/>
      <c r="Z930" s="22"/>
      <c r="AA930" s="22"/>
      <c r="AB930" s="22"/>
      <c r="AC930" s="22"/>
      <c r="AD930" s="22"/>
    </row>
    <row r="931" spans="1:30" ht="15.75" customHeight="1" x14ac:dyDescent="0.15">
      <c r="A931" s="22"/>
      <c r="B931" s="22"/>
      <c r="C931" s="22"/>
      <c r="D931" s="22"/>
      <c r="E931" s="22"/>
      <c r="F931" s="28"/>
      <c r="G931" s="28"/>
      <c r="H931" s="28"/>
      <c r="I931" s="28"/>
      <c r="J931" s="28"/>
      <c r="K931" s="28"/>
      <c r="L931" s="28"/>
      <c r="M931" s="22"/>
      <c r="N931" s="22"/>
      <c r="O931" s="22"/>
      <c r="P931" s="22"/>
      <c r="Q931" s="22"/>
      <c r="R931" s="28"/>
      <c r="S931" s="28"/>
      <c r="T931" s="28"/>
      <c r="U931" s="28"/>
      <c r="V931" s="22"/>
      <c r="W931" s="22"/>
      <c r="X931" s="22"/>
      <c r="Y931" s="22"/>
      <c r="Z931" s="22"/>
      <c r="AA931" s="22"/>
      <c r="AB931" s="22"/>
      <c r="AC931" s="22"/>
      <c r="AD931" s="22"/>
    </row>
    <row r="932" spans="1:30" ht="15.75" customHeight="1" x14ac:dyDescent="0.15">
      <c r="A932" s="22"/>
      <c r="B932" s="22"/>
      <c r="C932" s="22"/>
      <c r="D932" s="22"/>
      <c r="E932" s="22"/>
      <c r="F932" s="28"/>
      <c r="G932" s="28"/>
      <c r="H932" s="28"/>
      <c r="I932" s="28"/>
      <c r="J932" s="28"/>
      <c r="K932" s="28"/>
      <c r="L932" s="28"/>
      <c r="M932" s="22"/>
      <c r="N932" s="22"/>
      <c r="O932" s="22"/>
      <c r="P932" s="22"/>
      <c r="Q932" s="22"/>
      <c r="R932" s="28"/>
      <c r="S932" s="28"/>
      <c r="T932" s="28"/>
      <c r="U932" s="28"/>
      <c r="V932" s="22"/>
      <c r="W932" s="22"/>
      <c r="X932" s="22"/>
      <c r="Y932" s="22"/>
      <c r="Z932" s="22"/>
      <c r="AA932" s="22"/>
      <c r="AB932" s="22"/>
      <c r="AC932" s="22"/>
      <c r="AD932" s="22"/>
    </row>
    <row r="933" spans="1:30" ht="15.75" customHeight="1" x14ac:dyDescent="0.15">
      <c r="A933" s="22"/>
      <c r="B933" s="22"/>
      <c r="C933" s="22"/>
      <c r="D933" s="22"/>
      <c r="E933" s="22"/>
      <c r="F933" s="28"/>
      <c r="G933" s="28"/>
      <c r="H933" s="28"/>
      <c r="I933" s="28"/>
      <c r="J933" s="28"/>
      <c r="K933" s="28"/>
      <c r="L933" s="28"/>
      <c r="M933" s="22"/>
      <c r="N933" s="22"/>
      <c r="O933" s="22"/>
      <c r="P933" s="22"/>
      <c r="Q933" s="22"/>
      <c r="R933" s="28"/>
      <c r="S933" s="28"/>
      <c r="T933" s="28"/>
      <c r="U933" s="28"/>
      <c r="V933" s="22"/>
      <c r="W933" s="22"/>
      <c r="X933" s="22"/>
      <c r="Y933" s="22"/>
      <c r="Z933" s="22"/>
      <c r="AA933" s="22"/>
      <c r="AB933" s="22"/>
      <c r="AC933" s="22"/>
      <c r="AD933" s="22"/>
    </row>
    <row r="934" spans="1:30" ht="15.75" customHeight="1" x14ac:dyDescent="0.15">
      <c r="A934" s="22"/>
      <c r="B934" s="22"/>
      <c r="C934" s="22"/>
      <c r="D934" s="22"/>
      <c r="E934" s="22"/>
      <c r="F934" s="28"/>
      <c r="G934" s="28"/>
      <c r="H934" s="28"/>
      <c r="I934" s="28"/>
      <c r="J934" s="28"/>
      <c r="K934" s="28"/>
      <c r="L934" s="28"/>
      <c r="M934" s="22"/>
      <c r="N934" s="22"/>
      <c r="O934" s="22"/>
      <c r="P934" s="22"/>
      <c r="Q934" s="22"/>
      <c r="R934" s="28"/>
      <c r="S934" s="28"/>
      <c r="T934" s="28"/>
      <c r="U934" s="28"/>
      <c r="V934" s="22"/>
      <c r="W934" s="22"/>
      <c r="X934" s="22"/>
      <c r="Y934" s="22"/>
      <c r="Z934" s="22"/>
      <c r="AA934" s="22"/>
      <c r="AB934" s="22"/>
      <c r="AC934" s="22"/>
      <c r="AD934" s="22"/>
    </row>
    <row r="935" spans="1:30" ht="15.75" customHeight="1" x14ac:dyDescent="0.15">
      <c r="A935" s="22"/>
      <c r="B935" s="22"/>
      <c r="C935" s="22"/>
      <c r="D935" s="22"/>
      <c r="E935" s="22"/>
      <c r="F935" s="28"/>
      <c r="G935" s="28"/>
      <c r="H935" s="28"/>
      <c r="I935" s="28"/>
      <c r="J935" s="28"/>
      <c r="K935" s="28"/>
      <c r="L935" s="28"/>
      <c r="M935" s="22"/>
      <c r="N935" s="22"/>
      <c r="O935" s="22"/>
      <c r="P935" s="22"/>
      <c r="Q935" s="22"/>
      <c r="R935" s="28"/>
      <c r="S935" s="28"/>
      <c r="T935" s="28"/>
      <c r="U935" s="28"/>
      <c r="V935" s="22"/>
      <c r="W935" s="22"/>
      <c r="X935" s="22"/>
      <c r="Y935" s="22"/>
      <c r="Z935" s="22"/>
      <c r="AA935" s="22"/>
      <c r="AB935" s="22"/>
      <c r="AC935" s="22"/>
      <c r="AD935" s="22"/>
    </row>
    <row r="936" spans="1:30" ht="15.75" customHeight="1" x14ac:dyDescent="0.15">
      <c r="A936" s="22"/>
      <c r="B936" s="22"/>
      <c r="C936" s="22"/>
      <c r="D936" s="22"/>
      <c r="E936" s="22"/>
      <c r="F936" s="28"/>
      <c r="G936" s="28"/>
      <c r="H936" s="28"/>
      <c r="I936" s="28"/>
      <c r="J936" s="28"/>
      <c r="K936" s="28"/>
      <c r="L936" s="28"/>
      <c r="M936" s="22"/>
      <c r="N936" s="22"/>
      <c r="O936" s="22"/>
      <c r="P936" s="22"/>
      <c r="Q936" s="22"/>
      <c r="R936" s="28"/>
      <c r="S936" s="28"/>
      <c r="T936" s="28"/>
      <c r="U936" s="28"/>
      <c r="V936" s="22"/>
      <c r="W936" s="22"/>
      <c r="X936" s="22"/>
      <c r="Y936" s="22"/>
      <c r="Z936" s="22"/>
      <c r="AA936" s="22"/>
      <c r="AB936" s="22"/>
      <c r="AC936" s="22"/>
      <c r="AD936" s="22"/>
    </row>
    <row r="937" spans="1:30" ht="15.75" customHeight="1" x14ac:dyDescent="0.15">
      <c r="A937" s="22"/>
      <c r="B937" s="22"/>
      <c r="C937" s="22"/>
      <c r="D937" s="22"/>
      <c r="E937" s="22"/>
      <c r="F937" s="28"/>
      <c r="G937" s="28"/>
      <c r="H937" s="28"/>
      <c r="I937" s="28"/>
      <c r="J937" s="28"/>
      <c r="K937" s="28"/>
      <c r="L937" s="28"/>
      <c r="M937" s="22"/>
      <c r="N937" s="22"/>
      <c r="O937" s="22"/>
      <c r="P937" s="22"/>
      <c r="Q937" s="22"/>
      <c r="R937" s="28"/>
      <c r="S937" s="28"/>
      <c r="T937" s="28"/>
      <c r="U937" s="28"/>
      <c r="V937" s="22"/>
      <c r="W937" s="22"/>
      <c r="X937" s="22"/>
      <c r="Y937" s="22"/>
      <c r="Z937" s="22"/>
      <c r="AA937" s="22"/>
      <c r="AB937" s="22"/>
      <c r="AC937" s="22"/>
      <c r="AD937" s="22"/>
    </row>
    <row r="938" spans="1:30" ht="15.75" customHeight="1" x14ac:dyDescent="0.15">
      <c r="A938" s="22"/>
      <c r="B938" s="22"/>
      <c r="C938" s="22"/>
      <c r="D938" s="22"/>
      <c r="E938" s="22"/>
      <c r="F938" s="28"/>
      <c r="G938" s="28"/>
      <c r="H938" s="28"/>
      <c r="I938" s="28"/>
      <c r="J938" s="28"/>
      <c r="K938" s="28"/>
      <c r="L938" s="28"/>
      <c r="M938" s="22"/>
      <c r="N938" s="22"/>
      <c r="O938" s="22"/>
      <c r="P938" s="22"/>
      <c r="Q938" s="22"/>
      <c r="R938" s="28"/>
      <c r="S938" s="28"/>
      <c r="T938" s="28"/>
      <c r="U938" s="28"/>
      <c r="V938" s="22"/>
      <c r="W938" s="22"/>
      <c r="X938" s="22"/>
      <c r="Y938" s="22"/>
      <c r="Z938" s="22"/>
      <c r="AA938" s="22"/>
      <c r="AB938" s="22"/>
      <c r="AC938" s="22"/>
      <c r="AD938" s="22"/>
    </row>
    <row r="939" spans="1:30" ht="15.75" customHeight="1" x14ac:dyDescent="0.15">
      <c r="A939" s="22"/>
      <c r="B939" s="22"/>
      <c r="C939" s="22"/>
      <c r="D939" s="22"/>
      <c r="E939" s="22"/>
      <c r="F939" s="28"/>
      <c r="G939" s="28"/>
      <c r="H939" s="28"/>
      <c r="I939" s="28"/>
      <c r="J939" s="28"/>
      <c r="K939" s="28"/>
      <c r="L939" s="28"/>
      <c r="M939" s="22"/>
      <c r="N939" s="22"/>
      <c r="O939" s="22"/>
      <c r="P939" s="22"/>
      <c r="Q939" s="22"/>
      <c r="R939" s="28"/>
      <c r="S939" s="28"/>
      <c r="T939" s="28"/>
      <c r="U939" s="28"/>
      <c r="V939" s="22"/>
      <c r="W939" s="22"/>
      <c r="X939" s="22"/>
      <c r="Y939" s="22"/>
      <c r="Z939" s="22"/>
      <c r="AA939" s="22"/>
      <c r="AB939" s="22"/>
      <c r="AC939" s="22"/>
      <c r="AD939" s="22"/>
    </row>
    <row r="940" spans="1:30" ht="15.75" customHeight="1" x14ac:dyDescent="0.15">
      <c r="A940" s="22"/>
      <c r="B940" s="22"/>
      <c r="C940" s="22"/>
      <c r="D940" s="22"/>
      <c r="E940" s="22"/>
      <c r="F940" s="28"/>
      <c r="G940" s="28"/>
      <c r="H940" s="28"/>
      <c r="I940" s="28"/>
      <c r="J940" s="28"/>
      <c r="K940" s="28"/>
      <c r="L940" s="28"/>
      <c r="M940" s="22"/>
      <c r="N940" s="22"/>
      <c r="O940" s="22"/>
      <c r="P940" s="22"/>
      <c r="Q940" s="22"/>
      <c r="R940" s="28"/>
      <c r="S940" s="28"/>
      <c r="T940" s="28"/>
      <c r="U940" s="28"/>
      <c r="V940" s="22"/>
      <c r="W940" s="22"/>
      <c r="X940" s="22"/>
      <c r="Y940" s="22"/>
      <c r="Z940" s="22"/>
      <c r="AA940" s="22"/>
      <c r="AB940" s="22"/>
      <c r="AC940" s="22"/>
      <c r="AD940" s="22"/>
    </row>
    <row r="941" spans="1:30" ht="15.75" customHeight="1" x14ac:dyDescent="0.15">
      <c r="A941" s="22"/>
      <c r="B941" s="22"/>
      <c r="C941" s="22"/>
      <c r="D941" s="22"/>
      <c r="E941" s="22"/>
      <c r="F941" s="28"/>
      <c r="G941" s="28"/>
      <c r="H941" s="28"/>
      <c r="I941" s="28"/>
      <c r="J941" s="28"/>
      <c r="K941" s="28"/>
      <c r="L941" s="28"/>
      <c r="M941" s="22"/>
      <c r="N941" s="22"/>
      <c r="O941" s="22"/>
      <c r="P941" s="22"/>
      <c r="Q941" s="22"/>
      <c r="R941" s="28"/>
      <c r="S941" s="28"/>
      <c r="T941" s="28"/>
      <c r="U941" s="28"/>
      <c r="V941" s="22"/>
      <c r="W941" s="22"/>
      <c r="X941" s="22"/>
      <c r="Y941" s="22"/>
      <c r="Z941" s="22"/>
      <c r="AA941" s="22"/>
      <c r="AB941" s="22"/>
      <c r="AC941" s="22"/>
      <c r="AD941" s="22"/>
    </row>
    <row r="942" spans="1:30" ht="15.75" customHeight="1" x14ac:dyDescent="0.15">
      <c r="A942" s="22"/>
      <c r="B942" s="22"/>
      <c r="C942" s="22"/>
      <c r="D942" s="22"/>
      <c r="E942" s="22"/>
      <c r="F942" s="28"/>
      <c r="G942" s="28"/>
      <c r="H942" s="28"/>
      <c r="I942" s="28"/>
      <c r="J942" s="28"/>
      <c r="K942" s="28"/>
      <c r="L942" s="28"/>
      <c r="M942" s="22"/>
      <c r="N942" s="22"/>
      <c r="O942" s="22"/>
      <c r="P942" s="22"/>
      <c r="Q942" s="22"/>
      <c r="R942" s="28"/>
      <c r="S942" s="28"/>
      <c r="T942" s="28"/>
      <c r="U942" s="28"/>
      <c r="V942" s="22"/>
      <c r="W942" s="22"/>
      <c r="X942" s="22"/>
      <c r="Y942" s="22"/>
      <c r="Z942" s="22"/>
      <c r="AA942" s="22"/>
      <c r="AB942" s="22"/>
      <c r="AC942" s="22"/>
      <c r="AD942" s="22"/>
    </row>
    <row r="943" spans="1:30" ht="15.75" customHeight="1" x14ac:dyDescent="0.15">
      <c r="A943" s="22"/>
      <c r="B943" s="22"/>
      <c r="C943" s="22"/>
      <c r="D943" s="22"/>
      <c r="E943" s="22"/>
      <c r="F943" s="28"/>
      <c r="G943" s="28"/>
      <c r="H943" s="28"/>
      <c r="I943" s="28"/>
      <c r="J943" s="28"/>
      <c r="K943" s="28"/>
      <c r="L943" s="28"/>
      <c r="M943" s="22"/>
      <c r="N943" s="22"/>
      <c r="O943" s="22"/>
      <c r="P943" s="22"/>
      <c r="Q943" s="22"/>
      <c r="R943" s="28"/>
      <c r="S943" s="28"/>
      <c r="T943" s="28"/>
      <c r="U943" s="28"/>
      <c r="V943" s="22"/>
      <c r="W943" s="22"/>
      <c r="X943" s="22"/>
      <c r="Y943" s="22"/>
      <c r="Z943" s="22"/>
      <c r="AA943" s="22"/>
      <c r="AB943" s="22"/>
      <c r="AC943" s="22"/>
      <c r="AD943" s="22"/>
    </row>
    <row r="944" spans="1:30" ht="15.75" customHeight="1" x14ac:dyDescent="0.15">
      <c r="A944" s="22"/>
      <c r="B944" s="22"/>
      <c r="C944" s="22"/>
      <c r="D944" s="22"/>
      <c r="E944" s="22"/>
      <c r="F944" s="28"/>
      <c r="G944" s="28"/>
      <c r="H944" s="28"/>
      <c r="I944" s="28"/>
      <c r="J944" s="28"/>
      <c r="K944" s="28"/>
      <c r="L944" s="28"/>
      <c r="M944" s="22"/>
      <c r="N944" s="22"/>
      <c r="O944" s="22"/>
      <c r="P944" s="22"/>
      <c r="Q944" s="22"/>
      <c r="R944" s="28"/>
      <c r="S944" s="28"/>
      <c r="T944" s="28"/>
      <c r="U944" s="28"/>
      <c r="V944" s="22"/>
      <c r="W944" s="22"/>
      <c r="X944" s="22"/>
      <c r="Y944" s="22"/>
      <c r="Z944" s="22"/>
      <c r="AA944" s="22"/>
      <c r="AB944" s="22"/>
      <c r="AC944" s="22"/>
      <c r="AD944" s="22"/>
    </row>
    <row r="945" spans="1:30" ht="15.75" customHeight="1" x14ac:dyDescent="0.15">
      <c r="A945" s="22"/>
      <c r="B945" s="22"/>
      <c r="C945" s="22"/>
      <c r="D945" s="22"/>
      <c r="E945" s="22"/>
      <c r="F945" s="28"/>
      <c r="G945" s="28"/>
      <c r="H945" s="28"/>
      <c r="I945" s="28"/>
      <c r="J945" s="28"/>
      <c r="K945" s="28"/>
      <c r="L945" s="28"/>
      <c r="M945" s="22"/>
      <c r="N945" s="22"/>
      <c r="O945" s="22"/>
      <c r="P945" s="22"/>
      <c r="Q945" s="22"/>
      <c r="R945" s="28"/>
      <c r="S945" s="28"/>
      <c r="T945" s="28"/>
      <c r="U945" s="28"/>
      <c r="V945" s="22"/>
      <c r="W945" s="22"/>
      <c r="X945" s="22"/>
      <c r="Y945" s="22"/>
      <c r="Z945" s="22"/>
      <c r="AA945" s="22"/>
      <c r="AB945" s="22"/>
      <c r="AC945" s="22"/>
      <c r="AD945" s="22"/>
    </row>
    <row r="946" spans="1:30" ht="15.75" customHeight="1" x14ac:dyDescent="0.15">
      <c r="A946" s="22"/>
      <c r="B946" s="22"/>
      <c r="C946" s="22"/>
      <c r="D946" s="22"/>
      <c r="E946" s="22"/>
      <c r="F946" s="28"/>
      <c r="G946" s="28"/>
      <c r="H946" s="28"/>
      <c r="I946" s="28"/>
      <c r="J946" s="28"/>
      <c r="K946" s="28"/>
      <c r="L946" s="28"/>
      <c r="M946" s="22"/>
      <c r="N946" s="22"/>
      <c r="O946" s="22"/>
      <c r="P946" s="22"/>
      <c r="Q946" s="22"/>
      <c r="R946" s="28"/>
      <c r="S946" s="28"/>
      <c r="T946" s="28"/>
      <c r="U946" s="28"/>
      <c r="V946" s="22"/>
      <c r="W946" s="22"/>
      <c r="X946" s="22"/>
      <c r="Y946" s="22"/>
      <c r="Z946" s="22"/>
      <c r="AA946" s="22"/>
      <c r="AB946" s="22"/>
      <c r="AC946" s="22"/>
      <c r="AD946" s="22"/>
    </row>
    <row r="947" spans="1:30" ht="15.75" customHeight="1" x14ac:dyDescent="0.15">
      <c r="A947" s="22"/>
      <c r="B947" s="22"/>
      <c r="C947" s="22"/>
      <c r="D947" s="22"/>
      <c r="E947" s="22"/>
      <c r="F947" s="28"/>
      <c r="G947" s="28"/>
      <c r="H947" s="28"/>
      <c r="I947" s="28"/>
      <c r="J947" s="28"/>
      <c r="K947" s="28"/>
      <c r="L947" s="28"/>
      <c r="M947" s="22"/>
      <c r="N947" s="22"/>
      <c r="O947" s="22"/>
      <c r="P947" s="22"/>
      <c r="Q947" s="22"/>
      <c r="R947" s="28"/>
      <c r="S947" s="28"/>
      <c r="T947" s="28"/>
      <c r="U947" s="28"/>
      <c r="V947" s="22"/>
      <c r="W947" s="22"/>
      <c r="X947" s="22"/>
      <c r="Y947" s="22"/>
      <c r="Z947" s="22"/>
      <c r="AA947" s="22"/>
      <c r="AB947" s="22"/>
      <c r="AC947" s="22"/>
      <c r="AD947" s="22"/>
    </row>
    <row r="948" spans="1:30" ht="15.75" customHeight="1" x14ac:dyDescent="0.15">
      <c r="A948" s="22"/>
      <c r="B948" s="22"/>
      <c r="C948" s="22"/>
      <c r="D948" s="22"/>
      <c r="E948" s="22"/>
      <c r="F948" s="28"/>
      <c r="G948" s="28"/>
      <c r="H948" s="28"/>
      <c r="I948" s="28"/>
      <c r="J948" s="28"/>
      <c r="K948" s="28"/>
      <c r="L948" s="28"/>
      <c r="M948" s="22"/>
      <c r="N948" s="22"/>
      <c r="O948" s="22"/>
      <c r="P948" s="22"/>
      <c r="Q948" s="22"/>
      <c r="R948" s="28"/>
      <c r="S948" s="28"/>
      <c r="T948" s="28"/>
      <c r="U948" s="28"/>
      <c r="V948" s="22"/>
      <c r="W948" s="22"/>
      <c r="X948" s="22"/>
      <c r="Y948" s="22"/>
      <c r="Z948" s="22"/>
      <c r="AA948" s="22"/>
      <c r="AB948" s="22"/>
      <c r="AC948" s="22"/>
      <c r="AD948" s="22"/>
    </row>
    <row r="949" spans="1:30" ht="15.75" customHeight="1" x14ac:dyDescent="0.15">
      <c r="A949" s="22"/>
      <c r="B949" s="22"/>
      <c r="C949" s="22"/>
      <c r="D949" s="22"/>
      <c r="E949" s="22"/>
      <c r="F949" s="28"/>
      <c r="G949" s="28"/>
      <c r="H949" s="28"/>
      <c r="I949" s="28"/>
      <c r="J949" s="28"/>
      <c r="K949" s="28"/>
      <c r="L949" s="28"/>
      <c r="M949" s="22"/>
      <c r="N949" s="22"/>
      <c r="O949" s="22"/>
      <c r="P949" s="22"/>
      <c r="Q949" s="22"/>
      <c r="R949" s="28"/>
      <c r="S949" s="28"/>
      <c r="T949" s="28"/>
      <c r="U949" s="28"/>
      <c r="V949" s="22"/>
      <c r="W949" s="22"/>
      <c r="X949" s="22"/>
      <c r="Y949" s="22"/>
      <c r="Z949" s="22"/>
      <c r="AA949" s="22"/>
      <c r="AB949" s="22"/>
      <c r="AC949" s="22"/>
      <c r="AD949" s="22"/>
    </row>
    <row r="950" spans="1:30" ht="15.75" customHeight="1" x14ac:dyDescent="0.15">
      <c r="A950" s="22"/>
      <c r="B950" s="22"/>
      <c r="C950" s="22"/>
      <c r="D950" s="22"/>
      <c r="E950" s="22"/>
      <c r="F950" s="28"/>
      <c r="G950" s="28"/>
      <c r="H950" s="28"/>
      <c r="I950" s="28"/>
      <c r="J950" s="28"/>
      <c r="K950" s="28"/>
      <c r="L950" s="28"/>
      <c r="M950" s="22"/>
      <c r="N950" s="22"/>
      <c r="O950" s="22"/>
      <c r="P950" s="22"/>
      <c r="Q950" s="22"/>
      <c r="R950" s="28"/>
      <c r="S950" s="28"/>
      <c r="T950" s="28"/>
      <c r="U950" s="28"/>
      <c r="V950" s="22"/>
      <c r="W950" s="22"/>
      <c r="X950" s="22"/>
      <c r="Y950" s="22"/>
      <c r="Z950" s="22"/>
      <c r="AA950" s="22"/>
      <c r="AB950" s="22"/>
      <c r="AC950" s="22"/>
      <c r="AD950" s="22"/>
    </row>
    <row r="951" spans="1:30" ht="15.75" customHeight="1" x14ac:dyDescent="0.15">
      <c r="A951" s="22"/>
      <c r="B951" s="22"/>
      <c r="C951" s="22"/>
      <c r="D951" s="22"/>
      <c r="E951" s="22"/>
      <c r="F951" s="28"/>
      <c r="G951" s="28"/>
      <c r="H951" s="28"/>
      <c r="I951" s="28"/>
      <c r="J951" s="28"/>
      <c r="K951" s="28"/>
      <c r="L951" s="28"/>
      <c r="M951" s="22"/>
      <c r="N951" s="22"/>
      <c r="O951" s="22"/>
      <c r="P951" s="22"/>
      <c r="Q951" s="22"/>
      <c r="R951" s="28"/>
      <c r="S951" s="28"/>
      <c r="T951" s="28"/>
      <c r="U951" s="28"/>
      <c r="V951" s="22"/>
      <c r="W951" s="22"/>
      <c r="X951" s="22"/>
      <c r="Y951" s="22"/>
      <c r="Z951" s="22"/>
      <c r="AA951" s="22"/>
      <c r="AB951" s="22"/>
      <c r="AC951" s="22"/>
      <c r="AD951" s="22"/>
    </row>
    <row r="952" spans="1:30" ht="15.75" customHeight="1" x14ac:dyDescent="0.15">
      <c r="A952" s="22"/>
      <c r="B952" s="22"/>
      <c r="C952" s="22"/>
      <c r="D952" s="22"/>
      <c r="E952" s="22"/>
      <c r="F952" s="28"/>
      <c r="G952" s="28"/>
      <c r="H952" s="28"/>
      <c r="I952" s="28"/>
      <c r="J952" s="28"/>
      <c r="K952" s="28"/>
      <c r="L952" s="28"/>
      <c r="M952" s="22"/>
      <c r="N952" s="22"/>
      <c r="O952" s="22"/>
      <c r="P952" s="22"/>
      <c r="Q952" s="22"/>
      <c r="R952" s="28"/>
      <c r="S952" s="28"/>
      <c r="T952" s="28"/>
      <c r="U952" s="28"/>
      <c r="V952" s="22"/>
      <c r="W952" s="22"/>
      <c r="X952" s="22"/>
      <c r="Y952" s="22"/>
      <c r="Z952" s="22"/>
      <c r="AA952" s="22"/>
      <c r="AB952" s="22"/>
      <c r="AC952" s="22"/>
      <c r="AD952" s="22"/>
    </row>
    <row r="953" spans="1:30" ht="15.75" customHeight="1" x14ac:dyDescent="0.15">
      <c r="A953" s="22"/>
      <c r="B953" s="22"/>
      <c r="C953" s="22"/>
      <c r="D953" s="22"/>
      <c r="E953" s="22"/>
      <c r="F953" s="28"/>
      <c r="G953" s="28"/>
      <c r="H953" s="28"/>
      <c r="I953" s="28"/>
      <c r="J953" s="28"/>
      <c r="K953" s="28"/>
      <c r="L953" s="28"/>
      <c r="M953" s="22"/>
      <c r="N953" s="22"/>
      <c r="O953" s="22"/>
      <c r="P953" s="22"/>
      <c r="Q953" s="22"/>
      <c r="R953" s="28"/>
      <c r="S953" s="28"/>
      <c r="T953" s="28"/>
      <c r="U953" s="28"/>
      <c r="V953" s="22"/>
      <c r="W953" s="22"/>
      <c r="X953" s="22"/>
      <c r="Y953" s="22"/>
      <c r="Z953" s="22"/>
      <c r="AA953" s="22"/>
      <c r="AB953" s="22"/>
      <c r="AC953" s="22"/>
      <c r="AD953" s="22"/>
    </row>
    <row r="954" spans="1:30" ht="15.75" customHeight="1" x14ac:dyDescent="0.15">
      <c r="A954" s="22"/>
      <c r="B954" s="22"/>
      <c r="C954" s="22"/>
      <c r="D954" s="22"/>
      <c r="E954" s="22"/>
      <c r="F954" s="28"/>
      <c r="G954" s="28"/>
      <c r="H954" s="28"/>
      <c r="I954" s="28"/>
      <c r="J954" s="28"/>
      <c r="K954" s="28"/>
      <c r="L954" s="28"/>
      <c r="M954" s="22"/>
      <c r="N954" s="22"/>
      <c r="O954" s="22"/>
      <c r="P954" s="22"/>
      <c r="Q954" s="22"/>
      <c r="R954" s="28"/>
      <c r="S954" s="28"/>
      <c r="T954" s="28"/>
      <c r="U954" s="28"/>
      <c r="V954" s="22"/>
      <c r="W954" s="22"/>
      <c r="X954" s="22"/>
      <c r="Y954" s="22"/>
      <c r="Z954" s="22"/>
      <c r="AA954" s="22"/>
      <c r="AB954" s="22"/>
      <c r="AC954" s="22"/>
      <c r="AD954" s="22"/>
    </row>
    <row r="955" spans="1:30" ht="15.75" customHeight="1" x14ac:dyDescent="0.15">
      <c r="A955" s="22"/>
      <c r="B955" s="22"/>
      <c r="C955" s="22"/>
      <c r="D955" s="22"/>
      <c r="E955" s="22"/>
      <c r="F955" s="28"/>
      <c r="G955" s="28"/>
      <c r="H955" s="28"/>
      <c r="I955" s="28"/>
      <c r="J955" s="28"/>
      <c r="K955" s="28"/>
      <c r="L955" s="28"/>
      <c r="M955" s="22"/>
      <c r="N955" s="22"/>
      <c r="O955" s="22"/>
      <c r="P955" s="22"/>
      <c r="Q955" s="22"/>
      <c r="R955" s="28"/>
      <c r="S955" s="28"/>
      <c r="T955" s="28"/>
      <c r="U955" s="28"/>
      <c r="V955" s="22"/>
      <c r="W955" s="22"/>
      <c r="X955" s="22"/>
      <c r="Y955" s="22"/>
      <c r="Z955" s="22"/>
      <c r="AA955" s="22"/>
      <c r="AB955" s="22"/>
      <c r="AC955" s="22"/>
      <c r="AD955" s="22"/>
    </row>
    <row r="956" spans="1:30" ht="15.75" customHeight="1" x14ac:dyDescent="0.15">
      <c r="A956" s="22"/>
      <c r="B956" s="22"/>
      <c r="C956" s="22"/>
      <c r="D956" s="22"/>
      <c r="E956" s="22"/>
      <c r="F956" s="28"/>
      <c r="G956" s="28"/>
      <c r="H956" s="28"/>
      <c r="I956" s="28"/>
      <c r="J956" s="28"/>
      <c r="K956" s="28"/>
      <c r="L956" s="28"/>
      <c r="M956" s="22"/>
      <c r="N956" s="22"/>
      <c r="O956" s="22"/>
      <c r="P956" s="22"/>
      <c r="Q956" s="22"/>
      <c r="R956" s="28"/>
      <c r="S956" s="28"/>
      <c r="T956" s="28"/>
      <c r="U956" s="28"/>
      <c r="V956" s="22"/>
      <c r="W956" s="22"/>
      <c r="X956" s="22"/>
      <c r="Y956" s="22"/>
      <c r="Z956" s="22"/>
      <c r="AA956" s="22"/>
      <c r="AB956" s="22"/>
      <c r="AC956" s="22"/>
      <c r="AD956" s="22"/>
    </row>
    <row r="957" spans="1:30" ht="15.75" customHeight="1" x14ac:dyDescent="0.15">
      <c r="A957" s="22"/>
      <c r="B957" s="22"/>
      <c r="C957" s="22"/>
      <c r="D957" s="22"/>
      <c r="E957" s="22"/>
      <c r="F957" s="28"/>
      <c r="G957" s="28"/>
      <c r="H957" s="28"/>
      <c r="I957" s="28"/>
      <c r="J957" s="28"/>
      <c r="K957" s="28"/>
      <c r="L957" s="28"/>
      <c r="M957" s="22"/>
      <c r="N957" s="22"/>
      <c r="O957" s="22"/>
      <c r="P957" s="22"/>
      <c r="Q957" s="22"/>
      <c r="R957" s="28"/>
      <c r="S957" s="28"/>
      <c r="T957" s="28"/>
      <c r="U957" s="28"/>
      <c r="V957" s="22"/>
      <c r="W957" s="22"/>
      <c r="X957" s="22"/>
      <c r="Y957" s="22"/>
      <c r="Z957" s="22"/>
      <c r="AA957" s="22"/>
      <c r="AB957" s="22"/>
      <c r="AC957" s="22"/>
      <c r="AD957" s="22"/>
    </row>
    <row r="958" spans="1:30" ht="15.75" customHeight="1" x14ac:dyDescent="0.15">
      <c r="A958" s="22"/>
      <c r="B958" s="22"/>
      <c r="C958" s="22"/>
      <c r="D958" s="22"/>
      <c r="E958" s="22"/>
      <c r="F958" s="28"/>
      <c r="G958" s="28"/>
      <c r="H958" s="28"/>
      <c r="I958" s="28"/>
      <c r="J958" s="28"/>
      <c r="K958" s="28"/>
      <c r="L958" s="28"/>
      <c r="M958" s="22"/>
      <c r="N958" s="22"/>
      <c r="O958" s="22"/>
      <c r="P958" s="22"/>
      <c r="Q958" s="22"/>
      <c r="R958" s="28"/>
      <c r="S958" s="28"/>
      <c r="T958" s="28"/>
      <c r="U958" s="28"/>
      <c r="V958" s="22"/>
      <c r="W958" s="22"/>
      <c r="X958" s="22"/>
      <c r="Y958" s="22"/>
      <c r="Z958" s="22"/>
      <c r="AA958" s="22"/>
      <c r="AB958" s="22"/>
      <c r="AC958" s="22"/>
      <c r="AD958" s="22"/>
    </row>
    <row r="959" spans="1:30" ht="15.75" customHeight="1" x14ac:dyDescent="0.15">
      <c r="A959" s="22"/>
      <c r="B959" s="22"/>
      <c r="C959" s="22"/>
      <c r="D959" s="22"/>
      <c r="E959" s="22"/>
      <c r="F959" s="28"/>
      <c r="G959" s="28"/>
      <c r="H959" s="28"/>
      <c r="I959" s="28"/>
      <c r="J959" s="28"/>
      <c r="K959" s="28"/>
      <c r="L959" s="28"/>
      <c r="M959" s="22"/>
      <c r="N959" s="22"/>
      <c r="O959" s="22"/>
      <c r="P959" s="22"/>
      <c r="Q959" s="22"/>
      <c r="R959" s="28"/>
      <c r="S959" s="28"/>
      <c r="T959" s="28"/>
      <c r="U959" s="28"/>
      <c r="V959" s="22"/>
      <c r="W959" s="22"/>
      <c r="X959" s="22"/>
      <c r="Y959" s="22"/>
      <c r="Z959" s="22"/>
      <c r="AA959" s="22"/>
      <c r="AB959" s="22"/>
      <c r="AC959" s="22"/>
      <c r="AD959" s="22"/>
    </row>
    <row r="960" spans="1:30" ht="15.75" customHeight="1" x14ac:dyDescent="0.15">
      <c r="A960" s="22"/>
      <c r="B960" s="22"/>
      <c r="C960" s="22"/>
      <c r="D960" s="22"/>
      <c r="E960" s="22"/>
      <c r="F960" s="28"/>
      <c r="G960" s="28"/>
      <c r="H960" s="28"/>
      <c r="I960" s="28"/>
      <c r="J960" s="28"/>
      <c r="K960" s="28"/>
      <c r="L960" s="28"/>
      <c r="M960" s="22"/>
      <c r="N960" s="22"/>
      <c r="O960" s="22"/>
      <c r="P960" s="22"/>
      <c r="Q960" s="22"/>
      <c r="R960" s="28"/>
      <c r="S960" s="28"/>
      <c r="T960" s="28"/>
      <c r="U960" s="28"/>
      <c r="V960" s="22"/>
      <c r="W960" s="22"/>
      <c r="X960" s="22"/>
      <c r="Y960" s="22"/>
      <c r="Z960" s="22"/>
      <c r="AA960" s="22"/>
      <c r="AB960" s="22"/>
      <c r="AC960" s="22"/>
      <c r="AD960" s="22"/>
    </row>
    <row r="961" spans="1:30" ht="15.75" customHeight="1" x14ac:dyDescent="0.15">
      <c r="A961" s="22"/>
      <c r="B961" s="22"/>
      <c r="C961" s="22"/>
      <c r="D961" s="22"/>
      <c r="E961" s="22"/>
      <c r="F961" s="28"/>
      <c r="G961" s="28"/>
      <c r="H961" s="28"/>
      <c r="I961" s="28"/>
      <c r="J961" s="28"/>
      <c r="K961" s="28"/>
      <c r="L961" s="28"/>
      <c r="M961" s="22"/>
      <c r="N961" s="22"/>
      <c r="O961" s="22"/>
      <c r="P961" s="22"/>
      <c r="Q961" s="22"/>
      <c r="R961" s="28"/>
      <c r="S961" s="28"/>
      <c r="T961" s="28"/>
      <c r="U961" s="28"/>
      <c r="V961" s="22"/>
      <c r="W961" s="22"/>
      <c r="X961" s="22"/>
      <c r="Y961" s="22"/>
      <c r="Z961" s="22"/>
      <c r="AA961" s="22"/>
      <c r="AB961" s="22"/>
      <c r="AC961" s="22"/>
      <c r="AD961" s="22"/>
    </row>
    <row r="962" spans="1:30" ht="15.75" customHeight="1" x14ac:dyDescent="0.15">
      <c r="A962" s="22"/>
      <c r="B962" s="22"/>
      <c r="C962" s="22"/>
      <c r="D962" s="22"/>
      <c r="E962" s="22"/>
      <c r="F962" s="28"/>
      <c r="G962" s="28"/>
      <c r="H962" s="28"/>
      <c r="I962" s="28"/>
      <c r="J962" s="28"/>
      <c r="K962" s="28"/>
      <c r="L962" s="28"/>
      <c r="M962" s="22"/>
      <c r="N962" s="22"/>
      <c r="O962" s="22"/>
      <c r="P962" s="22"/>
      <c r="Q962" s="22"/>
      <c r="R962" s="28"/>
      <c r="S962" s="28"/>
      <c r="T962" s="28"/>
      <c r="U962" s="28"/>
      <c r="V962" s="22"/>
      <c r="W962" s="22"/>
      <c r="X962" s="22"/>
      <c r="Y962" s="22"/>
      <c r="Z962" s="22"/>
      <c r="AA962" s="22"/>
      <c r="AB962" s="22"/>
      <c r="AC962" s="22"/>
      <c r="AD962" s="22"/>
    </row>
    <row r="963" spans="1:30" ht="15.75" customHeight="1" x14ac:dyDescent="0.15">
      <c r="A963" s="22"/>
      <c r="B963" s="22"/>
      <c r="C963" s="22"/>
      <c r="D963" s="22"/>
      <c r="E963" s="22"/>
      <c r="F963" s="28"/>
      <c r="G963" s="28"/>
      <c r="H963" s="28"/>
      <c r="I963" s="28"/>
      <c r="J963" s="28"/>
      <c r="K963" s="28"/>
      <c r="L963" s="28"/>
      <c r="M963" s="22"/>
      <c r="N963" s="22"/>
      <c r="O963" s="22"/>
      <c r="P963" s="22"/>
      <c r="Q963" s="22"/>
      <c r="R963" s="28"/>
      <c r="S963" s="28"/>
      <c r="T963" s="28"/>
      <c r="U963" s="28"/>
      <c r="V963" s="22"/>
      <c r="W963" s="22"/>
      <c r="X963" s="22"/>
      <c r="Y963" s="22"/>
      <c r="Z963" s="22"/>
      <c r="AA963" s="22"/>
      <c r="AB963" s="22"/>
      <c r="AC963" s="22"/>
      <c r="AD963" s="22"/>
    </row>
    <row r="964" spans="1:30" ht="15.75" customHeight="1" x14ac:dyDescent="0.15">
      <c r="A964" s="22"/>
      <c r="B964" s="22"/>
      <c r="C964" s="22"/>
      <c r="D964" s="22"/>
      <c r="E964" s="22"/>
      <c r="F964" s="28"/>
      <c r="G964" s="28"/>
      <c r="H964" s="28"/>
      <c r="I964" s="28"/>
      <c r="J964" s="28"/>
      <c r="K964" s="28"/>
      <c r="L964" s="28"/>
      <c r="M964" s="22"/>
      <c r="N964" s="22"/>
      <c r="O964" s="22"/>
      <c r="P964" s="22"/>
      <c r="Q964" s="22"/>
      <c r="R964" s="28"/>
      <c r="S964" s="28"/>
      <c r="T964" s="28"/>
      <c r="U964" s="28"/>
      <c r="V964" s="22"/>
      <c r="W964" s="22"/>
      <c r="X964" s="22"/>
      <c r="Y964" s="22"/>
      <c r="Z964" s="22"/>
      <c r="AA964" s="22"/>
      <c r="AB964" s="22"/>
      <c r="AC964" s="22"/>
      <c r="AD964" s="22"/>
    </row>
    <row r="965" spans="1:30" ht="15.75" customHeight="1" x14ac:dyDescent="0.15">
      <c r="A965" s="22"/>
      <c r="B965" s="22"/>
      <c r="C965" s="22"/>
      <c r="D965" s="22"/>
      <c r="E965" s="22"/>
      <c r="F965" s="28"/>
      <c r="G965" s="28"/>
      <c r="H965" s="28"/>
      <c r="I965" s="28"/>
      <c r="J965" s="28"/>
      <c r="K965" s="28"/>
      <c r="L965" s="28"/>
      <c r="M965" s="22"/>
      <c r="N965" s="22"/>
      <c r="O965" s="22"/>
      <c r="P965" s="22"/>
      <c r="Q965" s="22"/>
      <c r="R965" s="28"/>
      <c r="S965" s="28"/>
      <c r="T965" s="28"/>
      <c r="U965" s="28"/>
      <c r="V965" s="22"/>
      <c r="W965" s="22"/>
      <c r="X965" s="22"/>
      <c r="Y965" s="22"/>
      <c r="Z965" s="22"/>
      <c r="AA965" s="22"/>
      <c r="AB965" s="22"/>
      <c r="AC965" s="22"/>
      <c r="AD965" s="22"/>
    </row>
    <row r="966" spans="1:30" ht="15.75" customHeight="1" x14ac:dyDescent="0.15">
      <c r="A966" s="22"/>
      <c r="B966" s="22"/>
      <c r="C966" s="22"/>
      <c r="D966" s="22"/>
      <c r="E966" s="22"/>
      <c r="F966" s="28"/>
      <c r="G966" s="28"/>
      <c r="H966" s="28"/>
      <c r="I966" s="28"/>
      <c r="J966" s="28"/>
      <c r="K966" s="28"/>
      <c r="L966" s="28"/>
      <c r="M966" s="22"/>
      <c r="N966" s="22"/>
      <c r="O966" s="22"/>
      <c r="P966" s="22"/>
      <c r="Q966" s="22"/>
      <c r="R966" s="28"/>
      <c r="S966" s="28"/>
      <c r="T966" s="28"/>
      <c r="U966" s="28"/>
      <c r="V966" s="22"/>
      <c r="W966" s="22"/>
      <c r="X966" s="22"/>
      <c r="Y966" s="22"/>
      <c r="Z966" s="22"/>
      <c r="AA966" s="22"/>
      <c r="AB966" s="22"/>
      <c r="AC966" s="22"/>
      <c r="AD966" s="22"/>
    </row>
    <row r="967" spans="1:30" ht="15.75" customHeight="1" x14ac:dyDescent="0.15">
      <c r="A967" s="22"/>
      <c r="B967" s="22"/>
      <c r="C967" s="22"/>
      <c r="D967" s="22"/>
      <c r="E967" s="22"/>
      <c r="F967" s="28"/>
      <c r="G967" s="28"/>
      <c r="H967" s="28"/>
      <c r="I967" s="28"/>
      <c r="J967" s="28"/>
      <c r="K967" s="28"/>
      <c r="L967" s="28"/>
      <c r="M967" s="22"/>
      <c r="N967" s="22"/>
      <c r="O967" s="22"/>
      <c r="P967" s="22"/>
      <c r="Q967" s="22"/>
      <c r="R967" s="28"/>
      <c r="S967" s="28"/>
      <c r="T967" s="28"/>
      <c r="U967" s="28"/>
      <c r="V967" s="22"/>
      <c r="W967" s="22"/>
      <c r="X967" s="22"/>
      <c r="Y967" s="22"/>
      <c r="Z967" s="22"/>
      <c r="AA967" s="22"/>
      <c r="AB967" s="22"/>
      <c r="AC967" s="22"/>
      <c r="AD967" s="22"/>
    </row>
    <row r="968" spans="1:30" ht="15.75" customHeight="1" x14ac:dyDescent="0.15">
      <c r="A968" s="22"/>
      <c r="B968" s="22"/>
      <c r="C968" s="22"/>
      <c r="D968" s="22"/>
      <c r="E968" s="22"/>
      <c r="F968" s="28"/>
      <c r="G968" s="28"/>
      <c r="H968" s="28"/>
      <c r="I968" s="28"/>
      <c r="J968" s="28"/>
      <c r="K968" s="28"/>
      <c r="L968" s="28"/>
      <c r="M968" s="22"/>
      <c r="N968" s="22"/>
      <c r="O968" s="22"/>
      <c r="P968" s="22"/>
      <c r="Q968" s="22"/>
      <c r="R968" s="28"/>
      <c r="S968" s="28"/>
      <c r="T968" s="28"/>
      <c r="U968" s="28"/>
      <c r="V968" s="22"/>
      <c r="W968" s="22"/>
      <c r="X968" s="22"/>
      <c r="Y968" s="22"/>
      <c r="Z968" s="22"/>
      <c r="AA968" s="22"/>
      <c r="AB968" s="22"/>
      <c r="AC968" s="22"/>
      <c r="AD968" s="22"/>
    </row>
    <row r="969" spans="1:30" ht="15.75" customHeight="1" x14ac:dyDescent="0.15">
      <c r="A969" s="22"/>
      <c r="B969" s="22"/>
      <c r="C969" s="22"/>
      <c r="D969" s="22"/>
      <c r="E969" s="22"/>
      <c r="F969" s="28"/>
      <c r="G969" s="28"/>
      <c r="H969" s="28"/>
      <c r="I969" s="28"/>
      <c r="J969" s="28"/>
      <c r="K969" s="28"/>
      <c r="L969" s="28"/>
      <c r="M969" s="22"/>
      <c r="N969" s="22"/>
      <c r="O969" s="22"/>
      <c r="P969" s="22"/>
      <c r="Q969" s="22"/>
      <c r="R969" s="28"/>
      <c r="S969" s="28"/>
      <c r="T969" s="28"/>
      <c r="U969" s="28"/>
      <c r="V969" s="22"/>
      <c r="W969" s="22"/>
      <c r="X969" s="22"/>
      <c r="Y969" s="22"/>
      <c r="Z969" s="22"/>
      <c r="AA969" s="22"/>
      <c r="AB969" s="22"/>
      <c r="AC969" s="22"/>
      <c r="AD969" s="22"/>
    </row>
    <row r="970" spans="1:30" ht="15.75" customHeight="1" x14ac:dyDescent="0.15">
      <c r="A970" s="22"/>
      <c r="B970" s="22"/>
      <c r="C970" s="22"/>
      <c r="D970" s="22"/>
      <c r="E970" s="22"/>
      <c r="F970" s="28"/>
      <c r="G970" s="28"/>
      <c r="H970" s="28"/>
      <c r="I970" s="28"/>
      <c r="J970" s="28"/>
      <c r="K970" s="28"/>
      <c r="L970" s="28"/>
      <c r="M970" s="22"/>
      <c r="N970" s="22"/>
      <c r="O970" s="22"/>
      <c r="P970" s="22"/>
      <c r="Q970" s="22"/>
      <c r="R970" s="28"/>
      <c r="S970" s="28"/>
      <c r="T970" s="28"/>
      <c r="U970" s="28"/>
      <c r="V970" s="22"/>
      <c r="W970" s="22"/>
      <c r="X970" s="22"/>
      <c r="Y970" s="22"/>
      <c r="Z970" s="22"/>
      <c r="AA970" s="22"/>
      <c r="AB970" s="22"/>
      <c r="AC970" s="22"/>
      <c r="AD970" s="22"/>
    </row>
    <row r="971" spans="1:30" ht="15.75" customHeight="1" x14ac:dyDescent="0.15">
      <c r="A971" s="22"/>
      <c r="B971" s="22"/>
      <c r="C971" s="22"/>
      <c r="D971" s="22"/>
      <c r="E971" s="22"/>
      <c r="F971" s="28"/>
      <c r="G971" s="28"/>
      <c r="H971" s="28"/>
      <c r="I971" s="28"/>
      <c r="J971" s="28"/>
      <c r="K971" s="28"/>
      <c r="L971" s="28"/>
      <c r="M971" s="22"/>
      <c r="N971" s="22"/>
      <c r="O971" s="22"/>
      <c r="P971" s="22"/>
      <c r="Q971" s="22"/>
      <c r="R971" s="28"/>
      <c r="S971" s="28"/>
      <c r="T971" s="28"/>
      <c r="U971" s="28"/>
      <c r="V971" s="22"/>
      <c r="W971" s="22"/>
      <c r="X971" s="22"/>
      <c r="Y971" s="22"/>
      <c r="Z971" s="22"/>
      <c r="AA971" s="22"/>
      <c r="AB971" s="22"/>
      <c r="AC971" s="22"/>
      <c r="AD971" s="22"/>
    </row>
    <row r="972" spans="1:30" ht="15.75" customHeight="1" x14ac:dyDescent="0.15">
      <c r="A972" s="22"/>
      <c r="B972" s="22"/>
      <c r="C972" s="22"/>
      <c r="D972" s="22"/>
      <c r="E972" s="22"/>
      <c r="F972" s="28"/>
      <c r="G972" s="28"/>
      <c r="H972" s="28"/>
      <c r="I972" s="28"/>
      <c r="J972" s="28"/>
      <c r="K972" s="28"/>
      <c r="L972" s="28"/>
      <c r="M972" s="22"/>
      <c r="N972" s="22"/>
      <c r="O972" s="22"/>
      <c r="P972" s="22"/>
      <c r="Q972" s="22"/>
      <c r="R972" s="28"/>
      <c r="S972" s="28"/>
      <c r="T972" s="28"/>
      <c r="U972" s="28"/>
      <c r="V972" s="22"/>
      <c r="W972" s="22"/>
      <c r="X972" s="22"/>
      <c r="Y972" s="22"/>
      <c r="Z972" s="22"/>
      <c r="AA972" s="22"/>
      <c r="AB972" s="22"/>
      <c r="AC972" s="22"/>
      <c r="AD972" s="22"/>
    </row>
    <row r="973" spans="1:30" ht="15.75" customHeight="1" x14ac:dyDescent="0.15">
      <c r="A973" s="22"/>
      <c r="B973" s="22"/>
      <c r="C973" s="22"/>
      <c r="D973" s="22"/>
      <c r="E973" s="22"/>
      <c r="F973" s="28"/>
      <c r="G973" s="28"/>
      <c r="H973" s="28"/>
      <c r="I973" s="28"/>
      <c r="J973" s="28"/>
      <c r="K973" s="28"/>
      <c r="L973" s="28"/>
      <c r="M973" s="22"/>
      <c r="N973" s="22"/>
      <c r="O973" s="22"/>
      <c r="P973" s="22"/>
      <c r="Q973" s="22"/>
      <c r="R973" s="28"/>
      <c r="S973" s="28"/>
      <c r="T973" s="28"/>
      <c r="U973" s="28"/>
      <c r="V973" s="22"/>
      <c r="W973" s="22"/>
      <c r="X973" s="22"/>
      <c r="Y973" s="22"/>
      <c r="Z973" s="22"/>
      <c r="AA973" s="22"/>
      <c r="AB973" s="22"/>
      <c r="AC973" s="22"/>
      <c r="AD973" s="22"/>
    </row>
    <row r="974" spans="1:30" ht="15.75" customHeight="1" x14ac:dyDescent="0.15">
      <c r="A974" s="22"/>
      <c r="B974" s="22"/>
      <c r="C974" s="22"/>
      <c r="D974" s="22"/>
      <c r="E974" s="22"/>
      <c r="F974" s="28"/>
      <c r="G974" s="28"/>
      <c r="H974" s="28"/>
      <c r="I974" s="28"/>
      <c r="J974" s="28"/>
      <c r="K974" s="28"/>
      <c r="L974" s="28"/>
      <c r="M974" s="22"/>
      <c r="N974" s="22"/>
      <c r="O974" s="22"/>
      <c r="P974" s="22"/>
      <c r="Q974" s="22"/>
      <c r="R974" s="28"/>
      <c r="S974" s="28"/>
      <c r="T974" s="28"/>
      <c r="U974" s="28"/>
      <c r="V974" s="22"/>
      <c r="W974" s="22"/>
      <c r="X974" s="22"/>
      <c r="Y974" s="22"/>
      <c r="Z974" s="22"/>
      <c r="AA974" s="22"/>
      <c r="AB974" s="22"/>
      <c r="AC974" s="22"/>
      <c r="AD974" s="22"/>
    </row>
    <row r="975" spans="1:30" ht="15.75" customHeight="1" x14ac:dyDescent="0.15">
      <c r="A975" s="22"/>
      <c r="B975" s="22"/>
      <c r="C975" s="22"/>
      <c r="D975" s="22"/>
      <c r="E975" s="22"/>
      <c r="F975" s="28"/>
      <c r="G975" s="28"/>
      <c r="H975" s="28"/>
      <c r="I975" s="28"/>
      <c r="J975" s="28"/>
      <c r="K975" s="28"/>
      <c r="L975" s="28"/>
      <c r="M975" s="22"/>
      <c r="N975" s="22"/>
      <c r="O975" s="22"/>
      <c r="P975" s="22"/>
      <c r="Q975" s="22"/>
      <c r="R975" s="28"/>
      <c r="S975" s="28"/>
      <c r="T975" s="28"/>
      <c r="U975" s="28"/>
      <c r="V975" s="22"/>
      <c r="W975" s="22"/>
      <c r="X975" s="22"/>
      <c r="Y975" s="22"/>
      <c r="Z975" s="22"/>
      <c r="AA975" s="22"/>
      <c r="AB975" s="22"/>
      <c r="AC975" s="22"/>
      <c r="AD975" s="22"/>
    </row>
    <row r="976" spans="1:30" ht="15.75" customHeight="1" x14ac:dyDescent="0.15">
      <c r="A976" s="22"/>
      <c r="B976" s="22"/>
      <c r="C976" s="22"/>
      <c r="D976" s="22"/>
      <c r="E976" s="22"/>
      <c r="F976" s="28"/>
      <c r="G976" s="28"/>
      <c r="H976" s="28"/>
      <c r="I976" s="28"/>
      <c r="J976" s="28"/>
      <c r="K976" s="28"/>
      <c r="L976" s="28"/>
      <c r="M976" s="22"/>
      <c r="N976" s="22"/>
      <c r="O976" s="22"/>
      <c r="P976" s="22"/>
      <c r="Q976" s="22"/>
      <c r="R976" s="28"/>
      <c r="S976" s="28"/>
      <c r="T976" s="28"/>
      <c r="U976" s="28"/>
      <c r="V976" s="22"/>
      <c r="W976" s="22"/>
      <c r="X976" s="22"/>
      <c r="Y976" s="22"/>
      <c r="Z976" s="22"/>
      <c r="AA976" s="22"/>
      <c r="AB976" s="22"/>
      <c r="AC976" s="22"/>
      <c r="AD976" s="22"/>
    </row>
    <row r="977" spans="1:30" ht="15.75" customHeight="1" x14ac:dyDescent="0.15">
      <c r="A977" s="22"/>
      <c r="B977" s="22"/>
      <c r="C977" s="22"/>
      <c r="D977" s="22"/>
      <c r="E977" s="22"/>
      <c r="F977" s="28"/>
      <c r="G977" s="28"/>
      <c r="H977" s="28"/>
      <c r="I977" s="28"/>
      <c r="J977" s="28"/>
      <c r="K977" s="28"/>
      <c r="L977" s="28"/>
      <c r="M977" s="22"/>
      <c r="N977" s="22"/>
      <c r="O977" s="22"/>
      <c r="P977" s="22"/>
      <c r="Q977" s="22"/>
      <c r="R977" s="28"/>
      <c r="S977" s="28"/>
      <c r="T977" s="28"/>
      <c r="U977" s="28"/>
      <c r="V977" s="22"/>
      <c r="W977" s="22"/>
      <c r="X977" s="22"/>
      <c r="Y977" s="22"/>
      <c r="Z977" s="22"/>
      <c r="AA977" s="22"/>
      <c r="AB977" s="22"/>
      <c r="AC977" s="22"/>
      <c r="AD977" s="22"/>
    </row>
    <row r="978" spans="1:30" ht="15.75" customHeight="1" x14ac:dyDescent="0.15">
      <c r="A978" s="22"/>
      <c r="B978" s="22"/>
      <c r="C978" s="22"/>
      <c r="D978" s="22"/>
      <c r="E978" s="22"/>
      <c r="F978" s="28"/>
      <c r="G978" s="28"/>
      <c r="H978" s="28"/>
      <c r="I978" s="28"/>
      <c r="J978" s="28"/>
      <c r="K978" s="28"/>
      <c r="L978" s="28"/>
      <c r="M978" s="22"/>
      <c r="N978" s="22"/>
      <c r="O978" s="22"/>
      <c r="P978" s="22"/>
      <c r="Q978" s="22"/>
      <c r="R978" s="28"/>
      <c r="S978" s="28"/>
      <c r="T978" s="28"/>
      <c r="U978" s="28"/>
      <c r="V978" s="22"/>
      <c r="W978" s="22"/>
      <c r="X978" s="22"/>
      <c r="Y978" s="22"/>
      <c r="Z978" s="22"/>
      <c r="AA978" s="22"/>
      <c r="AB978" s="22"/>
      <c r="AC978" s="22"/>
      <c r="AD978" s="22"/>
    </row>
    <row r="979" spans="1:30" ht="15.75" customHeight="1" x14ac:dyDescent="0.15">
      <c r="A979" s="22"/>
      <c r="B979" s="22"/>
      <c r="C979" s="22"/>
      <c r="D979" s="22"/>
      <c r="E979" s="22"/>
      <c r="F979" s="28"/>
      <c r="G979" s="28"/>
      <c r="H979" s="28"/>
      <c r="I979" s="28"/>
      <c r="J979" s="28"/>
      <c r="K979" s="28"/>
      <c r="L979" s="28"/>
      <c r="M979" s="22"/>
      <c r="N979" s="22"/>
      <c r="O979" s="22"/>
      <c r="P979" s="22"/>
      <c r="Q979" s="22"/>
      <c r="R979" s="28"/>
      <c r="S979" s="28"/>
      <c r="T979" s="28"/>
      <c r="U979" s="28"/>
      <c r="V979" s="22"/>
      <c r="W979" s="22"/>
      <c r="X979" s="22"/>
      <c r="Y979" s="22"/>
      <c r="Z979" s="22"/>
      <c r="AA979" s="22"/>
      <c r="AB979" s="22"/>
      <c r="AC979" s="22"/>
      <c r="AD979" s="22"/>
    </row>
    <row r="980" spans="1:30" ht="15.75" customHeight="1" x14ac:dyDescent="0.15">
      <c r="A980" s="22"/>
      <c r="B980" s="22"/>
      <c r="C980" s="22"/>
      <c r="D980" s="22"/>
      <c r="E980" s="22"/>
      <c r="F980" s="28"/>
      <c r="G980" s="28"/>
      <c r="H980" s="28"/>
      <c r="I980" s="28"/>
      <c r="J980" s="28"/>
      <c r="K980" s="28"/>
      <c r="L980" s="28"/>
      <c r="M980" s="22"/>
      <c r="N980" s="22"/>
      <c r="O980" s="22"/>
      <c r="P980" s="22"/>
      <c r="Q980" s="22"/>
      <c r="R980" s="28"/>
      <c r="S980" s="28"/>
      <c r="T980" s="28"/>
      <c r="U980" s="28"/>
      <c r="V980" s="22"/>
      <c r="W980" s="22"/>
      <c r="X980" s="22"/>
      <c r="Y980" s="22"/>
      <c r="Z980" s="22"/>
      <c r="AA980" s="22"/>
      <c r="AB980" s="22"/>
      <c r="AC980" s="22"/>
      <c r="AD980" s="22"/>
    </row>
    <row r="981" spans="1:30" ht="15.75" customHeight="1" x14ac:dyDescent="0.15">
      <c r="A981" s="22"/>
      <c r="B981" s="22"/>
      <c r="C981" s="22"/>
      <c r="D981" s="22"/>
      <c r="E981" s="22"/>
      <c r="F981" s="28"/>
      <c r="G981" s="28"/>
      <c r="H981" s="28"/>
      <c r="I981" s="28"/>
      <c r="J981" s="28"/>
      <c r="K981" s="28"/>
      <c r="L981" s="28"/>
      <c r="M981" s="22"/>
      <c r="N981" s="22"/>
      <c r="O981" s="22"/>
      <c r="P981" s="22"/>
      <c r="Q981" s="22"/>
      <c r="R981" s="28"/>
      <c r="S981" s="28"/>
      <c r="T981" s="28"/>
      <c r="U981" s="28"/>
      <c r="V981" s="22"/>
      <c r="W981" s="22"/>
      <c r="X981" s="22"/>
      <c r="Y981" s="22"/>
      <c r="Z981" s="22"/>
      <c r="AA981" s="22"/>
      <c r="AB981" s="22"/>
      <c r="AC981" s="22"/>
      <c r="AD981" s="22"/>
    </row>
    <row r="982" spans="1:30" ht="15.75" customHeight="1" x14ac:dyDescent="0.15">
      <c r="A982" s="22"/>
      <c r="B982" s="22"/>
      <c r="C982" s="22"/>
      <c r="D982" s="22"/>
      <c r="E982" s="22"/>
      <c r="F982" s="28"/>
      <c r="G982" s="28"/>
      <c r="H982" s="28"/>
      <c r="I982" s="28"/>
      <c r="J982" s="28"/>
      <c r="K982" s="28"/>
      <c r="L982" s="28"/>
      <c r="M982" s="22"/>
      <c r="N982" s="22"/>
      <c r="O982" s="22"/>
      <c r="P982" s="22"/>
      <c r="Q982" s="22"/>
      <c r="R982" s="28"/>
      <c r="S982" s="28"/>
      <c r="T982" s="28"/>
      <c r="U982" s="28"/>
      <c r="V982" s="22"/>
      <c r="W982" s="22"/>
      <c r="X982" s="22"/>
      <c r="Y982" s="22"/>
      <c r="Z982" s="22"/>
      <c r="AA982" s="22"/>
      <c r="AB982" s="22"/>
      <c r="AC982" s="22"/>
      <c r="AD982" s="22"/>
    </row>
    <row r="983" spans="1:30" ht="15.75" customHeight="1" x14ac:dyDescent="0.15">
      <c r="A983" s="22"/>
      <c r="B983" s="22"/>
      <c r="C983" s="22"/>
      <c r="D983" s="22"/>
      <c r="E983" s="22"/>
      <c r="F983" s="28"/>
      <c r="G983" s="28"/>
      <c r="H983" s="28"/>
      <c r="I983" s="28"/>
      <c r="J983" s="28"/>
      <c r="K983" s="28"/>
      <c r="L983" s="28"/>
      <c r="M983" s="22"/>
      <c r="N983" s="22"/>
      <c r="O983" s="22"/>
      <c r="P983" s="22"/>
      <c r="Q983" s="22"/>
      <c r="R983" s="28"/>
      <c r="S983" s="28"/>
      <c r="T983" s="28"/>
      <c r="U983" s="28"/>
      <c r="V983" s="22"/>
      <c r="W983" s="22"/>
      <c r="X983" s="22"/>
      <c r="Y983" s="22"/>
      <c r="Z983" s="22"/>
      <c r="AA983" s="22"/>
      <c r="AB983" s="22"/>
      <c r="AC983" s="22"/>
      <c r="AD983" s="22"/>
    </row>
    <row r="984" spans="1:30" ht="15.75" customHeight="1" x14ac:dyDescent="0.15">
      <c r="A984" s="22"/>
      <c r="B984" s="22"/>
      <c r="C984" s="22"/>
      <c r="D984" s="22"/>
      <c r="E984" s="22"/>
      <c r="F984" s="28"/>
      <c r="G984" s="28"/>
      <c r="H984" s="28"/>
      <c r="I984" s="28"/>
      <c r="J984" s="28"/>
      <c r="K984" s="28"/>
      <c r="L984" s="28"/>
      <c r="M984" s="22"/>
      <c r="N984" s="22"/>
      <c r="O984" s="22"/>
      <c r="P984" s="22"/>
      <c r="Q984" s="22"/>
      <c r="R984" s="28"/>
      <c r="S984" s="28"/>
      <c r="T984" s="28"/>
      <c r="U984" s="28"/>
      <c r="V984" s="22"/>
      <c r="W984" s="22"/>
      <c r="X984" s="22"/>
      <c r="Y984" s="22"/>
      <c r="Z984" s="22"/>
      <c r="AA984" s="22"/>
      <c r="AB984" s="22"/>
      <c r="AC984" s="22"/>
      <c r="AD984" s="22"/>
    </row>
    <row r="985" spans="1:30" ht="15.75" customHeight="1" x14ac:dyDescent="0.15">
      <c r="A985" s="22"/>
      <c r="B985" s="22"/>
      <c r="C985" s="22"/>
      <c r="D985" s="22"/>
      <c r="E985" s="22"/>
      <c r="F985" s="28"/>
      <c r="G985" s="28"/>
      <c r="H985" s="28"/>
      <c r="I985" s="28"/>
      <c r="J985" s="28"/>
      <c r="K985" s="28"/>
      <c r="L985" s="28"/>
      <c r="M985" s="22"/>
      <c r="N985" s="22"/>
      <c r="O985" s="22"/>
      <c r="P985" s="22"/>
      <c r="Q985" s="22"/>
      <c r="R985" s="28"/>
      <c r="S985" s="28"/>
      <c r="T985" s="28"/>
      <c r="U985" s="28"/>
      <c r="V985" s="22"/>
      <c r="W985" s="22"/>
      <c r="X985" s="22"/>
      <c r="Y985" s="22"/>
      <c r="Z985" s="22"/>
      <c r="AA985" s="22"/>
      <c r="AB985" s="22"/>
      <c r="AC985" s="22"/>
      <c r="AD985" s="22"/>
    </row>
    <row r="986" spans="1:30" ht="15.75" customHeight="1" x14ac:dyDescent="0.15">
      <c r="A986" s="22"/>
      <c r="B986" s="22"/>
      <c r="C986" s="22"/>
      <c r="D986" s="22"/>
      <c r="E986" s="22"/>
      <c r="F986" s="28"/>
      <c r="G986" s="28"/>
      <c r="H986" s="28"/>
      <c r="I986" s="28"/>
      <c r="J986" s="28"/>
      <c r="K986" s="28"/>
      <c r="L986" s="28"/>
      <c r="M986" s="22"/>
      <c r="N986" s="22"/>
      <c r="O986" s="22"/>
      <c r="P986" s="22"/>
      <c r="Q986" s="22"/>
      <c r="R986" s="28"/>
      <c r="S986" s="28"/>
      <c r="T986" s="28"/>
      <c r="U986" s="28"/>
      <c r="V986" s="22"/>
      <c r="W986" s="22"/>
      <c r="X986" s="22"/>
      <c r="Y986" s="22"/>
      <c r="Z986" s="22"/>
      <c r="AA986" s="22"/>
      <c r="AB986" s="22"/>
      <c r="AC986" s="22"/>
      <c r="AD986" s="22"/>
    </row>
    <row r="987" spans="1:30" ht="15.75" customHeight="1" x14ac:dyDescent="0.15">
      <c r="A987" s="22"/>
      <c r="B987" s="22"/>
      <c r="C987" s="22"/>
      <c r="D987" s="22"/>
      <c r="E987" s="22"/>
      <c r="F987" s="28"/>
      <c r="G987" s="28"/>
      <c r="H987" s="28"/>
      <c r="I987" s="28"/>
      <c r="J987" s="28"/>
      <c r="K987" s="28"/>
      <c r="L987" s="28"/>
      <c r="M987" s="22"/>
      <c r="N987" s="22"/>
      <c r="O987" s="22"/>
      <c r="P987" s="22"/>
      <c r="Q987" s="22"/>
      <c r="R987" s="28"/>
      <c r="S987" s="28"/>
      <c r="T987" s="28"/>
      <c r="U987" s="28"/>
      <c r="V987" s="22"/>
      <c r="W987" s="22"/>
      <c r="X987" s="22"/>
      <c r="Y987" s="22"/>
      <c r="Z987" s="22"/>
      <c r="AA987" s="22"/>
      <c r="AB987" s="22"/>
      <c r="AC987" s="22"/>
      <c r="AD987" s="22"/>
    </row>
    <row r="988" spans="1:30" ht="15.75" customHeight="1" x14ac:dyDescent="0.15">
      <c r="A988" s="22"/>
      <c r="B988" s="22"/>
      <c r="C988" s="22"/>
      <c r="D988" s="22"/>
      <c r="E988" s="22"/>
      <c r="F988" s="28"/>
      <c r="G988" s="28"/>
      <c r="H988" s="28"/>
      <c r="I988" s="28"/>
      <c r="J988" s="28"/>
      <c r="K988" s="28"/>
      <c r="L988" s="28"/>
      <c r="M988" s="22"/>
      <c r="N988" s="22"/>
      <c r="O988" s="22"/>
      <c r="P988" s="22"/>
      <c r="Q988" s="22"/>
      <c r="R988" s="28"/>
      <c r="S988" s="28"/>
      <c r="T988" s="28"/>
      <c r="U988" s="28"/>
      <c r="V988" s="22"/>
      <c r="W988" s="22"/>
      <c r="X988" s="22"/>
      <c r="Y988" s="22"/>
      <c r="Z988" s="22"/>
      <c r="AA988" s="22"/>
      <c r="AB988" s="22"/>
      <c r="AC988" s="22"/>
      <c r="AD988" s="22"/>
    </row>
    <row r="989" spans="1:30" ht="15.75" customHeight="1" x14ac:dyDescent="0.15">
      <c r="A989" s="22"/>
      <c r="B989" s="22"/>
      <c r="C989" s="22"/>
      <c r="D989" s="22"/>
      <c r="E989" s="22"/>
      <c r="F989" s="28"/>
      <c r="G989" s="28"/>
      <c r="H989" s="28"/>
      <c r="I989" s="28"/>
      <c r="J989" s="28"/>
      <c r="K989" s="28"/>
      <c r="L989" s="28"/>
      <c r="M989" s="22"/>
      <c r="N989" s="22"/>
      <c r="O989" s="22"/>
      <c r="P989" s="22"/>
      <c r="Q989" s="22"/>
      <c r="R989" s="28"/>
      <c r="S989" s="28"/>
      <c r="T989" s="28"/>
      <c r="U989" s="28"/>
      <c r="V989" s="22"/>
      <c r="W989" s="22"/>
      <c r="X989" s="22"/>
      <c r="Y989" s="22"/>
      <c r="Z989" s="22"/>
      <c r="AA989" s="22"/>
      <c r="AB989" s="22"/>
      <c r="AC989" s="22"/>
      <c r="AD989" s="22"/>
    </row>
    <row r="990" spans="1:30" ht="15.75" customHeight="1" x14ac:dyDescent="0.15">
      <c r="A990" s="22"/>
      <c r="B990" s="22"/>
      <c r="C990" s="22"/>
      <c r="D990" s="22"/>
      <c r="E990" s="22"/>
      <c r="F990" s="28"/>
      <c r="G990" s="28"/>
      <c r="H990" s="28"/>
      <c r="I990" s="28"/>
      <c r="J990" s="28"/>
      <c r="K990" s="28"/>
      <c r="L990" s="28"/>
      <c r="M990" s="22"/>
      <c r="N990" s="22"/>
      <c r="O990" s="22"/>
      <c r="P990" s="22"/>
      <c r="Q990" s="22"/>
      <c r="R990" s="28"/>
      <c r="S990" s="28"/>
      <c r="T990" s="28"/>
      <c r="U990" s="28"/>
      <c r="V990" s="22"/>
      <c r="W990" s="22"/>
      <c r="X990" s="22"/>
      <c r="Y990" s="22"/>
      <c r="Z990" s="22"/>
      <c r="AA990" s="22"/>
      <c r="AB990" s="22"/>
      <c r="AC990" s="22"/>
      <c r="AD990" s="22"/>
    </row>
    <row r="991" spans="1:30" ht="15.75" customHeight="1" x14ac:dyDescent="0.15">
      <c r="A991" s="22"/>
      <c r="B991" s="22"/>
      <c r="C991" s="22"/>
      <c r="D991" s="22"/>
      <c r="E991" s="22"/>
      <c r="F991" s="28"/>
      <c r="G991" s="28"/>
      <c r="H991" s="28"/>
      <c r="I991" s="28"/>
      <c r="J991" s="28"/>
      <c r="K991" s="28"/>
      <c r="L991" s="28"/>
      <c r="M991" s="22"/>
      <c r="N991" s="22"/>
      <c r="O991" s="22"/>
      <c r="P991" s="22"/>
      <c r="Q991" s="22"/>
      <c r="R991" s="28"/>
      <c r="S991" s="28"/>
      <c r="T991" s="28"/>
      <c r="U991" s="28"/>
      <c r="V991" s="22"/>
      <c r="W991" s="22"/>
      <c r="X991" s="22"/>
      <c r="Y991" s="22"/>
      <c r="Z991" s="22"/>
      <c r="AA991" s="22"/>
      <c r="AB991" s="22"/>
      <c r="AC991" s="22"/>
      <c r="AD991" s="22"/>
    </row>
    <row r="992" spans="1:30" ht="15.75" customHeight="1" x14ac:dyDescent="0.15">
      <c r="A992" s="22"/>
      <c r="B992" s="22"/>
      <c r="C992" s="22"/>
      <c r="D992" s="22"/>
      <c r="E992" s="22"/>
      <c r="F992" s="28"/>
      <c r="G992" s="28"/>
      <c r="H992" s="28"/>
      <c r="I992" s="28"/>
      <c r="J992" s="28"/>
      <c r="K992" s="28"/>
      <c r="L992" s="28"/>
      <c r="M992" s="22"/>
      <c r="N992" s="22"/>
      <c r="O992" s="22"/>
      <c r="P992" s="22"/>
      <c r="Q992" s="22"/>
      <c r="R992" s="28"/>
      <c r="S992" s="28"/>
      <c r="T992" s="28"/>
      <c r="U992" s="28"/>
      <c r="V992" s="22"/>
      <c r="W992" s="22"/>
      <c r="X992" s="22"/>
      <c r="Y992" s="22"/>
      <c r="Z992" s="22"/>
      <c r="AA992" s="22"/>
      <c r="AB992" s="22"/>
      <c r="AC992" s="22"/>
      <c r="AD992" s="22"/>
    </row>
    <row r="993" spans="1:30" ht="15.75" customHeight="1" x14ac:dyDescent="0.15">
      <c r="A993" s="22"/>
      <c r="B993" s="22"/>
      <c r="C993" s="22"/>
      <c r="D993" s="22"/>
      <c r="E993" s="22"/>
      <c r="F993" s="28"/>
      <c r="G993" s="28"/>
      <c r="H993" s="28"/>
      <c r="I993" s="28"/>
      <c r="J993" s="28"/>
      <c r="K993" s="28"/>
      <c r="L993" s="28"/>
      <c r="M993" s="22"/>
      <c r="N993" s="22"/>
      <c r="O993" s="22"/>
      <c r="P993" s="22"/>
      <c r="Q993" s="22"/>
      <c r="R993" s="28"/>
      <c r="S993" s="28"/>
      <c r="T993" s="28"/>
      <c r="U993" s="28"/>
      <c r="V993" s="22"/>
      <c r="W993" s="22"/>
      <c r="X993" s="22"/>
      <c r="Y993" s="22"/>
      <c r="Z993" s="22"/>
      <c r="AA993" s="22"/>
      <c r="AB993" s="22"/>
      <c r="AC993" s="22"/>
      <c r="AD993" s="22"/>
    </row>
    <row r="994" spans="1:30" ht="15.75" customHeight="1" x14ac:dyDescent="0.15">
      <c r="A994" s="22"/>
      <c r="B994" s="22"/>
      <c r="C994" s="22"/>
      <c r="D994" s="22"/>
      <c r="E994" s="22"/>
      <c r="F994" s="28"/>
      <c r="G994" s="28"/>
      <c r="H994" s="28"/>
      <c r="I994" s="28"/>
      <c r="J994" s="28"/>
      <c r="K994" s="28"/>
      <c r="L994" s="28"/>
      <c r="M994" s="22"/>
      <c r="N994" s="22"/>
      <c r="O994" s="22"/>
      <c r="P994" s="22"/>
      <c r="Q994" s="22"/>
      <c r="R994" s="28"/>
      <c r="S994" s="28"/>
      <c r="T994" s="28"/>
      <c r="U994" s="28"/>
      <c r="V994" s="22"/>
      <c r="W994" s="22"/>
      <c r="X994" s="22"/>
      <c r="Y994" s="22"/>
      <c r="Z994" s="22"/>
      <c r="AA994" s="22"/>
      <c r="AB994" s="22"/>
      <c r="AC994" s="22"/>
      <c r="AD994" s="22"/>
    </row>
    <row r="995" spans="1:30" ht="15.75" customHeight="1" x14ac:dyDescent="0.15">
      <c r="A995" s="22"/>
      <c r="B995" s="22"/>
      <c r="C995" s="22"/>
      <c r="D995" s="22"/>
      <c r="E995" s="22"/>
      <c r="F995" s="28"/>
      <c r="G995" s="28"/>
      <c r="H995" s="28"/>
      <c r="I995" s="28"/>
      <c r="J995" s="28"/>
      <c r="K995" s="28"/>
      <c r="L995" s="28"/>
      <c r="M995" s="22"/>
      <c r="N995" s="22"/>
      <c r="O995" s="22"/>
      <c r="P995" s="22"/>
      <c r="Q995" s="22"/>
      <c r="R995" s="28"/>
      <c r="S995" s="28"/>
      <c r="T995" s="28"/>
      <c r="U995" s="28"/>
      <c r="V995" s="22"/>
      <c r="W995" s="22"/>
      <c r="X995" s="22"/>
      <c r="Y995" s="22"/>
      <c r="Z995" s="22"/>
      <c r="AA995" s="22"/>
      <c r="AB995" s="22"/>
      <c r="AC995" s="22"/>
      <c r="AD995" s="22"/>
    </row>
    <row r="996" spans="1:30" ht="15.75" customHeight="1" x14ac:dyDescent="0.15">
      <c r="A996" s="22"/>
      <c r="B996" s="22"/>
      <c r="C996" s="22"/>
      <c r="D996" s="22"/>
      <c r="E996" s="22"/>
      <c r="F996" s="28"/>
      <c r="G996" s="28"/>
      <c r="H996" s="28"/>
      <c r="I996" s="28"/>
      <c r="J996" s="28"/>
      <c r="K996" s="28"/>
      <c r="L996" s="28"/>
      <c r="M996" s="22"/>
      <c r="N996" s="22"/>
      <c r="O996" s="22"/>
      <c r="P996" s="22"/>
      <c r="Q996" s="22"/>
      <c r="R996" s="28"/>
      <c r="S996" s="28"/>
      <c r="T996" s="28"/>
      <c r="U996" s="28"/>
      <c r="V996" s="22"/>
      <c r="W996" s="22"/>
      <c r="X996" s="22"/>
      <c r="Y996" s="22"/>
      <c r="Z996" s="22"/>
      <c r="AA996" s="22"/>
      <c r="AB996" s="22"/>
      <c r="AC996" s="22"/>
      <c r="AD996" s="22"/>
    </row>
    <row r="997" spans="1:30" ht="15.75" customHeight="1" x14ac:dyDescent="0.15">
      <c r="A997" s="22"/>
      <c r="B997" s="22"/>
      <c r="C997" s="22"/>
      <c r="D997" s="22"/>
      <c r="E997" s="22"/>
      <c r="F997" s="28"/>
      <c r="G997" s="28"/>
      <c r="H997" s="28"/>
      <c r="I997" s="28"/>
      <c r="J997" s="28"/>
      <c r="K997" s="28"/>
      <c r="L997" s="28"/>
      <c r="M997" s="22"/>
      <c r="N997" s="22"/>
      <c r="O997" s="22"/>
      <c r="P997" s="22"/>
      <c r="Q997" s="22"/>
      <c r="R997" s="28"/>
      <c r="S997" s="28"/>
      <c r="T997" s="28"/>
      <c r="U997" s="28"/>
      <c r="V997" s="22"/>
      <c r="W997" s="22"/>
      <c r="X997" s="22"/>
      <c r="Y997" s="22"/>
      <c r="Z997" s="22"/>
      <c r="AA997" s="22"/>
      <c r="AB997" s="22"/>
      <c r="AC997" s="22"/>
      <c r="AD997" s="22"/>
    </row>
    <row r="998" spans="1:30" ht="15.75" customHeight="1" x14ac:dyDescent="0.15">
      <c r="A998" s="22"/>
      <c r="B998" s="22"/>
      <c r="C998" s="22"/>
      <c r="D998" s="22"/>
      <c r="E998" s="22"/>
      <c r="F998" s="28"/>
      <c r="G998" s="28"/>
      <c r="H998" s="28"/>
      <c r="I998" s="28"/>
      <c r="J998" s="28"/>
      <c r="K998" s="28"/>
      <c r="L998" s="28"/>
      <c r="M998" s="22"/>
      <c r="N998" s="22"/>
      <c r="O998" s="22"/>
      <c r="P998" s="22"/>
      <c r="Q998" s="22"/>
      <c r="R998" s="28"/>
      <c r="S998" s="28"/>
      <c r="T998" s="28"/>
      <c r="U998" s="28"/>
      <c r="V998" s="22"/>
      <c r="W998" s="22"/>
      <c r="X998" s="22"/>
      <c r="Y998" s="22"/>
      <c r="Z998" s="22"/>
      <c r="AA998" s="22"/>
      <c r="AB998" s="22"/>
      <c r="AC998" s="22"/>
      <c r="AD998" s="22"/>
    </row>
    <row r="999" spans="1:30" ht="15.75" customHeight="1" x14ac:dyDescent="0.15">
      <c r="A999" s="22"/>
      <c r="B999" s="22"/>
      <c r="C999" s="22"/>
      <c r="D999" s="22"/>
      <c r="E999" s="22"/>
      <c r="F999" s="28"/>
      <c r="G999" s="28"/>
      <c r="H999" s="28"/>
      <c r="I999" s="28"/>
      <c r="J999" s="28"/>
      <c r="K999" s="28"/>
      <c r="L999" s="28"/>
      <c r="M999" s="22"/>
      <c r="N999" s="22"/>
      <c r="O999" s="22"/>
      <c r="P999" s="22"/>
      <c r="Q999" s="22"/>
      <c r="R999" s="28"/>
      <c r="S999" s="28"/>
      <c r="T999" s="28"/>
      <c r="U999" s="28"/>
      <c r="V999" s="22"/>
      <c r="W999" s="22"/>
      <c r="X999" s="22"/>
      <c r="Y999" s="22"/>
      <c r="Z999" s="22"/>
      <c r="AA999" s="22"/>
      <c r="AB999" s="22"/>
      <c r="AC999" s="22"/>
      <c r="AD999" s="22"/>
    </row>
    <row r="1000" spans="1:30" ht="15.75" customHeight="1" x14ac:dyDescent="0.15">
      <c r="A1000" s="22"/>
      <c r="B1000" s="22"/>
      <c r="C1000" s="22"/>
      <c r="D1000" s="22"/>
      <c r="E1000" s="22"/>
      <c r="F1000" s="28"/>
      <c r="G1000" s="28"/>
      <c r="H1000" s="28"/>
      <c r="I1000" s="28"/>
      <c r="J1000" s="28"/>
      <c r="K1000" s="28"/>
      <c r="L1000" s="28"/>
      <c r="M1000" s="22"/>
      <c r="N1000" s="22"/>
      <c r="O1000" s="22"/>
      <c r="P1000" s="22"/>
      <c r="Q1000" s="22"/>
      <c r="R1000" s="28"/>
      <c r="S1000" s="28"/>
      <c r="T1000" s="28"/>
      <c r="U1000" s="28"/>
      <c r="V1000" s="22"/>
      <c r="W1000" s="22"/>
      <c r="X1000" s="22"/>
      <c r="Y1000" s="22"/>
      <c r="Z1000" s="22"/>
      <c r="AA1000" s="22"/>
      <c r="AB1000" s="22"/>
      <c r="AC1000" s="22"/>
      <c r="AD1000" s="22"/>
    </row>
    <row r="1001" spans="1:30" ht="15.75" customHeight="1" x14ac:dyDescent="0.15">
      <c r="A1001" s="22"/>
      <c r="B1001" s="22"/>
      <c r="C1001" s="22"/>
      <c r="D1001" s="22"/>
      <c r="E1001" s="22"/>
      <c r="F1001" s="28"/>
      <c r="G1001" s="28"/>
      <c r="H1001" s="28"/>
      <c r="I1001" s="28"/>
      <c r="J1001" s="28"/>
      <c r="K1001" s="28"/>
      <c r="L1001" s="28"/>
      <c r="M1001" s="22"/>
      <c r="N1001" s="22"/>
      <c r="O1001" s="22"/>
      <c r="P1001" s="22"/>
      <c r="Q1001" s="22"/>
      <c r="R1001" s="28"/>
      <c r="S1001" s="28"/>
      <c r="T1001" s="28"/>
      <c r="U1001" s="28"/>
      <c r="V1001" s="22"/>
      <c r="W1001" s="22"/>
      <c r="X1001" s="22"/>
      <c r="Y1001" s="22"/>
      <c r="Z1001" s="22"/>
      <c r="AA1001" s="22"/>
      <c r="AB1001" s="22"/>
      <c r="AC1001" s="22"/>
      <c r="AD1001" s="22"/>
    </row>
    <row r="1002" spans="1:30" ht="15.75" customHeight="1" x14ac:dyDescent="0.15">
      <c r="A1002" s="22"/>
      <c r="B1002" s="22"/>
      <c r="C1002" s="22"/>
      <c r="D1002" s="22"/>
      <c r="E1002" s="22"/>
      <c r="F1002" s="28"/>
      <c r="G1002" s="28"/>
      <c r="H1002" s="28"/>
      <c r="I1002" s="28"/>
      <c r="J1002" s="28"/>
      <c r="K1002" s="28"/>
      <c r="L1002" s="28"/>
      <c r="M1002" s="22"/>
      <c r="N1002" s="22"/>
      <c r="O1002" s="22"/>
      <c r="P1002" s="22"/>
      <c r="Q1002" s="22"/>
      <c r="R1002" s="28"/>
      <c r="S1002" s="28"/>
      <c r="T1002" s="28"/>
      <c r="U1002" s="28"/>
      <c r="V1002" s="22"/>
      <c r="W1002" s="22"/>
      <c r="X1002" s="22"/>
      <c r="Y1002" s="22"/>
      <c r="Z1002" s="22"/>
      <c r="AA1002" s="22"/>
      <c r="AB1002" s="22"/>
      <c r="AC1002" s="22"/>
      <c r="AD1002" s="22"/>
    </row>
    <row r="1003" spans="1:30" ht="15.75" customHeight="1" x14ac:dyDescent="0.15">
      <c r="A1003" s="22"/>
      <c r="B1003" s="22"/>
      <c r="C1003" s="22"/>
      <c r="D1003" s="22"/>
      <c r="E1003" s="22"/>
      <c r="F1003" s="28"/>
      <c r="G1003" s="28"/>
      <c r="H1003" s="28"/>
      <c r="I1003" s="28"/>
      <c r="J1003" s="28"/>
      <c r="K1003" s="28"/>
      <c r="L1003" s="28"/>
      <c r="M1003" s="22"/>
      <c r="N1003" s="22"/>
      <c r="O1003" s="22"/>
      <c r="P1003" s="22"/>
      <c r="Q1003" s="22"/>
      <c r="R1003" s="28"/>
      <c r="S1003" s="28"/>
      <c r="T1003" s="28"/>
      <c r="U1003" s="28"/>
      <c r="V1003" s="22"/>
      <c r="W1003" s="22"/>
      <c r="X1003" s="22"/>
      <c r="Y1003" s="22"/>
      <c r="Z1003" s="22"/>
      <c r="AA1003" s="22"/>
      <c r="AB1003" s="22"/>
      <c r="AC1003" s="22"/>
      <c r="AD1003" s="22"/>
    </row>
    <row r="1004" spans="1:30" ht="15.75" customHeight="1" x14ac:dyDescent="0.15">
      <c r="A1004" s="22"/>
      <c r="B1004" s="22"/>
      <c r="C1004" s="22"/>
      <c r="D1004" s="22"/>
      <c r="E1004" s="22"/>
      <c r="F1004" s="28"/>
      <c r="G1004" s="28"/>
      <c r="H1004" s="28"/>
      <c r="I1004" s="28"/>
      <c r="J1004" s="28"/>
      <c r="K1004" s="28"/>
      <c r="L1004" s="28"/>
      <c r="M1004" s="22"/>
      <c r="N1004" s="22"/>
      <c r="O1004" s="22"/>
      <c r="P1004" s="22"/>
      <c r="Q1004" s="22"/>
      <c r="R1004" s="28"/>
      <c r="S1004" s="28"/>
      <c r="T1004" s="28"/>
      <c r="U1004" s="28"/>
      <c r="V1004" s="22"/>
      <c r="W1004" s="22"/>
      <c r="X1004" s="22"/>
      <c r="Y1004" s="22"/>
      <c r="Z1004" s="22"/>
      <c r="AA1004" s="22"/>
      <c r="AB1004" s="22"/>
      <c r="AC1004" s="22"/>
      <c r="AD1004" s="22"/>
    </row>
    <row r="1005" spans="1:30" ht="15.75" customHeight="1" x14ac:dyDescent="0.15">
      <c r="A1005" s="22"/>
      <c r="B1005" s="22"/>
      <c r="C1005" s="22"/>
      <c r="D1005" s="22"/>
      <c r="E1005" s="22"/>
      <c r="F1005" s="28"/>
      <c r="G1005" s="28"/>
      <c r="H1005" s="28"/>
      <c r="I1005" s="28"/>
      <c r="J1005" s="28"/>
      <c r="K1005" s="28"/>
      <c r="L1005" s="28"/>
      <c r="M1005" s="22"/>
      <c r="N1005" s="22"/>
      <c r="O1005" s="22"/>
      <c r="P1005" s="22"/>
      <c r="Q1005" s="22"/>
      <c r="R1005" s="28"/>
      <c r="S1005" s="28"/>
      <c r="T1005" s="28"/>
      <c r="U1005" s="28"/>
      <c r="V1005" s="22"/>
      <c r="W1005" s="22"/>
      <c r="X1005" s="22"/>
      <c r="Y1005" s="22"/>
      <c r="Z1005" s="22"/>
      <c r="AA1005" s="22"/>
      <c r="AB1005" s="22"/>
      <c r="AC1005" s="22"/>
      <c r="AD1005" s="22"/>
    </row>
    <row r="1006" spans="1:30" ht="15.75" customHeight="1" x14ac:dyDescent="0.15">
      <c r="A1006" s="22"/>
      <c r="B1006" s="22"/>
      <c r="C1006" s="22"/>
      <c r="D1006" s="22"/>
      <c r="E1006" s="22"/>
      <c r="F1006" s="28"/>
      <c r="G1006" s="28"/>
      <c r="H1006" s="28"/>
      <c r="I1006" s="28"/>
      <c r="J1006" s="28"/>
      <c r="K1006" s="28"/>
      <c r="L1006" s="28"/>
      <c r="M1006" s="22"/>
      <c r="N1006" s="22"/>
      <c r="O1006" s="22"/>
      <c r="P1006" s="22"/>
      <c r="Q1006" s="22"/>
      <c r="R1006" s="28"/>
      <c r="S1006" s="28"/>
      <c r="T1006" s="28"/>
      <c r="U1006" s="28"/>
      <c r="V1006" s="22"/>
      <c r="W1006" s="22"/>
      <c r="X1006" s="22"/>
      <c r="Y1006" s="22"/>
      <c r="Z1006" s="22"/>
      <c r="AA1006" s="22"/>
      <c r="AB1006" s="22"/>
      <c r="AC1006" s="22"/>
      <c r="AD1006" s="22"/>
    </row>
    <row r="1007" spans="1:30" ht="15.75" customHeight="1" x14ac:dyDescent="0.15">
      <c r="A1007" s="22"/>
      <c r="B1007" s="22"/>
      <c r="C1007" s="22"/>
      <c r="D1007" s="22"/>
      <c r="E1007" s="22"/>
      <c r="F1007" s="28"/>
      <c r="G1007" s="28"/>
      <c r="H1007" s="28"/>
      <c r="I1007" s="28"/>
      <c r="J1007" s="28"/>
      <c r="K1007" s="28"/>
      <c r="L1007" s="28"/>
      <c r="M1007" s="22"/>
      <c r="N1007" s="22"/>
      <c r="O1007" s="22"/>
      <c r="P1007" s="22"/>
      <c r="Q1007" s="22"/>
      <c r="R1007" s="28"/>
      <c r="S1007" s="28"/>
      <c r="T1007" s="28"/>
      <c r="U1007" s="28"/>
      <c r="V1007" s="22"/>
      <c r="W1007" s="22"/>
      <c r="X1007" s="22"/>
      <c r="Y1007" s="22"/>
      <c r="Z1007" s="22"/>
      <c r="AA1007" s="22"/>
      <c r="AB1007" s="22"/>
      <c r="AC1007" s="22"/>
      <c r="AD1007" s="22"/>
    </row>
    <row r="1008" spans="1:30" ht="15.75" customHeight="1" x14ac:dyDescent="0.15">
      <c r="A1008" s="22"/>
      <c r="B1008" s="22"/>
      <c r="C1008" s="22"/>
      <c r="D1008" s="22"/>
      <c r="E1008" s="22"/>
      <c r="F1008" s="28"/>
      <c r="G1008" s="28"/>
      <c r="H1008" s="28"/>
      <c r="I1008" s="28"/>
      <c r="J1008" s="28"/>
      <c r="K1008" s="28"/>
      <c r="L1008" s="28"/>
      <c r="M1008" s="22"/>
      <c r="N1008" s="22"/>
      <c r="O1008" s="22"/>
      <c r="P1008" s="22"/>
      <c r="Q1008" s="22"/>
      <c r="R1008" s="28"/>
      <c r="S1008" s="28"/>
      <c r="T1008" s="28"/>
      <c r="U1008" s="28"/>
      <c r="V1008" s="22"/>
      <c r="W1008" s="22"/>
      <c r="X1008" s="22"/>
      <c r="Y1008" s="22"/>
      <c r="Z1008" s="22"/>
      <c r="AA1008" s="22"/>
      <c r="AB1008" s="22"/>
      <c r="AC1008" s="22"/>
      <c r="AD1008" s="22"/>
    </row>
    <row r="1009" spans="1:30" ht="15.75" customHeight="1" x14ac:dyDescent="0.15">
      <c r="A1009" s="22"/>
      <c r="B1009" s="22"/>
      <c r="C1009" s="22"/>
      <c r="D1009" s="22"/>
      <c r="E1009" s="22"/>
      <c r="F1009" s="28"/>
      <c r="G1009" s="28"/>
      <c r="H1009" s="28"/>
      <c r="I1009" s="28"/>
      <c r="J1009" s="28"/>
      <c r="K1009" s="28"/>
      <c r="L1009" s="28"/>
      <c r="M1009" s="22"/>
      <c r="N1009" s="22"/>
      <c r="O1009" s="22"/>
      <c r="P1009" s="22"/>
      <c r="Q1009" s="22"/>
      <c r="R1009" s="28"/>
      <c r="S1009" s="28"/>
      <c r="T1009" s="28"/>
      <c r="U1009" s="28"/>
      <c r="V1009" s="22"/>
      <c r="W1009" s="22"/>
      <c r="X1009" s="22"/>
      <c r="Y1009" s="22"/>
      <c r="Z1009" s="22"/>
      <c r="AA1009" s="22"/>
      <c r="AB1009" s="22"/>
      <c r="AC1009" s="22"/>
      <c r="AD1009" s="22"/>
    </row>
    <row r="1010" spans="1:30" ht="15.75" customHeight="1" x14ac:dyDescent="0.15">
      <c r="A1010" s="22"/>
      <c r="B1010" s="22"/>
      <c r="C1010" s="22"/>
      <c r="D1010" s="22"/>
      <c r="E1010" s="22"/>
      <c r="F1010" s="28"/>
      <c r="G1010" s="28"/>
      <c r="H1010" s="28"/>
      <c r="I1010" s="28"/>
      <c r="J1010" s="28"/>
      <c r="K1010" s="28"/>
      <c r="L1010" s="28"/>
      <c r="M1010" s="22"/>
      <c r="N1010" s="22"/>
      <c r="O1010" s="22"/>
      <c r="P1010" s="22"/>
      <c r="Q1010" s="22"/>
      <c r="R1010" s="28"/>
      <c r="S1010" s="28"/>
      <c r="T1010" s="28"/>
      <c r="U1010" s="28"/>
      <c r="V1010" s="22"/>
      <c r="W1010" s="22"/>
      <c r="X1010" s="22"/>
      <c r="Y1010" s="22"/>
      <c r="Z1010" s="22"/>
      <c r="AA1010" s="22"/>
      <c r="AB1010" s="22"/>
      <c r="AC1010" s="22"/>
      <c r="AD1010" s="22"/>
    </row>
    <row r="1011" spans="1:30" ht="15.75" customHeight="1" x14ac:dyDescent="0.15">
      <c r="A1011" s="22"/>
      <c r="B1011" s="22"/>
      <c r="C1011" s="22"/>
      <c r="D1011" s="22"/>
      <c r="E1011" s="22"/>
      <c r="F1011" s="28"/>
      <c r="G1011" s="28"/>
      <c r="H1011" s="28"/>
      <c r="I1011" s="28"/>
      <c r="J1011" s="28"/>
      <c r="K1011" s="28"/>
      <c r="L1011" s="28"/>
      <c r="M1011" s="22"/>
      <c r="N1011" s="22"/>
      <c r="O1011" s="22"/>
      <c r="P1011" s="22"/>
      <c r="Q1011" s="22"/>
      <c r="R1011" s="28"/>
      <c r="S1011" s="28"/>
      <c r="T1011" s="28"/>
      <c r="U1011" s="28"/>
      <c r="V1011" s="22"/>
      <c r="W1011" s="22"/>
      <c r="X1011" s="22"/>
      <c r="Y1011" s="22"/>
      <c r="Z1011" s="22"/>
      <c r="AA1011" s="22"/>
      <c r="AB1011" s="22"/>
      <c r="AC1011" s="22"/>
      <c r="AD1011" s="22"/>
    </row>
    <row r="1012" spans="1:30" ht="15.75" customHeight="1" x14ac:dyDescent="0.15">
      <c r="A1012" s="22"/>
      <c r="B1012" s="22"/>
      <c r="C1012" s="22"/>
      <c r="D1012" s="22"/>
      <c r="E1012" s="22"/>
      <c r="F1012" s="28"/>
      <c r="G1012" s="28"/>
      <c r="H1012" s="28"/>
      <c r="I1012" s="28"/>
      <c r="J1012" s="28"/>
      <c r="K1012" s="28"/>
      <c r="L1012" s="28"/>
      <c r="M1012" s="22"/>
      <c r="N1012" s="22"/>
      <c r="O1012" s="22"/>
      <c r="P1012" s="22"/>
      <c r="Q1012" s="22"/>
      <c r="R1012" s="28"/>
      <c r="S1012" s="28"/>
      <c r="T1012" s="28"/>
      <c r="U1012" s="28"/>
      <c r="V1012" s="22"/>
      <c r="W1012" s="22"/>
      <c r="X1012" s="22"/>
      <c r="Y1012" s="22"/>
      <c r="Z1012" s="22"/>
      <c r="AA1012" s="22"/>
      <c r="AB1012" s="22"/>
      <c r="AC1012" s="22"/>
      <c r="AD1012" s="22"/>
    </row>
    <row r="1013" spans="1:30" ht="15.75" customHeight="1" x14ac:dyDescent="0.15">
      <c r="A1013" s="22"/>
      <c r="B1013" s="22"/>
      <c r="C1013" s="22"/>
      <c r="D1013" s="22"/>
      <c r="E1013" s="22"/>
      <c r="F1013" s="28"/>
      <c r="G1013" s="28"/>
      <c r="H1013" s="28"/>
      <c r="I1013" s="28"/>
      <c r="J1013" s="28"/>
      <c r="K1013" s="28"/>
      <c r="L1013" s="28"/>
      <c r="M1013" s="22"/>
      <c r="N1013" s="22"/>
      <c r="O1013" s="22"/>
      <c r="P1013" s="22"/>
      <c r="Q1013" s="22"/>
      <c r="R1013" s="28"/>
      <c r="S1013" s="28"/>
      <c r="T1013" s="28"/>
      <c r="U1013" s="28"/>
      <c r="V1013" s="22"/>
      <c r="W1013" s="22"/>
      <c r="X1013" s="22"/>
      <c r="Y1013" s="22"/>
      <c r="Z1013" s="22"/>
      <c r="AA1013" s="22"/>
      <c r="AB1013" s="22"/>
      <c r="AC1013" s="22"/>
      <c r="AD1013" s="22"/>
    </row>
    <row r="1014" spans="1:30" ht="15.75" customHeight="1" x14ac:dyDescent="0.15">
      <c r="A1014" s="22"/>
      <c r="B1014" s="22"/>
      <c r="C1014" s="22"/>
      <c r="D1014" s="22"/>
      <c r="E1014" s="22"/>
      <c r="F1014" s="28"/>
      <c r="G1014" s="28"/>
      <c r="H1014" s="28"/>
      <c r="I1014" s="28"/>
      <c r="J1014" s="28"/>
      <c r="K1014" s="28"/>
      <c r="L1014" s="28"/>
      <c r="M1014" s="22"/>
      <c r="N1014" s="22"/>
      <c r="O1014" s="22"/>
      <c r="P1014" s="22"/>
      <c r="Q1014" s="22"/>
      <c r="R1014" s="28"/>
      <c r="S1014" s="28"/>
      <c r="T1014" s="28"/>
      <c r="U1014" s="28"/>
      <c r="V1014" s="22"/>
      <c r="W1014" s="22"/>
      <c r="X1014" s="22"/>
      <c r="Y1014" s="22"/>
      <c r="Z1014" s="22"/>
      <c r="AA1014" s="22"/>
      <c r="AB1014" s="22"/>
      <c r="AC1014" s="22"/>
      <c r="AD1014" s="22"/>
    </row>
    <row r="1015" spans="1:30" ht="15.75" customHeight="1" x14ac:dyDescent="0.15">
      <c r="A1015" s="22"/>
      <c r="B1015" s="22"/>
      <c r="C1015" s="22"/>
      <c r="D1015" s="22"/>
      <c r="E1015" s="22"/>
      <c r="F1015" s="28"/>
      <c r="G1015" s="28"/>
      <c r="H1015" s="28"/>
      <c r="I1015" s="28"/>
      <c r="J1015" s="28"/>
      <c r="K1015" s="28"/>
      <c r="L1015" s="28"/>
      <c r="M1015" s="22"/>
      <c r="N1015" s="22"/>
      <c r="O1015" s="22"/>
      <c r="P1015" s="22"/>
      <c r="Q1015" s="22"/>
      <c r="R1015" s="28"/>
      <c r="S1015" s="28"/>
      <c r="T1015" s="28"/>
      <c r="U1015" s="28"/>
      <c r="V1015" s="22"/>
      <c r="W1015" s="22"/>
      <c r="X1015" s="22"/>
      <c r="Y1015" s="22"/>
      <c r="Z1015" s="22"/>
      <c r="AA1015" s="22"/>
      <c r="AB1015" s="22"/>
      <c r="AC1015" s="22"/>
      <c r="AD1015" s="22"/>
    </row>
    <row r="1016" spans="1:30" ht="15.75" customHeight="1" x14ac:dyDescent="0.15">
      <c r="A1016" s="22"/>
      <c r="B1016" s="22"/>
      <c r="C1016" s="22"/>
      <c r="D1016" s="22"/>
      <c r="E1016" s="22"/>
      <c r="F1016" s="28"/>
      <c r="G1016" s="28"/>
      <c r="H1016" s="28"/>
      <c r="I1016" s="28"/>
      <c r="J1016" s="28"/>
      <c r="K1016" s="28"/>
      <c r="L1016" s="28"/>
      <c r="M1016" s="22"/>
      <c r="N1016" s="22"/>
      <c r="O1016" s="22"/>
      <c r="P1016" s="22"/>
      <c r="Q1016" s="22"/>
      <c r="R1016" s="28"/>
      <c r="S1016" s="28"/>
      <c r="T1016" s="28"/>
      <c r="U1016" s="28"/>
      <c r="V1016" s="22"/>
      <c r="W1016" s="22"/>
      <c r="X1016" s="22"/>
      <c r="Y1016" s="22"/>
      <c r="Z1016" s="22"/>
      <c r="AA1016" s="22"/>
      <c r="AB1016" s="22"/>
      <c r="AC1016" s="22"/>
      <c r="AD1016" s="22"/>
    </row>
    <row r="1017" spans="1:30" ht="15.75" customHeight="1" x14ac:dyDescent="0.15">
      <c r="A1017" s="22"/>
      <c r="B1017" s="22"/>
      <c r="C1017" s="22"/>
      <c r="D1017" s="22"/>
      <c r="E1017" s="22"/>
      <c r="F1017" s="28"/>
      <c r="G1017" s="28"/>
      <c r="H1017" s="28"/>
      <c r="I1017" s="28"/>
      <c r="J1017" s="28"/>
      <c r="K1017" s="28"/>
      <c r="L1017" s="28"/>
      <c r="M1017" s="22"/>
      <c r="N1017" s="22"/>
      <c r="O1017" s="22"/>
      <c r="P1017" s="22"/>
      <c r="Q1017" s="22"/>
      <c r="R1017" s="28"/>
      <c r="S1017" s="28"/>
      <c r="T1017" s="28"/>
      <c r="U1017" s="28"/>
      <c r="V1017" s="22"/>
      <c r="W1017" s="22"/>
      <c r="X1017" s="22"/>
      <c r="Y1017" s="22"/>
      <c r="Z1017" s="22"/>
      <c r="AA1017" s="22"/>
      <c r="AB1017" s="22"/>
      <c r="AC1017" s="22"/>
      <c r="AD1017" s="22"/>
    </row>
    <row r="1018" spans="1:30" ht="15.75" customHeight="1" x14ac:dyDescent="0.15">
      <c r="A1018" s="22"/>
      <c r="B1018" s="22"/>
      <c r="C1018" s="22"/>
      <c r="D1018" s="22"/>
      <c r="E1018" s="22"/>
      <c r="F1018" s="28"/>
      <c r="G1018" s="28"/>
      <c r="H1018" s="28"/>
      <c r="I1018" s="28"/>
      <c r="J1018" s="28"/>
      <c r="K1018" s="28"/>
      <c r="L1018" s="28"/>
      <c r="M1018" s="22"/>
      <c r="N1018" s="22"/>
      <c r="O1018" s="22"/>
      <c r="P1018" s="22"/>
      <c r="Q1018" s="22"/>
      <c r="R1018" s="28"/>
      <c r="S1018" s="28"/>
      <c r="T1018" s="28"/>
      <c r="U1018" s="28"/>
      <c r="V1018" s="22"/>
      <c r="W1018" s="22"/>
      <c r="X1018" s="22"/>
      <c r="Y1018" s="22"/>
      <c r="Z1018" s="22"/>
      <c r="AA1018" s="22"/>
      <c r="AB1018" s="22"/>
      <c r="AC1018" s="22"/>
      <c r="AD1018" s="22"/>
    </row>
    <row r="1019" spans="1:30" ht="15.75" customHeight="1" x14ac:dyDescent="0.15">
      <c r="A1019" s="22"/>
      <c r="B1019" s="22"/>
      <c r="C1019" s="22"/>
      <c r="D1019" s="22"/>
      <c r="E1019" s="22"/>
      <c r="F1019" s="28"/>
      <c r="G1019" s="28"/>
      <c r="H1019" s="28"/>
      <c r="I1019" s="28"/>
      <c r="J1019" s="28"/>
      <c r="K1019" s="28"/>
      <c r="L1019" s="28"/>
      <c r="M1019" s="22"/>
      <c r="N1019" s="22"/>
      <c r="O1019" s="22"/>
      <c r="P1019" s="22"/>
      <c r="Q1019" s="22"/>
      <c r="R1019" s="28"/>
      <c r="S1019" s="28"/>
      <c r="T1019" s="28"/>
      <c r="U1019" s="28"/>
      <c r="V1019" s="22"/>
      <c r="W1019" s="22"/>
      <c r="X1019" s="22"/>
      <c r="Y1019" s="22"/>
      <c r="Z1019" s="22"/>
      <c r="AA1019" s="22"/>
      <c r="AB1019" s="22"/>
      <c r="AC1019" s="22"/>
      <c r="AD1019" s="22"/>
    </row>
    <row r="1020" spans="1:30" ht="15.75" customHeight="1" x14ac:dyDescent="0.15">
      <c r="A1020" s="22"/>
      <c r="B1020" s="22"/>
      <c r="C1020" s="22"/>
      <c r="D1020" s="22"/>
      <c r="E1020" s="22"/>
      <c r="F1020" s="28"/>
      <c r="G1020" s="28"/>
      <c r="H1020" s="28"/>
      <c r="I1020" s="28"/>
      <c r="J1020" s="28"/>
      <c r="K1020" s="28"/>
      <c r="L1020" s="28"/>
      <c r="M1020" s="22"/>
      <c r="N1020" s="22"/>
      <c r="O1020" s="22"/>
      <c r="P1020" s="22"/>
      <c r="Q1020" s="22"/>
      <c r="R1020" s="28"/>
      <c r="S1020" s="28"/>
      <c r="T1020" s="28"/>
      <c r="U1020" s="28"/>
      <c r="V1020" s="22"/>
      <c r="W1020" s="22"/>
      <c r="X1020" s="22"/>
      <c r="Y1020" s="22"/>
      <c r="Z1020" s="22"/>
      <c r="AA1020" s="22"/>
      <c r="AB1020" s="22"/>
      <c r="AC1020" s="22"/>
      <c r="AD1020" s="22"/>
    </row>
    <row r="1021" spans="1:30" ht="15.75" customHeight="1" x14ac:dyDescent="0.15">
      <c r="A1021" s="22"/>
      <c r="B1021" s="22"/>
      <c r="C1021" s="22"/>
      <c r="D1021" s="22"/>
      <c r="E1021" s="22"/>
      <c r="F1021" s="28"/>
      <c r="G1021" s="28"/>
      <c r="H1021" s="28"/>
      <c r="I1021" s="28"/>
      <c r="J1021" s="28"/>
      <c r="K1021" s="28"/>
      <c r="L1021" s="28"/>
      <c r="M1021" s="22"/>
      <c r="N1021" s="22"/>
      <c r="O1021" s="22"/>
      <c r="P1021" s="22"/>
      <c r="Q1021" s="22"/>
      <c r="R1021" s="28"/>
      <c r="S1021" s="28"/>
      <c r="T1021" s="28"/>
      <c r="U1021" s="28"/>
      <c r="V1021" s="22"/>
      <c r="W1021" s="22"/>
      <c r="X1021" s="22"/>
      <c r="Y1021" s="22"/>
      <c r="Z1021" s="22"/>
      <c r="AA1021" s="22"/>
      <c r="AB1021" s="22"/>
      <c r="AC1021" s="22"/>
      <c r="AD1021" s="22"/>
    </row>
    <row r="1022" spans="1:30" ht="15.75" customHeight="1" x14ac:dyDescent="0.15">
      <c r="A1022" s="22"/>
      <c r="B1022" s="22"/>
      <c r="C1022" s="22"/>
      <c r="D1022" s="22"/>
      <c r="E1022" s="22"/>
      <c r="F1022" s="28"/>
      <c r="G1022" s="28"/>
      <c r="H1022" s="28"/>
      <c r="I1022" s="28"/>
      <c r="J1022" s="28"/>
      <c r="K1022" s="28"/>
      <c r="L1022" s="28"/>
      <c r="M1022" s="22"/>
      <c r="N1022" s="22"/>
      <c r="O1022" s="22"/>
      <c r="P1022" s="22"/>
      <c r="Q1022" s="22"/>
      <c r="R1022" s="28"/>
      <c r="S1022" s="28"/>
      <c r="T1022" s="28"/>
      <c r="U1022" s="28"/>
      <c r="V1022" s="22"/>
      <c r="W1022" s="22"/>
      <c r="X1022" s="22"/>
      <c r="Y1022" s="22"/>
      <c r="Z1022" s="22"/>
      <c r="AA1022" s="22"/>
      <c r="AB1022" s="22"/>
      <c r="AC1022" s="22"/>
      <c r="AD1022" s="22"/>
    </row>
    <row r="1023" spans="1:30" ht="15.75" customHeight="1" x14ac:dyDescent="0.15">
      <c r="A1023" s="22"/>
      <c r="B1023" s="22"/>
      <c r="C1023" s="22"/>
      <c r="D1023" s="22"/>
      <c r="E1023" s="22"/>
      <c r="F1023" s="28"/>
      <c r="G1023" s="28"/>
      <c r="H1023" s="28"/>
      <c r="I1023" s="28"/>
      <c r="J1023" s="28"/>
      <c r="K1023" s="28"/>
      <c r="L1023" s="28"/>
      <c r="M1023" s="22"/>
      <c r="N1023" s="22"/>
      <c r="O1023" s="22"/>
      <c r="P1023" s="22"/>
      <c r="Q1023" s="22"/>
      <c r="R1023" s="28"/>
      <c r="S1023" s="28"/>
      <c r="T1023" s="28"/>
      <c r="U1023" s="28"/>
      <c r="V1023" s="22"/>
      <c r="W1023" s="22"/>
      <c r="X1023" s="22"/>
      <c r="Y1023" s="22"/>
      <c r="Z1023" s="22"/>
      <c r="AA1023" s="22"/>
      <c r="AB1023" s="22"/>
      <c r="AC1023" s="22"/>
      <c r="AD1023" s="22"/>
    </row>
    <row r="1024" spans="1:30" ht="15.75" customHeight="1" x14ac:dyDescent="0.15">
      <c r="A1024" s="22"/>
      <c r="B1024" s="22"/>
      <c r="C1024" s="22"/>
      <c r="D1024" s="22"/>
      <c r="E1024" s="22"/>
      <c r="F1024" s="28"/>
      <c r="G1024" s="28"/>
      <c r="H1024" s="28"/>
      <c r="I1024" s="28"/>
      <c r="J1024" s="28"/>
      <c r="K1024" s="28"/>
      <c r="L1024" s="28"/>
      <c r="M1024" s="22"/>
      <c r="N1024" s="22"/>
      <c r="O1024" s="22"/>
      <c r="P1024" s="22"/>
      <c r="Q1024" s="22"/>
      <c r="R1024" s="28"/>
      <c r="S1024" s="28"/>
      <c r="T1024" s="28"/>
      <c r="U1024" s="28"/>
      <c r="V1024" s="22"/>
      <c r="W1024" s="22"/>
      <c r="X1024" s="22"/>
      <c r="Y1024" s="22"/>
      <c r="Z1024" s="22"/>
      <c r="AA1024" s="22"/>
      <c r="AB1024" s="22"/>
      <c r="AC1024" s="22"/>
      <c r="AD1024" s="22"/>
    </row>
    <row r="1025" spans="1:30" ht="15.75" customHeight="1" x14ac:dyDescent="0.15">
      <c r="A1025" s="22"/>
      <c r="B1025" s="22"/>
      <c r="C1025" s="22"/>
      <c r="D1025" s="22"/>
      <c r="E1025" s="22"/>
      <c r="F1025" s="28"/>
      <c r="G1025" s="28"/>
      <c r="H1025" s="28"/>
      <c r="I1025" s="28"/>
      <c r="J1025" s="28"/>
      <c r="K1025" s="28"/>
      <c r="L1025" s="28"/>
      <c r="M1025" s="22"/>
      <c r="N1025" s="22"/>
      <c r="O1025" s="22"/>
      <c r="P1025" s="22"/>
      <c r="Q1025" s="22"/>
      <c r="R1025" s="28"/>
      <c r="S1025" s="28"/>
      <c r="T1025" s="28"/>
      <c r="U1025" s="28"/>
      <c r="V1025" s="22"/>
      <c r="W1025" s="22"/>
      <c r="X1025" s="22"/>
      <c r="Y1025" s="22"/>
      <c r="Z1025" s="22"/>
      <c r="AA1025" s="22"/>
      <c r="AB1025" s="22"/>
      <c r="AC1025" s="22"/>
      <c r="AD1025" s="22"/>
    </row>
    <row r="1026" spans="1:30" ht="15.75" customHeight="1" x14ac:dyDescent="0.15">
      <c r="A1026" s="22"/>
      <c r="B1026" s="22"/>
      <c r="C1026" s="22"/>
      <c r="D1026" s="22"/>
      <c r="E1026" s="22"/>
      <c r="F1026" s="28"/>
      <c r="G1026" s="28"/>
      <c r="H1026" s="28"/>
      <c r="I1026" s="28"/>
      <c r="J1026" s="28"/>
      <c r="K1026" s="28"/>
      <c r="L1026" s="28"/>
      <c r="M1026" s="22"/>
      <c r="N1026" s="22"/>
      <c r="O1026" s="22"/>
      <c r="P1026" s="22"/>
      <c r="Q1026" s="22"/>
      <c r="R1026" s="28"/>
      <c r="S1026" s="28"/>
      <c r="T1026" s="28"/>
      <c r="U1026" s="28"/>
      <c r="V1026" s="22"/>
      <c r="W1026" s="22"/>
      <c r="X1026" s="22"/>
      <c r="Y1026" s="22"/>
      <c r="Z1026" s="22"/>
      <c r="AA1026" s="22"/>
      <c r="AB1026" s="22"/>
      <c r="AC1026" s="22"/>
      <c r="AD1026" s="22"/>
    </row>
    <row r="1027" spans="1:30" ht="15.75" customHeight="1" x14ac:dyDescent="0.15">
      <c r="A1027" s="22"/>
      <c r="B1027" s="22"/>
      <c r="C1027" s="22"/>
      <c r="D1027" s="22"/>
      <c r="E1027" s="22"/>
      <c r="F1027" s="28"/>
      <c r="G1027" s="28"/>
      <c r="H1027" s="28"/>
      <c r="I1027" s="28"/>
      <c r="J1027" s="28"/>
      <c r="K1027" s="28"/>
      <c r="L1027" s="28"/>
      <c r="M1027" s="22"/>
      <c r="N1027" s="22"/>
      <c r="O1027" s="22"/>
      <c r="P1027" s="22"/>
      <c r="Q1027" s="22"/>
      <c r="R1027" s="28"/>
      <c r="S1027" s="28"/>
      <c r="T1027" s="28"/>
      <c r="U1027" s="28"/>
      <c r="V1027" s="22"/>
      <c r="W1027" s="22"/>
      <c r="X1027" s="22"/>
      <c r="Y1027" s="22"/>
      <c r="Z1027" s="22"/>
      <c r="AA1027" s="22"/>
      <c r="AB1027" s="22"/>
      <c r="AC1027" s="22"/>
      <c r="AD1027" s="22"/>
    </row>
    <row r="1028" spans="1:30" ht="15.75" customHeight="1" x14ac:dyDescent="0.15">
      <c r="A1028" s="22"/>
      <c r="B1028" s="22"/>
      <c r="C1028" s="22"/>
      <c r="D1028" s="22"/>
      <c r="E1028" s="22"/>
      <c r="F1028" s="28"/>
      <c r="G1028" s="28"/>
      <c r="H1028" s="28"/>
      <c r="I1028" s="28"/>
      <c r="J1028" s="28"/>
      <c r="K1028" s="28"/>
      <c r="L1028" s="28"/>
      <c r="M1028" s="22"/>
      <c r="N1028" s="22"/>
      <c r="O1028" s="22"/>
      <c r="P1028" s="22"/>
      <c r="Q1028" s="22"/>
      <c r="R1028" s="28"/>
      <c r="S1028" s="28"/>
      <c r="T1028" s="28"/>
      <c r="U1028" s="28"/>
      <c r="V1028" s="22"/>
      <c r="W1028" s="22"/>
      <c r="X1028" s="22"/>
      <c r="Y1028" s="22"/>
      <c r="Z1028" s="22"/>
      <c r="AA1028" s="22"/>
      <c r="AB1028" s="22"/>
      <c r="AC1028" s="22"/>
      <c r="AD1028" s="22"/>
    </row>
    <row r="1029" spans="1:30" ht="15.75" customHeight="1" x14ac:dyDescent="0.15">
      <c r="A1029" s="22"/>
      <c r="B1029" s="22"/>
      <c r="C1029" s="22"/>
      <c r="D1029" s="22"/>
      <c r="E1029" s="22"/>
      <c r="F1029" s="28"/>
      <c r="G1029" s="28"/>
      <c r="H1029" s="28"/>
      <c r="I1029" s="28"/>
      <c r="J1029" s="28"/>
      <c r="K1029" s="28"/>
      <c r="L1029" s="28"/>
      <c r="M1029" s="22"/>
      <c r="N1029" s="22"/>
      <c r="O1029" s="22"/>
      <c r="P1029" s="22"/>
      <c r="Q1029" s="22"/>
      <c r="R1029" s="28"/>
      <c r="S1029" s="28"/>
      <c r="T1029" s="28"/>
      <c r="U1029" s="28"/>
      <c r="V1029" s="22"/>
      <c r="W1029" s="22"/>
      <c r="X1029" s="22"/>
      <c r="Y1029" s="22"/>
      <c r="Z1029" s="22"/>
      <c r="AA1029" s="22"/>
      <c r="AB1029" s="22"/>
      <c r="AC1029" s="22"/>
      <c r="AD1029" s="22"/>
    </row>
    <row r="1030" spans="1:30" ht="15.75" customHeight="1" x14ac:dyDescent="0.15">
      <c r="A1030" s="22"/>
      <c r="B1030" s="22"/>
      <c r="C1030" s="22"/>
      <c r="D1030" s="22"/>
      <c r="E1030" s="22"/>
      <c r="F1030" s="28"/>
      <c r="G1030" s="28"/>
      <c r="H1030" s="28"/>
      <c r="I1030" s="28"/>
      <c r="J1030" s="28"/>
      <c r="K1030" s="28"/>
      <c r="L1030" s="28"/>
      <c r="M1030" s="22"/>
      <c r="N1030" s="22"/>
      <c r="O1030" s="22"/>
      <c r="P1030" s="22"/>
      <c r="Q1030" s="22"/>
      <c r="R1030" s="28"/>
      <c r="S1030" s="28"/>
      <c r="T1030" s="28"/>
      <c r="U1030" s="28"/>
      <c r="V1030" s="22"/>
      <c r="W1030" s="22"/>
      <c r="X1030" s="22"/>
      <c r="Y1030" s="22"/>
      <c r="Z1030" s="22"/>
      <c r="AA1030" s="22"/>
      <c r="AB1030" s="22"/>
      <c r="AC1030" s="22"/>
      <c r="AD1030" s="22"/>
    </row>
    <row r="1031" spans="1:30" ht="15.75" customHeight="1" x14ac:dyDescent="0.15">
      <c r="A1031" s="22"/>
      <c r="B1031" s="22"/>
      <c r="C1031" s="22"/>
      <c r="D1031" s="22"/>
      <c r="E1031" s="22"/>
      <c r="F1031" s="28"/>
      <c r="G1031" s="28"/>
      <c r="H1031" s="28"/>
      <c r="I1031" s="28"/>
      <c r="J1031" s="28"/>
      <c r="K1031" s="28"/>
      <c r="L1031" s="28"/>
      <c r="M1031" s="22"/>
      <c r="N1031" s="22"/>
      <c r="O1031" s="22"/>
      <c r="P1031" s="22"/>
      <c r="Q1031" s="22"/>
      <c r="R1031" s="28"/>
      <c r="S1031" s="28"/>
      <c r="T1031" s="28"/>
      <c r="U1031" s="28"/>
      <c r="V1031" s="22"/>
      <c r="W1031" s="22"/>
      <c r="X1031" s="22"/>
      <c r="Y1031" s="22"/>
      <c r="Z1031" s="22"/>
      <c r="AA1031" s="22"/>
      <c r="AB1031" s="22"/>
      <c r="AC1031" s="22"/>
      <c r="AD1031" s="22"/>
    </row>
    <row r="1032" spans="1:30" ht="15.75" customHeight="1" x14ac:dyDescent="0.15">
      <c r="A1032" s="22"/>
      <c r="B1032" s="22"/>
      <c r="C1032" s="22"/>
      <c r="D1032" s="22"/>
      <c r="E1032" s="22"/>
      <c r="F1032" s="28"/>
      <c r="G1032" s="28"/>
      <c r="H1032" s="28"/>
      <c r="I1032" s="28"/>
      <c r="J1032" s="28"/>
      <c r="K1032" s="28"/>
      <c r="L1032" s="28"/>
      <c r="M1032" s="22"/>
      <c r="N1032" s="22"/>
      <c r="O1032" s="22"/>
      <c r="P1032" s="22"/>
      <c r="Q1032" s="22"/>
      <c r="R1032" s="28"/>
      <c r="S1032" s="28"/>
      <c r="T1032" s="28"/>
      <c r="U1032" s="28"/>
      <c r="V1032" s="22"/>
      <c r="W1032" s="22"/>
      <c r="X1032" s="22"/>
      <c r="Y1032" s="22"/>
      <c r="Z1032" s="22"/>
      <c r="AA1032" s="22"/>
      <c r="AB1032" s="22"/>
      <c r="AC1032" s="22"/>
      <c r="AD1032" s="22"/>
    </row>
    <row r="1033" spans="1:30" ht="15.75" customHeight="1" x14ac:dyDescent="0.15">
      <c r="A1033" s="22"/>
      <c r="B1033" s="22"/>
      <c r="C1033" s="22"/>
      <c r="D1033" s="22"/>
      <c r="E1033" s="22"/>
      <c r="F1033" s="28"/>
      <c r="G1033" s="28"/>
      <c r="H1033" s="28"/>
      <c r="I1033" s="28"/>
      <c r="J1033" s="28"/>
      <c r="K1033" s="28"/>
      <c r="L1033" s="28"/>
      <c r="M1033" s="22"/>
      <c r="N1033" s="22"/>
      <c r="O1033" s="22"/>
      <c r="P1033" s="22"/>
      <c r="Q1033" s="22"/>
      <c r="R1033" s="28"/>
      <c r="S1033" s="28"/>
      <c r="T1033" s="28"/>
      <c r="U1033" s="28"/>
      <c r="V1033" s="22"/>
      <c r="W1033" s="22"/>
      <c r="X1033" s="22"/>
      <c r="Y1033" s="22"/>
      <c r="Z1033" s="22"/>
      <c r="AA1033" s="22"/>
      <c r="AB1033" s="22"/>
      <c r="AC1033" s="22"/>
      <c r="AD1033" s="22"/>
    </row>
    <row r="1034" spans="1:30" ht="15.75" customHeight="1" x14ac:dyDescent="0.15">
      <c r="A1034" s="22"/>
      <c r="B1034" s="22"/>
      <c r="C1034" s="22"/>
      <c r="D1034" s="22"/>
      <c r="E1034" s="22"/>
      <c r="F1034" s="28"/>
      <c r="G1034" s="28"/>
      <c r="H1034" s="28"/>
      <c r="I1034" s="28"/>
      <c r="J1034" s="28"/>
      <c r="K1034" s="28"/>
      <c r="L1034" s="28"/>
      <c r="M1034" s="22"/>
      <c r="N1034" s="22"/>
      <c r="O1034" s="22"/>
      <c r="P1034" s="22"/>
      <c r="Q1034" s="22"/>
      <c r="R1034" s="28"/>
      <c r="S1034" s="28"/>
      <c r="T1034" s="28"/>
      <c r="U1034" s="28"/>
      <c r="V1034" s="22"/>
      <c r="W1034" s="22"/>
      <c r="X1034" s="22"/>
      <c r="Y1034" s="22"/>
      <c r="Z1034" s="22"/>
      <c r="AA1034" s="22"/>
      <c r="AB1034" s="22"/>
      <c r="AC1034" s="22"/>
      <c r="AD1034" s="22"/>
    </row>
    <row r="1035" spans="1:30" ht="15.75" customHeight="1" x14ac:dyDescent="0.15">
      <c r="A1035" s="22"/>
      <c r="B1035" s="22"/>
      <c r="C1035" s="22"/>
      <c r="D1035" s="22"/>
      <c r="E1035" s="22"/>
      <c r="F1035" s="28"/>
      <c r="G1035" s="28"/>
      <c r="H1035" s="28"/>
      <c r="I1035" s="28"/>
      <c r="J1035" s="28"/>
      <c r="K1035" s="28"/>
      <c r="L1035" s="28"/>
      <c r="M1035" s="22"/>
      <c r="N1035" s="22"/>
      <c r="O1035" s="22"/>
      <c r="P1035" s="22"/>
      <c r="Q1035" s="22"/>
      <c r="R1035" s="28"/>
      <c r="S1035" s="28"/>
      <c r="T1035" s="28"/>
      <c r="U1035" s="28"/>
      <c r="V1035" s="22"/>
      <c r="W1035" s="22"/>
      <c r="X1035" s="22"/>
      <c r="Y1035" s="22"/>
      <c r="Z1035" s="22"/>
      <c r="AA1035" s="22"/>
      <c r="AB1035" s="22"/>
      <c r="AC1035" s="22"/>
      <c r="AD1035" s="22"/>
    </row>
    <row r="1036" spans="1:30" ht="15.75" customHeight="1" x14ac:dyDescent="0.15">
      <c r="A1036" s="22"/>
      <c r="B1036" s="22"/>
      <c r="C1036" s="22"/>
      <c r="D1036" s="22"/>
      <c r="E1036" s="22"/>
      <c r="F1036" s="28"/>
      <c r="G1036" s="28"/>
      <c r="H1036" s="28"/>
      <c r="I1036" s="28"/>
      <c r="J1036" s="28"/>
      <c r="K1036" s="28"/>
      <c r="L1036" s="28"/>
      <c r="M1036" s="22"/>
      <c r="N1036" s="22"/>
      <c r="O1036" s="22"/>
      <c r="P1036" s="22"/>
      <c r="Q1036" s="22"/>
      <c r="R1036" s="28"/>
      <c r="S1036" s="28"/>
      <c r="T1036" s="28"/>
      <c r="U1036" s="28"/>
      <c r="V1036" s="22"/>
      <c r="W1036" s="22"/>
      <c r="X1036" s="22"/>
      <c r="Y1036" s="22"/>
      <c r="Z1036" s="22"/>
      <c r="AA1036" s="22"/>
      <c r="AB1036" s="22"/>
      <c r="AC1036" s="22"/>
      <c r="AD1036" s="22"/>
    </row>
    <row r="1037" spans="1:30" ht="15.75" customHeight="1" x14ac:dyDescent="0.15">
      <c r="A1037" s="22"/>
      <c r="B1037" s="22"/>
      <c r="C1037" s="22"/>
      <c r="D1037" s="22"/>
      <c r="E1037" s="22"/>
      <c r="F1037" s="28"/>
      <c r="G1037" s="28"/>
      <c r="H1037" s="28"/>
      <c r="I1037" s="28"/>
      <c r="J1037" s="28"/>
      <c r="K1037" s="28"/>
      <c r="L1037" s="28"/>
      <c r="M1037" s="22"/>
      <c r="N1037" s="22"/>
      <c r="O1037" s="22"/>
      <c r="P1037" s="22"/>
      <c r="Q1037" s="22"/>
      <c r="R1037" s="28"/>
      <c r="S1037" s="28"/>
      <c r="T1037" s="28"/>
      <c r="U1037" s="28"/>
      <c r="V1037" s="22"/>
      <c r="W1037" s="22"/>
      <c r="X1037" s="22"/>
      <c r="Y1037" s="22"/>
      <c r="Z1037" s="22"/>
      <c r="AA1037" s="22"/>
      <c r="AB1037" s="22"/>
      <c r="AC1037" s="22"/>
      <c r="AD1037" s="22"/>
    </row>
    <row r="1038" spans="1:30" ht="15.75" customHeight="1" x14ac:dyDescent="0.15">
      <c r="A1038" s="22"/>
      <c r="B1038" s="22"/>
      <c r="C1038" s="22"/>
      <c r="D1038" s="22"/>
      <c r="E1038" s="22"/>
      <c r="F1038" s="28"/>
      <c r="G1038" s="28"/>
      <c r="H1038" s="28"/>
      <c r="I1038" s="28"/>
      <c r="J1038" s="28"/>
      <c r="K1038" s="28"/>
      <c r="L1038" s="28"/>
      <c r="M1038" s="22"/>
      <c r="N1038" s="22"/>
      <c r="O1038" s="22"/>
      <c r="P1038" s="22"/>
      <c r="Q1038" s="22"/>
      <c r="R1038" s="28"/>
      <c r="S1038" s="28"/>
      <c r="T1038" s="28"/>
      <c r="U1038" s="28"/>
      <c r="V1038" s="22"/>
      <c r="W1038" s="22"/>
      <c r="X1038" s="22"/>
      <c r="Y1038" s="22"/>
      <c r="Z1038" s="22"/>
      <c r="AA1038" s="22"/>
      <c r="AB1038" s="22"/>
      <c r="AC1038" s="22"/>
      <c r="AD1038" s="22"/>
    </row>
    <row r="1039" spans="1:30" ht="15.75" customHeight="1" x14ac:dyDescent="0.15">
      <c r="A1039" s="22"/>
      <c r="B1039" s="22"/>
      <c r="C1039" s="22"/>
      <c r="D1039" s="22"/>
      <c r="E1039" s="22"/>
      <c r="F1039" s="28"/>
      <c r="G1039" s="28"/>
      <c r="H1039" s="28"/>
      <c r="I1039" s="28"/>
      <c r="J1039" s="28"/>
      <c r="K1039" s="28"/>
      <c r="L1039" s="28"/>
      <c r="M1039" s="22"/>
      <c r="N1039" s="22"/>
      <c r="O1039" s="22"/>
      <c r="P1039" s="22"/>
      <c r="Q1039" s="22"/>
      <c r="R1039" s="28"/>
      <c r="S1039" s="28"/>
      <c r="T1039" s="28"/>
      <c r="U1039" s="28"/>
      <c r="V1039" s="22"/>
      <c r="W1039" s="22"/>
      <c r="X1039" s="22"/>
      <c r="Y1039" s="22"/>
      <c r="Z1039" s="22"/>
      <c r="AA1039" s="22"/>
      <c r="AB1039" s="22"/>
      <c r="AC1039" s="22"/>
      <c r="AD1039" s="22"/>
    </row>
    <row r="1040" spans="1:30" ht="15.75" customHeight="1" x14ac:dyDescent="0.15">
      <c r="A1040" s="22"/>
      <c r="B1040" s="22"/>
      <c r="C1040" s="22"/>
      <c r="D1040" s="22"/>
      <c r="E1040" s="22"/>
      <c r="F1040" s="28"/>
      <c r="G1040" s="28"/>
      <c r="H1040" s="28"/>
      <c r="I1040" s="28"/>
      <c r="J1040" s="28"/>
      <c r="K1040" s="28"/>
      <c r="L1040" s="28"/>
      <c r="M1040" s="22"/>
      <c r="N1040" s="22"/>
      <c r="O1040" s="22"/>
      <c r="P1040" s="22"/>
      <c r="Q1040" s="22"/>
      <c r="R1040" s="28"/>
      <c r="S1040" s="28"/>
      <c r="T1040" s="28"/>
      <c r="U1040" s="28"/>
      <c r="V1040" s="22"/>
      <c r="W1040" s="22"/>
      <c r="X1040" s="22"/>
      <c r="Y1040" s="22"/>
      <c r="Z1040" s="22"/>
      <c r="AA1040" s="22"/>
      <c r="AB1040" s="22"/>
      <c r="AC1040" s="22"/>
      <c r="AD1040" s="22"/>
    </row>
    <row r="1041" spans="1:30" ht="15.75" customHeight="1" x14ac:dyDescent="0.15">
      <c r="A1041" s="22"/>
      <c r="B1041" s="22"/>
      <c r="C1041" s="22"/>
      <c r="D1041" s="22"/>
      <c r="E1041" s="22"/>
      <c r="F1041" s="28"/>
      <c r="G1041" s="28"/>
      <c r="H1041" s="28"/>
      <c r="I1041" s="28"/>
      <c r="J1041" s="28"/>
      <c r="K1041" s="28"/>
      <c r="L1041" s="28"/>
      <c r="M1041" s="22"/>
      <c r="N1041" s="22"/>
      <c r="O1041" s="22"/>
      <c r="P1041" s="22"/>
      <c r="Q1041" s="22"/>
      <c r="R1041" s="28"/>
      <c r="S1041" s="28"/>
      <c r="T1041" s="28"/>
      <c r="U1041" s="28"/>
      <c r="V1041" s="22"/>
      <c r="W1041" s="22"/>
      <c r="X1041" s="22"/>
      <c r="Y1041" s="22"/>
      <c r="Z1041" s="22"/>
      <c r="AA1041" s="22"/>
      <c r="AB1041" s="22"/>
      <c r="AC1041" s="22"/>
      <c r="AD1041" s="22"/>
    </row>
    <row r="1042" spans="1:30" ht="15.75" customHeight="1" x14ac:dyDescent="0.15">
      <c r="A1042" s="22"/>
      <c r="B1042" s="22"/>
      <c r="C1042" s="22"/>
      <c r="D1042" s="22"/>
      <c r="E1042" s="22"/>
      <c r="F1042" s="28"/>
      <c r="G1042" s="28"/>
      <c r="H1042" s="28"/>
      <c r="I1042" s="28"/>
      <c r="J1042" s="28"/>
      <c r="K1042" s="28"/>
      <c r="L1042" s="28"/>
      <c r="M1042" s="22"/>
      <c r="N1042" s="22"/>
      <c r="O1042" s="22"/>
      <c r="P1042" s="22"/>
      <c r="Q1042" s="22"/>
      <c r="R1042" s="28"/>
      <c r="S1042" s="28"/>
      <c r="T1042" s="28"/>
      <c r="U1042" s="28"/>
      <c r="V1042" s="22"/>
      <c r="W1042" s="22"/>
      <c r="X1042" s="22"/>
      <c r="Y1042" s="22"/>
      <c r="Z1042" s="22"/>
      <c r="AA1042" s="22"/>
      <c r="AB1042" s="22"/>
      <c r="AC1042" s="22"/>
      <c r="AD1042" s="22"/>
    </row>
    <row r="1043" spans="1:30" ht="15.75" customHeight="1" x14ac:dyDescent="0.15">
      <c r="A1043" s="22"/>
      <c r="B1043" s="22"/>
      <c r="C1043" s="22"/>
      <c r="D1043" s="22"/>
      <c r="E1043" s="22"/>
      <c r="F1043" s="28"/>
      <c r="G1043" s="28"/>
      <c r="H1043" s="28"/>
      <c r="I1043" s="28"/>
      <c r="J1043" s="28"/>
      <c r="K1043" s="28"/>
      <c r="L1043" s="28"/>
      <c r="M1043" s="22"/>
      <c r="N1043" s="22"/>
      <c r="O1043" s="22"/>
      <c r="P1043" s="22"/>
      <c r="Q1043" s="22"/>
      <c r="R1043" s="28"/>
      <c r="S1043" s="28"/>
      <c r="T1043" s="28"/>
      <c r="U1043" s="28"/>
      <c r="V1043" s="22"/>
      <c r="W1043" s="22"/>
      <c r="X1043" s="22"/>
      <c r="Y1043" s="22"/>
      <c r="Z1043" s="22"/>
      <c r="AA1043" s="22"/>
      <c r="AB1043" s="22"/>
      <c r="AC1043" s="22"/>
      <c r="AD1043" s="22"/>
    </row>
    <row r="1044" spans="1:30" ht="15.75" customHeight="1" x14ac:dyDescent="0.15">
      <c r="A1044" s="22"/>
      <c r="B1044" s="22"/>
      <c r="C1044" s="22"/>
      <c r="D1044" s="22"/>
      <c r="E1044" s="22"/>
      <c r="F1044" s="28"/>
      <c r="G1044" s="28"/>
      <c r="H1044" s="28"/>
      <c r="I1044" s="28"/>
      <c r="J1044" s="28"/>
      <c r="K1044" s="28"/>
      <c r="L1044" s="28"/>
      <c r="M1044" s="22"/>
      <c r="N1044" s="22"/>
      <c r="O1044" s="22"/>
      <c r="P1044" s="22"/>
      <c r="Q1044" s="22"/>
      <c r="R1044" s="28"/>
      <c r="S1044" s="28"/>
      <c r="T1044" s="28"/>
      <c r="U1044" s="28"/>
      <c r="V1044" s="22"/>
      <c r="W1044" s="22"/>
      <c r="X1044" s="22"/>
      <c r="Y1044" s="22"/>
      <c r="Z1044" s="22"/>
      <c r="AA1044" s="22"/>
      <c r="AB1044" s="22"/>
      <c r="AC1044" s="22"/>
      <c r="AD1044" s="22"/>
    </row>
    <row r="1045" spans="1:30" ht="15.75" customHeight="1" x14ac:dyDescent="0.15">
      <c r="A1045" s="22"/>
      <c r="B1045" s="22"/>
      <c r="C1045" s="22"/>
      <c r="D1045" s="22"/>
      <c r="E1045" s="22"/>
      <c r="F1045" s="28"/>
      <c r="G1045" s="28"/>
      <c r="H1045" s="28"/>
      <c r="I1045" s="28"/>
      <c r="J1045" s="28"/>
      <c r="K1045" s="28"/>
      <c r="L1045" s="28"/>
      <c r="M1045" s="22"/>
      <c r="N1045" s="22"/>
      <c r="O1045" s="22"/>
      <c r="P1045" s="22"/>
      <c r="Q1045" s="22"/>
      <c r="R1045" s="28"/>
      <c r="S1045" s="28"/>
      <c r="T1045" s="28"/>
      <c r="U1045" s="28"/>
      <c r="V1045" s="22"/>
      <c r="W1045" s="22"/>
      <c r="X1045" s="22"/>
      <c r="Y1045" s="22"/>
      <c r="Z1045" s="22"/>
      <c r="AA1045" s="22"/>
      <c r="AB1045" s="22"/>
      <c r="AC1045" s="22"/>
      <c r="AD1045" s="22"/>
    </row>
    <row r="1046" spans="1:30" ht="15.75" customHeight="1" x14ac:dyDescent="0.15">
      <c r="A1046" s="22"/>
      <c r="B1046" s="22"/>
      <c r="C1046" s="22"/>
      <c r="D1046" s="22"/>
      <c r="E1046" s="22"/>
      <c r="F1046" s="28"/>
      <c r="G1046" s="28"/>
      <c r="H1046" s="28"/>
      <c r="I1046" s="28"/>
      <c r="J1046" s="28"/>
      <c r="K1046" s="28"/>
      <c r="L1046" s="28"/>
      <c r="M1046" s="22"/>
      <c r="N1046" s="22"/>
      <c r="O1046" s="22"/>
      <c r="P1046" s="22"/>
      <c r="Q1046" s="22"/>
      <c r="R1046" s="28"/>
      <c r="S1046" s="28"/>
      <c r="T1046" s="28"/>
      <c r="U1046" s="28"/>
      <c r="V1046" s="22"/>
      <c r="W1046" s="22"/>
      <c r="X1046" s="22"/>
      <c r="Y1046" s="22"/>
      <c r="Z1046" s="22"/>
      <c r="AA1046" s="22"/>
      <c r="AB1046" s="22"/>
      <c r="AC1046" s="22"/>
      <c r="AD1046" s="22"/>
    </row>
    <row r="1047" spans="1:30" ht="15.75" customHeight="1" x14ac:dyDescent="0.15">
      <c r="A1047" s="22"/>
      <c r="B1047" s="22"/>
      <c r="C1047" s="22"/>
      <c r="D1047" s="22"/>
      <c r="E1047" s="22"/>
      <c r="F1047" s="28"/>
      <c r="G1047" s="28"/>
      <c r="H1047" s="28"/>
      <c r="I1047" s="28"/>
      <c r="J1047" s="28"/>
      <c r="K1047" s="28"/>
      <c r="L1047" s="28"/>
      <c r="M1047" s="22"/>
      <c r="N1047" s="22"/>
      <c r="O1047" s="22"/>
      <c r="P1047" s="22"/>
      <c r="Q1047" s="22"/>
      <c r="R1047" s="28"/>
      <c r="S1047" s="28"/>
      <c r="T1047" s="28"/>
      <c r="U1047" s="28"/>
      <c r="V1047" s="22"/>
      <c r="W1047" s="22"/>
      <c r="X1047" s="22"/>
      <c r="Y1047" s="22"/>
      <c r="Z1047" s="22"/>
      <c r="AA1047" s="22"/>
      <c r="AB1047" s="22"/>
      <c r="AC1047" s="22"/>
      <c r="AD1047" s="22"/>
    </row>
    <row r="1048" spans="1:30" ht="15.75" customHeight="1" x14ac:dyDescent="0.15">
      <c r="A1048" s="22"/>
      <c r="B1048" s="22"/>
      <c r="C1048" s="22"/>
      <c r="D1048" s="22"/>
      <c r="E1048" s="22"/>
      <c r="F1048" s="28"/>
      <c r="G1048" s="28"/>
      <c r="H1048" s="28"/>
      <c r="I1048" s="28"/>
      <c r="J1048" s="28"/>
      <c r="K1048" s="28"/>
      <c r="L1048" s="28"/>
      <c r="M1048" s="22"/>
      <c r="N1048" s="22"/>
      <c r="O1048" s="22"/>
      <c r="P1048" s="22"/>
      <c r="Q1048" s="22"/>
      <c r="R1048" s="28"/>
      <c r="S1048" s="28"/>
      <c r="T1048" s="28"/>
      <c r="U1048" s="28"/>
      <c r="V1048" s="22"/>
      <c r="W1048" s="22"/>
      <c r="X1048" s="22"/>
      <c r="Y1048" s="22"/>
      <c r="Z1048" s="22"/>
      <c r="AA1048" s="22"/>
      <c r="AB1048" s="22"/>
      <c r="AC1048" s="22"/>
      <c r="AD1048" s="22"/>
    </row>
    <row r="1049" spans="1:30" ht="15.75" customHeight="1" x14ac:dyDescent="0.15">
      <c r="A1049" s="22"/>
      <c r="B1049" s="22"/>
      <c r="C1049" s="22"/>
      <c r="D1049" s="22"/>
      <c r="E1049" s="22"/>
      <c r="F1049" s="28"/>
      <c r="G1049" s="28"/>
      <c r="H1049" s="28"/>
      <c r="I1049" s="28"/>
      <c r="J1049" s="28"/>
      <c r="K1049" s="28"/>
      <c r="L1049" s="28"/>
      <c r="M1049" s="22"/>
      <c r="N1049" s="22"/>
      <c r="O1049" s="22"/>
      <c r="P1049" s="22"/>
      <c r="Q1049" s="22"/>
      <c r="R1049" s="28"/>
      <c r="S1049" s="28"/>
      <c r="T1049" s="28"/>
      <c r="U1049" s="28"/>
      <c r="V1049" s="22"/>
      <c r="W1049" s="22"/>
      <c r="X1049" s="22"/>
      <c r="Y1049" s="22"/>
      <c r="Z1049" s="22"/>
      <c r="AA1049" s="22"/>
      <c r="AB1049" s="22"/>
      <c r="AC1049" s="22"/>
      <c r="AD1049" s="22"/>
    </row>
    <row r="1050" spans="1:30" ht="15.75" customHeight="1" x14ac:dyDescent="0.15">
      <c r="A1050" s="22"/>
      <c r="B1050" s="22"/>
      <c r="C1050" s="22"/>
      <c r="D1050" s="22"/>
      <c r="E1050" s="22"/>
      <c r="F1050" s="28"/>
      <c r="G1050" s="28"/>
      <c r="H1050" s="28"/>
      <c r="I1050" s="28"/>
      <c r="J1050" s="28"/>
      <c r="K1050" s="28"/>
      <c r="L1050" s="28"/>
      <c r="M1050" s="22"/>
      <c r="N1050" s="22"/>
      <c r="O1050" s="22"/>
      <c r="P1050" s="22"/>
      <c r="Q1050" s="22"/>
      <c r="R1050" s="28"/>
      <c r="S1050" s="28"/>
      <c r="T1050" s="28"/>
      <c r="U1050" s="28"/>
      <c r="V1050" s="22"/>
      <c r="W1050" s="22"/>
      <c r="X1050" s="22"/>
      <c r="Y1050" s="22"/>
      <c r="Z1050" s="22"/>
      <c r="AA1050" s="22"/>
      <c r="AB1050" s="22"/>
      <c r="AC1050" s="22"/>
      <c r="AD1050" s="22"/>
    </row>
    <row r="1051" spans="1:30" ht="15.75" customHeight="1" x14ac:dyDescent="0.15">
      <c r="A1051" s="22"/>
      <c r="B1051" s="22"/>
      <c r="C1051" s="22"/>
      <c r="D1051" s="22"/>
      <c r="E1051" s="22"/>
      <c r="F1051" s="28"/>
      <c r="G1051" s="28"/>
      <c r="H1051" s="28"/>
      <c r="I1051" s="28"/>
      <c r="J1051" s="28"/>
      <c r="K1051" s="28"/>
      <c r="L1051" s="28"/>
      <c r="M1051" s="22"/>
      <c r="N1051" s="22"/>
      <c r="O1051" s="22"/>
      <c r="P1051" s="22"/>
      <c r="Q1051" s="22"/>
      <c r="R1051" s="28"/>
      <c r="S1051" s="28"/>
      <c r="T1051" s="28"/>
      <c r="U1051" s="28"/>
      <c r="V1051" s="22"/>
      <c r="W1051" s="22"/>
      <c r="X1051" s="22"/>
      <c r="Y1051" s="22"/>
      <c r="Z1051" s="22"/>
      <c r="AA1051" s="22"/>
      <c r="AB1051" s="22"/>
      <c r="AC1051" s="22"/>
      <c r="AD1051" s="22"/>
    </row>
    <row r="1052" spans="1:30" ht="15.75" customHeight="1" x14ac:dyDescent="0.15">
      <c r="A1052" s="22"/>
      <c r="B1052" s="22"/>
      <c r="C1052" s="22"/>
      <c r="D1052" s="22"/>
      <c r="E1052" s="22"/>
      <c r="F1052" s="28"/>
      <c r="G1052" s="28"/>
      <c r="H1052" s="28"/>
      <c r="I1052" s="28"/>
      <c r="J1052" s="28"/>
      <c r="K1052" s="28"/>
      <c r="L1052" s="28"/>
      <c r="M1052" s="22"/>
      <c r="N1052" s="22"/>
      <c r="O1052" s="22"/>
      <c r="P1052" s="22"/>
      <c r="Q1052" s="22"/>
      <c r="R1052" s="28"/>
      <c r="S1052" s="28"/>
      <c r="T1052" s="28"/>
      <c r="U1052" s="28"/>
      <c r="V1052" s="22"/>
      <c r="W1052" s="22"/>
      <c r="X1052" s="22"/>
      <c r="Y1052" s="22"/>
      <c r="Z1052" s="22"/>
      <c r="AA1052" s="22"/>
      <c r="AB1052" s="22"/>
      <c r="AC1052" s="22"/>
      <c r="AD1052" s="22"/>
    </row>
    <row r="1053" spans="1:30" ht="15.75" customHeight="1" x14ac:dyDescent="0.15">
      <c r="A1053" s="22"/>
      <c r="B1053" s="22"/>
      <c r="C1053" s="22"/>
      <c r="D1053" s="22"/>
      <c r="E1053" s="22"/>
      <c r="F1053" s="28"/>
      <c r="G1053" s="28"/>
      <c r="H1053" s="28"/>
      <c r="I1053" s="28"/>
      <c r="J1053" s="28"/>
      <c r="K1053" s="28"/>
      <c r="L1053" s="28"/>
      <c r="M1053" s="22"/>
      <c r="N1053" s="22"/>
      <c r="O1053" s="22"/>
      <c r="P1053" s="22"/>
      <c r="Q1053" s="22"/>
      <c r="R1053" s="28"/>
      <c r="S1053" s="28"/>
      <c r="T1053" s="28"/>
      <c r="U1053" s="28"/>
      <c r="V1053" s="22"/>
      <c r="W1053" s="22"/>
      <c r="X1053" s="22"/>
      <c r="Y1053" s="22"/>
      <c r="Z1053" s="22"/>
      <c r="AA1053" s="22"/>
      <c r="AB1053" s="22"/>
      <c r="AC1053" s="22"/>
      <c r="AD1053" s="22"/>
    </row>
    <row r="1054" spans="1:30" ht="15.75" customHeight="1" x14ac:dyDescent="0.15">
      <c r="A1054" s="22"/>
      <c r="B1054" s="22"/>
      <c r="C1054" s="22"/>
      <c r="D1054" s="22"/>
      <c r="E1054" s="22"/>
      <c r="F1054" s="28"/>
      <c r="G1054" s="28"/>
      <c r="H1054" s="28"/>
      <c r="I1054" s="28"/>
      <c r="J1054" s="28"/>
      <c r="K1054" s="28"/>
      <c r="L1054" s="28"/>
      <c r="M1054" s="22"/>
      <c r="N1054" s="22"/>
      <c r="O1054" s="22"/>
      <c r="P1054" s="22"/>
      <c r="Q1054" s="22"/>
      <c r="R1054" s="28"/>
      <c r="S1054" s="28"/>
      <c r="T1054" s="28"/>
      <c r="U1054" s="28"/>
      <c r="V1054" s="22"/>
      <c r="W1054" s="22"/>
      <c r="X1054" s="22"/>
      <c r="Y1054" s="22"/>
      <c r="Z1054" s="22"/>
      <c r="AA1054" s="22"/>
      <c r="AB1054" s="22"/>
      <c r="AC1054" s="22"/>
      <c r="AD1054" s="22"/>
    </row>
    <row r="1055" spans="1:30" ht="15.75" customHeight="1" x14ac:dyDescent="0.15">
      <c r="A1055" s="22"/>
      <c r="B1055" s="22"/>
      <c r="C1055" s="22"/>
      <c r="D1055" s="22"/>
      <c r="E1055" s="22"/>
      <c r="F1055" s="28"/>
      <c r="G1055" s="28"/>
      <c r="H1055" s="28"/>
      <c r="I1055" s="28"/>
      <c r="J1055" s="28"/>
      <c r="K1055" s="28"/>
      <c r="L1055" s="28"/>
      <c r="M1055" s="22"/>
      <c r="N1055" s="22"/>
      <c r="O1055" s="22"/>
      <c r="P1055" s="22"/>
      <c r="Q1055" s="22"/>
      <c r="R1055" s="28"/>
      <c r="S1055" s="28"/>
      <c r="T1055" s="28"/>
      <c r="U1055" s="28"/>
      <c r="V1055" s="22"/>
      <c r="W1055" s="22"/>
      <c r="X1055" s="22"/>
      <c r="Y1055" s="22"/>
      <c r="Z1055" s="22"/>
      <c r="AA1055" s="22"/>
      <c r="AB1055" s="22"/>
      <c r="AC1055" s="22"/>
      <c r="AD1055" s="22"/>
    </row>
    <row r="1056" spans="1:30" ht="15.75" customHeight="1" x14ac:dyDescent="0.15">
      <c r="A1056" s="22"/>
      <c r="B1056" s="22"/>
      <c r="C1056" s="22"/>
      <c r="D1056" s="22"/>
      <c r="E1056" s="22"/>
      <c r="F1056" s="28"/>
      <c r="G1056" s="28"/>
      <c r="H1056" s="28"/>
      <c r="I1056" s="28"/>
      <c r="J1056" s="28"/>
      <c r="K1056" s="28"/>
      <c r="L1056" s="28"/>
      <c r="M1056" s="22"/>
      <c r="N1056" s="22"/>
      <c r="O1056" s="22"/>
      <c r="P1056" s="22"/>
      <c r="Q1056" s="22"/>
      <c r="R1056" s="28"/>
      <c r="S1056" s="28"/>
      <c r="T1056" s="28"/>
      <c r="U1056" s="28"/>
      <c r="V1056" s="22"/>
      <c r="W1056" s="22"/>
      <c r="X1056" s="22"/>
      <c r="Y1056" s="22"/>
      <c r="Z1056" s="22"/>
      <c r="AA1056" s="22"/>
      <c r="AB1056" s="22"/>
      <c r="AC1056" s="22"/>
      <c r="AD1056" s="22"/>
    </row>
    <row r="1057" spans="1:30" ht="15.75" customHeight="1" x14ac:dyDescent="0.15">
      <c r="A1057" s="22"/>
      <c r="B1057" s="22"/>
      <c r="C1057" s="22"/>
      <c r="D1057" s="22"/>
      <c r="E1057" s="22"/>
      <c r="F1057" s="28"/>
      <c r="G1057" s="28"/>
      <c r="H1057" s="28"/>
      <c r="I1057" s="28"/>
      <c r="J1057" s="28"/>
      <c r="K1057" s="28"/>
      <c r="L1057" s="28"/>
      <c r="M1057" s="22"/>
      <c r="N1057" s="22"/>
      <c r="O1057" s="22"/>
      <c r="P1057" s="22"/>
      <c r="Q1057" s="22"/>
      <c r="R1057" s="28"/>
      <c r="S1057" s="28"/>
      <c r="T1057" s="28"/>
      <c r="U1057" s="28"/>
      <c r="V1057" s="22"/>
      <c r="W1057" s="22"/>
      <c r="X1057" s="22"/>
      <c r="Y1057" s="22"/>
      <c r="Z1057" s="22"/>
      <c r="AA1057" s="22"/>
      <c r="AB1057" s="22"/>
      <c r="AC1057" s="22"/>
      <c r="AD1057" s="22"/>
    </row>
    <row r="1058" spans="1:30" ht="15.75" customHeight="1" x14ac:dyDescent="0.15">
      <c r="A1058" s="22"/>
      <c r="B1058" s="22"/>
      <c r="C1058" s="22"/>
      <c r="D1058" s="22"/>
      <c r="E1058" s="22"/>
      <c r="F1058" s="28"/>
      <c r="G1058" s="28"/>
      <c r="H1058" s="28"/>
      <c r="I1058" s="28"/>
      <c r="J1058" s="28"/>
      <c r="K1058" s="28"/>
      <c r="L1058" s="28"/>
      <c r="M1058" s="22"/>
      <c r="N1058" s="22"/>
      <c r="O1058" s="22"/>
      <c r="P1058" s="22"/>
      <c r="Q1058" s="22"/>
      <c r="R1058" s="28"/>
      <c r="S1058" s="28"/>
      <c r="T1058" s="28"/>
      <c r="U1058" s="28"/>
      <c r="V1058" s="22"/>
      <c r="W1058" s="22"/>
      <c r="X1058" s="22"/>
      <c r="Y1058" s="22"/>
      <c r="Z1058" s="22"/>
      <c r="AA1058" s="22"/>
      <c r="AB1058" s="22"/>
      <c r="AC1058" s="22"/>
      <c r="AD1058" s="22"/>
    </row>
    <row r="1059" spans="1:30" ht="15.75" customHeight="1" x14ac:dyDescent="0.15">
      <c r="A1059" s="22"/>
      <c r="B1059" s="22"/>
      <c r="C1059" s="22"/>
      <c r="D1059" s="22"/>
      <c r="E1059" s="22"/>
      <c r="F1059" s="28"/>
      <c r="G1059" s="28"/>
      <c r="H1059" s="28"/>
      <c r="I1059" s="28"/>
      <c r="J1059" s="28"/>
      <c r="K1059" s="28"/>
      <c r="L1059" s="28"/>
      <c r="M1059" s="22"/>
      <c r="N1059" s="22"/>
      <c r="O1059" s="22"/>
      <c r="P1059" s="22"/>
      <c r="Q1059" s="22"/>
      <c r="R1059" s="28"/>
      <c r="S1059" s="28"/>
      <c r="T1059" s="28"/>
      <c r="U1059" s="28"/>
      <c r="V1059" s="22"/>
      <c r="W1059" s="22"/>
      <c r="X1059" s="22"/>
      <c r="Y1059" s="22"/>
      <c r="Z1059" s="22"/>
      <c r="AA1059" s="22"/>
      <c r="AB1059" s="22"/>
      <c r="AC1059" s="22"/>
      <c r="AD1059" s="22"/>
    </row>
    <row r="1060" spans="1:30" ht="15.75" customHeight="1" x14ac:dyDescent="0.15">
      <c r="A1060" s="22"/>
      <c r="B1060" s="22"/>
      <c r="C1060" s="22"/>
      <c r="D1060" s="22"/>
      <c r="E1060" s="22"/>
      <c r="F1060" s="28"/>
      <c r="G1060" s="28"/>
      <c r="H1060" s="28"/>
      <c r="I1060" s="28"/>
      <c r="J1060" s="28"/>
      <c r="K1060" s="28"/>
      <c r="L1060" s="28"/>
      <c r="M1060" s="22"/>
      <c r="N1060" s="22"/>
      <c r="O1060" s="22"/>
      <c r="P1060" s="22"/>
      <c r="Q1060" s="22"/>
      <c r="R1060" s="28"/>
      <c r="S1060" s="28"/>
      <c r="T1060" s="28"/>
      <c r="U1060" s="28"/>
      <c r="V1060" s="22"/>
      <c r="W1060" s="22"/>
      <c r="X1060" s="22"/>
      <c r="Y1060" s="22"/>
      <c r="Z1060" s="22"/>
      <c r="AA1060" s="22"/>
      <c r="AB1060" s="22"/>
      <c r="AC1060" s="22"/>
      <c r="AD1060" s="22"/>
    </row>
    <row r="1061" spans="1:30" ht="15.75" customHeight="1" x14ac:dyDescent="0.15">
      <c r="A1061" s="22"/>
      <c r="B1061" s="22"/>
      <c r="C1061" s="22"/>
      <c r="D1061" s="22"/>
      <c r="E1061" s="22"/>
      <c r="F1061" s="28"/>
      <c r="G1061" s="28"/>
      <c r="H1061" s="28"/>
      <c r="I1061" s="28"/>
      <c r="J1061" s="28"/>
      <c r="K1061" s="28"/>
      <c r="L1061" s="28"/>
      <c r="M1061" s="22"/>
      <c r="N1061" s="22"/>
      <c r="O1061" s="22"/>
      <c r="P1061" s="22"/>
      <c r="Q1061" s="22"/>
      <c r="R1061" s="28"/>
      <c r="S1061" s="28"/>
      <c r="T1061" s="28"/>
      <c r="U1061" s="28"/>
      <c r="V1061" s="22"/>
      <c r="W1061" s="22"/>
      <c r="X1061" s="22"/>
      <c r="Y1061" s="22"/>
      <c r="Z1061" s="22"/>
      <c r="AA1061" s="22"/>
      <c r="AB1061" s="22"/>
      <c r="AC1061" s="22"/>
      <c r="AD1061" s="22"/>
    </row>
    <row r="1062" spans="1:30" ht="15.75" customHeight="1" x14ac:dyDescent="0.15">
      <c r="A1062" s="22"/>
      <c r="B1062" s="22"/>
      <c r="C1062" s="22"/>
      <c r="D1062" s="22"/>
      <c r="E1062" s="22"/>
      <c r="F1062" s="28"/>
      <c r="G1062" s="28"/>
      <c r="H1062" s="28"/>
      <c r="I1062" s="28"/>
      <c r="J1062" s="28"/>
      <c r="K1062" s="28"/>
      <c r="L1062" s="28"/>
      <c r="M1062" s="22"/>
      <c r="N1062" s="22"/>
      <c r="O1062" s="22"/>
      <c r="P1062" s="22"/>
      <c r="Q1062" s="22"/>
      <c r="R1062" s="28"/>
      <c r="S1062" s="28"/>
      <c r="T1062" s="28"/>
      <c r="U1062" s="28"/>
      <c r="V1062" s="22"/>
      <c r="W1062" s="22"/>
      <c r="X1062" s="22"/>
      <c r="Y1062" s="22"/>
      <c r="Z1062" s="22"/>
      <c r="AA1062" s="22"/>
      <c r="AB1062" s="22"/>
      <c r="AC1062" s="22"/>
      <c r="AD1062" s="22"/>
    </row>
    <row r="1063" spans="1:30" ht="15.75" customHeight="1" x14ac:dyDescent="0.15">
      <c r="A1063" s="22"/>
      <c r="B1063" s="22"/>
      <c r="C1063" s="22"/>
      <c r="D1063" s="22"/>
      <c r="E1063" s="22"/>
      <c r="F1063" s="28"/>
      <c r="G1063" s="28"/>
      <c r="H1063" s="28"/>
      <c r="I1063" s="28"/>
      <c r="J1063" s="28"/>
      <c r="K1063" s="28"/>
      <c r="L1063" s="28"/>
      <c r="M1063" s="22"/>
      <c r="N1063" s="22"/>
      <c r="O1063" s="22"/>
      <c r="P1063" s="22"/>
      <c r="Q1063" s="22"/>
      <c r="R1063" s="28"/>
      <c r="S1063" s="28"/>
      <c r="T1063" s="28"/>
      <c r="U1063" s="28"/>
      <c r="V1063" s="22"/>
      <c r="W1063" s="22"/>
      <c r="X1063" s="22"/>
      <c r="Y1063" s="22"/>
      <c r="Z1063" s="22"/>
      <c r="AA1063" s="22"/>
      <c r="AB1063" s="22"/>
      <c r="AC1063" s="22"/>
      <c r="AD1063" s="22"/>
    </row>
    <row r="1064" spans="1:30" ht="15.75" customHeight="1" x14ac:dyDescent="0.15">
      <c r="A1064" s="22"/>
      <c r="B1064" s="22"/>
      <c r="C1064" s="22"/>
      <c r="D1064" s="22"/>
      <c r="E1064" s="22"/>
      <c r="F1064" s="28"/>
      <c r="G1064" s="28"/>
      <c r="H1064" s="28"/>
      <c r="I1064" s="28"/>
      <c r="J1064" s="28"/>
      <c r="K1064" s="28"/>
      <c r="L1064" s="28"/>
      <c r="M1064" s="22"/>
      <c r="N1064" s="22"/>
      <c r="O1064" s="22"/>
      <c r="P1064" s="22"/>
      <c r="Q1064" s="22"/>
      <c r="R1064" s="28"/>
      <c r="S1064" s="28"/>
      <c r="T1064" s="28"/>
      <c r="U1064" s="28"/>
      <c r="V1064" s="22"/>
      <c r="W1064" s="22"/>
      <c r="X1064" s="22"/>
      <c r="Y1064" s="22"/>
      <c r="Z1064" s="22"/>
      <c r="AA1064" s="22"/>
      <c r="AB1064" s="22"/>
      <c r="AC1064" s="22"/>
      <c r="AD1064" s="22"/>
    </row>
    <row r="1065" spans="1:30" ht="15.75" customHeight="1" x14ac:dyDescent="0.15">
      <c r="A1065" s="22"/>
      <c r="B1065" s="22"/>
      <c r="C1065" s="22"/>
      <c r="D1065" s="22"/>
      <c r="E1065" s="22"/>
      <c r="F1065" s="28"/>
      <c r="G1065" s="28"/>
      <c r="H1065" s="28"/>
      <c r="I1065" s="28"/>
      <c r="J1065" s="28"/>
      <c r="K1065" s="28"/>
      <c r="L1065" s="28"/>
      <c r="M1065" s="22"/>
      <c r="N1065" s="22"/>
      <c r="O1065" s="22"/>
      <c r="P1065" s="22"/>
      <c r="Q1065" s="22"/>
      <c r="R1065" s="28"/>
      <c r="S1065" s="28"/>
      <c r="T1065" s="28"/>
      <c r="U1065" s="28"/>
      <c r="V1065" s="22"/>
      <c r="W1065" s="22"/>
      <c r="X1065" s="22"/>
      <c r="Y1065" s="22"/>
      <c r="Z1065" s="22"/>
      <c r="AA1065" s="22"/>
      <c r="AB1065" s="22"/>
      <c r="AC1065" s="22"/>
      <c r="AD1065" s="22"/>
    </row>
    <row r="1066" spans="1:30" ht="15.75" customHeight="1" x14ac:dyDescent="0.15">
      <c r="A1066" s="22"/>
      <c r="B1066" s="22"/>
      <c r="C1066" s="22"/>
      <c r="D1066" s="22"/>
      <c r="E1066" s="22"/>
      <c r="F1066" s="28"/>
      <c r="G1066" s="28"/>
      <c r="H1066" s="28"/>
      <c r="I1066" s="28"/>
      <c r="J1066" s="28"/>
      <c r="K1066" s="28"/>
      <c r="L1066" s="28"/>
      <c r="M1066" s="22"/>
      <c r="N1066" s="22"/>
      <c r="O1066" s="22"/>
      <c r="P1066" s="22"/>
      <c r="Q1066" s="22"/>
      <c r="R1066" s="28"/>
      <c r="S1066" s="28"/>
      <c r="T1066" s="28"/>
      <c r="U1066" s="28"/>
      <c r="V1066" s="22"/>
      <c r="W1066" s="22"/>
      <c r="X1066" s="22"/>
      <c r="Y1066" s="22"/>
      <c r="Z1066" s="22"/>
      <c r="AA1066" s="22"/>
      <c r="AB1066" s="22"/>
      <c r="AC1066" s="22"/>
      <c r="AD1066" s="22"/>
    </row>
    <row r="1067" spans="1:30" ht="15.75" customHeight="1" x14ac:dyDescent="0.15">
      <c r="A1067" s="22"/>
      <c r="B1067" s="22"/>
      <c r="C1067" s="22"/>
      <c r="D1067" s="22"/>
      <c r="E1067" s="22"/>
      <c r="F1067" s="28"/>
      <c r="G1067" s="28"/>
      <c r="H1067" s="28"/>
      <c r="I1067" s="28"/>
      <c r="J1067" s="28"/>
      <c r="K1067" s="28"/>
      <c r="L1067" s="28"/>
      <c r="M1067" s="22"/>
      <c r="N1067" s="22"/>
      <c r="O1067" s="22"/>
      <c r="P1067" s="22"/>
      <c r="Q1067" s="22"/>
      <c r="R1067" s="28"/>
      <c r="S1067" s="28"/>
      <c r="T1067" s="28"/>
      <c r="U1067" s="28"/>
      <c r="V1067" s="22"/>
      <c r="W1067" s="22"/>
      <c r="X1067" s="22"/>
      <c r="Y1067" s="22"/>
      <c r="Z1067" s="22"/>
      <c r="AA1067" s="22"/>
      <c r="AB1067" s="22"/>
      <c r="AC1067" s="22"/>
      <c r="AD1067" s="22"/>
    </row>
    <row r="1068" spans="1:30" ht="15.75" customHeight="1" x14ac:dyDescent="0.15">
      <c r="A1068" s="22"/>
      <c r="B1068" s="22"/>
      <c r="C1068" s="22"/>
      <c r="D1068" s="22"/>
      <c r="E1068" s="22"/>
      <c r="F1068" s="28"/>
      <c r="G1068" s="28"/>
      <c r="H1068" s="28"/>
      <c r="I1068" s="28"/>
      <c r="J1068" s="28"/>
      <c r="K1068" s="28"/>
      <c r="L1068" s="28"/>
      <c r="M1068" s="22"/>
      <c r="N1068" s="22"/>
      <c r="O1068" s="22"/>
      <c r="P1068" s="22"/>
      <c r="Q1068" s="22"/>
      <c r="R1068" s="28"/>
      <c r="S1068" s="28"/>
      <c r="T1068" s="28"/>
      <c r="U1068" s="28"/>
      <c r="V1068" s="22"/>
      <c r="W1068" s="22"/>
      <c r="X1068" s="22"/>
      <c r="Y1068" s="22"/>
      <c r="Z1068" s="22"/>
      <c r="AA1068" s="22"/>
      <c r="AB1068" s="22"/>
      <c r="AC1068" s="22"/>
      <c r="AD1068" s="22"/>
    </row>
    <row r="1069" spans="1:30" ht="15.75" customHeight="1" x14ac:dyDescent="0.15">
      <c r="A1069" s="22"/>
      <c r="B1069" s="22"/>
      <c r="C1069" s="22"/>
      <c r="D1069" s="22"/>
      <c r="E1069" s="22"/>
      <c r="F1069" s="28"/>
      <c r="G1069" s="28"/>
      <c r="H1069" s="28"/>
      <c r="I1069" s="28"/>
      <c r="J1069" s="28"/>
      <c r="K1069" s="28"/>
      <c r="L1069" s="28"/>
      <c r="M1069" s="22"/>
      <c r="N1069" s="22"/>
      <c r="O1069" s="22"/>
      <c r="P1069" s="22"/>
      <c r="Q1069" s="22"/>
      <c r="R1069" s="28"/>
      <c r="S1069" s="28"/>
      <c r="T1069" s="28"/>
      <c r="U1069" s="28"/>
      <c r="V1069" s="22"/>
      <c r="W1069" s="22"/>
      <c r="X1069" s="22"/>
      <c r="Y1069" s="22"/>
      <c r="Z1069" s="22"/>
      <c r="AA1069" s="22"/>
      <c r="AB1069" s="22"/>
      <c r="AC1069" s="22"/>
      <c r="AD1069" s="22"/>
    </row>
    <row r="1070" spans="1:30" ht="15.75" customHeight="1" x14ac:dyDescent="0.15">
      <c r="A1070" s="22"/>
      <c r="B1070" s="22"/>
      <c r="C1070" s="22"/>
      <c r="D1070" s="22"/>
      <c r="E1070" s="22"/>
      <c r="F1070" s="28"/>
      <c r="G1070" s="28"/>
      <c r="H1070" s="28"/>
      <c r="I1070" s="28"/>
      <c r="J1070" s="28"/>
      <c r="K1070" s="28"/>
      <c r="L1070" s="28"/>
      <c r="M1070" s="22"/>
      <c r="N1070" s="22"/>
      <c r="O1070" s="22"/>
      <c r="P1070" s="22"/>
      <c r="Q1070" s="22"/>
      <c r="R1070" s="28"/>
      <c r="S1070" s="28"/>
      <c r="T1070" s="28"/>
      <c r="U1070" s="28"/>
      <c r="V1070" s="22"/>
      <c r="W1070" s="22"/>
      <c r="X1070" s="22"/>
      <c r="Y1070" s="22"/>
      <c r="Z1070" s="22"/>
      <c r="AA1070" s="22"/>
      <c r="AB1070" s="22"/>
      <c r="AC1070" s="22"/>
      <c r="AD1070" s="22"/>
    </row>
    <row r="1071" spans="1:30" ht="15.75" customHeight="1" x14ac:dyDescent="0.15">
      <c r="A1071" s="22"/>
      <c r="B1071" s="22"/>
      <c r="C1071" s="22"/>
      <c r="D1071" s="22"/>
      <c r="E1071" s="22"/>
      <c r="F1071" s="28"/>
      <c r="G1071" s="28"/>
      <c r="H1071" s="28"/>
      <c r="I1071" s="28"/>
      <c r="J1071" s="28"/>
      <c r="K1071" s="28"/>
      <c r="L1071" s="28"/>
      <c r="M1071" s="22"/>
      <c r="N1071" s="22"/>
      <c r="O1071" s="22"/>
      <c r="P1071" s="22"/>
      <c r="Q1071" s="22"/>
      <c r="R1071" s="28"/>
      <c r="S1071" s="28"/>
      <c r="T1071" s="28"/>
      <c r="U1071" s="28"/>
      <c r="V1071" s="22"/>
      <c r="W1071" s="22"/>
      <c r="X1071" s="22"/>
      <c r="Y1071" s="22"/>
      <c r="Z1071" s="22"/>
      <c r="AA1071" s="22"/>
      <c r="AB1071" s="22"/>
      <c r="AC1071" s="22"/>
      <c r="AD1071" s="22"/>
    </row>
    <row r="1072" spans="1:30" ht="15.75" customHeight="1" x14ac:dyDescent="0.15">
      <c r="A1072" s="22"/>
      <c r="B1072" s="22"/>
      <c r="C1072" s="22"/>
      <c r="D1072" s="22"/>
      <c r="E1072" s="22"/>
      <c r="F1072" s="28"/>
      <c r="G1072" s="28"/>
      <c r="H1072" s="28"/>
      <c r="I1072" s="28"/>
      <c r="J1072" s="28"/>
      <c r="K1072" s="28"/>
      <c r="L1072" s="28"/>
      <c r="M1072" s="22"/>
      <c r="N1072" s="22"/>
      <c r="O1072" s="22"/>
      <c r="P1072" s="22"/>
      <c r="Q1072" s="22"/>
      <c r="R1072" s="28"/>
      <c r="S1072" s="28"/>
      <c r="T1072" s="28"/>
      <c r="U1072" s="28"/>
      <c r="V1072" s="22"/>
      <c r="W1072" s="22"/>
      <c r="X1072" s="22"/>
      <c r="Y1072" s="22"/>
      <c r="Z1072" s="22"/>
      <c r="AA1072" s="22"/>
      <c r="AB1072" s="22"/>
      <c r="AC1072" s="22"/>
      <c r="AD1072" s="22"/>
    </row>
    <row r="1073" spans="1:30" ht="15.75" customHeight="1" x14ac:dyDescent="0.15">
      <c r="A1073" s="22"/>
      <c r="B1073" s="22"/>
      <c r="C1073" s="22"/>
      <c r="D1073" s="22"/>
      <c r="E1073" s="22"/>
      <c r="F1073" s="28"/>
      <c r="G1073" s="28"/>
      <c r="H1073" s="28"/>
      <c r="I1073" s="28"/>
      <c r="J1073" s="28"/>
      <c r="K1073" s="28"/>
      <c r="L1073" s="28"/>
      <c r="M1073" s="22"/>
      <c r="N1073" s="22"/>
      <c r="O1073" s="22"/>
      <c r="P1073" s="22"/>
      <c r="Q1073" s="22"/>
      <c r="R1073" s="28"/>
      <c r="S1073" s="28"/>
      <c r="T1073" s="28"/>
      <c r="U1073" s="28"/>
      <c r="V1073" s="22"/>
      <c r="W1073" s="22"/>
      <c r="X1073" s="22"/>
      <c r="Y1073" s="22"/>
      <c r="Z1073" s="22"/>
      <c r="AA1073" s="22"/>
      <c r="AB1073" s="22"/>
      <c r="AC1073" s="22"/>
      <c r="AD1073" s="22"/>
    </row>
    <row r="1074" spans="1:30" ht="15.75" customHeight="1" x14ac:dyDescent="0.15">
      <c r="A1074" s="22"/>
      <c r="B1074" s="22"/>
      <c r="C1074" s="22"/>
      <c r="D1074" s="22"/>
      <c r="E1074" s="22"/>
      <c r="F1074" s="28"/>
      <c r="G1074" s="28"/>
      <c r="H1074" s="28"/>
      <c r="I1074" s="28"/>
      <c r="J1074" s="28"/>
      <c r="K1074" s="28"/>
      <c r="L1074" s="28"/>
      <c r="M1074" s="22"/>
      <c r="N1074" s="22"/>
      <c r="O1074" s="22"/>
      <c r="P1074" s="22"/>
      <c r="Q1074" s="22"/>
      <c r="R1074" s="28"/>
      <c r="S1074" s="28"/>
      <c r="T1074" s="28"/>
      <c r="U1074" s="28"/>
      <c r="V1074" s="22"/>
      <c r="W1074" s="22"/>
      <c r="X1074" s="22"/>
      <c r="Y1074" s="22"/>
      <c r="Z1074" s="22"/>
      <c r="AA1074" s="22"/>
      <c r="AB1074" s="22"/>
      <c r="AC1074" s="22"/>
      <c r="AD1074" s="22"/>
    </row>
    <row r="1075" spans="1:30" ht="15.75" customHeight="1" x14ac:dyDescent="0.15">
      <c r="A1075" s="22"/>
      <c r="B1075" s="22"/>
      <c r="C1075" s="22"/>
      <c r="D1075" s="22"/>
      <c r="E1075" s="22"/>
      <c r="F1075" s="28"/>
      <c r="G1075" s="28"/>
      <c r="H1075" s="28"/>
      <c r="I1075" s="28"/>
      <c r="J1075" s="28"/>
      <c r="K1075" s="28"/>
      <c r="L1075" s="28"/>
      <c r="M1075" s="22"/>
      <c r="N1075" s="22"/>
      <c r="O1075" s="22"/>
      <c r="P1075" s="22"/>
      <c r="Q1075" s="22"/>
      <c r="R1075" s="28"/>
      <c r="S1075" s="28"/>
      <c r="T1075" s="28"/>
      <c r="U1075" s="28"/>
      <c r="V1075" s="22"/>
      <c r="W1075" s="22"/>
      <c r="X1075" s="22"/>
      <c r="Y1075" s="22"/>
      <c r="Z1075" s="22"/>
      <c r="AA1075" s="22"/>
      <c r="AB1075" s="22"/>
      <c r="AC1075" s="22"/>
      <c r="AD1075" s="22"/>
    </row>
    <row r="1076" spans="1:30" ht="15.75" customHeight="1" x14ac:dyDescent="0.15">
      <c r="A1076" s="22"/>
      <c r="B1076" s="22"/>
      <c r="C1076" s="22"/>
      <c r="D1076" s="22"/>
      <c r="E1076" s="22"/>
      <c r="F1076" s="28"/>
      <c r="G1076" s="28"/>
      <c r="H1076" s="28"/>
      <c r="I1076" s="28"/>
      <c r="J1076" s="28"/>
      <c r="K1076" s="28"/>
      <c r="L1076" s="28"/>
      <c r="M1076" s="22"/>
      <c r="N1076" s="22"/>
      <c r="O1076" s="22"/>
      <c r="P1076" s="22"/>
      <c r="Q1076" s="22"/>
      <c r="R1076" s="28"/>
      <c r="S1076" s="28"/>
      <c r="T1076" s="28"/>
      <c r="U1076" s="28"/>
      <c r="V1076" s="22"/>
      <c r="W1076" s="22"/>
      <c r="X1076" s="22"/>
      <c r="Y1076" s="22"/>
      <c r="Z1076" s="22"/>
      <c r="AA1076" s="22"/>
      <c r="AB1076" s="22"/>
      <c r="AC1076" s="22"/>
      <c r="AD1076" s="22"/>
    </row>
    <row r="1077" spans="1:30" ht="15.75" customHeight="1" x14ac:dyDescent="0.15">
      <c r="A1077" s="22"/>
      <c r="B1077" s="22"/>
      <c r="C1077" s="22"/>
      <c r="D1077" s="22"/>
      <c r="E1077" s="22"/>
      <c r="F1077" s="28"/>
      <c r="G1077" s="28"/>
      <c r="H1077" s="28"/>
      <c r="I1077" s="28"/>
      <c r="J1077" s="28"/>
      <c r="K1077" s="28"/>
      <c r="L1077" s="28"/>
      <c r="M1077" s="22"/>
      <c r="N1077" s="22"/>
      <c r="O1077" s="22"/>
      <c r="P1077" s="22"/>
      <c r="Q1077" s="22"/>
      <c r="R1077" s="28"/>
      <c r="S1077" s="28"/>
      <c r="T1077" s="28"/>
      <c r="U1077" s="28"/>
      <c r="V1077" s="22"/>
      <c r="W1077" s="22"/>
      <c r="X1077" s="22"/>
      <c r="Y1077" s="22"/>
      <c r="Z1077" s="22"/>
      <c r="AA1077" s="22"/>
      <c r="AB1077" s="22"/>
      <c r="AC1077" s="22"/>
      <c r="AD1077" s="22"/>
    </row>
    <row r="1078" spans="1:30" ht="15.75" customHeight="1" x14ac:dyDescent="0.15">
      <c r="A1078" s="22"/>
      <c r="B1078" s="22"/>
      <c r="C1078" s="22"/>
      <c r="D1078" s="22"/>
      <c r="E1078" s="22"/>
      <c r="F1078" s="28"/>
      <c r="G1078" s="28"/>
      <c r="H1078" s="28"/>
      <c r="I1078" s="28"/>
      <c r="J1078" s="28"/>
      <c r="K1078" s="28"/>
      <c r="L1078" s="28"/>
      <c r="M1078" s="22"/>
      <c r="N1078" s="22"/>
      <c r="O1078" s="22"/>
      <c r="P1078" s="22"/>
      <c r="Q1078" s="22"/>
      <c r="R1078" s="28"/>
      <c r="S1078" s="28"/>
      <c r="T1078" s="28"/>
      <c r="U1078" s="28"/>
      <c r="V1078" s="22"/>
      <c r="W1078" s="22"/>
      <c r="X1078" s="22"/>
      <c r="Y1078" s="22"/>
      <c r="Z1078" s="22"/>
      <c r="AA1078" s="22"/>
      <c r="AB1078" s="22"/>
      <c r="AC1078" s="22"/>
      <c r="AD1078" s="22"/>
    </row>
    <row r="1079" spans="1:30" ht="15.75" customHeight="1" x14ac:dyDescent="0.15">
      <c r="A1079" s="22"/>
      <c r="B1079" s="22"/>
      <c r="C1079" s="22"/>
      <c r="D1079" s="22"/>
      <c r="E1079" s="22"/>
      <c r="F1079" s="28"/>
      <c r="G1079" s="28"/>
      <c r="H1079" s="28"/>
      <c r="I1079" s="28"/>
      <c r="J1079" s="28"/>
      <c r="K1079" s="28"/>
      <c r="L1079" s="28"/>
      <c r="M1079" s="22"/>
      <c r="N1079" s="22"/>
      <c r="O1079" s="22"/>
      <c r="P1079" s="22"/>
      <c r="Q1079" s="22"/>
      <c r="R1079" s="28"/>
      <c r="S1079" s="28"/>
      <c r="T1079" s="28"/>
      <c r="U1079" s="28"/>
      <c r="V1079" s="22"/>
      <c r="W1079" s="22"/>
      <c r="X1079" s="22"/>
      <c r="Y1079" s="22"/>
      <c r="Z1079" s="22"/>
      <c r="AA1079" s="22"/>
      <c r="AB1079" s="22"/>
      <c r="AC1079" s="22"/>
      <c r="AD1079" s="22"/>
    </row>
    <row r="1080" spans="1:30" ht="15.75" customHeight="1" x14ac:dyDescent="0.15">
      <c r="A1080" s="22"/>
      <c r="B1080" s="22"/>
      <c r="C1080" s="22"/>
      <c r="D1080" s="22"/>
      <c r="E1080" s="22"/>
      <c r="F1080" s="28"/>
      <c r="G1080" s="28"/>
      <c r="H1080" s="28"/>
      <c r="I1080" s="28"/>
      <c r="J1080" s="28"/>
      <c r="K1080" s="28"/>
      <c r="L1080" s="28"/>
      <c r="M1080" s="22"/>
      <c r="N1080" s="22"/>
      <c r="O1080" s="22"/>
      <c r="P1080" s="22"/>
      <c r="Q1080" s="22"/>
      <c r="R1080" s="28"/>
      <c r="S1080" s="28"/>
      <c r="T1080" s="28"/>
      <c r="U1080" s="28"/>
      <c r="V1080" s="22"/>
      <c r="W1080" s="22"/>
      <c r="X1080" s="22"/>
      <c r="Y1080" s="22"/>
      <c r="Z1080" s="22"/>
      <c r="AA1080" s="22"/>
      <c r="AB1080" s="22"/>
      <c r="AC1080" s="22"/>
      <c r="AD1080" s="22"/>
    </row>
    <row r="1081" spans="1:30" ht="15.75" customHeight="1" x14ac:dyDescent="0.15">
      <c r="A1081" s="22"/>
      <c r="B1081" s="22"/>
      <c r="C1081" s="22"/>
      <c r="D1081" s="22"/>
      <c r="E1081" s="22"/>
      <c r="F1081" s="28"/>
      <c r="G1081" s="28"/>
      <c r="H1081" s="28"/>
      <c r="I1081" s="28"/>
      <c r="J1081" s="28"/>
      <c r="K1081" s="28"/>
      <c r="L1081" s="28"/>
      <c r="M1081" s="22"/>
      <c r="N1081" s="22"/>
      <c r="O1081" s="22"/>
      <c r="P1081" s="22"/>
      <c r="Q1081" s="22"/>
      <c r="R1081" s="28"/>
      <c r="S1081" s="28"/>
      <c r="T1081" s="28"/>
      <c r="U1081" s="28"/>
      <c r="V1081" s="22"/>
      <c r="W1081" s="22"/>
      <c r="X1081" s="22"/>
      <c r="Y1081" s="22"/>
      <c r="Z1081" s="22"/>
      <c r="AA1081" s="22"/>
      <c r="AB1081" s="22"/>
      <c r="AC1081" s="22"/>
      <c r="AD1081" s="22"/>
    </row>
    <row r="1082" spans="1:30" ht="15.75" customHeight="1" x14ac:dyDescent="0.15">
      <c r="A1082" s="22"/>
      <c r="B1082" s="22"/>
      <c r="C1082" s="22"/>
      <c r="D1082" s="22"/>
      <c r="E1082" s="22"/>
      <c r="F1082" s="28"/>
      <c r="G1082" s="28"/>
      <c r="H1082" s="28"/>
      <c r="I1082" s="28"/>
      <c r="J1082" s="28"/>
      <c r="K1082" s="28"/>
      <c r="L1082" s="28"/>
      <c r="M1082" s="22"/>
      <c r="N1082" s="22"/>
      <c r="O1082" s="22"/>
      <c r="P1082" s="22"/>
      <c r="Q1082" s="22"/>
      <c r="R1082" s="28"/>
      <c r="S1082" s="28"/>
      <c r="T1082" s="28"/>
      <c r="U1082" s="28"/>
      <c r="V1082" s="22"/>
      <c r="W1082" s="22"/>
      <c r="X1082" s="22"/>
      <c r="Y1082" s="22"/>
      <c r="Z1082" s="22"/>
      <c r="AA1082" s="22"/>
      <c r="AB1082" s="22"/>
      <c r="AC1082" s="22"/>
      <c r="AD1082" s="22"/>
    </row>
    <row r="1083" spans="1:30" ht="15.75" customHeight="1" x14ac:dyDescent="0.15">
      <c r="A1083" s="22"/>
      <c r="B1083" s="22"/>
      <c r="C1083" s="22"/>
      <c r="D1083" s="22"/>
      <c r="E1083" s="22"/>
      <c r="F1083" s="28"/>
      <c r="G1083" s="28"/>
      <c r="H1083" s="28"/>
      <c r="I1083" s="28"/>
      <c r="J1083" s="28"/>
      <c r="K1083" s="28"/>
      <c r="L1083" s="28"/>
      <c r="M1083" s="22"/>
      <c r="N1083" s="22"/>
      <c r="O1083" s="22"/>
      <c r="P1083" s="22"/>
      <c r="Q1083" s="22"/>
      <c r="R1083" s="28"/>
      <c r="S1083" s="28"/>
      <c r="T1083" s="28"/>
      <c r="U1083" s="28"/>
      <c r="V1083" s="22"/>
      <c r="W1083" s="22"/>
      <c r="X1083" s="22"/>
      <c r="Y1083" s="22"/>
      <c r="Z1083" s="22"/>
      <c r="AA1083" s="22"/>
      <c r="AB1083" s="22"/>
      <c r="AC1083" s="22"/>
      <c r="AD1083" s="22"/>
    </row>
    <row r="1084" spans="1:30" ht="15.75" customHeight="1" x14ac:dyDescent="0.15">
      <c r="A1084" s="22"/>
      <c r="B1084" s="22"/>
      <c r="C1084" s="22"/>
      <c r="D1084" s="22"/>
      <c r="E1084" s="22"/>
      <c r="F1084" s="28"/>
      <c r="G1084" s="28"/>
      <c r="H1084" s="28"/>
      <c r="I1084" s="28"/>
      <c r="J1084" s="28"/>
      <c r="K1084" s="28"/>
      <c r="L1084" s="28"/>
      <c r="M1084" s="22"/>
      <c r="N1084" s="22"/>
      <c r="O1084" s="22"/>
      <c r="P1084" s="22"/>
      <c r="Q1084" s="22"/>
      <c r="R1084" s="28"/>
      <c r="S1084" s="28"/>
      <c r="T1084" s="28"/>
      <c r="U1084" s="28"/>
      <c r="V1084" s="22"/>
      <c r="W1084" s="22"/>
      <c r="X1084" s="22"/>
      <c r="Y1084" s="22"/>
      <c r="Z1084" s="22"/>
      <c r="AA1084" s="22"/>
      <c r="AB1084" s="22"/>
      <c r="AC1084" s="22"/>
      <c r="AD1084" s="22"/>
    </row>
    <row r="1085" spans="1:30" ht="15.75" customHeight="1" x14ac:dyDescent="0.15">
      <c r="A1085" s="22"/>
      <c r="B1085" s="22"/>
      <c r="C1085" s="22"/>
      <c r="D1085" s="22"/>
      <c r="E1085" s="22"/>
      <c r="F1085" s="28"/>
      <c r="G1085" s="28"/>
      <c r="H1085" s="28"/>
      <c r="I1085" s="28"/>
      <c r="J1085" s="28"/>
      <c r="K1085" s="28"/>
      <c r="L1085" s="28"/>
      <c r="M1085" s="22"/>
      <c r="N1085" s="22"/>
      <c r="O1085" s="22"/>
      <c r="P1085" s="22"/>
      <c r="Q1085" s="22"/>
      <c r="R1085" s="28"/>
      <c r="S1085" s="28"/>
      <c r="T1085" s="28"/>
      <c r="U1085" s="28"/>
      <c r="V1085" s="22"/>
      <c r="W1085" s="22"/>
      <c r="X1085" s="22"/>
      <c r="Y1085" s="22"/>
      <c r="Z1085" s="22"/>
      <c r="AA1085" s="22"/>
      <c r="AB1085" s="22"/>
      <c r="AC1085" s="22"/>
      <c r="AD1085" s="22"/>
    </row>
    <row r="1086" spans="1:30" ht="15.75" customHeight="1" x14ac:dyDescent="0.15">
      <c r="A1086" s="22"/>
      <c r="B1086" s="22"/>
      <c r="C1086" s="22"/>
      <c r="D1086" s="22"/>
      <c r="E1086" s="22"/>
      <c r="F1086" s="28"/>
      <c r="G1086" s="28"/>
      <c r="H1086" s="28"/>
      <c r="I1086" s="28"/>
      <c r="J1086" s="28"/>
      <c r="K1086" s="28"/>
      <c r="L1086" s="28"/>
      <c r="M1086" s="22"/>
      <c r="N1086" s="22"/>
      <c r="O1086" s="22"/>
      <c r="P1086" s="22"/>
      <c r="Q1086" s="22"/>
      <c r="R1086" s="28"/>
      <c r="S1086" s="28"/>
      <c r="T1086" s="28"/>
      <c r="U1086" s="28"/>
      <c r="V1086" s="22"/>
      <c r="W1086" s="22"/>
      <c r="X1086" s="22"/>
      <c r="Y1086" s="22"/>
      <c r="Z1086" s="22"/>
      <c r="AA1086" s="22"/>
      <c r="AB1086" s="22"/>
      <c r="AC1086" s="22"/>
      <c r="AD1086" s="22"/>
    </row>
    <row r="1087" spans="1:30" ht="15.75" customHeight="1" x14ac:dyDescent="0.15">
      <c r="A1087" s="22"/>
      <c r="B1087" s="22"/>
      <c r="C1087" s="22"/>
      <c r="D1087" s="22"/>
      <c r="E1087" s="22"/>
      <c r="F1087" s="28"/>
      <c r="G1087" s="28"/>
      <c r="H1087" s="28"/>
      <c r="I1087" s="28"/>
      <c r="J1087" s="28"/>
      <c r="K1087" s="28"/>
      <c r="L1087" s="28"/>
      <c r="M1087" s="22"/>
      <c r="N1087" s="22"/>
      <c r="O1087" s="22"/>
      <c r="P1087" s="22"/>
      <c r="Q1087" s="22"/>
      <c r="R1087" s="28"/>
      <c r="S1087" s="28"/>
      <c r="T1087" s="28"/>
      <c r="U1087" s="28"/>
      <c r="V1087" s="22"/>
      <c r="W1087" s="22"/>
      <c r="X1087" s="22"/>
      <c r="Y1087" s="22"/>
      <c r="Z1087" s="22"/>
      <c r="AA1087" s="22"/>
      <c r="AB1087" s="22"/>
      <c r="AC1087" s="22"/>
      <c r="AD1087" s="22"/>
    </row>
    <row r="1088" spans="1:30" ht="15.75" customHeight="1" x14ac:dyDescent="0.15">
      <c r="A1088" s="22"/>
      <c r="B1088" s="22"/>
      <c r="C1088" s="22"/>
      <c r="D1088" s="22"/>
      <c r="E1088" s="22"/>
      <c r="F1088" s="28"/>
      <c r="G1088" s="28"/>
      <c r="H1088" s="28"/>
      <c r="I1088" s="28"/>
      <c r="J1088" s="28"/>
      <c r="K1088" s="28"/>
      <c r="L1088" s="28"/>
      <c r="M1088" s="22"/>
      <c r="N1088" s="22"/>
      <c r="O1088" s="22"/>
      <c r="P1088" s="22"/>
      <c r="Q1088" s="22"/>
      <c r="R1088" s="28"/>
      <c r="S1088" s="28"/>
      <c r="T1088" s="28"/>
      <c r="U1088" s="28"/>
      <c r="V1088" s="22"/>
      <c r="W1088" s="22"/>
      <c r="X1088" s="22"/>
      <c r="Y1088" s="22"/>
      <c r="Z1088" s="22"/>
      <c r="AA1088" s="22"/>
      <c r="AB1088" s="22"/>
      <c r="AC1088" s="22"/>
      <c r="AD1088" s="22"/>
    </row>
    <row r="1089" spans="1:30" ht="15.75" customHeight="1" x14ac:dyDescent="0.15">
      <c r="A1089" s="22"/>
      <c r="B1089" s="22"/>
      <c r="C1089" s="22"/>
      <c r="D1089" s="22"/>
      <c r="E1089" s="22"/>
      <c r="F1089" s="28"/>
      <c r="G1089" s="28"/>
      <c r="H1089" s="28"/>
      <c r="I1089" s="28"/>
      <c r="J1089" s="28"/>
      <c r="K1089" s="28"/>
      <c r="L1089" s="28"/>
      <c r="M1089" s="22"/>
      <c r="N1089" s="22"/>
      <c r="O1089" s="22"/>
      <c r="P1089" s="22"/>
      <c r="Q1089" s="22"/>
      <c r="R1089" s="28"/>
      <c r="S1089" s="28"/>
      <c r="T1089" s="28"/>
      <c r="U1089" s="28"/>
      <c r="V1089" s="22"/>
      <c r="W1089" s="22"/>
      <c r="X1089" s="22"/>
      <c r="Y1089" s="22"/>
      <c r="Z1089" s="22"/>
      <c r="AA1089" s="22"/>
      <c r="AB1089" s="22"/>
      <c r="AC1089" s="22"/>
      <c r="AD1089" s="22"/>
    </row>
    <row r="1090" spans="1:30" ht="15.75" customHeight="1" x14ac:dyDescent="0.15">
      <c r="A1090" s="22"/>
      <c r="B1090" s="22"/>
      <c r="C1090" s="22"/>
      <c r="D1090" s="22"/>
      <c r="E1090" s="22"/>
      <c r="F1090" s="28"/>
      <c r="G1090" s="28"/>
      <c r="H1090" s="28"/>
      <c r="I1090" s="28"/>
      <c r="J1090" s="28"/>
      <c r="K1090" s="28"/>
      <c r="L1090" s="28"/>
      <c r="M1090" s="22"/>
      <c r="N1090" s="22"/>
      <c r="O1090" s="22"/>
      <c r="P1090" s="22"/>
      <c r="Q1090" s="22"/>
      <c r="R1090" s="28"/>
      <c r="S1090" s="28"/>
      <c r="T1090" s="28"/>
      <c r="U1090" s="28"/>
      <c r="V1090" s="22"/>
      <c r="W1090" s="22"/>
      <c r="X1090" s="22"/>
      <c r="Y1090" s="22"/>
      <c r="Z1090" s="22"/>
      <c r="AA1090" s="22"/>
      <c r="AB1090" s="22"/>
      <c r="AC1090" s="22"/>
      <c r="AD1090" s="22"/>
    </row>
    <row r="1091" spans="1:30" ht="15.75" customHeight="1" x14ac:dyDescent="0.15">
      <c r="A1091" s="22"/>
      <c r="B1091" s="22"/>
      <c r="C1091" s="22"/>
      <c r="D1091" s="22"/>
      <c r="E1091" s="22"/>
      <c r="F1091" s="28"/>
      <c r="G1091" s="28"/>
      <c r="H1091" s="28"/>
      <c r="I1091" s="28"/>
      <c r="J1091" s="28"/>
      <c r="K1091" s="28"/>
      <c r="L1091" s="28"/>
      <c r="M1091" s="22"/>
      <c r="N1091" s="22"/>
      <c r="O1091" s="22"/>
      <c r="P1091" s="22"/>
      <c r="Q1091" s="22"/>
      <c r="R1091" s="28"/>
      <c r="S1091" s="28"/>
      <c r="T1091" s="28"/>
      <c r="U1091" s="28"/>
      <c r="V1091" s="22"/>
      <c r="W1091" s="22"/>
      <c r="X1091" s="22"/>
      <c r="Y1091" s="22"/>
      <c r="Z1091" s="22"/>
      <c r="AA1091" s="22"/>
      <c r="AB1091" s="22"/>
      <c r="AC1091" s="22"/>
      <c r="AD1091" s="22"/>
    </row>
    <row r="1092" spans="1:30" ht="15.75" customHeight="1" x14ac:dyDescent="0.15">
      <c r="A1092" s="22"/>
      <c r="B1092" s="22"/>
      <c r="C1092" s="22"/>
      <c r="D1092" s="22"/>
      <c r="E1092" s="22"/>
      <c r="F1092" s="28"/>
      <c r="G1092" s="28"/>
      <c r="H1092" s="28"/>
      <c r="I1092" s="28"/>
      <c r="J1092" s="28"/>
      <c r="K1092" s="28"/>
      <c r="L1092" s="28"/>
      <c r="M1092" s="22"/>
      <c r="N1092" s="22"/>
      <c r="O1092" s="22"/>
      <c r="P1092" s="22"/>
      <c r="Q1092" s="22"/>
      <c r="R1092" s="28"/>
      <c r="S1092" s="28"/>
      <c r="T1092" s="28"/>
      <c r="U1092" s="28"/>
      <c r="V1092" s="22"/>
      <c r="W1092" s="22"/>
      <c r="X1092" s="22"/>
      <c r="Y1092" s="22"/>
      <c r="Z1092" s="22"/>
      <c r="AA1092" s="22"/>
      <c r="AB1092" s="22"/>
      <c r="AC1092" s="22"/>
      <c r="AD1092" s="22"/>
    </row>
    <row r="1093" spans="1:30" ht="15.75" customHeight="1" x14ac:dyDescent="0.15">
      <c r="A1093" s="22"/>
      <c r="B1093" s="22"/>
      <c r="C1093" s="22"/>
      <c r="D1093" s="22"/>
      <c r="E1093" s="22"/>
      <c r="F1093" s="28"/>
      <c r="G1093" s="28"/>
      <c r="H1093" s="28"/>
      <c r="I1093" s="28"/>
      <c r="J1093" s="28"/>
      <c r="K1093" s="28"/>
      <c r="L1093" s="28"/>
      <c r="M1093" s="22"/>
      <c r="N1093" s="22"/>
      <c r="O1093" s="22"/>
      <c r="P1093" s="22"/>
      <c r="Q1093" s="22"/>
      <c r="R1093" s="28"/>
      <c r="S1093" s="28"/>
      <c r="T1093" s="28"/>
      <c r="U1093" s="28"/>
      <c r="V1093" s="22"/>
      <c r="W1093" s="22"/>
      <c r="X1093" s="22"/>
      <c r="Y1093" s="22"/>
      <c r="Z1093" s="22"/>
      <c r="AA1093" s="22"/>
      <c r="AB1093" s="22"/>
      <c r="AC1093" s="22"/>
      <c r="AD1093" s="22"/>
    </row>
    <row r="1094" spans="1:30" ht="15.75" customHeight="1" x14ac:dyDescent="0.15">
      <c r="A1094" s="22"/>
      <c r="B1094" s="22"/>
      <c r="C1094" s="22"/>
      <c r="D1094" s="22"/>
      <c r="E1094" s="22"/>
      <c r="F1094" s="28"/>
      <c r="G1094" s="28"/>
      <c r="H1094" s="28"/>
      <c r="I1094" s="28"/>
      <c r="J1094" s="28"/>
      <c r="K1094" s="28"/>
      <c r="L1094" s="28"/>
      <c r="M1094" s="22"/>
      <c r="N1094" s="22"/>
      <c r="O1094" s="22"/>
      <c r="P1094" s="22"/>
      <c r="Q1094" s="22"/>
      <c r="R1094" s="28"/>
      <c r="S1094" s="28"/>
      <c r="T1094" s="28"/>
      <c r="U1094" s="28"/>
      <c r="V1094" s="22"/>
      <c r="W1094" s="22"/>
      <c r="X1094" s="22"/>
      <c r="Y1094" s="22"/>
      <c r="Z1094" s="22"/>
      <c r="AA1094" s="22"/>
      <c r="AB1094" s="22"/>
      <c r="AC1094" s="22"/>
      <c r="AD1094" s="22"/>
    </row>
    <row r="1095" spans="1:30" ht="15.75" customHeight="1" x14ac:dyDescent="0.15">
      <c r="A1095" s="22"/>
      <c r="B1095" s="22"/>
      <c r="C1095" s="22"/>
      <c r="D1095" s="22"/>
      <c r="E1095" s="22"/>
      <c r="F1095" s="28"/>
      <c r="G1095" s="28"/>
      <c r="H1095" s="28"/>
      <c r="I1095" s="28"/>
      <c r="J1095" s="28"/>
      <c r="K1095" s="28"/>
      <c r="L1095" s="28"/>
      <c r="M1095" s="22"/>
      <c r="N1095" s="22"/>
      <c r="O1095" s="22"/>
      <c r="P1095" s="22"/>
      <c r="Q1095" s="22"/>
      <c r="R1095" s="28"/>
      <c r="S1095" s="28"/>
      <c r="T1095" s="28"/>
      <c r="U1095" s="28"/>
      <c r="V1095" s="22"/>
      <c r="W1095" s="22"/>
      <c r="X1095" s="22"/>
      <c r="Y1095" s="22"/>
      <c r="Z1095" s="22"/>
      <c r="AA1095" s="22"/>
      <c r="AB1095" s="22"/>
      <c r="AC1095" s="22"/>
      <c r="AD1095" s="22"/>
    </row>
    <row r="1096" spans="1:30" ht="15.75" customHeight="1" x14ac:dyDescent="0.15">
      <c r="A1096" s="22"/>
      <c r="B1096" s="22"/>
      <c r="C1096" s="22"/>
      <c r="D1096" s="22"/>
      <c r="E1096" s="22"/>
      <c r="F1096" s="28"/>
      <c r="G1096" s="28"/>
      <c r="H1096" s="28"/>
      <c r="I1096" s="28"/>
      <c r="J1096" s="28"/>
      <c r="K1096" s="28"/>
      <c r="L1096" s="28"/>
      <c r="M1096" s="22"/>
      <c r="N1096" s="22"/>
      <c r="O1096" s="22"/>
      <c r="P1096" s="22"/>
      <c r="Q1096" s="22"/>
      <c r="R1096" s="28"/>
      <c r="S1096" s="28"/>
      <c r="T1096" s="28"/>
      <c r="U1096" s="28"/>
      <c r="V1096" s="22"/>
      <c r="W1096" s="22"/>
      <c r="X1096" s="22"/>
      <c r="Y1096" s="22"/>
      <c r="Z1096" s="22"/>
      <c r="AA1096" s="22"/>
      <c r="AB1096" s="22"/>
      <c r="AC1096" s="22"/>
      <c r="AD1096" s="22"/>
    </row>
    <row r="1097" spans="1:30" ht="15.75" customHeight="1" x14ac:dyDescent="0.15">
      <c r="A1097" s="22"/>
      <c r="B1097" s="22"/>
      <c r="C1097" s="22"/>
      <c r="D1097" s="22"/>
      <c r="E1097" s="22"/>
      <c r="F1097" s="28"/>
      <c r="G1097" s="28"/>
      <c r="H1097" s="28"/>
      <c r="I1097" s="28"/>
      <c r="J1097" s="28"/>
      <c r="K1097" s="28"/>
      <c r="L1097" s="28"/>
      <c r="M1097" s="22"/>
      <c r="N1097" s="22"/>
      <c r="O1097" s="22"/>
      <c r="P1097" s="22"/>
      <c r="Q1097" s="22"/>
      <c r="R1097" s="28"/>
      <c r="S1097" s="28"/>
      <c r="T1097" s="28"/>
      <c r="U1097" s="28"/>
      <c r="V1097" s="22"/>
      <c r="W1097" s="22"/>
      <c r="X1097" s="22"/>
      <c r="Y1097" s="22"/>
      <c r="Z1097" s="22"/>
      <c r="AA1097" s="22"/>
      <c r="AB1097" s="22"/>
      <c r="AC1097" s="22"/>
      <c r="AD1097" s="22"/>
    </row>
    <row r="1098" spans="1:30" ht="15.75" customHeight="1" x14ac:dyDescent="0.15">
      <c r="A1098" s="22"/>
      <c r="B1098" s="22"/>
      <c r="C1098" s="22"/>
      <c r="D1098" s="22"/>
      <c r="E1098" s="22"/>
      <c r="F1098" s="28"/>
      <c r="G1098" s="28"/>
      <c r="H1098" s="28"/>
      <c r="I1098" s="28"/>
      <c r="J1098" s="28"/>
      <c r="K1098" s="28"/>
      <c r="L1098" s="28"/>
      <c r="M1098" s="22"/>
      <c r="N1098" s="22"/>
      <c r="O1098" s="22"/>
      <c r="P1098" s="22"/>
      <c r="Q1098" s="22"/>
      <c r="R1098" s="28"/>
      <c r="S1098" s="28"/>
      <c r="T1098" s="28"/>
      <c r="U1098" s="28"/>
      <c r="V1098" s="22"/>
      <c r="W1098" s="22"/>
      <c r="X1098" s="22"/>
      <c r="Y1098" s="22"/>
      <c r="Z1098" s="22"/>
      <c r="AA1098" s="22"/>
      <c r="AB1098" s="22"/>
      <c r="AC1098" s="22"/>
      <c r="AD1098" s="22"/>
    </row>
    <row r="1099" spans="1:30" ht="15.75" customHeight="1" x14ac:dyDescent="0.15">
      <c r="A1099" s="22"/>
      <c r="B1099" s="22"/>
      <c r="C1099" s="22"/>
      <c r="D1099" s="22"/>
      <c r="E1099" s="22"/>
      <c r="F1099" s="28"/>
      <c r="G1099" s="28"/>
      <c r="H1099" s="28"/>
      <c r="I1099" s="28"/>
      <c r="J1099" s="28"/>
      <c r="K1099" s="28"/>
      <c r="L1099" s="28"/>
      <c r="M1099" s="22"/>
      <c r="N1099" s="22"/>
      <c r="O1099" s="22"/>
      <c r="P1099" s="22"/>
      <c r="Q1099" s="22"/>
      <c r="R1099" s="28"/>
      <c r="S1099" s="28"/>
      <c r="T1099" s="28"/>
      <c r="U1099" s="28"/>
      <c r="V1099" s="22"/>
      <c r="W1099" s="22"/>
      <c r="X1099" s="22"/>
      <c r="Y1099" s="22"/>
      <c r="Z1099" s="22"/>
      <c r="AA1099" s="22"/>
      <c r="AB1099" s="22"/>
      <c r="AC1099" s="22"/>
      <c r="AD1099" s="22"/>
    </row>
    <row r="1100" spans="1:30" ht="15.75" customHeight="1" x14ac:dyDescent="0.15">
      <c r="A1100" s="22"/>
      <c r="B1100" s="22"/>
      <c r="C1100" s="22"/>
      <c r="D1100" s="22"/>
      <c r="E1100" s="22"/>
      <c r="F1100" s="28"/>
      <c r="G1100" s="28"/>
      <c r="H1100" s="28"/>
      <c r="I1100" s="28"/>
      <c r="J1100" s="28"/>
      <c r="K1100" s="28"/>
      <c r="L1100" s="28"/>
      <c r="M1100" s="22"/>
      <c r="N1100" s="22"/>
      <c r="O1100" s="22"/>
      <c r="P1100" s="22"/>
      <c r="Q1100" s="22"/>
      <c r="R1100" s="28"/>
      <c r="S1100" s="28"/>
      <c r="T1100" s="28"/>
      <c r="U1100" s="28"/>
      <c r="V1100" s="22"/>
      <c r="W1100" s="22"/>
      <c r="X1100" s="22"/>
      <c r="Y1100" s="22"/>
      <c r="Z1100" s="22"/>
      <c r="AA1100" s="22"/>
      <c r="AB1100" s="22"/>
      <c r="AC1100" s="22"/>
      <c r="AD1100" s="22"/>
    </row>
    <row r="1101" spans="1:30" ht="15.75" customHeight="1" x14ac:dyDescent="0.15">
      <c r="A1101" s="22"/>
      <c r="B1101" s="22"/>
      <c r="C1101" s="22"/>
      <c r="D1101" s="22"/>
      <c r="E1101" s="22"/>
      <c r="F1101" s="28"/>
      <c r="G1101" s="28"/>
      <c r="H1101" s="28"/>
      <c r="I1101" s="28"/>
      <c r="J1101" s="28"/>
      <c r="K1101" s="28"/>
      <c r="L1101" s="28"/>
      <c r="M1101" s="22"/>
      <c r="N1101" s="22"/>
      <c r="O1101" s="22"/>
      <c r="P1101" s="22"/>
      <c r="Q1101" s="22"/>
      <c r="R1101" s="28"/>
      <c r="S1101" s="28"/>
      <c r="T1101" s="28"/>
      <c r="U1101" s="28"/>
      <c r="V1101" s="22"/>
      <c r="W1101" s="22"/>
      <c r="X1101" s="22"/>
      <c r="Y1101" s="22"/>
      <c r="Z1101" s="22"/>
      <c r="AA1101" s="22"/>
      <c r="AB1101" s="22"/>
      <c r="AC1101" s="22"/>
      <c r="AD1101" s="22"/>
    </row>
    <row r="1102" spans="1:30" ht="15.75" customHeight="1" x14ac:dyDescent="0.15">
      <c r="A1102" s="22"/>
      <c r="B1102" s="22"/>
      <c r="C1102" s="22"/>
      <c r="D1102" s="22"/>
      <c r="E1102" s="22"/>
      <c r="F1102" s="28"/>
      <c r="G1102" s="28"/>
      <c r="H1102" s="28"/>
      <c r="I1102" s="28"/>
      <c r="J1102" s="28"/>
      <c r="K1102" s="28"/>
      <c r="L1102" s="28"/>
      <c r="M1102" s="22"/>
      <c r="N1102" s="22"/>
      <c r="O1102" s="22"/>
      <c r="P1102" s="22"/>
      <c r="Q1102" s="22"/>
      <c r="R1102" s="28"/>
      <c r="S1102" s="28"/>
      <c r="T1102" s="28"/>
      <c r="U1102" s="28"/>
      <c r="V1102" s="22"/>
      <c r="W1102" s="22"/>
      <c r="X1102" s="22"/>
      <c r="Y1102" s="22"/>
      <c r="Z1102" s="22"/>
      <c r="AA1102" s="22"/>
      <c r="AB1102" s="22"/>
      <c r="AC1102" s="22"/>
      <c r="AD1102" s="22"/>
    </row>
    <row r="1103" spans="1:30" ht="15.75" customHeight="1" x14ac:dyDescent="0.15">
      <c r="A1103" s="22"/>
      <c r="B1103" s="22"/>
      <c r="C1103" s="22"/>
      <c r="D1103" s="22"/>
      <c r="E1103" s="22"/>
      <c r="F1103" s="28"/>
      <c r="G1103" s="28"/>
      <c r="H1103" s="28"/>
      <c r="I1103" s="28"/>
      <c r="J1103" s="28"/>
      <c r="K1103" s="28"/>
      <c r="L1103" s="28"/>
      <c r="M1103" s="22"/>
      <c r="N1103" s="22"/>
      <c r="O1103" s="22"/>
      <c r="P1103" s="22"/>
      <c r="Q1103" s="22"/>
      <c r="R1103" s="28"/>
      <c r="S1103" s="28"/>
      <c r="T1103" s="28"/>
      <c r="U1103" s="28"/>
      <c r="V1103" s="22"/>
      <c r="W1103" s="22"/>
      <c r="X1103" s="22"/>
      <c r="Y1103" s="22"/>
      <c r="Z1103" s="22"/>
      <c r="AA1103" s="22"/>
      <c r="AB1103" s="22"/>
      <c r="AC1103" s="22"/>
      <c r="AD1103" s="22"/>
    </row>
    <row r="1104" spans="1:30" ht="15.75" customHeight="1" x14ac:dyDescent="0.15">
      <c r="A1104" s="22"/>
      <c r="B1104" s="22"/>
      <c r="C1104" s="22"/>
      <c r="D1104" s="22"/>
      <c r="E1104" s="22"/>
      <c r="F1104" s="28"/>
      <c r="G1104" s="28"/>
      <c r="H1104" s="28"/>
      <c r="I1104" s="28"/>
      <c r="J1104" s="28"/>
      <c r="K1104" s="28"/>
      <c r="L1104" s="28"/>
      <c r="M1104" s="22"/>
      <c r="N1104" s="22"/>
      <c r="O1104" s="22"/>
      <c r="P1104" s="22"/>
      <c r="Q1104" s="22"/>
      <c r="R1104" s="28"/>
      <c r="S1104" s="28"/>
      <c r="T1104" s="28"/>
      <c r="U1104" s="28"/>
      <c r="V1104" s="22"/>
      <c r="W1104" s="22"/>
      <c r="X1104" s="22"/>
      <c r="Y1104" s="22"/>
      <c r="Z1104" s="22"/>
      <c r="AA1104" s="22"/>
      <c r="AB1104" s="22"/>
      <c r="AC1104" s="22"/>
      <c r="AD1104" s="22"/>
    </row>
    <row r="1105" spans="1:30" ht="15.75" customHeight="1" x14ac:dyDescent="0.15">
      <c r="A1105" s="22"/>
      <c r="B1105" s="22"/>
      <c r="C1105" s="22"/>
      <c r="D1105" s="22"/>
      <c r="E1105" s="22"/>
      <c r="F1105" s="28"/>
      <c r="G1105" s="28"/>
      <c r="H1105" s="28"/>
      <c r="I1105" s="28"/>
      <c r="J1105" s="28"/>
      <c r="K1105" s="28"/>
      <c r="L1105" s="28"/>
      <c r="M1105" s="22"/>
      <c r="N1105" s="22"/>
      <c r="O1105" s="22"/>
      <c r="P1105" s="22"/>
      <c r="Q1105" s="22"/>
      <c r="R1105" s="28"/>
      <c r="S1105" s="28"/>
      <c r="T1105" s="28"/>
      <c r="U1105" s="28"/>
      <c r="V1105" s="22"/>
      <c r="W1105" s="22"/>
      <c r="X1105" s="22"/>
      <c r="Y1105" s="22"/>
      <c r="Z1105" s="22"/>
      <c r="AA1105" s="22"/>
      <c r="AB1105" s="22"/>
      <c r="AC1105" s="22"/>
      <c r="AD1105" s="22"/>
    </row>
    <row r="1106" spans="1:30" ht="15.75" customHeight="1" x14ac:dyDescent="0.15">
      <c r="A1106" s="22"/>
      <c r="B1106" s="22"/>
      <c r="C1106" s="22"/>
      <c r="D1106" s="22"/>
      <c r="E1106" s="22"/>
      <c r="F1106" s="28"/>
      <c r="G1106" s="28"/>
      <c r="H1106" s="28"/>
      <c r="I1106" s="28"/>
      <c r="J1106" s="28"/>
      <c r="K1106" s="28"/>
      <c r="L1106" s="28"/>
      <c r="M1106" s="22"/>
      <c r="N1106" s="22"/>
      <c r="O1106" s="22"/>
      <c r="P1106" s="22"/>
      <c r="Q1106" s="22"/>
      <c r="R1106" s="28"/>
      <c r="S1106" s="28"/>
      <c r="T1106" s="28"/>
      <c r="U1106" s="28"/>
      <c r="V1106" s="22"/>
      <c r="W1106" s="22"/>
      <c r="X1106" s="22"/>
      <c r="Y1106" s="22"/>
      <c r="Z1106" s="22"/>
      <c r="AA1106" s="22"/>
      <c r="AB1106" s="22"/>
      <c r="AC1106" s="22"/>
      <c r="AD1106" s="22"/>
    </row>
    <row r="1107" spans="1:30" ht="15.75" customHeight="1" x14ac:dyDescent="0.15">
      <c r="A1107" s="22"/>
      <c r="B1107" s="22"/>
      <c r="C1107" s="22"/>
      <c r="D1107" s="22"/>
      <c r="E1107" s="22"/>
      <c r="F1107" s="28"/>
      <c r="G1107" s="28"/>
      <c r="H1107" s="28"/>
      <c r="I1107" s="28"/>
      <c r="J1107" s="28"/>
      <c r="K1107" s="28"/>
      <c r="L1107" s="28"/>
      <c r="M1107" s="22"/>
      <c r="N1107" s="22"/>
      <c r="O1107" s="22"/>
      <c r="P1107" s="22"/>
      <c r="Q1107" s="22"/>
      <c r="R1107" s="28"/>
      <c r="S1107" s="28"/>
      <c r="T1107" s="28"/>
      <c r="U1107" s="28"/>
      <c r="V1107" s="22"/>
      <c r="W1107" s="22"/>
      <c r="X1107" s="22"/>
      <c r="Y1107" s="22"/>
      <c r="Z1107" s="22"/>
      <c r="AA1107" s="22"/>
      <c r="AB1107" s="22"/>
      <c r="AC1107" s="22"/>
      <c r="AD1107" s="22"/>
    </row>
    <row r="1108" spans="1:30" ht="15.75" customHeight="1" x14ac:dyDescent="0.15">
      <c r="A1108" s="22"/>
      <c r="B1108" s="22"/>
      <c r="C1108" s="22"/>
      <c r="D1108" s="22"/>
      <c r="E1108" s="22"/>
      <c r="F1108" s="28"/>
      <c r="G1108" s="28"/>
      <c r="H1108" s="28"/>
      <c r="I1108" s="28"/>
      <c r="J1108" s="28"/>
      <c r="K1108" s="28"/>
      <c r="L1108" s="28"/>
      <c r="M1108" s="22"/>
      <c r="N1108" s="22"/>
      <c r="O1108" s="22"/>
      <c r="P1108" s="22"/>
      <c r="Q1108" s="22"/>
      <c r="R1108" s="28"/>
      <c r="S1108" s="28"/>
      <c r="T1108" s="28"/>
      <c r="U1108" s="28"/>
      <c r="V1108" s="22"/>
      <c r="W1108" s="22"/>
      <c r="X1108" s="22"/>
      <c r="Y1108" s="22"/>
      <c r="Z1108" s="22"/>
      <c r="AA1108" s="22"/>
      <c r="AB1108" s="22"/>
      <c r="AC1108" s="22"/>
      <c r="AD1108" s="22"/>
    </row>
    <row r="1109" spans="1:30" ht="15.75" customHeight="1" x14ac:dyDescent="0.15">
      <c r="A1109" s="22"/>
      <c r="B1109" s="22"/>
      <c r="C1109" s="22"/>
      <c r="D1109" s="22"/>
      <c r="E1109" s="22"/>
      <c r="F1109" s="28"/>
      <c r="G1109" s="28"/>
      <c r="H1109" s="28"/>
      <c r="I1109" s="28"/>
      <c r="J1109" s="28"/>
      <c r="K1109" s="28"/>
      <c r="L1109" s="28"/>
      <c r="M1109" s="22"/>
      <c r="N1109" s="22"/>
      <c r="O1109" s="22"/>
      <c r="P1109" s="22"/>
      <c r="Q1109" s="22"/>
      <c r="R1109" s="28"/>
      <c r="S1109" s="28"/>
      <c r="T1109" s="28"/>
      <c r="U1109" s="28"/>
      <c r="V1109" s="22"/>
      <c r="W1109" s="22"/>
      <c r="X1109" s="22"/>
      <c r="Y1109" s="22"/>
      <c r="Z1109" s="22"/>
      <c r="AA1109" s="22"/>
      <c r="AB1109" s="22"/>
      <c r="AC1109" s="22"/>
      <c r="AD1109" s="22"/>
    </row>
    <row r="1110" spans="1:30" ht="15.75" customHeight="1" x14ac:dyDescent="0.15">
      <c r="A1110" s="22"/>
      <c r="B1110" s="22"/>
      <c r="C1110" s="22"/>
      <c r="D1110" s="22"/>
      <c r="E1110" s="22"/>
      <c r="F1110" s="28"/>
      <c r="G1110" s="28"/>
      <c r="H1110" s="28"/>
      <c r="I1110" s="28"/>
      <c r="J1110" s="28"/>
      <c r="K1110" s="28"/>
      <c r="L1110" s="28"/>
      <c r="M1110" s="22"/>
      <c r="N1110" s="22"/>
      <c r="O1110" s="22"/>
      <c r="P1110" s="22"/>
      <c r="Q1110" s="22"/>
      <c r="R1110" s="28"/>
      <c r="S1110" s="28"/>
      <c r="T1110" s="28"/>
      <c r="U1110" s="28"/>
      <c r="V1110" s="22"/>
      <c r="W1110" s="22"/>
      <c r="X1110" s="22"/>
      <c r="Y1110" s="22"/>
      <c r="Z1110" s="22"/>
      <c r="AA1110" s="22"/>
      <c r="AB1110" s="22"/>
      <c r="AC1110" s="22"/>
      <c r="AD1110" s="22"/>
    </row>
    <row r="1111" spans="1:30" ht="15.75" customHeight="1" x14ac:dyDescent="0.15">
      <c r="A1111" s="22"/>
      <c r="B1111" s="22"/>
      <c r="C1111" s="22"/>
      <c r="D1111" s="22"/>
      <c r="E1111" s="22"/>
      <c r="F1111" s="28"/>
      <c r="G1111" s="28"/>
      <c r="H1111" s="28"/>
      <c r="I1111" s="28"/>
      <c r="J1111" s="28"/>
      <c r="K1111" s="28"/>
      <c r="L1111" s="28"/>
      <c r="M1111" s="22"/>
      <c r="N1111" s="22"/>
      <c r="O1111" s="22"/>
      <c r="P1111" s="22"/>
      <c r="Q1111" s="22"/>
      <c r="R1111" s="28"/>
      <c r="S1111" s="28"/>
      <c r="T1111" s="28"/>
      <c r="U1111" s="28"/>
      <c r="V1111" s="22"/>
      <c r="W1111" s="22"/>
      <c r="X1111" s="22"/>
      <c r="Y1111" s="22"/>
      <c r="Z1111" s="22"/>
      <c r="AA1111" s="22"/>
      <c r="AB1111" s="22"/>
      <c r="AC1111" s="22"/>
      <c r="AD1111" s="22"/>
    </row>
    <row r="1112" spans="1:30" ht="15.75" customHeight="1" x14ac:dyDescent="0.15">
      <c r="A1112" s="22"/>
      <c r="B1112" s="22"/>
      <c r="C1112" s="22"/>
      <c r="D1112" s="22"/>
      <c r="E1112" s="22"/>
      <c r="F1112" s="28"/>
      <c r="G1112" s="28"/>
      <c r="H1112" s="28"/>
      <c r="I1112" s="28"/>
      <c r="J1112" s="28"/>
      <c r="K1112" s="28"/>
      <c r="L1112" s="28"/>
      <c r="M1112" s="22"/>
      <c r="N1112" s="22"/>
      <c r="O1112" s="22"/>
      <c r="P1112" s="22"/>
      <c r="Q1112" s="22"/>
      <c r="R1112" s="28"/>
      <c r="S1112" s="28"/>
      <c r="T1112" s="28"/>
      <c r="U1112" s="28"/>
      <c r="V1112" s="22"/>
      <c r="W1112" s="22"/>
      <c r="X1112" s="22"/>
      <c r="Y1112" s="22"/>
      <c r="Z1112" s="22"/>
      <c r="AA1112" s="22"/>
      <c r="AB1112" s="22"/>
      <c r="AC1112" s="22"/>
      <c r="AD1112" s="22"/>
    </row>
    <row r="1113" spans="1:30" ht="15.75" customHeight="1" x14ac:dyDescent="0.15">
      <c r="A1113" s="22"/>
      <c r="B1113" s="22"/>
      <c r="C1113" s="22"/>
      <c r="D1113" s="22"/>
      <c r="E1113" s="22"/>
      <c r="F1113" s="28"/>
      <c r="G1113" s="28"/>
      <c r="H1113" s="28"/>
      <c r="I1113" s="28"/>
      <c r="J1113" s="28"/>
      <c r="K1113" s="28"/>
      <c r="L1113" s="28"/>
      <c r="M1113" s="22"/>
      <c r="N1113" s="22"/>
      <c r="O1113" s="22"/>
      <c r="P1113" s="22"/>
      <c r="Q1113" s="22"/>
      <c r="R1113" s="28"/>
      <c r="S1113" s="28"/>
      <c r="T1113" s="28"/>
      <c r="U1113" s="28"/>
      <c r="V1113" s="22"/>
      <c r="W1113" s="22"/>
      <c r="X1113" s="22"/>
      <c r="Y1113" s="22"/>
      <c r="Z1113" s="22"/>
      <c r="AA1113" s="22"/>
      <c r="AB1113" s="22"/>
      <c r="AC1113" s="22"/>
      <c r="AD1113" s="22"/>
    </row>
    <row r="1114" spans="1:30" ht="15.75" customHeight="1" x14ac:dyDescent="0.15">
      <c r="A1114" s="22"/>
      <c r="B1114" s="22"/>
      <c r="C1114" s="22"/>
      <c r="D1114" s="22"/>
      <c r="E1114" s="22"/>
      <c r="F1114" s="28"/>
      <c r="G1114" s="28"/>
      <c r="H1114" s="28"/>
      <c r="I1114" s="28"/>
      <c r="J1114" s="28"/>
      <c r="K1114" s="28"/>
      <c r="L1114" s="28"/>
      <c r="M1114" s="22"/>
      <c r="N1114" s="22"/>
      <c r="O1114" s="22"/>
      <c r="P1114" s="22"/>
      <c r="Q1114" s="22"/>
      <c r="R1114" s="28"/>
      <c r="S1114" s="28"/>
      <c r="T1114" s="28"/>
      <c r="U1114" s="28"/>
      <c r="V1114" s="22"/>
      <c r="W1114" s="22"/>
      <c r="X1114" s="22"/>
      <c r="Y1114" s="22"/>
      <c r="Z1114" s="22"/>
      <c r="AA1114" s="22"/>
      <c r="AB1114" s="22"/>
      <c r="AC1114" s="22"/>
      <c r="AD1114" s="22"/>
    </row>
    <row r="1115" spans="1:30" ht="15.75" customHeight="1" x14ac:dyDescent="0.15">
      <c r="A1115" s="22"/>
      <c r="B1115" s="22"/>
      <c r="C1115" s="22"/>
      <c r="D1115" s="22"/>
      <c r="E1115" s="22"/>
      <c r="F1115" s="28"/>
      <c r="G1115" s="28"/>
      <c r="H1115" s="28"/>
      <c r="I1115" s="28"/>
      <c r="J1115" s="28"/>
      <c r="K1115" s="28"/>
      <c r="L1115" s="28"/>
      <c r="M1115" s="22"/>
      <c r="N1115" s="22"/>
      <c r="O1115" s="22"/>
      <c r="P1115" s="22"/>
      <c r="Q1115" s="22"/>
      <c r="R1115" s="28"/>
      <c r="S1115" s="28"/>
      <c r="T1115" s="28"/>
      <c r="U1115" s="28"/>
      <c r="V1115" s="22"/>
      <c r="W1115" s="22"/>
      <c r="X1115" s="22"/>
      <c r="Y1115" s="22"/>
      <c r="Z1115" s="22"/>
      <c r="AA1115" s="22"/>
      <c r="AB1115" s="22"/>
      <c r="AC1115" s="22"/>
      <c r="AD1115" s="22"/>
    </row>
    <row r="1116" spans="1:30" ht="15.75" customHeight="1" x14ac:dyDescent="0.15">
      <c r="A1116" s="22"/>
      <c r="B1116" s="22"/>
      <c r="C1116" s="22"/>
      <c r="D1116" s="22"/>
      <c r="E1116" s="22"/>
      <c r="F1116" s="28"/>
      <c r="G1116" s="28"/>
      <c r="H1116" s="28"/>
      <c r="I1116" s="28"/>
      <c r="J1116" s="28"/>
      <c r="K1116" s="28"/>
      <c r="L1116" s="28"/>
      <c r="M1116" s="22"/>
      <c r="N1116" s="22"/>
      <c r="O1116" s="22"/>
      <c r="P1116" s="22"/>
      <c r="Q1116" s="22"/>
      <c r="R1116" s="28"/>
      <c r="S1116" s="28"/>
      <c r="T1116" s="28"/>
      <c r="U1116" s="28"/>
      <c r="V1116" s="22"/>
      <c r="W1116" s="22"/>
      <c r="X1116" s="22"/>
      <c r="Y1116" s="22"/>
      <c r="Z1116" s="22"/>
      <c r="AA1116" s="22"/>
      <c r="AB1116" s="22"/>
      <c r="AC1116" s="22"/>
      <c r="AD1116" s="22"/>
    </row>
    <row r="1117" spans="1:30" ht="15.75" customHeight="1" x14ac:dyDescent="0.15">
      <c r="A1117" s="22"/>
      <c r="B1117" s="22"/>
      <c r="C1117" s="22"/>
      <c r="D1117" s="22"/>
      <c r="E1117" s="22"/>
      <c r="F1117" s="28"/>
      <c r="G1117" s="28"/>
      <c r="H1117" s="28"/>
      <c r="I1117" s="28"/>
      <c r="J1117" s="28"/>
      <c r="K1117" s="28"/>
      <c r="L1117" s="28"/>
      <c r="M1117" s="22"/>
      <c r="N1117" s="22"/>
      <c r="O1117" s="22"/>
      <c r="P1117" s="22"/>
      <c r="Q1117" s="22"/>
      <c r="R1117" s="28"/>
      <c r="S1117" s="28"/>
      <c r="T1117" s="28"/>
      <c r="U1117" s="28"/>
      <c r="V1117" s="22"/>
      <c r="W1117" s="22"/>
      <c r="X1117" s="22"/>
      <c r="Y1117" s="22"/>
      <c r="Z1117" s="22"/>
      <c r="AA1117" s="22"/>
      <c r="AB1117" s="22"/>
      <c r="AC1117" s="22"/>
      <c r="AD1117" s="22"/>
    </row>
    <row r="1118" spans="1:30" ht="15.75" customHeight="1" x14ac:dyDescent="0.15">
      <c r="A1118" s="22"/>
      <c r="B1118" s="22"/>
      <c r="C1118" s="22"/>
      <c r="D1118" s="22"/>
      <c r="E1118" s="22"/>
      <c r="F1118" s="28"/>
      <c r="G1118" s="28"/>
      <c r="H1118" s="28"/>
      <c r="I1118" s="28"/>
      <c r="J1118" s="28"/>
      <c r="K1118" s="28"/>
      <c r="L1118" s="28"/>
      <c r="M1118" s="22"/>
      <c r="N1118" s="22"/>
      <c r="O1118" s="22"/>
      <c r="P1118" s="22"/>
      <c r="Q1118" s="22"/>
      <c r="R1118" s="28"/>
      <c r="S1118" s="28"/>
      <c r="T1118" s="28"/>
      <c r="U1118" s="28"/>
      <c r="V1118" s="22"/>
      <c r="W1118" s="22"/>
      <c r="X1118" s="22"/>
      <c r="Y1118" s="22"/>
      <c r="Z1118" s="22"/>
      <c r="AA1118" s="22"/>
      <c r="AB1118" s="22"/>
      <c r="AC1118" s="22"/>
      <c r="AD1118" s="22"/>
    </row>
    <row r="1119" spans="1:30" ht="15.75" customHeight="1" x14ac:dyDescent="0.15">
      <c r="A1119" s="22"/>
      <c r="B1119" s="22"/>
      <c r="C1119" s="22"/>
      <c r="D1119" s="22"/>
      <c r="E1119" s="22"/>
      <c r="F1119" s="28"/>
      <c r="G1119" s="28"/>
      <c r="H1119" s="28"/>
      <c r="I1119" s="28"/>
      <c r="J1119" s="28"/>
      <c r="K1119" s="28"/>
      <c r="L1119" s="28"/>
      <c r="M1119" s="22"/>
      <c r="N1119" s="22"/>
      <c r="O1119" s="22"/>
      <c r="P1119" s="22"/>
      <c r="Q1119" s="22"/>
      <c r="R1119" s="28"/>
      <c r="S1119" s="28"/>
      <c r="T1119" s="28"/>
      <c r="U1119" s="28"/>
      <c r="V1119" s="22"/>
      <c r="W1119" s="22"/>
      <c r="X1119" s="22"/>
      <c r="Y1119" s="22"/>
      <c r="Z1119" s="22"/>
      <c r="AA1119" s="22"/>
      <c r="AB1119" s="22"/>
      <c r="AC1119" s="22"/>
      <c r="AD1119" s="22"/>
    </row>
    <row r="1120" spans="1:30" ht="15.75" customHeight="1" x14ac:dyDescent="0.15">
      <c r="A1120" s="22"/>
      <c r="B1120" s="22"/>
      <c r="C1120" s="22"/>
      <c r="D1120" s="22"/>
      <c r="E1120" s="22"/>
      <c r="F1120" s="28"/>
      <c r="G1120" s="28"/>
      <c r="H1120" s="28"/>
      <c r="I1120" s="28"/>
      <c r="J1120" s="28"/>
      <c r="K1120" s="28"/>
      <c r="L1120" s="28"/>
      <c r="M1120" s="22"/>
      <c r="N1120" s="22"/>
      <c r="O1120" s="22"/>
      <c r="P1120" s="22"/>
      <c r="Q1120" s="22"/>
      <c r="R1120" s="28"/>
      <c r="S1120" s="28"/>
      <c r="T1120" s="28"/>
      <c r="U1120" s="28"/>
      <c r="V1120" s="22"/>
      <c r="W1120" s="22"/>
      <c r="X1120" s="22"/>
      <c r="Y1120" s="22"/>
      <c r="Z1120" s="22"/>
      <c r="AA1120" s="22"/>
      <c r="AB1120" s="22"/>
      <c r="AC1120" s="22"/>
      <c r="AD1120" s="22"/>
    </row>
    <row r="1121" spans="1:30" ht="15.75" customHeight="1" x14ac:dyDescent="0.15">
      <c r="A1121" s="22"/>
      <c r="B1121" s="22"/>
      <c r="C1121" s="22"/>
      <c r="D1121" s="22"/>
      <c r="E1121" s="22"/>
      <c r="F1121" s="28"/>
      <c r="G1121" s="28"/>
      <c r="H1121" s="28"/>
      <c r="I1121" s="28"/>
      <c r="J1121" s="28"/>
      <c r="K1121" s="28"/>
      <c r="L1121" s="28"/>
      <c r="M1121" s="22"/>
      <c r="N1121" s="22"/>
      <c r="O1121" s="22"/>
      <c r="P1121" s="22"/>
      <c r="Q1121" s="22"/>
      <c r="R1121" s="28"/>
      <c r="S1121" s="28"/>
      <c r="T1121" s="28"/>
      <c r="U1121" s="28"/>
      <c r="V1121" s="22"/>
      <c r="W1121" s="22"/>
      <c r="X1121" s="22"/>
      <c r="Y1121" s="22"/>
      <c r="Z1121" s="22"/>
      <c r="AA1121" s="22"/>
      <c r="AB1121" s="22"/>
      <c r="AC1121" s="22"/>
      <c r="AD1121" s="22"/>
    </row>
    <row r="1122" spans="1:30" ht="15.75" customHeight="1" x14ac:dyDescent="0.15">
      <c r="A1122" s="22"/>
      <c r="B1122" s="22"/>
      <c r="C1122" s="22"/>
      <c r="D1122" s="22"/>
      <c r="E1122" s="22"/>
      <c r="F1122" s="28"/>
      <c r="G1122" s="28"/>
      <c r="H1122" s="28"/>
      <c r="I1122" s="28"/>
      <c r="J1122" s="28"/>
      <c r="K1122" s="28"/>
      <c r="L1122" s="28"/>
      <c r="M1122" s="22"/>
      <c r="N1122" s="22"/>
      <c r="O1122" s="22"/>
      <c r="P1122" s="22"/>
      <c r="Q1122" s="22"/>
      <c r="R1122" s="28"/>
      <c r="S1122" s="28"/>
      <c r="T1122" s="28"/>
      <c r="U1122" s="28"/>
      <c r="V1122" s="22"/>
      <c r="W1122" s="22"/>
      <c r="X1122" s="22"/>
      <c r="Y1122" s="22"/>
      <c r="Z1122" s="22"/>
      <c r="AA1122" s="22"/>
      <c r="AB1122" s="22"/>
      <c r="AC1122" s="22"/>
      <c r="AD1122" s="22"/>
    </row>
    <row r="1123" spans="1:30" ht="15.75" customHeight="1" x14ac:dyDescent="0.15">
      <c r="A1123" s="22"/>
      <c r="B1123" s="22"/>
      <c r="C1123" s="22"/>
      <c r="D1123" s="22"/>
      <c r="E1123" s="22"/>
      <c r="F1123" s="28"/>
      <c r="G1123" s="28"/>
      <c r="H1123" s="28"/>
      <c r="I1123" s="28"/>
      <c r="J1123" s="28"/>
      <c r="K1123" s="28"/>
      <c r="L1123" s="28"/>
      <c r="M1123" s="22"/>
      <c r="N1123" s="22"/>
      <c r="O1123" s="22"/>
      <c r="P1123" s="22"/>
      <c r="Q1123" s="22"/>
      <c r="R1123" s="28"/>
      <c r="S1123" s="28"/>
      <c r="T1123" s="28"/>
      <c r="U1123" s="28"/>
      <c r="V1123" s="22"/>
      <c r="W1123" s="22"/>
      <c r="X1123" s="22"/>
      <c r="Y1123" s="22"/>
      <c r="Z1123" s="22"/>
      <c r="AA1123" s="22"/>
      <c r="AB1123" s="22"/>
      <c r="AC1123" s="22"/>
      <c r="AD1123" s="22"/>
    </row>
    <row r="1124" spans="1:30" ht="15.75" customHeight="1" x14ac:dyDescent="0.15">
      <c r="A1124" s="22"/>
      <c r="B1124" s="22"/>
      <c r="C1124" s="22"/>
      <c r="D1124" s="22"/>
      <c r="E1124" s="22"/>
      <c r="F1124" s="28"/>
      <c r="G1124" s="28"/>
      <c r="H1124" s="28"/>
      <c r="I1124" s="28"/>
      <c r="J1124" s="28"/>
      <c r="K1124" s="28"/>
      <c r="L1124" s="28"/>
      <c r="M1124" s="22"/>
      <c r="N1124" s="22"/>
      <c r="O1124" s="22"/>
      <c r="P1124" s="22"/>
      <c r="Q1124" s="22"/>
      <c r="R1124" s="28"/>
      <c r="S1124" s="28"/>
      <c r="T1124" s="28"/>
      <c r="U1124" s="28"/>
      <c r="V1124" s="22"/>
      <c r="W1124" s="22"/>
      <c r="X1124" s="22"/>
      <c r="Y1124" s="22"/>
      <c r="Z1124" s="22"/>
      <c r="AA1124" s="22"/>
      <c r="AB1124" s="22"/>
      <c r="AC1124" s="22"/>
      <c r="AD1124" s="22"/>
    </row>
    <row r="1125" spans="1:30" ht="15.75" customHeight="1" x14ac:dyDescent="0.15">
      <c r="A1125" s="22"/>
      <c r="B1125" s="22"/>
      <c r="C1125" s="22"/>
      <c r="D1125" s="22"/>
      <c r="E1125" s="22"/>
      <c r="F1125" s="28"/>
      <c r="G1125" s="28"/>
      <c r="H1125" s="28"/>
      <c r="I1125" s="28"/>
      <c r="J1125" s="28"/>
      <c r="K1125" s="28"/>
      <c r="L1125" s="28"/>
      <c r="M1125" s="22"/>
      <c r="N1125" s="22"/>
      <c r="O1125" s="22"/>
      <c r="P1125" s="22"/>
      <c r="Q1125" s="22"/>
      <c r="R1125" s="28"/>
      <c r="S1125" s="28"/>
      <c r="T1125" s="28"/>
      <c r="U1125" s="28"/>
      <c r="V1125" s="22"/>
      <c r="W1125" s="22"/>
      <c r="X1125" s="22"/>
      <c r="Y1125" s="22"/>
      <c r="Z1125" s="22"/>
      <c r="AA1125" s="22"/>
      <c r="AB1125" s="22"/>
      <c r="AC1125" s="22"/>
      <c r="AD1125" s="22"/>
    </row>
    <row r="1126" spans="1:30" ht="15.75" customHeight="1" x14ac:dyDescent="0.15">
      <c r="A1126" s="22"/>
      <c r="B1126" s="22"/>
      <c r="C1126" s="22"/>
      <c r="D1126" s="22"/>
      <c r="E1126" s="22"/>
      <c r="F1126" s="28"/>
      <c r="G1126" s="28"/>
      <c r="H1126" s="28"/>
      <c r="I1126" s="28"/>
      <c r="J1126" s="28"/>
      <c r="K1126" s="28"/>
      <c r="L1126" s="28"/>
      <c r="M1126" s="22"/>
      <c r="N1126" s="22"/>
      <c r="O1126" s="22"/>
      <c r="P1126" s="22"/>
      <c r="Q1126" s="22"/>
      <c r="R1126" s="28"/>
      <c r="S1126" s="28"/>
      <c r="T1126" s="28"/>
      <c r="U1126" s="28"/>
      <c r="V1126" s="22"/>
      <c r="W1126" s="22"/>
      <c r="X1126" s="22"/>
      <c r="Y1126" s="22"/>
      <c r="Z1126" s="22"/>
      <c r="AA1126" s="22"/>
      <c r="AB1126" s="22"/>
      <c r="AC1126" s="22"/>
      <c r="AD1126" s="22"/>
    </row>
    <row r="1127" spans="1:30" ht="15.75" customHeight="1" x14ac:dyDescent="0.15">
      <c r="A1127" s="22"/>
      <c r="B1127" s="22"/>
      <c r="C1127" s="22"/>
      <c r="D1127" s="22"/>
      <c r="E1127" s="22"/>
      <c r="F1127" s="28"/>
      <c r="G1127" s="28"/>
      <c r="H1127" s="28"/>
      <c r="I1127" s="28"/>
      <c r="J1127" s="28"/>
      <c r="K1127" s="28"/>
      <c r="L1127" s="28"/>
      <c r="M1127" s="22"/>
      <c r="N1127" s="22"/>
      <c r="O1127" s="22"/>
      <c r="P1127" s="22"/>
      <c r="Q1127" s="22"/>
      <c r="R1127" s="28"/>
      <c r="S1127" s="28"/>
      <c r="T1127" s="28"/>
      <c r="U1127" s="28"/>
      <c r="V1127" s="22"/>
      <c r="W1127" s="22"/>
      <c r="X1127" s="22"/>
      <c r="Y1127" s="22"/>
      <c r="Z1127" s="22"/>
      <c r="AA1127" s="22"/>
      <c r="AB1127" s="22"/>
      <c r="AC1127" s="22"/>
      <c r="AD1127" s="22"/>
    </row>
    <row r="1128" spans="1:30" ht="15.75" customHeight="1" x14ac:dyDescent="0.15">
      <c r="A1128" s="22"/>
      <c r="B1128" s="22"/>
      <c r="C1128" s="22"/>
      <c r="D1128" s="22"/>
      <c r="E1128" s="22"/>
      <c r="F1128" s="28"/>
      <c r="G1128" s="28"/>
      <c r="H1128" s="28"/>
      <c r="I1128" s="28"/>
      <c r="J1128" s="28"/>
      <c r="K1128" s="28"/>
      <c r="L1128" s="28"/>
      <c r="M1128" s="22"/>
      <c r="N1128" s="22"/>
      <c r="O1128" s="22"/>
      <c r="P1128" s="22"/>
      <c r="Q1128" s="22"/>
      <c r="R1128" s="28"/>
      <c r="S1128" s="28"/>
      <c r="T1128" s="28"/>
      <c r="U1128" s="28"/>
      <c r="V1128" s="22"/>
      <c r="W1128" s="22"/>
      <c r="X1128" s="22"/>
      <c r="Y1128" s="22"/>
      <c r="Z1128" s="22"/>
      <c r="AA1128" s="22"/>
      <c r="AB1128" s="22"/>
      <c r="AC1128" s="22"/>
      <c r="AD1128" s="22"/>
    </row>
    <row r="1129" spans="1:30" ht="15.75" customHeight="1" x14ac:dyDescent="0.15">
      <c r="A1129" s="22"/>
      <c r="B1129" s="22"/>
      <c r="C1129" s="22"/>
      <c r="D1129" s="22"/>
      <c r="E1129" s="22"/>
      <c r="F1129" s="28"/>
      <c r="G1129" s="28"/>
      <c r="H1129" s="28"/>
      <c r="I1129" s="28"/>
      <c r="J1129" s="28"/>
      <c r="K1129" s="28"/>
      <c r="L1129" s="28"/>
      <c r="M1129" s="22"/>
      <c r="N1129" s="22"/>
      <c r="O1129" s="22"/>
      <c r="P1129" s="22"/>
      <c r="Q1129" s="22"/>
      <c r="R1129" s="28"/>
      <c r="S1129" s="28"/>
      <c r="T1129" s="28"/>
      <c r="U1129" s="28"/>
      <c r="V1129" s="22"/>
      <c r="W1129" s="22"/>
      <c r="X1129" s="22"/>
      <c r="Y1129" s="22"/>
      <c r="Z1129" s="22"/>
      <c r="AA1129" s="22"/>
      <c r="AB1129" s="22"/>
      <c r="AC1129" s="22"/>
      <c r="AD1129" s="22"/>
    </row>
    <row r="1130" spans="1:30" ht="15.75" customHeight="1" x14ac:dyDescent="0.15">
      <c r="A1130" s="22"/>
      <c r="B1130" s="22"/>
      <c r="C1130" s="22"/>
      <c r="D1130" s="22"/>
      <c r="E1130" s="22"/>
      <c r="F1130" s="28"/>
      <c r="G1130" s="28"/>
      <c r="H1130" s="28"/>
      <c r="I1130" s="28"/>
      <c r="J1130" s="28"/>
      <c r="K1130" s="28"/>
      <c r="L1130" s="28"/>
      <c r="M1130" s="22"/>
      <c r="N1130" s="22"/>
      <c r="O1130" s="22"/>
      <c r="P1130" s="22"/>
      <c r="Q1130" s="22"/>
      <c r="R1130" s="28"/>
      <c r="S1130" s="28"/>
      <c r="T1130" s="28"/>
      <c r="U1130" s="28"/>
      <c r="V1130" s="22"/>
      <c r="W1130" s="22"/>
      <c r="X1130" s="22"/>
      <c r="Y1130" s="22"/>
      <c r="Z1130" s="22"/>
      <c r="AA1130" s="22"/>
      <c r="AB1130" s="22"/>
      <c r="AC1130" s="22"/>
      <c r="AD1130" s="22"/>
    </row>
    <row r="1131" spans="1:30" ht="15.75" customHeight="1" x14ac:dyDescent="0.15">
      <c r="A1131" s="22"/>
      <c r="B1131" s="22"/>
      <c r="C1131" s="22"/>
      <c r="D1131" s="22"/>
      <c r="E1131" s="22"/>
      <c r="F1131" s="28"/>
      <c r="G1131" s="28"/>
      <c r="H1131" s="28"/>
      <c r="I1131" s="28"/>
      <c r="J1131" s="28"/>
      <c r="K1131" s="28"/>
      <c r="L1131" s="28"/>
      <c r="M1131" s="22"/>
      <c r="N1131" s="22"/>
      <c r="O1131" s="22"/>
      <c r="P1131" s="22"/>
      <c r="Q1131" s="22"/>
      <c r="R1131" s="28"/>
      <c r="S1131" s="28"/>
      <c r="T1131" s="28"/>
      <c r="U1131" s="28"/>
      <c r="V1131" s="22"/>
      <c r="W1131" s="22"/>
      <c r="X1131" s="22"/>
      <c r="Y1131" s="22"/>
      <c r="Z1131" s="22"/>
      <c r="AA1131" s="22"/>
      <c r="AB1131" s="22"/>
      <c r="AC1131" s="22"/>
      <c r="AD1131" s="22"/>
    </row>
    <row r="1132" spans="1:30" ht="15.75" customHeight="1" x14ac:dyDescent="0.15">
      <c r="A1132" s="22"/>
      <c r="B1132" s="22"/>
      <c r="C1132" s="22"/>
      <c r="D1132" s="22"/>
      <c r="E1132" s="22"/>
      <c r="F1132" s="28"/>
      <c r="G1132" s="28"/>
      <c r="H1132" s="28"/>
      <c r="I1132" s="28"/>
      <c r="J1132" s="28"/>
      <c r="K1132" s="28"/>
      <c r="L1132" s="28"/>
      <c r="M1132" s="22"/>
      <c r="N1132" s="22"/>
      <c r="O1132" s="22"/>
      <c r="P1132" s="22"/>
      <c r="Q1132" s="22"/>
      <c r="R1132" s="28"/>
      <c r="S1132" s="28"/>
      <c r="T1132" s="28"/>
      <c r="U1132" s="28"/>
      <c r="V1132" s="22"/>
      <c r="W1132" s="22"/>
      <c r="X1132" s="22"/>
      <c r="Y1132" s="22"/>
      <c r="Z1132" s="22"/>
      <c r="AA1132" s="22"/>
      <c r="AB1132" s="22"/>
      <c r="AC1132" s="22"/>
      <c r="AD1132" s="22"/>
    </row>
    <row r="1133" spans="1:30" ht="15.75" customHeight="1" x14ac:dyDescent="0.15">
      <c r="A1133" s="22"/>
      <c r="B1133" s="22"/>
      <c r="C1133" s="22"/>
      <c r="D1133" s="22"/>
      <c r="E1133" s="22"/>
      <c r="F1133" s="28"/>
      <c r="G1133" s="28"/>
      <c r="H1133" s="28"/>
      <c r="I1133" s="28"/>
      <c r="J1133" s="28"/>
      <c r="K1133" s="28"/>
      <c r="L1133" s="28"/>
      <c r="M1133" s="22"/>
      <c r="N1133" s="22"/>
      <c r="O1133" s="22"/>
      <c r="P1133" s="22"/>
      <c r="Q1133" s="22"/>
      <c r="R1133" s="28"/>
      <c r="S1133" s="28"/>
      <c r="T1133" s="28"/>
      <c r="U1133" s="28"/>
      <c r="V1133" s="22"/>
      <c r="W1133" s="22"/>
      <c r="X1133" s="22"/>
      <c r="Y1133" s="22"/>
      <c r="Z1133" s="22"/>
      <c r="AA1133" s="22"/>
      <c r="AB1133" s="22"/>
      <c r="AC1133" s="22"/>
      <c r="AD1133" s="22"/>
    </row>
    <row r="1134" spans="1:30" ht="15.75" customHeight="1" x14ac:dyDescent="0.15">
      <c r="A1134" s="22"/>
      <c r="B1134" s="22"/>
      <c r="C1134" s="22"/>
      <c r="D1134" s="22"/>
      <c r="E1134" s="22"/>
      <c r="F1134" s="28"/>
      <c r="G1134" s="28"/>
      <c r="H1134" s="28"/>
      <c r="I1134" s="28"/>
      <c r="J1134" s="28"/>
      <c r="K1134" s="28"/>
      <c r="L1134" s="28"/>
      <c r="M1134" s="22"/>
      <c r="N1134" s="22"/>
      <c r="O1134" s="22"/>
      <c r="P1134" s="22"/>
      <c r="Q1134" s="22"/>
      <c r="R1134" s="28"/>
      <c r="S1134" s="28"/>
      <c r="T1134" s="28"/>
      <c r="U1134" s="28"/>
      <c r="V1134" s="22"/>
      <c r="W1134" s="22"/>
      <c r="X1134" s="22"/>
      <c r="Y1134" s="22"/>
      <c r="Z1134" s="22"/>
      <c r="AA1134" s="22"/>
      <c r="AB1134" s="22"/>
      <c r="AC1134" s="22"/>
      <c r="AD1134" s="22"/>
    </row>
    <row r="1135" spans="1:30" ht="15.75" customHeight="1" x14ac:dyDescent="0.15">
      <c r="A1135" s="22"/>
      <c r="B1135" s="22"/>
      <c r="C1135" s="22"/>
      <c r="D1135" s="22"/>
      <c r="E1135" s="22"/>
      <c r="F1135" s="28"/>
      <c r="G1135" s="28"/>
      <c r="H1135" s="28"/>
      <c r="I1135" s="28"/>
      <c r="J1135" s="28"/>
      <c r="K1135" s="28"/>
      <c r="L1135" s="28"/>
      <c r="M1135" s="22"/>
      <c r="N1135" s="22"/>
      <c r="O1135" s="22"/>
      <c r="P1135" s="22"/>
      <c r="Q1135" s="22"/>
      <c r="R1135" s="28"/>
      <c r="S1135" s="28"/>
      <c r="T1135" s="28"/>
      <c r="U1135" s="28"/>
      <c r="V1135" s="22"/>
      <c r="W1135" s="22"/>
      <c r="X1135" s="22"/>
      <c r="Y1135" s="22"/>
      <c r="Z1135" s="22"/>
      <c r="AA1135" s="22"/>
      <c r="AB1135" s="22"/>
      <c r="AC1135" s="22"/>
      <c r="AD1135" s="22"/>
    </row>
    <row r="1136" spans="1:30" ht="15.75" customHeight="1" x14ac:dyDescent="0.15">
      <c r="A1136" s="22"/>
      <c r="B1136" s="22"/>
      <c r="C1136" s="22"/>
      <c r="D1136" s="22"/>
      <c r="E1136" s="22"/>
      <c r="F1136" s="28"/>
      <c r="G1136" s="28"/>
      <c r="H1136" s="28"/>
      <c r="I1136" s="28"/>
      <c r="J1136" s="28"/>
      <c r="K1136" s="28"/>
      <c r="L1136" s="28"/>
      <c r="M1136" s="22"/>
      <c r="N1136" s="22"/>
      <c r="O1136" s="22"/>
      <c r="P1136" s="22"/>
      <c r="Q1136" s="22"/>
      <c r="R1136" s="28"/>
      <c r="S1136" s="28"/>
      <c r="T1136" s="28"/>
      <c r="U1136" s="28"/>
      <c r="V1136" s="22"/>
      <c r="W1136" s="22"/>
      <c r="X1136" s="22"/>
      <c r="Y1136" s="22"/>
      <c r="Z1136" s="22"/>
      <c r="AA1136" s="22"/>
      <c r="AB1136" s="22"/>
      <c r="AC1136" s="22"/>
      <c r="AD1136" s="22"/>
    </row>
    <row r="1137" spans="1:30" ht="15.75" customHeight="1" x14ac:dyDescent="0.15">
      <c r="A1137" s="22"/>
      <c r="B1137" s="22"/>
      <c r="C1137" s="22"/>
      <c r="D1137" s="22"/>
      <c r="E1137" s="22"/>
      <c r="F1137" s="28"/>
      <c r="G1137" s="28"/>
      <c r="H1137" s="28"/>
      <c r="I1137" s="28"/>
      <c r="J1137" s="28"/>
      <c r="K1137" s="28"/>
      <c r="L1137" s="28"/>
      <c r="M1137" s="22"/>
      <c r="N1137" s="22"/>
      <c r="O1137" s="22"/>
      <c r="P1137" s="22"/>
      <c r="Q1137" s="22"/>
      <c r="R1137" s="28"/>
      <c r="S1137" s="28"/>
      <c r="T1137" s="28"/>
      <c r="U1137" s="28"/>
      <c r="V1137" s="22"/>
      <c r="W1137" s="22"/>
      <c r="X1137" s="22"/>
      <c r="Y1137" s="22"/>
      <c r="Z1137" s="22"/>
      <c r="AA1137" s="22"/>
      <c r="AB1137" s="22"/>
      <c r="AC1137" s="22"/>
      <c r="AD1137" s="22"/>
    </row>
    <row r="1138" spans="1:30" ht="15.75" customHeight="1" x14ac:dyDescent="0.15">
      <c r="A1138" s="22"/>
      <c r="B1138" s="22"/>
      <c r="C1138" s="22"/>
      <c r="D1138" s="22"/>
      <c r="E1138" s="22"/>
      <c r="F1138" s="28"/>
      <c r="G1138" s="28"/>
      <c r="H1138" s="28"/>
      <c r="I1138" s="28"/>
      <c r="J1138" s="28"/>
      <c r="K1138" s="28"/>
      <c r="L1138" s="28"/>
      <c r="M1138" s="22"/>
      <c r="N1138" s="22"/>
      <c r="O1138" s="22"/>
      <c r="P1138" s="22"/>
      <c r="Q1138" s="22"/>
      <c r="R1138" s="28"/>
      <c r="S1138" s="28"/>
      <c r="T1138" s="28"/>
      <c r="U1138" s="28"/>
      <c r="V1138" s="22"/>
      <c r="W1138" s="22"/>
      <c r="X1138" s="22"/>
      <c r="Y1138" s="22"/>
      <c r="Z1138" s="22"/>
      <c r="AA1138" s="22"/>
      <c r="AB1138" s="22"/>
      <c r="AC1138" s="22"/>
      <c r="AD1138" s="22"/>
    </row>
    <row r="1139" spans="1:30" ht="15.75" customHeight="1" x14ac:dyDescent="0.15">
      <c r="A1139" s="22"/>
      <c r="B1139" s="22"/>
      <c r="C1139" s="22"/>
      <c r="D1139" s="22"/>
      <c r="E1139" s="22"/>
      <c r="F1139" s="28"/>
      <c r="G1139" s="28"/>
      <c r="H1139" s="28"/>
      <c r="I1139" s="28"/>
      <c r="J1139" s="28"/>
      <c r="K1139" s="28"/>
      <c r="L1139" s="28"/>
      <c r="M1139" s="22"/>
      <c r="N1139" s="22"/>
      <c r="O1139" s="22"/>
      <c r="P1139" s="22"/>
      <c r="Q1139" s="22"/>
      <c r="R1139" s="28"/>
      <c r="S1139" s="28"/>
      <c r="T1139" s="28"/>
      <c r="U1139" s="28"/>
      <c r="V1139" s="22"/>
      <c r="W1139" s="22"/>
      <c r="X1139" s="22"/>
      <c r="Y1139" s="22"/>
      <c r="Z1139" s="22"/>
      <c r="AA1139" s="22"/>
      <c r="AB1139" s="22"/>
      <c r="AC1139" s="22"/>
      <c r="AD1139" s="22"/>
    </row>
    <row r="1140" spans="1:30" ht="15.75" customHeight="1" x14ac:dyDescent="0.15">
      <c r="A1140" s="22"/>
      <c r="B1140" s="22"/>
      <c r="C1140" s="22"/>
      <c r="D1140" s="22"/>
      <c r="E1140" s="22"/>
      <c r="F1140" s="28"/>
      <c r="G1140" s="28"/>
      <c r="H1140" s="28"/>
      <c r="I1140" s="28"/>
      <c r="J1140" s="28"/>
      <c r="K1140" s="28"/>
      <c r="L1140" s="28"/>
      <c r="M1140" s="22"/>
      <c r="N1140" s="22"/>
      <c r="O1140" s="22"/>
      <c r="P1140" s="22"/>
      <c r="Q1140" s="22"/>
      <c r="R1140" s="28"/>
      <c r="S1140" s="28"/>
      <c r="T1140" s="28"/>
      <c r="U1140" s="28"/>
      <c r="V1140" s="22"/>
      <c r="W1140" s="22"/>
      <c r="X1140" s="22"/>
      <c r="Y1140" s="22"/>
      <c r="Z1140" s="22"/>
      <c r="AA1140" s="22"/>
      <c r="AB1140" s="22"/>
      <c r="AC1140" s="22"/>
      <c r="AD1140" s="22"/>
    </row>
    <row r="1141" spans="1:30" ht="15.75" customHeight="1" x14ac:dyDescent="0.15">
      <c r="A1141" s="22"/>
      <c r="B1141" s="22"/>
      <c r="C1141" s="22"/>
      <c r="D1141" s="22"/>
      <c r="E1141" s="22"/>
      <c r="F1141" s="28"/>
      <c r="G1141" s="28"/>
      <c r="H1141" s="28"/>
      <c r="I1141" s="28"/>
      <c r="J1141" s="28"/>
      <c r="K1141" s="28"/>
      <c r="L1141" s="28"/>
      <c r="M1141" s="22"/>
      <c r="N1141" s="22"/>
      <c r="O1141" s="22"/>
      <c r="P1141" s="22"/>
      <c r="Q1141" s="22"/>
      <c r="R1141" s="28"/>
      <c r="S1141" s="28"/>
      <c r="T1141" s="28"/>
      <c r="U1141" s="28"/>
      <c r="V1141" s="22"/>
      <c r="W1141" s="22"/>
      <c r="X1141" s="22"/>
      <c r="Y1141" s="22"/>
      <c r="Z1141" s="22"/>
      <c r="AA1141" s="22"/>
      <c r="AB1141" s="22"/>
      <c r="AC1141" s="22"/>
      <c r="AD1141" s="22"/>
    </row>
    <row r="1142" spans="1:30" ht="15.75" customHeight="1" x14ac:dyDescent="0.15">
      <c r="A1142" s="22"/>
      <c r="B1142" s="22"/>
      <c r="C1142" s="22"/>
      <c r="D1142" s="22"/>
      <c r="E1142" s="22"/>
      <c r="F1142" s="28"/>
      <c r="G1142" s="28"/>
      <c r="H1142" s="28"/>
      <c r="I1142" s="28"/>
      <c r="J1142" s="28"/>
      <c r="K1142" s="28"/>
      <c r="L1142" s="28"/>
      <c r="M1142" s="22"/>
      <c r="N1142" s="22"/>
      <c r="O1142" s="22"/>
      <c r="P1142" s="22"/>
      <c r="Q1142" s="22"/>
      <c r="R1142" s="28"/>
      <c r="S1142" s="28"/>
      <c r="T1142" s="28"/>
      <c r="U1142" s="28"/>
      <c r="V1142" s="22"/>
      <c r="W1142" s="22"/>
      <c r="X1142" s="22"/>
      <c r="Y1142" s="22"/>
      <c r="Z1142" s="22"/>
      <c r="AA1142" s="22"/>
      <c r="AB1142" s="22"/>
      <c r="AC1142" s="22"/>
      <c r="AD1142" s="22"/>
    </row>
    <row r="1143" spans="1:30" ht="15.75" customHeight="1" x14ac:dyDescent="0.15">
      <c r="A1143" s="22"/>
      <c r="B1143" s="22"/>
      <c r="C1143" s="22"/>
      <c r="D1143" s="22"/>
      <c r="E1143" s="22"/>
      <c r="F1143" s="28"/>
      <c r="G1143" s="28"/>
      <c r="H1143" s="28"/>
      <c r="I1143" s="28"/>
      <c r="J1143" s="28"/>
      <c r="K1143" s="28"/>
      <c r="L1143" s="28"/>
      <c r="M1143" s="22"/>
      <c r="N1143" s="22"/>
      <c r="O1143" s="22"/>
      <c r="P1143" s="22"/>
      <c r="Q1143" s="22"/>
      <c r="R1143" s="28"/>
      <c r="S1143" s="28"/>
      <c r="T1143" s="28"/>
      <c r="U1143" s="28"/>
      <c r="V1143" s="22"/>
      <c r="W1143" s="22"/>
      <c r="X1143" s="22"/>
      <c r="Y1143" s="22"/>
      <c r="Z1143" s="22"/>
      <c r="AA1143" s="22"/>
      <c r="AB1143" s="22"/>
      <c r="AC1143" s="22"/>
      <c r="AD1143" s="22"/>
    </row>
    <row r="1144" spans="1:30" ht="15.75" customHeight="1" x14ac:dyDescent="0.15">
      <c r="A1144" s="22"/>
      <c r="B1144" s="22"/>
      <c r="C1144" s="22"/>
      <c r="D1144" s="22"/>
      <c r="E1144" s="22"/>
      <c r="F1144" s="28"/>
      <c r="G1144" s="28"/>
      <c r="H1144" s="28"/>
      <c r="I1144" s="28"/>
      <c r="J1144" s="28"/>
      <c r="K1144" s="28"/>
      <c r="L1144" s="28"/>
      <c r="M1144" s="22"/>
      <c r="N1144" s="22"/>
      <c r="O1144" s="22"/>
      <c r="P1144" s="22"/>
      <c r="Q1144" s="22"/>
      <c r="R1144" s="28"/>
      <c r="S1144" s="28"/>
      <c r="T1144" s="28"/>
      <c r="U1144" s="28"/>
      <c r="V1144" s="22"/>
      <c r="W1144" s="22"/>
      <c r="X1144" s="22"/>
      <c r="Y1144" s="22"/>
      <c r="Z1144" s="22"/>
      <c r="AA1144" s="22"/>
      <c r="AB1144" s="22"/>
      <c r="AC1144" s="22"/>
      <c r="AD1144" s="22"/>
    </row>
    <row r="1145" spans="1:30" ht="15.75" customHeight="1" x14ac:dyDescent="0.15">
      <c r="A1145" s="22"/>
      <c r="B1145" s="22"/>
      <c r="C1145" s="22"/>
      <c r="D1145" s="22"/>
      <c r="E1145" s="22"/>
      <c r="F1145" s="28"/>
      <c r="G1145" s="28"/>
      <c r="H1145" s="28"/>
      <c r="I1145" s="28"/>
      <c r="J1145" s="28"/>
      <c r="K1145" s="28"/>
      <c r="L1145" s="28"/>
      <c r="M1145" s="22"/>
      <c r="N1145" s="22"/>
      <c r="O1145" s="22"/>
      <c r="P1145" s="22"/>
      <c r="Q1145" s="22"/>
      <c r="R1145" s="28"/>
      <c r="S1145" s="28"/>
      <c r="T1145" s="28"/>
      <c r="U1145" s="28"/>
      <c r="V1145" s="22"/>
      <c r="W1145" s="22"/>
      <c r="X1145" s="22"/>
      <c r="Y1145" s="22"/>
      <c r="Z1145" s="22"/>
      <c r="AA1145" s="22"/>
      <c r="AB1145" s="22"/>
      <c r="AC1145" s="22"/>
      <c r="AD1145" s="22"/>
    </row>
    <row r="1146" spans="1:30" ht="15.75" customHeight="1" x14ac:dyDescent="0.15">
      <c r="A1146" s="22"/>
      <c r="B1146" s="22"/>
      <c r="C1146" s="22"/>
      <c r="D1146" s="22"/>
      <c r="E1146" s="22"/>
      <c r="F1146" s="28"/>
      <c r="G1146" s="28"/>
      <c r="H1146" s="28"/>
      <c r="I1146" s="28"/>
      <c r="J1146" s="28"/>
      <c r="K1146" s="28"/>
      <c r="L1146" s="28"/>
      <c r="M1146" s="22"/>
      <c r="N1146" s="22"/>
      <c r="O1146" s="22"/>
      <c r="P1146" s="22"/>
      <c r="Q1146" s="22"/>
      <c r="R1146" s="28"/>
      <c r="S1146" s="28"/>
      <c r="T1146" s="28"/>
      <c r="U1146" s="28"/>
      <c r="V1146" s="22"/>
      <c r="W1146" s="22"/>
      <c r="X1146" s="22"/>
      <c r="Y1146" s="22"/>
      <c r="Z1146" s="22"/>
      <c r="AA1146" s="22"/>
      <c r="AB1146" s="22"/>
      <c r="AC1146" s="22"/>
      <c r="AD1146" s="22"/>
    </row>
    <row r="1147" spans="1:30" ht="15.75" customHeight="1" x14ac:dyDescent="0.15">
      <c r="A1147" s="22"/>
      <c r="B1147" s="22"/>
      <c r="C1147" s="22"/>
      <c r="D1147" s="22"/>
      <c r="E1147" s="22"/>
      <c r="F1147" s="28"/>
      <c r="G1147" s="28"/>
      <c r="H1147" s="28"/>
      <c r="I1147" s="28"/>
      <c r="J1147" s="28"/>
      <c r="K1147" s="28"/>
      <c r="L1147" s="28"/>
      <c r="M1147" s="22"/>
      <c r="N1147" s="22"/>
      <c r="O1147" s="22"/>
      <c r="P1147" s="22"/>
      <c r="Q1147" s="22"/>
      <c r="R1147" s="28"/>
      <c r="S1147" s="28"/>
      <c r="T1147" s="28"/>
      <c r="U1147" s="28"/>
      <c r="V1147" s="22"/>
      <c r="W1147" s="22"/>
      <c r="X1147" s="22"/>
      <c r="Y1147" s="22"/>
      <c r="Z1147" s="22"/>
      <c r="AA1147" s="22"/>
      <c r="AB1147" s="22"/>
      <c r="AC1147" s="22"/>
      <c r="AD1147" s="22"/>
    </row>
    <row r="1148" spans="1:30" ht="15.75" customHeight="1" x14ac:dyDescent="0.15">
      <c r="A1148" s="22"/>
      <c r="B1148" s="22"/>
      <c r="C1148" s="22"/>
      <c r="D1148" s="22"/>
      <c r="E1148" s="22"/>
      <c r="F1148" s="28"/>
      <c r="G1148" s="28"/>
      <c r="H1148" s="28"/>
      <c r="I1148" s="28"/>
      <c r="J1148" s="28"/>
      <c r="K1148" s="28"/>
      <c r="L1148" s="28"/>
      <c r="M1148" s="22"/>
      <c r="N1148" s="22"/>
      <c r="O1148" s="22"/>
      <c r="P1148" s="22"/>
      <c r="Q1148" s="22"/>
      <c r="R1148" s="28"/>
      <c r="S1148" s="28"/>
      <c r="T1148" s="28"/>
      <c r="U1148" s="28"/>
      <c r="V1148" s="22"/>
      <c r="W1148" s="22"/>
      <c r="X1148" s="22"/>
      <c r="Y1148" s="22"/>
      <c r="Z1148" s="22"/>
      <c r="AA1148" s="22"/>
      <c r="AB1148" s="22"/>
      <c r="AC1148" s="22"/>
      <c r="AD1148" s="22"/>
    </row>
    <row r="1149" spans="1:30" ht="15.75" customHeight="1" x14ac:dyDescent="0.15">
      <c r="A1149" s="22"/>
      <c r="B1149" s="22"/>
      <c r="C1149" s="22"/>
      <c r="D1149" s="22"/>
      <c r="E1149" s="22"/>
      <c r="F1149" s="28"/>
      <c r="G1149" s="28"/>
      <c r="H1149" s="28"/>
      <c r="I1149" s="28"/>
      <c r="J1149" s="28"/>
      <c r="K1149" s="28"/>
      <c r="L1149" s="28"/>
      <c r="M1149" s="22"/>
      <c r="N1149" s="22"/>
      <c r="O1149" s="22"/>
      <c r="P1149" s="22"/>
      <c r="Q1149" s="22"/>
      <c r="R1149" s="28"/>
      <c r="S1149" s="28"/>
      <c r="T1149" s="28"/>
      <c r="U1149" s="28"/>
      <c r="V1149" s="22"/>
      <c r="W1149" s="22"/>
      <c r="X1149" s="22"/>
      <c r="Y1149" s="22"/>
      <c r="Z1149" s="22"/>
      <c r="AA1149" s="22"/>
      <c r="AB1149" s="22"/>
      <c r="AC1149" s="22"/>
      <c r="AD1149" s="22"/>
    </row>
    <row r="1150" spans="1:30" ht="15.75" customHeight="1" x14ac:dyDescent="0.15">
      <c r="A1150" s="22"/>
      <c r="B1150" s="22"/>
      <c r="C1150" s="22"/>
      <c r="D1150" s="22"/>
      <c r="E1150" s="22"/>
      <c r="F1150" s="28"/>
      <c r="G1150" s="28"/>
      <c r="H1150" s="28"/>
      <c r="I1150" s="28"/>
      <c r="J1150" s="28"/>
      <c r="K1150" s="28"/>
      <c r="L1150" s="28"/>
      <c r="M1150" s="22"/>
      <c r="N1150" s="22"/>
      <c r="O1150" s="22"/>
      <c r="P1150" s="22"/>
      <c r="Q1150" s="22"/>
      <c r="R1150" s="28"/>
      <c r="S1150" s="28"/>
      <c r="T1150" s="28"/>
      <c r="U1150" s="28"/>
      <c r="V1150" s="22"/>
      <c r="W1150" s="22"/>
      <c r="X1150" s="22"/>
      <c r="Y1150" s="22"/>
      <c r="Z1150" s="22"/>
      <c r="AA1150" s="22"/>
      <c r="AB1150" s="22"/>
      <c r="AC1150" s="22"/>
      <c r="AD1150" s="22"/>
    </row>
    <row r="1151" spans="1:30" ht="15.75" customHeight="1" x14ac:dyDescent="0.15">
      <c r="A1151" s="22"/>
      <c r="B1151" s="22"/>
      <c r="C1151" s="22"/>
      <c r="D1151" s="22"/>
      <c r="E1151" s="22"/>
      <c r="F1151" s="28"/>
      <c r="G1151" s="28"/>
      <c r="H1151" s="28"/>
      <c r="I1151" s="28"/>
      <c r="J1151" s="28"/>
      <c r="K1151" s="28"/>
      <c r="L1151" s="28"/>
      <c r="M1151" s="22"/>
      <c r="N1151" s="22"/>
      <c r="O1151" s="22"/>
      <c r="P1151" s="22"/>
      <c r="Q1151" s="22"/>
      <c r="R1151" s="28"/>
      <c r="S1151" s="28"/>
      <c r="T1151" s="28"/>
      <c r="U1151" s="28"/>
      <c r="V1151" s="22"/>
      <c r="W1151" s="22"/>
      <c r="X1151" s="22"/>
      <c r="Y1151" s="22"/>
      <c r="Z1151" s="22"/>
      <c r="AA1151" s="22"/>
      <c r="AB1151" s="22"/>
      <c r="AC1151" s="22"/>
      <c r="AD1151" s="22"/>
    </row>
    <row r="1152" spans="1:30" ht="15.75" customHeight="1" x14ac:dyDescent="0.15">
      <c r="A1152" s="22"/>
      <c r="B1152" s="22"/>
      <c r="C1152" s="22"/>
      <c r="D1152" s="22"/>
      <c r="E1152" s="22"/>
      <c r="F1152" s="28"/>
      <c r="G1152" s="28"/>
      <c r="H1152" s="28"/>
      <c r="I1152" s="28"/>
      <c r="J1152" s="28"/>
      <c r="K1152" s="28"/>
      <c r="L1152" s="28"/>
      <c r="M1152" s="22"/>
      <c r="N1152" s="22"/>
      <c r="O1152" s="22"/>
      <c r="P1152" s="22"/>
      <c r="Q1152" s="22"/>
      <c r="R1152" s="28"/>
      <c r="S1152" s="28"/>
      <c r="T1152" s="28"/>
      <c r="U1152" s="28"/>
      <c r="V1152" s="22"/>
      <c r="W1152" s="22"/>
      <c r="X1152" s="22"/>
      <c r="Y1152" s="22"/>
      <c r="Z1152" s="22"/>
      <c r="AA1152" s="22"/>
      <c r="AB1152" s="22"/>
      <c r="AC1152" s="22"/>
      <c r="AD1152" s="22"/>
    </row>
    <row r="1153" spans="1:30" ht="15.75" customHeight="1" x14ac:dyDescent="0.15">
      <c r="A1153" s="22"/>
      <c r="B1153" s="22"/>
      <c r="C1153" s="22"/>
      <c r="D1153" s="22"/>
      <c r="E1153" s="22"/>
      <c r="F1153" s="28"/>
      <c r="G1153" s="28"/>
      <c r="H1153" s="28"/>
      <c r="I1153" s="28"/>
      <c r="J1153" s="28"/>
      <c r="K1153" s="28"/>
      <c r="L1153" s="28"/>
      <c r="M1153" s="22"/>
      <c r="N1153" s="22"/>
      <c r="O1153" s="22"/>
      <c r="P1153" s="22"/>
      <c r="Q1153" s="22"/>
      <c r="R1153" s="28"/>
      <c r="S1153" s="28"/>
      <c r="T1153" s="28"/>
      <c r="U1153" s="28"/>
      <c r="V1153" s="22"/>
      <c r="W1153" s="22"/>
      <c r="X1153" s="22"/>
      <c r="Y1153" s="22"/>
      <c r="Z1153" s="22"/>
      <c r="AA1153" s="22"/>
      <c r="AB1153" s="22"/>
      <c r="AC1153" s="22"/>
      <c r="AD1153" s="22"/>
    </row>
    <row r="1154" spans="1:30" ht="15.75" customHeight="1" x14ac:dyDescent="0.15">
      <c r="A1154" s="22"/>
      <c r="B1154" s="22"/>
      <c r="C1154" s="22"/>
      <c r="D1154" s="22"/>
      <c r="E1154" s="22"/>
      <c r="F1154" s="28"/>
      <c r="G1154" s="28"/>
      <c r="H1154" s="28"/>
      <c r="I1154" s="28"/>
      <c r="J1154" s="28"/>
      <c r="K1154" s="28"/>
      <c r="L1154" s="28"/>
      <c r="M1154" s="22"/>
      <c r="N1154" s="22"/>
      <c r="O1154" s="22"/>
      <c r="P1154" s="22"/>
      <c r="Q1154" s="22"/>
      <c r="R1154" s="28"/>
      <c r="S1154" s="28"/>
      <c r="T1154" s="28"/>
      <c r="U1154" s="28"/>
      <c r="V1154" s="22"/>
      <c r="W1154" s="22"/>
      <c r="X1154" s="22"/>
      <c r="Y1154" s="22"/>
      <c r="Z1154" s="22"/>
      <c r="AA1154" s="22"/>
      <c r="AB1154" s="22"/>
      <c r="AC1154" s="22"/>
      <c r="AD1154" s="22"/>
    </row>
    <row r="1155" spans="1:30" ht="15.75" customHeight="1" x14ac:dyDescent="0.15">
      <c r="A1155" s="22"/>
      <c r="B1155" s="22"/>
      <c r="C1155" s="22"/>
      <c r="D1155" s="22"/>
      <c r="E1155" s="22"/>
      <c r="F1155" s="28"/>
      <c r="G1155" s="28"/>
      <c r="H1155" s="28"/>
      <c r="I1155" s="28"/>
      <c r="J1155" s="28"/>
      <c r="K1155" s="28"/>
      <c r="L1155" s="28"/>
      <c r="M1155" s="22"/>
      <c r="N1155" s="22"/>
      <c r="O1155" s="22"/>
      <c r="P1155" s="22"/>
      <c r="Q1155" s="22"/>
      <c r="R1155" s="28"/>
      <c r="S1155" s="28"/>
      <c r="T1155" s="28"/>
      <c r="U1155" s="28"/>
      <c r="V1155" s="22"/>
      <c r="W1155" s="22"/>
      <c r="X1155" s="22"/>
      <c r="Y1155" s="22"/>
      <c r="Z1155" s="22"/>
      <c r="AA1155" s="22"/>
      <c r="AB1155" s="22"/>
      <c r="AC1155" s="22"/>
      <c r="AD1155" s="22"/>
    </row>
    <row r="1156" spans="1:30" ht="15.75" customHeight="1" x14ac:dyDescent="0.15">
      <c r="A1156" s="22"/>
      <c r="B1156" s="22"/>
      <c r="C1156" s="22"/>
      <c r="D1156" s="22"/>
      <c r="E1156" s="22"/>
      <c r="F1156" s="28"/>
      <c r="G1156" s="28"/>
      <c r="H1156" s="28"/>
      <c r="I1156" s="28"/>
      <c r="J1156" s="28"/>
      <c r="K1156" s="28"/>
      <c r="L1156" s="28"/>
      <c r="M1156" s="22"/>
      <c r="N1156" s="22"/>
      <c r="O1156" s="22"/>
      <c r="P1156" s="22"/>
      <c r="Q1156" s="22"/>
      <c r="R1156" s="28"/>
      <c r="S1156" s="28"/>
      <c r="T1156" s="28"/>
      <c r="U1156" s="28"/>
      <c r="V1156" s="22"/>
      <c r="W1156" s="22"/>
      <c r="X1156" s="22"/>
      <c r="Y1156" s="22"/>
      <c r="Z1156" s="22"/>
      <c r="AA1156" s="22"/>
      <c r="AB1156" s="22"/>
      <c r="AC1156" s="22"/>
      <c r="AD1156" s="22"/>
    </row>
    <row r="1157" spans="1:30" ht="15.75" customHeight="1" x14ac:dyDescent="0.15">
      <c r="A1157" s="22"/>
      <c r="B1157" s="22"/>
      <c r="C1157" s="22"/>
      <c r="D1157" s="22"/>
      <c r="E1157" s="22"/>
      <c r="F1157" s="28"/>
      <c r="G1157" s="28"/>
      <c r="H1157" s="28"/>
      <c r="I1157" s="28"/>
      <c r="J1157" s="28"/>
      <c r="K1157" s="28"/>
      <c r="L1157" s="28"/>
      <c r="M1157" s="22"/>
      <c r="N1157" s="22"/>
      <c r="O1157" s="22"/>
      <c r="P1157" s="22"/>
      <c r="Q1157" s="22"/>
      <c r="R1157" s="28"/>
      <c r="S1157" s="28"/>
      <c r="T1157" s="28"/>
      <c r="U1157" s="28"/>
      <c r="V1157" s="22"/>
      <c r="W1157" s="22"/>
      <c r="X1157" s="22"/>
      <c r="Y1157" s="22"/>
      <c r="Z1157" s="22"/>
      <c r="AA1157" s="22"/>
      <c r="AB1157" s="22"/>
      <c r="AC1157" s="22"/>
      <c r="AD1157" s="22"/>
    </row>
    <row r="1158" spans="1:30" ht="15.75" customHeight="1" x14ac:dyDescent="0.15">
      <c r="A1158" s="22"/>
      <c r="B1158" s="22"/>
      <c r="C1158" s="22"/>
      <c r="D1158" s="22"/>
      <c r="E1158" s="22"/>
      <c r="F1158" s="28"/>
      <c r="G1158" s="28"/>
      <c r="H1158" s="28"/>
      <c r="I1158" s="28"/>
      <c r="J1158" s="28"/>
      <c r="K1158" s="28"/>
      <c r="L1158" s="28"/>
      <c r="M1158" s="22"/>
      <c r="N1158" s="22"/>
      <c r="O1158" s="22"/>
      <c r="P1158" s="22"/>
      <c r="Q1158" s="22"/>
      <c r="R1158" s="28"/>
      <c r="S1158" s="28"/>
      <c r="T1158" s="28"/>
      <c r="U1158" s="28"/>
      <c r="V1158" s="22"/>
      <c r="W1158" s="22"/>
      <c r="X1158" s="22"/>
      <c r="Y1158" s="22"/>
      <c r="Z1158" s="22"/>
      <c r="AA1158" s="22"/>
      <c r="AB1158" s="22"/>
      <c r="AC1158" s="22"/>
      <c r="AD1158" s="22"/>
    </row>
    <row r="1159" spans="1:30" ht="15.75" customHeight="1" x14ac:dyDescent="0.15">
      <c r="A1159" s="22"/>
      <c r="B1159" s="22"/>
      <c r="C1159" s="22"/>
      <c r="D1159" s="22"/>
      <c r="E1159" s="22"/>
      <c r="F1159" s="28"/>
      <c r="G1159" s="28"/>
      <c r="H1159" s="28"/>
      <c r="I1159" s="28"/>
      <c r="J1159" s="28"/>
      <c r="K1159" s="28"/>
      <c r="L1159" s="28"/>
      <c r="M1159" s="22"/>
      <c r="N1159" s="22"/>
      <c r="O1159" s="22"/>
      <c r="P1159" s="22"/>
      <c r="Q1159" s="22"/>
      <c r="R1159" s="28"/>
      <c r="S1159" s="28"/>
      <c r="T1159" s="28"/>
      <c r="U1159" s="28"/>
      <c r="V1159" s="22"/>
      <c r="W1159" s="22"/>
      <c r="X1159" s="22"/>
      <c r="Y1159" s="22"/>
      <c r="Z1159" s="22"/>
      <c r="AA1159" s="22"/>
      <c r="AB1159" s="22"/>
      <c r="AC1159" s="22"/>
      <c r="AD1159" s="22"/>
    </row>
    <row r="1160" spans="1:30" ht="15.75" customHeight="1" x14ac:dyDescent="0.15">
      <c r="A1160" s="22"/>
      <c r="B1160" s="22"/>
      <c r="C1160" s="22"/>
      <c r="D1160" s="22"/>
      <c r="E1160" s="22"/>
      <c r="F1160" s="28"/>
      <c r="G1160" s="28"/>
      <c r="H1160" s="28"/>
      <c r="I1160" s="28"/>
      <c r="J1160" s="28"/>
      <c r="K1160" s="28"/>
      <c r="L1160" s="28"/>
      <c r="M1160" s="22"/>
      <c r="N1160" s="22"/>
      <c r="O1160" s="22"/>
      <c r="P1160" s="22"/>
      <c r="Q1160" s="22"/>
      <c r="R1160" s="28"/>
      <c r="S1160" s="28"/>
      <c r="T1160" s="28"/>
      <c r="U1160" s="28"/>
      <c r="V1160" s="22"/>
      <c r="W1160" s="22"/>
      <c r="X1160" s="22"/>
      <c r="Y1160" s="22"/>
      <c r="Z1160" s="22"/>
      <c r="AA1160" s="22"/>
      <c r="AB1160" s="22"/>
      <c r="AC1160" s="22"/>
      <c r="AD1160" s="22"/>
    </row>
    <row r="1161" spans="1:30" ht="15.75" customHeight="1" x14ac:dyDescent="0.15">
      <c r="A1161" s="22"/>
      <c r="B1161" s="22"/>
      <c r="C1161" s="22"/>
      <c r="D1161" s="22"/>
      <c r="E1161" s="22"/>
      <c r="F1161" s="28"/>
      <c r="G1161" s="28"/>
      <c r="H1161" s="28"/>
      <c r="I1161" s="28"/>
      <c r="J1161" s="28"/>
      <c r="K1161" s="28"/>
      <c r="L1161" s="28"/>
      <c r="M1161" s="22"/>
      <c r="N1161" s="22"/>
      <c r="O1161" s="22"/>
      <c r="P1161" s="22"/>
      <c r="Q1161" s="22"/>
      <c r="R1161" s="28"/>
      <c r="S1161" s="28"/>
      <c r="T1161" s="28"/>
      <c r="U1161" s="28"/>
      <c r="V1161" s="22"/>
      <c r="W1161" s="22"/>
      <c r="X1161" s="22"/>
      <c r="Y1161" s="22"/>
      <c r="Z1161" s="22"/>
      <c r="AA1161" s="22"/>
      <c r="AB1161" s="22"/>
      <c r="AC1161" s="22"/>
      <c r="AD1161" s="22"/>
    </row>
    <row r="1162" spans="1:30" ht="15.75" customHeight="1" x14ac:dyDescent="0.15">
      <c r="A1162" s="22"/>
      <c r="B1162" s="22"/>
      <c r="C1162" s="22"/>
      <c r="D1162" s="22"/>
      <c r="E1162" s="22"/>
      <c r="F1162" s="28"/>
      <c r="G1162" s="28"/>
      <c r="H1162" s="28"/>
      <c r="I1162" s="28"/>
      <c r="J1162" s="28"/>
      <c r="K1162" s="28"/>
      <c r="L1162" s="28"/>
      <c r="M1162" s="22"/>
      <c r="N1162" s="22"/>
      <c r="O1162" s="22"/>
      <c r="P1162" s="22"/>
      <c r="Q1162" s="22"/>
      <c r="R1162" s="28"/>
      <c r="S1162" s="28"/>
      <c r="T1162" s="28"/>
      <c r="U1162" s="28"/>
      <c r="V1162" s="22"/>
      <c r="W1162" s="22"/>
      <c r="X1162" s="22"/>
      <c r="Y1162" s="22"/>
      <c r="Z1162" s="22"/>
      <c r="AA1162" s="22"/>
      <c r="AB1162" s="22"/>
      <c r="AC1162" s="22"/>
      <c r="AD1162" s="22"/>
    </row>
    <row r="1163" spans="1:30" ht="15.75" customHeight="1" x14ac:dyDescent="0.15">
      <c r="A1163" s="22"/>
      <c r="B1163" s="22"/>
      <c r="C1163" s="22"/>
      <c r="D1163" s="22"/>
      <c r="E1163" s="22"/>
      <c r="F1163" s="28"/>
      <c r="G1163" s="28"/>
      <c r="H1163" s="28"/>
      <c r="I1163" s="28"/>
      <c r="J1163" s="28"/>
      <c r="K1163" s="28"/>
      <c r="L1163" s="28"/>
      <c r="M1163" s="22"/>
      <c r="N1163" s="22"/>
      <c r="O1163" s="22"/>
      <c r="P1163" s="22"/>
      <c r="Q1163" s="22"/>
      <c r="R1163" s="28"/>
      <c r="S1163" s="28"/>
      <c r="T1163" s="28"/>
      <c r="U1163" s="28"/>
      <c r="V1163" s="22"/>
      <c r="W1163" s="22"/>
      <c r="X1163" s="22"/>
      <c r="Y1163" s="22"/>
      <c r="Z1163" s="22"/>
      <c r="AA1163" s="22"/>
      <c r="AB1163" s="22"/>
      <c r="AC1163" s="22"/>
      <c r="AD1163" s="22"/>
    </row>
    <row r="1164" spans="1:30" ht="15.75" customHeight="1" x14ac:dyDescent="0.15">
      <c r="A1164" s="22"/>
      <c r="B1164" s="22"/>
      <c r="C1164" s="22"/>
      <c r="D1164" s="22"/>
      <c r="E1164" s="22"/>
      <c r="F1164" s="28"/>
      <c r="G1164" s="28"/>
      <c r="H1164" s="28"/>
      <c r="I1164" s="28"/>
      <c r="J1164" s="28"/>
      <c r="K1164" s="28"/>
      <c r="L1164" s="28"/>
      <c r="M1164" s="22"/>
      <c r="N1164" s="22"/>
      <c r="O1164" s="22"/>
      <c r="P1164" s="22"/>
      <c r="Q1164" s="22"/>
      <c r="R1164" s="28"/>
      <c r="S1164" s="28"/>
      <c r="T1164" s="28"/>
      <c r="U1164" s="28"/>
      <c r="V1164" s="22"/>
      <c r="W1164" s="22"/>
      <c r="X1164" s="22"/>
      <c r="Y1164" s="22"/>
      <c r="Z1164" s="22"/>
      <c r="AA1164" s="22"/>
      <c r="AB1164" s="22"/>
      <c r="AC1164" s="22"/>
      <c r="AD1164" s="22"/>
    </row>
    <row r="1165" spans="1:30" ht="15.75" customHeight="1" x14ac:dyDescent="0.15">
      <c r="A1165" s="22"/>
      <c r="B1165" s="22"/>
      <c r="C1165" s="22"/>
      <c r="D1165" s="22"/>
      <c r="E1165" s="22"/>
      <c r="F1165" s="28"/>
      <c r="G1165" s="28"/>
      <c r="H1165" s="28"/>
      <c r="I1165" s="28"/>
      <c r="J1165" s="28"/>
      <c r="K1165" s="28"/>
      <c r="L1165" s="28"/>
      <c r="M1165" s="22"/>
      <c r="N1165" s="22"/>
      <c r="O1165" s="22"/>
      <c r="P1165" s="22"/>
      <c r="Q1165" s="22"/>
      <c r="R1165" s="28"/>
      <c r="S1165" s="28"/>
      <c r="T1165" s="28"/>
      <c r="U1165" s="28"/>
      <c r="V1165" s="22"/>
      <c r="W1165" s="22"/>
      <c r="X1165" s="22"/>
      <c r="Y1165" s="22"/>
      <c r="Z1165" s="22"/>
      <c r="AA1165" s="22"/>
      <c r="AB1165" s="22"/>
      <c r="AC1165" s="22"/>
      <c r="AD1165" s="22"/>
    </row>
    <row r="1166" spans="1:30" ht="15.75" customHeight="1" x14ac:dyDescent="0.15">
      <c r="A1166" s="22"/>
      <c r="B1166" s="22"/>
      <c r="C1166" s="22"/>
      <c r="D1166" s="22"/>
      <c r="E1166" s="22"/>
      <c r="F1166" s="28"/>
      <c r="G1166" s="28"/>
      <c r="H1166" s="28"/>
      <c r="I1166" s="28"/>
      <c r="J1166" s="28"/>
      <c r="K1166" s="28"/>
      <c r="L1166" s="28"/>
      <c r="M1166" s="22"/>
      <c r="N1166" s="22"/>
      <c r="O1166" s="22"/>
      <c r="P1166" s="22"/>
      <c r="Q1166" s="22"/>
      <c r="R1166" s="28"/>
      <c r="S1166" s="28"/>
      <c r="T1166" s="28"/>
      <c r="U1166" s="28"/>
      <c r="V1166" s="22"/>
      <c r="W1166" s="22"/>
      <c r="X1166" s="22"/>
      <c r="Y1166" s="22"/>
      <c r="Z1166" s="22"/>
      <c r="AA1166" s="22"/>
      <c r="AB1166" s="22"/>
      <c r="AC1166" s="22"/>
      <c r="AD1166" s="22"/>
    </row>
    <row r="1167" spans="1:30" ht="15.75" customHeight="1" x14ac:dyDescent="0.15">
      <c r="A1167" s="22"/>
      <c r="B1167" s="22"/>
      <c r="C1167" s="22"/>
      <c r="D1167" s="22"/>
      <c r="E1167" s="22"/>
      <c r="F1167" s="28"/>
      <c r="G1167" s="28"/>
      <c r="H1167" s="28"/>
      <c r="I1167" s="28"/>
      <c r="J1167" s="28"/>
      <c r="K1167" s="28"/>
      <c r="L1167" s="28"/>
      <c r="M1167" s="22"/>
      <c r="N1167" s="22"/>
      <c r="O1167" s="22"/>
      <c r="P1167" s="22"/>
      <c r="Q1167" s="22"/>
      <c r="R1167" s="28"/>
      <c r="S1167" s="28"/>
      <c r="T1167" s="28"/>
      <c r="U1167" s="28"/>
      <c r="V1167" s="22"/>
      <c r="W1167" s="22"/>
      <c r="X1167" s="22"/>
      <c r="Y1167" s="22"/>
      <c r="Z1167" s="22"/>
      <c r="AA1167" s="22"/>
      <c r="AB1167" s="22"/>
      <c r="AC1167" s="22"/>
      <c r="AD1167" s="22"/>
    </row>
    <row r="1168" spans="1:30" ht="15.75" customHeight="1" x14ac:dyDescent="0.15">
      <c r="A1168" s="22"/>
      <c r="B1168" s="22"/>
      <c r="C1168" s="22"/>
      <c r="D1168" s="22"/>
      <c r="E1168" s="22"/>
      <c r="F1168" s="28"/>
      <c r="G1168" s="28"/>
      <c r="H1168" s="28"/>
      <c r="I1168" s="28"/>
      <c r="J1168" s="28"/>
      <c r="K1168" s="28"/>
      <c r="L1168" s="28"/>
      <c r="M1168" s="22"/>
      <c r="N1168" s="22"/>
      <c r="O1168" s="22"/>
      <c r="P1168" s="22"/>
      <c r="Q1168" s="22"/>
      <c r="R1168" s="28"/>
      <c r="S1168" s="28"/>
      <c r="T1168" s="28"/>
      <c r="U1168" s="28"/>
      <c r="V1168" s="22"/>
      <c r="W1168" s="22"/>
      <c r="X1168" s="22"/>
      <c r="Y1168" s="22"/>
      <c r="Z1168" s="22"/>
      <c r="AA1168" s="22"/>
      <c r="AB1168" s="22"/>
      <c r="AC1168" s="22"/>
      <c r="AD1168" s="22"/>
    </row>
    <row r="1169" spans="1:30" ht="15.75" customHeight="1" x14ac:dyDescent="0.15">
      <c r="A1169" s="22"/>
      <c r="B1169" s="22"/>
      <c r="C1169" s="22"/>
      <c r="D1169" s="22"/>
      <c r="E1169" s="22"/>
      <c r="F1169" s="28"/>
      <c r="G1169" s="28"/>
      <c r="H1169" s="28"/>
      <c r="I1169" s="28"/>
      <c r="J1169" s="28"/>
      <c r="K1169" s="28"/>
      <c r="L1169" s="28"/>
      <c r="M1169" s="22"/>
      <c r="N1169" s="22"/>
      <c r="O1169" s="22"/>
      <c r="P1169" s="22"/>
      <c r="Q1169" s="22"/>
      <c r="R1169" s="28"/>
      <c r="S1169" s="28"/>
      <c r="T1169" s="28"/>
      <c r="U1169" s="28"/>
      <c r="V1169" s="22"/>
      <c r="W1169" s="22"/>
      <c r="X1169" s="22"/>
      <c r="Y1169" s="22"/>
      <c r="Z1169" s="22"/>
      <c r="AA1169" s="22"/>
      <c r="AB1169" s="22"/>
      <c r="AC1169" s="22"/>
      <c r="AD1169" s="22"/>
    </row>
    <row r="1170" spans="1:30" ht="15.75" customHeight="1" x14ac:dyDescent="0.15">
      <c r="A1170" s="22"/>
      <c r="B1170" s="22"/>
      <c r="C1170" s="22"/>
      <c r="D1170" s="22"/>
      <c r="E1170" s="22"/>
      <c r="F1170" s="28"/>
      <c r="G1170" s="28"/>
      <c r="H1170" s="28"/>
      <c r="I1170" s="28"/>
      <c r="J1170" s="28"/>
      <c r="K1170" s="28"/>
      <c r="L1170" s="28"/>
      <c r="M1170" s="22"/>
      <c r="N1170" s="22"/>
      <c r="O1170" s="22"/>
      <c r="P1170" s="22"/>
      <c r="Q1170" s="22"/>
      <c r="R1170" s="28"/>
      <c r="S1170" s="28"/>
      <c r="T1170" s="28"/>
      <c r="U1170" s="28"/>
      <c r="V1170" s="22"/>
      <c r="W1170" s="22"/>
      <c r="X1170" s="22"/>
      <c r="Y1170" s="22"/>
      <c r="Z1170" s="22"/>
      <c r="AA1170" s="22"/>
      <c r="AB1170" s="22"/>
      <c r="AC1170" s="22"/>
      <c r="AD1170" s="22"/>
    </row>
    <row r="1171" spans="1:30" ht="15.75" customHeight="1" x14ac:dyDescent="0.15">
      <c r="A1171" s="22"/>
      <c r="B1171" s="22"/>
      <c r="C1171" s="22"/>
      <c r="D1171" s="22"/>
      <c r="E1171" s="22"/>
      <c r="F1171" s="28"/>
      <c r="G1171" s="28"/>
      <c r="H1171" s="28"/>
      <c r="I1171" s="28"/>
      <c r="J1171" s="28"/>
      <c r="K1171" s="28"/>
      <c r="L1171" s="28"/>
      <c r="M1171" s="22"/>
      <c r="N1171" s="22"/>
      <c r="O1171" s="22"/>
      <c r="P1171" s="22"/>
      <c r="Q1171" s="22"/>
      <c r="R1171" s="28"/>
      <c r="S1171" s="28"/>
      <c r="T1171" s="28"/>
      <c r="U1171" s="28"/>
      <c r="V1171" s="22"/>
      <c r="W1171" s="22"/>
      <c r="X1171" s="22"/>
      <c r="Y1171" s="22"/>
      <c r="Z1171" s="22"/>
      <c r="AA1171" s="22"/>
      <c r="AB1171" s="22"/>
      <c r="AC1171" s="22"/>
      <c r="AD1171" s="22"/>
    </row>
    <row r="1172" spans="1:30" ht="15.75" customHeight="1" x14ac:dyDescent="0.15">
      <c r="A1172" s="22"/>
      <c r="B1172" s="22"/>
      <c r="C1172" s="22"/>
      <c r="D1172" s="22"/>
      <c r="E1172" s="22"/>
      <c r="F1172" s="28"/>
      <c r="G1172" s="28"/>
      <c r="H1172" s="28"/>
      <c r="I1172" s="28"/>
      <c r="J1172" s="28"/>
      <c r="K1172" s="28"/>
      <c r="L1172" s="28"/>
      <c r="M1172" s="22"/>
      <c r="N1172" s="22"/>
      <c r="O1172" s="22"/>
      <c r="P1172" s="22"/>
      <c r="Q1172" s="22"/>
      <c r="R1172" s="28"/>
      <c r="S1172" s="28"/>
      <c r="T1172" s="28"/>
      <c r="U1172" s="28"/>
      <c r="V1172" s="22"/>
      <c r="W1172" s="22"/>
      <c r="X1172" s="22"/>
      <c r="Y1172" s="22"/>
      <c r="Z1172" s="22"/>
      <c r="AA1172" s="22"/>
      <c r="AB1172" s="22"/>
      <c r="AC1172" s="22"/>
      <c r="AD1172" s="22"/>
    </row>
    <row r="1173" spans="1:30" ht="15.75" customHeight="1" x14ac:dyDescent="0.15">
      <c r="A1173" s="22"/>
      <c r="B1173" s="22"/>
      <c r="C1173" s="22"/>
      <c r="D1173" s="22"/>
      <c r="E1173" s="22"/>
      <c r="F1173" s="28"/>
      <c r="G1173" s="28"/>
      <c r="H1173" s="28"/>
      <c r="I1173" s="28"/>
      <c r="J1173" s="28"/>
      <c r="K1173" s="28"/>
      <c r="L1173" s="28"/>
      <c r="M1173" s="22"/>
      <c r="N1173" s="22"/>
      <c r="O1173" s="22"/>
      <c r="P1173" s="22"/>
      <c r="Q1173" s="22"/>
      <c r="R1173" s="28"/>
      <c r="S1173" s="28"/>
      <c r="T1173" s="28"/>
      <c r="U1173" s="28"/>
      <c r="V1173" s="22"/>
      <c r="W1173" s="22"/>
      <c r="X1173" s="22"/>
      <c r="Y1173" s="22"/>
      <c r="Z1173" s="22"/>
      <c r="AA1173" s="22"/>
      <c r="AB1173" s="22"/>
      <c r="AC1173" s="22"/>
      <c r="AD1173" s="22"/>
    </row>
    <row r="1174" spans="1:30" ht="15.75" customHeight="1" x14ac:dyDescent="0.15">
      <c r="A1174" s="22"/>
      <c r="B1174" s="22"/>
      <c r="C1174" s="22"/>
      <c r="D1174" s="22"/>
      <c r="E1174" s="22"/>
      <c r="F1174" s="28"/>
      <c r="G1174" s="28"/>
      <c r="H1174" s="28"/>
      <c r="I1174" s="28"/>
      <c r="J1174" s="28"/>
      <c r="K1174" s="28"/>
      <c r="L1174" s="28"/>
      <c r="M1174" s="22"/>
      <c r="N1174" s="22"/>
      <c r="O1174" s="22"/>
      <c r="P1174" s="22"/>
      <c r="Q1174" s="22"/>
      <c r="R1174" s="28"/>
      <c r="S1174" s="28"/>
      <c r="T1174" s="28"/>
      <c r="U1174" s="28"/>
      <c r="V1174" s="22"/>
      <c r="W1174" s="22"/>
      <c r="X1174" s="22"/>
      <c r="Y1174" s="22"/>
      <c r="Z1174" s="22"/>
      <c r="AA1174" s="22"/>
      <c r="AB1174" s="22"/>
      <c r="AC1174" s="22"/>
      <c r="AD1174" s="22"/>
    </row>
    <row r="1175" spans="1:30" ht="15.75" customHeight="1" x14ac:dyDescent="0.15">
      <c r="A1175" s="22"/>
      <c r="B1175" s="22"/>
      <c r="C1175" s="22"/>
      <c r="D1175" s="22"/>
      <c r="E1175" s="22"/>
      <c r="F1175" s="28"/>
      <c r="G1175" s="28"/>
      <c r="H1175" s="28"/>
      <c r="I1175" s="28"/>
      <c r="J1175" s="28"/>
      <c r="K1175" s="28"/>
      <c r="L1175" s="28"/>
      <c r="M1175" s="22"/>
      <c r="N1175" s="22"/>
      <c r="O1175" s="22"/>
      <c r="P1175" s="22"/>
      <c r="Q1175" s="22"/>
      <c r="R1175" s="28"/>
      <c r="S1175" s="28"/>
      <c r="T1175" s="28"/>
      <c r="U1175" s="28"/>
      <c r="V1175" s="22"/>
      <c r="W1175" s="22"/>
      <c r="X1175" s="22"/>
      <c r="Y1175" s="22"/>
      <c r="Z1175" s="22"/>
      <c r="AA1175" s="22"/>
      <c r="AB1175" s="22"/>
      <c r="AC1175" s="22"/>
      <c r="AD1175" s="22"/>
    </row>
    <row r="1176" spans="1:30" ht="15.75" customHeight="1" x14ac:dyDescent="0.15">
      <c r="A1176" s="22"/>
      <c r="B1176" s="22"/>
      <c r="C1176" s="22"/>
      <c r="D1176" s="22"/>
      <c r="E1176" s="22"/>
      <c r="F1176" s="28"/>
      <c r="G1176" s="28"/>
      <c r="H1176" s="28"/>
      <c r="I1176" s="28"/>
      <c r="J1176" s="28"/>
      <c r="K1176" s="28"/>
      <c r="L1176" s="28"/>
      <c r="M1176" s="22"/>
      <c r="N1176" s="22"/>
      <c r="O1176" s="22"/>
      <c r="P1176" s="22"/>
      <c r="Q1176" s="22"/>
      <c r="R1176" s="28"/>
      <c r="S1176" s="28"/>
      <c r="T1176" s="28"/>
      <c r="U1176" s="28"/>
      <c r="V1176" s="22"/>
      <c r="W1176" s="22"/>
      <c r="X1176" s="22"/>
      <c r="Y1176" s="22"/>
      <c r="Z1176" s="22"/>
      <c r="AA1176" s="22"/>
      <c r="AB1176" s="22"/>
      <c r="AC1176" s="22"/>
      <c r="AD1176" s="22"/>
    </row>
    <row r="1177" spans="1:30" ht="15.75" customHeight="1" x14ac:dyDescent="0.15">
      <c r="A1177" s="22"/>
      <c r="B1177" s="22"/>
      <c r="C1177" s="22"/>
      <c r="D1177" s="22"/>
      <c r="E1177" s="22"/>
      <c r="F1177" s="28"/>
      <c r="G1177" s="28"/>
      <c r="H1177" s="28"/>
      <c r="I1177" s="28"/>
      <c r="J1177" s="28"/>
      <c r="K1177" s="28"/>
      <c r="L1177" s="28"/>
      <c r="M1177" s="22"/>
      <c r="N1177" s="22"/>
      <c r="O1177" s="22"/>
      <c r="P1177" s="22"/>
      <c r="Q1177" s="22"/>
      <c r="R1177" s="28"/>
      <c r="S1177" s="28"/>
      <c r="T1177" s="28"/>
      <c r="U1177" s="28"/>
      <c r="V1177" s="22"/>
      <c r="W1177" s="22"/>
      <c r="X1177" s="22"/>
      <c r="Y1177" s="22"/>
      <c r="Z1177" s="22"/>
      <c r="AA1177" s="22"/>
      <c r="AB1177" s="22"/>
      <c r="AC1177" s="22"/>
      <c r="AD1177" s="22"/>
    </row>
    <row r="1178" spans="1:30" ht="15.75" customHeight="1" x14ac:dyDescent="0.15">
      <c r="A1178" s="22"/>
      <c r="B1178" s="22"/>
      <c r="C1178" s="22"/>
      <c r="D1178" s="22"/>
      <c r="E1178" s="22"/>
      <c r="F1178" s="28"/>
      <c r="G1178" s="28"/>
      <c r="H1178" s="28"/>
      <c r="I1178" s="28"/>
      <c r="J1178" s="28"/>
      <c r="K1178" s="28"/>
      <c r="L1178" s="28"/>
      <c r="M1178" s="22"/>
      <c r="N1178" s="22"/>
      <c r="O1178" s="22"/>
      <c r="P1178" s="22"/>
      <c r="Q1178" s="22"/>
      <c r="R1178" s="28"/>
      <c r="S1178" s="28"/>
      <c r="T1178" s="28"/>
      <c r="U1178" s="28"/>
      <c r="V1178" s="22"/>
      <c r="W1178" s="22"/>
      <c r="X1178" s="22"/>
      <c r="Y1178" s="22"/>
      <c r="Z1178" s="22"/>
      <c r="AA1178" s="22"/>
      <c r="AB1178" s="22"/>
      <c r="AC1178" s="22"/>
      <c r="AD1178" s="22"/>
    </row>
    <row r="1179" spans="1:30" ht="15.75" customHeight="1" x14ac:dyDescent="0.15">
      <c r="A1179" s="22"/>
      <c r="B1179" s="22"/>
      <c r="C1179" s="22"/>
      <c r="D1179" s="22"/>
      <c r="E1179" s="22"/>
      <c r="F1179" s="28"/>
      <c r="G1179" s="28"/>
      <c r="H1179" s="28"/>
      <c r="I1179" s="28"/>
      <c r="J1179" s="28"/>
      <c r="K1179" s="28"/>
      <c r="L1179" s="28"/>
      <c r="M1179" s="22"/>
      <c r="N1179" s="22"/>
      <c r="O1179" s="22"/>
      <c r="P1179" s="22"/>
      <c r="Q1179" s="22"/>
      <c r="R1179" s="28"/>
      <c r="S1179" s="28"/>
      <c r="T1179" s="28"/>
      <c r="U1179" s="28"/>
      <c r="V1179" s="22"/>
      <c r="W1179" s="22"/>
      <c r="X1179" s="22"/>
      <c r="Y1179" s="22"/>
      <c r="Z1179" s="22"/>
      <c r="AA1179" s="22"/>
      <c r="AB1179" s="22"/>
      <c r="AC1179" s="22"/>
      <c r="AD1179" s="22"/>
    </row>
    <row r="1180" spans="1:30" ht="15.75" customHeight="1" x14ac:dyDescent="0.15">
      <c r="A1180" s="22"/>
      <c r="B1180" s="22"/>
      <c r="C1180" s="22"/>
      <c r="D1180" s="22"/>
      <c r="E1180" s="22"/>
      <c r="F1180" s="28"/>
      <c r="G1180" s="28"/>
      <c r="H1180" s="28"/>
      <c r="I1180" s="28"/>
      <c r="J1180" s="28"/>
      <c r="K1180" s="28"/>
      <c r="L1180" s="28"/>
      <c r="M1180" s="22"/>
      <c r="N1180" s="22"/>
      <c r="O1180" s="22"/>
      <c r="P1180" s="22"/>
      <c r="Q1180" s="22"/>
      <c r="R1180" s="28"/>
      <c r="S1180" s="28"/>
      <c r="T1180" s="28"/>
      <c r="U1180" s="28"/>
      <c r="V1180" s="22"/>
      <c r="W1180" s="22"/>
      <c r="X1180" s="22"/>
      <c r="Y1180" s="22"/>
      <c r="Z1180" s="22"/>
      <c r="AA1180" s="22"/>
      <c r="AB1180" s="22"/>
      <c r="AC1180" s="22"/>
      <c r="AD1180" s="22"/>
    </row>
    <row r="1181" spans="1:30" ht="15.75" customHeight="1" x14ac:dyDescent="0.15">
      <c r="A1181" s="22"/>
      <c r="B1181" s="22"/>
      <c r="C1181" s="22"/>
      <c r="D1181" s="22"/>
      <c r="E1181" s="22"/>
      <c r="F1181" s="28"/>
      <c r="G1181" s="28"/>
      <c r="H1181" s="28"/>
      <c r="I1181" s="28"/>
      <c r="J1181" s="28"/>
      <c r="K1181" s="28"/>
      <c r="L1181" s="28"/>
      <c r="M1181" s="22"/>
      <c r="N1181" s="22"/>
      <c r="O1181" s="22"/>
      <c r="P1181" s="22"/>
      <c r="Q1181" s="22"/>
      <c r="R1181" s="28"/>
      <c r="S1181" s="28"/>
      <c r="T1181" s="28"/>
      <c r="U1181" s="28"/>
      <c r="V1181" s="22"/>
      <c r="W1181" s="22"/>
      <c r="X1181" s="22"/>
      <c r="Y1181" s="22"/>
      <c r="Z1181" s="22"/>
      <c r="AA1181" s="22"/>
      <c r="AB1181" s="22"/>
      <c r="AC1181" s="22"/>
      <c r="AD1181" s="22"/>
    </row>
    <row r="1182" spans="1:30" ht="15.75" customHeight="1" x14ac:dyDescent="0.15">
      <c r="A1182" s="22"/>
      <c r="B1182" s="22"/>
      <c r="C1182" s="22"/>
      <c r="D1182" s="22"/>
      <c r="E1182" s="22"/>
      <c r="F1182" s="28"/>
      <c r="G1182" s="28"/>
      <c r="H1182" s="28"/>
      <c r="I1182" s="28"/>
      <c r="J1182" s="28"/>
      <c r="K1182" s="28"/>
      <c r="L1182" s="28"/>
      <c r="M1182" s="22"/>
      <c r="N1182" s="22"/>
      <c r="O1182" s="22"/>
      <c r="P1182" s="22"/>
      <c r="Q1182" s="22"/>
      <c r="R1182" s="28"/>
      <c r="S1182" s="28"/>
      <c r="T1182" s="28"/>
      <c r="U1182" s="28"/>
      <c r="V1182" s="22"/>
      <c r="W1182" s="22"/>
      <c r="X1182" s="22"/>
      <c r="Y1182" s="22"/>
      <c r="Z1182" s="22"/>
      <c r="AA1182" s="22"/>
      <c r="AB1182" s="22"/>
      <c r="AC1182" s="22"/>
      <c r="AD1182" s="22"/>
    </row>
    <row r="1183" spans="1:30" ht="15.75" customHeight="1" x14ac:dyDescent="0.15">
      <c r="A1183" s="22"/>
      <c r="B1183" s="22"/>
      <c r="C1183" s="22"/>
      <c r="D1183" s="22"/>
      <c r="E1183" s="22"/>
      <c r="F1183" s="28"/>
      <c r="G1183" s="28"/>
      <c r="H1183" s="28"/>
      <c r="I1183" s="28"/>
      <c r="J1183" s="28"/>
      <c r="K1183" s="28"/>
      <c r="L1183" s="28"/>
      <c r="M1183" s="22"/>
      <c r="N1183" s="22"/>
      <c r="O1183" s="22"/>
      <c r="P1183" s="22"/>
      <c r="Q1183" s="22"/>
      <c r="R1183" s="28"/>
      <c r="S1183" s="28"/>
      <c r="T1183" s="28"/>
      <c r="U1183" s="28"/>
      <c r="V1183" s="22"/>
      <c r="W1183" s="22"/>
      <c r="X1183" s="22"/>
      <c r="Y1183" s="22"/>
      <c r="Z1183" s="22"/>
      <c r="AA1183" s="22"/>
      <c r="AB1183" s="22"/>
      <c r="AC1183" s="22"/>
      <c r="AD1183" s="22"/>
    </row>
    <row r="1184" spans="1:30" ht="15.75" customHeight="1" x14ac:dyDescent="0.15">
      <c r="A1184" s="22"/>
      <c r="B1184" s="22"/>
      <c r="C1184" s="22"/>
      <c r="D1184" s="22"/>
      <c r="E1184" s="22"/>
      <c r="F1184" s="28"/>
      <c r="G1184" s="28"/>
      <c r="H1184" s="28"/>
      <c r="I1184" s="28"/>
      <c r="J1184" s="28"/>
      <c r="K1184" s="28"/>
      <c r="L1184" s="28"/>
      <c r="M1184" s="22"/>
      <c r="N1184" s="22"/>
      <c r="O1184" s="22"/>
      <c r="P1184" s="22"/>
      <c r="Q1184" s="22"/>
      <c r="R1184" s="28"/>
      <c r="S1184" s="28"/>
      <c r="T1184" s="28"/>
      <c r="U1184" s="28"/>
      <c r="V1184" s="22"/>
      <c r="W1184" s="22"/>
      <c r="X1184" s="22"/>
      <c r="Y1184" s="22"/>
      <c r="Z1184" s="22"/>
      <c r="AA1184" s="22"/>
      <c r="AB1184" s="22"/>
      <c r="AC1184" s="22"/>
      <c r="AD1184" s="22"/>
    </row>
    <row r="1185" spans="1:30" ht="15.75" customHeight="1" x14ac:dyDescent="0.15">
      <c r="A1185" s="22"/>
      <c r="B1185" s="22"/>
      <c r="C1185" s="22"/>
      <c r="D1185" s="22"/>
      <c r="E1185" s="22"/>
      <c r="F1185" s="28"/>
      <c r="G1185" s="28"/>
      <c r="H1185" s="28"/>
      <c r="I1185" s="28"/>
      <c r="J1185" s="28"/>
      <c r="K1185" s="28"/>
      <c r="L1185" s="28"/>
      <c r="M1185" s="22"/>
      <c r="N1185" s="22"/>
      <c r="O1185" s="22"/>
      <c r="P1185" s="22"/>
      <c r="Q1185" s="22"/>
      <c r="R1185" s="28"/>
      <c r="S1185" s="28"/>
      <c r="T1185" s="28"/>
      <c r="U1185" s="28"/>
      <c r="V1185" s="22"/>
      <c r="W1185" s="22"/>
      <c r="X1185" s="22"/>
      <c r="Y1185" s="22"/>
      <c r="Z1185" s="22"/>
      <c r="AA1185" s="22"/>
      <c r="AB1185" s="22"/>
      <c r="AC1185" s="22"/>
      <c r="AD1185" s="22"/>
    </row>
    <row r="1186" spans="1:30" ht="15.75" customHeight="1" x14ac:dyDescent="0.15">
      <c r="A1186" s="22"/>
      <c r="B1186" s="22"/>
      <c r="C1186" s="22"/>
      <c r="D1186" s="22"/>
      <c r="E1186" s="22"/>
      <c r="F1186" s="28"/>
      <c r="G1186" s="28"/>
      <c r="H1186" s="28"/>
      <c r="I1186" s="28"/>
      <c r="J1186" s="28"/>
      <c r="K1186" s="28"/>
      <c r="L1186" s="28"/>
      <c r="M1186" s="22"/>
      <c r="N1186" s="22"/>
      <c r="O1186" s="22"/>
      <c r="P1186" s="22"/>
      <c r="Q1186" s="22"/>
      <c r="R1186" s="28"/>
      <c r="S1186" s="28"/>
      <c r="T1186" s="28"/>
      <c r="U1186" s="28"/>
      <c r="V1186" s="22"/>
      <c r="W1186" s="22"/>
      <c r="X1186" s="22"/>
      <c r="Y1186" s="22"/>
      <c r="Z1186" s="22"/>
      <c r="AA1186" s="22"/>
      <c r="AB1186" s="22"/>
      <c r="AC1186" s="22"/>
      <c r="AD1186" s="22"/>
    </row>
    <row r="1187" spans="1:30" ht="15.75" customHeight="1" x14ac:dyDescent="0.15">
      <c r="A1187" s="22"/>
      <c r="B1187" s="22"/>
      <c r="C1187" s="22"/>
      <c r="D1187" s="22"/>
      <c r="E1187" s="22"/>
      <c r="F1187" s="28"/>
      <c r="G1187" s="28"/>
      <c r="H1187" s="28"/>
      <c r="I1187" s="28"/>
      <c r="J1187" s="28"/>
      <c r="K1187" s="28"/>
      <c r="L1187" s="28"/>
      <c r="M1187" s="22"/>
      <c r="N1187" s="22"/>
      <c r="O1187" s="22"/>
      <c r="P1187" s="22"/>
      <c r="Q1187" s="22"/>
      <c r="R1187" s="28"/>
      <c r="S1187" s="28"/>
      <c r="T1187" s="28"/>
      <c r="U1187" s="28"/>
      <c r="V1187" s="22"/>
      <c r="W1187" s="22"/>
      <c r="X1187" s="22"/>
      <c r="Y1187" s="22"/>
      <c r="Z1187" s="22"/>
      <c r="AA1187" s="22"/>
      <c r="AB1187" s="22"/>
      <c r="AC1187" s="22"/>
      <c r="AD1187" s="22"/>
    </row>
    <row r="1188" spans="1:30" ht="15.75" customHeight="1" x14ac:dyDescent="0.15">
      <c r="A1188" s="22"/>
      <c r="B1188" s="22"/>
      <c r="C1188" s="22"/>
      <c r="D1188" s="22"/>
      <c r="E1188" s="22"/>
      <c r="F1188" s="28"/>
      <c r="G1188" s="28"/>
      <c r="H1188" s="28"/>
      <c r="I1188" s="28"/>
      <c r="J1188" s="28"/>
      <c r="K1188" s="28"/>
      <c r="L1188" s="28"/>
      <c r="M1188" s="22"/>
      <c r="N1188" s="22"/>
      <c r="O1188" s="22"/>
      <c r="P1188" s="22"/>
      <c r="Q1188" s="22"/>
      <c r="R1188" s="28"/>
      <c r="S1188" s="28"/>
      <c r="T1188" s="28"/>
      <c r="U1188" s="28"/>
      <c r="V1188" s="22"/>
      <c r="W1188" s="22"/>
      <c r="X1188" s="22"/>
      <c r="Y1188" s="22"/>
      <c r="Z1188" s="22"/>
      <c r="AA1188" s="22"/>
      <c r="AB1188" s="22"/>
      <c r="AC1188" s="22"/>
      <c r="AD1188" s="22"/>
    </row>
    <row r="1189" spans="1:30" ht="15.75" customHeight="1" x14ac:dyDescent="0.15">
      <c r="A1189" s="22"/>
      <c r="B1189" s="22"/>
      <c r="C1189" s="22"/>
      <c r="D1189" s="22"/>
      <c r="E1189" s="22"/>
      <c r="F1189" s="28"/>
      <c r="G1189" s="28"/>
      <c r="H1189" s="28"/>
      <c r="I1189" s="28"/>
      <c r="J1189" s="28"/>
      <c r="K1189" s="28"/>
      <c r="L1189" s="28"/>
      <c r="M1189" s="22"/>
      <c r="N1189" s="22"/>
      <c r="O1189" s="22"/>
      <c r="P1189" s="22"/>
      <c r="Q1189" s="22"/>
      <c r="R1189" s="28"/>
      <c r="S1189" s="28"/>
      <c r="T1189" s="28"/>
      <c r="U1189" s="28"/>
      <c r="V1189" s="22"/>
      <c r="W1189" s="22"/>
      <c r="X1189" s="22"/>
      <c r="Y1189" s="22"/>
      <c r="Z1189" s="22"/>
      <c r="AA1189" s="22"/>
      <c r="AB1189" s="22"/>
      <c r="AC1189" s="22"/>
      <c r="AD1189" s="22"/>
    </row>
    <row r="1190" spans="1:30" ht="15.75" customHeight="1" x14ac:dyDescent="0.15">
      <c r="A1190" s="22"/>
      <c r="B1190" s="22"/>
      <c r="C1190" s="22"/>
      <c r="D1190" s="22"/>
      <c r="E1190" s="22"/>
      <c r="F1190" s="28"/>
      <c r="G1190" s="28"/>
      <c r="H1190" s="28"/>
      <c r="I1190" s="28"/>
      <c r="J1190" s="28"/>
      <c r="K1190" s="28"/>
      <c r="L1190" s="28"/>
      <c r="M1190" s="22"/>
      <c r="N1190" s="22"/>
      <c r="O1190" s="22"/>
      <c r="P1190" s="22"/>
      <c r="Q1190" s="22"/>
      <c r="R1190" s="28"/>
      <c r="S1190" s="28"/>
      <c r="T1190" s="28"/>
      <c r="U1190" s="28"/>
      <c r="V1190" s="22"/>
      <c r="W1190" s="22"/>
      <c r="X1190" s="22"/>
      <c r="Y1190" s="22"/>
      <c r="Z1190" s="22"/>
      <c r="AA1190" s="22"/>
      <c r="AB1190" s="22"/>
      <c r="AC1190" s="22"/>
      <c r="AD1190" s="22"/>
    </row>
    <row r="1191" spans="1:30" ht="15.75" customHeight="1" x14ac:dyDescent="0.15">
      <c r="A1191" s="22"/>
      <c r="B1191" s="22"/>
      <c r="C1191" s="22"/>
      <c r="D1191" s="22"/>
      <c r="E1191" s="22"/>
      <c r="F1191" s="28"/>
      <c r="G1191" s="28"/>
      <c r="H1191" s="28"/>
      <c r="I1191" s="28"/>
      <c r="J1191" s="28"/>
      <c r="K1191" s="28"/>
      <c r="L1191" s="28"/>
      <c r="M1191" s="22"/>
      <c r="N1191" s="22"/>
      <c r="O1191" s="22"/>
      <c r="P1191" s="22"/>
      <c r="Q1191" s="22"/>
      <c r="R1191" s="28"/>
      <c r="S1191" s="28"/>
      <c r="T1191" s="28"/>
      <c r="U1191" s="28"/>
      <c r="V1191" s="22"/>
      <c r="W1191" s="22"/>
      <c r="X1191" s="22"/>
      <c r="Y1191" s="22"/>
      <c r="Z1191" s="22"/>
      <c r="AA1191" s="22"/>
      <c r="AB1191" s="22"/>
      <c r="AC1191" s="22"/>
      <c r="AD1191" s="22"/>
    </row>
    <row r="1192" spans="1:30" ht="15.75" customHeight="1" x14ac:dyDescent="0.15">
      <c r="A1192" s="22"/>
      <c r="B1192" s="22"/>
      <c r="C1192" s="22"/>
      <c r="D1192" s="22"/>
      <c r="E1192" s="22"/>
      <c r="F1192" s="28"/>
      <c r="G1192" s="28"/>
      <c r="H1192" s="28"/>
      <c r="I1192" s="28"/>
      <c r="J1192" s="28"/>
      <c r="K1192" s="28"/>
      <c r="L1192" s="28"/>
      <c r="M1192" s="22"/>
      <c r="N1192" s="22"/>
      <c r="O1192" s="22"/>
      <c r="P1192" s="22"/>
      <c r="Q1192" s="22"/>
      <c r="R1192" s="28"/>
      <c r="S1192" s="28"/>
      <c r="T1192" s="28"/>
      <c r="U1192" s="28"/>
      <c r="V1192" s="22"/>
      <c r="W1192" s="22"/>
      <c r="X1192" s="22"/>
      <c r="Y1192" s="22"/>
      <c r="Z1192" s="22"/>
      <c r="AA1192" s="22"/>
      <c r="AB1192" s="22"/>
      <c r="AC1192" s="22"/>
      <c r="AD1192" s="22"/>
    </row>
    <row r="1193" spans="1:30" ht="15.75" customHeight="1" x14ac:dyDescent="0.15">
      <c r="A1193" s="22"/>
      <c r="B1193" s="22"/>
      <c r="C1193" s="22"/>
      <c r="D1193" s="22"/>
      <c r="E1193" s="22"/>
      <c r="F1193" s="28"/>
      <c r="G1193" s="28"/>
      <c r="H1193" s="28"/>
      <c r="I1193" s="28"/>
      <c r="J1193" s="28"/>
      <c r="K1193" s="28"/>
      <c r="L1193" s="28"/>
      <c r="M1193" s="22"/>
      <c r="N1193" s="22"/>
      <c r="O1193" s="22"/>
      <c r="P1193" s="22"/>
      <c r="Q1193" s="22"/>
      <c r="R1193" s="28"/>
      <c r="S1193" s="28"/>
      <c r="T1193" s="28"/>
      <c r="U1193" s="28"/>
      <c r="V1193" s="22"/>
      <c r="W1193" s="22"/>
      <c r="X1193" s="22"/>
      <c r="Y1193" s="22"/>
      <c r="Z1193" s="22"/>
      <c r="AA1193" s="22"/>
      <c r="AB1193" s="22"/>
      <c r="AC1193" s="22"/>
      <c r="AD1193" s="22"/>
    </row>
    <row r="1194" spans="1:30" ht="15.75" customHeight="1" x14ac:dyDescent="0.15">
      <c r="A1194" s="22"/>
      <c r="B1194" s="22"/>
      <c r="C1194" s="22"/>
      <c r="D1194" s="22"/>
      <c r="E1194" s="22"/>
      <c r="F1194" s="28"/>
      <c r="G1194" s="28"/>
      <c r="H1194" s="28"/>
      <c r="I1194" s="28"/>
      <c r="J1194" s="28"/>
      <c r="K1194" s="28"/>
      <c r="L1194" s="28"/>
      <c r="M1194" s="22"/>
      <c r="N1194" s="22"/>
      <c r="O1194" s="22"/>
      <c r="P1194" s="22"/>
      <c r="Q1194" s="22"/>
      <c r="R1194" s="28"/>
      <c r="S1194" s="28"/>
      <c r="T1194" s="28"/>
      <c r="U1194" s="28"/>
      <c r="V1194" s="22"/>
      <c r="W1194" s="22"/>
      <c r="X1194" s="22"/>
      <c r="Y1194" s="22"/>
      <c r="Z1194" s="22"/>
      <c r="AA1194" s="22"/>
      <c r="AB1194" s="22"/>
      <c r="AC1194" s="22"/>
      <c r="AD1194" s="22"/>
    </row>
    <row r="1195" spans="1:30" ht="15.75" customHeight="1" x14ac:dyDescent="0.15">
      <c r="A1195" s="22"/>
      <c r="B1195" s="22"/>
      <c r="C1195" s="22"/>
      <c r="D1195" s="22"/>
      <c r="E1195" s="22"/>
      <c r="F1195" s="28"/>
      <c r="G1195" s="28"/>
      <c r="H1195" s="28"/>
      <c r="I1195" s="28"/>
      <c r="J1195" s="28"/>
      <c r="K1195" s="28"/>
      <c r="L1195" s="28"/>
      <c r="M1195" s="22"/>
      <c r="N1195" s="22"/>
      <c r="O1195" s="22"/>
      <c r="P1195" s="22"/>
      <c r="Q1195" s="22"/>
      <c r="R1195" s="28"/>
      <c r="S1195" s="28"/>
      <c r="T1195" s="28"/>
      <c r="U1195" s="28"/>
      <c r="V1195" s="22"/>
      <c r="W1195" s="22"/>
      <c r="X1195" s="22"/>
      <c r="Y1195" s="22"/>
      <c r="Z1195" s="22"/>
      <c r="AA1195" s="22"/>
      <c r="AB1195" s="22"/>
      <c r="AC1195" s="22"/>
      <c r="AD1195" s="22"/>
    </row>
    <row r="1196" spans="1:30" ht="15.75" customHeight="1" x14ac:dyDescent="0.15">
      <c r="A1196" s="22"/>
      <c r="B1196" s="22"/>
      <c r="C1196" s="22"/>
      <c r="D1196" s="22"/>
      <c r="E1196" s="22"/>
      <c r="F1196" s="28"/>
      <c r="G1196" s="28"/>
      <c r="H1196" s="28"/>
      <c r="I1196" s="28"/>
      <c r="J1196" s="28"/>
      <c r="K1196" s="28"/>
      <c r="L1196" s="28"/>
      <c r="M1196" s="22"/>
      <c r="N1196" s="22"/>
      <c r="O1196" s="22"/>
      <c r="P1196" s="22"/>
      <c r="Q1196" s="22"/>
      <c r="R1196" s="28"/>
      <c r="S1196" s="28"/>
      <c r="T1196" s="28"/>
      <c r="U1196" s="28"/>
      <c r="V1196" s="22"/>
      <c r="W1196" s="22"/>
      <c r="X1196" s="22"/>
      <c r="Y1196" s="22"/>
      <c r="Z1196" s="22"/>
      <c r="AA1196" s="22"/>
      <c r="AB1196" s="22"/>
      <c r="AC1196" s="22"/>
      <c r="AD1196" s="22"/>
    </row>
    <row r="1197" spans="1:30" ht="15.75" customHeight="1" x14ac:dyDescent="0.15">
      <c r="A1197" s="22"/>
      <c r="B1197" s="22"/>
      <c r="C1197" s="22"/>
      <c r="D1197" s="22"/>
      <c r="E1197" s="22"/>
      <c r="F1197" s="28"/>
      <c r="G1197" s="28"/>
      <c r="H1197" s="28"/>
      <c r="I1197" s="28"/>
      <c r="J1197" s="28"/>
      <c r="K1197" s="28"/>
      <c r="L1197" s="28"/>
      <c r="M1197" s="22"/>
      <c r="N1197" s="22"/>
      <c r="O1197" s="22"/>
      <c r="P1197" s="22"/>
      <c r="Q1197" s="22"/>
      <c r="R1197" s="28"/>
      <c r="S1197" s="28"/>
      <c r="T1197" s="28"/>
      <c r="U1197" s="28"/>
      <c r="V1197" s="22"/>
      <c r="W1197" s="22"/>
      <c r="X1197" s="22"/>
      <c r="Y1197" s="22"/>
      <c r="Z1197" s="22"/>
      <c r="AA1197" s="22"/>
      <c r="AB1197" s="22"/>
      <c r="AC1197" s="22"/>
      <c r="AD1197" s="22"/>
    </row>
    <row r="1198" spans="1:30" ht="15.75" customHeight="1" x14ac:dyDescent="0.15">
      <c r="A1198" s="22"/>
      <c r="B1198" s="22"/>
      <c r="C1198" s="22"/>
      <c r="D1198" s="22"/>
      <c r="E1198" s="22"/>
      <c r="F1198" s="28"/>
      <c r="G1198" s="28"/>
      <c r="H1198" s="28"/>
      <c r="I1198" s="28"/>
      <c r="J1198" s="28"/>
      <c r="K1198" s="28"/>
      <c r="L1198" s="28"/>
      <c r="M1198" s="22"/>
      <c r="N1198" s="22"/>
      <c r="O1198" s="22"/>
      <c r="P1198" s="22"/>
      <c r="Q1198" s="22"/>
      <c r="R1198" s="28"/>
      <c r="S1198" s="28"/>
      <c r="T1198" s="28"/>
      <c r="U1198" s="28"/>
      <c r="V1198" s="22"/>
      <c r="W1198" s="22"/>
      <c r="X1198" s="22"/>
      <c r="Y1198" s="22"/>
      <c r="Z1198" s="22"/>
      <c r="AA1198" s="22"/>
      <c r="AB1198" s="22"/>
      <c r="AC1198" s="22"/>
      <c r="AD1198" s="22"/>
    </row>
    <row r="1199" spans="1:30" ht="15.75" customHeight="1" x14ac:dyDescent="0.15">
      <c r="A1199" s="22"/>
      <c r="B1199" s="22"/>
      <c r="C1199" s="22"/>
      <c r="D1199" s="22"/>
      <c r="E1199" s="22"/>
      <c r="F1199" s="28"/>
      <c r="G1199" s="28"/>
      <c r="H1199" s="28"/>
      <c r="I1199" s="28"/>
      <c r="J1199" s="28"/>
      <c r="K1199" s="28"/>
      <c r="L1199" s="28"/>
      <c r="M1199" s="22"/>
      <c r="N1199" s="22"/>
      <c r="O1199" s="22"/>
      <c r="P1199" s="22"/>
      <c r="Q1199" s="22"/>
      <c r="R1199" s="28"/>
      <c r="S1199" s="28"/>
      <c r="T1199" s="28"/>
      <c r="U1199" s="28"/>
      <c r="V1199" s="22"/>
      <c r="W1199" s="22"/>
      <c r="X1199" s="22"/>
      <c r="Y1199" s="22"/>
      <c r="Z1199" s="22"/>
      <c r="AA1199" s="22"/>
      <c r="AB1199" s="22"/>
      <c r="AC1199" s="22"/>
      <c r="AD1199" s="22"/>
    </row>
    <row r="1200" spans="1:30" ht="15.75" customHeight="1" x14ac:dyDescent="0.15">
      <c r="A1200" s="22"/>
      <c r="B1200" s="22"/>
      <c r="C1200" s="22"/>
      <c r="D1200" s="22"/>
      <c r="E1200" s="22"/>
      <c r="F1200" s="28"/>
      <c r="G1200" s="28"/>
      <c r="H1200" s="28"/>
      <c r="I1200" s="28"/>
      <c r="J1200" s="28"/>
      <c r="K1200" s="28"/>
      <c r="L1200" s="28"/>
      <c r="M1200" s="22"/>
      <c r="N1200" s="22"/>
      <c r="O1200" s="22"/>
      <c r="P1200" s="22"/>
      <c r="Q1200" s="22"/>
      <c r="R1200" s="28"/>
      <c r="S1200" s="28"/>
      <c r="T1200" s="28"/>
      <c r="U1200" s="28"/>
      <c r="V1200" s="22"/>
      <c r="W1200" s="22"/>
      <c r="X1200" s="22"/>
      <c r="Y1200" s="22"/>
      <c r="Z1200" s="22"/>
      <c r="AA1200" s="22"/>
      <c r="AB1200" s="22"/>
      <c r="AC1200" s="22"/>
      <c r="AD1200" s="22"/>
    </row>
    <row r="1201" spans="1:30" ht="15.75" customHeight="1" x14ac:dyDescent="0.15">
      <c r="A1201" s="22"/>
      <c r="B1201" s="22"/>
      <c r="C1201" s="22"/>
      <c r="D1201" s="22"/>
      <c r="E1201" s="22"/>
      <c r="F1201" s="28"/>
      <c r="G1201" s="28"/>
      <c r="H1201" s="28"/>
      <c r="I1201" s="28"/>
      <c r="J1201" s="28"/>
      <c r="K1201" s="28"/>
      <c r="L1201" s="28"/>
      <c r="M1201" s="22"/>
      <c r="N1201" s="22"/>
      <c r="O1201" s="22"/>
      <c r="P1201" s="22"/>
      <c r="Q1201" s="22"/>
      <c r="R1201" s="28"/>
      <c r="S1201" s="28"/>
      <c r="T1201" s="28"/>
      <c r="U1201" s="28"/>
      <c r="V1201" s="22"/>
      <c r="W1201" s="22"/>
      <c r="X1201" s="22"/>
      <c r="Y1201" s="22"/>
      <c r="Z1201" s="22"/>
      <c r="AA1201" s="22"/>
      <c r="AB1201" s="22"/>
      <c r="AC1201" s="22"/>
      <c r="AD1201" s="22"/>
    </row>
    <row r="1202" spans="1:30" ht="15.75" customHeight="1" x14ac:dyDescent="0.15">
      <c r="A1202" s="22"/>
      <c r="B1202" s="22"/>
      <c r="C1202" s="22"/>
      <c r="D1202" s="22"/>
      <c r="E1202" s="22"/>
      <c r="F1202" s="28"/>
      <c r="G1202" s="28"/>
      <c r="H1202" s="28"/>
      <c r="I1202" s="28"/>
      <c r="J1202" s="28"/>
      <c r="K1202" s="28"/>
      <c r="L1202" s="28"/>
      <c r="M1202" s="22"/>
      <c r="N1202" s="22"/>
      <c r="O1202" s="22"/>
      <c r="P1202" s="22"/>
      <c r="Q1202" s="22"/>
      <c r="R1202" s="28"/>
      <c r="S1202" s="28"/>
      <c r="T1202" s="28"/>
      <c r="U1202" s="28"/>
      <c r="V1202" s="22"/>
      <c r="W1202" s="22"/>
      <c r="X1202" s="22"/>
      <c r="Y1202" s="22"/>
      <c r="Z1202" s="22"/>
      <c r="AA1202" s="22"/>
      <c r="AB1202" s="22"/>
      <c r="AC1202" s="22"/>
      <c r="AD1202" s="22"/>
    </row>
    <row r="1203" spans="1:30" ht="15.75" customHeight="1" x14ac:dyDescent="0.15">
      <c r="A1203" s="22"/>
      <c r="B1203" s="22"/>
      <c r="C1203" s="22"/>
      <c r="D1203" s="22"/>
      <c r="E1203" s="22"/>
      <c r="F1203" s="28"/>
      <c r="G1203" s="28"/>
      <c r="H1203" s="28"/>
      <c r="I1203" s="28"/>
      <c r="J1203" s="28"/>
      <c r="K1203" s="28"/>
      <c r="L1203" s="28"/>
      <c r="M1203" s="22"/>
      <c r="N1203" s="22"/>
      <c r="O1203" s="22"/>
      <c r="P1203" s="22"/>
      <c r="Q1203" s="22"/>
      <c r="R1203" s="28"/>
      <c r="S1203" s="28"/>
      <c r="T1203" s="28"/>
      <c r="U1203" s="28"/>
      <c r="V1203" s="22"/>
      <c r="W1203" s="22"/>
      <c r="X1203" s="22"/>
      <c r="Y1203" s="22"/>
      <c r="Z1203" s="22"/>
      <c r="AA1203" s="22"/>
      <c r="AB1203" s="22"/>
      <c r="AC1203" s="22"/>
      <c r="AD1203" s="22"/>
    </row>
    <row r="1204" spans="1:30" ht="15.75" customHeight="1" x14ac:dyDescent="0.15">
      <c r="A1204" s="22"/>
      <c r="B1204" s="22"/>
      <c r="C1204" s="22"/>
      <c r="D1204" s="22"/>
      <c r="E1204" s="22"/>
      <c r="F1204" s="28"/>
      <c r="G1204" s="28"/>
      <c r="H1204" s="28"/>
      <c r="I1204" s="28"/>
      <c r="J1204" s="28"/>
      <c r="K1204" s="28"/>
      <c r="L1204" s="28"/>
      <c r="M1204" s="22"/>
      <c r="N1204" s="22"/>
      <c r="O1204" s="22"/>
      <c r="P1204" s="22"/>
      <c r="Q1204" s="22"/>
      <c r="R1204" s="28"/>
      <c r="S1204" s="28"/>
      <c r="T1204" s="28"/>
      <c r="U1204" s="28"/>
      <c r="V1204" s="22"/>
      <c r="W1204" s="22"/>
      <c r="X1204" s="22"/>
      <c r="Y1204" s="22"/>
      <c r="Z1204" s="22"/>
      <c r="AA1204" s="22"/>
      <c r="AB1204" s="22"/>
      <c r="AC1204" s="22"/>
      <c r="AD1204" s="22"/>
    </row>
    <row r="1205" spans="1:30" ht="15.75" customHeight="1" x14ac:dyDescent="0.15">
      <c r="A1205" s="22"/>
      <c r="B1205" s="22"/>
      <c r="C1205" s="22"/>
      <c r="D1205" s="22"/>
      <c r="E1205" s="22"/>
      <c r="F1205" s="28"/>
      <c r="G1205" s="28"/>
      <c r="H1205" s="28"/>
      <c r="I1205" s="28"/>
      <c r="J1205" s="28"/>
      <c r="K1205" s="28"/>
      <c r="L1205" s="28"/>
      <c r="M1205" s="22"/>
      <c r="N1205" s="22"/>
      <c r="O1205" s="22"/>
      <c r="P1205" s="22"/>
      <c r="Q1205" s="22"/>
      <c r="R1205" s="28"/>
      <c r="S1205" s="28"/>
      <c r="T1205" s="28"/>
      <c r="U1205" s="28"/>
      <c r="V1205" s="22"/>
      <c r="W1205" s="22"/>
      <c r="X1205" s="22"/>
      <c r="Y1205" s="22"/>
      <c r="Z1205" s="22"/>
      <c r="AA1205" s="22"/>
      <c r="AB1205" s="22"/>
      <c r="AC1205" s="22"/>
      <c r="AD1205" s="22"/>
    </row>
    <row r="1206" spans="1:30" ht="15.75" customHeight="1" x14ac:dyDescent="0.15">
      <c r="A1206" s="22"/>
      <c r="B1206" s="22"/>
      <c r="C1206" s="22"/>
      <c r="D1206" s="22"/>
      <c r="E1206" s="22"/>
      <c r="F1206" s="28"/>
      <c r="G1206" s="28"/>
      <c r="H1206" s="28"/>
      <c r="I1206" s="28"/>
      <c r="J1206" s="28"/>
      <c r="K1206" s="28"/>
      <c r="L1206" s="28"/>
      <c r="M1206" s="22"/>
      <c r="N1206" s="22"/>
      <c r="O1206" s="22"/>
      <c r="P1206" s="22"/>
      <c r="Q1206" s="22"/>
      <c r="R1206" s="28"/>
      <c r="S1206" s="28"/>
      <c r="T1206" s="28"/>
      <c r="U1206" s="28"/>
      <c r="V1206" s="22"/>
      <c r="W1206" s="22"/>
      <c r="X1206" s="22"/>
      <c r="Y1206" s="22"/>
      <c r="Z1206" s="22"/>
      <c r="AA1206" s="22"/>
      <c r="AB1206" s="22"/>
      <c r="AC1206" s="22"/>
      <c r="AD1206" s="22"/>
    </row>
    <row r="1207" spans="1:30" ht="15.75" customHeight="1" x14ac:dyDescent="0.15">
      <c r="A1207" s="22"/>
      <c r="B1207" s="22"/>
      <c r="C1207" s="22"/>
      <c r="D1207" s="22"/>
      <c r="E1207" s="22"/>
      <c r="F1207" s="28"/>
      <c r="G1207" s="28"/>
      <c r="H1207" s="28"/>
      <c r="I1207" s="28"/>
      <c r="J1207" s="28"/>
      <c r="K1207" s="28"/>
      <c r="L1207" s="28"/>
      <c r="M1207" s="22"/>
      <c r="N1207" s="22"/>
      <c r="O1207" s="22"/>
      <c r="P1207" s="22"/>
      <c r="Q1207" s="22"/>
      <c r="R1207" s="28"/>
      <c r="S1207" s="28"/>
      <c r="T1207" s="28"/>
      <c r="U1207" s="28"/>
      <c r="V1207" s="22"/>
      <c r="W1207" s="22"/>
      <c r="X1207" s="22"/>
      <c r="Y1207" s="22"/>
      <c r="Z1207" s="22"/>
      <c r="AA1207" s="22"/>
      <c r="AB1207" s="22"/>
      <c r="AC1207" s="22"/>
      <c r="AD1207" s="22"/>
    </row>
    <row r="1208" spans="1:30" ht="15.75" customHeight="1" x14ac:dyDescent="0.15">
      <c r="A1208" s="22"/>
      <c r="B1208" s="22"/>
      <c r="C1208" s="22"/>
      <c r="D1208" s="22"/>
      <c r="E1208" s="22"/>
      <c r="F1208" s="28"/>
      <c r="G1208" s="28"/>
      <c r="H1208" s="28"/>
      <c r="I1208" s="28"/>
      <c r="J1208" s="28"/>
      <c r="K1208" s="28"/>
      <c r="L1208" s="28"/>
      <c r="M1208" s="22"/>
      <c r="N1208" s="22"/>
      <c r="O1208" s="22"/>
      <c r="P1208" s="22"/>
      <c r="Q1208" s="22"/>
      <c r="R1208" s="28"/>
      <c r="S1208" s="28"/>
      <c r="T1208" s="28"/>
      <c r="U1208" s="28"/>
      <c r="V1208" s="22"/>
      <c r="W1208" s="22"/>
      <c r="X1208" s="22"/>
      <c r="Y1208" s="22"/>
      <c r="Z1208" s="22"/>
      <c r="AA1208" s="22"/>
      <c r="AB1208" s="22"/>
      <c r="AC1208" s="22"/>
      <c r="AD1208" s="22"/>
    </row>
    <row r="1209" spans="1:30" ht="15.75" customHeight="1" x14ac:dyDescent="0.15">
      <c r="A1209" s="22"/>
      <c r="B1209" s="22"/>
      <c r="C1209" s="22"/>
      <c r="D1209" s="22"/>
      <c r="E1209" s="22"/>
      <c r="F1209" s="28"/>
      <c r="G1209" s="28"/>
      <c r="H1209" s="28"/>
      <c r="I1209" s="28"/>
      <c r="J1209" s="28"/>
      <c r="K1209" s="28"/>
      <c r="L1209" s="28"/>
      <c r="M1209" s="22"/>
      <c r="N1209" s="22"/>
      <c r="O1209" s="22"/>
      <c r="P1209" s="22"/>
      <c r="Q1209" s="22"/>
      <c r="R1209" s="28"/>
      <c r="S1209" s="28"/>
      <c r="T1209" s="28"/>
      <c r="U1209" s="28"/>
      <c r="V1209" s="22"/>
      <c r="W1209" s="22"/>
      <c r="X1209" s="22"/>
      <c r="Y1209" s="22"/>
      <c r="Z1209" s="22"/>
      <c r="AA1209" s="22"/>
      <c r="AB1209" s="22"/>
      <c r="AC1209" s="22"/>
      <c r="AD1209" s="22"/>
    </row>
    <row r="1210" spans="1:30" ht="15.75" customHeight="1" x14ac:dyDescent="0.15">
      <c r="A1210" s="22"/>
      <c r="B1210" s="22"/>
      <c r="C1210" s="22"/>
      <c r="D1210" s="22"/>
      <c r="E1210" s="22"/>
      <c r="F1210" s="28"/>
      <c r="G1210" s="28"/>
      <c r="H1210" s="28"/>
      <c r="I1210" s="28"/>
      <c r="J1210" s="28"/>
      <c r="K1210" s="28"/>
      <c r="L1210" s="28"/>
      <c r="M1210" s="22"/>
      <c r="N1210" s="22"/>
      <c r="O1210" s="22"/>
      <c r="P1210" s="22"/>
      <c r="Q1210" s="22"/>
      <c r="R1210" s="28"/>
      <c r="S1210" s="28"/>
      <c r="T1210" s="28"/>
      <c r="U1210" s="28"/>
      <c r="V1210" s="22"/>
      <c r="W1210" s="22"/>
      <c r="X1210" s="22"/>
      <c r="Y1210" s="22"/>
      <c r="Z1210" s="22"/>
      <c r="AA1210" s="22"/>
      <c r="AB1210" s="22"/>
      <c r="AC1210" s="22"/>
      <c r="AD1210" s="22"/>
    </row>
    <row r="1211" spans="1:30" ht="15.75" customHeight="1" x14ac:dyDescent="0.15">
      <c r="A1211" s="22"/>
      <c r="B1211" s="22"/>
      <c r="C1211" s="22"/>
      <c r="D1211" s="22"/>
      <c r="E1211" s="22"/>
      <c r="F1211" s="28"/>
      <c r="G1211" s="28"/>
      <c r="H1211" s="28"/>
      <c r="I1211" s="28"/>
      <c r="J1211" s="28"/>
      <c r="K1211" s="28"/>
      <c r="L1211" s="28"/>
      <c r="M1211" s="22"/>
      <c r="N1211" s="22"/>
      <c r="O1211" s="22"/>
      <c r="P1211" s="22"/>
      <c r="Q1211" s="22"/>
      <c r="R1211" s="28"/>
      <c r="S1211" s="28"/>
      <c r="T1211" s="28"/>
      <c r="U1211" s="28"/>
      <c r="V1211" s="22"/>
      <c r="W1211" s="22"/>
      <c r="X1211" s="22"/>
      <c r="Y1211" s="22"/>
      <c r="Z1211" s="22"/>
      <c r="AA1211" s="22"/>
      <c r="AB1211" s="22"/>
      <c r="AC1211" s="22"/>
      <c r="AD1211" s="22"/>
    </row>
    <row r="1212" spans="1:30" ht="15.75" customHeight="1" x14ac:dyDescent="0.15">
      <c r="A1212" s="22"/>
      <c r="B1212" s="22"/>
      <c r="C1212" s="22"/>
      <c r="D1212" s="22"/>
      <c r="E1212" s="22"/>
      <c r="F1212" s="28"/>
      <c r="G1212" s="28"/>
      <c r="H1212" s="28"/>
      <c r="I1212" s="28"/>
      <c r="J1212" s="28"/>
      <c r="K1212" s="28"/>
      <c r="L1212" s="28"/>
      <c r="M1212" s="22"/>
      <c r="N1212" s="22"/>
      <c r="O1212" s="22"/>
      <c r="P1212" s="22"/>
      <c r="Q1212" s="22"/>
      <c r="R1212" s="28"/>
      <c r="S1212" s="28"/>
      <c r="T1212" s="28"/>
      <c r="U1212" s="28"/>
      <c r="V1212" s="22"/>
      <c r="W1212" s="22"/>
      <c r="X1212" s="22"/>
      <c r="Y1212" s="22"/>
      <c r="Z1212" s="22"/>
      <c r="AA1212" s="22"/>
      <c r="AB1212" s="22"/>
      <c r="AC1212" s="22"/>
      <c r="AD1212" s="22"/>
    </row>
    <row r="1213" spans="1:30" ht="15.75" customHeight="1" x14ac:dyDescent="0.15">
      <c r="A1213" s="22"/>
      <c r="B1213" s="22"/>
      <c r="C1213" s="22"/>
      <c r="D1213" s="22"/>
      <c r="E1213" s="22"/>
      <c r="F1213" s="28"/>
      <c r="G1213" s="28"/>
      <c r="H1213" s="28"/>
      <c r="I1213" s="28"/>
      <c r="J1213" s="28"/>
      <c r="K1213" s="28"/>
      <c r="L1213" s="28"/>
      <c r="M1213" s="22"/>
      <c r="N1213" s="22"/>
      <c r="O1213" s="22"/>
      <c r="P1213" s="22"/>
      <c r="Q1213" s="22"/>
      <c r="R1213" s="28"/>
      <c r="S1213" s="28"/>
      <c r="T1213" s="28"/>
      <c r="U1213" s="28"/>
      <c r="V1213" s="22"/>
      <c r="W1213" s="22"/>
      <c r="X1213" s="22"/>
      <c r="Y1213" s="22"/>
      <c r="Z1213" s="22"/>
      <c r="AA1213" s="22"/>
      <c r="AB1213" s="22"/>
      <c r="AC1213" s="22"/>
      <c r="AD1213" s="22"/>
    </row>
    <row r="1214" spans="1:30" ht="15.75" customHeight="1" x14ac:dyDescent="0.15">
      <c r="A1214" s="22"/>
      <c r="B1214" s="22"/>
      <c r="C1214" s="22"/>
      <c r="D1214" s="22"/>
      <c r="E1214" s="22"/>
      <c r="F1214" s="28"/>
      <c r="G1214" s="28"/>
      <c r="H1214" s="28"/>
      <c r="I1214" s="28"/>
      <c r="J1214" s="28"/>
      <c r="K1214" s="28"/>
      <c r="L1214" s="28"/>
      <c r="M1214" s="22"/>
      <c r="N1214" s="22"/>
      <c r="O1214" s="22"/>
      <c r="P1214" s="22"/>
      <c r="Q1214" s="22"/>
      <c r="R1214" s="28"/>
      <c r="S1214" s="28"/>
      <c r="T1214" s="28"/>
      <c r="U1214" s="28"/>
      <c r="V1214" s="22"/>
      <c r="W1214" s="22"/>
      <c r="X1214" s="22"/>
      <c r="Y1214" s="22"/>
      <c r="Z1214" s="22"/>
      <c r="AA1214" s="22"/>
      <c r="AB1214" s="22"/>
      <c r="AC1214" s="22"/>
      <c r="AD1214" s="22"/>
    </row>
    <row r="1215" spans="1:30" ht="15.75" customHeight="1" x14ac:dyDescent="0.15">
      <c r="A1215" s="22"/>
      <c r="B1215" s="22"/>
      <c r="C1215" s="22"/>
      <c r="D1215" s="22"/>
      <c r="E1215" s="22"/>
      <c r="F1215" s="28"/>
      <c r="G1215" s="28"/>
      <c r="H1215" s="28"/>
      <c r="I1215" s="28"/>
      <c r="J1215" s="28"/>
      <c r="K1215" s="28"/>
      <c r="L1215" s="28"/>
      <c r="M1215" s="22"/>
      <c r="N1215" s="22"/>
      <c r="O1215" s="22"/>
      <c r="P1215" s="22"/>
      <c r="Q1215" s="22"/>
      <c r="R1215" s="28"/>
      <c r="S1215" s="28"/>
      <c r="T1215" s="28"/>
      <c r="U1215" s="28"/>
      <c r="V1215" s="22"/>
      <c r="W1215" s="22"/>
      <c r="X1215" s="22"/>
      <c r="Y1215" s="22"/>
      <c r="Z1215" s="22"/>
      <c r="AA1215" s="22"/>
      <c r="AB1215" s="22"/>
      <c r="AC1215" s="22"/>
      <c r="AD1215" s="22"/>
    </row>
    <row r="1216" spans="1:30" ht="15.75" customHeight="1" x14ac:dyDescent="0.15">
      <c r="A1216" s="22"/>
      <c r="B1216" s="22"/>
      <c r="C1216" s="22"/>
      <c r="D1216" s="22"/>
      <c r="E1216" s="22"/>
      <c r="F1216" s="28"/>
      <c r="G1216" s="28"/>
      <c r="H1216" s="28"/>
      <c r="I1216" s="28"/>
      <c r="J1216" s="28"/>
      <c r="K1216" s="28"/>
      <c r="L1216" s="28"/>
      <c r="M1216" s="22"/>
      <c r="N1216" s="22"/>
      <c r="O1216" s="22"/>
      <c r="P1216" s="22"/>
      <c r="Q1216" s="22"/>
      <c r="R1216" s="28"/>
      <c r="S1216" s="28"/>
      <c r="T1216" s="28"/>
      <c r="U1216" s="28"/>
      <c r="V1216" s="22"/>
      <c r="W1216" s="22"/>
      <c r="X1216" s="22"/>
      <c r="Y1216" s="22"/>
      <c r="Z1216" s="22"/>
      <c r="AA1216" s="22"/>
      <c r="AB1216" s="22"/>
      <c r="AC1216" s="22"/>
      <c r="AD1216" s="22"/>
    </row>
    <row r="1217" spans="1:30" ht="15.75" customHeight="1" x14ac:dyDescent="0.15">
      <c r="A1217" s="22"/>
      <c r="B1217" s="22"/>
      <c r="C1217" s="22"/>
      <c r="D1217" s="22"/>
      <c r="E1217" s="22"/>
      <c r="F1217" s="28"/>
      <c r="G1217" s="28"/>
      <c r="H1217" s="28"/>
      <c r="I1217" s="28"/>
      <c r="J1217" s="28"/>
      <c r="K1217" s="28"/>
      <c r="L1217" s="28"/>
      <c r="M1217" s="22"/>
      <c r="N1217" s="22"/>
      <c r="O1217" s="22"/>
      <c r="P1217" s="22"/>
      <c r="Q1217" s="22"/>
      <c r="R1217" s="28"/>
      <c r="S1217" s="28"/>
      <c r="T1217" s="28"/>
      <c r="U1217" s="28"/>
      <c r="V1217" s="22"/>
      <c r="W1217" s="22"/>
      <c r="X1217" s="22"/>
      <c r="Y1217" s="22"/>
      <c r="Z1217" s="22"/>
      <c r="AA1217" s="22"/>
      <c r="AB1217" s="22"/>
      <c r="AC1217" s="22"/>
      <c r="AD1217" s="22"/>
    </row>
    <row r="1218" spans="1:30" ht="15.75" customHeight="1" x14ac:dyDescent="0.15">
      <c r="A1218" s="22"/>
      <c r="B1218" s="22"/>
      <c r="C1218" s="22"/>
      <c r="D1218" s="22"/>
      <c r="E1218" s="22"/>
      <c r="F1218" s="28"/>
      <c r="G1218" s="28"/>
      <c r="H1218" s="28"/>
      <c r="I1218" s="28"/>
      <c r="J1218" s="28"/>
      <c r="K1218" s="28"/>
      <c r="L1218" s="28"/>
      <c r="M1218" s="22"/>
      <c r="N1218" s="22"/>
      <c r="O1218" s="22"/>
      <c r="P1218" s="22"/>
      <c r="Q1218" s="22"/>
      <c r="R1218" s="28"/>
      <c r="S1218" s="28"/>
      <c r="T1218" s="28"/>
      <c r="U1218" s="28"/>
      <c r="V1218" s="22"/>
      <c r="W1218" s="22"/>
      <c r="X1218" s="22"/>
      <c r="Y1218" s="22"/>
      <c r="Z1218" s="22"/>
      <c r="AA1218" s="22"/>
      <c r="AB1218" s="22"/>
      <c r="AC1218" s="22"/>
      <c r="AD1218" s="22"/>
    </row>
    <row r="1219" spans="1:30" ht="15.75" customHeight="1" x14ac:dyDescent="0.15">
      <c r="A1219" s="22"/>
      <c r="B1219" s="22"/>
      <c r="C1219" s="22"/>
      <c r="D1219" s="22"/>
      <c r="E1219" s="22"/>
      <c r="F1219" s="28"/>
      <c r="G1219" s="28"/>
      <c r="H1219" s="28"/>
      <c r="I1219" s="28"/>
      <c r="J1219" s="28"/>
      <c r="K1219" s="28"/>
      <c r="L1219" s="28"/>
      <c r="M1219" s="22"/>
      <c r="N1219" s="22"/>
      <c r="O1219" s="22"/>
      <c r="P1219" s="22"/>
      <c r="Q1219" s="22"/>
      <c r="R1219" s="28"/>
      <c r="S1219" s="28"/>
      <c r="T1219" s="28"/>
      <c r="U1219" s="28"/>
      <c r="V1219" s="22"/>
      <c r="W1219" s="22"/>
      <c r="X1219" s="22"/>
      <c r="Y1219" s="22"/>
      <c r="Z1219" s="22"/>
      <c r="AA1219" s="22"/>
      <c r="AB1219" s="22"/>
      <c r="AC1219" s="22"/>
      <c r="AD1219" s="22"/>
    </row>
    <row r="1220" spans="1:30" ht="15.75" customHeight="1" x14ac:dyDescent="0.15">
      <c r="A1220" s="22"/>
      <c r="B1220" s="22"/>
      <c r="C1220" s="22"/>
      <c r="D1220" s="22"/>
      <c r="E1220" s="22"/>
      <c r="F1220" s="28"/>
      <c r="G1220" s="28"/>
      <c r="H1220" s="28"/>
      <c r="I1220" s="28"/>
      <c r="J1220" s="28"/>
      <c r="K1220" s="28"/>
      <c r="L1220" s="28"/>
      <c r="M1220" s="22"/>
      <c r="N1220" s="22"/>
      <c r="O1220" s="22"/>
      <c r="P1220" s="22"/>
      <c r="Q1220" s="22"/>
      <c r="R1220" s="28"/>
      <c r="S1220" s="28"/>
      <c r="T1220" s="28"/>
      <c r="U1220" s="28"/>
      <c r="V1220" s="22"/>
      <c r="W1220" s="22"/>
      <c r="X1220" s="22"/>
      <c r="Y1220" s="22"/>
      <c r="Z1220" s="22"/>
      <c r="AA1220" s="22"/>
      <c r="AB1220" s="22"/>
      <c r="AC1220" s="22"/>
      <c r="AD1220" s="22"/>
    </row>
    <row r="1221" spans="1:30" ht="15.75" customHeight="1" x14ac:dyDescent="0.15">
      <c r="A1221" s="22"/>
      <c r="B1221" s="22"/>
      <c r="C1221" s="22"/>
      <c r="D1221" s="22"/>
      <c r="E1221" s="22"/>
      <c r="F1221" s="28"/>
      <c r="G1221" s="28"/>
      <c r="H1221" s="28"/>
      <c r="I1221" s="28"/>
      <c r="J1221" s="28"/>
      <c r="K1221" s="28"/>
      <c r="L1221" s="28"/>
      <c r="M1221" s="22"/>
      <c r="N1221" s="22"/>
      <c r="O1221" s="22"/>
      <c r="P1221" s="22"/>
      <c r="Q1221" s="22"/>
      <c r="R1221" s="28"/>
      <c r="S1221" s="28"/>
      <c r="T1221" s="28"/>
      <c r="U1221" s="28"/>
      <c r="V1221" s="22"/>
      <c r="W1221" s="22"/>
      <c r="X1221" s="22"/>
      <c r="Y1221" s="22"/>
      <c r="Z1221" s="22"/>
      <c r="AA1221" s="22"/>
      <c r="AB1221" s="22"/>
      <c r="AC1221" s="22"/>
      <c r="AD1221" s="22"/>
    </row>
    <row r="1222" spans="1:30" ht="15.75" customHeight="1" x14ac:dyDescent="0.15">
      <c r="A1222" s="22"/>
      <c r="B1222" s="22"/>
      <c r="C1222" s="22"/>
      <c r="D1222" s="22"/>
      <c r="E1222" s="22"/>
      <c r="F1222" s="28"/>
      <c r="G1222" s="28"/>
      <c r="H1222" s="28"/>
      <c r="I1222" s="28"/>
      <c r="J1222" s="28"/>
      <c r="K1222" s="28"/>
      <c r="L1222" s="28"/>
      <c r="M1222" s="22"/>
      <c r="N1222" s="22"/>
      <c r="O1222" s="22"/>
      <c r="P1222" s="22"/>
      <c r="Q1222" s="22"/>
      <c r="R1222" s="28"/>
      <c r="S1222" s="28"/>
      <c r="T1222" s="28"/>
      <c r="U1222" s="28"/>
      <c r="V1222" s="22"/>
      <c r="W1222" s="22"/>
      <c r="X1222" s="22"/>
      <c r="Y1222" s="22"/>
      <c r="Z1222" s="22"/>
      <c r="AA1222" s="22"/>
      <c r="AB1222" s="22"/>
      <c r="AC1222" s="22"/>
      <c r="AD1222" s="22"/>
    </row>
    <row r="1223" spans="1:30" ht="15.75" customHeight="1" x14ac:dyDescent="0.15">
      <c r="A1223" s="22"/>
      <c r="B1223" s="22"/>
      <c r="C1223" s="22"/>
      <c r="D1223" s="22"/>
      <c r="E1223" s="22"/>
      <c r="F1223" s="28"/>
      <c r="G1223" s="28"/>
      <c r="H1223" s="28"/>
      <c r="I1223" s="28"/>
      <c r="J1223" s="28"/>
      <c r="K1223" s="28"/>
      <c r="L1223" s="28"/>
      <c r="M1223" s="22"/>
      <c r="N1223" s="22"/>
      <c r="O1223" s="22"/>
      <c r="P1223" s="22"/>
      <c r="Q1223" s="22"/>
      <c r="R1223" s="28"/>
      <c r="S1223" s="28"/>
      <c r="T1223" s="28"/>
      <c r="U1223" s="28"/>
      <c r="V1223" s="22"/>
      <c r="W1223" s="22"/>
      <c r="X1223" s="22"/>
      <c r="Y1223" s="22"/>
      <c r="Z1223" s="22"/>
      <c r="AA1223" s="22"/>
      <c r="AB1223" s="22"/>
      <c r="AC1223" s="22"/>
      <c r="AD1223" s="22"/>
    </row>
    <row r="1224" spans="1:30" ht="15.75" customHeight="1" x14ac:dyDescent="0.15">
      <c r="A1224" s="22"/>
      <c r="B1224" s="22"/>
      <c r="C1224" s="22"/>
      <c r="D1224" s="22"/>
      <c r="E1224" s="22"/>
      <c r="F1224" s="28"/>
      <c r="G1224" s="28"/>
      <c r="H1224" s="28"/>
      <c r="I1224" s="28"/>
      <c r="J1224" s="28"/>
      <c r="K1224" s="28"/>
      <c r="L1224" s="28"/>
      <c r="M1224" s="22"/>
      <c r="N1224" s="22"/>
      <c r="O1224" s="22"/>
      <c r="P1224" s="22"/>
      <c r="Q1224" s="22"/>
      <c r="R1224" s="28"/>
      <c r="S1224" s="28"/>
      <c r="T1224" s="28"/>
      <c r="U1224" s="28"/>
      <c r="V1224" s="22"/>
      <c r="W1224" s="22"/>
      <c r="X1224" s="22"/>
      <c r="Y1224" s="22"/>
      <c r="Z1224" s="22"/>
      <c r="AA1224" s="22"/>
      <c r="AB1224" s="22"/>
      <c r="AC1224" s="22"/>
      <c r="AD1224" s="22"/>
    </row>
    <row r="1225" spans="1:30" ht="15.75" customHeight="1" x14ac:dyDescent="0.15">
      <c r="A1225" s="22"/>
      <c r="B1225" s="22"/>
      <c r="C1225" s="22"/>
      <c r="D1225" s="22"/>
      <c r="E1225" s="22"/>
      <c r="F1225" s="28"/>
      <c r="G1225" s="28"/>
      <c r="H1225" s="28"/>
      <c r="I1225" s="28"/>
      <c r="J1225" s="28"/>
      <c r="K1225" s="28"/>
      <c r="L1225" s="28"/>
      <c r="M1225" s="22"/>
      <c r="N1225" s="22"/>
      <c r="O1225" s="22"/>
      <c r="P1225" s="22"/>
      <c r="Q1225" s="22"/>
      <c r="R1225" s="28"/>
      <c r="S1225" s="28"/>
      <c r="T1225" s="28"/>
      <c r="U1225" s="28"/>
      <c r="V1225" s="22"/>
      <c r="W1225" s="22"/>
      <c r="X1225" s="22"/>
      <c r="Y1225" s="22"/>
      <c r="Z1225" s="22"/>
      <c r="AA1225" s="22"/>
      <c r="AB1225" s="22"/>
      <c r="AC1225" s="22"/>
      <c r="AD1225" s="22"/>
    </row>
    <row r="1226" spans="1:30" ht="15.75" customHeight="1" x14ac:dyDescent="0.15">
      <c r="A1226" s="22"/>
      <c r="B1226" s="22"/>
      <c r="C1226" s="22"/>
      <c r="D1226" s="22"/>
      <c r="E1226" s="22"/>
      <c r="F1226" s="28"/>
      <c r="G1226" s="28"/>
      <c r="H1226" s="28"/>
      <c r="I1226" s="28"/>
      <c r="J1226" s="28"/>
      <c r="K1226" s="28"/>
      <c r="L1226" s="28"/>
      <c r="M1226" s="22"/>
      <c r="N1226" s="22"/>
      <c r="O1226" s="22"/>
      <c r="P1226" s="22"/>
      <c r="Q1226" s="22"/>
      <c r="R1226" s="28"/>
      <c r="S1226" s="28"/>
      <c r="T1226" s="28"/>
      <c r="U1226" s="28"/>
      <c r="V1226" s="22"/>
      <c r="W1226" s="22"/>
      <c r="X1226" s="22"/>
      <c r="Y1226" s="22"/>
      <c r="Z1226" s="22"/>
      <c r="AA1226" s="22"/>
      <c r="AB1226" s="22"/>
      <c r="AC1226" s="22"/>
      <c r="AD1226" s="22"/>
    </row>
    <row r="1227" spans="1:30" ht="15.75" customHeight="1" x14ac:dyDescent="0.15">
      <c r="A1227" s="22"/>
      <c r="B1227" s="22"/>
      <c r="C1227" s="22"/>
      <c r="D1227" s="22"/>
      <c r="E1227" s="22"/>
      <c r="F1227" s="28"/>
      <c r="G1227" s="28"/>
      <c r="H1227" s="28"/>
      <c r="I1227" s="28"/>
      <c r="J1227" s="28"/>
      <c r="K1227" s="28"/>
      <c r="L1227" s="28"/>
      <c r="M1227" s="22"/>
      <c r="N1227" s="22"/>
      <c r="O1227" s="22"/>
      <c r="P1227" s="22"/>
      <c r="Q1227" s="22"/>
      <c r="R1227" s="28"/>
      <c r="S1227" s="28"/>
      <c r="T1227" s="28"/>
      <c r="U1227" s="28"/>
      <c r="V1227" s="22"/>
      <c r="W1227" s="22"/>
      <c r="X1227" s="22"/>
      <c r="Y1227" s="22"/>
      <c r="Z1227" s="22"/>
      <c r="AA1227" s="22"/>
      <c r="AB1227" s="22"/>
      <c r="AC1227" s="22"/>
      <c r="AD1227" s="22"/>
    </row>
    <row r="1228" spans="1:30" ht="15.75" customHeight="1" x14ac:dyDescent="0.15">
      <c r="A1228" s="22"/>
      <c r="B1228" s="22"/>
      <c r="C1228" s="22"/>
      <c r="D1228" s="22"/>
      <c r="E1228" s="22"/>
      <c r="F1228" s="28"/>
      <c r="G1228" s="28"/>
      <c r="H1228" s="28"/>
      <c r="I1228" s="28"/>
      <c r="J1228" s="28"/>
      <c r="K1228" s="28"/>
      <c r="L1228" s="28"/>
      <c r="M1228" s="22"/>
      <c r="N1228" s="22"/>
      <c r="O1228" s="22"/>
      <c r="P1228" s="22"/>
      <c r="Q1228" s="22"/>
      <c r="R1228" s="28"/>
      <c r="S1228" s="28"/>
      <c r="T1228" s="28"/>
      <c r="U1228" s="28"/>
      <c r="V1228" s="22"/>
      <c r="W1228" s="22"/>
      <c r="X1228" s="22"/>
      <c r="Y1228" s="22"/>
      <c r="Z1228" s="22"/>
      <c r="AA1228" s="22"/>
      <c r="AB1228" s="22"/>
      <c r="AC1228" s="22"/>
      <c r="AD1228" s="22"/>
    </row>
    <row r="1229" spans="1:30" ht="15.75" customHeight="1" x14ac:dyDescent="0.15">
      <c r="A1229" s="22"/>
      <c r="B1229" s="22"/>
      <c r="C1229" s="22"/>
      <c r="D1229" s="22"/>
      <c r="E1229" s="22"/>
      <c r="F1229" s="28"/>
      <c r="G1229" s="28"/>
      <c r="H1229" s="28"/>
      <c r="I1229" s="28"/>
      <c r="J1229" s="28"/>
      <c r="K1229" s="28"/>
      <c r="L1229" s="28"/>
      <c r="M1229" s="22"/>
      <c r="N1229" s="22"/>
      <c r="O1229" s="22"/>
      <c r="P1229" s="22"/>
      <c r="Q1229" s="22"/>
      <c r="R1229" s="28"/>
      <c r="S1229" s="28"/>
      <c r="T1229" s="28"/>
      <c r="U1229" s="28"/>
      <c r="V1229" s="22"/>
      <c r="W1229" s="22"/>
      <c r="X1229" s="22"/>
      <c r="Y1229" s="22"/>
      <c r="Z1229" s="22"/>
      <c r="AA1229" s="22"/>
      <c r="AB1229" s="22"/>
      <c r="AC1229" s="22"/>
      <c r="AD1229" s="22"/>
    </row>
    <row r="1230" spans="1:30" ht="15.75" customHeight="1" x14ac:dyDescent="0.15">
      <c r="A1230" s="22"/>
      <c r="B1230" s="22"/>
      <c r="C1230" s="22"/>
      <c r="D1230" s="22"/>
      <c r="E1230" s="22"/>
      <c r="F1230" s="28"/>
      <c r="G1230" s="28"/>
      <c r="H1230" s="28"/>
      <c r="I1230" s="28"/>
      <c r="J1230" s="28"/>
      <c r="K1230" s="28"/>
      <c r="L1230" s="28"/>
      <c r="M1230" s="22"/>
      <c r="N1230" s="22"/>
      <c r="O1230" s="22"/>
      <c r="P1230" s="22"/>
      <c r="Q1230" s="22"/>
      <c r="R1230" s="28"/>
      <c r="S1230" s="28"/>
      <c r="T1230" s="28"/>
      <c r="U1230" s="28"/>
      <c r="V1230" s="22"/>
      <c r="W1230" s="22"/>
      <c r="X1230" s="22"/>
      <c r="Y1230" s="22"/>
      <c r="Z1230" s="22"/>
      <c r="AA1230" s="22"/>
      <c r="AB1230" s="22"/>
      <c r="AC1230" s="22"/>
      <c r="AD1230" s="22"/>
    </row>
    <row r="1231" spans="1:30" ht="15.75" customHeight="1" x14ac:dyDescent="0.15">
      <c r="A1231" s="22"/>
      <c r="B1231" s="22"/>
      <c r="C1231" s="22"/>
      <c r="D1231" s="22"/>
      <c r="E1231" s="22"/>
      <c r="F1231" s="28"/>
      <c r="G1231" s="28"/>
      <c r="H1231" s="28"/>
      <c r="I1231" s="28"/>
      <c r="J1231" s="28"/>
      <c r="K1231" s="28"/>
      <c r="L1231" s="28"/>
      <c r="M1231" s="22"/>
      <c r="N1231" s="22"/>
      <c r="O1231" s="22"/>
      <c r="P1231" s="22"/>
      <c r="Q1231" s="22"/>
      <c r="R1231" s="28"/>
      <c r="S1231" s="28"/>
      <c r="T1231" s="28"/>
      <c r="U1231" s="28"/>
      <c r="V1231" s="22"/>
      <c r="W1231" s="22"/>
      <c r="X1231" s="22"/>
      <c r="Y1231" s="22"/>
      <c r="Z1231" s="22"/>
      <c r="AA1231" s="22"/>
      <c r="AB1231" s="22"/>
      <c r="AC1231" s="22"/>
      <c r="AD1231" s="22"/>
    </row>
    <row r="1232" spans="1:30" ht="15.75" customHeight="1" x14ac:dyDescent="0.15">
      <c r="A1232" s="22"/>
      <c r="B1232" s="22"/>
      <c r="C1232" s="22"/>
      <c r="D1232" s="22"/>
      <c r="E1232" s="22"/>
      <c r="F1232" s="28"/>
      <c r="G1232" s="28"/>
      <c r="H1232" s="28"/>
      <c r="I1232" s="28"/>
      <c r="J1232" s="28"/>
      <c r="K1232" s="28"/>
      <c r="L1232" s="28"/>
      <c r="M1232" s="22"/>
      <c r="N1232" s="22"/>
      <c r="O1232" s="22"/>
      <c r="P1232" s="22"/>
      <c r="Q1232" s="22"/>
      <c r="R1232" s="28"/>
      <c r="S1232" s="28"/>
      <c r="T1232" s="28"/>
      <c r="U1232" s="28"/>
      <c r="V1232" s="22"/>
      <c r="W1232" s="22"/>
      <c r="X1232" s="22"/>
      <c r="Y1232" s="22"/>
      <c r="Z1232" s="22"/>
      <c r="AA1232" s="22"/>
      <c r="AB1232" s="22"/>
      <c r="AC1232" s="22"/>
      <c r="AD1232" s="22"/>
    </row>
    <row r="1233" spans="1:30" ht="15.75" customHeight="1" x14ac:dyDescent="0.15">
      <c r="A1233" s="22"/>
      <c r="B1233" s="22"/>
      <c r="C1233" s="22"/>
      <c r="D1233" s="22"/>
      <c r="E1233" s="22"/>
      <c r="F1233" s="28"/>
      <c r="G1233" s="28"/>
      <c r="H1233" s="28"/>
      <c r="I1233" s="28"/>
      <c r="J1233" s="28"/>
      <c r="K1233" s="28"/>
      <c r="L1233" s="28"/>
      <c r="M1233" s="22"/>
      <c r="N1233" s="22"/>
      <c r="O1233" s="22"/>
      <c r="P1233" s="22"/>
      <c r="Q1233" s="22"/>
      <c r="R1233" s="28"/>
      <c r="S1233" s="28"/>
      <c r="T1233" s="28"/>
      <c r="U1233" s="28"/>
      <c r="V1233" s="22"/>
      <c r="W1233" s="22"/>
      <c r="X1233" s="22"/>
      <c r="Y1233" s="22"/>
      <c r="Z1233" s="22"/>
      <c r="AA1233" s="22"/>
      <c r="AB1233" s="22"/>
      <c r="AC1233" s="22"/>
      <c r="AD1233" s="22"/>
    </row>
    <row r="1234" spans="1:30" ht="15.75" customHeight="1" x14ac:dyDescent="0.15">
      <c r="A1234" s="22"/>
      <c r="B1234" s="22"/>
      <c r="C1234" s="22"/>
      <c r="D1234" s="22"/>
      <c r="E1234" s="22"/>
      <c r="F1234" s="28"/>
      <c r="G1234" s="28"/>
      <c r="H1234" s="28"/>
      <c r="I1234" s="28"/>
      <c r="J1234" s="28"/>
      <c r="K1234" s="28"/>
      <c r="L1234" s="28"/>
      <c r="M1234" s="22"/>
      <c r="N1234" s="22"/>
      <c r="O1234" s="22"/>
      <c r="P1234" s="22"/>
      <c r="Q1234" s="22"/>
      <c r="R1234" s="28"/>
      <c r="S1234" s="28"/>
      <c r="T1234" s="28"/>
      <c r="U1234" s="28"/>
      <c r="V1234" s="22"/>
      <c r="W1234" s="22"/>
      <c r="X1234" s="22"/>
      <c r="Y1234" s="22"/>
      <c r="Z1234" s="22"/>
      <c r="AA1234" s="22"/>
      <c r="AB1234" s="22"/>
      <c r="AC1234" s="22"/>
      <c r="AD1234" s="22"/>
    </row>
    <row r="1235" spans="1:30" ht="15.75" customHeight="1" x14ac:dyDescent="0.15">
      <c r="A1235" s="22"/>
      <c r="B1235" s="22"/>
      <c r="C1235" s="22"/>
      <c r="D1235" s="22"/>
      <c r="E1235" s="22"/>
      <c r="F1235" s="28"/>
      <c r="G1235" s="28"/>
      <c r="H1235" s="28"/>
      <c r="I1235" s="28"/>
      <c r="J1235" s="28"/>
      <c r="K1235" s="28"/>
      <c r="L1235" s="28"/>
      <c r="M1235" s="22"/>
      <c r="N1235" s="22"/>
      <c r="O1235" s="22"/>
      <c r="P1235" s="22"/>
      <c r="Q1235" s="22"/>
      <c r="R1235" s="28"/>
      <c r="S1235" s="28"/>
      <c r="T1235" s="28"/>
      <c r="U1235" s="28"/>
      <c r="V1235" s="22"/>
      <c r="W1235" s="22"/>
      <c r="X1235" s="22"/>
      <c r="Y1235" s="22"/>
      <c r="Z1235" s="22"/>
      <c r="AA1235" s="22"/>
      <c r="AB1235" s="22"/>
      <c r="AC1235" s="22"/>
      <c r="AD1235" s="22"/>
    </row>
    <row r="1236" spans="1:30" ht="15.75" customHeight="1" x14ac:dyDescent="0.15">
      <c r="A1236" s="22"/>
      <c r="B1236" s="22"/>
      <c r="C1236" s="22"/>
      <c r="D1236" s="22"/>
      <c r="E1236" s="22"/>
      <c r="F1236" s="28"/>
      <c r="G1236" s="28"/>
      <c r="H1236" s="28"/>
      <c r="I1236" s="28"/>
      <c r="J1236" s="28"/>
      <c r="K1236" s="28"/>
      <c r="L1236" s="28"/>
      <c r="M1236" s="22"/>
      <c r="N1236" s="22"/>
      <c r="O1236" s="22"/>
      <c r="P1236" s="22"/>
      <c r="Q1236" s="22"/>
      <c r="R1236" s="28"/>
      <c r="S1236" s="28"/>
      <c r="T1236" s="28"/>
      <c r="U1236" s="28"/>
      <c r="V1236" s="22"/>
      <c r="W1236" s="22"/>
      <c r="X1236" s="22"/>
      <c r="Y1236" s="22"/>
      <c r="Z1236" s="22"/>
      <c r="AA1236" s="22"/>
      <c r="AB1236" s="22"/>
      <c r="AC1236" s="22"/>
      <c r="AD1236" s="22"/>
    </row>
    <row r="1237" spans="1:30" ht="15.75" customHeight="1" x14ac:dyDescent="0.15">
      <c r="A1237" s="22"/>
      <c r="B1237" s="22"/>
      <c r="C1237" s="22"/>
      <c r="D1237" s="22"/>
      <c r="E1237" s="22"/>
      <c r="F1237" s="28"/>
      <c r="G1237" s="28"/>
      <c r="H1237" s="28"/>
      <c r="I1237" s="28"/>
      <c r="J1237" s="28"/>
      <c r="K1237" s="28"/>
      <c r="L1237" s="28"/>
      <c r="M1237" s="22"/>
      <c r="N1237" s="22"/>
      <c r="O1237" s="22"/>
      <c r="P1237" s="22"/>
      <c r="Q1237" s="22"/>
      <c r="R1237" s="28"/>
      <c r="S1237" s="28"/>
      <c r="T1237" s="28"/>
      <c r="U1237" s="28"/>
      <c r="V1237" s="22"/>
      <c r="W1237" s="22"/>
      <c r="X1237" s="22"/>
      <c r="Y1237" s="22"/>
      <c r="Z1237" s="22"/>
      <c r="AA1237" s="22"/>
      <c r="AB1237" s="22"/>
      <c r="AC1237" s="22"/>
      <c r="AD1237" s="22"/>
    </row>
    <row r="1238" spans="1:30" ht="15.75" customHeight="1" x14ac:dyDescent="0.15">
      <c r="A1238" s="22"/>
      <c r="B1238" s="22"/>
      <c r="C1238" s="22"/>
      <c r="D1238" s="22"/>
      <c r="E1238" s="22"/>
      <c r="F1238" s="28"/>
      <c r="G1238" s="28"/>
      <c r="H1238" s="28"/>
      <c r="I1238" s="28"/>
      <c r="J1238" s="28"/>
      <c r="K1238" s="28"/>
      <c r="L1238" s="28"/>
      <c r="M1238" s="22"/>
      <c r="N1238" s="22"/>
      <c r="O1238" s="22"/>
      <c r="P1238" s="22"/>
      <c r="Q1238" s="22"/>
      <c r="R1238" s="28"/>
      <c r="S1238" s="28"/>
      <c r="T1238" s="28"/>
      <c r="U1238" s="28"/>
      <c r="V1238" s="22"/>
      <c r="W1238" s="22"/>
      <c r="X1238" s="22"/>
      <c r="Y1238" s="22"/>
      <c r="Z1238" s="22"/>
      <c r="AA1238" s="22"/>
      <c r="AB1238" s="22"/>
      <c r="AC1238" s="22"/>
      <c r="AD1238" s="22"/>
    </row>
    <row r="1239" spans="1:30" ht="15.75" customHeight="1" x14ac:dyDescent="0.15">
      <c r="A1239" s="22"/>
      <c r="B1239" s="22"/>
      <c r="C1239" s="22"/>
      <c r="D1239" s="22"/>
      <c r="E1239" s="22"/>
      <c r="F1239" s="28"/>
      <c r="G1239" s="28"/>
      <c r="H1239" s="28"/>
      <c r="I1239" s="28"/>
      <c r="J1239" s="28"/>
      <c r="K1239" s="28"/>
      <c r="L1239" s="28"/>
      <c r="M1239" s="22"/>
      <c r="N1239" s="22"/>
      <c r="O1239" s="22"/>
      <c r="P1239" s="22"/>
      <c r="Q1239" s="22"/>
      <c r="R1239" s="28"/>
      <c r="S1239" s="28"/>
      <c r="T1239" s="28"/>
      <c r="U1239" s="28"/>
      <c r="V1239" s="22"/>
      <c r="W1239" s="22"/>
      <c r="X1239" s="22"/>
      <c r="Y1239" s="22"/>
      <c r="Z1239" s="22"/>
      <c r="AA1239" s="22"/>
      <c r="AB1239" s="22"/>
      <c r="AC1239" s="22"/>
      <c r="AD1239" s="22"/>
    </row>
    <row r="1240" spans="1:30" ht="15.75" customHeight="1" x14ac:dyDescent="0.15">
      <c r="A1240" s="22"/>
      <c r="B1240" s="22"/>
      <c r="C1240" s="22"/>
      <c r="D1240" s="22"/>
      <c r="E1240" s="22"/>
      <c r="F1240" s="28"/>
      <c r="G1240" s="28"/>
      <c r="H1240" s="28"/>
      <c r="I1240" s="28"/>
      <c r="J1240" s="28"/>
      <c r="K1240" s="28"/>
      <c r="L1240" s="28"/>
      <c r="M1240" s="22"/>
      <c r="N1240" s="22"/>
      <c r="O1240" s="22"/>
      <c r="P1240" s="22"/>
      <c r="Q1240" s="22"/>
      <c r="R1240" s="28"/>
      <c r="S1240" s="28"/>
      <c r="T1240" s="28"/>
      <c r="U1240" s="28"/>
      <c r="V1240" s="22"/>
      <c r="W1240" s="22"/>
      <c r="X1240" s="22"/>
      <c r="Y1240" s="22"/>
      <c r="Z1240" s="22"/>
      <c r="AA1240" s="22"/>
      <c r="AB1240" s="22"/>
      <c r="AC1240" s="22"/>
      <c r="AD1240" s="22"/>
    </row>
    <row r="1241" spans="1:30" ht="15.75" customHeight="1" x14ac:dyDescent="0.15">
      <c r="A1241" s="22"/>
      <c r="B1241" s="22"/>
      <c r="C1241" s="22"/>
      <c r="D1241" s="22"/>
      <c r="E1241" s="22"/>
      <c r="F1241" s="28"/>
      <c r="G1241" s="28"/>
      <c r="H1241" s="28"/>
      <c r="I1241" s="28"/>
      <c r="J1241" s="28"/>
      <c r="K1241" s="28"/>
      <c r="L1241" s="28"/>
      <c r="M1241" s="22"/>
      <c r="N1241" s="22"/>
      <c r="O1241" s="22"/>
      <c r="P1241" s="22"/>
      <c r="Q1241" s="22"/>
      <c r="R1241" s="28"/>
      <c r="S1241" s="28"/>
      <c r="T1241" s="28"/>
      <c r="U1241" s="28"/>
      <c r="V1241" s="22"/>
      <c r="W1241" s="22"/>
      <c r="X1241" s="22"/>
      <c r="Y1241" s="22"/>
      <c r="Z1241" s="22"/>
      <c r="AA1241" s="22"/>
      <c r="AB1241" s="22"/>
      <c r="AC1241" s="22"/>
      <c r="AD1241" s="22"/>
    </row>
    <row r="1242" spans="1:30" ht="15.75" customHeight="1" x14ac:dyDescent="0.15">
      <c r="A1242" s="22"/>
      <c r="B1242" s="22"/>
      <c r="C1242" s="22"/>
      <c r="D1242" s="22"/>
      <c r="E1242" s="22"/>
      <c r="F1242" s="28"/>
      <c r="G1242" s="28"/>
      <c r="H1242" s="28"/>
      <c r="I1242" s="28"/>
      <c r="J1242" s="28"/>
      <c r="K1242" s="28"/>
      <c r="L1242" s="28"/>
      <c r="M1242" s="22"/>
      <c r="N1242" s="22"/>
      <c r="O1242" s="22"/>
      <c r="P1242" s="22"/>
      <c r="Q1242" s="22"/>
      <c r="R1242" s="28"/>
      <c r="S1242" s="28"/>
      <c r="T1242" s="28"/>
      <c r="U1242" s="28"/>
      <c r="V1242" s="22"/>
      <c r="W1242" s="22"/>
      <c r="X1242" s="22"/>
      <c r="Y1242" s="22"/>
      <c r="Z1242" s="22"/>
      <c r="AA1242" s="22"/>
      <c r="AB1242" s="22"/>
      <c r="AC1242" s="22"/>
      <c r="AD1242" s="22"/>
    </row>
    <row r="1243" spans="1:30" ht="15.75" customHeight="1" x14ac:dyDescent="0.15">
      <c r="A1243" s="22"/>
      <c r="B1243" s="22"/>
      <c r="C1243" s="22"/>
      <c r="D1243" s="22"/>
      <c r="E1243" s="22"/>
      <c r="F1243" s="28"/>
      <c r="G1243" s="28"/>
      <c r="H1243" s="28"/>
      <c r="I1243" s="28"/>
      <c r="J1243" s="28"/>
      <c r="K1243" s="28"/>
      <c r="L1243" s="28"/>
      <c r="M1243" s="22"/>
      <c r="N1243" s="22"/>
      <c r="O1243" s="22"/>
      <c r="P1243" s="22"/>
      <c r="Q1243" s="22"/>
      <c r="R1243" s="28"/>
      <c r="S1243" s="28"/>
      <c r="T1243" s="28"/>
      <c r="U1243" s="28"/>
      <c r="V1243" s="22"/>
      <c r="W1243" s="22"/>
      <c r="X1243" s="22"/>
      <c r="Y1243" s="22"/>
      <c r="Z1243" s="22"/>
      <c r="AA1243" s="22"/>
      <c r="AB1243" s="22"/>
      <c r="AC1243" s="22"/>
      <c r="AD1243" s="22"/>
    </row>
    <row r="1244" spans="1:30" ht="15.75" customHeight="1" x14ac:dyDescent="0.15">
      <c r="A1244" s="22"/>
      <c r="B1244" s="22"/>
      <c r="C1244" s="22"/>
      <c r="D1244" s="22"/>
      <c r="E1244" s="22"/>
      <c r="F1244" s="28"/>
      <c r="G1244" s="28"/>
      <c r="H1244" s="28"/>
      <c r="I1244" s="28"/>
      <c r="J1244" s="28"/>
      <c r="K1244" s="28"/>
      <c r="L1244" s="28"/>
      <c r="M1244" s="22"/>
      <c r="N1244" s="22"/>
      <c r="O1244" s="22"/>
      <c r="P1244" s="22"/>
      <c r="Q1244" s="22"/>
      <c r="R1244" s="28"/>
      <c r="S1244" s="28"/>
      <c r="T1244" s="28"/>
      <c r="U1244" s="28"/>
      <c r="V1244" s="22"/>
      <c r="W1244" s="22"/>
      <c r="X1244" s="22"/>
      <c r="Y1244" s="22"/>
      <c r="Z1244" s="22"/>
      <c r="AA1244" s="22"/>
      <c r="AB1244" s="22"/>
      <c r="AC1244" s="22"/>
      <c r="AD1244" s="22"/>
    </row>
    <row r="1245" spans="1:30" ht="15.75" customHeight="1" x14ac:dyDescent="0.15">
      <c r="A1245" s="22"/>
      <c r="B1245" s="22"/>
      <c r="C1245" s="22"/>
      <c r="D1245" s="22"/>
      <c r="E1245" s="22"/>
      <c r="F1245" s="28"/>
      <c r="G1245" s="28"/>
      <c r="H1245" s="28"/>
      <c r="I1245" s="28"/>
      <c r="J1245" s="28"/>
      <c r="K1245" s="28"/>
      <c r="L1245" s="28"/>
      <c r="M1245" s="22"/>
      <c r="N1245" s="22"/>
      <c r="O1245" s="22"/>
      <c r="P1245" s="22"/>
      <c r="Q1245" s="22"/>
      <c r="R1245" s="28"/>
      <c r="S1245" s="28"/>
      <c r="T1245" s="28"/>
      <c r="U1245" s="28"/>
      <c r="V1245" s="22"/>
      <c r="W1245" s="22"/>
      <c r="X1245" s="22"/>
      <c r="Y1245" s="22"/>
      <c r="Z1245" s="22"/>
      <c r="AA1245" s="22"/>
      <c r="AB1245" s="22"/>
      <c r="AC1245" s="22"/>
      <c r="AD1245" s="22"/>
    </row>
    <row r="1246" spans="1:30" ht="15.75" customHeight="1" x14ac:dyDescent="0.15">
      <c r="A1246" s="22"/>
      <c r="B1246" s="22"/>
      <c r="C1246" s="22"/>
      <c r="D1246" s="22"/>
      <c r="E1246" s="22"/>
      <c r="F1246" s="28"/>
      <c r="G1246" s="28"/>
      <c r="H1246" s="28"/>
      <c r="I1246" s="28"/>
      <c r="J1246" s="28"/>
      <c r="K1246" s="28"/>
      <c r="L1246" s="28"/>
      <c r="M1246" s="22"/>
      <c r="N1246" s="22"/>
      <c r="O1246" s="22"/>
      <c r="P1246" s="22"/>
      <c r="Q1246" s="22"/>
      <c r="R1246" s="28"/>
      <c r="S1246" s="28"/>
      <c r="T1246" s="28"/>
      <c r="U1246" s="28"/>
      <c r="V1246" s="22"/>
      <c r="W1246" s="22"/>
      <c r="X1246" s="22"/>
      <c r="Y1246" s="22"/>
      <c r="Z1246" s="22"/>
      <c r="AA1246" s="22"/>
      <c r="AB1246" s="22"/>
      <c r="AC1246" s="22"/>
      <c r="AD1246" s="22"/>
    </row>
    <row r="1247" spans="1:30" ht="15.75" customHeight="1" x14ac:dyDescent="0.15">
      <c r="A1247" s="22"/>
      <c r="B1247" s="22"/>
      <c r="C1247" s="22"/>
      <c r="D1247" s="22"/>
      <c r="E1247" s="22"/>
      <c r="F1247" s="28"/>
      <c r="G1247" s="28"/>
      <c r="H1247" s="28"/>
      <c r="I1247" s="28"/>
      <c r="J1247" s="28"/>
      <c r="K1247" s="28"/>
      <c r="L1247" s="28"/>
      <c r="M1247" s="22"/>
      <c r="N1247" s="22"/>
      <c r="O1247" s="22"/>
      <c r="P1247" s="22"/>
      <c r="Q1247" s="22"/>
      <c r="R1247" s="28"/>
      <c r="S1247" s="28"/>
      <c r="T1247" s="28"/>
      <c r="U1247" s="28"/>
      <c r="V1247" s="22"/>
      <c r="W1247" s="22"/>
      <c r="X1247" s="22"/>
      <c r="Y1247" s="22"/>
      <c r="Z1247" s="22"/>
      <c r="AA1247" s="22"/>
      <c r="AB1247" s="22"/>
      <c r="AC1247" s="22"/>
      <c r="AD1247" s="22"/>
    </row>
    <row r="1248" spans="1:30" ht="15.75" customHeight="1" x14ac:dyDescent="0.15">
      <c r="A1248" s="22"/>
      <c r="B1248" s="22"/>
      <c r="C1248" s="22"/>
      <c r="D1248" s="22"/>
      <c r="E1248" s="22"/>
      <c r="F1248" s="28"/>
      <c r="G1248" s="28"/>
      <c r="H1248" s="28"/>
      <c r="I1248" s="28"/>
      <c r="J1248" s="28"/>
      <c r="K1248" s="28"/>
      <c r="L1248" s="28"/>
      <c r="M1248" s="22"/>
      <c r="N1248" s="22"/>
      <c r="O1248" s="22"/>
      <c r="P1248" s="22"/>
      <c r="Q1248" s="22"/>
      <c r="R1248" s="28"/>
      <c r="S1248" s="28"/>
      <c r="T1248" s="28"/>
      <c r="U1248" s="28"/>
      <c r="V1248" s="22"/>
      <c r="W1248" s="22"/>
      <c r="X1248" s="22"/>
      <c r="Y1248" s="22"/>
      <c r="Z1248" s="22"/>
      <c r="AA1248" s="22"/>
      <c r="AB1248" s="22"/>
      <c r="AC1248" s="22"/>
      <c r="AD1248" s="22"/>
    </row>
    <row r="1249" spans="1:30" ht="15.75" customHeight="1" x14ac:dyDescent="0.15">
      <c r="A1249" s="22"/>
      <c r="B1249" s="22"/>
      <c r="C1249" s="22"/>
      <c r="D1249" s="22"/>
      <c r="E1249" s="22"/>
      <c r="F1249" s="28"/>
      <c r="G1249" s="28"/>
      <c r="H1249" s="28"/>
      <c r="I1249" s="28"/>
      <c r="J1249" s="28"/>
      <c r="K1249" s="28"/>
      <c r="L1249" s="28"/>
      <c r="M1249" s="22"/>
      <c r="N1249" s="22"/>
      <c r="O1249" s="22"/>
      <c r="P1249" s="22"/>
      <c r="Q1249" s="22"/>
      <c r="R1249" s="28"/>
      <c r="S1249" s="28"/>
      <c r="T1249" s="28"/>
      <c r="U1249" s="28"/>
      <c r="V1249" s="22"/>
      <c r="W1249" s="22"/>
      <c r="X1249" s="22"/>
      <c r="Y1249" s="22"/>
      <c r="Z1249" s="22"/>
      <c r="AA1249" s="22"/>
      <c r="AB1249" s="22"/>
      <c r="AC1249" s="22"/>
      <c r="AD1249" s="22"/>
    </row>
    <row r="1250" spans="1:30" ht="15.75" customHeight="1" x14ac:dyDescent="0.15">
      <c r="A1250" s="22"/>
      <c r="B1250" s="22"/>
      <c r="C1250" s="22"/>
      <c r="D1250" s="22"/>
      <c r="E1250" s="22"/>
      <c r="F1250" s="28"/>
      <c r="G1250" s="28"/>
      <c r="H1250" s="28"/>
      <c r="I1250" s="28"/>
      <c r="J1250" s="28"/>
      <c r="K1250" s="28"/>
      <c r="L1250" s="28"/>
      <c r="M1250" s="22"/>
      <c r="N1250" s="22"/>
      <c r="O1250" s="22"/>
      <c r="P1250" s="22"/>
      <c r="Q1250" s="22"/>
      <c r="R1250" s="28"/>
      <c r="S1250" s="28"/>
      <c r="T1250" s="28"/>
      <c r="U1250" s="28"/>
      <c r="V1250" s="22"/>
      <c r="W1250" s="22"/>
      <c r="X1250" s="22"/>
      <c r="Y1250" s="22"/>
      <c r="Z1250" s="22"/>
      <c r="AA1250" s="22"/>
      <c r="AB1250" s="22"/>
      <c r="AC1250" s="22"/>
      <c r="AD1250" s="22"/>
    </row>
    <row r="1251" spans="1:30" ht="15.75" customHeight="1" x14ac:dyDescent="0.15">
      <c r="A1251" s="22"/>
      <c r="B1251" s="22"/>
      <c r="C1251" s="22"/>
      <c r="D1251" s="22"/>
      <c r="E1251" s="22"/>
      <c r="F1251" s="28"/>
      <c r="G1251" s="28"/>
      <c r="H1251" s="28"/>
      <c r="I1251" s="28"/>
      <c r="J1251" s="28"/>
      <c r="K1251" s="28"/>
      <c r="L1251" s="28"/>
      <c r="M1251" s="22"/>
      <c r="N1251" s="22"/>
      <c r="O1251" s="22"/>
      <c r="P1251" s="22"/>
      <c r="Q1251" s="22"/>
      <c r="R1251" s="28"/>
      <c r="S1251" s="28"/>
      <c r="T1251" s="28"/>
      <c r="U1251" s="28"/>
      <c r="V1251" s="22"/>
      <c r="W1251" s="22"/>
      <c r="X1251" s="22"/>
      <c r="Y1251" s="22"/>
      <c r="Z1251" s="22"/>
      <c r="AA1251" s="22"/>
      <c r="AB1251" s="22"/>
      <c r="AC1251" s="22"/>
      <c r="AD1251" s="22"/>
    </row>
    <row r="1252" spans="1:30" ht="15.75" customHeight="1" x14ac:dyDescent="0.15">
      <c r="A1252" s="22"/>
      <c r="B1252" s="22"/>
      <c r="C1252" s="22"/>
      <c r="D1252" s="22"/>
      <c r="E1252" s="22"/>
      <c r="F1252" s="28"/>
      <c r="G1252" s="28"/>
      <c r="H1252" s="28"/>
      <c r="I1252" s="28"/>
      <c r="J1252" s="28"/>
      <c r="K1252" s="28"/>
      <c r="L1252" s="28"/>
      <c r="M1252" s="22"/>
      <c r="N1252" s="22"/>
      <c r="O1252" s="22"/>
      <c r="P1252" s="22"/>
      <c r="Q1252" s="22"/>
      <c r="R1252" s="28"/>
      <c r="S1252" s="28"/>
      <c r="T1252" s="28"/>
      <c r="U1252" s="28"/>
      <c r="V1252" s="22"/>
      <c r="W1252" s="22"/>
      <c r="X1252" s="22"/>
      <c r="Y1252" s="22"/>
      <c r="Z1252" s="22"/>
      <c r="AA1252" s="22"/>
      <c r="AB1252" s="22"/>
      <c r="AC1252" s="22"/>
      <c r="AD1252" s="22"/>
    </row>
    <row r="1253" spans="1:30" ht="15.75" customHeight="1" x14ac:dyDescent="0.15">
      <c r="A1253" s="22"/>
      <c r="B1253" s="22"/>
      <c r="C1253" s="22"/>
      <c r="D1253" s="22"/>
      <c r="E1253" s="22"/>
      <c r="F1253" s="28"/>
      <c r="G1253" s="28"/>
      <c r="H1253" s="28"/>
      <c r="I1253" s="28"/>
      <c r="J1253" s="28"/>
      <c r="K1253" s="28"/>
      <c r="L1253" s="28"/>
      <c r="M1253" s="22"/>
      <c r="N1253" s="22"/>
      <c r="O1253" s="22"/>
      <c r="P1253" s="22"/>
      <c r="Q1253" s="22"/>
      <c r="R1253" s="28"/>
      <c r="S1253" s="28"/>
      <c r="T1253" s="28"/>
      <c r="U1253" s="28"/>
      <c r="V1253" s="22"/>
      <c r="W1253" s="22"/>
      <c r="X1253" s="22"/>
      <c r="Y1253" s="22"/>
      <c r="Z1253" s="22"/>
      <c r="AA1253" s="22"/>
      <c r="AB1253" s="22"/>
      <c r="AC1253" s="22"/>
      <c r="AD1253" s="22"/>
    </row>
    <row r="1254" spans="1:30" ht="15.75" customHeight="1" x14ac:dyDescent="0.15">
      <c r="A1254" s="22"/>
      <c r="B1254" s="22"/>
      <c r="C1254" s="22"/>
      <c r="D1254" s="22"/>
      <c r="E1254" s="22"/>
      <c r="F1254" s="28"/>
      <c r="G1254" s="28"/>
      <c r="H1254" s="28"/>
      <c r="I1254" s="28"/>
      <c r="J1254" s="28"/>
      <c r="K1254" s="28"/>
      <c r="L1254" s="28"/>
      <c r="M1254" s="22"/>
      <c r="N1254" s="22"/>
      <c r="O1254" s="22"/>
      <c r="P1254" s="22"/>
      <c r="Q1254" s="22"/>
      <c r="R1254" s="28"/>
      <c r="S1254" s="28"/>
      <c r="T1254" s="28"/>
      <c r="U1254" s="28"/>
      <c r="V1254" s="22"/>
      <c r="W1254" s="22"/>
      <c r="X1254" s="22"/>
      <c r="Y1254" s="22"/>
      <c r="Z1254" s="22"/>
      <c r="AA1254" s="22"/>
      <c r="AB1254" s="22"/>
      <c r="AC1254" s="22"/>
      <c r="AD1254" s="22"/>
    </row>
    <row r="1255" spans="1:30" ht="15.75" customHeight="1" x14ac:dyDescent="0.15">
      <c r="A1255" s="22"/>
      <c r="B1255" s="22"/>
      <c r="C1255" s="22"/>
      <c r="D1255" s="22"/>
      <c r="E1255" s="22"/>
      <c r="F1255" s="28"/>
      <c r="G1255" s="28"/>
      <c r="H1255" s="28"/>
      <c r="I1255" s="28"/>
      <c r="J1255" s="28"/>
      <c r="K1255" s="28"/>
      <c r="L1255" s="28"/>
      <c r="M1255" s="22"/>
      <c r="N1255" s="22"/>
      <c r="O1255" s="22"/>
      <c r="P1255" s="22"/>
      <c r="Q1255" s="22"/>
      <c r="R1255" s="28"/>
      <c r="S1255" s="28"/>
      <c r="T1255" s="28"/>
      <c r="U1255" s="28"/>
      <c r="V1255" s="22"/>
      <c r="W1255" s="22"/>
      <c r="X1255" s="22"/>
      <c r="Y1255" s="22"/>
      <c r="Z1255" s="22"/>
      <c r="AA1255" s="22"/>
      <c r="AB1255" s="22"/>
      <c r="AC1255" s="22"/>
      <c r="AD1255" s="22"/>
    </row>
    <row r="1256" spans="1:30" ht="15.75" customHeight="1" x14ac:dyDescent="0.15">
      <c r="A1256" s="22"/>
      <c r="B1256" s="22"/>
      <c r="C1256" s="22"/>
      <c r="D1256" s="22"/>
      <c r="E1256" s="22"/>
      <c r="F1256" s="28"/>
      <c r="G1256" s="28"/>
      <c r="H1256" s="28"/>
      <c r="I1256" s="28"/>
      <c r="J1256" s="28"/>
      <c r="K1256" s="28"/>
      <c r="L1256" s="28"/>
      <c r="M1256" s="22"/>
      <c r="N1256" s="22"/>
      <c r="O1256" s="22"/>
      <c r="P1256" s="22"/>
      <c r="Q1256" s="22"/>
      <c r="R1256" s="28"/>
      <c r="S1256" s="28"/>
      <c r="T1256" s="28"/>
      <c r="U1256" s="28"/>
      <c r="V1256" s="22"/>
      <c r="W1256" s="22"/>
      <c r="X1256" s="22"/>
      <c r="Y1256" s="22"/>
      <c r="Z1256" s="22"/>
      <c r="AA1256" s="22"/>
      <c r="AB1256" s="22"/>
      <c r="AC1256" s="22"/>
      <c r="AD1256" s="22"/>
    </row>
    <row r="1257" spans="1:30" ht="15.75" customHeight="1" x14ac:dyDescent="0.15">
      <c r="A1257" s="22"/>
      <c r="B1257" s="22"/>
      <c r="C1257" s="22"/>
      <c r="D1257" s="22"/>
      <c r="E1257" s="22"/>
      <c r="F1257" s="28"/>
      <c r="G1257" s="28"/>
      <c r="H1257" s="28"/>
      <c r="I1257" s="28"/>
      <c r="J1257" s="28"/>
      <c r="K1257" s="28"/>
      <c r="L1257" s="28"/>
      <c r="M1257" s="22"/>
      <c r="N1257" s="22"/>
      <c r="O1257" s="22"/>
      <c r="P1257" s="22"/>
      <c r="Q1257" s="22"/>
      <c r="R1257" s="28"/>
      <c r="S1257" s="28"/>
      <c r="T1257" s="28"/>
      <c r="U1257" s="28"/>
      <c r="V1257" s="22"/>
      <c r="W1257" s="22"/>
      <c r="X1257" s="22"/>
      <c r="Y1257" s="22"/>
      <c r="Z1257" s="22"/>
      <c r="AA1257" s="22"/>
      <c r="AB1257" s="22"/>
      <c r="AC1257" s="22"/>
      <c r="AD1257" s="22"/>
    </row>
    <row r="1258" spans="1:30" ht="15.75" customHeight="1" x14ac:dyDescent="0.15">
      <c r="A1258" s="22"/>
      <c r="B1258" s="22"/>
      <c r="C1258" s="22"/>
      <c r="D1258" s="22"/>
      <c r="E1258" s="22"/>
      <c r="F1258" s="28"/>
      <c r="G1258" s="28"/>
      <c r="H1258" s="28"/>
      <c r="I1258" s="28"/>
      <c r="J1258" s="28"/>
      <c r="K1258" s="28"/>
      <c r="L1258" s="28"/>
      <c r="M1258" s="22"/>
      <c r="N1258" s="22"/>
      <c r="O1258" s="22"/>
      <c r="P1258" s="22"/>
      <c r="Q1258" s="22"/>
      <c r="R1258" s="28"/>
      <c r="S1258" s="28"/>
      <c r="T1258" s="28"/>
      <c r="U1258" s="28"/>
      <c r="V1258" s="22"/>
      <c r="W1258" s="22"/>
      <c r="X1258" s="22"/>
      <c r="Y1258" s="22"/>
      <c r="Z1258" s="22"/>
      <c r="AA1258" s="22"/>
      <c r="AB1258" s="22"/>
      <c r="AC1258" s="22"/>
      <c r="AD1258" s="22"/>
    </row>
    <row r="1259" spans="1:30" ht="15.75" customHeight="1" x14ac:dyDescent="0.15">
      <c r="A1259" s="22"/>
      <c r="B1259" s="22"/>
      <c r="C1259" s="22"/>
      <c r="D1259" s="22"/>
      <c r="E1259" s="22"/>
      <c r="F1259" s="28"/>
      <c r="G1259" s="28"/>
      <c r="H1259" s="28"/>
      <c r="I1259" s="28"/>
      <c r="J1259" s="28"/>
      <c r="K1259" s="28"/>
      <c r="L1259" s="28"/>
      <c r="M1259" s="22"/>
      <c r="N1259" s="22"/>
      <c r="O1259" s="22"/>
      <c r="P1259" s="22"/>
      <c r="Q1259" s="22"/>
      <c r="R1259" s="28"/>
      <c r="S1259" s="28"/>
      <c r="T1259" s="28"/>
      <c r="U1259" s="28"/>
      <c r="V1259" s="22"/>
      <c r="W1259" s="22"/>
      <c r="X1259" s="22"/>
      <c r="Y1259" s="22"/>
      <c r="Z1259" s="22"/>
      <c r="AA1259" s="22"/>
      <c r="AB1259" s="22"/>
      <c r="AC1259" s="22"/>
      <c r="AD1259" s="22"/>
    </row>
    <row r="1260" spans="1:30" ht="15.75" customHeight="1" x14ac:dyDescent="0.15">
      <c r="A1260" s="22"/>
      <c r="B1260" s="22"/>
      <c r="C1260" s="22"/>
      <c r="D1260" s="22"/>
      <c r="E1260" s="22"/>
      <c r="F1260" s="28"/>
      <c r="G1260" s="28"/>
      <c r="H1260" s="28"/>
      <c r="I1260" s="28"/>
      <c r="J1260" s="28"/>
      <c r="K1260" s="28"/>
      <c r="L1260" s="28"/>
      <c r="M1260" s="22"/>
      <c r="N1260" s="22"/>
      <c r="O1260" s="22"/>
      <c r="P1260" s="22"/>
      <c r="Q1260" s="22"/>
      <c r="R1260" s="28"/>
      <c r="S1260" s="28"/>
      <c r="T1260" s="28"/>
      <c r="U1260" s="28"/>
      <c r="V1260" s="22"/>
      <c r="W1260" s="22"/>
      <c r="X1260" s="22"/>
      <c r="Y1260" s="22"/>
      <c r="Z1260" s="22"/>
      <c r="AA1260" s="22"/>
      <c r="AB1260" s="22"/>
      <c r="AC1260" s="22"/>
      <c r="AD1260" s="22"/>
    </row>
    <row r="1261" spans="1:30" ht="15.75" customHeight="1" x14ac:dyDescent="0.15">
      <c r="A1261" s="22"/>
      <c r="B1261" s="22"/>
      <c r="C1261" s="22"/>
      <c r="D1261" s="22"/>
      <c r="E1261" s="22"/>
      <c r="F1261" s="28"/>
      <c r="G1261" s="28"/>
      <c r="H1261" s="28"/>
      <c r="I1261" s="28"/>
      <c r="J1261" s="28"/>
      <c r="K1261" s="28"/>
      <c r="L1261" s="28"/>
      <c r="M1261" s="22"/>
      <c r="N1261" s="22"/>
      <c r="O1261" s="22"/>
      <c r="P1261" s="22"/>
      <c r="Q1261" s="22"/>
      <c r="R1261" s="28"/>
      <c r="S1261" s="28"/>
      <c r="T1261" s="28"/>
      <c r="U1261" s="28"/>
      <c r="V1261" s="22"/>
      <c r="W1261" s="22"/>
      <c r="X1261" s="22"/>
      <c r="Y1261" s="22"/>
      <c r="Z1261" s="22"/>
      <c r="AA1261" s="22"/>
      <c r="AB1261" s="22"/>
      <c r="AC1261" s="22"/>
      <c r="AD1261" s="22"/>
    </row>
    <row r="1262" spans="1:30" ht="15.75" customHeight="1" x14ac:dyDescent="0.15">
      <c r="A1262" s="22"/>
      <c r="B1262" s="22"/>
      <c r="C1262" s="22"/>
      <c r="D1262" s="22"/>
      <c r="E1262" s="22"/>
      <c r="F1262" s="28"/>
      <c r="G1262" s="28"/>
      <c r="H1262" s="28"/>
      <c r="I1262" s="28"/>
      <c r="J1262" s="28"/>
      <c r="K1262" s="28"/>
      <c r="L1262" s="28"/>
      <c r="M1262" s="22"/>
      <c r="N1262" s="22"/>
      <c r="O1262" s="22"/>
      <c r="P1262" s="22"/>
      <c r="Q1262" s="22"/>
      <c r="R1262" s="28"/>
      <c r="S1262" s="28"/>
      <c r="T1262" s="28"/>
      <c r="U1262" s="28"/>
      <c r="V1262" s="22"/>
      <c r="W1262" s="22"/>
      <c r="X1262" s="22"/>
      <c r="Y1262" s="22"/>
      <c r="Z1262" s="22"/>
      <c r="AA1262" s="22"/>
      <c r="AB1262" s="22"/>
      <c r="AC1262" s="22"/>
      <c r="AD1262" s="22"/>
    </row>
    <row r="1263" spans="1:30" ht="15.75" customHeight="1" x14ac:dyDescent="0.15">
      <c r="A1263" s="22"/>
      <c r="B1263" s="22"/>
      <c r="C1263" s="22"/>
      <c r="D1263" s="22"/>
      <c r="E1263" s="22"/>
      <c r="F1263" s="28"/>
      <c r="G1263" s="28"/>
      <c r="H1263" s="28"/>
      <c r="I1263" s="28"/>
      <c r="J1263" s="28"/>
      <c r="K1263" s="28"/>
      <c r="L1263" s="28"/>
      <c r="M1263" s="22"/>
      <c r="N1263" s="22"/>
      <c r="O1263" s="22"/>
      <c r="P1263" s="22"/>
      <c r="Q1263" s="22"/>
      <c r="R1263" s="28"/>
      <c r="S1263" s="28"/>
      <c r="T1263" s="28"/>
      <c r="U1263" s="28"/>
      <c r="V1263" s="22"/>
      <c r="W1263" s="22"/>
      <c r="X1263" s="22"/>
      <c r="Y1263" s="22"/>
      <c r="Z1263" s="22"/>
      <c r="AA1263" s="22"/>
      <c r="AB1263" s="22"/>
      <c r="AC1263" s="22"/>
      <c r="AD1263" s="22"/>
    </row>
    <row r="1264" spans="1:30" ht="15.75" customHeight="1" x14ac:dyDescent="0.15">
      <c r="A1264" s="22"/>
      <c r="B1264" s="22"/>
      <c r="C1264" s="22"/>
      <c r="D1264" s="22"/>
      <c r="E1264" s="22"/>
      <c r="F1264" s="28"/>
      <c r="G1264" s="28"/>
      <c r="H1264" s="28"/>
      <c r="I1264" s="28"/>
      <c r="J1264" s="28"/>
      <c r="K1264" s="28"/>
      <c r="L1264" s="28"/>
      <c r="M1264" s="22"/>
      <c r="N1264" s="22"/>
      <c r="O1264" s="22"/>
      <c r="P1264" s="22"/>
      <c r="Q1264" s="22"/>
      <c r="R1264" s="28"/>
      <c r="S1264" s="28"/>
      <c r="T1264" s="28"/>
      <c r="U1264" s="28"/>
      <c r="V1264" s="22"/>
      <c r="W1264" s="22"/>
      <c r="X1264" s="22"/>
      <c r="Y1264" s="22"/>
      <c r="Z1264" s="22"/>
      <c r="AA1264" s="22"/>
      <c r="AB1264" s="22"/>
      <c r="AC1264" s="22"/>
      <c r="AD1264" s="22"/>
    </row>
    <row r="1265" spans="1:30" ht="15.75" customHeight="1" x14ac:dyDescent="0.15">
      <c r="A1265" s="22"/>
      <c r="B1265" s="22"/>
      <c r="C1265" s="22"/>
      <c r="D1265" s="22"/>
      <c r="E1265" s="22"/>
      <c r="F1265" s="28"/>
      <c r="G1265" s="28"/>
      <c r="H1265" s="28"/>
      <c r="I1265" s="28"/>
      <c r="J1265" s="28"/>
      <c r="K1265" s="28"/>
      <c r="L1265" s="28"/>
      <c r="M1265" s="22"/>
      <c r="N1265" s="22"/>
      <c r="O1265" s="22"/>
      <c r="P1265" s="22"/>
      <c r="Q1265" s="22"/>
      <c r="R1265" s="28"/>
      <c r="S1265" s="28"/>
      <c r="T1265" s="28"/>
      <c r="U1265" s="28"/>
      <c r="V1265" s="22"/>
      <c r="W1265" s="22"/>
      <c r="X1265" s="22"/>
      <c r="Y1265" s="22"/>
      <c r="Z1265" s="22"/>
      <c r="AA1265" s="22"/>
      <c r="AB1265" s="22"/>
      <c r="AC1265" s="22"/>
      <c r="AD1265" s="22"/>
    </row>
    <row r="1266" spans="1:30" ht="15.75" customHeight="1" x14ac:dyDescent="0.15">
      <c r="A1266" s="22"/>
      <c r="B1266" s="22"/>
      <c r="C1266" s="22"/>
      <c r="D1266" s="22"/>
      <c r="E1266" s="22"/>
      <c r="F1266" s="28"/>
      <c r="G1266" s="28"/>
      <c r="H1266" s="28"/>
      <c r="I1266" s="28"/>
      <c r="J1266" s="28"/>
      <c r="K1266" s="28"/>
      <c r="L1266" s="28"/>
      <c r="M1266" s="22"/>
      <c r="N1266" s="22"/>
      <c r="O1266" s="22"/>
      <c r="P1266" s="22"/>
      <c r="Q1266" s="22"/>
      <c r="R1266" s="28"/>
      <c r="S1266" s="28"/>
      <c r="T1266" s="28"/>
      <c r="U1266" s="28"/>
      <c r="V1266" s="22"/>
      <c r="W1266" s="22"/>
      <c r="X1266" s="22"/>
      <c r="Y1266" s="22"/>
      <c r="Z1266" s="22"/>
      <c r="AA1266" s="22"/>
      <c r="AB1266" s="22"/>
      <c r="AC1266" s="22"/>
      <c r="AD1266" s="22"/>
    </row>
    <row r="1267" spans="1:30" ht="15.75" customHeight="1" x14ac:dyDescent="0.15">
      <c r="A1267" s="22"/>
      <c r="B1267" s="22"/>
      <c r="C1267" s="22"/>
      <c r="D1267" s="22"/>
      <c r="E1267" s="22"/>
      <c r="F1267" s="28"/>
      <c r="G1267" s="28"/>
      <c r="H1267" s="28"/>
      <c r="I1267" s="28"/>
      <c r="J1267" s="28"/>
      <c r="K1267" s="28"/>
      <c r="L1267" s="28"/>
      <c r="M1267" s="22"/>
      <c r="N1267" s="22"/>
      <c r="O1267" s="22"/>
      <c r="P1267" s="22"/>
      <c r="Q1267" s="22"/>
      <c r="R1267" s="28"/>
      <c r="S1267" s="28"/>
      <c r="T1267" s="28"/>
      <c r="U1267" s="28"/>
      <c r="V1267" s="22"/>
      <c r="W1267" s="22"/>
      <c r="X1267" s="22"/>
      <c r="Y1267" s="22"/>
      <c r="Z1267" s="22"/>
      <c r="AA1267" s="22"/>
      <c r="AB1267" s="22"/>
      <c r="AC1267" s="22"/>
      <c r="AD1267" s="22"/>
    </row>
    <row r="1268" spans="1:30" ht="15.75" customHeight="1" x14ac:dyDescent="0.15">
      <c r="A1268" s="22"/>
      <c r="B1268" s="22"/>
      <c r="C1268" s="22"/>
      <c r="D1268" s="22"/>
      <c r="E1268" s="22"/>
      <c r="F1268" s="28"/>
      <c r="G1268" s="28"/>
      <c r="H1268" s="28"/>
      <c r="I1268" s="28"/>
      <c r="J1268" s="28"/>
      <c r="K1268" s="28"/>
      <c r="L1268" s="28"/>
      <c r="M1268" s="22"/>
      <c r="N1268" s="22"/>
      <c r="O1268" s="22"/>
      <c r="P1268" s="22"/>
      <c r="Q1268" s="22"/>
      <c r="R1268" s="28"/>
      <c r="S1268" s="28"/>
      <c r="T1268" s="28"/>
      <c r="U1268" s="28"/>
      <c r="V1268" s="22"/>
      <c r="W1268" s="22"/>
      <c r="X1268" s="22"/>
      <c r="Y1268" s="22"/>
      <c r="Z1268" s="22"/>
      <c r="AA1268" s="22"/>
      <c r="AB1268" s="22"/>
      <c r="AC1268" s="22"/>
      <c r="AD1268" s="22"/>
    </row>
    <row r="1269" spans="1:30" ht="15.75" customHeight="1" x14ac:dyDescent="0.15">
      <c r="A1269" s="22"/>
      <c r="B1269" s="22"/>
      <c r="C1269" s="22"/>
      <c r="D1269" s="22"/>
      <c r="E1269" s="22"/>
      <c r="F1269" s="28"/>
      <c r="G1269" s="28"/>
      <c r="H1269" s="28"/>
      <c r="I1269" s="28"/>
      <c r="J1269" s="28"/>
      <c r="K1269" s="28"/>
      <c r="L1269" s="28"/>
      <c r="M1269" s="22"/>
      <c r="N1269" s="22"/>
      <c r="O1269" s="22"/>
      <c r="P1269" s="22"/>
      <c r="Q1269" s="22"/>
      <c r="R1269" s="28"/>
      <c r="S1269" s="28"/>
      <c r="T1269" s="28"/>
      <c r="U1269" s="28"/>
      <c r="V1269" s="22"/>
      <c r="W1269" s="22"/>
      <c r="X1269" s="22"/>
      <c r="Y1269" s="22"/>
      <c r="Z1269" s="22"/>
      <c r="AA1269" s="22"/>
      <c r="AB1269" s="22"/>
      <c r="AC1269" s="22"/>
      <c r="AD1269" s="22"/>
    </row>
    <row r="1270" spans="1:30" ht="15.75" customHeight="1" x14ac:dyDescent="0.15">
      <c r="A1270" s="22"/>
      <c r="B1270" s="22"/>
      <c r="C1270" s="22"/>
      <c r="D1270" s="22"/>
      <c r="E1270" s="22"/>
      <c r="F1270" s="28"/>
      <c r="G1270" s="28"/>
      <c r="H1270" s="28"/>
      <c r="I1270" s="28"/>
      <c r="J1270" s="28"/>
      <c r="K1270" s="28"/>
      <c r="L1270" s="28"/>
      <c r="M1270" s="22"/>
      <c r="N1270" s="22"/>
      <c r="O1270" s="22"/>
      <c r="P1270" s="22"/>
      <c r="Q1270" s="22"/>
      <c r="R1270" s="28"/>
      <c r="S1270" s="28"/>
      <c r="T1270" s="28"/>
      <c r="U1270" s="28"/>
      <c r="V1270" s="22"/>
      <c r="W1270" s="22"/>
      <c r="X1270" s="22"/>
      <c r="Y1270" s="22"/>
      <c r="Z1270" s="22"/>
      <c r="AA1270" s="22"/>
      <c r="AB1270" s="22"/>
      <c r="AC1270" s="22"/>
      <c r="AD1270" s="22"/>
    </row>
    <row r="1271" spans="1:30" ht="15.75" customHeight="1" x14ac:dyDescent="0.15">
      <c r="A1271" s="22"/>
      <c r="B1271" s="22"/>
      <c r="C1271" s="22"/>
      <c r="D1271" s="22"/>
      <c r="E1271" s="22"/>
      <c r="F1271" s="28"/>
      <c r="G1271" s="28"/>
      <c r="H1271" s="28"/>
      <c r="I1271" s="28"/>
      <c r="J1271" s="28"/>
      <c r="K1271" s="28"/>
      <c r="L1271" s="28"/>
      <c r="M1271" s="22"/>
      <c r="N1271" s="22"/>
      <c r="O1271" s="22"/>
      <c r="P1271" s="22"/>
      <c r="Q1271" s="22"/>
      <c r="R1271" s="28"/>
      <c r="S1271" s="28"/>
      <c r="T1271" s="28"/>
      <c r="U1271" s="28"/>
      <c r="V1271" s="22"/>
      <c r="W1271" s="22"/>
      <c r="X1271" s="22"/>
      <c r="Y1271" s="22"/>
      <c r="Z1271" s="22"/>
      <c r="AA1271" s="22"/>
      <c r="AB1271" s="22"/>
      <c r="AC1271" s="22"/>
      <c r="AD1271" s="22"/>
    </row>
    <row r="1272" spans="1:30" ht="15.75" customHeight="1" x14ac:dyDescent="0.15">
      <c r="A1272" s="22"/>
      <c r="B1272" s="22"/>
      <c r="C1272" s="22"/>
      <c r="D1272" s="22"/>
      <c r="E1272" s="22"/>
      <c r="F1272" s="28"/>
      <c r="G1272" s="28"/>
      <c r="H1272" s="28"/>
      <c r="I1272" s="28"/>
      <c r="J1272" s="28"/>
      <c r="K1272" s="28"/>
      <c r="L1272" s="28"/>
      <c r="M1272" s="22"/>
      <c r="N1272" s="22"/>
      <c r="O1272" s="22"/>
      <c r="P1272" s="22"/>
      <c r="Q1272" s="22"/>
      <c r="R1272" s="28"/>
      <c r="S1272" s="28"/>
      <c r="T1272" s="28"/>
      <c r="U1272" s="28"/>
      <c r="V1272" s="22"/>
      <c r="W1272" s="22"/>
      <c r="X1272" s="22"/>
      <c r="Y1272" s="22"/>
      <c r="Z1272" s="22"/>
      <c r="AA1272" s="22"/>
      <c r="AB1272" s="22"/>
      <c r="AC1272" s="22"/>
      <c r="AD1272" s="22"/>
    </row>
    <row r="1273" spans="1:30" ht="15.75" customHeight="1" x14ac:dyDescent="0.15">
      <c r="A1273" s="22"/>
      <c r="B1273" s="22"/>
      <c r="C1273" s="22"/>
      <c r="D1273" s="22"/>
      <c r="E1273" s="22"/>
      <c r="F1273" s="28"/>
      <c r="G1273" s="28"/>
      <c r="H1273" s="28"/>
      <c r="I1273" s="28"/>
      <c r="J1273" s="28"/>
      <c r="K1273" s="28"/>
      <c r="L1273" s="28"/>
      <c r="M1273" s="22"/>
      <c r="N1273" s="22"/>
      <c r="O1273" s="22"/>
      <c r="P1273" s="22"/>
      <c r="Q1273" s="22"/>
      <c r="R1273" s="28"/>
      <c r="S1273" s="28"/>
      <c r="T1273" s="28"/>
      <c r="U1273" s="28"/>
      <c r="V1273" s="22"/>
      <c r="W1273" s="22"/>
      <c r="X1273" s="22"/>
      <c r="Y1273" s="22"/>
      <c r="Z1273" s="22"/>
      <c r="AA1273" s="22"/>
      <c r="AB1273" s="22"/>
      <c r="AC1273" s="22"/>
      <c r="AD1273" s="22"/>
    </row>
    <row r="1274" spans="1:30" ht="15.75" customHeight="1" x14ac:dyDescent="0.15">
      <c r="A1274" s="22"/>
      <c r="B1274" s="22"/>
      <c r="C1274" s="22"/>
      <c r="D1274" s="22"/>
      <c r="E1274" s="22"/>
      <c r="F1274" s="28"/>
      <c r="G1274" s="28"/>
      <c r="H1274" s="28"/>
      <c r="I1274" s="28"/>
      <c r="J1274" s="28"/>
      <c r="K1274" s="28"/>
      <c r="L1274" s="28"/>
      <c r="M1274" s="22"/>
      <c r="N1274" s="22"/>
      <c r="O1274" s="22"/>
      <c r="P1274" s="22"/>
      <c r="Q1274" s="22"/>
      <c r="R1274" s="28"/>
      <c r="S1274" s="28"/>
      <c r="T1274" s="28"/>
      <c r="U1274" s="28"/>
      <c r="V1274" s="22"/>
      <c r="W1274" s="22"/>
      <c r="X1274" s="22"/>
      <c r="Y1274" s="22"/>
      <c r="Z1274" s="22"/>
      <c r="AA1274" s="22"/>
      <c r="AB1274" s="22"/>
      <c r="AC1274" s="22"/>
      <c r="AD1274" s="22"/>
    </row>
    <row r="1275" spans="1:30" ht="15.75" customHeight="1" x14ac:dyDescent="0.15">
      <c r="A1275" s="22"/>
      <c r="B1275" s="22"/>
      <c r="C1275" s="22"/>
      <c r="D1275" s="22"/>
      <c r="E1275" s="22"/>
      <c r="F1275" s="28"/>
      <c r="G1275" s="28"/>
      <c r="H1275" s="28"/>
      <c r="I1275" s="28"/>
      <c r="J1275" s="28"/>
      <c r="K1275" s="28"/>
      <c r="L1275" s="28"/>
      <c r="M1275" s="22"/>
      <c r="N1275" s="22"/>
      <c r="O1275" s="22"/>
      <c r="P1275" s="22"/>
      <c r="Q1275" s="22"/>
      <c r="R1275" s="28"/>
      <c r="S1275" s="28"/>
      <c r="T1275" s="28"/>
      <c r="U1275" s="28"/>
      <c r="V1275" s="22"/>
      <c r="W1275" s="22"/>
      <c r="X1275" s="22"/>
      <c r="Y1275" s="22"/>
      <c r="Z1275" s="22"/>
      <c r="AA1275" s="22"/>
      <c r="AB1275" s="22"/>
      <c r="AC1275" s="22"/>
      <c r="AD1275" s="22"/>
    </row>
    <row r="1276" spans="1:30" ht="15.75" customHeight="1" x14ac:dyDescent="0.15">
      <c r="A1276" s="22"/>
      <c r="B1276" s="22"/>
      <c r="C1276" s="22"/>
      <c r="D1276" s="22"/>
      <c r="E1276" s="22"/>
      <c r="F1276" s="28"/>
      <c r="G1276" s="28"/>
      <c r="H1276" s="28"/>
      <c r="I1276" s="28"/>
      <c r="J1276" s="28"/>
      <c r="K1276" s="28"/>
      <c r="L1276" s="28"/>
      <c r="M1276" s="22"/>
      <c r="N1276" s="22"/>
      <c r="O1276" s="22"/>
      <c r="P1276" s="22"/>
      <c r="Q1276" s="22"/>
      <c r="R1276" s="28"/>
      <c r="S1276" s="28"/>
      <c r="T1276" s="28"/>
      <c r="U1276" s="28"/>
      <c r="V1276" s="22"/>
      <c r="W1276" s="22"/>
      <c r="X1276" s="22"/>
      <c r="Y1276" s="22"/>
      <c r="Z1276" s="22"/>
      <c r="AA1276" s="22"/>
      <c r="AB1276" s="22"/>
      <c r="AC1276" s="22"/>
      <c r="AD1276" s="22"/>
    </row>
    <row r="1277" spans="1:30" ht="15.75" customHeight="1" x14ac:dyDescent="0.15">
      <c r="A1277" s="22"/>
      <c r="B1277" s="22"/>
      <c r="C1277" s="22"/>
      <c r="D1277" s="22"/>
      <c r="E1277" s="22"/>
      <c r="F1277" s="28"/>
      <c r="G1277" s="28"/>
      <c r="H1277" s="28"/>
      <c r="I1277" s="28"/>
      <c r="J1277" s="28"/>
      <c r="K1277" s="28"/>
      <c r="L1277" s="28"/>
      <c r="M1277" s="22"/>
      <c r="N1277" s="22"/>
      <c r="O1277" s="22"/>
      <c r="P1277" s="22"/>
      <c r="Q1277" s="22"/>
      <c r="R1277" s="28"/>
      <c r="S1277" s="28"/>
      <c r="T1277" s="28"/>
      <c r="U1277" s="28"/>
      <c r="V1277" s="22"/>
      <c r="W1277" s="22"/>
      <c r="X1277" s="22"/>
      <c r="Y1277" s="22"/>
      <c r="Z1277" s="22"/>
      <c r="AA1277" s="22"/>
      <c r="AB1277" s="22"/>
      <c r="AC1277" s="22"/>
      <c r="AD1277" s="22"/>
    </row>
    <row r="1278" spans="1:30" ht="15.75" customHeight="1" x14ac:dyDescent="0.15">
      <c r="A1278" s="22"/>
      <c r="B1278" s="22"/>
      <c r="C1278" s="22"/>
      <c r="D1278" s="22"/>
      <c r="E1278" s="22"/>
      <c r="F1278" s="28"/>
      <c r="G1278" s="28"/>
      <c r="H1278" s="28"/>
      <c r="I1278" s="28"/>
      <c r="J1278" s="28"/>
      <c r="K1278" s="28"/>
      <c r="L1278" s="28"/>
      <c r="M1278" s="22"/>
      <c r="N1278" s="22"/>
      <c r="O1278" s="22"/>
      <c r="P1278" s="22"/>
      <c r="Q1278" s="22"/>
      <c r="R1278" s="28"/>
      <c r="S1278" s="28"/>
      <c r="T1278" s="28"/>
      <c r="U1278" s="28"/>
      <c r="V1278" s="22"/>
      <c r="W1278" s="22"/>
      <c r="X1278" s="22"/>
      <c r="Y1278" s="22"/>
      <c r="Z1278" s="22"/>
      <c r="AA1278" s="22"/>
      <c r="AB1278" s="22"/>
      <c r="AC1278" s="22"/>
      <c r="AD1278" s="22"/>
    </row>
    <row r="1279" spans="1:30" ht="15.75" customHeight="1" x14ac:dyDescent="0.15">
      <c r="A1279" s="22"/>
      <c r="B1279" s="22"/>
      <c r="C1279" s="22"/>
      <c r="D1279" s="22"/>
      <c r="E1279" s="22"/>
      <c r="F1279" s="28"/>
      <c r="G1279" s="28"/>
      <c r="H1279" s="28"/>
      <c r="I1279" s="28"/>
      <c r="J1279" s="28"/>
      <c r="K1279" s="28"/>
      <c r="L1279" s="28"/>
      <c r="M1279" s="22"/>
      <c r="N1279" s="22"/>
      <c r="O1279" s="22"/>
      <c r="P1279" s="22"/>
      <c r="Q1279" s="22"/>
      <c r="R1279" s="28"/>
      <c r="S1279" s="28"/>
      <c r="T1279" s="28"/>
      <c r="U1279" s="28"/>
      <c r="V1279" s="22"/>
      <c r="W1279" s="22"/>
      <c r="X1279" s="22"/>
      <c r="Y1279" s="22"/>
      <c r="Z1279" s="22"/>
      <c r="AA1279" s="22"/>
      <c r="AB1279" s="22"/>
      <c r="AC1279" s="22"/>
      <c r="AD1279" s="22"/>
    </row>
    <row r="1280" spans="1:30" ht="15.75" customHeight="1" x14ac:dyDescent="0.15">
      <c r="A1280" s="22"/>
      <c r="B1280" s="22"/>
      <c r="C1280" s="22"/>
      <c r="D1280" s="22"/>
      <c r="E1280" s="22"/>
      <c r="F1280" s="28"/>
      <c r="G1280" s="28"/>
      <c r="H1280" s="28"/>
      <c r="I1280" s="28"/>
      <c r="J1280" s="28"/>
      <c r="K1280" s="28"/>
      <c r="L1280" s="28"/>
      <c r="M1280" s="22"/>
      <c r="N1280" s="22"/>
      <c r="O1280" s="22"/>
      <c r="P1280" s="22"/>
      <c r="Q1280" s="22"/>
      <c r="R1280" s="28"/>
      <c r="S1280" s="28"/>
      <c r="T1280" s="28"/>
      <c r="U1280" s="28"/>
      <c r="V1280" s="22"/>
      <c r="W1280" s="22"/>
      <c r="X1280" s="22"/>
      <c r="Y1280" s="22"/>
      <c r="Z1280" s="22"/>
      <c r="AA1280" s="22"/>
      <c r="AB1280" s="22"/>
      <c r="AC1280" s="22"/>
      <c r="AD1280" s="22"/>
    </row>
    <row r="1281" spans="1:30" ht="15.75" customHeight="1" x14ac:dyDescent="0.15">
      <c r="A1281" s="22"/>
      <c r="B1281" s="22"/>
      <c r="C1281" s="22"/>
      <c r="D1281" s="22"/>
      <c r="E1281" s="22"/>
      <c r="F1281" s="28"/>
      <c r="G1281" s="28"/>
      <c r="H1281" s="28"/>
      <c r="I1281" s="28"/>
      <c r="J1281" s="28"/>
      <c r="K1281" s="28"/>
      <c r="L1281" s="28"/>
      <c r="M1281" s="22"/>
      <c r="N1281" s="22"/>
      <c r="O1281" s="22"/>
      <c r="P1281" s="22"/>
      <c r="Q1281" s="22"/>
      <c r="R1281" s="28"/>
      <c r="S1281" s="28"/>
      <c r="T1281" s="28"/>
      <c r="U1281" s="28"/>
      <c r="V1281" s="22"/>
      <c r="W1281" s="22"/>
      <c r="X1281" s="22"/>
      <c r="Y1281" s="22"/>
      <c r="Z1281" s="22"/>
      <c r="AA1281" s="22"/>
      <c r="AB1281" s="22"/>
      <c r="AC1281" s="22"/>
      <c r="AD1281" s="22"/>
    </row>
    <row r="1282" spans="1:30" ht="15.75" customHeight="1" x14ac:dyDescent="0.15">
      <c r="A1282" s="22"/>
      <c r="B1282" s="22"/>
      <c r="C1282" s="22"/>
      <c r="D1282" s="22"/>
      <c r="E1282" s="22"/>
      <c r="F1282" s="28"/>
      <c r="G1282" s="28"/>
      <c r="H1282" s="28"/>
      <c r="I1282" s="28"/>
      <c r="J1282" s="28"/>
      <c r="K1282" s="28"/>
      <c r="L1282" s="28"/>
      <c r="M1282" s="22"/>
      <c r="N1282" s="22"/>
      <c r="O1282" s="22"/>
      <c r="P1282" s="22"/>
      <c r="Q1282" s="22"/>
      <c r="R1282" s="28"/>
      <c r="S1282" s="28"/>
      <c r="T1282" s="28"/>
      <c r="U1282" s="28"/>
      <c r="V1282" s="22"/>
      <c r="W1282" s="22"/>
      <c r="X1282" s="22"/>
      <c r="Y1282" s="22"/>
      <c r="Z1282" s="22"/>
      <c r="AA1282" s="22"/>
      <c r="AB1282" s="22"/>
      <c r="AC1282" s="22"/>
      <c r="AD1282" s="22"/>
    </row>
    <row r="1283" spans="1:30" ht="15.75" customHeight="1" x14ac:dyDescent="0.15">
      <c r="A1283" s="22"/>
      <c r="B1283" s="22"/>
      <c r="C1283" s="22"/>
      <c r="D1283" s="22"/>
      <c r="E1283" s="22"/>
      <c r="F1283" s="28"/>
      <c r="G1283" s="28"/>
      <c r="H1283" s="28"/>
      <c r="I1283" s="28"/>
      <c r="J1283" s="28"/>
      <c r="K1283" s="28"/>
      <c r="L1283" s="28"/>
      <c r="M1283" s="22"/>
      <c r="N1283" s="22"/>
      <c r="O1283" s="22"/>
      <c r="P1283" s="22"/>
      <c r="Q1283" s="22"/>
      <c r="R1283" s="28"/>
      <c r="S1283" s="28"/>
      <c r="T1283" s="28"/>
      <c r="U1283" s="28"/>
      <c r="V1283" s="22"/>
      <c r="W1283" s="22"/>
      <c r="X1283" s="22"/>
      <c r="Y1283" s="22"/>
      <c r="Z1283" s="22"/>
      <c r="AA1283" s="22"/>
      <c r="AB1283" s="22"/>
      <c r="AC1283" s="22"/>
      <c r="AD1283" s="22"/>
    </row>
    <row r="1284" spans="1:30" ht="15.75" customHeight="1" x14ac:dyDescent="0.15">
      <c r="A1284" s="22"/>
      <c r="B1284" s="22"/>
      <c r="C1284" s="22"/>
      <c r="D1284" s="22"/>
      <c r="E1284" s="22"/>
      <c r="F1284" s="28"/>
      <c r="G1284" s="28"/>
      <c r="H1284" s="28"/>
      <c r="I1284" s="28"/>
      <c r="J1284" s="28"/>
      <c r="K1284" s="28"/>
      <c r="L1284" s="28"/>
      <c r="M1284" s="22"/>
      <c r="N1284" s="22"/>
      <c r="O1284" s="22"/>
      <c r="P1284" s="22"/>
      <c r="Q1284" s="22"/>
      <c r="R1284" s="28"/>
      <c r="S1284" s="28"/>
      <c r="T1284" s="28"/>
      <c r="U1284" s="28"/>
      <c r="V1284" s="22"/>
      <c r="W1284" s="22"/>
      <c r="X1284" s="22"/>
      <c r="Y1284" s="22"/>
      <c r="Z1284" s="22"/>
      <c r="AA1284" s="22"/>
      <c r="AB1284" s="22"/>
      <c r="AC1284" s="22"/>
      <c r="AD1284" s="22"/>
    </row>
    <row r="1285" spans="1:30" ht="15.75" customHeight="1" x14ac:dyDescent="0.15">
      <c r="A1285" s="22"/>
      <c r="B1285" s="22"/>
      <c r="C1285" s="22"/>
      <c r="D1285" s="22"/>
      <c r="E1285" s="22"/>
      <c r="F1285" s="28"/>
      <c r="G1285" s="28"/>
      <c r="H1285" s="28"/>
      <c r="I1285" s="28"/>
      <c r="J1285" s="28"/>
      <c r="K1285" s="28"/>
      <c r="L1285" s="28"/>
      <c r="M1285" s="22"/>
      <c r="N1285" s="22"/>
      <c r="O1285" s="22"/>
      <c r="P1285" s="22"/>
      <c r="Q1285" s="22"/>
      <c r="R1285" s="28"/>
      <c r="S1285" s="28"/>
      <c r="T1285" s="28"/>
      <c r="U1285" s="28"/>
      <c r="V1285" s="22"/>
      <c r="W1285" s="22"/>
      <c r="X1285" s="22"/>
      <c r="Y1285" s="22"/>
      <c r="Z1285" s="22"/>
      <c r="AA1285" s="22"/>
      <c r="AB1285" s="22"/>
      <c r="AC1285" s="22"/>
      <c r="AD1285" s="22"/>
    </row>
    <row r="1286" spans="1:30" ht="15.75" customHeight="1" x14ac:dyDescent="0.15">
      <c r="A1286" s="22"/>
      <c r="B1286" s="22"/>
      <c r="C1286" s="22"/>
      <c r="D1286" s="22"/>
      <c r="E1286" s="22"/>
      <c r="F1286" s="28"/>
      <c r="G1286" s="28"/>
      <c r="H1286" s="28"/>
      <c r="I1286" s="28"/>
      <c r="J1286" s="28"/>
      <c r="K1286" s="28"/>
      <c r="L1286" s="28"/>
      <c r="M1286" s="22"/>
      <c r="N1286" s="22"/>
      <c r="O1286" s="22"/>
      <c r="P1286" s="22"/>
      <c r="Q1286" s="22"/>
      <c r="R1286" s="28"/>
      <c r="S1286" s="28"/>
      <c r="T1286" s="28"/>
      <c r="U1286" s="28"/>
      <c r="V1286" s="22"/>
      <c r="W1286" s="22"/>
      <c r="X1286" s="22"/>
      <c r="Y1286" s="22"/>
      <c r="Z1286" s="22"/>
      <c r="AA1286" s="22"/>
      <c r="AB1286" s="22"/>
      <c r="AC1286" s="22"/>
      <c r="AD1286" s="22"/>
    </row>
    <row r="1287" spans="1:30" ht="15.75" customHeight="1" x14ac:dyDescent="0.15">
      <c r="A1287" s="22"/>
      <c r="B1287" s="22"/>
      <c r="C1287" s="22"/>
      <c r="D1287" s="22"/>
      <c r="E1287" s="22"/>
      <c r="F1287" s="28"/>
      <c r="G1287" s="28"/>
      <c r="H1287" s="28"/>
      <c r="I1287" s="28"/>
      <c r="J1287" s="28"/>
      <c r="K1287" s="28"/>
      <c r="L1287" s="28"/>
      <c r="M1287" s="22"/>
      <c r="N1287" s="22"/>
      <c r="O1287" s="22"/>
      <c r="P1287" s="22"/>
      <c r="Q1287" s="22"/>
      <c r="R1287" s="28"/>
      <c r="S1287" s="28"/>
      <c r="T1287" s="28"/>
      <c r="U1287" s="28"/>
      <c r="V1287" s="22"/>
      <c r="W1287" s="22"/>
      <c r="X1287" s="22"/>
      <c r="Y1287" s="22"/>
      <c r="Z1287" s="22"/>
      <c r="AA1287" s="22"/>
      <c r="AB1287" s="22"/>
      <c r="AC1287" s="22"/>
      <c r="AD1287" s="22"/>
    </row>
    <row r="1288" spans="1:30" ht="15.75" customHeight="1" x14ac:dyDescent="0.15">
      <c r="A1288" s="22"/>
      <c r="B1288" s="22"/>
      <c r="C1288" s="22"/>
      <c r="D1288" s="22"/>
      <c r="E1288" s="22"/>
      <c r="F1288" s="28"/>
      <c r="G1288" s="28"/>
      <c r="H1288" s="28"/>
      <c r="I1288" s="28"/>
      <c r="J1288" s="28"/>
      <c r="K1288" s="28"/>
      <c r="L1288" s="28"/>
      <c r="M1288" s="22"/>
      <c r="N1288" s="22"/>
      <c r="O1288" s="22"/>
      <c r="P1288" s="22"/>
      <c r="Q1288" s="22"/>
      <c r="R1288" s="28"/>
      <c r="S1288" s="28"/>
      <c r="T1288" s="28"/>
      <c r="U1288" s="28"/>
      <c r="V1288" s="22"/>
      <c r="W1288" s="22"/>
      <c r="X1288" s="22"/>
      <c r="Y1288" s="22"/>
      <c r="Z1288" s="22"/>
      <c r="AA1288" s="22"/>
      <c r="AB1288" s="22"/>
      <c r="AC1288" s="22"/>
      <c r="AD1288" s="22"/>
    </row>
    <row r="1289" spans="1:30" ht="15.75" customHeight="1" x14ac:dyDescent="0.15">
      <c r="A1289" s="22"/>
      <c r="B1289" s="22"/>
      <c r="C1289" s="22"/>
      <c r="D1289" s="22"/>
      <c r="E1289" s="22"/>
      <c r="F1289" s="28"/>
      <c r="G1289" s="28"/>
      <c r="H1289" s="28"/>
      <c r="I1289" s="28"/>
      <c r="J1289" s="28"/>
      <c r="K1289" s="28"/>
      <c r="L1289" s="28"/>
      <c r="M1289" s="22"/>
      <c r="N1289" s="22"/>
      <c r="O1289" s="22"/>
      <c r="P1289" s="22"/>
      <c r="Q1289" s="22"/>
      <c r="R1289" s="28"/>
      <c r="S1289" s="28"/>
      <c r="T1289" s="28"/>
      <c r="U1289" s="28"/>
      <c r="V1289" s="22"/>
      <c r="W1289" s="22"/>
      <c r="X1289" s="22"/>
      <c r="Y1289" s="22"/>
      <c r="Z1289" s="22"/>
      <c r="AA1289" s="22"/>
      <c r="AB1289" s="22"/>
      <c r="AC1289" s="22"/>
      <c r="AD1289" s="22"/>
    </row>
    <row r="1290" spans="1:30" ht="15.75" customHeight="1" x14ac:dyDescent="0.15">
      <c r="A1290" s="22"/>
      <c r="B1290" s="22"/>
      <c r="C1290" s="22"/>
      <c r="D1290" s="22"/>
      <c r="E1290" s="22"/>
      <c r="F1290" s="28"/>
      <c r="G1290" s="28"/>
      <c r="H1290" s="28"/>
      <c r="I1290" s="28"/>
      <c r="J1290" s="28"/>
      <c r="K1290" s="28"/>
      <c r="L1290" s="28"/>
      <c r="M1290" s="22"/>
      <c r="N1290" s="22"/>
      <c r="O1290" s="22"/>
      <c r="P1290" s="22"/>
      <c r="Q1290" s="22"/>
      <c r="R1290" s="28"/>
      <c r="S1290" s="28"/>
      <c r="T1290" s="28"/>
      <c r="U1290" s="28"/>
      <c r="V1290" s="22"/>
      <c r="W1290" s="22"/>
      <c r="X1290" s="22"/>
      <c r="Y1290" s="22"/>
      <c r="Z1290" s="22"/>
      <c r="AA1290" s="22"/>
      <c r="AB1290" s="22"/>
      <c r="AC1290" s="22"/>
      <c r="AD1290" s="22"/>
    </row>
    <row r="1291" spans="1:30" ht="15.75" customHeight="1" x14ac:dyDescent="0.15">
      <c r="A1291" s="22"/>
      <c r="B1291" s="22"/>
      <c r="C1291" s="22"/>
      <c r="D1291" s="22"/>
      <c r="E1291" s="22"/>
      <c r="F1291" s="28"/>
      <c r="G1291" s="28"/>
      <c r="H1291" s="28"/>
      <c r="I1291" s="28"/>
      <c r="J1291" s="28"/>
      <c r="K1291" s="28"/>
      <c r="L1291" s="28"/>
      <c r="M1291" s="22"/>
      <c r="N1291" s="22"/>
      <c r="O1291" s="22"/>
      <c r="P1291" s="22"/>
      <c r="Q1291" s="22"/>
      <c r="R1291" s="28"/>
      <c r="S1291" s="28"/>
      <c r="T1291" s="28"/>
      <c r="U1291" s="28"/>
      <c r="V1291" s="22"/>
      <c r="W1291" s="22"/>
      <c r="X1291" s="22"/>
      <c r="Y1291" s="22"/>
      <c r="Z1291" s="22"/>
      <c r="AA1291" s="22"/>
      <c r="AB1291" s="22"/>
      <c r="AC1291" s="22"/>
      <c r="AD1291" s="22"/>
    </row>
    <row r="1292" spans="1:30" ht="15.75" customHeight="1" x14ac:dyDescent="0.15">
      <c r="A1292" s="22"/>
      <c r="B1292" s="22"/>
      <c r="C1292" s="22"/>
      <c r="D1292" s="22"/>
      <c r="E1292" s="22"/>
      <c r="F1292" s="28"/>
      <c r="G1292" s="28"/>
      <c r="H1292" s="28"/>
      <c r="I1292" s="28"/>
      <c r="J1292" s="28"/>
      <c r="K1292" s="28"/>
      <c r="L1292" s="28"/>
      <c r="M1292" s="22"/>
      <c r="N1292" s="22"/>
      <c r="O1292" s="22"/>
      <c r="P1292" s="22"/>
      <c r="Q1292" s="22"/>
      <c r="R1292" s="28"/>
      <c r="S1292" s="28"/>
      <c r="T1292" s="28"/>
      <c r="U1292" s="28"/>
      <c r="V1292" s="22"/>
      <c r="W1292" s="22"/>
      <c r="X1292" s="22"/>
      <c r="Y1292" s="22"/>
      <c r="Z1292" s="22"/>
      <c r="AA1292" s="22"/>
      <c r="AB1292" s="22"/>
      <c r="AC1292" s="22"/>
      <c r="AD1292" s="22"/>
    </row>
    <row r="1293" spans="1:30" ht="15.75" customHeight="1" x14ac:dyDescent="0.15">
      <c r="A1293" s="22"/>
      <c r="B1293" s="22"/>
      <c r="C1293" s="22"/>
      <c r="D1293" s="22"/>
      <c r="E1293" s="22"/>
      <c r="F1293" s="28"/>
      <c r="G1293" s="28"/>
      <c r="H1293" s="28"/>
      <c r="I1293" s="28"/>
      <c r="J1293" s="28"/>
      <c r="K1293" s="28"/>
      <c r="L1293" s="28"/>
      <c r="M1293" s="22"/>
      <c r="N1293" s="22"/>
      <c r="O1293" s="22"/>
      <c r="P1293" s="22"/>
      <c r="Q1293" s="22"/>
      <c r="R1293" s="28"/>
      <c r="S1293" s="28"/>
      <c r="T1293" s="28"/>
      <c r="U1293" s="28"/>
      <c r="V1293" s="22"/>
      <c r="W1293" s="22"/>
      <c r="X1293" s="22"/>
      <c r="Y1293" s="22"/>
      <c r="Z1293" s="22"/>
      <c r="AA1293" s="22"/>
      <c r="AB1293" s="22"/>
      <c r="AC1293" s="22"/>
      <c r="AD1293" s="22"/>
    </row>
    <row r="1294" spans="1:30" ht="15.75" customHeight="1" x14ac:dyDescent="0.15">
      <c r="A1294" s="22"/>
      <c r="B1294" s="22"/>
      <c r="C1294" s="22"/>
      <c r="D1294" s="22"/>
      <c r="E1294" s="22"/>
      <c r="F1294" s="28"/>
      <c r="G1294" s="28"/>
      <c r="H1294" s="28"/>
      <c r="I1294" s="28"/>
      <c r="J1294" s="28"/>
      <c r="K1294" s="28"/>
      <c r="L1294" s="28"/>
      <c r="M1294" s="22"/>
      <c r="N1294" s="22"/>
      <c r="O1294" s="22"/>
      <c r="P1294" s="22"/>
      <c r="Q1294" s="22"/>
      <c r="R1294" s="28"/>
      <c r="S1294" s="28"/>
      <c r="T1294" s="28"/>
      <c r="U1294" s="28"/>
      <c r="V1294" s="22"/>
      <c r="W1294" s="22"/>
      <c r="X1294" s="22"/>
      <c r="Y1294" s="22"/>
      <c r="Z1294" s="22"/>
      <c r="AA1294" s="22"/>
      <c r="AB1294" s="22"/>
      <c r="AC1294" s="22"/>
      <c r="AD1294" s="22"/>
    </row>
    <row r="1295" spans="1:30" ht="15.75" customHeight="1" x14ac:dyDescent="0.15">
      <c r="A1295" s="22"/>
      <c r="B1295" s="22"/>
      <c r="C1295" s="22"/>
      <c r="D1295" s="22"/>
      <c r="E1295" s="22"/>
      <c r="F1295" s="28"/>
      <c r="G1295" s="28"/>
      <c r="H1295" s="28"/>
      <c r="I1295" s="28"/>
      <c r="J1295" s="28"/>
      <c r="K1295" s="28"/>
      <c r="L1295" s="28"/>
      <c r="M1295" s="22"/>
      <c r="N1295" s="22"/>
      <c r="O1295" s="22"/>
      <c r="P1295" s="22"/>
      <c r="Q1295" s="22"/>
      <c r="R1295" s="28"/>
      <c r="S1295" s="28"/>
      <c r="T1295" s="28"/>
      <c r="U1295" s="28"/>
      <c r="V1295" s="22"/>
      <c r="W1295" s="22"/>
      <c r="X1295" s="22"/>
      <c r="Y1295" s="22"/>
      <c r="Z1295" s="22"/>
      <c r="AA1295" s="22"/>
      <c r="AB1295" s="22"/>
      <c r="AC1295" s="22"/>
      <c r="AD1295" s="22"/>
    </row>
    <row r="1296" spans="1:30" ht="15.75" customHeight="1" x14ac:dyDescent="0.15">
      <c r="A1296" s="22"/>
      <c r="B1296" s="22"/>
      <c r="C1296" s="22"/>
      <c r="D1296" s="22"/>
      <c r="E1296" s="22"/>
      <c r="F1296" s="28"/>
      <c r="G1296" s="28"/>
      <c r="H1296" s="28"/>
      <c r="I1296" s="28"/>
      <c r="J1296" s="28"/>
      <c r="K1296" s="28"/>
      <c r="L1296" s="28"/>
      <c r="M1296" s="22"/>
      <c r="N1296" s="22"/>
      <c r="O1296" s="22"/>
      <c r="P1296" s="22"/>
      <c r="Q1296" s="22"/>
      <c r="R1296" s="28"/>
      <c r="S1296" s="28"/>
      <c r="T1296" s="28"/>
      <c r="U1296" s="28"/>
      <c r="V1296" s="22"/>
      <c r="W1296" s="22"/>
      <c r="X1296" s="22"/>
      <c r="Y1296" s="22"/>
      <c r="Z1296" s="22"/>
      <c r="AA1296" s="22"/>
      <c r="AB1296" s="22"/>
      <c r="AC1296" s="22"/>
      <c r="AD1296" s="22"/>
    </row>
    <row r="1297" spans="1:30" ht="15.75" customHeight="1" x14ac:dyDescent="0.15">
      <c r="A1297" s="22"/>
      <c r="B1297" s="22"/>
      <c r="C1297" s="22"/>
      <c r="D1297" s="22"/>
      <c r="E1297" s="22"/>
      <c r="F1297" s="28"/>
      <c r="G1297" s="28"/>
      <c r="H1297" s="28"/>
      <c r="I1297" s="28"/>
      <c r="J1297" s="28"/>
      <c r="K1297" s="28"/>
      <c r="L1297" s="28"/>
      <c r="M1297" s="22"/>
      <c r="N1297" s="22"/>
      <c r="O1297" s="22"/>
      <c r="P1297" s="22"/>
      <c r="Q1297" s="22"/>
      <c r="R1297" s="28"/>
      <c r="S1297" s="28"/>
      <c r="T1297" s="28"/>
      <c r="U1297" s="28"/>
      <c r="V1297" s="22"/>
      <c r="W1297" s="22"/>
      <c r="X1297" s="22"/>
      <c r="Y1297" s="22"/>
      <c r="Z1297" s="22"/>
      <c r="AA1297" s="22"/>
      <c r="AB1297" s="22"/>
      <c r="AC1297" s="22"/>
      <c r="AD1297" s="22"/>
    </row>
    <row r="1298" spans="1:30" ht="15.75" customHeight="1" x14ac:dyDescent="0.15">
      <c r="A1298" s="22"/>
      <c r="B1298" s="22"/>
      <c r="C1298" s="22"/>
      <c r="D1298" s="22"/>
      <c r="E1298" s="22"/>
      <c r="F1298" s="28"/>
      <c r="G1298" s="28"/>
      <c r="H1298" s="28"/>
      <c r="I1298" s="28"/>
      <c r="J1298" s="28"/>
      <c r="K1298" s="28"/>
      <c r="L1298" s="28"/>
      <c r="M1298" s="22"/>
      <c r="N1298" s="22"/>
      <c r="O1298" s="22"/>
      <c r="P1298" s="22"/>
      <c r="Q1298" s="22"/>
      <c r="R1298" s="28"/>
      <c r="S1298" s="28"/>
      <c r="T1298" s="28"/>
      <c r="U1298" s="28"/>
      <c r="V1298" s="22"/>
      <c r="W1298" s="22"/>
      <c r="X1298" s="22"/>
      <c r="Y1298" s="22"/>
      <c r="Z1298" s="22"/>
      <c r="AA1298" s="22"/>
      <c r="AB1298" s="22"/>
      <c r="AC1298" s="22"/>
      <c r="AD1298" s="22"/>
    </row>
    <row r="1299" spans="1:30" ht="15.75" customHeight="1" x14ac:dyDescent="0.15">
      <c r="A1299" s="22"/>
      <c r="B1299" s="22"/>
      <c r="C1299" s="22"/>
      <c r="D1299" s="22"/>
      <c r="E1299" s="22"/>
      <c r="F1299" s="28"/>
      <c r="G1299" s="28"/>
      <c r="H1299" s="28"/>
      <c r="I1299" s="28"/>
      <c r="J1299" s="28"/>
      <c r="K1299" s="28"/>
      <c r="L1299" s="28"/>
      <c r="M1299" s="22"/>
      <c r="N1299" s="22"/>
      <c r="O1299" s="22"/>
      <c r="P1299" s="22"/>
      <c r="Q1299" s="22"/>
      <c r="R1299" s="28"/>
      <c r="S1299" s="28"/>
      <c r="T1299" s="28"/>
      <c r="U1299" s="28"/>
      <c r="V1299" s="22"/>
      <c r="W1299" s="22"/>
      <c r="X1299" s="22"/>
      <c r="Y1299" s="22"/>
      <c r="Z1299" s="22"/>
      <c r="AA1299" s="22"/>
      <c r="AB1299" s="22"/>
      <c r="AC1299" s="22"/>
      <c r="AD1299" s="22"/>
    </row>
    <row r="1300" spans="1:30" ht="15.75" customHeight="1" x14ac:dyDescent="0.15">
      <c r="A1300" s="22"/>
      <c r="B1300" s="22"/>
      <c r="C1300" s="22"/>
      <c r="D1300" s="22"/>
      <c r="E1300" s="22"/>
      <c r="F1300" s="28"/>
      <c r="G1300" s="28"/>
      <c r="H1300" s="28"/>
      <c r="I1300" s="28"/>
      <c r="J1300" s="28"/>
      <c r="K1300" s="28"/>
      <c r="L1300" s="28"/>
      <c r="M1300" s="22"/>
      <c r="N1300" s="22"/>
      <c r="O1300" s="22"/>
      <c r="P1300" s="22"/>
      <c r="Q1300" s="22"/>
      <c r="R1300" s="28"/>
      <c r="S1300" s="28"/>
      <c r="T1300" s="28"/>
      <c r="U1300" s="28"/>
      <c r="V1300" s="22"/>
      <c r="W1300" s="22"/>
      <c r="X1300" s="22"/>
      <c r="Y1300" s="22"/>
      <c r="Z1300" s="22"/>
      <c r="AA1300" s="22"/>
      <c r="AB1300" s="22"/>
      <c r="AC1300" s="22"/>
      <c r="AD1300" s="22"/>
    </row>
    <row r="1301" spans="1:30" ht="15.75" customHeight="1" x14ac:dyDescent="0.15">
      <c r="A1301" s="22"/>
      <c r="B1301" s="22"/>
      <c r="C1301" s="22"/>
      <c r="D1301" s="22"/>
      <c r="E1301" s="22"/>
      <c r="F1301" s="28"/>
      <c r="G1301" s="28"/>
      <c r="H1301" s="28"/>
      <c r="I1301" s="28"/>
      <c r="J1301" s="28"/>
      <c r="K1301" s="28"/>
      <c r="L1301" s="28"/>
      <c r="M1301" s="22"/>
      <c r="N1301" s="22"/>
      <c r="O1301" s="22"/>
      <c r="P1301" s="22"/>
      <c r="Q1301" s="22"/>
      <c r="R1301" s="28"/>
      <c r="S1301" s="28"/>
      <c r="T1301" s="28"/>
      <c r="U1301" s="28"/>
      <c r="V1301" s="22"/>
      <c r="W1301" s="22"/>
      <c r="X1301" s="22"/>
      <c r="Y1301" s="22"/>
      <c r="Z1301" s="22"/>
      <c r="AA1301" s="22"/>
      <c r="AB1301" s="22"/>
      <c r="AC1301" s="22"/>
      <c r="AD1301" s="22"/>
    </row>
    <row r="1302" spans="1:30" ht="15.75" customHeight="1" x14ac:dyDescent="0.15">
      <c r="A1302" s="22"/>
      <c r="B1302" s="22"/>
      <c r="C1302" s="22"/>
      <c r="D1302" s="22"/>
      <c r="E1302" s="22"/>
      <c r="F1302" s="28"/>
      <c r="G1302" s="28"/>
      <c r="H1302" s="28"/>
      <c r="I1302" s="28"/>
      <c r="J1302" s="28"/>
      <c r="K1302" s="28"/>
      <c r="L1302" s="28"/>
      <c r="M1302" s="22"/>
      <c r="N1302" s="22"/>
      <c r="O1302" s="22"/>
      <c r="P1302" s="22"/>
      <c r="Q1302" s="22"/>
      <c r="R1302" s="28"/>
      <c r="S1302" s="28"/>
      <c r="T1302" s="28"/>
      <c r="U1302" s="28"/>
      <c r="V1302" s="22"/>
      <c r="W1302" s="22"/>
      <c r="X1302" s="22"/>
      <c r="Y1302" s="22"/>
      <c r="Z1302" s="22"/>
      <c r="AA1302" s="22"/>
      <c r="AB1302" s="22"/>
      <c r="AC1302" s="22"/>
      <c r="AD1302" s="22"/>
    </row>
    <row r="1303" spans="1:30" ht="15.75" customHeight="1" x14ac:dyDescent="0.15">
      <c r="A1303" s="22"/>
      <c r="B1303" s="22"/>
      <c r="C1303" s="22"/>
      <c r="D1303" s="22"/>
      <c r="E1303" s="22"/>
      <c r="F1303" s="28"/>
      <c r="G1303" s="28"/>
      <c r="H1303" s="28"/>
      <c r="I1303" s="28"/>
      <c r="J1303" s="28"/>
      <c r="K1303" s="28"/>
      <c r="L1303" s="28"/>
      <c r="M1303" s="22"/>
      <c r="N1303" s="22"/>
      <c r="O1303" s="22"/>
      <c r="P1303" s="22"/>
      <c r="Q1303" s="22"/>
      <c r="R1303" s="28"/>
      <c r="S1303" s="28"/>
      <c r="T1303" s="28"/>
      <c r="U1303" s="28"/>
      <c r="V1303" s="22"/>
      <c r="W1303" s="22"/>
      <c r="X1303" s="22"/>
      <c r="Y1303" s="22"/>
      <c r="Z1303" s="22"/>
      <c r="AA1303" s="22"/>
      <c r="AB1303" s="22"/>
      <c r="AC1303" s="22"/>
      <c r="AD1303" s="22"/>
    </row>
    <row r="1304" spans="1:30" ht="15.75" customHeight="1" x14ac:dyDescent="0.15">
      <c r="A1304" s="22"/>
      <c r="B1304" s="22"/>
      <c r="C1304" s="22"/>
      <c r="D1304" s="22"/>
      <c r="E1304" s="22"/>
      <c r="F1304" s="28"/>
      <c r="G1304" s="28"/>
      <c r="H1304" s="28"/>
      <c r="I1304" s="28"/>
      <c r="J1304" s="28"/>
      <c r="K1304" s="28"/>
      <c r="L1304" s="28"/>
      <c r="M1304" s="22"/>
      <c r="N1304" s="22"/>
      <c r="O1304" s="22"/>
      <c r="P1304" s="22"/>
      <c r="Q1304" s="22"/>
      <c r="R1304" s="28"/>
      <c r="S1304" s="28"/>
      <c r="T1304" s="28"/>
      <c r="U1304" s="28"/>
      <c r="V1304" s="22"/>
      <c r="W1304" s="22"/>
      <c r="X1304" s="22"/>
      <c r="Y1304" s="22"/>
      <c r="Z1304" s="22"/>
      <c r="AA1304" s="22"/>
      <c r="AB1304" s="22"/>
      <c r="AC1304" s="22"/>
      <c r="AD1304" s="22"/>
    </row>
    <row r="1305" spans="1:30" ht="15.75" customHeight="1" x14ac:dyDescent="0.15">
      <c r="A1305" s="22"/>
      <c r="B1305" s="22"/>
      <c r="C1305" s="22"/>
      <c r="D1305" s="22"/>
      <c r="E1305" s="22"/>
      <c r="F1305" s="28"/>
      <c r="G1305" s="28"/>
      <c r="H1305" s="28"/>
      <c r="I1305" s="28"/>
      <c r="J1305" s="28"/>
      <c r="K1305" s="28"/>
      <c r="L1305" s="28"/>
      <c r="M1305" s="22"/>
      <c r="N1305" s="22"/>
      <c r="O1305" s="22"/>
      <c r="P1305" s="22"/>
      <c r="Q1305" s="22"/>
      <c r="R1305" s="28"/>
      <c r="S1305" s="28"/>
      <c r="T1305" s="28"/>
      <c r="U1305" s="28"/>
      <c r="V1305" s="22"/>
      <c r="W1305" s="22"/>
      <c r="X1305" s="22"/>
      <c r="Y1305" s="22"/>
      <c r="Z1305" s="22"/>
      <c r="AA1305" s="22"/>
      <c r="AB1305" s="22"/>
      <c r="AC1305" s="22"/>
      <c r="AD1305" s="22"/>
    </row>
    <row r="1306" spans="1:30" ht="15.75" customHeight="1" x14ac:dyDescent="0.15">
      <c r="A1306" s="22"/>
      <c r="B1306" s="22"/>
      <c r="C1306" s="22"/>
      <c r="D1306" s="22"/>
      <c r="E1306" s="22"/>
      <c r="F1306" s="28"/>
      <c r="G1306" s="28"/>
      <c r="H1306" s="28"/>
      <c r="I1306" s="28"/>
      <c r="J1306" s="28"/>
      <c r="K1306" s="28"/>
      <c r="L1306" s="28"/>
      <c r="M1306" s="22"/>
      <c r="N1306" s="22"/>
      <c r="O1306" s="22"/>
      <c r="P1306" s="22"/>
      <c r="Q1306" s="22"/>
      <c r="R1306" s="28"/>
      <c r="S1306" s="28"/>
      <c r="T1306" s="28"/>
      <c r="U1306" s="28"/>
      <c r="V1306" s="22"/>
      <c r="W1306" s="22"/>
      <c r="X1306" s="22"/>
      <c r="Y1306" s="22"/>
      <c r="Z1306" s="22"/>
      <c r="AA1306" s="22"/>
      <c r="AB1306" s="22"/>
      <c r="AC1306" s="22"/>
      <c r="AD1306" s="22"/>
    </row>
    <row r="1307" spans="1:30" ht="15.75" customHeight="1" x14ac:dyDescent="0.15">
      <c r="A1307" s="22"/>
      <c r="B1307" s="22"/>
      <c r="C1307" s="22"/>
      <c r="D1307" s="22"/>
      <c r="E1307" s="22"/>
      <c r="F1307" s="28"/>
      <c r="G1307" s="28"/>
      <c r="H1307" s="28"/>
      <c r="I1307" s="28"/>
      <c r="J1307" s="28"/>
      <c r="K1307" s="28"/>
      <c r="L1307" s="28"/>
      <c r="M1307" s="22"/>
      <c r="N1307" s="22"/>
      <c r="O1307" s="22"/>
      <c r="P1307" s="22"/>
      <c r="Q1307" s="22"/>
      <c r="R1307" s="28"/>
      <c r="S1307" s="28"/>
      <c r="T1307" s="28"/>
      <c r="U1307" s="28"/>
      <c r="V1307" s="22"/>
      <c r="W1307" s="22"/>
      <c r="X1307" s="22"/>
      <c r="Y1307" s="22"/>
      <c r="Z1307" s="22"/>
      <c r="AA1307" s="22"/>
      <c r="AB1307" s="22"/>
      <c r="AC1307" s="22"/>
      <c r="AD1307" s="22"/>
    </row>
    <row r="1308" spans="1:30" ht="15.75" customHeight="1" x14ac:dyDescent="0.15">
      <c r="A1308" s="22"/>
      <c r="B1308" s="22"/>
      <c r="C1308" s="22"/>
      <c r="D1308" s="22"/>
      <c r="E1308" s="22"/>
      <c r="F1308" s="28"/>
      <c r="G1308" s="28"/>
      <c r="H1308" s="28"/>
      <c r="I1308" s="28"/>
      <c r="J1308" s="28"/>
      <c r="K1308" s="28"/>
      <c r="L1308" s="28"/>
      <c r="M1308" s="22"/>
      <c r="N1308" s="22"/>
      <c r="O1308" s="22"/>
      <c r="P1308" s="22"/>
      <c r="Q1308" s="22"/>
      <c r="R1308" s="28"/>
      <c r="S1308" s="28"/>
      <c r="T1308" s="28"/>
      <c r="U1308" s="28"/>
      <c r="V1308" s="22"/>
      <c r="W1308" s="22"/>
      <c r="X1308" s="22"/>
      <c r="Y1308" s="22"/>
      <c r="Z1308" s="22"/>
      <c r="AA1308" s="22"/>
      <c r="AB1308" s="22"/>
      <c r="AC1308" s="22"/>
      <c r="AD1308" s="22"/>
    </row>
    <row r="1309" spans="1:30" ht="15.75" customHeight="1" x14ac:dyDescent="0.15">
      <c r="A1309" s="22"/>
      <c r="B1309" s="22"/>
      <c r="C1309" s="22"/>
      <c r="D1309" s="22"/>
      <c r="E1309" s="22"/>
      <c r="F1309" s="28"/>
      <c r="G1309" s="28"/>
      <c r="H1309" s="28"/>
      <c r="I1309" s="28"/>
      <c r="J1309" s="28"/>
      <c r="K1309" s="28"/>
      <c r="L1309" s="28"/>
      <c r="M1309" s="22"/>
      <c r="N1309" s="22"/>
      <c r="O1309" s="22"/>
      <c r="P1309" s="22"/>
      <c r="Q1309" s="22"/>
      <c r="R1309" s="28"/>
      <c r="S1309" s="28"/>
      <c r="T1309" s="28"/>
      <c r="U1309" s="28"/>
      <c r="V1309" s="22"/>
      <c r="W1309" s="22"/>
      <c r="X1309" s="22"/>
      <c r="Y1309" s="22"/>
      <c r="Z1309" s="22"/>
      <c r="AA1309" s="22"/>
      <c r="AB1309" s="22"/>
      <c r="AC1309" s="22"/>
      <c r="AD1309" s="22"/>
    </row>
    <row r="1310" spans="1:30" ht="15.75" customHeight="1" x14ac:dyDescent="0.15">
      <c r="A1310" s="22"/>
      <c r="B1310" s="22"/>
      <c r="C1310" s="22"/>
      <c r="D1310" s="22"/>
      <c r="E1310" s="22"/>
      <c r="F1310" s="28"/>
      <c r="G1310" s="28"/>
      <c r="H1310" s="28"/>
      <c r="I1310" s="28"/>
      <c r="J1310" s="28"/>
      <c r="K1310" s="28"/>
      <c r="L1310" s="28"/>
      <c r="M1310" s="22"/>
      <c r="N1310" s="22"/>
      <c r="O1310" s="22"/>
      <c r="P1310" s="22"/>
      <c r="Q1310" s="22"/>
      <c r="R1310" s="28"/>
      <c r="S1310" s="28"/>
      <c r="T1310" s="28"/>
      <c r="U1310" s="28"/>
      <c r="V1310" s="22"/>
      <c r="W1310" s="22"/>
      <c r="X1310" s="22"/>
      <c r="Y1310" s="22"/>
      <c r="Z1310" s="22"/>
      <c r="AA1310" s="22"/>
      <c r="AB1310" s="22"/>
      <c r="AC1310" s="22"/>
      <c r="AD1310" s="22"/>
    </row>
    <row r="1311" spans="1:30" ht="15.75" customHeight="1" x14ac:dyDescent="0.15">
      <c r="A1311" s="22"/>
      <c r="B1311" s="22"/>
      <c r="C1311" s="22"/>
      <c r="D1311" s="22"/>
      <c r="E1311" s="22"/>
      <c r="F1311" s="28"/>
      <c r="G1311" s="28"/>
      <c r="H1311" s="28"/>
      <c r="I1311" s="28"/>
      <c r="J1311" s="28"/>
      <c r="K1311" s="28"/>
      <c r="L1311" s="28"/>
      <c r="M1311" s="22"/>
      <c r="N1311" s="22"/>
      <c r="O1311" s="22"/>
      <c r="P1311" s="22"/>
      <c r="Q1311" s="22"/>
      <c r="R1311" s="28"/>
      <c r="S1311" s="28"/>
      <c r="T1311" s="28"/>
      <c r="U1311" s="28"/>
      <c r="V1311" s="22"/>
      <c r="W1311" s="22"/>
      <c r="X1311" s="22"/>
      <c r="Y1311" s="22"/>
      <c r="Z1311" s="22"/>
      <c r="AA1311" s="22"/>
      <c r="AB1311" s="22"/>
      <c r="AC1311" s="22"/>
      <c r="AD1311" s="22"/>
    </row>
    <row r="1312" spans="1:30" ht="15.75" customHeight="1" x14ac:dyDescent="0.15">
      <c r="A1312" s="22"/>
      <c r="B1312" s="22"/>
      <c r="C1312" s="22"/>
      <c r="D1312" s="22"/>
      <c r="E1312" s="22"/>
      <c r="F1312" s="28"/>
      <c r="G1312" s="28"/>
      <c r="H1312" s="28"/>
      <c r="I1312" s="28"/>
      <c r="J1312" s="28"/>
      <c r="K1312" s="28"/>
      <c r="L1312" s="28"/>
      <c r="M1312" s="22"/>
      <c r="N1312" s="22"/>
      <c r="O1312" s="22"/>
      <c r="P1312" s="22"/>
      <c r="Q1312" s="22"/>
      <c r="R1312" s="28"/>
      <c r="S1312" s="28"/>
      <c r="T1312" s="28"/>
      <c r="U1312" s="28"/>
      <c r="V1312" s="22"/>
      <c r="W1312" s="22"/>
      <c r="X1312" s="22"/>
      <c r="Y1312" s="22"/>
      <c r="Z1312" s="22"/>
      <c r="AA1312" s="22"/>
      <c r="AB1312" s="22"/>
      <c r="AC1312" s="22"/>
      <c r="AD1312" s="22"/>
    </row>
    <row r="1313" spans="1:30" ht="15.75" customHeight="1" x14ac:dyDescent="0.15">
      <c r="A1313" s="22"/>
      <c r="B1313" s="22"/>
      <c r="C1313" s="22"/>
      <c r="D1313" s="22"/>
      <c r="E1313" s="22"/>
      <c r="F1313" s="28"/>
      <c r="G1313" s="28"/>
      <c r="H1313" s="28"/>
      <c r="I1313" s="28"/>
      <c r="J1313" s="28"/>
      <c r="K1313" s="28"/>
      <c r="L1313" s="28"/>
      <c r="M1313" s="22"/>
      <c r="N1313" s="22"/>
      <c r="O1313" s="22"/>
      <c r="P1313" s="22"/>
      <c r="Q1313" s="22"/>
      <c r="R1313" s="28"/>
      <c r="S1313" s="28"/>
      <c r="T1313" s="28"/>
      <c r="U1313" s="28"/>
      <c r="V1313" s="22"/>
      <c r="W1313" s="22"/>
      <c r="X1313" s="22"/>
      <c r="Y1313" s="22"/>
      <c r="Z1313" s="22"/>
      <c r="AA1313" s="22"/>
      <c r="AB1313" s="22"/>
      <c r="AC1313" s="22"/>
      <c r="AD1313" s="22"/>
    </row>
    <row r="1314" spans="1:30" ht="15.75" customHeight="1" x14ac:dyDescent="0.15">
      <c r="A1314" s="22"/>
      <c r="B1314" s="22"/>
      <c r="C1314" s="22"/>
      <c r="D1314" s="22"/>
      <c r="E1314" s="22"/>
      <c r="F1314" s="28"/>
      <c r="G1314" s="28"/>
      <c r="H1314" s="28"/>
      <c r="I1314" s="28"/>
      <c r="J1314" s="28"/>
      <c r="K1314" s="28"/>
      <c r="L1314" s="28"/>
      <c r="M1314" s="22"/>
      <c r="N1314" s="22"/>
      <c r="O1314" s="22"/>
      <c r="P1314" s="22"/>
      <c r="Q1314" s="22"/>
      <c r="R1314" s="28"/>
      <c r="S1314" s="28"/>
      <c r="T1314" s="28"/>
      <c r="U1314" s="28"/>
      <c r="V1314" s="22"/>
      <c r="W1314" s="22"/>
      <c r="X1314" s="22"/>
      <c r="Y1314" s="22"/>
      <c r="Z1314" s="22"/>
      <c r="AA1314" s="22"/>
      <c r="AB1314" s="22"/>
      <c r="AC1314" s="22"/>
      <c r="AD1314" s="22"/>
    </row>
    <row r="1315" spans="1:30" ht="15.75" customHeight="1" x14ac:dyDescent="0.15">
      <c r="A1315" s="22"/>
      <c r="B1315" s="22"/>
      <c r="C1315" s="22"/>
      <c r="D1315" s="22"/>
      <c r="E1315" s="22"/>
      <c r="F1315" s="28"/>
      <c r="G1315" s="28"/>
      <c r="H1315" s="28"/>
      <c r="I1315" s="28"/>
      <c r="J1315" s="28"/>
      <c r="K1315" s="28"/>
      <c r="L1315" s="28"/>
      <c r="M1315" s="22"/>
      <c r="N1315" s="22"/>
      <c r="O1315" s="22"/>
      <c r="P1315" s="22"/>
      <c r="Q1315" s="22"/>
      <c r="R1315" s="28"/>
      <c r="S1315" s="28"/>
      <c r="T1315" s="28"/>
      <c r="U1315" s="28"/>
      <c r="V1315" s="22"/>
      <c r="W1315" s="22"/>
      <c r="X1315" s="22"/>
      <c r="Y1315" s="22"/>
      <c r="Z1315" s="22"/>
      <c r="AA1315" s="22"/>
      <c r="AB1315" s="22"/>
      <c r="AC1315" s="22"/>
      <c r="AD1315" s="22"/>
    </row>
    <row r="1316" spans="1:30" ht="15.75" customHeight="1" x14ac:dyDescent="0.15">
      <c r="A1316" s="22"/>
      <c r="B1316" s="22"/>
      <c r="C1316" s="22"/>
      <c r="D1316" s="22"/>
      <c r="E1316" s="22"/>
      <c r="F1316" s="28"/>
      <c r="G1316" s="28"/>
      <c r="H1316" s="28"/>
      <c r="I1316" s="28"/>
      <c r="J1316" s="28"/>
      <c r="K1316" s="28"/>
      <c r="L1316" s="28"/>
      <c r="M1316" s="22"/>
      <c r="N1316" s="22"/>
      <c r="O1316" s="22"/>
      <c r="P1316" s="22"/>
      <c r="Q1316" s="22"/>
      <c r="R1316" s="28"/>
      <c r="S1316" s="28"/>
      <c r="T1316" s="28"/>
      <c r="U1316" s="28"/>
      <c r="V1316" s="22"/>
      <c r="W1316" s="22"/>
      <c r="X1316" s="22"/>
      <c r="Y1316" s="22"/>
      <c r="Z1316" s="22"/>
      <c r="AA1316" s="22"/>
      <c r="AB1316" s="22"/>
      <c r="AC1316" s="22"/>
      <c r="AD1316" s="22"/>
    </row>
    <row r="1317" spans="1:30" ht="15.75" customHeight="1" x14ac:dyDescent="0.15">
      <c r="A1317" s="22"/>
      <c r="B1317" s="22"/>
      <c r="C1317" s="22"/>
      <c r="D1317" s="22"/>
      <c r="E1317" s="22"/>
      <c r="F1317" s="28"/>
      <c r="G1317" s="28"/>
      <c r="H1317" s="28"/>
      <c r="I1317" s="28"/>
      <c r="J1317" s="28"/>
      <c r="K1317" s="28"/>
      <c r="L1317" s="28"/>
      <c r="M1317" s="22"/>
      <c r="N1317" s="22"/>
      <c r="O1317" s="22"/>
      <c r="P1317" s="22"/>
      <c r="Q1317" s="22"/>
      <c r="R1317" s="28"/>
      <c r="S1317" s="28"/>
      <c r="T1317" s="28"/>
      <c r="U1317" s="28"/>
      <c r="V1317" s="22"/>
      <c r="W1317" s="22"/>
      <c r="X1317" s="22"/>
      <c r="Y1317" s="22"/>
      <c r="Z1317" s="22"/>
      <c r="AA1317" s="22"/>
      <c r="AB1317" s="22"/>
      <c r="AC1317" s="22"/>
      <c r="AD1317" s="22"/>
    </row>
    <row r="1318" spans="1:30" ht="15.75" customHeight="1" x14ac:dyDescent="0.15">
      <c r="A1318" s="22"/>
      <c r="B1318" s="22"/>
      <c r="C1318" s="22"/>
      <c r="D1318" s="22"/>
      <c r="E1318" s="22"/>
      <c r="F1318" s="28"/>
      <c r="G1318" s="28"/>
      <c r="H1318" s="28"/>
      <c r="I1318" s="28"/>
      <c r="J1318" s="28"/>
      <c r="K1318" s="28"/>
      <c r="L1318" s="28"/>
      <c r="M1318" s="22"/>
      <c r="N1318" s="22"/>
      <c r="O1318" s="22"/>
      <c r="P1318" s="22"/>
      <c r="Q1318" s="22"/>
      <c r="R1318" s="28"/>
      <c r="S1318" s="28"/>
      <c r="T1318" s="28"/>
      <c r="U1318" s="28"/>
      <c r="V1318" s="22"/>
      <c r="W1318" s="22"/>
      <c r="X1318" s="22"/>
      <c r="Y1318" s="22"/>
      <c r="Z1318" s="22"/>
      <c r="AA1318" s="22"/>
      <c r="AB1318" s="22"/>
      <c r="AC1318" s="22"/>
      <c r="AD1318" s="22"/>
    </row>
    <row r="1319" spans="1:30" ht="15.75" customHeight="1" x14ac:dyDescent="0.15">
      <c r="A1319" s="22"/>
      <c r="B1319" s="22"/>
      <c r="C1319" s="22"/>
      <c r="D1319" s="22"/>
      <c r="E1319" s="22"/>
      <c r="F1319" s="28"/>
      <c r="G1319" s="28"/>
      <c r="H1319" s="28"/>
      <c r="I1319" s="28"/>
      <c r="J1319" s="28"/>
      <c r="K1319" s="28"/>
      <c r="L1319" s="28"/>
      <c r="M1319" s="22"/>
      <c r="N1319" s="22"/>
      <c r="O1319" s="22"/>
      <c r="P1319" s="22"/>
      <c r="Q1319" s="22"/>
      <c r="R1319" s="28"/>
      <c r="S1319" s="28"/>
      <c r="T1319" s="28"/>
      <c r="U1319" s="28"/>
      <c r="V1319" s="22"/>
      <c r="W1319" s="22"/>
      <c r="X1319" s="22"/>
      <c r="Y1319" s="22"/>
      <c r="Z1319" s="22"/>
      <c r="AA1319" s="22"/>
      <c r="AB1319" s="22"/>
      <c r="AC1319" s="22"/>
      <c r="AD1319" s="22"/>
    </row>
    <row r="1320" spans="1:30" ht="15.75" customHeight="1" x14ac:dyDescent="0.15">
      <c r="A1320" s="22"/>
      <c r="B1320" s="22"/>
      <c r="C1320" s="22"/>
      <c r="D1320" s="22"/>
      <c r="E1320" s="22"/>
      <c r="F1320" s="28"/>
      <c r="G1320" s="28"/>
      <c r="H1320" s="28"/>
      <c r="I1320" s="28"/>
      <c r="J1320" s="28"/>
      <c r="K1320" s="28"/>
      <c r="L1320" s="28"/>
      <c r="M1320" s="22"/>
      <c r="N1320" s="22"/>
      <c r="O1320" s="22"/>
      <c r="P1320" s="22"/>
      <c r="Q1320" s="22"/>
      <c r="R1320" s="28"/>
      <c r="S1320" s="28"/>
      <c r="T1320" s="28"/>
      <c r="U1320" s="28"/>
      <c r="V1320" s="22"/>
      <c r="W1320" s="22"/>
      <c r="X1320" s="22"/>
      <c r="Y1320" s="22"/>
      <c r="Z1320" s="22"/>
      <c r="AA1320" s="22"/>
      <c r="AB1320" s="22"/>
      <c r="AC1320" s="22"/>
      <c r="AD1320" s="22"/>
    </row>
    <row r="1321" spans="1:30" ht="15.75" customHeight="1" x14ac:dyDescent="0.15">
      <c r="A1321" s="22"/>
      <c r="B1321" s="22"/>
      <c r="C1321" s="22"/>
      <c r="D1321" s="22"/>
      <c r="E1321" s="22"/>
      <c r="F1321" s="28"/>
      <c r="G1321" s="28"/>
      <c r="H1321" s="28"/>
      <c r="I1321" s="28"/>
      <c r="J1321" s="28"/>
      <c r="K1321" s="28"/>
      <c r="L1321" s="28"/>
      <c r="M1321" s="22"/>
      <c r="N1321" s="22"/>
      <c r="O1321" s="22"/>
      <c r="P1321" s="22"/>
      <c r="Q1321" s="22"/>
      <c r="R1321" s="28"/>
      <c r="S1321" s="28"/>
      <c r="T1321" s="28"/>
      <c r="U1321" s="28"/>
      <c r="V1321" s="22"/>
      <c r="W1321" s="22"/>
      <c r="X1321" s="22"/>
      <c r="Y1321" s="22"/>
      <c r="Z1321" s="22"/>
      <c r="AA1321" s="22"/>
      <c r="AB1321" s="22"/>
      <c r="AC1321" s="22"/>
      <c r="AD1321" s="22"/>
    </row>
    <row r="1322" spans="1:30" ht="15.75" customHeight="1" x14ac:dyDescent="0.15">
      <c r="A1322" s="22"/>
      <c r="B1322" s="22"/>
      <c r="C1322" s="22"/>
      <c r="D1322" s="22"/>
      <c r="E1322" s="22"/>
      <c r="F1322" s="28"/>
      <c r="G1322" s="28"/>
      <c r="H1322" s="28"/>
      <c r="I1322" s="28"/>
      <c r="J1322" s="28"/>
      <c r="K1322" s="28"/>
      <c r="L1322" s="28"/>
      <c r="M1322" s="22"/>
      <c r="N1322" s="22"/>
      <c r="O1322" s="22"/>
      <c r="P1322" s="22"/>
      <c r="Q1322" s="22"/>
      <c r="R1322" s="28"/>
      <c r="S1322" s="28"/>
      <c r="T1322" s="28"/>
      <c r="U1322" s="28"/>
      <c r="V1322" s="22"/>
      <c r="W1322" s="22"/>
      <c r="X1322" s="22"/>
      <c r="Y1322" s="22"/>
      <c r="Z1322" s="22"/>
      <c r="AA1322" s="22"/>
      <c r="AB1322" s="22"/>
      <c r="AC1322" s="22"/>
      <c r="AD1322" s="22"/>
    </row>
    <row r="1323" spans="1:30" ht="15.75" customHeight="1" x14ac:dyDescent="0.15">
      <c r="A1323" s="22"/>
      <c r="B1323" s="22"/>
      <c r="C1323" s="22"/>
      <c r="D1323" s="22"/>
      <c r="E1323" s="22"/>
      <c r="F1323" s="28"/>
      <c r="G1323" s="28"/>
      <c r="H1323" s="28"/>
      <c r="I1323" s="28"/>
      <c r="J1323" s="28"/>
      <c r="K1323" s="28"/>
      <c r="L1323" s="28"/>
      <c r="M1323" s="22"/>
      <c r="N1323" s="22"/>
      <c r="O1323" s="22"/>
      <c r="P1323" s="22"/>
      <c r="Q1323" s="22"/>
      <c r="R1323" s="28"/>
      <c r="S1323" s="28"/>
      <c r="T1323" s="28"/>
      <c r="U1323" s="28"/>
      <c r="V1323" s="22"/>
      <c r="W1323" s="22"/>
      <c r="X1323" s="22"/>
      <c r="Y1323" s="22"/>
      <c r="Z1323" s="22"/>
      <c r="AA1323" s="22"/>
      <c r="AB1323" s="22"/>
      <c r="AC1323" s="22"/>
      <c r="AD1323" s="22"/>
    </row>
    <row r="1324" spans="1:30" ht="15.75" customHeight="1" x14ac:dyDescent="0.15">
      <c r="A1324" s="22"/>
      <c r="B1324" s="22"/>
      <c r="C1324" s="22"/>
      <c r="D1324" s="22"/>
      <c r="E1324" s="22"/>
      <c r="F1324" s="28"/>
      <c r="G1324" s="28"/>
      <c r="H1324" s="28"/>
      <c r="I1324" s="28"/>
      <c r="J1324" s="28"/>
      <c r="K1324" s="28"/>
      <c r="L1324" s="28"/>
      <c r="M1324" s="22"/>
      <c r="N1324" s="22"/>
      <c r="O1324" s="22"/>
      <c r="P1324" s="22"/>
      <c r="Q1324" s="22"/>
      <c r="R1324" s="28"/>
      <c r="S1324" s="28"/>
      <c r="T1324" s="28"/>
      <c r="U1324" s="28"/>
      <c r="V1324" s="22"/>
      <c r="W1324" s="22"/>
      <c r="X1324" s="22"/>
      <c r="Y1324" s="22"/>
      <c r="Z1324" s="22"/>
      <c r="AA1324" s="22"/>
      <c r="AB1324" s="22"/>
      <c r="AC1324" s="22"/>
      <c r="AD1324" s="22"/>
    </row>
    <row r="1325" spans="1:30" ht="15.75" customHeight="1" x14ac:dyDescent="0.15">
      <c r="A1325" s="22"/>
      <c r="B1325" s="22"/>
      <c r="C1325" s="22"/>
      <c r="D1325" s="22"/>
      <c r="E1325" s="22"/>
      <c r="F1325" s="28"/>
      <c r="G1325" s="28"/>
      <c r="H1325" s="28"/>
      <c r="I1325" s="28"/>
      <c r="J1325" s="28"/>
      <c r="K1325" s="28"/>
      <c r="L1325" s="28"/>
      <c r="M1325" s="22"/>
      <c r="N1325" s="22"/>
      <c r="O1325" s="22"/>
      <c r="P1325" s="22"/>
      <c r="Q1325" s="22"/>
      <c r="R1325" s="28"/>
      <c r="S1325" s="28"/>
      <c r="T1325" s="28"/>
      <c r="U1325" s="28"/>
      <c r="V1325" s="22"/>
      <c r="W1325" s="22"/>
      <c r="X1325" s="22"/>
      <c r="Y1325" s="22"/>
      <c r="Z1325" s="22"/>
      <c r="AA1325" s="22"/>
      <c r="AB1325" s="22"/>
      <c r="AC1325" s="22"/>
      <c r="AD1325" s="22"/>
    </row>
    <row r="1326" spans="1:30" ht="15.75" customHeight="1" x14ac:dyDescent="0.15">
      <c r="A1326" s="22"/>
      <c r="B1326" s="22"/>
      <c r="C1326" s="22"/>
      <c r="D1326" s="22"/>
      <c r="E1326" s="22"/>
      <c r="F1326" s="28"/>
      <c r="G1326" s="28"/>
      <c r="H1326" s="28"/>
      <c r="I1326" s="28"/>
      <c r="J1326" s="28"/>
      <c r="K1326" s="28"/>
      <c r="L1326" s="28"/>
      <c r="M1326" s="22"/>
      <c r="N1326" s="22"/>
      <c r="O1326" s="22"/>
      <c r="P1326" s="22"/>
      <c r="Q1326" s="22"/>
      <c r="R1326" s="28"/>
      <c r="S1326" s="28"/>
      <c r="T1326" s="28"/>
      <c r="U1326" s="28"/>
      <c r="V1326" s="22"/>
      <c r="W1326" s="22"/>
      <c r="X1326" s="22"/>
      <c r="Y1326" s="22"/>
      <c r="Z1326" s="22"/>
      <c r="AA1326" s="22"/>
      <c r="AB1326" s="22"/>
      <c r="AC1326" s="22"/>
      <c r="AD1326" s="22"/>
    </row>
    <row r="1327" spans="1:30" ht="15.75" customHeight="1" x14ac:dyDescent="0.15">
      <c r="A1327" s="22"/>
      <c r="B1327" s="22"/>
      <c r="C1327" s="22"/>
      <c r="D1327" s="22"/>
      <c r="E1327" s="22"/>
      <c r="F1327" s="28"/>
      <c r="G1327" s="28"/>
      <c r="H1327" s="28"/>
      <c r="I1327" s="28"/>
      <c r="J1327" s="28"/>
      <c r="K1327" s="28"/>
      <c r="L1327" s="28"/>
      <c r="M1327" s="22"/>
      <c r="N1327" s="22"/>
      <c r="O1327" s="22"/>
      <c r="P1327" s="22"/>
      <c r="Q1327" s="22"/>
      <c r="R1327" s="28"/>
      <c r="S1327" s="28"/>
      <c r="T1327" s="28"/>
      <c r="U1327" s="28"/>
      <c r="V1327" s="22"/>
      <c r="W1327" s="22"/>
      <c r="X1327" s="22"/>
      <c r="Y1327" s="22"/>
      <c r="Z1327" s="22"/>
      <c r="AA1327" s="22"/>
      <c r="AB1327" s="22"/>
      <c r="AC1327" s="22"/>
      <c r="AD1327" s="22"/>
    </row>
    <row r="1328" spans="1:30" ht="15.75" customHeight="1" x14ac:dyDescent="0.15">
      <c r="A1328" s="22"/>
      <c r="B1328" s="22"/>
      <c r="C1328" s="22"/>
      <c r="D1328" s="22"/>
      <c r="E1328" s="22"/>
      <c r="F1328" s="28"/>
      <c r="G1328" s="28"/>
      <c r="H1328" s="28"/>
      <c r="I1328" s="28"/>
      <c r="J1328" s="28"/>
      <c r="K1328" s="28"/>
      <c r="L1328" s="28"/>
      <c r="M1328" s="22"/>
      <c r="N1328" s="22"/>
      <c r="O1328" s="22"/>
      <c r="P1328" s="22"/>
      <c r="Q1328" s="22"/>
      <c r="R1328" s="28"/>
      <c r="S1328" s="28"/>
      <c r="T1328" s="28"/>
      <c r="U1328" s="28"/>
      <c r="V1328" s="22"/>
      <c r="W1328" s="22"/>
      <c r="X1328" s="22"/>
      <c r="Y1328" s="22"/>
      <c r="Z1328" s="22"/>
      <c r="AA1328" s="22"/>
      <c r="AB1328" s="22"/>
      <c r="AC1328" s="22"/>
      <c r="AD1328" s="22"/>
    </row>
    <row r="1329" spans="1:30" ht="15.75" customHeight="1" x14ac:dyDescent="0.15">
      <c r="A1329" s="22"/>
      <c r="B1329" s="22"/>
      <c r="C1329" s="22"/>
      <c r="D1329" s="22"/>
      <c r="E1329" s="22"/>
      <c r="F1329" s="28"/>
      <c r="G1329" s="28"/>
      <c r="H1329" s="28"/>
      <c r="I1329" s="28"/>
      <c r="J1329" s="28"/>
      <c r="K1329" s="28"/>
      <c r="L1329" s="28"/>
      <c r="M1329" s="22"/>
      <c r="N1329" s="22"/>
      <c r="O1329" s="22"/>
      <c r="P1329" s="22"/>
      <c r="Q1329" s="22"/>
      <c r="R1329" s="28"/>
      <c r="S1329" s="28"/>
      <c r="T1329" s="28"/>
      <c r="U1329" s="28"/>
      <c r="V1329" s="22"/>
      <c r="W1329" s="22"/>
      <c r="X1329" s="22"/>
      <c r="Y1329" s="22"/>
      <c r="Z1329" s="22"/>
      <c r="AA1329" s="22"/>
      <c r="AB1329" s="22"/>
      <c r="AC1329" s="22"/>
      <c r="AD1329" s="22"/>
    </row>
    <row r="1330" spans="1:30" ht="15.75" customHeight="1" x14ac:dyDescent="0.15">
      <c r="A1330" s="22"/>
      <c r="B1330" s="22"/>
      <c r="C1330" s="22"/>
      <c r="D1330" s="22"/>
      <c r="E1330" s="22"/>
      <c r="F1330" s="28"/>
      <c r="G1330" s="28"/>
      <c r="H1330" s="28"/>
      <c r="I1330" s="28"/>
      <c r="J1330" s="28"/>
      <c r="K1330" s="28"/>
      <c r="L1330" s="28"/>
      <c r="M1330" s="22"/>
      <c r="N1330" s="22"/>
      <c r="O1330" s="22"/>
      <c r="P1330" s="22"/>
      <c r="Q1330" s="22"/>
      <c r="R1330" s="28"/>
      <c r="S1330" s="28"/>
      <c r="T1330" s="28"/>
      <c r="U1330" s="28"/>
      <c r="V1330" s="22"/>
      <c r="W1330" s="22"/>
      <c r="X1330" s="22"/>
      <c r="Y1330" s="22"/>
      <c r="Z1330" s="22"/>
      <c r="AA1330" s="22"/>
      <c r="AB1330" s="22"/>
      <c r="AC1330" s="22"/>
      <c r="AD1330" s="22"/>
    </row>
    <row r="1331" spans="1:30" ht="15.75" customHeight="1" x14ac:dyDescent="0.15">
      <c r="A1331" s="22"/>
      <c r="B1331" s="22"/>
      <c r="C1331" s="22"/>
      <c r="D1331" s="22"/>
      <c r="E1331" s="22"/>
      <c r="F1331" s="28"/>
      <c r="G1331" s="28"/>
      <c r="H1331" s="28"/>
      <c r="I1331" s="28"/>
      <c r="J1331" s="28"/>
      <c r="K1331" s="28"/>
      <c r="L1331" s="28"/>
      <c r="M1331" s="22"/>
      <c r="N1331" s="22"/>
      <c r="O1331" s="22"/>
      <c r="P1331" s="22"/>
      <c r="Q1331" s="22"/>
      <c r="R1331" s="28"/>
      <c r="S1331" s="28"/>
      <c r="T1331" s="28"/>
      <c r="U1331" s="28"/>
      <c r="V1331" s="22"/>
      <c r="W1331" s="22"/>
      <c r="X1331" s="22"/>
      <c r="Y1331" s="22"/>
      <c r="Z1331" s="22"/>
      <c r="AA1331" s="22"/>
      <c r="AB1331" s="22"/>
      <c r="AC1331" s="22"/>
      <c r="AD1331" s="22"/>
    </row>
    <row r="1332" spans="1:30" ht="15.75" customHeight="1" x14ac:dyDescent="0.15">
      <c r="A1332" s="22"/>
      <c r="B1332" s="22"/>
      <c r="C1332" s="22"/>
      <c r="D1332" s="22"/>
      <c r="E1332" s="22"/>
      <c r="F1332" s="28"/>
      <c r="G1332" s="28"/>
      <c r="H1332" s="28"/>
      <c r="I1332" s="28"/>
      <c r="J1332" s="28"/>
      <c r="K1332" s="28"/>
      <c r="L1332" s="28"/>
      <c r="M1332" s="22"/>
      <c r="N1332" s="22"/>
      <c r="O1332" s="22"/>
      <c r="P1332" s="22"/>
      <c r="Q1332" s="22"/>
      <c r="R1332" s="28"/>
      <c r="S1332" s="28"/>
      <c r="T1332" s="28"/>
      <c r="U1332" s="28"/>
      <c r="V1332" s="22"/>
      <c r="W1332" s="22"/>
      <c r="X1332" s="22"/>
      <c r="Y1332" s="22"/>
      <c r="Z1332" s="22"/>
      <c r="AA1332" s="22"/>
      <c r="AB1332" s="22"/>
      <c r="AC1332" s="22"/>
      <c r="AD1332" s="22"/>
    </row>
    <row r="1333" spans="1:30" ht="15.75" customHeight="1" x14ac:dyDescent="0.15">
      <c r="A1333" s="22"/>
      <c r="B1333" s="22"/>
      <c r="C1333" s="22"/>
      <c r="D1333" s="22"/>
      <c r="E1333" s="22"/>
      <c r="F1333" s="28"/>
      <c r="G1333" s="28"/>
      <c r="H1333" s="28"/>
      <c r="I1333" s="28"/>
      <c r="J1333" s="28"/>
      <c r="K1333" s="28"/>
      <c r="L1333" s="28"/>
      <c r="M1333" s="22"/>
      <c r="N1333" s="22"/>
      <c r="O1333" s="22"/>
      <c r="P1333" s="22"/>
      <c r="Q1333" s="22"/>
      <c r="R1333" s="28"/>
      <c r="S1333" s="28"/>
      <c r="T1333" s="28"/>
      <c r="U1333" s="28"/>
      <c r="V1333" s="22"/>
      <c r="W1333" s="22"/>
      <c r="X1333" s="22"/>
      <c r="Y1333" s="22"/>
      <c r="Z1333" s="22"/>
      <c r="AA1333" s="22"/>
      <c r="AB1333" s="22"/>
      <c r="AC1333" s="22"/>
      <c r="AD1333" s="22"/>
    </row>
    <row r="1334" spans="1:30" ht="15.75" customHeight="1" x14ac:dyDescent="0.15">
      <c r="A1334" s="22"/>
      <c r="B1334" s="22"/>
      <c r="C1334" s="22"/>
      <c r="D1334" s="22"/>
      <c r="E1334" s="22"/>
      <c r="F1334" s="28"/>
      <c r="G1334" s="28"/>
      <c r="H1334" s="28"/>
      <c r="I1334" s="28"/>
      <c r="J1334" s="28"/>
      <c r="K1334" s="28"/>
      <c r="L1334" s="28"/>
      <c r="M1334" s="22"/>
      <c r="N1334" s="22"/>
      <c r="O1334" s="22"/>
      <c r="P1334" s="22"/>
      <c r="Q1334" s="22"/>
      <c r="R1334" s="28"/>
      <c r="S1334" s="28"/>
      <c r="T1334" s="28"/>
      <c r="U1334" s="28"/>
      <c r="V1334" s="22"/>
      <c r="W1334" s="22"/>
      <c r="X1334" s="22"/>
      <c r="Y1334" s="22"/>
      <c r="Z1334" s="22"/>
      <c r="AA1334" s="22"/>
      <c r="AB1334" s="22"/>
      <c r="AC1334" s="22"/>
      <c r="AD1334" s="22"/>
    </row>
    <row r="1335" spans="1:30" ht="15.75" customHeight="1" x14ac:dyDescent="0.15">
      <c r="A1335" s="22"/>
      <c r="B1335" s="22"/>
      <c r="C1335" s="22"/>
      <c r="D1335" s="22"/>
      <c r="E1335" s="22"/>
      <c r="F1335" s="28"/>
      <c r="G1335" s="28"/>
      <c r="H1335" s="28"/>
      <c r="I1335" s="28"/>
      <c r="J1335" s="28"/>
      <c r="K1335" s="28"/>
      <c r="L1335" s="28"/>
      <c r="M1335" s="22"/>
      <c r="N1335" s="22"/>
      <c r="O1335" s="22"/>
      <c r="P1335" s="22"/>
      <c r="Q1335" s="22"/>
      <c r="R1335" s="28"/>
      <c r="S1335" s="28"/>
      <c r="T1335" s="28"/>
      <c r="U1335" s="28"/>
      <c r="V1335" s="22"/>
      <c r="W1335" s="22"/>
      <c r="X1335" s="22"/>
      <c r="Y1335" s="22"/>
      <c r="Z1335" s="22"/>
      <c r="AA1335" s="22"/>
      <c r="AB1335" s="22"/>
      <c r="AC1335" s="22"/>
      <c r="AD1335" s="22"/>
    </row>
    <row r="1336" spans="1:30" ht="15.75" customHeight="1" x14ac:dyDescent="0.15">
      <c r="A1336" s="22"/>
      <c r="B1336" s="22"/>
      <c r="C1336" s="22"/>
      <c r="D1336" s="22"/>
      <c r="E1336" s="22"/>
      <c r="F1336" s="28"/>
      <c r="G1336" s="28"/>
      <c r="H1336" s="28"/>
      <c r="I1336" s="28"/>
      <c r="J1336" s="28"/>
      <c r="K1336" s="28"/>
      <c r="L1336" s="28"/>
      <c r="M1336" s="22"/>
      <c r="N1336" s="22"/>
      <c r="O1336" s="22"/>
      <c r="P1336" s="22"/>
      <c r="Q1336" s="22"/>
      <c r="R1336" s="28"/>
      <c r="S1336" s="28"/>
      <c r="T1336" s="28"/>
      <c r="U1336" s="28"/>
      <c r="V1336" s="22"/>
      <c r="W1336" s="22"/>
      <c r="X1336" s="22"/>
      <c r="Y1336" s="22"/>
      <c r="Z1336" s="22"/>
      <c r="AA1336" s="22"/>
      <c r="AB1336" s="22"/>
      <c r="AC1336" s="22"/>
      <c r="AD1336" s="22"/>
    </row>
    <row r="1337" spans="1:30" ht="15.75" customHeight="1" x14ac:dyDescent="0.15">
      <c r="A1337" s="22"/>
      <c r="B1337" s="22"/>
      <c r="C1337" s="22"/>
      <c r="D1337" s="22"/>
      <c r="E1337" s="22"/>
      <c r="F1337" s="28"/>
      <c r="G1337" s="28"/>
      <c r="H1337" s="28"/>
      <c r="I1337" s="28"/>
      <c r="J1337" s="28"/>
      <c r="K1337" s="28"/>
      <c r="L1337" s="28"/>
      <c r="M1337" s="22"/>
      <c r="N1337" s="22"/>
      <c r="O1337" s="22"/>
      <c r="P1337" s="22"/>
      <c r="Q1337" s="22"/>
      <c r="R1337" s="28"/>
      <c r="S1337" s="28"/>
      <c r="T1337" s="28"/>
      <c r="U1337" s="28"/>
      <c r="V1337" s="22"/>
      <c r="W1337" s="22"/>
      <c r="X1337" s="22"/>
      <c r="Y1337" s="22"/>
      <c r="Z1337" s="22"/>
      <c r="AA1337" s="22"/>
      <c r="AB1337" s="22"/>
      <c r="AC1337" s="22"/>
      <c r="AD1337" s="22"/>
    </row>
    <row r="1338" spans="1:30" ht="15.75" customHeight="1" x14ac:dyDescent="0.15">
      <c r="A1338" s="22"/>
      <c r="B1338" s="22"/>
      <c r="C1338" s="22"/>
      <c r="D1338" s="22"/>
      <c r="E1338" s="22"/>
      <c r="F1338" s="28"/>
      <c r="G1338" s="28"/>
      <c r="H1338" s="28"/>
      <c r="I1338" s="28"/>
      <c r="J1338" s="28"/>
      <c r="K1338" s="28"/>
      <c r="L1338" s="28"/>
      <c r="M1338" s="22"/>
      <c r="N1338" s="22"/>
      <c r="O1338" s="22"/>
      <c r="P1338" s="22"/>
      <c r="Q1338" s="22"/>
      <c r="R1338" s="28"/>
      <c r="S1338" s="28"/>
      <c r="T1338" s="28"/>
      <c r="U1338" s="28"/>
      <c r="V1338" s="22"/>
      <c r="W1338" s="22"/>
      <c r="X1338" s="22"/>
      <c r="Y1338" s="22"/>
      <c r="Z1338" s="22"/>
      <c r="AA1338" s="22"/>
      <c r="AB1338" s="22"/>
      <c r="AC1338" s="22"/>
      <c r="AD1338" s="22"/>
    </row>
    <row r="1339" spans="1:30" ht="15.75" customHeight="1" x14ac:dyDescent="0.15">
      <c r="A1339" s="22"/>
      <c r="B1339" s="22"/>
      <c r="C1339" s="22"/>
      <c r="D1339" s="22"/>
      <c r="E1339" s="22"/>
      <c r="F1339" s="28"/>
      <c r="G1339" s="28"/>
      <c r="H1339" s="28"/>
      <c r="I1339" s="28"/>
      <c r="J1339" s="28"/>
      <c r="K1339" s="28"/>
      <c r="L1339" s="28"/>
      <c r="M1339" s="22"/>
      <c r="N1339" s="22"/>
      <c r="O1339" s="22"/>
      <c r="P1339" s="22"/>
      <c r="Q1339" s="22"/>
      <c r="R1339" s="28"/>
      <c r="S1339" s="28"/>
      <c r="T1339" s="28"/>
      <c r="U1339" s="28"/>
      <c r="V1339" s="22"/>
      <c r="W1339" s="22"/>
      <c r="X1339" s="22"/>
      <c r="Y1339" s="22"/>
      <c r="Z1339" s="22"/>
      <c r="AA1339" s="22"/>
      <c r="AB1339" s="22"/>
      <c r="AC1339" s="22"/>
      <c r="AD1339" s="22"/>
    </row>
    <row r="1340" spans="1:30" ht="15.75" customHeight="1" x14ac:dyDescent="0.15">
      <c r="A1340" s="22"/>
      <c r="B1340" s="22"/>
      <c r="C1340" s="22"/>
      <c r="D1340" s="22"/>
      <c r="E1340" s="22"/>
      <c r="F1340" s="28"/>
      <c r="G1340" s="28"/>
      <c r="H1340" s="28"/>
      <c r="I1340" s="28"/>
      <c r="J1340" s="28"/>
      <c r="K1340" s="28"/>
      <c r="L1340" s="28"/>
      <c r="M1340" s="22"/>
      <c r="N1340" s="22"/>
      <c r="O1340" s="22"/>
      <c r="P1340" s="22"/>
      <c r="Q1340" s="22"/>
      <c r="R1340" s="28"/>
      <c r="S1340" s="28"/>
      <c r="T1340" s="28"/>
      <c r="U1340" s="28"/>
      <c r="V1340" s="22"/>
      <c r="W1340" s="22"/>
      <c r="X1340" s="22"/>
      <c r="Y1340" s="22"/>
      <c r="Z1340" s="22"/>
      <c r="AA1340" s="22"/>
      <c r="AB1340" s="22"/>
      <c r="AC1340" s="22"/>
      <c r="AD1340" s="22"/>
    </row>
    <row r="1341" spans="1:30" ht="15.75" customHeight="1" x14ac:dyDescent="0.15">
      <c r="A1341" s="22"/>
      <c r="B1341" s="22"/>
      <c r="C1341" s="22"/>
      <c r="D1341" s="22"/>
      <c r="E1341" s="22"/>
      <c r="F1341" s="28"/>
      <c r="G1341" s="28"/>
      <c r="H1341" s="28"/>
      <c r="I1341" s="28"/>
      <c r="J1341" s="28"/>
      <c r="K1341" s="28"/>
      <c r="L1341" s="28"/>
      <c r="M1341" s="22"/>
      <c r="N1341" s="22"/>
      <c r="O1341" s="22"/>
      <c r="P1341" s="22"/>
      <c r="Q1341" s="22"/>
      <c r="R1341" s="28"/>
      <c r="S1341" s="28"/>
      <c r="T1341" s="28"/>
      <c r="U1341" s="28"/>
      <c r="V1341" s="22"/>
      <c r="W1341" s="22"/>
      <c r="X1341" s="22"/>
      <c r="Y1341" s="22"/>
      <c r="Z1341" s="22"/>
      <c r="AA1341" s="22"/>
      <c r="AB1341" s="22"/>
      <c r="AC1341" s="22"/>
      <c r="AD1341" s="22"/>
    </row>
    <row r="1342" spans="1:30" ht="15.75" customHeight="1" x14ac:dyDescent="0.15">
      <c r="A1342" s="22"/>
      <c r="B1342" s="22"/>
      <c r="C1342" s="22"/>
      <c r="D1342" s="22"/>
      <c r="E1342" s="22"/>
      <c r="F1342" s="28"/>
      <c r="G1342" s="28"/>
      <c r="H1342" s="28"/>
      <c r="I1342" s="28"/>
      <c r="J1342" s="28"/>
      <c r="K1342" s="28"/>
      <c r="L1342" s="28"/>
      <c r="M1342" s="22"/>
      <c r="N1342" s="22"/>
      <c r="O1342" s="22"/>
      <c r="P1342" s="22"/>
      <c r="Q1342" s="22"/>
      <c r="R1342" s="28"/>
      <c r="S1342" s="28"/>
      <c r="T1342" s="28"/>
      <c r="U1342" s="28"/>
      <c r="V1342" s="22"/>
      <c r="W1342" s="22"/>
      <c r="X1342" s="22"/>
      <c r="Y1342" s="22"/>
      <c r="Z1342" s="22"/>
      <c r="AA1342" s="22"/>
      <c r="AB1342" s="22"/>
      <c r="AC1342" s="22"/>
      <c r="AD1342" s="22"/>
    </row>
    <row r="1343" spans="1:30" ht="15.75" customHeight="1" x14ac:dyDescent="0.15">
      <c r="A1343" s="22"/>
      <c r="B1343" s="22"/>
      <c r="C1343" s="22"/>
      <c r="D1343" s="22"/>
      <c r="E1343" s="22"/>
      <c r="F1343" s="28"/>
      <c r="G1343" s="28"/>
      <c r="H1343" s="28"/>
      <c r="I1343" s="28"/>
      <c r="J1343" s="28"/>
      <c r="K1343" s="28"/>
      <c r="L1343" s="28"/>
      <c r="M1343" s="22"/>
      <c r="N1343" s="22"/>
      <c r="O1343" s="22"/>
      <c r="P1343" s="22"/>
      <c r="Q1343" s="22"/>
      <c r="R1343" s="28"/>
      <c r="S1343" s="28"/>
      <c r="T1343" s="28"/>
      <c r="U1343" s="28"/>
      <c r="V1343" s="22"/>
      <c r="W1343" s="22"/>
      <c r="X1343" s="22"/>
      <c r="Y1343" s="22"/>
      <c r="Z1343" s="22"/>
      <c r="AA1343" s="22"/>
      <c r="AB1343" s="22"/>
      <c r="AC1343" s="22"/>
      <c r="AD1343" s="22"/>
    </row>
    <row r="1344" spans="1:30" ht="15.75" customHeight="1" x14ac:dyDescent="0.15">
      <c r="A1344" s="22"/>
      <c r="B1344" s="22"/>
      <c r="C1344" s="22"/>
      <c r="D1344" s="22"/>
      <c r="E1344" s="22"/>
      <c r="F1344" s="28"/>
      <c r="G1344" s="28"/>
      <c r="H1344" s="28"/>
      <c r="I1344" s="28"/>
      <c r="J1344" s="28"/>
      <c r="K1344" s="28"/>
      <c r="L1344" s="28"/>
      <c r="M1344" s="22"/>
      <c r="N1344" s="22"/>
      <c r="O1344" s="22"/>
      <c r="P1344" s="22"/>
      <c r="Q1344" s="22"/>
      <c r="R1344" s="28"/>
      <c r="S1344" s="28"/>
      <c r="T1344" s="28"/>
      <c r="U1344" s="28"/>
      <c r="V1344" s="22"/>
      <c r="W1344" s="22"/>
      <c r="X1344" s="22"/>
      <c r="Y1344" s="22"/>
      <c r="Z1344" s="22"/>
      <c r="AA1344" s="22"/>
      <c r="AB1344" s="22"/>
      <c r="AC1344" s="22"/>
      <c r="AD1344" s="22"/>
    </row>
    <row r="1345" spans="1:30" ht="15.75" customHeight="1" x14ac:dyDescent="0.15">
      <c r="A1345" s="22"/>
      <c r="B1345" s="22"/>
      <c r="C1345" s="22"/>
      <c r="D1345" s="22"/>
      <c r="E1345" s="22"/>
      <c r="F1345" s="28"/>
      <c r="G1345" s="28"/>
      <c r="H1345" s="28"/>
      <c r="I1345" s="28"/>
      <c r="J1345" s="28"/>
      <c r="K1345" s="28"/>
      <c r="L1345" s="28"/>
      <c r="M1345" s="22"/>
      <c r="N1345" s="22"/>
      <c r="O1345" s="22"/>
      <c r="P1345" s="22"/>
      <c r="Q1345" s="22"/>
      <c r="R1345" s="28"/>
      <c r="S1345" s="28"/>
      <c r="T1345" s="28"/>
      <c r="U1345" s="28"/>
      <c r="V1345" s="22"/>
      <c r="W1345" s="22"/>
      <c r="X1345" s="22"/>
      <c r="Y1345" s="22"/>
      <c r="Z1345" s="22"/>
      <c r="AA1345" s="22"/>
      <c r="AB1345" s="22"/>
      <c r="AC1345" s="22"/>
      <c r="AD1345" s="22"/>
    </row>
    <row r="1346" spans="1:30" ht="15.75" customHeight="1" x14ac:dyDescent="0.15">
      <c r="A1346" s="22"/>
      <c r="B1346" s="22"/>
      <c r="C1346" s="22"/>
      <c r="D1346" s="22"/>
      <c r="E1346" s="22"/>
      <c r="F1346" s="28"/>
      <c r="G1346" s="28"/>
      <c r="H1346" s="28"/>
      <c r="I1346" s="28"/>
      <c r="J1346" s="28"/>
      <c r="K1346" s="28"/>
      <c r="L1346" s="28"/>
      <c r="M1346" s="22"/>
      <c r="N1346" s="22"/>
      <c r="O1346" s="22"/>
      <c r="P1346" s="22"/>
      <c r="Q1346" s="22"/>
      <c r="R1346" s="28"/>
      <c r="S1346" s="28"/>
      <c r="T1346" s="28"/>
      <c r="U1346" s="28"/>
      <c r="V1346" s="22"/>
      <c r="W1346" s="22"/>
      <c r="X1346" s="22"/>
      <c r="Y1346" s="22"/>
      <c r="Z1346" s="22"/>
      <c r="AA1346" s="22"/>
      <c r="AB1346" s="22"/>
      <c r="AC1346" s="22"/>
      <c r="AD1346" s="22"/>
    </row>
    <row r="1347" spans="1:30" ht="15.75" customHeight="1" x14ac:dyDescent="0.15">
      <c r="A1347" s="22"/>
      <c r="B1347" s="22"/>
      <c r="C1347" s="22"/>
      <c r="D1347" s="22"/>
      <c r="E1347" s="22"/>
      <c r="F1347" s="28"/>
      <c r="G1347" s="28"/>
      <c r="H1347" s="28"/>
      <c r="I1347" s="28"/>
      <c r="J1347" s="28"/>
      <c r="K1347" s="28"/>
      <c r="L1347" s="28"/>
      <c r="M1347" s="22"/>
      <c r="N1347" s="22"/>
      <c r="O1347" s="22"/>
      <c r="P1347" s="22"/>
      <c r="Q1347" s="22"/>
      <c r="R1347" s="28"/>
      <c r="S1347" s="28"/>
      <c r="T1347" s="28"/>
      <c r="U1347" s="28"/>
      <c r="V1347" s="22"/>
      <c r="W1347" s="22"/>
      <c r="X1347" s="22"/>
      <c r="Y1347" s="22"/>
      <c r="Z1347" s="22"/>
      <c r="AA1347" s="22"/>
      <c r="AB1347" s="22"/>
      <c r="AC1347" s="22"/>
      <c r="AD1347" s="22"/>
    </row>
    <row r="1348" spans="1:30" ht="15.75" customHeight="1" x14ac:dyDescent="0.15">
      <c r="A1348" s="22"/>
      <c r="B1348" s="22"/>
      <c r="C1348" s="22"/>
      <c r="D1348" s="22"/>
      <c r="E1348" s="22"/>
      <c r="F1348" s="28"/>
      <c r="G1348" s="28"/>
      <c r="H1348" s="28"/>
      <c r="I1348" s="28"/>
      <c r="J1348" s="28"/>
      <c r="K1348" s="28"/>
      <c r="L1348" s="28"/>
      <c r="M1348" s="22"/>
      <c r="N1348" s="22"/>
      <c r="O1348" s="22"/>
      <c r="P1348" s="22"/>
      <c r="Q1348" s="22"/>
      <c r="R1348" s="28"/>
      <c r="S1348" s="28"/>
      <c r="T1348" s="28"/>
      <c r="U1348" s="28"/>
      <c r="V1348" s="22"/>
      <c r="W1348" s="22"/>
      <c r="X1348" s="22"/>
      <c r="Y1348" s="22"/>
      <c r="Z1348" s="22"/>
      <c r="AA1348" s="22"/>
      <c r="AB1348" s="22"/>
      <c r="AC1348" s="22"/>
      <c r="AD1348" s="22"/>
    </row>
    <row r="1349" spans="1:30" ht="15.75" customHeight="1" x14ac:dyDescent="0.15">
      <c r="A1349" s="22"/>
      <c r="B1349" s="22"/>
      <c r="C1349" s="22"/>
      <c r="D1349" s="22"/>
      <c r="E1349" s="22"/>
      <c r="F1349" s="28"/>
      <c r="G1349" s="28"/>
      <c r="H1349" s="28"/>
      <c r="I1349" s="28"/>
      <c r="J1349" s="28"/>
      <c r="K1349" s="28"/>
      <c r="L1349" s="28"/>
      <c r="M1349" s="22"/>
      <c r="N1349" s="22"/>
      <c r="O1349" s="22"/>
      <c r="P1349" s="22"/>
      <c r="Q1349" s="22"/>
      <c r="R1349" s="28"/>
      <c r="S1349" s="28"/>
      <c r="T1349" s="28"/>
      <c r="U1349" s="28"/>
      <c r="V1349" s="22"/>
      <c r="W1349" s="22"/>
      <c r="X1349" s="22"/>
      <c r="Y1349" s="22"/>
      <c r="Z1349" s="22"/>
      <c r="AA1349" s="22"/>
      <c r="AB1349" s="22"/>
      <c r="AC1349" s="22"/>
      <c r="AD1349" s="22"/>
    </row>
    <row r="1350" spans="1:30" ht="15.75" customHeight="1" x14ac:dyDescent="0.15">
      <c r="A1350" s="22"/>
      <c r="B1350" s="22"/>
      <c r="C1350" s="22"/>
      <c r="D1350" s="22"/>
      <c r="E1350" s="22"/>
      <c r="F1350" s="28"/>
      <c r="G1350" s="28"/>
      <c r="H1350" s="28"/>
      <c r="I1350" s="28"/>
      <c r="J1350" s="28"/>
      <c r="K1350" s="28"/>
      <c r="L1350" s="28"/>
      <c r="M1350" s="22"/>
      <c r="N1350" s="22"/>
      <c r="O1350" s="22"/>
      <c r="P1350" s="22"/>
      <c r="Q1350" s="22"/>
      <c r="R1350" s="28"/>
      <c r="S1350" s="28"/>
      <c r="T1350" s="28"/>
      <c r="U1350" s="28"/>
      <c r="V1350" s="22"/>
      <c r="W1350" s="22"/>
      <c r="X1350" s="22"/>
      <c r="Y1350" s="22"/>
      <c r="Z1350" s="22"/>
      <c r="AA1350" s="22"/>
      <c r="AB1350" s="22"/>
      <c r="AC1350" s="22"/>
      <c r="AD1350" s="22"/>
    </row>
    <row r="1351" spans="1:30" ht="15.75" customHeight="1" x14ac:dyDescent="0.15">
      <c r="A1351" s="22"/>
      <c r="B1351" s="22"/>
      <c r="C1351" s="22"/>
      <c r="D1351" s="22"/>
      <c r="E1351" s="22"/>
      <c r="F1351" s="28"/>
      <c r="G1351" s="28"/>
      <c r="H1351" s="28"/>
      <c r="I1351" s="28"/>
      <c r="J1351" s="28"/>
      <c r="K1351" s="28"/>
      <c r="L1351" s="28"/>
      <c r="M1351" s="22"/>
      <c r="N1351" s="22"/>
      <c r="O1351" s="22"/>
      <c r="P1351" s="22"/>
      <c r="Q1351" s="22"/>
      <c r="R1351" s="28"/>
      <c r="S1351" s="28"/>
      <c r="T1351" s="28"/>
      <c r="U1351" s="28"/>
      <c r="V1351" s="22"/>
      <c r="W1351" s="22"/>
      <c r="X1351" s="22"/>
      <c r="Y1351" s="22"/>
      <c r="Z1351" s="22"/>
      <c r="AA1351" s="22"/>
      <c r="AB1351" s="22"/>
      <c r="AC1351" s="22"/>
      <c r="AD1351" s="22"/>
    </row>
    <row r="1352" spans="1:30" ht="15.75" customHeight="1" x14ac:dyDescent="0.15">
      <c r="A1352" s="22"/>
      <c r="B1352" s="22"/>
      <c r="C1352" s="22"/>
      <c r="D1352" s="22"/>
      <c r="E1352" s="22"/>
      <c r="F1352" s="28"/>
      <c r="G1352" s="28"/>
      <c r="H1352" s="28"/>
      <c r="I1352" s="28"/>
      <c r="J1352" s="28"/>
      <c r="K1352" s="28"/>
      <c r="L1352" s="28"/>
      <c r="M1352" s="22"/>
      <c r="N1352" s="22"/>
      <c r="O1352" s="22"/>
      <c r="P1352" s="22"/>
      <c r="Q1352" s="22"/>
      <c r="R1352" s="28"/>
      <c r="S1352" s="28"/>
      <c r="T1352" s="28"/>
      <c r="U1352" s="28"/>
      <c r="V1352" s="22"/>
      <c r="W1352" s="22"/>
      <c r="X1352" s="22"/>
      <c r="Y1352" s="22"/>
      <c r="Z1352" s="22"/>
      <c r="AA1352" s="22"/>
      <c r="AB1352" s="22"/>
      <c r="AC1352" s="22"/>
      <c r="AD1352" s="22"/>
    </row>
    <row r="1353" spans="1:30" ht="15.75" customHeight="1" x14ac:dyDescent="0.15">
      <c r="A1353" s="22"/>
      <c r="B1353" s="22"/>
      <c r="C1353" s="22"/>
      <c r="D1353" s="22"/>
      <c r="E1353" s="22"/>
      <c r="F1353" s="28"/>
      <c r="G1353" s="28"/>
      <c r="H1353" s="28"/>
      <c r="I1353" s="28"/>
      <c r="J1353" s="28"/>
      <c r="K1353" s="28"/>
      <c r="L1353" s="28"/>
      <c r="M1353" s="22"/>
      <c r="N1353" s="22"/>
      <c r="O1353" s="22"/>
      <c r="P1353" s="22"/>
      <c r="Q1353" s="22"/>
      <c r="R1353" s="28"/>
      <c r="S1353" s="28"/>
      <c r="T1353" s="28"/>
      <c r="U1353" s="28"/>
      <c r="V1353" s="22"/>
      <c r="W1353" s="22"/>
      <c r="X1353" s="22"/>
      <c r="Y1353" s="22"/>
      <c r="Z1353" s="22"/>
      <c r="AA1353" s="22"/>
      <c r="AB1353" s="22"/>
      <c r="AC1353" s="22"/>
      <c r="AD1353" s="22"/>
    </row>
    <row r="1354" spans="1:30" ht="15.75" customHeight="1" x14ac:dyDescent="0.15">
      <c r="A1354" s="22"/>
      <c r="B1354" s="22"/>
      <c r="C1354" s="22"/>
      <c r="D1354" s="22"/>
      <c r="E1354" s="22"/>
      <c r="F1354" s="28"/>
      <c r="G1354" s="28"/>
      <c r="H1354" s="28"/>
      <c r="I1354" s="28"/>
      <c r="J1354" s="28"/>
      <c r="K1354" s="28"/>
      <c r="L1354" s="28"/>
      <c r="M1354" s="22"/>
      <c r="N1354" s="22"/>
      <c r="O1354" s="22"/>
      <c r="P1354" s="22"/>
      <c r="Q1354" s="22"/>
      <c r="R1354" s="28"/>
      <c r="S1354" s="28"/>
      <c r="T1354" s="28"/>
      <c r="U1354" s="28"/>
      <c r="V1354" s="22"/>
      <c r="W1354" s="22"/>
      <c r="X1354" s="22"/>
      <c r="Y1354" s="22"/>
      <c r="Z1354" s="22"/>
      <c r="AA1354" s="22"/>
      <c r="AB1354" s="22"/>
      <c r="AC1354" s="22"/>
      <c r="AD1354" s="22"/>
    </row>
    <row r="1355" spans="1:30" ht="15.75" customHeight="1" x14ac:dyDescent="0.15">
      <c r="A1355" s="22"/>
      <c r="B1355" s="22"/>
      <c r="C1355" s="22"/>
      <c r="D1355" s="22"/>
      <c r="E1355" s="22"/>
      <c r="F1355" s="28"/>
      <c r="G1355" s="28"/>
      <c r="H1355" s="28"/>
      <c r="I1355" s="28"/>
      <c r="J1355" s="28"/>
      <c r="K1355" s="28"/>
      <c r="L1355" s="28"/>
      <c r="M1355" s="22"/>
      <c r="N1355" s="22"/>
      <c r="O1355" s="22"/>
      <c r="P1355" s="22"/>
      <c r="Q1355" s="22"/>
      <c r="R1355" s="28"/>
      <c r="S1355" s="28"/>
      <c r="T1355" s="28"/>
      <c r="U1355" s="28"/>
      <c r="V1355" s="22"/>
      <c r="W1355" s="22"/>
      <c r="X1355" s="22"/>
      <c r="Y1355" s="22"/>
      <c r="Z1355" s="22"/>
      <c r="AA1355" s="22"/>
      <c r="AB1355" s="22"/>
      <c r="AC1355" s="22"/>
      <c r="AD1355" s="22"/>
    </row>
    <row r="1356" spans="1:30" ht="15.75" customHeight="1" x14ac:dyDescent="0.15">
      <c r="A1356" s="22"/>
      <c r="B1356" s="22"/>
      <c r="C1356" s="22"/>
      <c r="D1356" s="22"/>
      <c r="E1356" s="22"/>
      <c r="F1356" s="28"/>
      <c r="G1356" s="28"/>
      <c r="H1356" s="28"/>
      <c r="I1356" s="28"/>
      <c r="J1356" s="28"/>
      <c r="K1356" s="28"/>
      <c r="L1356" s="28"/>
      <c r="M1356" s="22"/>
      <c r="N1356" s="22"/>
      <c r="O1356" s="22"/>
      <c r="P1356" s="22"/>
      <c r="Q1356" s="22"/>
      <c r="R1356" s="28"/>
      <c r="S1356" s="28"/>
      <c r="T1356" s="28"/>
      <c r="U1356" s="28"/>
      <c r="V1356" s="22"/>
      <c r="W1356" s="22"/>
      <c r="X1356" s="22"/>
      <c r="Y1356" s="22"/>
      <c r="Z1356" s="22"/>
      <c r="AA1356" s="22"/>
      <c r="AB1356" s="22"/>
      <c r="AC1356" s="22"/>
      <c r="AD1356" s="22"/>
    </row>
    <row r="1357" spans="1:30" ht="15.75" customHeight="1" x14ac:dyDescent="0.15">
      <c r="A1357" s="22"/>
      <c r="B1357" s="22"/>
      <c r="C1357" s="22"/>
      <c r="D1357" s="22"/>
      <c r="E1357" s="22"/>
      <c r="F1357" s="28"/>
      <c r="G1357" s="28"/>
      <c r="H1357" s="28"/>
      <c r="I1357" s="28"/>
      <c r="J1357" s="28"/>
      <c r="K1357" s="28"/>
      <c r="L1357" s="28"/>
      <c r="M1357" s="22"/>
      <c r="N1357" s="22"/>
      <c r="O1357" s="22"/>
      <c r="P1357" s="22"/>
      <c r="Q1357" s="22"/>
      <c r="R1357" s="28"/>
      <c r="S1357" s="28"/>
      <c r="T1357" s="28"/>
      <c r="U1357" s="28"/>
      <c r="V1357" s="22"/>
      <c r="W1357" s="22"/>
      <c r="X1357" s="22"/>
      <c r="Y1357" s="22"/>
      <c r="Z1357" s="22"/>
      <c r="AA1357" s="22"/>
      <c r="AB1357" s="22"/>
      <c r="AC1357" s="22"/>
      <c r="AD1357" s="22"/>
    </row>
    <row r="1358" spans="1:30" ht="15.75" customHeight="1" x14ac:dyDescent="0.15">
      <c r="A1358" s="22"/>
      <c r="B1358" s="22"/>
      <c r="C1358" s="22"/>
      <c r="D1358" s="22"/>
      <c r="E1358" s="22"/>
      <c r="F1358" s="28"/>
      <c r="G1358" s="28"/>
      <c r="H1358" s="28"/>
      <c r="I1358" s="28"/>
      <c r="J1358" s="28"/>
      <c r="K1358" s="28"/>
      <c r="L1358" s="28"/>
      <c r="M1358" s="22"/>
      <c r="N1358" s="22"/>
      <c r="O1358" s="22"/>
      <c r="P1358" s="22"/>
      <c r="Q1358" s="22"/>
      <c r="R1358" s="28"/>
      <c r="S1358" s="28"/>
      <c r="T1358" s="28"/>
      <c r="U1358" s="28"/>
      <c r="V1358" s="22"/>
      <c r="W1358" s="22"/>
      <c r="X1358" s="22"/>
      <c r="Y1358" s="22"/>
      <c r="Z1358" s="22"/>
      <c r="AA1358" s="22"/>
      <c r="AB1358" s="22"/>
      <c r="AC1358" s="22"/>
      <c r="AD1358" s="22"/>
    </row>
    <row r="1359" spans="1:30" ht="15.75" customHeight="1" x14ac:dyDescent="0.15">
      <c r="A1359" s="22"/>
      <c r="B1359" s="22"/>
      <c r="C1359" s="22"/>
      <c r="D1359" s="22"/>
      <c r="E1359" s="22"/>
      <c r="F1359" s="28"/>
      <c r="G1359" s="28"/>
      <c r="H1359" s="28"/>
      <c r="I1359" s="28"/>
      <c r="J1359" s="28"/>
      <c r="K1359" s="28"/>
      <c r="L1359" s="28"/>
      <c r="M1359" s="22"/>
      <c r="N1359" s="22"/>
      <c r="O1359" s="22"/>
      <c r="P1359" s="22"/>
      <c r="Q1359" s="22"/>
      <c r="R1359" s="28"/>
      <c r="S1359" s="28"/>
      <c r="T1359" s="28"/>
      <c r="U1359" s="28"/>
      <c r="V1359" s="22"/>
      <c r="W1359" s="22"/>
      <c r="X1359" s="22"/>
      <c r="Y1359" s="22"/>
      <c r="Z1359" s="22"/>
      <c r="AA1359" s="22"/>
      <c r="AB1359" s="22"/>
      <c r="AC1359" s="22"/>
      <c r="AD1359" s="22"/>
    </row>
    <row r="1360" spans="1:30" ht="15.75" customHeight="1" x14ac:dyDescent="0.15">
      <c r="A1360" s="22"/>
      <c r="B1360" s="22"/>
      <c r="C1360" s="22"/>
      <c r="D1360" s="22"/>
      <c r="E1360" s="22"/>
      <c r="F1360" s="28"/>
      <c r="G1360" s="28"/>
      <c r="H1360" s="28"/>
      <c r="I1360" s="28"/>
      <c r="J1360" s="28"/>
      <c r="K1360" s="28"/>
      <c r="L1360" s="28"/>
      <c r="M1360" s="22"/>
      <c r="N1360" s="22"/>
      <c r="O1360" s="22"/>
      <c r="P1360" s="22"/>
      <c r="Q1360" s="22"/>
      <c r="R1360" s="28"/>
      <c r="S1360" s="28"/>
      <c r="T1360" s="28"/>
      <c r="U1360" s="28"/>
      <c r="V1360" s="22"/>
      <c r="W1360" s="22"/>
      <c r="X1360" s="22"/>
      <c r="Y1360" s="22"/>
      <c r="Z1360" s="22"/>
      <c r="AA1360" s="22"/>
      <c r="AB1360" s="22"/>
      <c r="AC1360" s="22"/>
      <c r="AD1360" s="22"/>
    </row>
    <row r="1361" spans="1:30" ht="15.75" customHeight="1" x14ac:dyDescent="0.15">
      <c r="A1361" s="22"/>
      <c r="B1361" s="22"/>
      <c r="C1361" s="22"/>
      <c r="D1361" s="22"/>
      <c r="E1361" s="22"/>
      <c r="F1361" s="28"/>
      <c r="G1361" s="28"/>
      <c r="H1361" s="28"/>
      <c r="I1361" s="28"/>
      <c r="J1361" s="28"/>
      <c r="K1361" s="28"/>
      <c r="L1361" s="28"/>
      <c r="M1361" s="22"/>
      <c r="N1361" s="22"/>
      <c r="O1361" s="22"/>
      <c r="P1361" s="22"/>
      <c r="Q1361" s="22"/>
      <c r="R1361" s="28"/>
      <c r="S1361" s="28"/>
      <c r="T1361" s="28"/>
      <c r="U1361" s="28"/>
      <c r="V1361" s="22"/>
      <c r="W1361" s="22"/>
      <c r="X1361" s="22"/>
      <c r="Y1361" s="22"/>
      <c r="Z1361" s="22"/>
      <c r="AA1361" s="22"/>
      <c r="AB1361" s="22"/>
      <c r="AC1361" s="22"/>
      <c r="AD1361" s="22"/>
    </row>
    <row r="1362" spans="1:30" ht="15.75" customHeight="1" x14ac:dyDescent="0.15">
      <c r="A1362" s="22"/>
      <c r="B1362" s="22"/>
      <c r="C1362" s="22"/>
      <c r="D1362" s="22"/>
      <c r="E1362" s="22"/>
      <c r="F1362" s="28"/>
      <c r="G1362" s="28"/>
      <c r="H1362" s="28"/>
      <c r="I1362" s="28"/>
      <c r="J1362" s="28"/>
      <c r="K1362" s="28"/>
      <c r="L1362" s="28"/>
      <c r="M1362" s="22"/>
      <c r="N1362" s="22"/>
      <c r="O1362" s="22"/>
      <c r="P1362" s="22"/>
      <c r="Q1362" s="22"/>
      <c r="R1362" s="28"/>
      <c r="S1362" s="28"/>
      <c r="T1362" s="28"/>
      <c r="U1362" s="28"/>
      <c r="V1362" s="22"/>
      <c r="W1362" s="22"/>
      <c r="X1362" s="22"/>
      <c r="Y1362" s="22"/>
      <c r="Z1362" s="22"/>
      <c r="AA1362" s="22"/>
      <c r="AB1362" s="22"/>
      <c r="AC1362" s="22"/>
      <c r="AD1362" s="22"/>
    </row>
    <row r="1363" spans="1:30" ht="15.75" customHeight="1" x14ac:dyDescent="0.15">
      <c r="A1363" s="22"/>
      <c r="B1363" s="22"/>
      <c r="C1363" s="22"/>
      <c r="D1363" s="22"/>
      <c r="E1363" s="22"/>
      <c r="F1363" s="28"/>
      <c r="G1363" s="28"/>
      <c r="H1363" s="28"/>
      <c r="I1363" s="28"/>
      <c r="J1363" s="28"/>
      <c r="K1363" s="28"/>
      <c r="L1363" s="28"/>
      <c r="M1363" s="22"/>
      <c r="N1363" s="22"/>
      <c r="O1363" s="22"/>
      <c r="P1363" s="22"/>
      <c r="Q1363" s="22"/>
      <c r="R1363" s="28"/>
      <c r="S1363" s="28"/>
      <c r="T1363" s="28"/>
      <c r="U1363" s="28"/>
      <c r="V1363" s="22"/>
      <c r="W1363" s="22"/>
      <c r="X1363" s="22"/>
      <c r="Y1363" s="22"/>
      <c r="Z1363" s="22"/>
      <c r="AA1363" s="22"/>
      <c r="AB1363" s="22"/>
      <c r="AC1363" s="22"/>
      <c r="AD1363" s="22"/>
    </row>
    <row r="1364" spans="1:30" ht="15.75" customHeight="1" x14ac:dyDescent="0.15">
      <c r="A1364" s="22"/>
      <c r="B1364" s="22"/>
      <c r="C1364" s="22"/>
      <c r="D1364" s="22"/>
      <c r="E1364" s="22"/>
      <c r="F1364" s="28"/>
      <c r="G1364" s="28"/>
      <c r="H1364" s="28"/>
      <c r="I1364" s="28"/>
      <c r="J1364" s="28"/>
      <c r="K1364" s="28"/>
      <c r="L1364" s="28"/>
      <c r="M1364" s="22"/>
      <c r="N1364" s="22"/>
      <c r="O1364" s="22"/>
      <c r="P1364" s="22"/>
      <c r="Q1364" s="22"/>
      <c r="R1364" s="28"/>
      <c r="S1364" s="28"/>
      <c r="T1364" s="28"/>
      <c r="U1364" s="28"/>
      <c r="V1364" s="22"/>
      <c r="W1364" s="22"/>
      <c r="X1364" s="22"/>
      <c r="Y1364" s="22"/>
      <c r="Z1364" s="22"/>
      <c r="AA1364" s="22"/>
      <c r="AB1364" s="22"/>
      <c r="AC1364" s="22"/>
      <c r="AD1364" s="22"/>
    </row>
    <row r="1365" spans="1:30" ht="15.75" customHeight="1" x14ac:dyDescent="0.15">
      <c r="A1365" s="22"/>
      <c r="B1365" s="22"/>
      <c r="C1365" s="22"/>
      <c r="D1365" s="22"/>
      <c r="E1365" s="22"/>
      <c r="F1365" s="28"/>
      <c r="G1365" s="28"/>
      <c r="H1365" s="28"/>
      <c r="I1365" s="28"/>
      <c r="J1365" s="28"/>
      <c r="K1365" s="28"/>
      <c r="L1365" s="28"/>
      <c r="M1365" s="22"/>
      <c r="N1365" s="22"/>
      <c r="O1365" s="22"/>
      <c r="P1365" s="22"/>
      <c r="Q1365" s="22"/>
      <c r="R1365" s="28"/>
      <c r="S1365" s="28"/>
      <c r="T1365" s="28"/>
      <c r="U1365" s="28"/>
      <c r="V1365" s="22"/>
      <c r="W1365" s="22"/>
      <c r="X1365" s="22"/>
      <c r="Y1365" s="22"/>
      <c r="Z1365" s="22"/>
      <c r="AA1365" s="22"/>
      <c r="AB1365" s="22"/>
      <c r="AC1365" s="22"/>
      <c r="AD1365" s="22"/>
    </row>
    <row r="1366" spans="1:30" ht="15.75" customHeight="1" x14ac:dyDescent="0.15">
      <c r="A1366" s="22"/>
      <c r="B1366" s="22"/>
      <c r="C1366" s="22"/>
      <c r="D1366" s="22"/>
      <c r="E1366" s="22"/>
      <c r="F1366" s="28"/>
      <c r="G1366" s="28"/>
      <c r="H1366" s="28"/>
      <c r="I1366" s="28"/>
      <c r="J1366" s="28"/>
      <c r="K1366" s="28"/>
      <c r="L1366" s="28"/>
      <c r="M1366" s="22"/>
      <c r="N1366" s="22"/>
      <c r="O1366" s="22"/>
      <c r="P1366" s="22"/>
      <c r="Q1366" s="22"/>
      <c r="R1366" s="28"/>
      <c r="S1366" s="28"/>
      <c r="T1366" s="28"/>
      <c r="U1366" s="28"/>
      <c r="V1366" s="22"/>
      <c r="W1366" s="22"/>
      <c r="X1366" s="22"/>
      <c r="Y1366" s="22"/>
      <c r="Z1366" s="22"/>
      <c r="AA1366" s="22"/>
      <c r="AB1366" s="22"/>
      <c r="AC1366" s="22"/>
      <c r="AD1366" s="22"/>
    </row>
    <row r="1367" spans="1:30" ht="15.75" customHeight="1" x14ac:dyDescent="0.15">
      <c r="A1367" s="22"/>
      <c r="B1367" s="22"/>
      <c r="C1367" s="22"/>
      <c r="D1367" s="22"/>
      <c r="E1367" s="22"/>
      <c r="F1367" s="28"/>
      <c r="G1367" s="28"/>
      <c r="H1367" s="28"/>
      <c r="I1367" s="28"/>
      <c r="J1367" s="28"/>
      <c r="K1367" s="28"/>
      <c r="L1367" s="28"/>
      <c r="M1367" s="22"/>
      <c r="N1367" s="22"/>
      <c r="O1367" s="22"/>
      <c r="P1367" s="22"/>
      <c r="Q1367" s="22"/>
      <c r="R1367" s="28"/>
      <c r="S1367" s="28"/>
      <c r="T1367" s="28"/>
      <c r="U1367" s="28"/>
      <c r="V1367" s="22"/>
      <c r="W1367" s="22"/>
      <c r="X1367" s="22"/>
      <c r="Y1367" s="22"/>
      <c r="Z1367" s="22"/>
      <c r="AA1367" s="22"/>
      <c r="AB1367" s="22"/>
      <c r="AC1367" s="22"/>
      <c r="AD1367" s="22"/>
    </row>
    <row r="1368" spans="1:30" ht="15.75" customHeight="1" x14ac:dyDescent="0.15">
      <c r="A1368" s="22"/>
      <c r="B1368" s="22"/>
      <c r="C1368" s="22"/>
      <c r="D1368" s="22"/>
      <c r="E1368" s="22"/>
      <c r="F1368" s="28"/>
      <c r="G1368" s="28"/>
      <c r="H1368" s="28"/>
      <c r="I1368" s="28"/>
      <c r="J1368" s="28"/>
      <c r="K1368" s="28"/>
      <c r="L1368" s="28"/>
      <c r="M1368" s="22"/>
      <c r="N1368" s="22"/>
      <c r="O1368" s="22"/>
      <c r="P1368" s="22"/>
      <c r="Q1368" s="22"/>
      <c r="R1368" s="28"/>
      <c r="S1368" s="28"/>
      <c r="T1368" s="28"/>
      <c r="U1368" s="28"/>
      <c r="V1368" s="22"/>
      <c r="W1368" s="22"/>
      <c r="X1368" s="22"/>
      <c r="Y1368" s="22"/>
      <c r="Z1368" s="22"/>
      <c r="AA1368" s="22"/>
      <c r="AB1368" s="22"/>
      <c r="AC1368" s="22"/>
      <c r="AD1368" s="22"/>
    </row>
    <row r="1369" spans="1:30" ht="15.75" customHeight="1" x14ac:dyDescent="0.15">
      <c r="A1369" s="22"/>
      <c r="B1369" s="22"/>
      <c r="C1369" s="22"/>
      <c r="D1369" s="22"/>
      <c r="E1369" s="22"/>
      <c r="F1369" s="28"/>
      <c r="G1369" s="28"/>
      <c r="H1369" s="28"/>
      <c r="I1369" s="28"/>
      <c r="J1369" s="28"/>
      <c r="K1369" s="28"/>
      <c r="L1369" s="28"/>
      <c r="M1369" s="22"/>
      <c r="N1369" s="22"/>
      <c r="O1369" s="22"/>
      <c r="P1369" s="22"/>
      <c r="Q1369" s="22"/>
      <c r="R1369" s="28"/>
      <c r="S1369" s="28"/>
      <c r="T1369" s="28"/>
      <c r="U1369" s="28"/>
      <c r="V1369" s="22"/>
      <c r="W1369" s="22"/>
      <c r="X1369" s="22"/>
      <c r="Y1369" s="22"/>
      <c r="Z1369" s="22"/>
      <c r="AA1369" s="22"/>
      <c r="AB1369" s="22"/>
      <c r="AC1369" s="22"/>
      <c r="AD1369" s="22"/>
    </row>
    <row r="1370" spans="1:30" ht="15.75" customHeight="1" x14ac:dyDescent="0.15">
      <c r="A1370" s="22"/>
      <c r="B1370" s="22"/>
      <c r="C1370" s="22"/>
      <c r="D1370" s="22"/>
      <c r="E1370" s="22"/>
      <c r="F1370" s="28"/>
      <c r="G1370" s="28"/>
      <c r="H1370" s="28"/>
      <c r="I1370" s="28"/>
      <c r="J1370" s="28"/>
      <c r="K1370" s="28"/>
      <c r="L1370" s="28"/>
      <c r="M1370" s="22"/>
      <c r="N1370" s="22"/>
      <c r="O1370" s="22"/>
      <c r="P1370" s="22"/>
      <c r="Q1370" s="22"/>
      <c r="R1370" s="28"/>
      <c r="S1370" s="28"/>
      <c r="T1370" s="28"/>
      <c r="U1370" s="28"/>
      <c r="V1370" s="22"/>
      <c r="W1370" s="22"/>
      <c r="X1370" s="22"/>
      <c r="Y1370" s="22"/>
      <c r="Z1370" s="22"/>
      <c r="AA1370" s="22"/>
      <c r="AB1370" s="22"/>
      <c r="AC1370" s="22"/>
      <c r="AD1370" s="22"/>
    </row>
    <row r="1371" spans="1:30" ht="15.75" customHeight="1" x14ac:dyDescent="0.15">
      <c r="A1371" s="22"/>
      <c r="B1371" s="22"/>
      <c r="C1371" s="22"/>
      <c r="D1371" s="22"/>
      <c r="E1371" s="22"/>
      <c r="F1371" s="28"/>
      <c r="G1371" s="28"/>
      <c r="H1371" s="28"/>
      <c r="I1371" s="28"/>
      <c r="J1371" s="28"/>
      <c r="K1371" s="28"/>
      <c r="L1371" s="28"/>
      <c r="M1371" s="22"/>
      <c r="N1371" s="22"/>
      <c r="O1371" s="22"/>
      <c r="P1371" s="22"/>
      <c r="Q1371" s="22"/>
      <c r="R1371" s="28"/>
      <c r="S1371" s="28"/>
      <c r="T1371" s="28"/>
      <c r="U1371" s="28"/>
      <c r="V1371" s="22"/>
      <c r="W1371" s="22"/>
      <c r="X1371" s="22"/>
      <c r="Y1371" s="22"/>
      <c r="Z1371" s="22"/>
      <c r="AA1371" s="22"/>
      <c r="AB1371" s="22"/>
      <c r="AC1371" s="22"/>
      <c r="AD1371" s="22"/>
    </row>
    <row r="1372" spans="1:30" ht="15.75" customHeight="1" x14ac:dyDescent="0.15">
      <c r="A1372" s="22"/>
      <c r="B1372" s="22"/>
      <c r="C1372" s="22"/>
      <c r="D1372" s="22"/>
      <c r="E1372" s="22"/>
      <c r="F1372" s="28"/>
      <c r="G1372" s="28"/>
      <c r="H1372" s="28"/>
      <c r="I1372" s="28"/>
      <c r="J1372" s="28"/>
      <c r="K1372" s="28"/>
      <c r="L1372" s="28"/>
      <c r="M1372" s="22"/>
      <c r="N1372" s="22"/>
      <c r="O1372" s="22"/>
      <c r="P1372" s="22"/>
      <c r="Q1372" s="22"/>
      <c r="R1372" s="28"/>
      <c r="S1372" s="28"/>
      <c r="T1372" s="28"/>
      <c r="U1372" s="28"/>
      <c r="V1372" s="22"/>
      <c r="W1372" s="22"/>
      <c r="X1372" s="22"/>
      <c r="Y1372" s="22"/>
      <c r="Z1372" s="22"/>
      <c r="AA1372" s="22"/>
      <c r="AB1372" s="22"/>
      <c r="AC1372" s="22"/>
      <c r="AD1372" s="22"/>
    </row>
    <row r="1373" spans="1:30" ht="15.75" customHeight="1" x14ac:dyDescent="0.15">
      <c r="A1373" s="22"/>
      <c r="B1373" s="22"/>
      <c r="C1373" s="22"/>
      <c r="D1373" s="22"/>
      <c r="E1373" s="22"/>
      <c r="F1373" s="28"/>
      <c r="G1373" s="28"/>
      <c r="H1373" s="28"/>
      <c r="I1373" s="28"/>
      <c r="J1373" s="28"/>
      <c r="K1373" s="28"/>
      <c r="L1373" s="28"/>
      <c r="M1373" s="22"/>
      <c r="N1373" s="22"/>
      <c r="O1373" s="22"/>
      <c r="P1373" s="22"/>
      <c r="Q1373" s="22"/>
      <c r="R1373" s="28"/>
      <c r="S1373" s="28"/>
      <c r="T1373" s="28"/>
      <c r="U1373" s="28"/>
      <c r="V1373" s="22"/>
      <c r="W1373" s="22"/>
      <c r="X1373" s="22"/>
      <c r="Y1373" s="22"/>
      <c r="Z1373" s="22"/>
      <c r="AA1373" s="22"/>
      <c r="AB1373" s="22"/>
      <c r="AC1373" s="22"/>
      <c r="AD1373" s="22"/>
    </row>
    <row r="1374" spans="1:30" ht="15.75" customHeight="1" x14ac:dyDescent="0.15">
      <c r="A1374" s="22"/>
      <c r="B1374" s="22"/>
      <c r="C1374" s="22"/>
      <c r="D1374" s="22"/>
      <c r="E1374" s="22"/>
      <c r="F1374" s="28"/>
      <c r="G1374" s="28"/>
      <c r="H1374" s="28"/>
      <c r="I1374" s="28"/>
      <c r="J1374" s="28"/>
      <c r="K1374" s="28"/>
      <c r="L1374" s="28"/>
      <c r="M1374" s="22"/>
      <c r="N1374" s="22"/>
      <c r="O1374" s="22"/>
      <c r="P1374" s="22"/>
      <c r="Q1374" s="22"/>
      <c r="R1374" s="28"/>
      <c r="S1374" s="28"/>
      <c r="T1374" s="28"/>
      <c r="U1374" s="28"/>
      <c r="V1374" s="22"/>
      <c r="W1374" s="22"/>
      <c r="X1374" s="22"/>
      <c r="Y1374" s="22"/>
      <c r="Z1374" s="22"/>
      <c r="AA1374" s="22"/>
      <c r="AB1374" s="22"/>
      <c r="AC1374" s="22"/>
      <c r="AD1374" s="22"/>
    </row>
    <row r="1375" spans="1:30" ht="15.75" customHeight="1" x14ac:dyDescent="0.15">
      <c r="A1375" s="22"/>
      <c r="B1375" s="22"/>
      <c r="C1375" s="22"/>
      <c r="D1375" s="22"/>
      <c r="E1375" s="22"/>
      <c r="F1375" s="28"/>
      <c r="G1375" s="28"/>
      <c r="H1375" s="28"/>
      <c r="I1375" s="28"/>
      <c r="J1375" s="28"/>
      <c r="K1375" s="28"/>
      <c r="L1375" s="28"/>
      <c r="M1375" s="22"/>
      <c r="N1375" s="22"/>
      <c r="O1375" s="22"/>
      <c r="P1375" s="22"/>
      <c r="Q1375" s="22"/>
      <c r="R1375" s="28"/>
      <c r="S1375" s="28"/>
      <c r="T1375" s="28"/>
      <c r="U1375" s="28"/>
      <c r="V1375" s="22"/>
      <c r="W1375" s="22"/>
      <c r="X1375" s="22"/>
      <c r="Y1375" s="22"/>
      <c r="Z1375" s="22"/>
      <c r="AA1375" s="22"/>
      <c r="AB1375" s="22"/>
      <c r="AC1375" s="22"/>
      <c r="AD1375" s="22"/>
    </row>
    <row r="1376" spans="1:30" ht="15.75" customHeight="1" x14ac:dyDescent="0.15">
      <c r="A1376" s="22"/>
      <c r="B1376" s="22"/>
      <c r="C1376" s="22"/>
      <c r="D1376" s="22"/>
      <c r="E1376" s="22"/>
      <c r="F1376" s="28"/>
      <c r="G1376" s="28"/>
      <c r="H1376" s="28"/>
      <c r="I1376" s="28"/>
      <c r="J1376" s="28"/>
      <c r="K1376" s="28"/>
      <c r="L1376" s="28"/>
      <c r="M1376" s="22"/>
      <c r="N1376" s="22"/>
      <c r="O1376" s="22"/>
      <c r="P1376" s="22"/>
      <c r="Q1376" s="22"/>
      <c r="R1376" s="28"/>
      <c r="S1376" s="28"/>
      <c r="T1376" s="28"/>
      <c r="U1376" s="28"/>
      <c r="V1376" s="22"/>
      <c r="W1376" s="22"/>
      <c r="X1376" s="22"/>
      <c r="Y1376" s="22"/>
      <c r="Z1376" s="22"/>
      <c r="AA1376" s="22"/>
      <c r="AB1376" s="22"/>
      <c r="AC1376" s="22"/>
      <c r="AD1376" s="22"/>
    </row>
    <row r="1377" spans="1:30" ht="15.75" customHeight="1" x14ac:dyDescent="0.15">
      <c r="A1377" s="22"/>
      <c r="B1377" s="22"/>
      <c r="C1377" s="22"/>
      <c r="D1377" s="22"/>
      <c r="E1377" s="22"/>
      <c r="F1377" s="28"/>
      <c r="G1377" s="28"/>
      <c r="H1377" s="28"/>
      <c r="I1377" s="28"/>
      <c r="J1377" s="28"/>
      <c r="K1377" s="28"/>
      <c r="L1377" s="28"/>
      <c r="M1377" s="22"/>
      <c r="N1377" s="22"/>
      <c r="O1377" s="22"/>
      <c r="P1377" s="22"/>
      <c r="Q1377" s="22"/>
      <c r="R1377" s="28"/>
      <c r="S1377" s="28"/>
      <c r="T1377" s="28"/>
      <c r="U1377" s="28"/>
      <c r="V1377" s="22"/>
      <c r="W1377" s="22"/>
      <c r="X1377" s="22"/>
      <c r="Y1377" s="22"/>
      <c r="Z1377" s="22"/>
      <c r="AA1377" s="22"/>
      <c r="AB1377" s="22"/>
      <c r="AC1377" s="22"/>
      <c r="AD1377" s="22"/>
    </row>
    <row r="1378" spans="1:30" ht="15.75" customHeight="1" x14ac:dyDescent="0.15">
      <c r="A1378" s="22"/>
      <c r="B1378" s="22"/>
      <c r="C1378" s="22"/>
      <c r="D1378" s="22"/>
      <c r="E1378" s="22"/>
      <c r="F1378" s="28"/>
      <c r="G1378" s="28"/>
      <c r="H1378" s="28"/>
      <c r="I1378" s="28"/>
      <c r="J1378" s="28"/>
      <c r="K1378" s="28"/>
      <c r="L1378" s="28"/>
      <c r="M1378" s="22"/>
      <c r="N1378" s="22"/>
      <c r="O1378" s="22"/>
      <c r="P1378" s="22"/>
      <c r="Q1378" s="22"/>
      <c r="R1378" s="28"/>
      <c r="S1378" s="28"/>
      <c r="T1378" s="28"/>
      <c r="U1378" s="28"/>
      <c r="V1378" s="22"/>
      <c r="W1378" s="22"/>
      <c r="X1378" s="22"/>
      <c r="Y1378" s="22"/>
      <c r="Z1378" s="22"/>
      <c r="AA1378" s="22"/>
      <c r="AB1378" s="22"/>
      <c r="AC1378" s="22"/>
      <c r="AD1378" s="22"/>
    </row>
    <row r="1379" spans="1:30" ht="15.75" customHeight="1" x14ac:dyDescent="0.15">
      <c r="A1379" s="22"/>
      <c r="B1379" s="22"/>
      <c r="C1379" s="22"/>
      <c r="D1379" s="22"/>
      <c r="E1379" s="22"/>
      <c r="F1379" s="28"/>
      <c r="G1379" s="28"/>
      <c r="H1379" s="28"/>
      <c r="I1379" s="28"/>
      <c r="J1379" s="28"/>
      <c r="K1379" s="28"/>
      <c r="L1379" s="28"/>
      <c r="M1379" s="22"/>
      <c r="N1379" s="22"/>
      <c r="O1379" s="22"/>
      <c r="P1379" s="22"/>
      <c r="Q1379" s="22"/>
      <c r="R1379" s="28"/>
      <c r="S1379" s="28"/>
      <c r="T1379" s="28"/>
      <c r="U1379" s="28"/>
      <c r="V1379" s="22"/>
      <c r="W1379" s="22"/>
      <c r="X1379" s="22"/>
      <c r="Y1379" s="22"/>
      <c r="Z1379" s="22"/>
      <c r="AA1379" s="22"/>
      <c r="AB1379" s="22"/>
      <c r="AC1379" s="22"/>
      <c r="AD1379" s="22"/>
    </row>
    <row r="1380" spans="1:30" ht="15.75" customHeight="1" x14ac:dyDescent="0.15">
      <c r="A1380" s="22"/>
      <c r="B1380" s="22"/>
      <c r="C1380" s="22"/>
      <c r="D1380" s="22"/>
      <c r="E1380" s="22"/>
      <c r="F1380" s="28"/>
      <c r="G1380" s="28"/>
      <c r="H1380" s="28"/>
      <c r="I1380" s="28"/>
      <c r="J1380" s="28"/>
      <c r="K1380" s="28"/>
      <c r="L1380" s="28"/>
      <c r="M1380" s="22"/>
      <c r="N1380" s="22"/>
      <c r="O1380" s="22"/>
      <c r="P1380" s="22"/>
      <c r="Q1380" s="22"/>
      <c r="R1380" s="28"/>
      <c r="S1380" s="28"/>
      <c r="T1380" s="28"/>
      <c r="U1380" s="28"/>
      <c r="V1380" s="22"/>
      <c r="W1380" s="22"/>
      <c r="X1380" s="22"/>
      <c r="Y1380" s="22"/>
      <c r="Z1380" s="22"/>
      <c r="AA1380" s="22"/>
      <c r="AB1380" s="22"/>
      <c r="AC1380" s="22"/>
      <c r="AD1380" s="22"/>
    </row>
    <row r="1381" spans="1:30" ht="15.75" customHeight="1" x14ac:dyDescent="0.15">
      <c r="A1381" s="22"/>
      <c r="B1381" s="22"/>
      <c r="C1381" s="22"/>
      <c r="D1381" s="22"/>
      <c r="E1381" s="22"/>
      <c r="F1381" s="28"/>
      <c r="G1381" s="28"/>
      <c r="H1381" s="28"/>
      <c r="I1381" s="28"/>
      <c r="J1381" s="28"/>
      <c r="K1381" s="28"/>
      <c r="L1381" s="28"/>
      <c r="M1381" s="22"/>
      <c r="N1381" s="22"/>
      <c r="O1381" s="22"/>
      <c r="P1381" s="22"/>
      <c r="Q1381" s="22"/>
      <c r="R1381" s="28"/>
      <c r="S1381" s="28"/>
      <c r="T1381" s="28"/>
      <c r="U1381" s="28"/>
      <c r="V1381" s="22"/>
      <c r="W1381" s="22"/>
      <c r="X1381" s="22"/>
      <c r="Y1381" s="22"/>
      <c r="Z1381" s="22"/>
      <c r="AA1381" s="22"/>
      <c r="AB1381" s="22"/>
      <c r="AC1381" s="22"/>
      <c r="AD1381" s="22"/>
    </row>
    <row r="1382" spans="1:30" ht="15.75" customHeight="1" x14ac:dyDescent="0.15">
      <c r="A1382" s="22"/>
      <c r="B1382" s="22"/>
      <c r="C1382" s="22"/>
      <c r="D1382" s="22"/>
      <c r="E1382" s="22"/>
      <c r="F1382" s="28"/>
      <c r="G1382" s="28"/>
      <c r="H1382" s="28"/>
      <c r="I1382" s="28"/>
      <c r="J1382" s="28"/>
      <c r="K1382" s="28"/>
      <c r="L1382" s="28"/>
      <c r="M1382" s="22"/>
      <c r="N1382" s="22"/>
      <c r="O1382" s="22"/>
      <c r="P1382" s="22"/>
      <c r="Q1382" s="22"/>
      <c r="R1382" s="28"/>
      <c r="S1382" s="28"/>
      <c r="T1382" s="28"/>
      <c r="U1382" s="28"/>
      <c r="V1382" s="22"/>
      <c r="W1382" s="22"/>
      <c r="X1382" s="22"/>
      <c r="Y1382" s="22"/>
      <c r="Z1382" s="22"/>
      <c r="AA1382" s="22"/>
      <c r="AB1382" s="22"/>
      <c r="AC1382" s="22"/>
      <c r="AD1382" s="22"/>
    </row>
    <row r="1383" spans="1:30" ht="15.75" customHeight="1" x14ac:dyDescent="0.15">
      <c r="A1383" s="22"/>
      <c r="B1383" s="22"/>
      <c r="C1383" s="22"/>
      <c r="D1383" s="22"/>
      <c r="E1383" s="22"/>
      <c r="F1383" s="28"/>
      <c r="G1383" s="28"/>
      <c r="H1383" s="28"/>
      <c r="I1383" s="28"/>
      <c r="J1383" s="28"/>
      <c r="K1383" s="28"/>
      <c r="L1383" s="28"/>
      <c r="M1383" s="22"/>
      <c r="N1383" s="22"/>
      <c r="O1383" s="22"/>
      <c r="P1383" s="22"/>
      <c r="Q1383" s="22"/>
      <c r="R1383" s="28"/>
      <c r="S1383" s="28"/>
      <c r="T1383" s="28"/>
      <c r="U1383" s="28"/>
      <c r="V1383" s="22"/>
      <c r="W1383" s="22"/>
      <c r="X1383" s="22"/>
      <c r="Y1383" s="22"/>
      <c r="Z1383" s="22"/>
      <c r="AA1383" s="22"/>
      <c r="AB1383" s="22"/>
      <c r="AC1383" s="22"/>
      <c r="AD1383" s="22"/>
    </row>
    <row r="1384" spans="1:30" ht="15.75" customHeight="1" x14ac:dyDescent="0.15">
      <c r="A1384" s="22"/>
      <c r="B1384" s="22"/>
      <c r="C1384" s="22"/>
      <c r="D1384" s="22"/>
      <c r="E1384" s="22"/>
      <c r="F1384" s="28"/>
      <c r="G1384" s="28"/>
      <c r="H1384" s="28"/>
      <c r="I1384" s="28"/>
      <c r="J1384" s="28"/>
      <c r="K1384" s="28"/>
      <c r="L1384" s="28"/>
      <c r="M1384" s="22"/>
      <c r="N1384" s="22"/>
      <c r="O1384" s="22"/>
      <c r="P1384" s="22"/>
      <c r="Q1384" s="22"/>
      <c r="R1384" s="28"/>
      <c r="S1384" s="28"/>
      <c r="T1384" s="28"/>
      <c r="U1384" s="28"/>
      <c r="V1384" s="22"/>
      <c r="W1384" s="22"/>
      <c r="X1384" s="22"/>
      <c r="Y1384" s="22"/>
      <c r="Z1384" s="22"/>
      <c r="AA1384" s="22"/>
      <c r="AB1384" s="22"/>
      <c r="AC1384" s="22"/>
      <c r="AD1384" s="22"/>
    </row>
    <row r="1385" spans="1:30" ht="15.75" customHeight="1" x14ac:dyDescent="0.15">
      <c r="A1385" s="22"/>
      <c r="B1385" s="22"/>
      <c r="C1385" s="22"/>
      <c r="D1385" s="22"/>
      <c r="E1385" s="22"/>
      <c r="F1385" s="28"/>
      <c r="G1385" s="28"/>
      <c r="H1385" s="28"/>
      <c r="I1385" s="28"/>
      <c r="J1385" s="28"/>
      <c r="K1385" s="28"/>
      <c r="L1385" s="28"/>
      <c r="M1385" s="22"/>
      <c r="N1385" s="22"/>
      <c r="O1385" s="22"/>
      <c r="P1385" s="22"/>
      <c r="Q1385" s="22"/>
      <c r="R1385" s="28"/>
      <c r="S1385" s="28"/>
      <c r="T1385" s="28"/>
      <c r="U1385" s="28"/>
      <c r="V1385" s="22"/>
      <c r="W1385" s="22"/>
      <c r="X1385" s="22"/>
      <c r="Y1385" s="22"/>
      <c r="Z1385" s="22"/>
      <c r="AA1385" s="22"/>
      <c r="AB1385" s="22"/>
      <c r="AC1385" s="22"/>
      <c r="AD1385" s="22"/>
    </row>
    <row r="1386" spans="1:30" ht="15.75" customHeight="1" x14ac:dyDescent="0.15">
      <c r="A1386" s="22"/>
      <c r="B1386" s="22"/>
      <c r="C1386" s="22"/>
      <c r="D1386" s="22"/>
      <c r="E1386" s="22"/>
      <c r="F1386" s="28"/>
      <c r="G1386" s="28"/>
      <c r="H1386" s="28"/>
      <c r="I1386" s="28"/>
      <c r="J1386" s="28"/>
      <c r="K1386" s="28"/>
      <c r="L1386" s="28"/>
      <c r="M1386" s="22"/>
      <c r="N1386" s="22"/>
      <c r="O1386" s="22"/>
      <c r="P1386" s="22"/>
      <c r="Q1386" s="22"/>
      <c r="R1386" s="28"/>
      <c r="S1386" s="28"/>
      <c r="T1386" s="28"/>
      <c r="U1386" s="28"/>
      <c r="V1386" s="22"/>
      <c r="W1386" s="22"/>
      <c r="X1386" s="22"/>
      <c r="Y1386" s="22"/>
      <c r="Z1386" s="22"/>
      <c r="AA1386" s="22"/>
      <c r="AB1386" s="22"/>
      <c r="AC1386" s="22"/>
      <c r="AD1386" s="22"/>
    </row>
    <row r="1387" spans="1:30" ht="15.75" customHeight="1" x14ac:dyDescent="0.15">
      <c r="A1387" s="22"/>
      <c r="B1387" s="22"/>
      <c r="C1387" s="22"/>
      <c r="D1387" s="22"/>
      <c r="E1387" s="22"/>
      <c r="F1387" s="28"/>
      <c r="G1387" s="28"/>
      <c r="H1387" s="28"/>
      <c r="I1387" s="28"/>
      <c r="J1387" s="28"/>
      <c r="K1387" s="28"/>
      <c r="L1387" s="28"/>
      <c r="M1387" s="22"/>
      <c r="N1387" s="22"/>
      <c r="O1387" s="22"/>
      <c r="P1387" s="22"/>
      <c r="Q1387" s="22"/>
      <c r="R1387" s="28"/>
      <c r="S1387" s="28"/>
      <c r="T1387" s="28"/>
      <c r="U1387" s="28"/>
      <c r="V1387" s="22"/>
      <c r="W1387" s="22"/>
      <c r="X1387" s="22"/>
      <c r="Y1387" s="22"/>
      <c r="Z1387" s="22"/>
      <c r="AA1387" s="22"/>
      <c r="AB1387" s="22"/>
      <c r="AC1387" s="22"/>
      <c r="AD1387" s="22"/>
    </row>
    <row r="1388" spans="1:30" ht="15.75" customHeight="1" x14ac:dyDescent="0.15">
      <c r="A1388" s="22"/>
      <c r="B1388" s="22"/>
      <c r="C1388" s="22"/>
      <c r="D1388" s="22"/>
      <c r="E1388" s="22"/>
      <c r="F1388" s="28"/>
      <c r="G1388" s="28"/>
      <c r="H1388" s="28"/>
      <c r="I1388" s="28"/>
      <c r="J1388" s="28"/>
      <c r="K1388" s="28"/>
      <c r="L1388" s="28"/>
      <c r="M1388" s="22"/>
      <c r="N1388" s="22"/>
      <c r="O1388" s="22"/>
      <c r="P1388" s="22"/>
      <c r="Q1388" s="22"/>
      <c r="R1388" s="28"/>
      <c r="S1388" s="28"/>
      <c r="T1388" s="28"/>
      <c r="U1388" s="28"/>
      <c r="V1388" s="22"/>
      <c r="W1388" s="22"/>
      <c r="X1388" s="22"/>
      <c r="Y1388" s="22"/>
      <c r="Z1388" s="22"/>
      <c r="AA1388" s="22"/>
      <c r="AB1388" s="22"/>
      <c r="AC1388" s="22"/>
      <c r="AD1388" s="22"/>
    </row>
    <row r="1389" spans="1:30" ht="15.75" customHeight="1" x14ac:dyDescent="0.15">
      <c r="A1389" s="22"/>
      <c r="B1389" s="22"/>
      <c r="C1389" s="22"/>
      <c r="D1389" s="22"/>
      <c r="E1389" s="22"/>
      <c r="F1389" s="28"/>
      <c r="G1389" s="28"/>
      <c r="H1389" s="28"/>
      <c r="I1389" s="28"/>
      <c r="J1389" s="28"/>
      <c r="K1389" s="28"/>
      <c r="L1389" s="28"/>
      <c r="M1389" s="22"/>
      <c r="N1389" s="22"/>
      <c r="O1389" s="22"/>
      <c r="P1389" s="22"/>
      <c r="Q1389" s="22"/>
      <c r="R1389" s="28"/>
      <c r="S1389" s="28"/>
      <c r="T1389" s="28"/>
      <c r="U1389" s="28"/>
      <c r="V1389" s="22"/>
      <c r="W1389" s="22"/>
      <c r="X1389" s="22"/>
      <c r="Y1389" s="22"/>
      <c r="Z1389" s="22"/>
      <c r="AA1389" s="22"/>
      <c r="AB1389" s="22"/>
      <c r="AC1389" s="22"/>
      <c r="AD1389" s="22"/>
    </row>
    <row r="1390" spans="1:30" ht="15.75" customHeight="1" x14ac:dyDescent="0.15">
      <c r="A1390" s="22"/>
      <c r="B1390" s="22"/>
      <c r="C1390" s="22"/>
      <c r="D1390" s="22"/>
      <c r="E1390" s="22"/>
      <c r="F1390" s="28"/>
      <c r="G1390" s="28"/>
      <c r="H1390" s="28"/>
      <c r="I1390" s="28"/>
      <c r="J1390" s="28"/>
      <c r="K1390" s="28"/>
      <c r="L1390" s="28"/>
      <c r="M1390" s="22"/>
      <c r="N1390" s="22"/>
      <c r="O1390" s="22"/>
      <c r="P1390" s="22"/>
      <c r="Q1390" s="22"/>
      <c r="R1390" s="28"/>
      <c r="S1390" s="28"/>
      <c r="T1390" s="28"/>
      <c r="U1390" s="28"/>
      <c r="V1390" s="22"/>
      <c r="W1390" s="22"/>
      <c r="X1390" s="22"/>
      <c r="Y1390" s="22"/>
      <c r="Z1390" s="22"/>
      <c r="AA1390" s="22"/>
      <c r="AB1390" s="22"/>
      <c r="AC1390" s="22"/>
      <c r="AD1390" s="22"/>
    </row>
    <row r="1391" spans="1:30" ht="15.75" customHeight="1" x14ac:dyDescent="0.15">
      <c r="A1391" s="22"/>
      <c r="B1391" s="22"/>
      <c r="C1391" s="22"/>
      <c r="D1391" s="22"/>
      <c r="E1391" s="22"/>
      <c r="F1391" s="28"/>
      <c r="G1391" s="28"/>
      <c r="H1391" s="28"/>
      <c r="I1391" s="28"/>
      <c r="J1391" s="28"/>
      <c r="K1391" s="28"/>
      <c r="L1391" s="28"/>
      <c r="M1391" s="22"/>
      <c r="N1391" s="22"/>
      <c r="O1391" s="22"/>
      <c r="P1391" s="22"/>
      <c r="Q1391" s="22"/>
      <c r="R1391" s="28"/>
      <c r="S1391" s="28"/>
      <c r="T1391" s="28"/>
      <c r="U1391" s="28"/>
      <c r="V1391" s="22"/>
      <c r="W1391" s="22"/>
      <c r="X1391" s="22"/>
      <c r="Y1391" s="22"/>
      <c r="Z1391" s="22"/>
      <c r="AA1391" s="22"/>
      <c r="AB1391" s="22"/>
      <c r="AC1391" s="22"/>
      <c r="AD1391" s="22"/>
    </row>
    <row r="1392" spans="1:30" ht="15.75" customHeight="1" x14ac:dyDescent="0.15">
      <c r="A1392" s="22"/>
      <c r="B1392" s="22"/>
      <c r="C1392" s="22"/>
      <c r="D1392" s="22"/>
      <c r="E1392" s="22"/>
      <c r="F1392" s="28"/>
      <c r="G1392" s="28"/>
      <c r="H1392" s="28"/>
      <c r="I1392" s="28"/>
      <c r="J1392" s="28"/>
      <c r="K1392" s="28"/>
      <c r="L1392" s="28"/>
      <c r="M1392" s="22"/>
      <c r="N1392" s="22"/>
      <c r="O1392" s="22"/>
      <c r="P1392" s="22"/>
      <c r="Q1392" s="22"/>
      <c r="R1392" s="28"/>
      <c r="S1392" s="28"/>
      <c r="T1392" s="28"/>
      <c r="U1392" s="28"/>
      <c r="V1392" s="22"/>
      <c r="W1392" s="22"/>
      <c r="X1392" s="22"/>
      <c r="Y1392" s="22"/>
      <c r="Z1392" s="22"/>
      <c r="AA1392" s="22"/>
      <c r="AB1392" s="22"/>
      <c r="AC1392" s="22"/>
      <c r="AD1392" s="22"/>
    </row>
    <row r="1393" spans="1:30" ht="15.75" customHeight="1" x14ac:dyDescent="0.15">
      <c r="A1393" s="22"/>
      <c r="B1393" s="22"/>
      <c r="C1393" s="22"/>
      <c r="D1393" s="22"/>
      <c r="E1393" s="22"/>
      <c r="F1393" s="28"/>
      <c r="G1393" s="28"/>
      <c r="H1393" s="28"/>
      <c r="I1393" s="28"/>
      <c r="J1393" s="28"/>
      <c r="K1393" s="28"/>
      <c r="L1393" s="28"/>
      <c r="M1393" s="22"/>
      <c r="N1393" s="22"/>
      <c r="O1393" s="22"/>
      <c r="P1393" s="22"/>
      <c r="Q1393" s="22"/>
      <c r="R1393" s="28"/>
      <c r="S1393" s="28"/>
      <c r="T1393" s="28"/>
      <c r="U1393" s="28"/>
      <c r="V1393" s="22"/>
      <c r="W1393" s="22"/>
      <c r="X1393" s="22"/>
      <c r="Y1393" s="22"/>
      <c r="Z1393" s="22"/>
      <c r="AA1393" s="22"/>
      <c r="AB1393" s="22"/>
      <c r="AC1393" s="22"/>
      <c r="AD1393" s="22"/>
    </row>
    <row r="1394" spans="1:30" ht="15.75" customHeight="1" x14ac:dyDescent="0.15">
      <c r="A1394" s="22"/>
      <c r="B1394" s="22"/>
      <c r="C1394" s="22"/>
      <c r="D1394" s="22"/>
      <c r="E1394" s="22"/>
      <c r="F1394" s="28"/>
      <c r="G1394" s="28"/>
      <c r="H1394" s="28"/>
      <c r="I1394" s="28"/>
      <c r="J1394" s="28"/>
      <c r="K1394" s="28"/>
      <c r="L1394" s="28"/>
      <c r="M1394" s="22"/>
      <c r="N1394" s="22"/>
      <c r="O1394" s="22"/>
      <c r="P1394" s="22"/>
      <c r="Q1394" s="22"/>
      <c r="R1394" s="28"/>
      <c r="S1394" s="28"/>
      <c r="T1394" s="28"/>
      <c r="U1394" s="28"/>
      <c r="V1394" s="22"/>
      <c r="W1394" s="22"/>
      <c r="X1394" s="22"/>
      <c r="Y1394" s="22"/>
      <c r="Z1394" s="22"/>
      <c r="AA1394" s="22"/>
      <c r="AB1394" s="22"/>
      <c r="AC1394" s="22"/>
      <c r="AD1394" s="22"/>
    </row>
    <row r="1395" spans="1:30" ht="15.75" customHeight="1" x14ac:dyDescent="0.15">
      <c r="A1395" s="22"/>
      <c r="B1395" s="22"/>
      <c r="C1395" s="22"/>
      <c r="D1395" s="22"/>
      <c r="E1395" s="22"/>
      <c r="F1395" s="28"/>
      <c r="G1395" s="28"/>
      <c r="H1395" s="28"/>
      <c r="I1395" s="28"/>
      <c r="J1395" s="28"/>
      <c r="K1395" s="28"/>
      <c r="L1395" s="28"/>
      <c r="M1395" s="22"/>
      <c r="N1395" s="22"/>
      <c r="O1395" s="22"/>
      <c r="P1395" s="22"/>
      <c r="Q1395" s="22"/>
      <c r="R1395" s="28"/>
      <c r="S1395" s="28"/>
      <c r="T1395" s="28"/>
      <c r="U1395" s="28"/>
      <c r="V1395" s="22"/>
      <c r="W1395" s="22"/>
      <c r="X1395" s="22"/>
      <c r="Y1395" s="22"/>
      <c r="Z1395" s="22"/>
      <c r="AA1395" s="22"/>
      <c r="AB1395" s="22"/>
      <c r="AC1395" s="22"/>
      <c r="AD1395" s="22"/>
    </row>
    <row r="1396" spans="1:30" ht="15.75" customHeight="1" x14ac:dyDescent="0.15">
      <c r="A1396" s="22"/>
      <c r="B1396" s="22"/>
      <c r="C1396" s="22"/>
      <c r="D1396" s="22"/>
      <c r="E1396" s="22"/>
      <c r="F1396" s="28"/>
      <c r="G1396" s="28"/>
      <c r="H1396" s="28"/>
      <c r="I1396" s="28"/>
      <c r="J1396" s="28"/>
      <c r="K1396" s="28"/>
      <c r="L1396" s="28"/>
      <c r="M1396" s="22"/>
      <c r="N1396" s="22"/>
      <c r="O1396" s="22"/>
      <c r="P1396" s="22"/>
      <c r="Q1396" s="22"/>
      <c r="R1396" s="28"/>
      <c r="S1396" s="28"/>
      <c r="T1396" s="28"/>
      <c r="U1396" s="28"/>
      <c r="V1396" s="22"/>
      <c r="W1396" s="22"/>
      <c r="X1396" s="22"/>
      <c r="Y1396" s="22"/>
      <c r="Z1396" s="22"/>
      <c r="AA1396" s="22"/>
      <c r="AB1396" s="22"/>
      <c r="AC1396" s="22"/>
      <c r="AD1396" s="22"/>
    </row>
    <row r="1397" spans="1:30" ht="15.75" customHeight="1" x14ac:dyDescent="0.15">
      <c r="A1397" s="22"/>
      <c r="B1397" s="22"/>
      <c r="C1397" s="22"/>
      <c r="D1397" s="22"/>
      <c r="E1397" s="22"/>
      <c r="F1397" s="28"/>
      <c r="G1397" s="28"/>
      <c r="H1397" s="28"/>
      <c r="I1397" s="28"/>
      <c r="J1397" s="28"/>
      <c r="K1397" s="28"/>
      <c r="L1397" s="28"/>
      <c r="M1397" s="22"/>
      <c r="N1397" s="22"/>
      <c r="O1397" s="22"/>
      <c r="P1397" s="22"/>
      <c r="Q1397" s="22"/>
      <c r="R1397" s="28"/>
      <c r="S1397" s="28"/>
      <c r="T1397" s="28"/>
      <c r="U1397" s="28"/>
      <c r="V1397" s="22"/>
      <c r="W1397" s="22"/>
      <c r="X1397" s="22"/>
      <c r="Y1397" s="22"/>
      <c r="Z1397" s="22"/>
      <c r="AA1397" s="22"/>
      <c r="AB1397" s="22"/>
      <c r="AC1397" s="22"/>
      <c r="AD1397" s="22"/>
    </row>
    <row r="1398" spans="1:30" ht="15.75" customHeight="1" x14ac:dyDescent="0.15">
      <c r="A1398" s="22"/>
      <c r="B1398" s="22"/>
      <c r="C1398" s="22"/>
      <c r="D1398" s="22"/>
      <c r="E1398" s="22"/>
      <c r="F1398" s="28"/>
      <c r="G1398" s="28"/>
      <c r="H1398" s="28"/>
      <c r="I1398" s="28"/>
      <c r="J1398" s="28"/>
      <c r="K1398" s="28"/>
      <c r="L1398" s="28"/>
      <c r="M1398" s="22"/>
      <c r="N1398" s="22"/>
      <c r="O1398" s="22"/>
      <c r="P1398" s="22"/>
      <c r="Q1398" s="22"/>
      <c r="R1398" s="28"/>
      <c r="S1398" s="28"/>
      <c r="T1398" s="28"/>
      <c r="U1398" s="28"/>
      <c r="V1398" s="22"/>
      <c r="W1398" s="22"/>
      <c r="X1398" s="22"/>
      <c r="Y1398" s="22"/>
      <c r="Z1398" s="22"/>
      <c r="AA1398" s="22"/>
      <c r="AB1398" s="22"/>
      <c r="AC1398" s="22"/>
      <c r="AD1398" s="22"/>
    </row>
    <row r="1399" spans="1:30" ht="15.75" customHeight="1" x14ac:dyDescent="0.15">
      <c r="A1399" s="22"/>
      <c r="B1399" s="22"/>
      <c r="C1399" s="22"/>
      <c r="D1399" s="22"/>
      <c r="E1399" s="22"/>
      <c r="F1399" s="28"/>
      <c r="G1399" s="28"/>
      <c r="H1399" s="28"/>
      <c r="I1399" s="28"/>
      <c r="J1399" s="28"/>
      <c r="K1399" s="28"/>
      <c r="L1399" s="28"/>
      <c r="M1399" s="22"/>
      <c r="N1399" s="22"/>
      <c r="O1399" s="22"/>
      <c r="P1399" s="22"/>
      <c r="Q1399" s="22"/>
      <c r="R1399" s="28"/>
      <c r="S1399" s="28"/>
      <c r="T1399" s="28"/>
      <c r="U1399" s="28"/>
      <c r="V1399" s="22"/>
      <c r="W1399" s="22"/>
      <c r="X1399" s="22"/>
      <c r="Y1399" s="22"/>
      <c r="Z1399" s="22"/>
      <c r="AA1399" s="22"/>
      <c r="AB1399" s="22"/>
      <c r="AC1399" s="22"/>
      <c r="AD1399" s="22"/>
    </row>
    <row r="1400" spans="1:30" ht="15.75" customHeight="1" x14ac:dyDescent="0.15">
      <c r="A1400" s="22"/>
      <c r="B1400" s="22"/>
      <c r="C1400" s="22"/>
      <c r="D1400" s="22"/>
      <c r="E1400" s="22"/>
      <c r="F1400" s="28"/>
      <c r="G1400" s="28"/>
      <c r="H1400" s="28"/>
      <c r="I1400" s="28"/>
      <c r="J1400" s="28"/>
      <c r="K1400" s="28"/>
      <c r="L1400" s="28"/>
      <c r="M1400" s="22"/>
      <c r="N1400" s="22"/>
      <c r="O1400" s="22"/>
      <c r="P1400" s="22"/>
      <c r="Q1400" s="22"/>
      <c r="R1400" s="28"/>
      <c r="S1400" s="28"/>
      <c r="T1400" s="28"/>
      <c r="U1400" s="28"/>
      <c r="V1400" s="22"/>
      <c r="W1400" s="22"/>
      <c r="X1400" s="22"/>
      <c r="Y1400" s="22"/>
      <c r="Z1400" s="22"/>
      <c r="AA1400" s="22"/>
      <c r="AB1400" s="22"/>
      <c r="AC1400" s="22"/>
      <c r="AD1400" s="22"/>
    </row>
    <row r="1401" spans="1:30" ht="15.75" customHeight="1" x14ac:dyDescent="0.15">
      <c r="A1401" s="22"/>
      <c r="B1401" s="22"/>
      <c r="C1401" s="22"/>
      <c r="D1401" s="22"/>
      <c r="E1401" s="22"/>
      <c r="F1401" s="28"/>
      <c r="G1401" s="28"/>
      <c r="H1401" s="28"/>
      <c r="I1401" s="28"/>
      <c r="J1401" s="28"/>
      <c r="K1401" s="28"/>
      <c r="L1401" s="28"/>
      <c r="M1401" s="22"/>
      <c r="N1401" s="22"/>
      <c r="O1401" s="22"/>
      <c r="P1401" s="22"/>
      <c r="Q1401" s="22"/>
      <c r="R1401" s="28"/>
      <c r="S1401" s="28"/>
      <c r="T1401" s="28"/>
      <c r="U1401" s="28"/>
      <c r="V1401" s="22"/>
      <c r="W1401" s="22"/>
      <c r="X1401" s="22"/>
      <c r="Y1401" s="22"/>
      <c r="Z1401" s="22"/>
      <c r="AA1401" s="22"/>
      <c r="AB1401" s="22"/>
      <c r="AC1401" s="22"/>
      <c r="AD1401" s="22"/>
    </row>
    <row r="1402" spans="1:30" ht="15.75" customHeight="1" x14ac:dyDescent="0.15">
      <c r="A1402" s="22"/>
      <c r="B1402" s="22"/>
      <c r="C1402" s="22"/>
      <c r="D1402" s="22"/>
      <c r="E1402" s="22"/>
      <c r="F1402" s="28"/>
      <c r="G1402" s="28"/>
      <c r="H1402" s="28"/>
      <c r="I1402" s="28"/>
      <c r="J1402" s="28"/>
      <c r="K1402" s="28"/>
      <c r="L1402" s="28"/>
      <c r="M1402" s="22"/>
      <c r="N1402" s="22"/>
      <c r="O1402" s="22"/>
      <c r="P1402" s="22"/>
      <c r="Q1402" s="22"/>
      <c r="R1402" s="28"/>
      <c r="S1402" s="28"/>
      <c r="T1402" s="28"/>
      <c r="U1402" s="28"/>
      <c r="V1402" s="22"/>
      <c r="W1402" s="22"/>
      <c r="X1402" s="22"/>
      <c r="Y1402" s="22"/>
      <c r="Z1402" s="22"/>
      <c r="AA1402" s="22"/>
      <c r="AB1402" s="22"/>
      <c r="AC1402" s="22"/>
      <c r="AD1402" s="22"/>
    </row>
    <row r="1403" spans="1:30" ht="15.75" customHeight="1" x14ac:dyDescent="0.15">
      <c r="A1403" s="22"/>
      <c r="B1403" s="22"/>
      <c r="C1403" s="22"/>
      <c r="D1403" s="22"/>
      <c r="E1403" s="22"/>
      <c r="F1403" s="28"/>
      <c r="G1403" s="28"/>
      <c r="H1403" s="28"/>
      <c r="I1403" s="28"/>
      <c r="J1403" s="28"/>
      <c r="K1403" s="28"/>
      <c r="L1403" s="28"/>
      <c r="M1403" s="22"/>
      <c r="N1403" s="22"/>
      <c r="O1403" s="22"/>
      <c r="P1403" s="22"/>
      <c r="Q1403" s="22"/>
      <c r="R1403" s="28"/>
      <c r="S1403" s="28"/>
      <c r="T1403" s="28"/>
      <c r="U1403" s="28"/>
      <c r="V1403" s="22"/>
      <c r="W1403" s="22"/>
      <c r="X1403" s="22"/>
      <c r="Y1403" s="22"/>
      <c r="Z1403" s="22"/>
      <c r="AA1403" s="22"/>
      <c r="AB1403" s="22"/>
      <c r="AC1403" s="22"/>
      <c r="AD1403" s="22"/>
    </row>
    <row r="1404" spans="1:30" ht="15.75" customHeight="1" x14ac:dyDescent="0.15">
      <c r="A1404" s="22"/>
      <c r="B1404" s="22"/>
      <c r="C1404" s="22"/>
      <c r="D1404" s="22"/>
      <c r="E1404" s="22"/>
      <c r="F1404" s="28"/>
      <c r="G1404" s="28"/>
      <c r="H1404" s="28"/>
      <c r="I1404" s="28"/>
      <c r="J1404" s="28"/>
      <c r="K1404" s="28"/>
      <c r="L1404" s="28"/>
      <c r="M1404" s="22"/>
      <c r="N1404" s="22"/>
      <c r="O1404" s="22"/>
      <c r="P1404" s="22"/>
      <c r="Q1404" s="22"/>
      <c r="R1404" s="28"/>
      <c r="S1404" s="28"/>
      <c r="T1404" s="28"/>
      <c r="U1404" s="28"/>
      <c r="V1404" s="22"/>
      <c r="W1404" s="22"/>
      <c r="X1404" s="22"/>
      <c r="Y1404" s="22"/>
      <c r="Z1404" s="22"/>
      <c r="AA1404" s="22"/>
      <c r="AB1404" s="22"/>
      <c r="AC1404" s="22"/>
      <c r="AD1404" s="22"/>
    </row>
    <row r="1405" spans="1:30" ht="15.75" customHeight="1" x14ac:dyDescent="0.15">
      <c r="A1405" s="22"/>
      <c r="B1405" s="22"/>
      <c r="C1405" s="22"/>
      <c r="D1405" s="22"/>
      <c r="E1405" s="22"/>
      <c r="F1405" s="28"/>
      <c r="G1405" s="28"/>
      <c r="H1405" s="28"/>
      <c r="I1405" s="28"/>
      <c r="J1405" s="28"/>
      <c r="K1405" s="28"/>
      <c r="L1405" s="28"/>
      <c r="M1405" s="22"/>
      <c r="N1405" s="22"/>
      <c r="O1405" s="22"/>
      <c r="P1405" s="22"/>
      <c r="Q1405" s="22"/>
      <c r="R1405" s="28"/>
      <c r="S1405" s="28"/>
      <c r="T1405" s="28"/>
      <c r="U1405" s="28"/>
      <c r="V1405" s="22"/>
      <c r="W1405" s="22"/>
      <c r="X1405" s="22"/>
      <c r="Y1405" s="22"/>
      <c r="Z1405" s="22"/>
      <c r="AA1405" s="22"/>
      <c r="AB1405" s="22"/>
      <c r="AC1405" s="22"/>
      <c r="AD1405" s="22"/>
    </row>
    <row r="1406" spans="1:30" ht="15.75" customHeight="1" x14ac:dyDescent="0.15">
      <c r="A1406" s="22"/>
      <c r="B1406" s="22"/>
      <c r="C1406" s="22"/>
      <c r="D1406" s="22"/>
      <c r="E1406" s="22"/>
      <c r="F1406" s="28"/>
      <c r="G1406" s="28"/>
      <c r="H1406" s="28"/>
      <c r="I1406" s="28"/>
      <c r="J1406" s="28"/>
      <c r="K1406" s="28"/>
      <c r="L1406" s="28"/>
      <c r="M1406" s="22"/>
      <c r="N1406" s="22"/>
      <c r="O1406" s="22"/>
      <c r="P1406" s="22"/>
      <c r="Q1406" s="22"/>
      <c r="R1406" s="28"/>
      <c r="S1406" s="28"/>
      <c r="T1406" s="28"/>
      <c r="U1406" s="28"/>
      <c r="V1406" s="22"/>
      <c r="W1406" s="22"/>
      <c r="X1406" s="22"/>
      <c r="Y1406" s="22"/>
      <c r="Z1406" s="22"/>
      <c r="AA1406" s="22"/>
      <c r="AB1406" s="22"/>
      <c r="AC1406" s="22"/>
      <c r="AD1406" s="22"/>
    </row>
    <row r="1407" spans="1:30" ht="15.75" customHeight="1" x14ac:dyDescent="0.15">
      <c r="A1407" s="22"/>
      <c r="B1407" s="22"/>
      <c r="C1407" s="22"/>
      <c r="D1407" s="22"/>
      <c r="E1407" s="22"/>
      <c r="F1407" s="28"/>
      <c r="G1407" s="28"/>
      <c r="H1407" s="28"/>
      <c r="I1407" s="28"/>
      <c r="J1407" s="28"/>
      <c r="K1407" s="28"/>
      <c r="L1407" s="28"/>
      <c r="M1407" s="22"/>
      <c r="N1407" s="22"/>
      <c r="O1407" s="22"/>
      <c r="P1407" s="22"/>
      <c r="Q1407" s="22"/>
      <c r="R1407" s="28"/>
      <c r="S1407" s="28"/>
      <c r="T1407" s="28"/>
      <c r="U1407" s="28"/>
      <c r="V1407" s="22"/>
      <c r="W1407" s="22"/>
      <c r="X1407" s="22"/>
      <c r="Y1407" s="22"/>
      <c r="Z1407" s="22"/>
      <c r="AA1407" s="22"/>
      <c r="AB1407" s="22"/>
      <c r="AC1407" s="22"/>
      <c r="AD1407" s="22"/>
    </row>
    <row r="1408" spans="1:30" ht="15.75" customHeight="1" x14ac:dyDescent="0.15">
      <c r="A1408" s="22"/>
      <c r="B1408" s="22"/>
      <c r="C1408" s="22"/>
      <c r="D1408" s="22"/>
      <c r="E1408" s="22"/>
      <c r="F1408" s="28"/>
      <c r="G1408" s="28"/>
      <c r="H1408" s="28"/>
      <c r="I1408" s="28"/>
      <c r="J1408" s="28"/>
      <c r="K1408" s="28"/>
      <c r="L1408" s="28"/>
      <c r="M1408" s="22"/>
      <c r="N1408" s="22"/>
      <c r="O1408" s="22"/>
      <c r="P1408" s="22"/>
      <c r="Q1408" s="22"/>
      <c r="R1408" s="28"/>
      <c r="S1408" s="28"/>
      <c r="T1408" s="28"/>
      <c r="U1408" s="28"/>
      <c r="V1408" s="22"/>
      <c r="W1408" s="22"/>
      <c r="X1408" s="22"/>
      <c r="Y1408" s="22"/>
      <c r="Z1408" s="22"/>
      <c r="AA1408" s="22"/>
      <c r="AB1408" s="22"/>
      <c r="AC1408" s="22"/>
      <c r="AD1408" s="22"/>
    </row>
    <row r="1409" spans="1:30" ht="15.75" customHeight="1" x14ac:dyDescent="0.15">
      <c r="A1409" s="22"/>
      <c r="B1409" s="22"/>
      <c r="C1409" s="22"/>
      <c r="D1409" s="22"/>
      <c r="E1409" s="22"/>
      <c r="F1409" s="28"/>
      <c r="G1409" s="28"/>
      <c r="H1409" s="28"/>
      <c r="I1409" s="28"/>
      <c r="J1409" s="28"/>
      <c r="K1409" s="28"/>
      <c r="L1409" s="28"/>
      <c r="M1409" s="22"/>
      <c r="N1409" s="22"/>
      <c r="O1409" s="22"/>
      <c r="P1409" s="22"/>
      <c r="Q1409" s="22"/>
      <c r="R1409" s="28"/>
      <c r="S1409" s="28"/>
      <c r="T1409" s="28"/>
      <c r="U1409" s="28"/>
      <c r="V1409" s="22"/>
      <c r="W1409" s="22"/>
      <c r="X1409" s="22"/>
      <c r="Y1409" s="22"/>
      <c r="Z1409" s="22"/>
      <c r="AA1409" s="22"/>
      <c r="AB1409" s="22"/>
      <c r="AC1409" s="22"/>
      <c r="AD1409" s="22"/>
    </row>
    <row r="1410" spans="1:30" ht="15.75" customHeight="1" x14ac:dyDescent="0.15">
      <c r="A1410" s="22"/>
      <c r="B1410" s="22"/>
      <c r="C1410" s="22"/>
      <c r="D1410" s="22"/>
      <c r="E1410" s="22"/>
      <c r="F1410" s="28"/>
      <c r="G1410" s="28"/>
      <c r="H1410" s="28"/>
      <c r="I1410" s="28"/>
      <c r="J1410" s="28"/>
      <c r="K1410" s="28"/>
      <c r="L1410" s="28"/>
      <c r="M1410" s="22"/>
      <c r="N1410" s="22"/>
      <c r="O1410" s="22"/>
      <c r="P1410" s="22"/>
      <c r="Q1410" s="22"/>
      <c r="R1410" s="28"/>
      <c r="S1410" s="28"/>
      <c r="T1410" s="28"/>
      <c r="U1410" s="28"/>
      <c r="V1410" s="22"/>
      <c r="W1410" s="22"/>
      <c r="X1410" s="22"/>
      <c r="Y1410" s="22"/>
      <c r="Z1410" s="22"/>
      <c r="AA1410" s="22"/>
      <c r="AB1410" s="22"/>
      <c r="AC1410" s="22"/>
      <c r="AD1410" s="22"/>
    </row>
    <row r="1411" spans="1:30" ht="15.75" customHeight="1" x14ac:dyDescent="0.15">
      <c r="A1411" s="22"/>
      <c r="B1411" s="22"/>
      <c r="C1411" s="22"/>
      <c r="D1411" s="22"/>
      <c r="E1411" s="22"/>
      <c r="F1411" s="28"/>
      <c r="G1411" s="28"/>
      <c r="H1411" s="28"/>
      <c r="I1411" s="28"/>
      <c r="J1411" s="28"/>
      <c r="K1411" s="28"/>
      <c r="L1411" s="28"/>
      <c r="M1411" s="22"/>
      <c r="N1411" s="22"/>
      <c r="O1411" s="22"/>
      <c r="P1411" s="22"/>
      <c r="Q1411" s="22"/>
      <c r="R1411" s="28"/>
      <c r="S1411" s="28"/>
      <c r="T1411" s="28"/>
      <c r="U1411" s="28"/>
      <c r="V1411" s="22"/>
      <c r="W1411" s="22"/>
      <c r="X1411" s="22"/>
      <c r="Y1411" s="22"/>
      <c r="Z1411" s="22"/>
      <c r="AA1411" s="22"/>
      <c r="AB1411" s="22"/>
      <c r="AC1411" s="22"/>
      <c r="AD1411" s="22"/>
    </row>
    <row r="1412" spans="1:30" ht="15.75" customHeight="1" x14ac:dyDescent="0.15">
      <c r="A1412" s="22"/>
      <c r="B1412" s="22"/>
      <c r="C1412" s="22"/>
      <c r="D1412" s="22"/>
      <c r="E1412" s="22"/>
      <c r="F1412" s="28"/>
      <c r="G1412" s="28"/>
      <c r="H1412" s="28"/>
      <c r="I1412" s="28"/>
      <c r="J1412" s="28"/>
      <c r="K1412" s="28"/>
      <c r="L1412" s="28"/>
      <c r="M1412" s="22"/>
      <c r="N1412" s="22"/>
      <c r="O1412" s="22"/>
      <c r="P1412" s="22"/>
      <c r="Q1412" s="22"/>
      <c r="R1412" s="28"/>
      <c r="S1412" s="28"/>
      <c r="T1412" s="28"/>
      <c r="U1412" s="28"/>
      <c r="V1412" s="22"/>
      <c r="W1412" s="22"/>
      <c r="X1412" s="22"/>
      <c r="Y1412" s="22"/>
      <c r="Z1412" s="22"/>
      <c r="AA1412" s="22"/>
      <c r="AB1412" s="22"/>
      <c r="AC1412" s="22"/>
      <c r="AD1412" s="22"/>
    </row>
    <row r="1413" spans="1:30" ht="15.75" customHeight="1" x14ac:dyDescent="0.15">
      <c r="A1413" s="22"/>
      <c r="B1413" s="22"/>
      <c r="C1413" s="22"/>
      <c r="D1413" s="22"/>
      <c r="E1413" s="22"/>
      <c r="F1413" s="28"/>
      <c r="G1413" s="28"/>
      <c r="H1413" s="28"/>
      <c r="I1413" s="28"/>
      <c r="J1413" s="28"/>
      <c r="K1413" s="28"/>
      <c r="L1413" s="28"/>
      <c r="M1413" s="22"/>
      <c r="N1413" s="22"/>
      <c r="O1413" s="22"/>
      <c r="P1413" s="22"/>
      <c r="Q1413" s="22"/>
      <c r="R1413" s="28"/>
      <c r="S1413" s="28"/>
      <c r="T1413" s="28"/>
      <c r="U1413" s="28"/>
      <c r="V1413" s="22"/>
      <c r="W1413" s="22"/>
      <c r="X1413" s="22"/>
      <c r="Y1413" s="22"/>
      <c r="Z1413" s="22"/>
      <c r="AA1413" s="22"/>
      <c r="AB1413" s="22"/>
      <c r="AC1413" s="22"/>
      <c r="AD1413" s="22"/>
    </row>
    <row r="1414" spans="1:30" ht="15.75" customHeight="1" x14ac:dyDescent="0.15">
      <c r="A1414" s="22"/>
      <c r="B1414" s="22"/>
      <c r="C1414" s="22"/>
      <c r="D1414" s="22"/>
      <c r="E1414" s="22"/>
      <c r="F1414" s="28"/>
      <c r="G1414" s="28"/>
      <c r="H1414" s="28"/>
      <c r="I1414" s="28"/>
      <c r="J1414" s="28"/>
      <c r="K1414" s="28"/>
      <c r="L1414" s="28"/>
      <c r="M1414" s="22"/>
      <c r="N1414" s="22"/>
      <c r="O1414" s="22"/>
      <c r="P1414" s="22"/>
      <c r="Q1414" s="22"/>
      <c r="R1414" s="28"/>
      <c r="S1414" s="28"/>
      <c r="T1414" s="28"/>
      <c r="U1414" s="28"/>
      <c r="V1414" s="22"/>
      <c r="W1414" s="22"/>
      <c r="X1414" s="22"/>
      <c r="Y1414" s="22"/>
      <c r="Z1414" s="22"/>
      <c r="AA1414" s="22"/>
      <c r="AB1414" s="22"/>
      <c r="AC1414" s="22"/>
      <c r="AD1414" s="22"/>
    </row>
    <row r="1415" spans="1:30" ht="15.75" customHeight="1" x14ac:dyDescent="0.15">
      <c r="A1415" s="22"/>
      <c r="B1415" s="22"/>
      <c r="C1415" s="22"/>
      <c r="D1415" s="22"/>
      <c r="E1415" s="22"/>
      <c r="F1415" s="28"/>
      <c r="G1415" s="28"/>
      <c r="H1415" s="28"/>
      <c r="I1415" s="28"/>
      <c r="J1415" s="28"/>
      <c r="K1415" s="28"/>
      <c r="L1415" s="28"/>
      <c r="M1415" s="22"/>
      <c r="N1415" s="22"/>
      <c r="O1415" s="22"/>
      <c r="P1415" s="22"/>
      <c r="Q1415" s="22"/>
      <c r="R1415" s="28"/>
      <c r="S1415" s="28"/>
      <c r="T1415" s="28"/>
      <c r="U1415" s="28"/>
      <c r="V1415" s="22"/>
      <c r="W1415" s="22"/>
      <c r="X1415" s="22"/>
      <c r="Y1415" s="22"/>
      <c r="Z1415" s="22"/>
      <c r="AA1415" s="22"/>
      <c r="AB1415" s="22"/>
      <c r="AC1415" s="22"/>
      <c r="AD1415" s="22"/>
    </row>
    <row r="1416" spans="1:30" ht="15.75" customHeight="1" x14ac:dyDescent="0.15">
      <c r="A1416" s="22"/>
      <c r="B1416" s="22"/>
      <c r="C1416" s="22"/>
      <c r="D1416" s="22"/>
      <c r="E1416" s="22"/>
      <c r="F1416" s="28"/>
      <c r="G1416" s="28"/>
      <c r="H1416" s="28"/>
      <c r="I1416" s="28"/>
      <c r="J1416" s="28"/>
      <c r="K1416" s="28"/>
      <c r="L1416" s="28"/>
      <c r="M1416" s="22"/>
      <c r="N1416" s="22"/>
      <c r="O1416" s="22"/>
      <c r="P1416" s="22"/>
      <c r="Q1416" s="22"/>
      <c r="R1416" s="28"/>
      <c r="S1416" s="28"/>
      <c r="T1416" s="28"/>
      <c r="U1416" s="28"/>
      <c r="V1416" s="22"/>
      <c r="W1416" s="22"/>
      <c r="X1416" s="22"/>
      <c r="Y1416" s="22"/>
      <c r="Z1416" s="22"/>
      <c r="AA1416" s="22"/>
      <c r="AB1416" s="22"/>
      <c r="AC1416" s="22"/>
      <c r="AD1416" s="22"/>
    </row>
    <row r="1417" spans="1:30" ht="15.75" customHeight="1" x14ac:dyDescent="0.15">
      <c r="A1417" s="22"/>
      <c r="B1417" s="22"/>
      <c r="C1417" s="22"/>
      <c r="D1417" s="22"/>
      <c r="E1417" s="22"/>
      <c r="F1417" s="28"/>
      <c r="G1417" s="28"/>
      <c r="H1417" s="28"/>
      <c r="I1417" s="28"/>
      <c r="J1417" s="28"/>
      <c r="K1417" s="28"/>
      <c r="L1417" s="28"/>
      <c r="M1417" s="22"/>
      <c r="N1417" s="22"/>
      <c r="O1417" s="22"/>
      <c r="P1417" s="22"/>
      <c r="Q1417" s="22"/>
      <c r="R1417" s="28"/>
      <c r="S1417" s="28"/>
      <c r="T1417" s="28"/>
      <c r="U1417" s="28"/>
      <c r="V1417" s="22"/>
      <c r="W1417" s="22"/>
      <c r="X1417" s="22"/>
      <c r="Y1417" s="22"/>
      <c r="Z1417" s="22"/>
      <c r="AA1417" s="22"/>
      <c r="AB1417" s="22"/>
      <c r="AC1417" s="22"/>
      <c r="AD1417" s="22"/>
    </row>
    <row r="1418" spans="1:30" ht="15.75" customHeight="1" x14ac:dyDescent="0.15">
      <c r="A1418" s="22"/>
      <c r="B1418" s="22"/>
      <c r="C1418" s="22"/>
      <c r="D1418" s="22"/>
      <c r="E1418" s="22"/>
      <c r="F1418" s="28"/>
      <c r="G1418" s="28"/>
      <c r="H1418" s="28"/>
      <c r="I1418" s="28"/>
      <c r="J1418" s="28"/>
      <c r="K1418" s="28"/>
      <c r="L1418" s="28"/>
      <c r="M1418" s="22"/>
      <c r="N1418" s="22"/>
      <c r="O1418" s="22"/>
      <c r="P1418" s="22"/>
      <c r="Q1418" s="22"/>
      <c r="R1418" s="28"/>
      <c r="S1418" s="28"/>
      <c r="T1418" s="28"/>
      <c r="U1418" s="28"/>
      <c r="V1418" s="22"/>
      <c r="W1418" s="22"/>
      <c r="X1418" s="22"/>
      <c r="Y1418" s="22"/>
      <c r="Z1418" s="22"/>
      <c r="AA1418" s="22"/>
      <c r="AB1418" s="22"/>
      <c r="AC1418" s="22"/>
      <c r="AD1418" s="22"/>
    </row>
    <row r="1419" spans="1:30" ht="15.75" customHeight="1" x14ac:dyDescent="0.15">
      <c r="A1419" s="22"/>
      <c r="B1419" s="22"/>
      <c r="C1419" s="22"/>
      <c r="D1419" s="22"/>
      <c r="E1419" s="22"/>
      <c r="F1419" s="28"/>
      <c r="G1419" s="28"/>
      <c r="H1419" s="28"/>
      <c r="I1419" s="28"/>
      <c r="J1419" s="28"/>
      <c r="K1419" s="28"/>
      <c r="L1419" s="28"/>
      <c r="M1419" s="22"/>
      <c r="N1419" s="22"/>
      <c r="O1419" s="22"/>
      <c r="P1419" s="22"/>
      <c r="Q1419" s="22"/>
      <c r="R1419" s="28"/>
      <c r="S1419" s="28"/>
      <c r="T1419" s="28"/>
      <c r="U1419" s="28"/>
      <c r="V1419" s="22"/>
      <c r="W1419" s="22"/>
      <c r="X1419" s="22"/>
      <c r="Y1419" s="22"/>
      <c r="Z1419" s="22"/>
      <c r="AA1419" s="22"/>
      <c r="AB1419" s="22"/>
      <c r="AC1419" s="22"/>
      <c r="AD1419" s="22"/>
    </row>
    <row r="1420" spans="1:30" ht="15.75" customHeight="1" x14ac:dyDescent="0.15">
      <c r="A1420" s="22"/>
      <c r="B1420" s="22"/>
      <c r="C1420" s="22"/>
      <c r="D1420" s="22"/>
      <c r="E1420" s="22"/>
      <c r="F1420" s="28"/>
      <c r="G1420" s="28"/>
      <c r="H1420" s="28"/>
      <c r="I1420" s="28"/>
      <c r="J1420" s="28"/>
      <c r="K1420" s="28"/>
      <c r="L1420" s="28"/>
      <c r="M1420" s="22"/>
      <c r="N1420" s="22"/>
      <c r="O1420" s="22"/>
      <c r="P1420" s="22"/>
      <c r="Q1420" s="22"/>
      <c r="R1420" s="28"/>
      <c r="S1420" s="28"/>
      <c r="T1420" s="28"/>
      <c r="U1420" s="28"/>
      <c r="V1420" s="22"/>
      <c r="W1420" s="22"/>
      <c r="X1420" s="22"/>
      <c r="Y1420" s="22"/>
      <c r="Z1420" s="22"/>
      <c r="AA1420" s="22"/>
      <c r="AB1420" s="22"/>
      <c r="AC1420" s="22"/>
      <c r="AD1420" s="22"/>
    </row>
    <row r="1421" spans="1:30" ht="15.75" customHeight="1" x14ac:dyDescent="0.15">
      <c r="A1421" s="22"/>
      <c r="B1421" s="22"/>
      <c r="C1421" s="22"/>
      <c r="D1421" s="22"/>
      <c r="E1421" s="22"/>
      <c r="F1421" s="28"/>
      <c r="G1421" s="28"/>
      <c r="H1421" s="28"/>
      <c r="I1421" s="28"/>
      <c r="J1421" s="28"/>
      <c r="K1421" s="28"/>
      <c r="L1421" s="28"/>
      <c r="M1421" s="22"/>
      <c r="N1421" s="22"/>
      <c r="O1421" s="22"/>
      <c r="P1421" s="22"/>
      <c r="Q1421" s="22"/>
      <c r="R1421" s="28"/>
      <c r="S1421" s="28"/>
      <c r="T1421" s="28"/>
      <c r="U1421" s="28"/>
      <c r="V1421" s="22"/>
      <c r="W1421" s="22"/>
      <c r="X1421" s="22"/>
      <c r="Y1421" s="22"/>
      <c r="Z1421" s="22"/>
      <c r="AA1421" s="22"/>
      <c r="AB1421" s="22"/>
      <c r="AC1421" s="22"/>
      <c r="AD1421" s="22"/>
    </row>
    <row r="1422" spans="1:30" ht="15.75" customHeight="1" x14ac:dyDescent="0.15">
      <c r="A1422" s="22"/>
      <c r="B1422" s="22"/>
      <c r="C1422" s="22"/>
      <c r="D1422" s="22"/>
      <c r="E1422" s="22"/>
      <c r="F1422" s="28"/>
      <c r="G1422" s="28"/>
      <c r="H1422" s="28"/>
      <c r="I1422" s="28"/>
      <c r="J1422" s="28"/>
      <c r="K1422" s="28"/>
      <c r="L1422" s="28"/>
      <c r="M1422" s="22"/>
      <c r="N1422" s="22"/>
      <c r="O1422" s="22"/>
      <c r="P1422" s="22"/>
      <c r="Q1422" s="22"/>
      <c r="R1422" s="28"/>
      <c r="S1422" s="28"/>
      <c r="T1422" s="28"/>
      <c r="U1422" s="28"/>
      <c r="V1422" s="22"/>
      <c r="W1422" s="22"/>
      <c r="X1422" s="22"/>
      <c r="Y1422" s="22"/>
      <c r="Z1422" s="22"/>
      <c r="AA1422" s="22"/>
      <c r="AB1422" s="22"/>
      <c r="AC1422" s="22"/>
      <c r="AD1422" s="22"/>
    </row>
    <row r="1423" spans="1:30" ht="15.75" customHeight="1" x14ac:dyDescent="0.15">
      <c r="A1423" s="22"/>
      <c r="B1423" s="22"/>
      <c r="C1423" s="22"/>
      <c r="D1423" s="22"/>
      <c r="E1423" s="22"/>
      <c r="F1423" s="28"/>
      <c r="G1423" s="28"/>
      <c r="H1423" s="28"/>
      <c r="I1423" s="28"/>
      <c r="J1423" s="28"/>
      <c r="K1423" s="28"/>
      <c r="L1423" s="28"/>
      <c r="M1423" s="22"/>
      <c r="N1423" s="22"/>
      <c r="O1423" s="22"/>
      <c r="P1423" s="22"/>
      <c r="Q1423" s="22"/>
      <c r="R1423" s="28"/>
      <c r="S1423" s="28"/>
      <c r="T1423" s="28"/>
      <c r="U1423" s="28"/>
      <c r="V1423" s="22"/>
      <c r="W1423" s="22"/>
      <c r="X1423" s="22"/>
      <c r="Y1423" s="22"/>
      <c r="Z1423" s="22"/>
      <c r="AA1423" s="22"/>
      <c r="AB1423" s="22"/>
      <c r="AC1423" s="22"/>
      <c r="AD1423" s="22"/>
    </row>
    <row r="1424" spans="1:30" ht="15.75" customHeight="1" x14ac:dyDescent="0.15">
      <c r="A1424" s="22"/>
      <c r="B1424" s="22"/>
      <c r="C1424" s="22"/>
      <c r="D1424" s="22"/>
      <c r="E1424" s="22"/>
      <c r="F1424" s="28"/>
      <c r="G1424" s="28"/>
      <c r="H1424" s="28"/>
      <c r="I1424" s="28"/>
      <c r="J1424" s="28"/>
      <c r="K1424" s="28"/>
      <c r="L1424" s="28"/>
      <c r="M1424" s="22"/>
      <c r="N1424" s="22"/>
      <c r="O1424" s="22"/>
      <c r="P1424" s="22"/>
      <c r="Q1424" s="22"/>
      <c r="R1424" s="28"/>
      <c r="S1424" s="28"/>
      <c r="T1424" s="28"/>
      <c r="U1424" s="28"/>
      <c r="V1424" s="22"/>
      <c r="W1424" s="22"/>
      <c r="X1424" s="22"/>
      <c r="Y1424" s="22"/>
      <c r="Z1424" s="22"/>
      <c r="AA1424" s="22"/>
      <c r="AB1424" s="22"/>
      <c r="AC1424" s="22"/>
      <c r="AD1424" s="22"/>
    </row>
    <row r="1425" spans="1:30" ht="15.75" customHeight="1" x14ac:dyDescent="0.15">
      <c r="A1425" s="22"/>
      <c r="B1425" s="22"/>
      <c r="C1425" s="22"/>
      <c r="D1425" s="22"/>
      <c r="E1425" s="22"/>
      <c r="F1425" s="28"/>
      <c r="G1425" s="28"/>
      <c r="H1425" s="28"/>
      <c r="I1425" s="28"/>
      <c r="J1425" s="28"/>
      <c r="K1425" s="28"/>
      <c r="L1425" s="28"/>
      <c r="M1425" s="22"/>
      <c r="N1425" s="22"/>
      <c r="O1425" s="22"/>
      <c r="P1425" s="22"/>
      <c r="Q1425" s="22"/>
      <c r="R1425" s="28"/>
      <c r="S1425" s="28"/>
      <c r="T1425" s="28"/>
      <c r="U1425" s="28"/>
      <c r="V1425" s="22"/>
      <c r="W1425" s="22"/>
      <c r="X1425" s="22"/>
      <c r="Y1425" s="22"/>
      <c r="Z1425" s="22"/>
      <c r="AA1425" s="22"/>
      <c r="AB1425" s="22"/>
      <c r="AC1425" s="22"/>
      <c r="AD1425" s="22"/>
    </row>
    <row r="1426" spans="1:30" ht="15.75" customHeight="1" x14ac:dyDescent="0.15">
      <c r="A1426" s="22"/>
      <c r="B1426" s="22"/>
      <c r="C1426" s="22"/>
      <c r="D1426" s="22"/>
      <c r="E1426" s="22"/>
      <c r="F1426" s="28"/>
      <c r="G1426" s="28"/>
      <c r="H1426" s="28"/>
      <c r="I1426" s="28"/>
      <c r="J1426" s="28"/>
      <c r="K1426" s="28"/>
      <c r="L1426" s="28"/>
      <c r="M1426" s="22"/>
      <c r="N1426" s="22"/>
      <c r="O1426" s="22"/>
      <c r="P1426" s="22"/>
      <c r="Q1426" s="22"/>
      <c r="R1426" s="28"/>
      <c r="S1426" s="28"/>
      <c r="T1426" s="28"/>
      <c r="U1426" s="28"/>
      <c r="V1426" s="22"/>
      <c r="W1426" s="22"/>
      <c r="X1426" s="22"/>
      <c r="Y1426" s="22"/>
      <c r="Z1426" s="22"/>
      <c r="AA1426" s="22"/>
      <c r="AB1426" s="22"/>
      <c r="AC1426" s="22"/>
      <c r="AD1426" s="22"/>
    </row>
    <row r="1427" spans="1:30" ht="15.75" customHeight="1" x14ac:dyDescent="0.15">
      <c r="A1427" s="22"/>
      <c r="B1427" s="22"/>
      <c r="C1427" s="22"/>
      <c r="D1427" s="22"/>
      <c r="E1427" s="22"/>
      <c r="F1427" s="28"/>
      <c r="G1427" s="28"/>
      <c r="H1427" s="28"/>
      <c r="I1427" s="28"/>
      <c r="J1427" s="28"/>
      <c r="K1427" s="28"/>
      <c r="L1427" s="28"/>
      <c r="M1427" s="22"/>
      <c r="N1427" s="22"/>
      <c r="O1427" s="22"/>
      <c r="P1427" s="22"/>
      <c r="Q1427" s="22"/>
      <c r="R1427" s="28"/>
      <c r="S1427" s="28"/>
      <c r="T1427" s="28"/>
      <c r="U1427" s="28"/>
      <c r="V1427" s="22"/>
      <c r="W1427" s="22"/>
      <c r="X1427" s="22"/>
      <c r="Y1427" s="22"/>
      <c r="Z1427" s="22"/>
      <c r="AA1427" s="22"/>
      <c r="AB1427" s="22"/>
      <c r="AC1427" s="22"/>
      <c r="AD1427" s="22"/>
    </row>
    <row r="1428" spans="1:30" ht="15.75" customHeight="1" x14ac:dyDescent="0.15">
      <c r="A1428" s="22"/>
      <c r="B1428" s="22"/>
      <c r="C1428" s="22"/>
      <c r="D1428" s="22"/>
      <c r="E1428" s="22"/>
      <c r="F1428" s="28"/>
      <c r="G1428" s="28"/>
      <c r="H1428" s="28"/>
      <c r="I1428" s="28"/>
      <c r="J1428" s="28"/>
      <c r="K1428" s="28"/>
      <c r="L1428" s="28"/>
      <c r="M1428" s="22"/>
      <c r="N1428" s="22"/>
      <c r="O1428" s="22"/>
      <c r="P1428" s="22"/>
      <c r="Q1428" s="22"/>
      <c r="R1428" s="28"/>
      <c r="S1428" s="28"/>
      <c r="T1428" s="28"/>
      <c r="U1428" s="28"/>
      <c r="V1428" s="22"/>
      <c r="W1428" s="22"/>
      <c r="X1428" s="22"/>
      <c r="Y1428" s="22"/>
      <c r="Z1428" s="22"/>
      <c r="AA1428" s="22"/>
      <c r="AB1428" s="22"/>
      <c r="AC1428" s="22"/>
      <c r="AD1428" s="22"/>
    </row>
    <row r="1429" spans="1:30" ht="15.75" customHeight="1" x14ac:dyDescent="0.15">
      <c r="A1429" s="22"/>
      <c r="B1429" s="22"/>
      <c r="C1429" s="22"/>
      <c r="D1429" s="22"/>
      <c r="E1429" s="22"/>
      <c r="F1429" s="28"/>
      <c r="G1429" s="28"/>
      <c r="H1429" s="28"/>
      <c r="I1429" s="28"/>
      <c r="J1429" s="28"/>
      <c r="K1429" s="28"/>
      <c r="L1429" s="28"/>
      <c r="M1429" s="22"/>
      <c r="N1429" s="22"/>
      <c r="O1429" s="22"/>
      <c r="P1429" s="22"/>
      <c r="Q1429" s="22"/>
      <c r="R1429" s="28"/>
      <c r="S1429" s="28"/>
      <c r="T1429" s="28"/>
      <c r="U1429" s="28"/>
      <c r="V1429" s="22"/>
      <c r="W1429" s="22"/>
      <c r="X1429" s="22"/>
      <c r="Y1429" s="22"/>
      <c r="Z1429" s="22"/>
      <c r="AA1429" s="22"/>
      <c r="AB1429" s="22"/>
      <c r="AC1429" s="22"/>
      <c r="AD1429" s="22"/>
    </row>
    <row r="1430" spans="1:30" ht="15.75" customHeight="1" x14ac:dyDescent="0.15">
      <c r="A1430" s="22"/>
      <c r="B1430" s="22"/>
      <c r="C1430" s="22"/>
      <c r="D1430" s="22"/>
      <c r="E1430" s="22"/>
      <c r="F1430" s="28"/>
      <c r="G1430" s="28"/>
      <c r="H1430" s="28"/>
      <c r="I1430" s="28"/>
      <c r="J1430" s="28"/>
      <c r="K1430" s="28"/>
      <c r="L1430" s="28"/>
      <c r="M1430" s="22"/>
      <c r="N1430" s="22"/>
      <c r="O1430" s="22"/>
      <c r="P1430" s="22"/>
      <c r="Q1430" s="22"/>
      <c r="R1430" s="28"/>
      <c r="S1430" s="28"/>
      <c r="T1430" s="28"/>
      <c r="U1430" s="28"/>
      <c r="V1430" s="22"/>
      <c r="W1430" s="22"/>
      <c r="X1430" s="22"/>
      <c r="Y1430" s="22"/>
      <c r="Z1430" s="22"/>
      <c r="AA1430" s="22"/>
      <c r="AB1430" s="22"/>
      <c r="AC1430" s="22"/>
      <c r="AD1430" s="22"/>
    </row>
    <row r="1431" spans="1:30" ht="15.75" customHeight="1" x14ac:dyDescent="0.15">
      <c r="A1431" s="22"/>
      <c r="B1431" s="22"/>
      <c r="C1431" s="22"/>
      <c r="D1431" s="22"/>
      <c r="E1431" s="22"/>
      <c r="F1431" s="28"/>
      <c r="G1431" s="28"/>
      <c r="H1431" s="28"/>
      <c r="I1431" s="28"/>
      <c r="J1431" s="28"/>
      <c r="K1431" s="28"/>
      <c r="L1431" s="28"/>
      <c r="M1431" s="22"/>
      <c r="N1431" s="22"/>
      <c r="O1431" s="22"/>
      <c r="P1431" s="22"/>
      <c r="Q1431" s="22"/>
      <c r="R1431" s="28"/>
      <c r="S1431" s="28"/>
      <c r="T1431" s="28"/>
      <c r="U1431" s="28"/>
      <c r="V1431" s="22"/>
      <c r="W1431" s="22"/>
      <c r="X1431" s="22"/>
      <c r="Y1431" s="22"/>
      <c r="Z1431" s="22"/>
      <c r="AA1431" s="22"/>
      <c r="AB1431" s="22"/>
      <c r="AC1431" s="22"/>
      <c r="AD1431" s="22"/>
    </row>
    <row r="1432" spans="1:30" ht="15.75" customHeight="1" x14ac:dyDescent="0.15">
      <c r="A1432" s="22"/>
      <c r="B1432" s="22"/>
      <c r="C1432" s="22"/>
      <c r="D1432" s="22"/>
      <c r="E1432" s="22"/>
      <c r="F1432" s="28"/>
      <c r="G1432" s="28"/>
      <c r="H1432" s="28"/>
      <c r="I1432" s="28"/>
      <c r="J1432" s="28"/>
      <c r="K1432" s="28"/>
      <c r="L1432" s="28"/>
      <c r="M1432" s="22"/>
      <c r="N1432" s="22"/>
      <c r="O1432" s="22"/>
      <c r="P1432" s="22"/>
      <c r="Q1432" s="22"/>
      <c r="R1432" s="28"/>
      <c r="S1432" s="28"/>
      <c r="T1432" s="28"/>
      <c r="U1432" s="28"/>
      <c r="V1432" s="22"/>
      <c r="W1432" s="22"/>
      <c r="X1432" s="22"/>
      <c r="Y1432" s="22"/>
      <c r="Z1432" s="22"/>
      <c r="AA1432" s="22"/>
      <c r="AB1432" s="22"/>
      <c r="AC1432" s="22"/>
      <c r="AD1432" s="22"/>
    </row>
    <row r="1433" spans="1:30" ht="15.75" customHeight="1" x14ac:dyDescent="0.15">
      <c r="A1433" s="22"/>
      <c r="B1433" s="22"/>
      <c r="C1433" s="22"/>
      <c r="D1433" s="22"/>
      <c r="E1433" s="22"/>
      <c r="F1433" s="28"/>
      <c r="G1433" s="28"/>
      <c r="H1433" s="28"/>
      <c r="I1433" s="28"/>
      <c r="J1433" s="28"/>
      <c r="K1433" s="28"/>
      <c r="L1433" s="28"/>
      <c r="M1433" s="22"/>
      <c r="N1433" s="22"/>
      <c r="O1433" s="22"/>
      <c r="P1433" s="22"/>
      <c r="Q1433" s="22"/>
      <c r="R1433" s="28"/>
      <c r="S1433" s="28"/>
      <c r="T1433" s="28"/>
      <c r="U1433" s="28"/>
      <c r="V1433" s="22"/>
      <c r="W1433" s="22"/>
      <c r="X1433" s="22"/>
      <c r="Y1433" s="22"/>
      <c r="Z1433" s="22"/>
      <c r="AA1433" s="22"/>
      <c r="AB1433" s="22"/>
      <c r="AC1433" s="22"/>
      <c r="AD1433" s="22"/>
    </row>
    <row r="1434" spans="1:30" ht="15.75" customHeight="1" x14ac:dyDescent="0.15">
      <c r="A1434" s="22"/>
      <c r="B1434" s="22"/>
      <c r="C1434" s="22"/>
      <c r="D1434" s="22"/>
      <c r="E1434" s="22"/>
      <c r="F1434" s="28"/>
      <c r="G1434" s="28"/>
      <c r="H1434" s="28"/>
      <c r="I1434" s="28"/>
      <c r="J1434" s="28"/>
      <c r="K1434" s="28"/>
      <c r="L1434" s="28"/>
      <c r="M1434" s="22"/>
      <c r="N1434" s="22"/>
      <c r="O1434" s="22"/>
      <c r="P1434" s="22"/>
      <c r="Q1434" s="22"/>
      <c r="R1434" s="28"/>
      <c r="S1434" s="28"/>
      <c r="T1434" s="28"/>
      <c r="U1434" s="28"/>
      <c r="V1434" s="22"/>
      <c r="W1434" s="22"/>
      <c r="X1434" s="22"/>
      <c r="Y1434" s="22"/>
      <c r="Z1434" s="22"/>
      <c r="AA1434" s="22"/>
      <c r="AB1434" s="22"/>
      <c r="AC1434" s="22"/>
      <c r="AD1434" s="22"/>
    </row>
    <row r="1435" spans="1:30" ht="15.75" customHeight="1" x14ac:dyDescent="0.15">
      <c r="A1435" s="22"/>
      <c r="B1435" s="22"/>
      <c r="C1435" s="22"/>
      <c r="D1435" s="22"/>
      <c r="E1435" s="22"/>
      <c r="F1435" s="28"/>
      <c r="G1435" s="28"/>
      <c r="H1435" s="28"/>
      <c r="I1435" s="28"/>
      <c r="J1435" s="28"/>
      <c r="K1435" s="28"/>
      <c r="L1435" s="28"/>
      <c r="M1435" s="22"/>
      <c r="N1435" s="22"/>
      <c r="O1435" s="22"/>
      <c r="P1435" s="22"/>
      <c r="Q1435" s="22"/>
      <c r="R1435" s="28"/>
      <c r="S1435" s="28"/>
      <c r="T1435" s="28"/>
      <c r="U1435" s="28"/>
      <c r="V1435" s="22"/>
      <c r="W1435" s="22"/>
      <c r="X1435" s="22"/>
      <c r="Y1435" s="22"/>
      <c r="Z1435" s="22"/>
      <c r="AA1435" s="22"/>
      <c r="AB1435" s="22"/>
      <c r="AC1435" s="22"/>
      <c r="AD1435" s="22"/>
    </row>
    <row r="1436" spans="1:30" ht="15.75" customHeight="1" x14ac:dyDescent="0.15">
      <c r="A1436" s="22"/>
      <c r="B1436" s="22"/>
      <c r="C1436" s="22"/>
      <c r="D1436" s="22"/>
      <c r="E1436" s="22"/>
      <c r="F1436" s="28"/>
      <c r="G1436" s="28"/>
      <c r="H1436" s="28"/>
      <c r="I1436" s="28"/>
      <c r="J1436" s="28"/>
      <c r="K1436" s="28"/>
      <c r="L1436" s="28"/>
      <c r="M1436" s="22"/>
      <c r="N1436" s="22"/>
      <c r="O1436" s="22"/>
      <c r="P1436" s="22"/>
      <c r="Q1436" s="22"/>
      <c r="R1436" s="28"/>
      <c r="S1436" s="28"/>
      <c r="T1436" s="28"/>
      <c r="U1436" s="28"/>
      <c r="V1436" s="22"/>
      <c r="W1436" s="22"/>
      <c r="X1436" s="22"/>
      <c r="Y1436" s="22"/>
      <c r="Z1436" s="22"/>
      <c r="AA1436" s="22"/>
      <c r="AB1436" s="22"/>
      <c r="AC1436" s="22"/>
      <c r="AD1436" s="22"/>
    </row>
    <row r="1437" spans="1:30" ht="15.75" customHeight="1" x14ac:dyDescent="0.15">
      <c r="A1437" s="22"/>
      <c r="B1437" s="22"/>
      <c r="C1437" s="22"/>
      <c r="D1437" s="22"/>
      <c r="E1437" s="22"/>
      <c r="F1437" s="28"/>
      <c r="G1437" s="28"/>
      <c r="H1437" s="28"/>
      <c r="I1437" s="28"/>
      <c r="J1437" s="28"/>
      <c r="K1437" s="28"/>
      <c r="L1437" s="28"/>
      <c r="M1437" s="22"/>
      <c r="N1437" s="22"/>
      <c r="O1437" s="22"/>
      <c r="P1437" s="22"/>
      <c r="Q1437" s="22"/>
      <c r="R1437" s="28"/>
      <c r="S1437" s="28"/>
      <c r="T1437" s="28"/>
      <c r="U1437" s="28"/>
      <c r="V1437" s="22"/>
      <c r="W1437" s="22"/>
      <c r="X1437" s="22"/>
      <c r="Y1437" s="22"/>
      <c r="Z1437" s="22"/>
      <c r="AA1437" s="22"/>
      <c r="AB1437" s="22"/>
      <c r="AC1437" s="22"/>
      <c r="AD1437" s="22"/>
    </row>
    <row r="1438" spans="1:30" ht="15.75" customHeight="1" x14ac:dyDescent="0.15">
      <c r="A1438" s="22"/>
      <c r="B1438" s="22"/>
      <c r="C1438" s="22"/>
      <c r="D1438" s="22"/>
      <c r="E1438" s="22"/>
      <c r="F1438" s="28"/>
      <c r="G1438" s="28"/>
      <c r="H1438" s="28"/>
      <c r="I1438" s="28"/>
      <c r="J1438" s="28"/>
      <c r="K1438" s="28"/>
      <c r="L1438" s="28"/>
      <c r="M1438" s="22"/>
      <c r="N1438" s="22"/>
      <c r="O1438" s="22"/>
      <c r="P1438" s="22"/>
      <c r="Q1438" s="22"/>
      <c r="R1438" s="28"/>
      <c r="S1438" s="28"/>
      <c r="T1438" s="28"/>
      <c r="U1438" s="28"/>
      <c r="V1438" s="22"/>
      <c r="W1438" s="22"/>
      <c r="X1438" s="22"/>
      <c r="Y1438" s="22"/>
      <c r="Z1438" s="22"/>
      <c r="AA1438" s="22"/>
      <c r="AB1438" s="22"/>
      <c r="AC1438" s="22"/>
      <c r="AD1438" s="22"/>
    </row>
    <row r="1439" spans="1:30" ht="15.75" customHeight="1" x14ac:dyDescent="0.15">
      <c r="A1439" s="22"/>
      <c r="B1439" s="22"/>
      <c r="C1439" s="22"/>
      <c r="D1439" s="22"/>
      <c r="E1439" s="22"/>
      <c r="F1439" s="28"/>
      <c r="G1439" s="28"/>
      <c r="H1439" s="28"/>
      <c r="I1439" s="28"/>
      <c r="J1439" s="28"/>
      <c r="K1439" s="28"/>
      <c r="L1439" s="28"/>
      <c r="M1439" s="22"/>
      <c r="N1439" s="22"/>
      <c r="O1439" s="22"/>
      <c r="P1439" s="22"/>
      <c r="Q1439" s="22"/>
      <c r="R1439" s="28"/>
      <c r="S1439" s="28"/>
      <c r="T1439" s="28"/>
      <c r="U1439" s="28"/>
      <c r="V1439" s="22"/>
      <c r="W1439" s="22"/>
      <c r="X1439" s="22"/>
      <c r="Y1439" s="22"/>
      <c r="Z1439" s="22"/>
      <c r="AA1439" s="22"/>
      <c r="AB1439" s="22"/>
      <c r="AC1439" s="22"/>
      <c r="AD1439" s="22"/>
    </row>
    <row r="1440" spans="1:30" ht="15.75" customHeight="1" x14ac:dyDescent="0.15">
      <c r="A1440" s="22"/>
      <c r="B1440" s="22"/>
      <c r="C1440" s="22"/>
      <c r="D1440" s="22"/>
      <c r="E1440" s="22"/>
      <c r="F1440" s="28"/>
      <c r="G1440" s="28"/>
      <c r="H1440" s="28"/>
      <c r="I1440" s="28"/>
      <c r="J1440" s="28"/>
      <c r="K1440" s="28"/>
      <c r="L1440" s="28"/>
      <c r="M1440" s="22"/>
      <c r="N1440" s="22"/>
      <c r="O1440" s="22"/>
      <c r="P1440" s="22"/>
      <c r="Q1440" s="22"/>
      <c r="R1440" s="28"/>
      <c r="S1440" s="28"/>
      <c r="T1440" s="28"/>
      <c r="U1440" s="28"/>
      <c r="V1440" s="22"/>
      <c r="W1440" s="22"/>
      <c r="X1440" s="22"/>
      <c r="Y1440" s="22"/>
      <c r="Z1440" s="22"/>
      <c r="AA1440" s="22"/>
      <c r="AB1440" s="22"/>
      <c r="AC1440" s="22"/>
      <c r="AD1440" s="22"/>
    </row>
    <row r="1441" spans="1:30" ht="15.75" customHeight="1" x14ac:dyDescent="0.15">
      <c r="A1441" s="22"/>
      <c r="B1441" s="22"/>
      <c r="C1441" s="22"/>
      <c r="D1441" s="22"/>
      <c r="E1441" s="22"/>
      <c r="F1441" s="28"/>
      <c r="G1441" s="28"/>
      <c r="H1441" s="28"/>
      <c r="I1441" s="28"/>
      <c r="J1441" s="28"/>
      <c r="K1441" s="28"/>
      <c r="L1441" s="28"/>
      <c r="M1441" s="22"/>
      <c r="N1441" s="22"/>
      <c r="O1441" s="22"/>
      <c r="P1441" s="22"/>
      <c r="Q1441" s="22"/>
      <c r="R1441" s="28"/>
      <c r="S1441" s="28"/>
      <c r="T1441" s="28"/>
      <c r="U1441" s="28"/>
      <c r="V1441" s="22"/>
      <c r="W1441" s="22"/>
      <c r="X1441" s="22"/>
      <c r="Y1441" s="22"/>
      <c r="Z1441" s="22"/>
      <c r="AA1441" s="22"/>
      <c r="AB1441" s="22"/>
      <c r="AC1441" s="22"/>
      <c r="AD1441" s="22"/>
    </row>
    <row r="1442" spans="1:30" ht="15.75" customHeight="1" x14ac:dyDescent="0.15">
      <c r="A1442" s="22"/>
      <c r="B1442" s="22"/>
      <c r="C1442" s="22"/>
      <c r="D1442" s="22"/>
      <c r="E1442" s="22"/>
      <c r="F1442" s="28"/>
      <c r="G1442" s="28"/>
      <c r="H1442" s="28"/>
      <c r="I1442" s="28"/>
      <c r="J1442" s="28"/>
      <c r="K1442" s="28"/>
      <c r="L1442" s="28"/>
      <c r="M1442" s="22"/>
      <c r="N1442" s="22"/>
      <c r="O1442" s="22"/>
      <c r="P1442" s="22"/>
      <c r="Q1442" s="22"/>
      <c r="R1442" s="28"/>
      <c r="S1442" s="28"/>
      <c r="T1442" s="28"/>
      <c r="U1442" s="28"/>
      <c r="V1442" s="22"/>
      <c r="W1442" s="22"/>
      <c r="X1442" s="22"/>
      <c r="Y1442" s="22"/>
      <c r="Z1442" s="22"/>
      <c r="AA1442" s="22"/>
      <c r="AB1442" s="22"/>
      <c r="AC1442" s="22"/>
      <c r="AD1442" s="22"/>
    </row>
    <row r="1443" spans="1:30" ht="15.75" customHeight="1" x14ac:dyDescent="0.15">
      <c r="A1443" s="22"/>
      <c r="B1443" s="22"/>
      <c r="C1443" s="22"/>
      <c r="D1443" s="22"/>
      <c r="E1443" s="22"/>
      <c r="F1443" s="28"/>
      <c r="G1443" s="28"/>
      <c r="H1443" s="28"/>
      <c r="I1443" s="28"/>
      <c r="J1443" s="28"/>
      <c r="K1443" s="28"/>
      <c r="L1443" s="28"/>
      <c r="M1443" s="22"/>
      <c r="N1443" s="22"/>
      <c r="O1443" s="22"/>
      <c r="P1443" s="22"/>
      <c r="Q1443" s="22"/>
      <c r="R1443" s="28"/>
      <c r="S1443" s="28"/>
      <c r="T1443" s="28"/>
      <c r="U1443" s="28"/>
      <c r="V1443" s="22"/>
      <c r="W1443" s="22"/>
      <c r="X1443" s="22"/>
      <c r="Y1443" s="22"/>
      <c r="Z1443" s="22"/>
      <c r="AA1443" s="22"/>
      <c r="AB1443" s="22"/>
      <c r="AC1443" s="22"/>
      <c r="AD1443" s="22"/>
    </row>
    <row r="1444" spans="1:30" ht="15.75" customHeight="1" x14ac:dyDescent="0.15">
      <c r="A1444" s="22"/>
      <c r="B1444" s="22"/>
      <c r="C1444" s="22"/>
      <c r="D1444" s="22"/>
      <c r="E1444" s="22"/>
      <c r="F1444" s="28"/>
      <c r="G1444" s="28"/>
      <c r="H1444" s="28"/>
      <c r="I1444" s="28"/>
      <c r="J1444" s="28"/>
      <c r="K1444" s="28"/>
      <c r="L1444" s="28"/>
      <c r="M1444" s="22"/>
      <c r="N1444" s="22"/>
      <c r="O1444" s="22"/>
      <c r="P1444" s="22"/>
      <c r="Q1444" s="22"/>
      <c r="R1444" s="28"/>
      <c r="S1444" s="28"/>
      <c r="T1444" s="28"/>
      <c r="U1444" s="28"/>
      <c r="V1444" s="22"/>
      <c r="W1444" s="22"/>
      <c r="X1444" s="22"/>
      <c r="Y1444" s="22"/>
      <c r="Z1444" s="22"/>
      <c r="AA1444" s="22"/>
      <c r="AB1444" s="22"/>
      <c r="AC1444" s="22"/>
      <c r="AD1444" s="22"/>
    </row>
    <row r="1445" spans="1:30" ht="15.75" customHeight="1" x14ac:dyDescent="0.15">
      <c r="A1445" s="22"/>
      <c r="B1445" s="22"/>
      <c r="C1445" s="22"/>
      <c r="D1445" s="22"/>
      <c r="E1445" s="22"/>
      <c r="F1445" s="28"/>
      <c r="G1445" s="28"/>
      <c r="H1445" s="28"/>
      <c r="I1445" s="28"/>
      <c r="J1445" s="28"/>
      <c r="K1445" s="28"/>
      <c r="L1445" s="28"/>
      <c r="M1445" s="22"/>
      <c r="N1445" s="22"/>
      <c r="O1445" s="22"/>
      <c r="P1445" s="22"/>
      <c r="Q1445" s="22"/>
      <c r="R1445" s="28"/>
      <c r="S1445" s="28"/>
      <c r="T1445" s="28"/>
      <c r="U1445" s="28"/>
      <c r="V1445" s="22"/>
      <c r="W1445" s="22"/>
      <c r="X1445" s="22"/>
      <c r="Y1445" s="22"/>
      <c r="Z1445" s="22"/>
      <c r="AA1445" s="22"/>
      <c r="AB1445" s="22"/>
      <c r="AC1445" s="22"/>
      <c r="AD1445" s="22"/>
    </row>
    <row r="1446" spans="1:30" ht="15.75" customHeight="1" x14ac:dyDescent="0.15">
      <c r="A1446" s="22"/>
      <c r="B1446" s="22"/>
      <c r="C1446" s="22"/>
      <c r="D1446" s="22"/>
      <c r="E1446" s="22"/>
      <c r="F1446" s="28"/>
      <c r="G1446" s="28"/>
      <c r="H1446" s="28"/>
      <c r="I1446" s="28"/>
      <c r="J1446" s="28"/>
      <c r="K1446" s="28"/>
      <c r="L1446" s="28"/>
      <c r="M1446" s="22"/>
      <c r="N1446" s="22"/>
      <c r="O1446" s="22"/>
      <c r="P1446" s="22"/>
      <c r="Q1446" s="22"/>
      <c r="R1446" s="28"/>
      <c r="S1446" s="28"/>
      <c r="T1446" s="28"/>
      <c r="U1446" s="28"/>
      <c r="V1446" s="22"/>
      <c r="W1446" s="22"/>
      <c r="X1446" s="22"/>
      <c r="Y1446" s="22"/>
      <c r="Z1446" s="22"/>
      <c r="AA1446" s="22"/>
      <c r="AB1446" s="22"/>
      <c r="AC1446" s="22"/>
      <c r="AD1446" s="22"/>
    </row>
    <row r="1447" spans="1:30" ht="15.75" customHeight="1" x14ac:dyDescent="0.15">
      <c r="A1447" s="22"/>
      <c r="B1447" s="22"/>
      <c r="C1447" s="22"/>
      <c r="D1447" s="22"/>
      <c r="E1447" s="22"/>
      <c r="F1447" s="28"/>
      <c r="G1447" s="28"/>
      <c r="H1447" s="28"/>
      <c r="I1447" s="28"/>
      <c r="J1447" s="28"/>
      <c r="K1447" s="28"/>
      <c r="L1447" s="28"/>
      <c r="M1447" s="22"/>
      <c r="N1447" s="22"/>
      <c r="O1447" s="22"/>
      <c r="P1447" s="22"/>
      <c r="Q1447" s="22"/>
      <c r="R1447" s="28"/>
      <c r="S1447" s="28"/>
      <c r="T1447" s="28"/>
      <c r="U1447" s="28"/>
      <c r="V1447" s="22"/>
      <c r="W1447" s="22"/>
      <c r="X1447" s="22"/>
      <c r="Y1447" s="22"/>
      <c r="Z1447" s="22"/>
      <c r="AA1447" s="22"/>
      <c r="AB1447" s="22"/>
      <c r="AC1447" s="22"/>
      <c r="AD1447" s="22"/>
    </row>
    <row r="1448" spans="1:30" ht="15.75" customHeight="1" x14ac:dyDescent="0.15">
      <c r="A1448" s="22"/>
      <c r="B1448" s="22"/>
      <c r="C1448" s="22"/>
      <c r="D1448" s="22"/>
      <c r="E1448" s="22"/>
      <c r="F1448" s="28"/>
      <c r="G1448" s="28"/>
      <c r="H1448" s="28"/>
      <c r="I1448" s="28"/>
      <c r="J1448" s="28"/>
      <c r="K1448" s="28"/>
      <c r="L1448" s="28"/>
      <c r="M1448" s="22"/>
      <c r="N1448" s="22"/>
      <c r="O1448" s="22"/>
      <c r="P1448" s="22"/>
      <c r="Q1448" s="22"/>
      <c r="R1448" s="28"/>
      <c r="S1448" s="28"/>
      <c r="T1448" s="28"/>
      <c r="U1448" s="28"/>
      <c r="V1448" s="22"/>
      <c r="W1448" s="22"/>
      <c r="X1448" s="22"/>
      <c r="Y1448" s="22"/>
      <c r="Z1448" s="22"/>
      <c r="AA1448" s="22"/>
      <c r="AB1448" s="22"/>
      <c r="AC1448" s="22"/>
      <c r="AD1448" s="22"/>
    </row>
    <row r="1449" spans="1:30" ht="15.75" customHeight="1" x14ac:dyDescent="0.15">
      <c r="A1449" s="22"/>
      <c r="B1449" s="22"/>
      <c r="C1449" s="22"/>
      <c r="D1449" s="22"/>
      <c r="E1449" s="22"/>
      <c r="F1449" s="28"/>
      <c r="G1449" s="28"/>
      <c r="H1449" s="28"/>
      <c r="I1449" s="28"/>
      <c r="J1449" s="28"/>
      <c r="K1449" s="28"/>
      <c r="L1449" s="28"/>
      <c r="M1449" s="22"/>
      <c r="N1449" s="22"/>
      <c r="O1449" s="22"/>
      <c r="P1449" s="22"/>
      <c r="Q1449" s="22"/>
      <c r="R1449" s="28"/>
      <c r="S1449" s="28"/>
      <c r="T1449" s="28"/>
      <c r="U1449" s="28"/>
      <c r="V1449" s="22"/>
      <c r="W1449" s="22"/>
      <c r="X1449" s="22"/>
      <c r="Y1449" s="22"/>
      <c r="Z1449" s="22"/>
      <c r="AA1449" s="22"/>
      <c r="AB1449" s="22"/>
      <c r="AC1449" s="22"/>
      <c r="AD1449" s="22"/>
    </row>
    <row r="1450" spans="1:30" ht="15.75" customHeight="1" x14ac:dyDescent="0.15">
      <c r="A1450" s="22"/>
      <c r="B1450" s="22"/>
      <c r="C1450" s="22"/>
      <c r="D1450" s="22"/>
      <c r="E1450" s="22"/>
      <c r="F1450" s="28"/>
      <c r="G1450" s="28"/>
      <c r="H1450" s="28"/>
      <c r="I1450" s="28"/>
      <c r="J1450" s="28"/>
      <c r="K1450" s="28"/>
      <c r="L1450" s="28"/>
      <c r="M1450" s="22"/>
      <c r="N1450" s="22"/>
      <c r="O1450" s="22"/>
      <c r="P1450" s="22"/>
      <c r="Q1450" s="22"/>
      <c r="R1450" s="28"/>
      <c r="S1450" s="28"/>
      <c r="T1450" s="28"/>
      <c r="U1450" s="28"/>
      <c r="V1450" s="22"/>
      <c r="W1450" s="22"/>
      <c r="X1450" s="22"/>
      <c r="Y1450" s="22"/>
      <c r="Z1450" s="22"/>
      <c r="AA1450" s="22"/>
      <c r="AB1450" s="22"/>
      <c r="AC1450" s="22"/>
      <c r="AD1450" s="22"/>
    </row>
    <row r="1451" spans="1:30" ht="15.75" customHeight="1" x14ac:dyDescent="0.15">
      <c r="A1451" s="22"/>
      <c r="B1451" s="22"/>
      <c r="C1451" s="22"/>
      <c r="D1451" s="22"/>
      <c r="E1451" s="22"/>
      <c r="F1451" s="28"/>
      <c r="G1451" s="28"/>
      <c r="H1451" s="28"/>
      <c r="I1451" s="28"/>
      <c r="J1451" s="28"/>
      <c r="K1451" s="28"/>
      <c r="L1451" s="28"/>
      <c r="M1451" s="22"/>
      <c r="N1451" s="22"/>
      <c r="O1451" s="22"/>
      <c r="P1451" s="22"/>
      <c r="Q1451" s="22"/>
      <c r="R1451" s="28"/>
      <c r="S1451" s="28"/>
      <c r="T1451" s="28"/>
      <c r="U1451" s="28"/>
      <c r="V1451" s="22"/>
      <c r="W1451" s="22"/>
      <c r="X1451" s="22"/>
      <c r="Y1451" s="22"/>
      <c r="Z1451" s="22"/>
      <c r="AA1451" s="22"/>
      <c r="AB1451" s="22"/>
      <c r="AC1451" s="22"/>
      <c r="AD1451" s="22"/>
    </row>
    <row r="1452" spans="1:30" ht="15.75" customHeight="1" x14ac:dyDescent="0.15">
      <c r="A1452" s="22"/>
      <c r="B1452" s="22"/>
      <c r="C1452" s="22"/>
      <c r="D1452" s="22"/>
      <c r="E1452" s="22"/>
      <c r="F1452" s="28"/>
      <c r="G1452" s="28"/>
      <c r="H1452" s="28"/>
      <c r="I1452" s="28"/>
      <c r="J1452" s="28"/>
      <c r="K1452" s="28"/>
      <c r="L1452" s="28"/>
      <c r="M1452" s="22"/>
      <c r="N1452" s="22"/>
      <c r="O1452" s="22"/>
      <c r="P1452" s="22"/>
      <c r="Q1452" s="22"/>
      <c r="R1452" s="28"/>
      <c r="S1452" s="28"/>
      <c r="T1452" s="28"/>
      <c r="U1452" s="28"/>
      <c r="V1452" s="22"/>
      <c r="W1452" s="22"/>
      <c r="X1452" s="22"/>
      <c r="Y1452" s="22"/>
      <c r="Z1452" s="22"/>
      <c r="AA1452" s="22"/>
      <c r="AB1452" s="22"/>
      <c r="AC1452" s="22"/>
      <c r="AD1452" s="22"/>
    </row>
    <row r="1453" spans="1:30" ht="15.75" customHeight="1" x14ac:dyDescent="0.15">
      <c r="A1453" s="22"/>
      <c r="B1453" s="22"/>
      <c r="C1453" s="22"/>
      <c r="D1453" s="22"/>
      <c r="E1453" s="22"/>
      <c r="F1453" s="28"/>
      <c r="G1453" s="28"/>
      <c r="H1453" s="28"/>
      <c r="I1453" s="28"/>
      <c r="J1453" s="28"/>
      <c r="K1453" s="28"/>
      <c r="L1453" s="28"/>
      <c r="M1453" s="22"/>
      <c r="N1453" s="22"/>
      <c r="O1453" s="22"/>
      <c r="P1453" s="22"/>
      <c r="Q1453" s="22"/>
      <c r="R1453" s="28"/>
      <c r="S1453" s="28"/>
      <c r="T1453" s="28"/>
      <c r="U1453" s="28"/>
      <c r="V1453" s="22"/>
      <c r="W1453" s="22"/>
      <c r="X1453" s="22"/>
      <c r="Y1453" s="22"/>
      <c r="Z1453" s="22"/>
      <c r="AA1453" s="22"/>
      <c r="AB1453" s="22"/>
      <c r="AC1453" s="22"/>
      <c r="AD1453" s="22"/>
    </row>
    <row r="1454" spans="1:30" ht="15.75" customHeight="1" x14ac:dyDescent="0.15">
      <c r="A1454" s="22"/>
      <c r="B1454" s="22"/>
      <c r="C1454" s="22"/>
      <c r="D1454" s="22"/>
      <c r="E1454" s="22"/>
      <c r="F1454" s="28"/>
      <c r="G1454" s="28"/>
      <c r="H1454" s="28"/>
      <c r="I1454" s="28"/>
      <c r="J1454" s="28"/>
      <c r="K1454" s="28"/>
      <c r="L1454" s="28"/>
      <c r="M1454" s="22"/>
      <c r="N1454" s="22"/>
      <c r="O1454" s="22"/>
      <c r="P1454" s="22"/>
      <c r="Q1454" s="22"/>
      <c r="R1454" s="28"/>
      <c r="S1454" s="28"/>
      <c r="T1454" s="28"/>
      <c r="U1454" s="28"/>
      <c r="V1454" s="22"/>
      <c r="W1454" s="22"/>
      <c r="X1454" s="22"/>
      <c r="Y1454" s="22"/>
      <c r="Z1454" s="22"/>
      <c r="AA1454" s="22"/>
      <c r="AB1454" s="22"/>
      <c r="AC1454" s="22"/>
      <c r="AD1454" s="22"/>
    </row>
    <row r="1455" spans="1:30" ht="15.75" customHeight="1" x14ac:dyDescent="0.15">
      <c r="A1455" s="22"/>
      <c r="B1455" s="22"/>
      <c r="C1455" s="22"/>
      <c r="D1455" s="22"/>
      <c r="E1455" s="22"/>
      <c r="F1455" s="28"/>
      <c r="G1455" s="28"/>
      <c r="H1455" s="28"/>
      <c r="I1455" s="28"/>
      <c r="J1455" s="28"/>
      <c r="K1455" s="28"/>
      <c r="L1455" s="28"/>
      <c r="M1455" s="22"/>
      <c r="N1455" s="22"/>
      <c r="O1455" s="22"/>
      <c r="P1455" s="22"/>
      <c r="Q1455" s="22"/>
      <c r="R1455" s="28"/>
      <c r="S1455" s="28"/>
      <c r="T1455" s="28"/>
      <c r="U1455" s="28"/>
      <c r="V1455" s="22"/>
      <c r="W1455" s="22"/>
      <c r="X1455" s="22"/>
      <c r="Y1455" s="22"/>
      <c r="Z1455" s="22"/>
      <c r="AA1455" s="22"/>
      <c r="AB1455" s="22"/>
      <c r="AC1455" s="22"/>
      <c r="AD1455" s="22"/>
    </row>
    <row r="1456" spans="1:30" ht="15.75" customHeight="1" x14ac:dyDescent="0.15">
      <c r="A1456" s="22"/>
      <c r="B1456" s="22"/>
      <c r="C1456" s="22"/>
      <c r="D1456" s="22"/>
      <c r="E1456" s="22"/>
      <c r="F1456" s="28"/>
      <c r="G1456" s="28"/>
      <c r="H1456" s="28"/>
      <c r="I1456" s="28"/>
      <c r="J1456" s="28"/>
      <c r="K1456" s="28"/>
      <c r="L1456" s="28"/>
      <c r="M1456" s="22"/>
      <c r="N1456" s="22"/>
      <c r="O1456" s="22"/>
      <c r="P1456" s="22"/>
      <c r="Q1456" s="22"/>
      <c r="R1456" s="28"/>
      <c r="S1456" s="28"/>
      <c r="T1456" s="28"/>
      <c r="U1456" s="28"/>
      <c r="V1456" s="22"/>
      <c r="W1456" s="22"/>
      <c r="X1456" s="22"/>
      <c r="Y1456" s="22"/>
      <c r="Z1456" s="22"/>
      <c r="AA1456" s="22"/>
      <c r="AB1456" s="22"/>
      <c r="AC1456" s="22"/>
      <c r="AD1456" s="22"/>
    </row>
    <row r="1457" spans="1:30" ht="15.75" customHeight="1" x14ac:dyDescent="0.15">
      <c r="A1457" s="22"/>
      <c r="B1457" s="22"/>
      <c r="C1457" s="22"/>
      <c r="D1457" s="22"/>
      <c r="E1457" s="22"/>
      <c r="F1457" s="28"/>
      <c r="G1457" s="28"/>
      <c r="H1457" s="28"/>
      <c r="I1457" s="28"/>
      <c r="J1457" s="28"/>
      <c r="K1457" s="28"/>
      <c r="L1457" s="28"/>
      <c r="M1457" s="22"/>
      <c r="N1457" s="22"/>
      <c r="O1457" s="22"/>
      <c r="P1457" s="22"/>
      <c r="Q1457" s="22"/>
      <c r="R1457" s="28"/>
      <c r="S1457" s="28"/>
      <c r="T1457" s="28"/>
      <c r="U1457" s="28"/>
      <c r="V1457" s="22"/>
      <c r="W1457" s="22"/>
      <c r="X1457" s="22"/>
      <c r="Y1457" s="22"/>
      <c r="Z1457" s="22"/>
      <c r="AA1457" s="22"/>
      <c r="AB1457" s="22"/>
      <c r="AC1457" s="22"/>
      <c r="AD1457" s="22"/>
    </row>
    <row r="1458" spans="1:30" ht="15.75" customHeight="1" x14ac:dyDescent="0.15">
      <c r="A1458" s="22"/>
      <c r="B1458" s="22"/>
      <c r="C1458" s="22"/>
      <c r="D1458" s="22"/>
      <c r="E1458" s="22"/>
      <c r="F1458" s="28"/>
      <c r="G1458" s="28"/>
      <c r="H1458" s="28"/>
      <c r="I1458" s="28"/>
      <c r="J1458" s="28"/>
      <c r="K1458" s="28"/>
      <c r="L1458" s="28"/>
      <c r="M1458" s="22"/>
      <c r="N1458" s="22"/>
      <c r="O1458" s="22"/>
      <c r="P1458" s="22"/>
      <c r="Q1458" s="22"/>
      <c r="R1458" s="28"/>
      <c r="S1458" s="28"/>
      <c r="T1458" s="28"/>
      <c r="U1458" s="28"/>
      <c r="V1458" s="22"/>
      <c r="W1458" s="22"/>
      <c r="X1458" s="22"/>
      <c r="Y1458" s="22"/>
      <c r="Z1458" s="22"/>
      <c r="AA1458" s="22"/>
      <c r="AB1458" s="22"/>
      <c r="AC1458" s="22"/>
      <c r="AD1458" s="22"/>
    </row>
    <row r="1459" spans="1:30" ht="15.75" customHeight="1" x14ac:dyDescent="0.15">
      <c r="A1459" s="22"/>
      <c r="B1459" s="22"/>
      <c r="C1459" s="22"/>
      <c r="D1459" s="22"/>
      <c r="E1459" s="22"/>
      <c r="F1459" s="28"/>
      <c r="G1459" s="28"/>
      <c r="H1459" s="28"/>
      <c r="I1459" s="28"/>
      <c r="J1459" s="28"/>
      <c r="K1459" s="28"/>
      <c r="L1459" s="28"/>
      <c r="M1459" s="22"/>
      <c r="N1459" s="22"/>
      <c r="O1459" s="22"/>
      <c r="P1459" s="22"/>
      <c r="Q1459" s="22"/>
      <c r="R1459" s="28"/>
      <c r="S1459" s="28"/>
      <c r="T1459" s="28"/>
      <c r="U1459" s="28"/>
      <c r="V1459" s="22"/>
      <c r="W1459" s="22"/>
      <c r="X1459" s="22"/>
      <c r="Y1459" s="22"/>
      <c r="Z1459" s="22"/>
      <c r="AA1459" s="22"/>
      <c r="AB1459" s="22"/>
      <c r="AC1459" s="22"/>
      <c r="AD1459" s="22"/>
    </row>
    <row r="1460" spans="1:30" ht="15.75" customHeight="1" x14ac:dyDescent="0.15">
      <c r="A1460" s="22"/>
      <c r="B1460" s="22"/>
      <c r="C1460" s="22"/>
      <c r="D1460" s="22"/>
      <c r="E1460" s="22"/>
      <c r="F1460" s="28"/>
      <c r="G1460" s="28"/>
      <c r="H1460" s="28"/>
      <c r="I1460" s="28"/>
      <c r="J1460" s="28"/>
      <c r="K1460" s="28"/>
      <c r="L1460" s="28"/>
      <c r="M1460" s="22"/>
      <c r="N1460" s="22"/>
      <c r="O1460" s="22"/>
      <c r="P1460" s="22"/>
      <c r="Q1460" s="22"/>
      <c r="R1460" s="28"/>
      <c r="S1460" s="28"/>
      <c r="T1460" s="28"/>
      <c r="U1460" s="28"/>
      <c r="V1460" s="22"/>
      <c r="W1460" s="22"/>
      <c r="X1460" s="22"/>
      <c r="Y1460" s="22"/>
      <c r="Z1460" s="22"/>
      <c r="AA1460" s="22"/>
      <c r="AB1460" s="22"/>
      <c r="AC1460" s="22"/>
      <c r="AD1460" s="22"/>
    </row>
    <row r="1461" spans="1:30" ht="15.75" customHeight="1" x14ac:dyDescent="0.15">
      <c r="A1461" s="22"/>
      <c r="B1461" s="22"/>
      <c r="C1461" s="22"/>
      <c r="D1461" s="22"/>
      <c r="E1461" s="22"/>
      <c r="F1461" s="28"/>
      <c r="G1461" s="28"/>
      <c r="H1461" s="28"/>
      <c r="I1461" s="28"/>
      <c r="J1461" s="28"/>
      <c r="K1461" s="28"/>
      <c r="L1461" s="28"/>
      <c r="M1461" s="22"/>
      <c r="N1461" s="22"/>
      <c r="O1461" s="22"/>
      <c r="P1461" s="22"/>
      <c r="Q1461" s="22"/>
      <c r="R1461" s="28"/>
      <c r="S1461" s="28"/>
      <c r="T1461" s="28"/>
      <c r="U1461" s="28"/>
      <c r="V1461" s="22"/>
      <c r="W1461" s="22"/>
      <c r="X1461" s="22"/>
      <c r="Y1461" s="22"/>
      <c r="Z1461" s="22"/>
      <c r="AA1461" s="22"/>
      <c r="AB1461" s="22"/>
      <c r="AC1461" s="22"/>
      <c r="AD1461" s="22"/>
    </row>
    <row r="1462" spans="1:30" ht="15.75" customHeight="1" x14ac:dyDescent="0.15">
      <c r="A1462" s="22"/>
      <c r="B1462" s="22"/>
      <c r="C1462" s="22"/>
      <c r="D1462" s="22"/>
      <c r="E1462" s="22"/>
      <c r="F1462" s="28"/>
      <c r="G1462" s="28"/>
      <c r="H1462" s="28"/>
      <c r="I1462" s="28"/>
      <c r="J1462" s="28"/>
      <c r="K1462" s="28"/>
      <c r="L1462" s="28"/>
      <c r="M1462" s="22"/>
      <c r="N1462" s="22"/>
      <c r="O1462" s="22"/>
      <c r="P1462" s="22"/>
      <c r="Q1462" s="22"/>
      <c r="R1462" s="28"/>
      <c r="S1462" s="28"/>
      <c r="T1462" s="28"/>
      <c r="U1462" s="28"/>
      <c r="V1462" s="22"/>
      <c r="W1462" s="22"/>
      <c r="X1462" s="22"/>
      <c r="Y1462" s="22"/>
      <c r="Z1462" s="22"/>
      <c r="AA1462" s="22"/>
      <c r="AB1462" s="22"/>
      <c r="AC1462" s="22"/>
      <c r="AD1462" s="22"/>
    </row>
    <row r="1463" spans="1:30" ht="15.75" customHeight="1" x14ac:dyDescent="0.15">
      <c r="A1463" s="22"/>
      <c r="B1463" s="22"/>
      <c r="C1463" s="22"/>
      <c r="D1463" s="22"/>
      <c r="E1463" s="22"/>
      <c r="F1463" s="28"/>
      <c r="G1463" s="28"/>
      <c r="H1463" s="28"/>
      <c r="I1463" s="28"/>
      <c r="J1463" s="28"/>
      <c r="K1463" s="28"/>
      <c r="L1463" s="28"/>
      <c r="M1463" s="22"/>
      <c r="N1463" s="22"/>
      <c r="O1463" s="22"/>
      <c r="P1463" s="22"/>
      <c r="Q1463" s="22"/>
      <c r="R1463" s="28"/>
      <c r="S1463" s="28"/>
      <c r="T1463" s="28"/>
      <c r="U1463" s="28"/>
      <c r="V1463" s="22"/>
      <c r="W1463" s="22"/>
      <c r="X1463" s="22"/>
      <c r="Y1463" s="22"/>
      <c r="Z1463" s="22"/>
      <c r="AA1463" s="22"/>
      <c r="AB1463" s="22"/>
      <c r="AC1463" s="22"/>
      <c r="AD1463" s="22"/>
    </row>
    <row r="1464" spans="1:30" ht="15.75" customHeight="1" x14ac:dyDescent="0.15">
      <c r="A1464" s="22"/>
      <c r="B1464" s="22"/>
      <c r="C1464" s="22"/>
      <c r="D1464" s="22"/>
      <c r="E1464" s="22"/>
      <c r="F1464" s="28"/>
      <c r="G1464" s="28"/>
      <c r="H1464" s="28"/>
      <c r="I1464" s="28"/>
      <c r="J1464" s="28"/>
      <c r="K1464" s="28"/>
      <c r="L1464" s="28"/>
      <c r="M1464" s="22"/>
      <c r="N1464" s="22"/>
      <c r="O1464" s="22"/>
      <c r="P1464" s="22"/>
      <c r="Q1464" s="22"/>
      <c r="R1464" s="28"/>
      <c r="S1464" s="28"/>
      <c r="T1464" s="28"/>
      <c r="U1464" s="28"/>
      <c r="V1464" s="22"/>
      <c r="W1464" s="22"/>
      <c r="X1464" s="22"/>
      <c r="Y1464" s="22"/>
      <c r="Z1464" s="22"/>
      <c r="AA1464" s="22"/>
      <c r="AB1464" s="22"/>
      <c r="AC1464" s="22"/>
      <c r="AD1464" s="22"/>
    </row>
    <row r="1465" spans="1:30" ht="15.75" customHeight="1" x14ac:dyDescent="0.15">
      <c r="A1465" s="22"/>
      <c r="B1465" s="22"/>
      <c r="C1465" s="22"/>
      <c r="D1465" s="22"/>
      <c r="E1465" s="22"/>
      <c r="F1465" s="28"/>
      <c r="G1465" s="28"/>
      <c r="H1465" s="28"/>
      <c r="I1465" s="28"/>
      <c r="J1465" s="28"/>
      <c r="K1465" s="28"/>
      <c r="L1465" s="28"/>
      <c r="M1465" s="22"/>
      <c r="N1465" s="22"/>
      <c r="O1465" s="22"/>
      <c r="P1465" s="22"/>
      <c r="Q1465" s="22"/>
      <c r="R1465" s="28"/>
      <c r="S1465" s="28"/>
      <c r="T1465" s="28"/>
      <c r="U1465" s="28"/>
      <c r="V1465" s="22"/>
      <c r="W1465" s="22"/>
      <c r="X1465" s="22"/>
      <c r="Y1465" s="22"/>
      <c r="Z1465" s="22"/>
      <c r="AA1465" s="22"/>
      <c r="AB1465" s="22"/>
      <c r="AC1465" s="22"/>
      <c r="AD1465" s="22"/>
    </row>
    <row r="1466" spans="1:30" ht="15.75" customHeight="1" x14ac:dyDescent="0.15">
      <c r="A1466" s="22"/>
      <c r="B1466" s="22"/>
      <c r="C1466" s="22"/>
      <c r="D1466" s="22"/>
      <c r="E1466" s="22"/>
      <c r="F1466" s="28"/>
      <c r="G1466" s="28"/>
      <c r="H1466" s="28"/>
      <c r="I1466" s="28"/>
      <c r="J1466" s="28"/>
      <c r="K1466" s="28"/>
      <c r="L1466" s="28"/>
      <c r="M1466" s="22"/>
      <c r="N1466" s="22"/>
      <c r="O1466" s="22"/>
      <c r="P1466" s="22"/>
      <c r="Q1466" s="22"/>
      <c r="R1466" s="28"/>
      <c r="S1466" s="28"/>
      <c r="T1466" s="28"/>
      <c r="U1466" s="28"/>
      <c r="V1466" s="22"/>
      <c r="W1466" s="22"/>
      <c r="X1466" s="22"/>
      <c r="Y1466" s="22"/>
      <c r="Z1466" s="22"/>
      <c r="AA1466" s="22"/>
      <c r="AB1466" s="22"/>
      <c r="AC1466" s="22"/>
      <c r="AD1466" s="22"/>
    </row>
    <row r="1467" spans="1:30" ht="15.75" customHeight="1" x14ac:dyDescent="0.15">
      <c r="A1467" s="22"/>
      <c r="B1467" s="22"/>
      <c r="C1467" s="22"/>
      <c r="D1467" s="22"/>
      <c r="E1467" s="22"/>
      <c r="F1467" s="28"/>
      <c r="G1467" s="28"/>
      <c r="H1467" s="28"/>
      <c r="I1467" s="28"/>
      <c r="J1467" s="28"/>
      <c r="K1467" s="28"/>
      <c r="L1467" s="28"/>
      <c r="M1467" s="22"/>
      <c r="N1467" s="22"/>
      <c r="O1467" s="22"/>
      <c r="P1467" s="22"/>
      <c r="Q1467" s="22"/>
      <c r="R1467" s="28"/>
      <c r="S1467" s="28"/>
      <c r="T1467" s="28"/>
      <c r="U1467" s="28"/>
      <c r="V1467" s="22"/>
      <c r="W1467" s="22"/>
      <c r="X1467" s="22"/>
      <c r="Y1467" s="22"/>
      <c r="Z1467" s="22"/>
      <c r="AA1467" s="22"/>
      <c r="AB1467" s="22"/>
      <c r="AC1467" s="22"/>
      <c r="AD1467" s="22"/>
    </row>
    <row r="1468" spans="1:30" ht="15.75" customHeight="1" x14ac:dyDescent="0.15">
      <c r="A1468" s="22"/>
      <c r="B1468" s="22"/>
      <c r="C1468" s="22"/>
      <c r="D1468" s="22"/>
      <c r="E1468" s="22"/>
      <c r="F1468" s="28"/>
      <c r="G1468" s="28"/>
      <c r="H1468" s="28"/>
      <c r="I1468" s="28"/>
      <c r="J1468" s="28"/>
      <c r="K1468" s="28"/>
      <c r="L1468" s="28"/>
      <c r="M1468" s="22"/>
      <c r="N1468" s="22"/>
      <c r="O1468" s="22"/>
      <c r="P1468" s="22"/>
      <c r="Q1468" s="22"/>
      <c r="R1468" s="28"/>
      <c r="S1468" s="28"/>
      <c r="T1468" s="28"/>
      <c r="U1468" s="28"/>
      <c r="V1468" s="22"/>
      <c r="W1468" s="22"/>
      <c r="X1468" s="22"/>
      <c r="Y1468" s="22"/>
      <c r="Z1468" s="22"/>
      <c r="AA1468" s="22"/>
      <c r="AB1468" s="22"/>
      <c r="AC1468" s="22"/>
      <c r="AD1468" s="22"/>
    </row>
    <row r="1469" spans="1:30" ht="15.75" customHeight="1" x14ac:dyDescent="0.15">
      <c r="A1469" s="22"/>
      <c r="B1469" s="22"/>
      <c r="C1469" s="22"/>
      <c r="D1469" s="22"/>
      <c r="E1469" s="22"/>
      <c r="F1469" s="28"/>
      <c r="G1469" s="28"/>
      <c r="H1469" s="28"/>
      <c r="I1469" s="28"/>
      <c r="J1469" s="28"/>
      <c r="K1469" s="28"/>
      <c r="L1469" s="28"/>
      <c r="M1469" s="22"/>
      <c r="N1469" s="22"/>
      <c r="O1469" s="22"/>
      <c r="P1469" s="22"/>
      <c r="Q1469" s="22"/>
      <c r="R1469" s="28"/>
      <c r="S1469" s="28"/>
      <c r="T1469" s="28"/>
      <c r="U1469" s="28"/>
      <c r="V1469" s="22"/>
      <c r="W1469" s="22"/>
      <c r="X1469" s="22"/>
      <c r="Y1469" s="22"/>
      <c r="Z1469" s="22"/>
      <c r="AA1469" s="22"/>
      <c r="AB1469" s="22"/>
      <c r="AC1469" s="22"/>
      <c r="AD1469" s="22"/>
    </row>
    <row r="1470" spans="1:30" ht="15.75" customHeight="1" x14ac:dyDescent="0.15">
      <c r="A1470" s="22"/>
      <c r="B1470" s="22"/>
      <c r="C1470" s="22"/>
      <c r="D1470" s="22"/>
      <c r="E1470" s="22"/>
      <c r="F1470" s="28"/>
      <c r="G1470" s="28"/>
      <c r="H1470" s="28"/>
      <c r="I1470" s="28"/>
      <c r="J1470" s="28"/>
      <c r="K1470" s="28"/>
      <c r="L1470" s="28"/>
      <c r="M1470" s="22"/>
      <c r="N1470" s="22"/>
      <c r="O1470" s="22"/>
      <c r="P1470" s="22"/>
      <c r="Q1470" s="22"/>
      <c r="R1470" s="28"/>
      <c r="S1470" s="28"/>
      <c r="T1470" s="28"/>
      <c r="U1470" s="28"/>
      <c r="V1470" s="22"/>
      <c r="W1470" s="22"/>
      <c r="X1470" s="22"/>
      <c r="Y1470" s="22"/>
      <c r="Z1470" s="22"/>
      <c r="AA1470" s="22"/>
      <c r="AB1470" s="22"/>
      <c r="AC1470" s="22"/>
      <c r="AD1470" s="22"/>
    </row>
    <row r="1471" spans="1:30" ht="15.75" customHeight="1" x14ac:dyDescent="0.15">
      <c r="A1471" s="22"/>
      <c r="B1471" s="22"/>
      <c r="C1471" s="22"/>
      <c r="D1471" s="22"/>
      <c r="E1471" s="22"/>
      <c r="F1471" s="28"/>
      <c r="G1471" s="28"/>
      <c r="H1471" s="28"/>
      <c r="I1471" s="28"/>
      <c r="J1471" s="28"/>
      <c r="K1471" s="28"/>
      <c r="L1471" s="28"/>
      <c r="M1471" s="22"/>
      <c r="N1471" s="22"/>
      <c r="O1471" s="22"/>
      <c r="P1471" s="22"/>
      <c r="Q1471" s="22"/>
      <c r="R1471" s="28"/>
      <c r="S1471" s="28"/>
      <c r="T1471" s="28"/>
      <c r="U1471" s="28"/>
      <c r="V1471" s="22"/>
      <c r="W1471" s="22"/>
      <c r="X1471" s="22"/>
      <c r="Y1471" s="22"/>
      <c r="Z1471" s="22"/>
      <c r="AA1471" s="22"/>
      <c r="AB1471" s="22"/>
      <c r="AC1471" s="22"/>
      <c r="AD1471" s="22"/>
    </row>
    <row r="1472" spans="1:30" ht="15.75" customHeight="1" x14ac:dyDescent="0.15">
      <c r="A1472" s="22"/>
      <c r="B1472" s="22"/>
      <c r="C1472" s="22"/>
      <c r="D1472" s="22"/>
      <c r="E1472" s="22"/>
      <c r="F1472" s="28"/>
      <c r="G1472" s="28"/>
      <c r="H1472" s="28"/>
      <c r="I1472" s="28"/>
      <c r="J1472" s="28"/>
      <c r="K1472" s="28"/>
      <c r="L1472" s="28"/>
      <c r="M1472" s="22"/>
      <c r="N1472" s="22"/>
      <c r="O1472" s="22"/>
      <c r="P1472" s="22"/>
      <c r="Q1472" s="22"/>
      <c r="R1472" s="28"/>
      <c r="S1472" s="28"/>
      <c r="T1472" s="28"/>
      <c r="U1472" s="28"/>
      <c r="V1472" s="22"/>
      <c r="W1472" s="22"/>
      <c r="X1472" s="22"/>
      <c r="Y1472" s="22"/>
      <c r="Z1472" s="22"/>
      <c r="AA1472" s="22"/>
      <c r="AB1472" s="22"/>
      <c r="AC1472" s="22"/>
      <c r="AD1472" s="22"/>
    </row>
    <row r="1473" spans="1:30" ht="15.75" customHeight="1" x14ac:dyDescent="0.15">
      <c r="A1473" s="22"/>
      <c r="B1473" s="22"/>
      <c r="C1473" s="22"/>
      <c r="D1473" s="22"/>
      <c r="E1473" s="22"/>
      <c r="F1473" s="28"/>
      <c r="G1473" s="28"/>
      <c r="H1473" s="28"/>
      <c r="I1473" s="28"/>
      <c r="J1473" s="28"/>
      <c r="K1473" s="28"/>
      <c r="L1473" s="28"/>
      <c r="M1473" s="22"/>
      <c r="N1473" s="22"/>
      <c r="O1473" s="22"/>
      <c r="P1473" s="22"/>
      <c r="Q1473" s="22"/>
      <c r="R1473" s="28"/>
      <c r="S1473" s="28"/>
      <c r="T1473" s="28"/>
      <c r="U1473" s="28"/>
      <c r="V1473" s="22"/>
      <c r="W1473" s="22"/>
      <c r="X1473" s="22"/>
      <c r="Y1473" s="22"/>
      <c r="Z1473" s="22"/>
      <c r="AA1473" s="22"/>
      <c r="AB1473" s="22"/>
      <c r="AC1473" s="22"/>
      <c r="AD1473" s="22"/>
    </row>
    <row r="1474" spans="1:30" ht="15.75" customHeight="1" x14ac:dyDescent="0.15">
      <c r="A1474" s="22"/>
      <c r="B1474" s="22"/>
      <c r="C1474" s="22"/>
      <c r="D1474" s="22"/>
      <c r="E1474" s="22"/>
      <c r="F1474" s="28"/>
      <c r="G1474" s="28"/>
      <c r="H1474" s="28"/>
      <c r="I1474" s="28"/>
      <c r="J1474" s="28"/>
      <c r="K1474" s="28"/>
      <c r="L1474" s="28"/>
      <c r="M1474" s="22"/>
      <c r="N1474" s="22"/>
      <c r="O1474" s="22"/>
      <c r="P1474" s="22"/>
      <c r="Q1474" s="22"/>
      <c r="R1474" s="28"/>
      <c r="S1474" s="28"/>
      <c r="T1474" s="28"/>
      <c r="U1474" s="28"/>
      <c r="V1474" s="22"/>
      <c r="W1474" s="22"/>
      <c r="X1474" s="22"/>
      <c r="Y1474" s="22"/>
      <c r="Z1474" s="22"/>
      <c r="AA1474" s="22"/>
      <c r="AB1474" s="22"/>
      <c r="AC1474" s="22"/>
      <c r="AD1474" s="22"/>
    </row>
    <row r="1475" spans="1:30" ht="15.75" customHeight="1" x14ac:dyDescent="0.15">
      <c r="A1475" s="22"/>
      <c r="B1475" s="22"/>
      <c r="C1475" s="22"/>
      <c r="D1475" s="22"/>
      <c r="E1475" s="22"/>
      <c r="F1475" s="28"/>
      <c r="G1475" s="28"/>
      <c r="H1475" s="28"/>
      <c r="I1475" s="28"/>
      <c r="J1475" s="28"/>
      <c r="K1475" s="28"/>
      <c r="L1475" s="28"/>
      <c r="M1475" s="22"/>
      <c r="N1475" s="22"/>
      <c r="O1475" s="22"/>
      <c r="P1475" s="22"/>
      <c r="Q1475" s="22"/>
      <c r="R1475" s="28"/>
      <c r="S1475" s="28"/>
      <c r="T1475" s="28"/>
      <c r="U1475" s="28"/>
      <c r="V1475" s="22"/>
      <c r="W1475" s="22"/>
      <c r="X1475" s="22"/>
      <c r="Y1475" s="22"/>
      <c r="Z1475" s="22"/>
      <c r="AA1475" s="22"/>
      <c r="AB1475" s="22"/>
      <c r="AC1475" s="22"/>
      <c r="AD1475" s="22"/>
    </row>
    <row r="1476" spans="1:30" ht="15.75" customHeight="1" x14ac:dyDescent="0.15">
      <c r="A1476" s="22"/>
      <c r="B1476" s="22"/>
      <c r="C1476" s="22"/>
      <c r="D1476" s="22"/>
      <c r="E1476" s="22"/>
      <c r="F1476" s="28"/>
      <c r="G1476" s="28"/>
      <c r="H1476" s="28"/>
      <c r="I1476" s="28"/>
      <c r="J1476" s="28"/>
      <c r="K1476" s="28"/>
      <c r="L1476" s="28"/>
      <c r="M1476" s="22"/>
      <c r="N1476" s="22"/>
      <c r="O1476" s="22"/>
      <c r="P1476" s="22"/>
      <c r="Q1476" s="22"/>
      <c r="R1476" s="28"/>
      <c r="S1476" s="28"/>
      <c r="T1476" s="28"/>
      <c r="U1476" s="28"/>
      <c r="V1476" s="22"/>
      <c r="W1476" s="22"/>
      <c r="X1476" s="22"/>
      <c r="Y1476" s="22"/>
      <c r="Z1476" s="22"/>
      <c r="AA1476" s="22"/>
      <c r="AB1476" s="22"/>
      <c r="AC1476" s="22"/>
      <c r="AD1476" s="22"/>
    </row>
    <row r="1477" spans="1:30" ht="15.75" customHeight="1" x14ac:dyDescent="0.15">
      <c r="A1477" s="22"/>
      <c r="B1477" s="22"/>
      <c r="C1477" s="22"/>
      <c r="D1477" s="22"/>
      <c r="E1477" s="22"/>
      <c r="F1477" s="28"/>
      <c r="G1477" s="28"/>
      <c r="H1477" s="28"/>
      <c r="I1477" s="28"/>
      <c r="J1477" s="28"/>
      <c r="K1477" s="28"/>
      <c r="L1477" s="28"/>
      <c r="M1477" s="22"/>
      <c r="N1477" s="22"/>
      <c r="O1477" s="22"/>
      <c r="P1477" s="22"/>
      <c r="Q1477" s="22"/>
      <c r="R1477" s="28"/>
      <c r="S1477" s="28"/>
      <c r="T1477" s="28"/>
      <c r="U1477" s="28"/>
      <c r="V1477" s="22"/>
      <c r="W1477" s="22"/>
      <c r="X1477" s="22"/>
      <c r="Y1477" s="22"/>
      <c r="Z1477" s="22"/>
      <c r="AA1477" s="22"/>
      <c r="AB1477" s="22"/>
      <c r="AC1477" s="22"/>
      <c r="AD1477" s="22"/>
    </row>
    <row r="1478" spans="1:30" ht="15.75" customHeight="1" x14ac:dyDescent="0.15">
      <c r="A1478" s="22"/>
      <c r="B1478" s="22"/>
      <c r="C1478" s="22"/>
      <c r="D1478" s="22"/>
      <c r="E1478" s="22"/>
      <c r="F1478" s="28"/>
      <c r="G1478" s="28"/>
      <c r="H1478" s="28"/>
      <c r="I1478" s="28"/>
      <c r="J1478" s="28"/>
      <c r="K1478" s="28"/>
      <c r="L1478" s="28"/>
      <c r="M1478" s="22"/>
      <c r="N1478" s="22"/>
      <c r="O1478" s="22"/>
      <c r="P1478" s="22"/>
      <c r="Q1478" s="22"/>
      <c r="R1478" s="28"/>
      <c r="S1478" s="28"/>
      <c r="T1478" s="28"/>
      <c r="U1478" s="28"/>
      <c r="V1478" s="22"/>
      <c r="W1478" s="22"/>
      <c r="X1478" s="22"/>
      <c r="Y1478" s="22"/>
      <c r="Z1478" s="22"/>
      <c r="AA1478" s="22"/>
      <c r="AB1478" s="22"/>
      <c r="AC1478" s="22"/>
      <c r="AD1478" s="22"/>
    </row>
    <row r="1479" spans="1:30" ht="15.75" customHeight="1" x14ac:dyDescent="0.15">
      <c r="A1479" s="22"/>
      <c r="B1479" s="22"/>
      <c r="C1479" s="22"/>
      <c r="D1479" s="22"/>
      <c r="E1479" s="22"/>
      <c r="F1479" s="28"/>
      <c r="G1479" s="28"/>
      <c r="H1479" s="28"/>
      <c r="I1479" s="28"/>
      <c r="J1479" s="28"/>
      <c r="K1479" s="28"/>
      <c r="L1479" s="28"/>
      <c r="M1479" s="22"/>
      <c r="N1479" s="22"/>
      <c r="O1479" s="22"/>
      <c r="P1479" s="22"/>
      <c r="Q1479" s="22"/>
      <c r="R1479" s="28"/>
      <c r="S1479" s="28"/>
      <c r="T1479" s="28"/>
      <c r="U1479" s="28"/>
      <c r="V1479" s="22"/>
      <c r="W1479" s="22"/>
      <c r="X1479" s="22"/>
      <c r="Y1479" s="22"/>
      <c r="Z1479" s="22"/>
      <c r="AA1479" s="22"/>
      <c r="AB1479" s="22"/>
      <c r="AC1479" s="22"/>
      <c r="AD1479" s="22"/>
    </row>
    <row r="1480" spans="1:30" ht="15.75" customHeight="1" x14ac:dyDescent="0.15">
      <c r="A1480" s="22"/>
      <c r="B1480" s="22"/>
      <c r="C1480" s="22"/>
      <c r="D1480" s="22"/>
      <c r="E1480" s="22"/>
      <c r="F1480" s="28"/>
      <c r="G1480" s="28"/>
      <c r="H1480" s="28"/>
      <c r="I1480" s="28"/>
      <c r="J1480" s="28"/>
      <c r="K1480" s="28"/>
      <c r="L1480" s="28"/>
      <c r="M1480" s="22"/>
      <c r="N1480" s="22"/>
      <c r="O1480" s="22"/>
      <c r="P1480" s="22"/>
      <c r="Q1480" s="22"/>
      <c r="R1480" s="28"/>
      <c r="S1480" s="28"/>
      <c r="T1480" s="28"/>
      <c r="U1480" s="28"/>
      <c r="V1480" s="22"/>
      <c r="W1480" s="22"/>
      <c r="X1480" s="22"/>
      <c r="Y1480" s="22"/>
      <c r="Z1480" s="22"/>
      <c r="AA1480" s="22"/>
      <c r="AB1480" s="22"/>
      <c r="AC1480" s="22"/>
      <c r="AD1480" s="22"/>
    </row>
    <row r="1481" spans="1:30" ht="15.75" customHeight="1" x14ac:dyDescent="0.15">
      <c r="A1481" s="22"/>
      <c r="B1481" s="22"/>
      <c r="C1481" s="22"/>
      <c r="D1481" s="22"/>
      <c r="E1481" s="22"/>
      <c r="F1481" s="28"/>
      <c r="G1481" s="28"/>
      <c r="H1481" s="28"/>
      <c r="I1481" s="28"/>
      <c r="J1481" s="28"/>
      <c r="K1481" s="28"/>
      <c r="L1481" s="28"/>
      <c r="M1481" s="22"/>
      <c r="N1481" s="22"/>
      <c r="O1481" s="22"/>
      <c r="P1481" s="22"/>
      <c r="Q1481" s="22"/>
      <c r="R1481" s="28"/>
      <c r="S1481" s="28"/>
      <c r="T1481" s="28"/>
      <c r="U1481" s="28"/>
      <c r="V1481" s="22"/>
      <c r="W1481" s="22"/>
      <c r="X1481" s="22"/>
      <c r="Y1481" s="22"/>
      <c r="Z1481" s="22"/>
      <c r="AA1481" s="22"/>
      <c r="AB1481" s="22"/>
      <c r="AC1481" s="22"/>
      <c r="AD1481" s="22"/>
    </row>
    <row r="1482" spans="1:30" ht="15.75" customHeight="1" x14ac:dyDescent="0.15">
      <c r="A1482" s="22"/>
      <c r="B1482" s="22"/>
      <c r="C1482" s="22"/>
      <c r="D1482" s="22"/>
      <c r="E1482" s="22"/>
      <c r="F1482" s="28"/>
      <c r="G1482" s="28"/>
      <c r="H1482" s="28"/>
      <c r="I1482" s="28"/>
      <c r="J1482" s="28"/>
      <c r="K1482" s="28"/>
      <c r="L1482" s="28"/>
      <c r="M1482" s="22"/>
      <c r="N1482" s="22"/>
      <c r="O1482" s="22"/>
      <c r="P1482" s="22"/>
      <c r="Q1482" s="22"/>
      <c r="R1482" s="28"/>
      <c r="S1482" s="28"/>
      <c r="T1482" s="28"/>
      <c r="U1482" s="28"/>
      <c r="V1482" s="22"/>
      <c r="W1482" s="22"/>
      <c r="X1482" s="22"/>
      <c r="Y1482" s="22"/>
      <c r="Z1482" s="22"/>
      <c r="AA1482" s="22"/>
      <c r="AB1482" s="22"/>
      <c r="AC1482" s="22"/>
      <c r="AD1482" s="22"/>
    </row>
    <row r="1483" spans="1:30" ht="15.75" customHeight="1" x14ac:dyDescent="0.15">
      <c r="A1483" s="22"/>
      <c r="B1483" s="22"/>
      <c r="C1483" s="22"/>
      <c r="D1483" s="22"/>
      <c r="E1483" s="22"/>
      <c r="F1483" s="28"/>
      <c r="G1483" s="28"/>
      <c r="H1483" s="28"/>
      <c r="I1483" s="28"/>
      <c r="J1483" s="28"/>
      <c r="K1483" s="28"/>
      <c r="L1483" s="28"/>
      <c r="M1483" s="22"/>
      <c r="N1483" s="22"/>
      <c r="O1483" s="22"/>
      <c r="P1483" s="22"/>
      <c r="Q1483" s="22"/>
      <c r="R1483" s="28"/>
      <c r="S1483" s="28"/>
      <c r="T1483" s="28"/>
      <c r="U1483" s="28"/>
      <c r="V1483" s="22"/>
      <c r="W1483" s="22"/>
      <c r="X1483" s="22"/>
      <c r="Y1483" s="22"/>
      <c r="Z1483" s="22"/>
      <c r="AA1483" s="22"/>
      <c r="AB1483" s="22"/>
      <c r="AC1483" s="22"/>
      <c r="AD1483" s="22"/>
    </row>
    <row r="1484" spans="1:30" ht="15.75" customHeight="1" x14ac:dyDescent="0.15">
      <c r="A1484" s="22"/>
      <c r="B1484" s="22"/>
      <c r="C1484" s="22"/>
      <c r="D1484" s="22"/>
      <c r="E1484" s="22"/>
      <c r="F1484" s="28"/>
      <c r="G1484" s="28"/>
      <c r="H1484" s="28"/>
      <c r="I1484" s="28"/>
      <c r="J1484" s="28"/>
      <c r="K1484" s="28"/>
      <c r="L1484" s="28"/>
      <c r="M1484" s="22"/>
      <c r="N1484" s="22"/>
      <c r="O1484" s="22"/>
      <c r="P1484" s="22"/>
      <c r="Q1484" s="22"/>
      <c r="R1484" s="28"/>
      <c r="S1484" s="28"/>
      <c r="T1484" s="28"/>
      <c r="U1484" s="28"/>
      <c r="V1484" s="22"/>
      <c r="W1484" s="22"/>
      <c r="X1484" s="22"/>
      <c r="Y1484" s="22"/>
      <c r="Z1484" s="22"/>
      <c r="AA1484" s="22"/>
      <c r="AB1484" s="22"/>
      <c r="AC1484" s="22"/>
      <c r="AD1484" s="22"/>
    </row>
    <row r="1485" spans="1:30" ht="15.75" customHeight="1" x14ac:dyDescent="0.15">
      <c r="A1485" s="22"/>
      <c r="B1485" s="22"/>
      <c r="C1485" s="22"/>
      <c r="D1485" s="22"/>
      <c r="E1485" s="22"/>
      <c r="F1485" s="28"/>
      <c r="G1485" s="28"/>
      <c r="H1485" s="28"/>
      <c r="I1485" s="28"/>
      <c r="J1485" s="28"/>
      <c r="K1485" s="28"/>
      <c r="L1485" s="28"/>
      <c r="M1485" s="22"/>
      <c r="N1485" s="22"/>
      <c r="O1485" s="22"/>
      <c r="P1485" s="22"/>
      <c r="Q1485" s="22"/>
      <c r="R1485" s="28"/>
      <c r="S1485" s="28"/>
      <c r="T1485" s="28"/>
      <c r="U1485" s="28"/>
      <c r="V1485" s="22"/>
      <c r="W1485" s="22"/>
      <c r="X1485" s="22"/>
      <c r="Y1485" s="22"/>
      <c r="Z1485" s="22"/>
      <c r="AA1485" s="22"/>
      <c r="AB1485" s="22"/>
      <c r="AC1485" s="22"/>
      <c r="AD1485" s="22"/>
    </row>
    <row r="1486" spans="1:30" ht="15.75" customHeight="1" x14ac:dyDescent="0.15">
      <c r="A1486" s="22"/>
      <c r="B1486" s="22"/>
      <c r="C1486" s="22"/>
      <c r="D1486" s="22"/>
      <c r="E1486" s="22"/>
      <c r="F1486" s="28"/>
      <c r="G1486" s="28"/>
      <c r="H1486" s="28"/>
      <c r="I1486" s="28"/>
      <c r="J1486" s="28"/>
      <c r="K1486" s="28"/>
      <c r="L1486" s="28"/>
      <c r="M1486" s="22"/>
      <c r="N1486" s="22"/>
      <c r="O1486" s="22"/>
      <c r="P1486" s="22"/>
      <c r="Q1486" s="22"/>
      <c r="R1486" s="28"/>
      <c r="S1486" s="28"/>
      <c r="T1486" s="28"/>
      <c r="U1486" s="28"/>
      <c r="V1486" s="22"/>
      <c r="W1486" s="22"/>
      <c r="X1486" s="22"/>
      <c r="Y1486" s="22"/>
      <c r="Z1486" s="22"/>
      <c r="AA1486" s="22"/>
      <c r="AB1486" s="22"/>
      <c r="AC1486" s="22"/>
      <c r="AD1486" s="22"/>
    </row>
    <row r="1487" spans="1:30" ht="15.75" customHeight="1" x14ac:dyDescent="0.15">
      <c r="A1487" s="22"/>
      <c r="B1487" s="22"/>
      <c r="C1487" s="22"/>
      <c r="D1487" s="22"/>
      <c r="E1487" s="22"/>
      <c r="F1487" s="28"/>
      <c r="G1487" s="28"/>
      <c r="H1487" s="28"/>
      <c r="I1487" s="28"/>
      <c r="J1487" s="28"/>
      <c r="K1487" s="28"/>
      <c r="L1487" s="28"/>
      <c r="M1487" s="22"/>
      <c r="N1487" s="22"/>
      <c r="O1487" s="22"/>
      <c r="P1487" s="22"/>
      <c r="Q1487" s="22"/>
      <c r="R1487" s="28"/>
      <c r="S1487" s="28"/>
      <c r="T1487" s="28"/>
      <c r="U1487" s="28"/>
      <c r="V1487" s="22"/>
      <c r="W1487" s="22"/>
      <c r="X1487" s="22"/>
      <c r="Y1487" s="22"/>
      <c r="Z1487" s="22"/>
      <c r="AA1487" s="22"/>
      <c r="AB1487" s="22"/>
      <c r="AC1487" s="22"/>
      <c r="AD1487" s="22"/>
    </row>
    <row r="1488" spans="1:30" ht="15.75" customHeight="1" x14ac:dyDescent="0.15">
      <c r="A1488" s="22"/>
      <c r="B1488" s="22"/>
      <c r="C1488" s="22"/>
      <c r="D1488" s="22"/>
      <c r="E1488" s="22"/>
      <c r="F1488" s="28"/>
      <c r="G1488" s="28"/>
      <c r="H1488" s="28"/>
      <c r="I1488" s="28"/>
      <c r="J1488" s="28"/>
      <c r="K1488" s="28"/>
      <c r="L1488" s="28"/>
      <c r="M1488" s="22"/>
      <c r="N1488" s="22"/>
      <c r="O1488" s="22"/>
      <c r="P1488" s="22"/>
      <c r="Q1488" s="22"/>
      <c r="R1488" s="28"/>
      <c r="S1488" s="28"/>
      <c r="T1488" s="28"/>
      <c r="U1488" s="28"/>
      <c r="V1488" s="22"/>
      <c r="W1488" s="22"/>
      <c r="X1488" s="22"/>
      <c r="Y1488" s="22"/>
      <c r="Z1488" s="22"/>
      <c r="AA1488" s="22"/>
      <c r="AB1488" s="22"/>
      <c r="AC1488" s="22"/>
      <c r="AD1488" s="22"/>
    </row>
    <row r="1489" spans="1:30" ht="15.75" customHeight="1" x14ac:dyDescent="0.15">
      <c r="A1489" s="22"/>
      <c r="B1489" s="22"/>
      <c r="C1489" s="22"/>
      <c r="D1489" s="22"/>
      <c r="E1489" s="22"/>
      <c r="F1489" s="28"/>
      <c r="G1489" s="28"/>
      <c r="H1489" s="28"/>
      <c r="I1489" s="28"/>
      <c r="J1489" s="28"/>
      <c r="K1489" s="28"/>
      <c r="L1489" s="28"/>
      <c r="M1489" s="22"/>
      <c r="N1489" s="22"/>
      <c r="O1489" s="22"/>
      <c r="P1489" s="22"/>
      <c r="Q1489" s="22"/>
      <c r="R1489" s="28"/>
      <c r="S1489" s="28"/>
      <c r="T1489" s="28"/>
      <c r="U1489" s="28"/>
      <c r="V1489" s="22"/>
      <c r="W1489" s="22"/>
      <c r="X1489" s="22"/>
      <c r="Y1489" s="22"/>
      <c r="Z1489" s="22"/>
      <c r="AA1489" s="22"/>
      <c r="AB1489" s="22"/>
      <c r="AC1489" s="22"/>
      <c r="AD1489" s="22"/>
    </row>
    <row r="1490" spans="1:30" ht="15.75" customHeight="1" x14ac:dyDescent="0.15">
      <c r="A1490" s="22"/>
      <c r="B1490" s="22"/>
      <c r="C1490" s="22"/>
      <c r="D1490" s="22"/>
      <c r="E1490" s="22"/>
      <c r="F1490" s="28"/>
      <c r="G1490" s="28"/>
      <c r="H1490" s="28"/>
      <c r="I1490" s="28"/>
      <c r="J1490" s="28"/>
      <c r="K1490" s="28"/>
      <c r="L1490" s="28"/>
      <c r="M1490" s="22"/>
      <c r="N1490" s="22"/>
      <c r="O1490" s="22"/>
      <c r="P1490" s="22"/>
      <c r="Q1490" s="22"/>
      <c r="R1490" s="28"/>
      <c r="S1490" s="28"/>
      <c r="T1490" s="28"/>
      <c r="U1490" s="28"/>
      <c r="V1490" s="22"/>
      <c r="W1490" s="22"/>
      <c r="X1490" s="22"/>
      <c r="Y1490" s="22"/>
      <c r="Z1490" s="22"/>
      <c r="AA1490" s="22"/>
      <c r="AB1490" s="22"/>
      <c r="AC1490" s="22"/>
      <c r="AD1490" s="22"/>
    </row>
    <row r="1491" spans="1:30" ht="15.75" customHeight="1" x14ac:dyDescent="0.15">
      <c r="A1491" s="22"/>
      <c r="B1491" s="22"/>
      <c r="C1491" s="22"/>
      <c r="D1491" s="22"/>
      <c r="E1491" s="22"/>
      <c r="F1491" s="28"/>
      <c r="G1491" s="28"/>
      <c r="H1491" s="28"/>
      <c r="I1491" s="28"/>
      <c r="J1491" s="28"/>
      <c r="K1491" s="28"/>
      <c r="L1491" s="28"/>
      <c r="M1491" s="22"/>
      <c r="N1491" s="22"/>
      <c r="O1491" s="22"/>
      <c r="P1491" s="22"/>
      <c r="Q1491" s="22"/>
      <c r="R1491" s="28"/>
      <c r="S1491" s="28"/>
      <c r="T1491" s="28"/>
      <c r="U1491" s="28"/>
      <c r="V1491" s="22"/>
      <c r="W1491" s="22"/>
      <c r="X1491" s="22"/>
      <c r="Y1491" s="22"/>
      <c r="Z1491" s="22"/>
      <c r="AA1491" s="22"/>
      <c r="AB1491" s="22"/>
      <c r="AC1491" s="22"/>
      <c r="AD1491" s="22"/>
    </row>
    <row r="1492" spans="1:30" ht="15.75" customHeight="1" x14ac:dyDescent="0.15">
      <c r="A1492" s="22"/>
      <c r="B1492" s="22"/>
      <c r="C1492" s="22"/>
      <c r="D1492" s="22"/>
      <c r="E1492" s="22"/>
      <c r="F1492" s="28"/>
      <c r="G1492" s="28"/>
      <c r="H1492" s="28"/>
      <c r="I1492" s="28"/>
      <c r="J1492" s="28"/>
      <c r="K1492" s="28"/>
      <c r="L1492" s="28"/>
      <c r="M1492" s="22"/>
      <c r="N1492" s="22"/>
      <c r="O1492" s="22"/>
      <c r="P1492" s="22"/>
      <c r="Q1492" s="22"/>
      <c r="R1492" s="28"/>
      <c r="S1492" s="28"/>
      <c r="T1492" s="28"/>
      <c r="U1492" s="28"/>
      <c r="V1492" s="22"/>
      <c r="W1492" s="22"/>
      <c r="X1492" s="22"/>
      <c r="Y1492" s="22"/>
      <c r="Z1492" s="22"/>
      <c r="AA1492" s="22"/>
      <c r="AB1492" s="22"/>
      <c r="AC1492" s="22"/>
      <c r="AD1492" s="22"/>
    </row>
    <row r="1493" spans="1:30" ht="15.75" customHeight="1" x14ac:dyDescent="0.15">
      <c r="A1493" s="22"/>
      <c r="B1493" s="22"/>
      <c r="C1493" s="22"/>
      <c r="D1493" s="22"/>
      <c r="E1493" s="22"/>
      <c r="F1493" s="28"/>
      <c r="G1493" s="28"/>
      <c r="H1493" s="28"/>
      <c r="I1493" s="28"/>
      <c r="J1493" s="28"/>
      <c r="K1493" s="28"/>
      <c r="L1493" s="28"/>
      <c r="M1493" s="22"/>
      <c r="N1493" s="22"/>
      <c r="O1493" s="22"/>
      <c r="P1493" s="22"/>
      <c r="Q1493" s="22"/>
      <c r="R1493" s="28"/>
      <c r="S1493" s="28"/>
      <c r="T1493" s="28"/>
      <c r="U1493" s="28"/>
      <c r="V1493" s="22"/>
      <c r="W1493" s="22"/>
      <c r="X1493" s="22"/>
      <c r="Y1493" s="22"/>
      <c r="Z1493" s="22"/>
      <c r="AA1493" s="22"/>
      <c r="AB1493" s="22"/>
      <c r="AC1493" s="22"/>
      <c r="AD1493" s="22"/>
    </row>
    <row r="1494" spans="1:30" ht="15.75" customHeight="1" x14ac:dyDescent="0.15">
      <c r="A1494" s="22"/>
      <c r="B1494" s="22"/>
      <c r="C1494" s="22"/>
      <c r="D1494" s="22"/>
      <c r="E1494" s="22"/>
      <c r="F1494" s="28"/>
      <c r="G1494" s="28"/>
      <c r="H1494" s="28"/>
      <c r="I1494" s="28"/>
      <c r="J1494" s="28"/>
      <c r="K1494" s="28"/>
      <c r="L1494" s="28"/>
      <c r="M1494" s="22"/>
      <c r="N1494" s="22"/>
      <c r="O1494" s="22"/>
      <c r="P1494" s="22"/>
      <c r="Q1494" s="22"/>
      <c r="R1494" s="28"/>
      <c r="S1494" s="28"/>
      <c r="T1494" s="28"/>
      <c r="U1494" s="28"/>
      <c r="V1494" s="22"/>
      <c r="W1494" s="22"/>
      <c r="X1494" s="22"/>
      <c r="Y1494" s="22"/>
      <c r="Z1494" s="22"/>
      <c r="AA1494" s="22"/>
      <c r="AB1494" s="22"/>
      <c r="AC1494" s="22"/>
      <c r="AD1494" s="22"/>
    </row>
    <row r="1495" spans="1:30" ht="15.75" customHeight="1" x14ac:dyDescent="0.15">
      <c r="A1495" s="22"/>
      <c r="B1495" s="22"/>
      <c r="C1495" s="22"/>
      <c r="D1495" s="22"/>
      <c r="E1495" s="22"/>
      <c r="F1495" s="28"/>
      <c r="G1495" s="28"/>
      <c r="H1495" s="28"/>
      <c r="I1495" s="28"/>
      <c r="J1495" s="28"/>
      <c r="K1495" s="28"/>
      <c r="L1495" s="28"/>
      <c r="M1495" s="22"/>
      <c r="N1495" s="22"/>
      <c r="O1495" s="22"/>
      <c r="P1495" s="22"/>
      <c r="Q1495" s="22"/>
      <c r="R1495" s="28"/>
      <c r="S1495" s="28"/>
      <c r="T1495" s="28"/>
      <c r="U1495" s="28"/>
      <c r="V1495" s="22"/>
      <c r="W1495" s="22"/>
      <c r="X1495" s="22"/>
      <c r="Y1495" s="22"/>
      <c r="Z1495" s="22"/>
      <c r="AA1495" s="22"/>
      <c r="AB1495" s="22"/>
      <c r="AC1495" s="22"/>
      <c r="AD1495" s="22"/>
    </row>
    <row r="1496" spans="1:30" ht="15.75" customHeight="1" x14ac:dyDescent="0.15">
      <c r="A1496" s="22"/>
      <c r="B1496" s="22"/>
      <c r="C1496" s="22"/>
      <c r="D1496" s="22"/>
      <c r="E1496" s="22"/>
      <c r="F1496" s="28"/>
      <c r="G1496" s="28"/>
      <c r="H1496" s="28"/>
      <c r="I1496" s="28"/>
      <c r="J1496" s="28"/>
      <c r="K1496" s="28"/>
      <c r="L1496" s="28"/>
      <c r="M1496" s="22"/>
      <c r="N1496" s="22"/>
      <c r="O1496" s="22"/>
      <c r="P1496" s="22"/>
      <c r="Q1496" s="22"/>
      <c r="R1496" s="28"/>
      <c r="S1496" s="28"/>
      <c r="T1496" s="28"/>
      <c r="U1496" s="28"/>
      <c r="V1496" s="22"/>
      <c r="W1496" s="22"/>
      <c r="X1496" s="22"/>
      <c r="Y1496" s="22"/>
      <c r="Z1496" s="22"/>
      <c r="AA1496" s="22"/>
      <c r="AB1496" s="22"/>
      <c r="AC1496" s="22"/>
      <c r="AD1496" s="22"/>
    </row>
    <row r="1497" spans="1:30" ht="15.75" customHeight="1" x14ac:dyDescent="0.15">
      <c r="A1497" s="22"/>
      <c r="B1497" s="22"/>
      <c r="C1497" s="22"/>
      <c r="D1497" s="22"/>
      <c r="E1497" s="22"/>
      <c r="F1497" s="28"/>
      <c r="G1497" s="28"/>
      <c r="H1497" s="28"/>
      <c r="I1497" s="28"/>
      <c r="J1497" s="28"/>
      <c r="K1497" s="28"/>
      <c r="L1497" s="28"/>
      <c r="M1497" s="22"/>
      <c r="N1497" s="22"/>
      <c r="O1497" s="22"/>
      <c r="P1497" s="22"/>
      <c r="Q1497" s="22"/>
      <c r="R1497" s="28"/>
      <c r="S1497" s="28"/>
      <c r="T1497" s="28"/>
      <c r="U1497" s="28"/>
      <c r="V1497" s="22"/>
      <c r="W1497" s="22"/>
      <c r="X1497" s="22"/>
      <c r="Y1497" s="22"/>
      <c r="Z1497" s="22"/>
      <c r="AA1497" s="22"/>
      <c r="AB1497" s="22"/>
      <c r="AC1497" s="22"/>
      <c r="AD1497" s="22"/>
    </row>
    <row r="1498" spans="1:30" ht="15.75" customHeight="1" x14ac:dyDescent="0.15">
      <c r="A1498" s="22"/>
      <c r="B1498" s="22"/>
      <c r="C1498" s="22"/>
      <c r="D1498" s="22"/>
      <c r="E1498" s="22"/>
      <c r="F1498" s="28"/>
      <c r="G1498" s="28"/>
      <c r="H1498" s="28"/>
      <c r="I1498" s="28"/>
      <c r="J1498" s="28"/>
      <c r="K1498" s="28"/>
      <c r="L1498" s="28"/>
      <c r="M1498" s="22"/>
      <c r="N1498" s="22"/>
      <c r="O1498" s="22"/>
      <c r="P1498" s="22"/>
      <c r="Q1498" s="22"/>
      <c r="R1498" s="28"/>
      <c r="S1498" s="28"/>
      <c r="T1498" s="28"/>
      <c r="U1498" s="28"/>
      <c r="V1498" s="22"/>
      <c r="W1498" s="22"/>
      <c r="X1498" s="22"/>
      <c r="Y1498" s="22"/>
      <c r="Z1498" s="22"/>
      <c r="AA1498" s="22"/>
      <c r="AB1498" s="22"/>
      <c r="AC1498" s="22"/>
      <c r="AD1498" s="22"/>
    </row>
    <row r="1499" spans="1:30" ht="15.75" customHeight="1" x14ac:dyDescent="0.15">
      <c r="A1499" s="22"/>
      <c r="B1499" s="22"/>
      <c r="C1499" s="22"/>
      <c r="D1499" s="22"/>
      <c r="E1499" s="22"/>
      <c r="F1499" s="28"/>
      <c r="G1499" s="28"/>
      <c r="H1499" s="28"/>
      <c r="I1499" s="28"/>
      <c r="J1499" s="28"/>
      <c r="K1499" s="28"/>
      <c r="L1499" s="28"/>
      <c r="M1499" s="22"/>
      <c r="N1499" s="22"/>
      <c r="O1499" s="22"/>
      <c r="P1499" s="22"/>
      <c r="Q1499" s="22"/>
      <c r="R1499" s="28"/>
      <c r="S1499" s="28"/>
      <c r="T1499" s="28"/>
      <c r="U1499" s="28"/>
      <c r="V1499" s="22"/>
      <c r="W1499" s="22"/>
      <c r="X1499" s="22"/>
      <c r="Y1499" s="22"/>
      <c r="Z1499" s="22"/>
      <c r="AA1499" s="22"/>
      <c r="AB1499" s="22"/>
      <c r="AC1499" s="22"/>
      <c r="AD1499" s="22"/>
    </row>
    <row r="1500" spans="1:30" ht="15.75" customHeight="1" x14ac:dyDescent="0.15">
      <c r="A1500" s="22"/>
      <c r="B1500" s="22"/>
      <c r="C1500" s="22"/>
      <c r="D1500" s="22"/>
      <c r="E1500" s="22"/>
      <c r="F1500" s="28"/>
      <c r="G1500" s="28"/>
      <c r="H1500" s="28"/>
      <c r="I1500" s="28"/>
      <c r="J1500" s="28"/>
      <c r="K1500" s="28"/>
      <c r="L1500" s="28"/>
      <c r="M1500" s="22"/>
      <c r="N1500" s="22"/>
      <c r="O1500" s="22"/>
      <c r="P1500" s="22"/>
      <c r="Q1500" s="22"/>
      <c r="R1500" s="28"/>
      <c r="S1500" s="28"/>
      <c r="T1500" s="28"/>
      <c r="U1500" s="28"/>
      <c r="V1500" s="22"/>
      <c r="W1500" s="22"/>
      <c r="X1500" s="22"/>
      <c r="Y1500" s="22"/>
      <c r="Z1500" s="22"/>
      <c r="AA1500" s="22"/>
      <c r="AB1500" s="22"/>
      <c r="AC1500" s="22"/>
      <c r="AD1500" s="22"/>
    </row>
    <row r="1501" spans="1:30" ht="15.75" customHeight="1" x14ac:dyDescent="0.15">
      <c r="A1501" s="22"/>
      <c r="B1501" s="22"/>
      <c r="C1501" s="22"/>
      <c r="D1501" s="22"/>
      <c r="E1501" s="22"/>
      <c r="F1501" s="28"/>
      <c r="G1501" s="28"/>
      <c r="H1501" s="28"/>
      <c r="I1501" s="28"/>
      <c r="J1501" s="28"/>
      <c r="K1501" s="28"/>
      <c r="L1501" s="28"/>
      <c r="M1501" s="22"/>
      <c r="N1501" s="22"/>
      <c r="O1501" s="22"/>
      <c r="P1501" s="22"/>
      <c r="Q1501" s="22"/>
      <c r="R1501" s="28"/>
      <c r="S1501" s="28"/>
      <c r="T1501" s="28"/>
      <c r="U1501" s="28"/>
      <c r="V1501" s="22"/>
      <c r="W1501" s="22"/>
      <c r="X1501" s="22"/>
      <c r="Y1501" s="22"/>
      <c r="Z1501" s="22"/>
      <c r="AA1501" s="22"/>
      <c r="AB1501" s="22"/>
      <c r="AC1501" s="22"/>
      <c r="AD1501" s="22"/>
    </row>
    <row r="1502" spans="1:30" ht="15.75" customHeight="1" x14ac:dyDescent="0.15">
      <c r="A1502" s="22"/>
      <c r="B1502" s="22"/>
      <c r="C1502" s="22"/>
      <c r="D1502" s="22"/>
      <c r="E1502" s="22"/>
      <c r="F1502" s="28"/>
      <c r="G1502" s="28"/>
      <c r="H1502" s="28"/>
      <c r="I1502" s="28"/>
      <c r="J1502" s="28"/>
      <c r="K1502" s="28"/>
      <c r="L1502" s="28"/>
      <c r="M1502" s="22"/>
      <c r="N1502" s="22"/>
      <c r="O1502" s="22"/>
      <c r="P1502" s="22"/>
      <c r="Q1502" s="22"/>
      <c r="R1502" s="28"/>
      <c r="S1502" s="28"/>
      <c r="T1502" s="28"/>
      <c r="U1502" s="28"/>
      <c r="V1502" s="22"/>
      <c r="W1502" s="22"/>
      <c r="X1502" s="22"/>
      <c r="Y1502" s="22"/>
      <c r="Z1502" s="22"/>
      <c r="AA1502" s="22"/>
      <c r="AB1502" s="22"/>
      <c r="AC1502" s="22"/>
      <c r="AD1502" s="22"/>
    </row>
    <row r="1503" spans="1:30" ht="15.75" customHeight="1" x14ac:dyDescent="0.15">
      <c r="A1503" s="22"/>
      <c r="B1503" s="22"/>
      <c r="C1503" s="22"/>
      <c r="D1503" s="22"/>
      <c r="E1503" s="22"/>
      <c r="F1503" s="28"/>
      <c r="G1503" s="28"/>
      <c r="H1503" s="28"/>
      <c r="I1503" s="28"/>
      <c r="J1503" s="28"/>
      <c r="K1503" s="28"/>
      <c r="L1503" s="28"/>
      <c r="M1503" s="22"/>
      <c r="N1503" s="22"/>
      <c r="O1503" s="22"/>
      <c r="P1503" s="22"/>
      <c r="Q1503" s="22"/>
      <c r="R1503" s="28"/>
      <c r="S1503" s="28"/>
      <c r="T1503" s="28"/>
      <c r="U1503" s="28"/>
      <c r="V1503" s="22"/>
      <c r="W1503" s="22"/>
      <c r="X1503" s="22"/>
      <c r="Y1503" s="22"/>
      <c r="Z1503" s="22"/>
      <c r="AA1503" s="22"/>
      <c r="AB1503" s="22"/>
      <c r="AC1503" s="22"/>
      <c r="AD1503" s="22"/>
    </row>
    <row r="1504" spans="1:30" ht="15.75" customHeight="1" x14ac:dyDescent="0.15">
      <c r="A1504" s="22"/>
      <c r="B1504" s="22"/>
      <c r="C1504" s="22"/>
      <c r="D1504" s="22"/>
      <c r="E1504" s="22"/>
      <c r="F1504" s="28"/>
      <c r="G1504" s="28"/>
      <c r="H1504" s="28"/>
      <c r="I1504" s="28"/>
      <c r="J1504" s="28"/>
      <c r="K1504" s="28"/>
      <c r="L1504" s="28"/>
      <c r="M1504" s="22"/>
      <c r="N1504" s="22"/>
      <c r="O1504" s="22"/>
      <c r="P1504" s="22"/>
      <c r="Q1504" s="22"/>
      <c r="R1504" s="28"/>
      <c r="S1504" s="28"/>
      <c r="T1504" s="28"/>
      <c r="U1504" s="28"/>
      <c r="V1504" s="22"/>
      <c r="W1504" s="22"/>
      <c r="X1504" s="22"/>
      <c r="Y1504" s="22"/>
      <c r="Z1504" s="22"/>
      <c r="AA1504" s="22"/>
      <c r="AB1504" s="22"/>
      <c r="AC1504" s="22"/>
      <c r="AD1504" s="22"/>
    </row>
    <row r="1505" spans="1:30" ht="15.75" customHeight="1" x14ac:dyDescent="0.15">
      <c r="A1505" s="22"/>
      <c r="B1505" s="22"/>
      <c r="C1505" s="22"/>
      <c r="D1505" s="22"/>
      <c r="E1505" s="22"/>
      <c r="F1505" s="28"/>
      <c r="G1505" s="28"/>
      <c r="H1505" s="28"/>
      <c r="I1505" s="28"/>
      <c r="J1505" s="28"/>
      <c r="K1505" s="28"/>
      <c r="L1505" s="28"/>
      <c r="M1505" s="22"/>
      <c r="N1505" s="22"/>
      <c r="O1505" s="22"/>
      <c r="P1505" s="22"/>
      <c r="Q1505" s="22"/>
      <c r="R1505" s="28"/>
      <c r="S1505" s="28"/>
      <c r="T1505" s="28"/>
      <c r="U1505" s="28"/>
      <c r="V1505" s="22"/>
      <c r="W1505" s="22"/>
      <c r="X1505" s="22"/>
      <c r="Y1505" s="22"/>
      <c r="Z1505" s="22"/>
      <c r="AA1505" s="22"/>
      <c r="AB1505" s="22"/>
      <c r="AC1505" s="22"/>
      <c r="AD1505" s="22"/>
    </row>
    <row r="1506" spans="1:30" ht="15.75" customHeight="1" x14ac:dyDescent="0.15">
      <c r="A1506" s="22"/>
      <c r="B1506" s="22"/>
      <c r="C1506" s="22"/>
      <c r="D1506" s="22"/>
      <c r="E1506" s="22"/>
      <c r="F1506" s="28"/>
      <c r="G1506" s="28"/>
      <c r="H1506" s="28"/>
      <c r="I1506" s="28"/>
      <c r="J1506" s="28"/>
      <c r="K1506" s="28"/>
      <c r="L1506" s="28"/>
      <c r="M1506" s="22"/>
      <c r="N1506" s="22"/>
      <c r="O1506" s="22"/>
      <c r="P1506" s="22"/>
      <c r="Q1506" s="22"/>
      <c r="R1506" s="28"/>
      <c r="S1506" s="28"/>
      <c r="T1506" s="28"/>
      <c r="U1506" s="28"/>
      <c r="V1506" s="22"/>
      <c r="W1506" s="22"/>
      <c r="X1506" s="22"/>
      <c r="Y1506" s="22"/>
      <c r="Z1506" s="22"/>
      <c r="AA1506" s="22"/>
      <c r="AB1506" s="22"/>
      <c r="AC1506" s="22"/>
      <c r="AD1506" s="22"/>
    </row>
    <row r="1507" spans="1:30" ht="15.75" customHeight="1" x14ac:dyDescent="0.15">
      <c r="A1507" s="22"/>
      <c r="B1507" s="22"/>
      <c r="C1507" s="22"/>
      <c r="D1507" s="22"/>
      <c r="E1507" s="22"/>
      <c r="F1507" s="28"/>
      <c r="G1507" s="28"/>
      <c r="H1507" s="28"/>
      <c r="I1507" s="28"/>
      <c r="J1507" s="28"/>
      <c r="K1507" s="28"/>
      <c r="L1507" s="28"/>
      <c r="M1507" s="22"/>
      <c r="N1507" s="22"/>
      <c r="O1507" s="22"/>
      <c r="P1507" s="22"/>
      <c r="Q1507" s="22"/>
      <c r="R1507" s="28"/>
      <c r="S1507" s="28"/>
      <c r="T1507" s="28"/>
      <c r="U1507" s="28"/>
      <c r="V1507" s="22"/>
      <c r="W1507" s="22"/>
      <c r="X1507" s="22"/>
      <c r="Y1507" s="22"/>
      <c r="Z1507" s="22"/>
      <c r="AA1507" s="22"/>
      <c r="AB1507" s="22"/>
      <c r="AC1507" s="22"/>
      <c r="AD1507" s="22"/>
    </row>
    <row r="1508" spans="1:30" ht="15.75" customHeight="1" x14ac:dyDescent="0.15">
      <c r="A1508" s="22"/>
      <c r="B1508" s="22"/>
      <c r="C1508" s="22"/>
      <c r="D1508" s="22"/>
      <c r="E1508" s="22"/>
      <c r="F1508" s="28"/>
      <c r="G1508" s="28"/>
      <c r="H1508" s="28"/>
      <c r="I1508" s="28"/>
      <c r="J1508" s="28"/>
      <c r="K1508" s="28"/>
      <c r="L1508" s="28"/>
      <c r="M1508" s="22"/>
      <c r="N1508" s="22"/>
      <c r="O1508" s="22"/>
      <c r="P1508" s="22"/>
      <c r="Q1508" s="22"/>
      <c r="R1508" s="28"/>
      <c r="S1508" s="28"/>
      <c r="T1508" s="28"/>
      <c r="U1508" s="28"/>
      <c r="V1508" s="22"/>
      <c r="W1508" s="22"/>
      <c r="X1508" s="22"/>
      <c r="Y1508" s="22"/>
      <c r="Z1508" s="22"/>
      <c r="AA1508" s="22"/>
      <c r="AB1508" s="22"/>
      <c r="AC1508" s="22"/>
      <c r="AD1508" s="22"/>
    </row>
    <row r="1509" spans="1:30" ht="15.75" customHeight="1" x14ac:dyDescent="0.15">
      <c r="A1509" s="22"/>
      <c r="B1509" s="22"/>
      <c r="C1509" s="22"/>
      <c r="D1509" s="22"/>
      <c r="E1509" s="22"/>
      <c r="F1509" s="28"/>
      <c r="G1509" s="28"/>
      <c r="H1509" s="28"/>
      <c r="I1509" s="28"/>
      <c r="J1509" s="28"/>
      <c r="K1509" s="28"/>
      <c r="L1509" s="28"/>
      <c r="M1509" s="22"/>
      <c r="N1509" s="22"/>
      <c r="O1509" s="22"/>
      <c r="P1509" s="22"/>
      <c r="Q1509" s="22"/>
      <c r="R1509" s="28"/>
      <c r="S1509" s="28"/>
      <c r="T1509" s="28"/>
      <c r="U1509" s="28"/>
      <c r="V1509" s="22"/>
      <c r="W1509" s="22"/>
      <c r="X1509" s="22"/>
      <c r="Y1509" s="22"/>
      <c r="Z1509" s="22"/>
      <c r="AA1509" s="22"/>
      <c r="AB1509" s="22"/>
      <c r="AC1509" s="22"/>
      <c r="AD1509" s="22"/>
    </row>
    <row r="1510" spans="1:30" ht="15.75" customHeight="1" x14ac:dyDescent="0.15">
      <c r="A1510" s="22"/>
      <c r="B1510" s="22"/>
      <c r="C1510" s="22"/>
      <c r="D1510" s="22"/>
      <c r="E1510" s="22"/>
      <c r="F1510" s="28"/>
      <c r="G1510" s="28"/>
      <c r="H1510" s="28"/>
      <c r="I1510" s="28"/>
      <c r="J1510" s="28"/>
      <c r="K1510" s="28"/>
      <c r="L1510" s="28"/>
      <c r="M1510" s="22"/>
      <c r="N1510" s="22"/>
      <c r="O1510" s="22"/>
      <c r="P1510" s="22"/>
      <c r="Q1510" s="22"/>
      <c r="R1510" s="28"/>
      <c r="S1510" s="28"/>
      <c r="T1510" s="28"/>
      <c r="U1510" s="28"/>
      <c r="V1510" s="22"/>
      <c r="W1510" s="22"/>
      <c r="X1510" s="22"/>
      <c r="Y1510" s="22"/>
      <c r="Z1510" s="22"/>
      <c r="AA1510" s="22"/>
      <c r="AB1510" s="22"/>
      <c r="AC1510" s="22"/>
      <c r="AD1510" s="22"/>
    </row>
    <row r="1511" spans="1:30" ht="15.75" customHeight="1" x14ac:dyDescent="0.15">
      <c r="A1511" s="22"/>
      <c r="B1511" s="22"/>
      <c r="C1511" s="22"/>
      <c r="D1511" s="22"/>
      <c r="E1511" s="22"/>
      <c r="F1511" s="28"/>
      <c r="G1511" s="28"/>
      <c r="H1511" s="28"/>
      <c r="I1511" s="28"/>
      <c r="J1511" s="28"/>
      <c r="K1511" s="28"/>
      <c r="L1511" s="28"/>
      <c r="M1511" s="22"/>
      <c r="N1511" s="22"/>
      <c r="O1511" s="22"/>
      <c r="P1511" s="22"/>
      <c r="Q1511" s="22"/>
      <c r="R1511" s="28"/>
      <c r="S1511" s="28"/>
      <c r="T1511" s="28"/>
      <c r="U1511" s="28"/>
      <c r="V1511" s="22"/>
      <c r="W1511" s="22"/>
      <c r="X1511" s="22"/>
      <c r="Y1511" s="22"/>
      <c r="Z1511" s="22"/>
      <c r="AA1511" s="22"/>
      <c r="AB1511" s="22"/>
      <c r="AC1511" s="22"/>
      <c r="AD1511" s="22"/>
    </row>
    <row r="1512" spans="1:30" ht="15.75" customHeight="1" x14ac:dyDescent="0.15">
      <c r="A1512" s="22"/>
      <c r="B1512" s="22"/>
      <c r="C1512" s="22"/>
      <c r="D1512" s="22"/>
      <c r="E1512" s="22"/>
      <c r="F1512" s="28"/>
      <c r="G1512" s="28"/>
      <c r="H1512" s="28"/>
      <c r="I1512" s="28"/>
      <c r="J1512" s="28"/>
      <c r="K1512" s="28"/>
      <c r="L1512" s="28"/>
      <c r="M1512" s="22"/>
      <c r="N1512" s="22"/>
      <c r="O1512" s="22"/>
      <c r="P1512" s="22"/>
      <c r="Q1512" s="22"/>
      <c r="R1512" s="28"/>
      <c r="S1512" s="28"/>
      <c r="T1512" s="28"/>
      <c r="U1512" s="28"/>
      <c r="V1512" s="22"/>
      <c r="W1512" s="22"/>
      <c r="X1512" s="22"/>
      <c r="Y1512" s="22"/>
      <c r="Z1512" s="22"/>
      <c r="AA1512" s="22"/>
      <c r="AB1512" s="22"/>
      <c r="AC1512" s="22"/>
      <c r="AD1512" s="22"/>
    </row>
    <row r="1513" spans="1:30" ht="15.75" customHeight="1" x14ac:dyDescent="0.15">
      <c r="A1513" s="22"/>
      <c r="B1513" s="22"/>
      <c r="C1513" s="22"/>
      <c r="D1513" s="22"/>
      <c r="E1513" s="22"/>
      <c r="F1513" s="28"/>
      <c r="G1513" s="28"/>
      <c r="H1513" s="28"/>
      <c r="I1513" s="28"/>
      <c r="J1513" s="28"/>
      <c r="K1513" s="28"/>
      <c r="L1513" s="28"/>
      <c r="M1513" s="22"/>
      <c r="N1513" s="22"/>
      <c r="O1513" s="22"/>
      <c r="P1513" s="22"/>
      <c r="Q1513" s="22"/>
      <c r="R1513" s="28"/>
      <c r="S1513" s="28"/>
      <c r="T1513" s="28"/>
      <c r="U1513" s="28"/>
      <c r="V1513" s="22"/>
      <c r="W1513" s="22"/>
      <c r="X1513" s="22"/>
      <c r="Y1513" s="22"/>
      <c r="Z1513" s="22"/>
      <c r="AA1513" s="22"/>
      <c r="AB1513" s="22"/>
      <c r="AC1513" s="22"/>
      <c r="AD1513" s="22"/>
    </row>
    <row r="1514" spans="1:30" ht="15.75" customHeight="1" x14ac:dyDescent="0.15">
      <c r="A1514" s="22"/>
      <c r="B1514" s="22"/>
      <c r="C1514" s="22"/>
      <c r="D1514" s="22"/>
      <c r="E1514" s="22"/>
      <c r="F1514" s="28"/>
      <c r="G1514" s="28"/>
      <c r="H1514" s="28"/>
      <c r="I1514" s="28"/>
      <c r="J1514" s="28"/>
      <c r="K1514" s="28"/>
      <c r="L1514" s="28"/>
      <c r="M1514" s="22"/>
      <c r="N1514" s="22"/>
      <c r="O1514" s="22"/>
      <c r="P1514" s="22"/>
      <c r="Q1514" s="22"/>
      <c r="R1514" s="28"/>
      <c r="S1514" s="28"/>
      <c r="T1514" s="28"/>
      <c r="U1514" s="28"/>
      <c r="V1514" s="22"/>
      <c r="W1514" s="22"/>
      <c r="X1514" s="22"/>
      <c r="Y1514" s="22"/>
      <c r="Z1514" s="22"/>
      <c r="AA1514" s="22"/>
      <c r="AB1514" s="22"/>
      <c r="AC1514" s="22"/>
      <c r="AD1514" s="22"/>
    </row>
    <row r="1515" spans="1:30" ht="15.75" customHeight="1" x14ac:dyDescent="0.15">
      <c r="A1515" s="22"/>
      <c r="B1515" s="22"/>
      <c r="C1515" s="22"/>
      <c r="D1515" s="22"/>
      <c r="E1515" s="22"/>
      <c r="F1515" s="28"/>
      <c r="G1515" s="28"/>
      <c r="H1515" s="28"/>
      <c r="I1515" s="28"/>
      <c r="J1515" s="28"/>
      <c r="K1515" s="28"/>
      <c r="L1515" s="28"/>
      <c r="M1515" s="22"/>
      <c r="N1515" s="22"/>
      <c r="O1515" s="22"/>
      <c r="P1515" s="22"/>
      <c r="Q1515" s="22"/>
      <c r="R1515" s="28"/>
      <c r="S1515" s="28"/>
      <c r="T1515" s="28"/>
      <c r="U1515" s="28"/>
      <c r="V1515" s="22"/>
      <c r="W1515" s="22"/>
      <c r="X1515" s="22"/>
      <c r="Y1515" s="22"/>
      <c r="Z1515" s="22"/>
      <c r="AA1515" s="22"/>
      <c r="AB1515" s="22"/>
      <c r="AC1515" s="22"/>
      <c r="AD1515" s="22"/>
    </row>
    <row r="1516" spans="1:30" ht="15.75" customHeight="1" x14ac:dyDescent="0.15">
      <c r="A1516" s="22"/>
      <c r="B1516" s="22"/>
      <c r="C1516" s="22"/>
      <c r="D1516" s="22"/>
      <c r="E1516" s="22"/>
      <c r="F1516" s="28"/>
      <c r="G1516" s="28"/>
      <c r="H1516" s="28"/>
      <c r="I1516" s="28"/>
      <c r="J1516" s="28"/>
      <c r="K1516" s="28"/>
      <c r="L1516" s="28"/>
      <c r="M1516" s="22"/>
      <c r="N1516" s="22"/>
      <c r="O1516" s="22"/>
      <c r="P1516" s="22"/>
      <c r="Q1516" s="22"/>
      <c r="R1516" s="28"/>
      <c r="S1516" s="28"/>
      <c r="T1516" s="28"/>
      <c r="U1516" s="28"/>
      <c r="V1516" s="22"/>
      <c r="W1516" s="22"/>
      <c r="X1516" s="22"/>
      <c r="Y1516" s="22"/>
      <c r="Z1516" s="22"/>
      <c r="AA1516" s="22"/>
      <c r="AB1516" s="22"/>
      <c r="AC1516" s="22"/>
      <c r="AD1516" s="22"/>
    </row>
    <row r="1517" spans="1:30" ht="15.75" customHeight="1" x14ac:dyDescent="0.15">
      <c r="A1517" s="22"/>
      <c r="B1517" s="22"/>
      <c r="C1517" s="22"/>
      <c r="D1517" s="22"/>
      <c r="E1517" s="22"/>
      <c r="F1517" s="28"/>
      <c r="G1517" s="28"/>
      <c r="H1517" s="28"/>
      <c r="I1517" s="28"/>
      <c r="J1517" s="28"/>
      <c r="K1517" s="28"/>
      <c r="L1517" s="28"/>
      <c r="M1517" s="22"/>
      <c r="N1517" s="22"/>
      <c r="O1517" s="22"/>
      <c r="P1517" s="22"/>
      <c r="Q1517" s="22"/>
      <c r="R1517" s="28"/>
      <c r="S1517" s="28"/>
      <c r="T1517" s="28"/>
      <c r="U1517" s="28"/>
      <c r="V1517" s="22"/>
      <c r="W1517" s="22"/>
      <c r="X1517" s="22"/>
      <c r="Y1517" s="22"/>
      <c r="Z1517" s="22"/>
      <c r="AA1517" s="22"/>
      <c r="AB1517" s="22"/>
      <c r="AC1517" s="22"/>
      <c r="AD1517" s="22"/>
    </row>
    <row r="1518" spans="1:30" ht="15.75" customHeight="1" x14ac:dyDescent="0.15">
      <c r="A1518" s="22"/>
      <c r="B1518" s="22"/>
      <c r="C1518" s="22"/>
      <c r="D1518" s="22"/>
      <c r="E1518" s="22"/>
      <c r="F1518" s="28"/>
      <c r="G1518" s="28"/>
      <c r="H1518" s="28"/>
      <c r="I1518" s="28"/>
      <c r="J1518" s="28"/>
      <c r="K1518" s="28"/>
      <c r="L1518" s="28"/>
      <c r="M1518" s="22"/>
      <c r="N1518" s="22"/>
      <c r="O1518" s="22"/>
      <c r="P1518" s="22"/>
      <c r="Q1518" s="22"/>
      <c r="R1518" s="28"/>
      <c r="S1518" s="28"/>
      <c r="T1518" s="28"/>
      <c r="U1518" s="28"/>
      <c r="V1518" s="22"/>
      <c r="W1518" s="22"/>
      <c r="X1518" s="22"/>
      <c r="Y1518" s="22"/>
      <c r="Z1518" s="22"/>
      <c r="AA1518" s="22"/>
      <c r="AB1518" s="22"/>
      <c r="AC1518" s="22"/>
      <c r="AD1518" s="22"/>
    </row>
    <row r="1519" spans="1:30" ht="15.75" customHeight="1" x14ac:dyDescent="0.15">
      <c r="A1519" s="22"/>
      <c r="B1519" s="22"/>
      <c r="C1519" s="22"/>
      <c r="D1519" s="22"/>
      <c r="E1519" s="22"/>
      <c r="F1519" s="28"/>
      <c r="G1519" s="28"/>
      <c r="H1519" s="28"/>
      <c r="I1519" s="28"/>
      <c r="J1519" s="28"/>
      <c r="K1519" s="28"/>
      <c r="L1519" s="28"/>
      <c r="M1519" s="22"/>
      <c r="N1519" s="22"/>
      <c r="O1519" s="22"/>
      <c r="P1519" s="22"/>
      <c r="Q1519" s="22"/>
      <c r="R1519" s="28"/>
      <c r="S1519" s="28"/>
      <c r="T1519" s="28"/>
      <c r="U1519" s="28"/>
      <c r="V1519" s="22"/>
      <c r="W1519" s="22"/>
      <c r="X1519" s="22"/>
      <c r="Y1519" s="22"/>
      <c r="Z1519" s="22"/>
      <c r="AA1519" s="22"/>
      <c r="AB1519" s="22"/>
      <c r="AC1519" s="22"/>
      <c r="AD1519" s="22"/>
    </row>
    <row r="1520" spans="1:30" ht="15.75" customHeight="1" x14ac:dyDescent="0.15">
      <c r="A1520" s="22"/>
      <c r="B1520" s="22"/>
      <c r="C1520" s="22"/>
      <c r="D1520" s="22"/>
      <c r="E1520" s="22"/>
      <c r="F1520" s="28"/>
      <c r="G1520" s="28"/>
      <c r="H1520" s="28"/>
      <c r="I1520" s="28"/>
      <c r="J1520" s="28"/>
      <c r="K1520" s="28"/>
      <c r="L1520" s="28"/>
      <c r="M1520" s="22"/>
      <c r="N1520" s="22"/>
      <c r="O1520" s="22"/>
      <c r="P1520" s="22"/>
      <c r="Q1520" s="22"/>
      <c r="R1520" s="28"/>
      <c r="S1520" s="28"/>
      <c r="T1520" s="28"/>
      <c r="U1520" s="28"/>
      <c r="V1520" s="22"/>
      <c r="W1520" s="22"/>
      <c r="X1520" s="22"/>
      <c r="Y1520" s="22"/>
      <c r="Z1520" s="22"/>
      <c r="AA1520" s="22"/>
      <c r="AB1520" s="22"/>
      <c r="AC1520" s="22"/>
      <c r="AD1520" s="22"/>
    </row>
    <row r="1521" spans="1:30" ht="15.75" customHeight="1" x14ac:dyDescent="0.15">
      <c r="A1521" s="22"/>
      <c r="B1521" s="22"/>
      <c r="C1521" s="22"/>
      <c r="D1521" s="22"/>
      <c r="E1521" s="22"/>
      <c r="F1521" s="28"/>
      <c r="G1521" s="28"/>
      <c r="H1521" s="28"/>
      <c r="I1521" s="28"/>
      <c r="J1521" s="28"/>
      <c r="K1521" s="28"/>
      <c r="L1521" s="28"/>
      <c r="M1521" s="22"/>
      <c r="N1521" s="22"/>
      <c r="O1521" s="22"/>
      <c r="P1521" s="22"/>
      <c r="Q1521" s="22"/>
      <c r="R1521" s="28"/>
      <c r="S1521" s="28"/>
      <c r="T1521" s="28"/>
      <c r="U1521" s="28"/>
      <c r="V1521" s="22"/>
      <c r="W1521" s="22"/>
      <c r="X1521" s="22"/>
      <c r="Y1521" s="22"/>
      <c r="Z1521" s="22"/>
      <c r="AA1521" s="22"/>
      <c r="AB1521" s="22"/>
      <c r="AC1521" s="22"/>
      <c r="AD1521" s="22"/>
    </row>
    <row r="1522" spans="1:30" ht="15.75" customHeight="1" x14ac:dyDescent="0.15">
      <c r="A1522" s="22"/>
      <c r="B1522" s="22"/>
      <c r="C1522" s="22"/>
      <c r="D1522" s="22"/>
      <c r="E1522" s="22"/>
      <c r="F1522" s="28"/>
      <c r="G1522" s="28"/>
      <c r="H1522" s="28"/>
      <c r="I1522" s="28"/>
      <c r="J1522" s="28"/>
      <c r="K1522" s="28"/>
      <c r="L1522" s="28"/>
      <c r="M1522" s="22"/>
      <c r="N1522" s="22"/>
      <c r="O1522" s="22"/>
      <c r="P1522" s="22"/>
      <c r="Q1522" s="22"/>
      <c r="R1522" s="28"/>
      <c r="S1522" s="28"/>
      <c r="T1522" s="28"/>
      <c r="U1522" s="28"/>
      <c r="V1522" s="22"/>
      <c r="W1522" s="22"/>
      <c r="X1522" s="22"/>
      <c r="Y1522" s="22"/>
      <c r="Z1522" s="22"/>
      <c r="AA1522" s="22"/>
      <c r="AB1522" s="22"/>
      <c r="AC1522" s="22"/>
      <c r="AD1522" s="22"/>
    </row>
    <row r="1523" spans="1:30" ht="15.75" customHeight="1" x14ac:dyDescent="0.15">
      <c r="A1523" s="22"/>
      <c r="B1523" s="22"/>
      <c r="C1523" s="22"/>
      <c r="D1523" s="22"/>
      <c r="E1523" s="22"/>
      <c r="F1523" s="28"/>
      <c r="G1523" s="28"/>
      <c r="H1523" s="28"/>
      <c r="I1523" s="28"/>
      <c r="J1523" s="28"/>
      <c r="K1523" s="28"/>
      <c r="L1523" s="28"/>
      <c r="M1523" s="22"/>
      <c r="N1523" s="22"/>
      <c r="O1523" s="22"/>
      <c r="P1523" s="22"/>
      <c r="Q1523" s="22"/>
      <c r="R1523" s="28"/>
      <c r="S1523" s="28"/>
      <c r="T1523" s="28"/>
      <c r="U1523" s="28"/>
      <c r="V1523" s="22"/>
      <c r="W1523" s="22"/>
      <c r="X1523" s="22"/>
      <c r="Y1523" s="22"/>
      <c r="Z1523" s="22"/>
      <c r="AA1523" s="22"/>
      <c r="AB1523" s="22"/>
      <c r="AC1523" s="22"/>
      <c r="AD1523" s="22"/>
    </row>
    <row r="1524" spans="1:30" ht="15.75" customHeight="1" x14ac:dyDescent="0.15">
      <c r="A1524" s="22"/>
      <c r="B1524" s="22"/>
      <c r="C1524" s="22"/>
      <c r="D1524" s="22"/>
      <c r="E1524" s="22"/>
      <c r="F1524" s="28"/>
      <c r="G1524" s="28"/>
      <c r="H1524" s="28"/>
      <c r="I1524" s="28"/>
      <c r="J1524" s="28"/>
      <c r="K1524" s="28"/>
      <c r="L1524" s="28"/>
      <c r="M1524" s="22"/>
      <c r="N1524" s="22"/>
      <c r="O1524" s="22"/>
      <c r="P1524" s="22"/>
      <c r="Q1524" s="22"/>
      <c r="R1524" s="28"/>
      <c r="S1524" s="28"/>
      <c r="T1524" s="28"/>
      <c r="U1524" s="28"/>
      <c r="V1524" s="22"/>
      <c r="W1524" s="22"/>
      <c r="X1524" s="22"/>
      <c r="Y1524" s="22"/>
      <c r="Z1524" s="22"/>
      <c r="AA1524" s="22"/>
      <c r="AB1524" s="22"/>
      <c r="AC1524" s="22"/>
      <c r="AD1524" s="22"/>
    </row>
    <row r="1525" spans="1:30" ht="15.75" customHeight="1" x14ac:dyDescent="0.15">
      <c r="A1525" s="22"/>
      <c r="B1525" s="22"/>
      <c r="C1525" s="22"/>
      <c r="D1525" s="22"/>
      <c r="E1525" s="22"/>
      <c r="F1525" s="28"/>
      <c r="G1525" s="28"/>
      <c r="H1525" s="28"/>
      <c r="I1525" s="28"/>
      <c r="J1525" s="28"/>
      <c r="K1525" s="28"/>
      <c r="L1525" s="28"/>
      <c r="M1525" s="22"/>
      <c r="N1525" s="22"/>
      <c r="O1525" s="22"/>
      <c r="P1525" s="22"/>
      <c r="Q1525" s="22"/>
      <c r="R1525" s="28"/>
      <c r="S1525" s="28"/>
      <c r="T1525" s="28"/>
      <c r="U1525" s="28"/>
      <c r="V1525" s="22"/>
      <c r="W1525" s="22"/>
      <c r="X1525" s="22"/>
      <c r="Y1525" s="22"/>
      <c r="Z1525" s="22"/>
      <c r="AA1525" s="22"/>
      <c r="AB1525" s="22"/>
      <c r="AC1525" s="22"/>
      <c r="AD1525" s="22"/>
    </row>
    <row r="1526" spans="1:30" ht="15.75" customHeight="1" x14ac:dyDescent="0.15">
      <c r="A1526" s="22"/>
      <c r="B1526" s="22"/>
      <c r="C1526" s="22"/>
      <c r="D1526" s="22"/>
      <c r="E1526" s="22"/>
      <c r="F1526" s="28"/>
      <c r="G1526" s="28"/>
      <c r="H1526" s="28"/>
      <c r="I1526" s="28"/>
      <c r="J1526" s="28"/>
      <c r="K1526" s="28"/>
      <c r="L1526" s="28"/>
      <c r="M1526" s="22"/>
      <c r="N1526" s="22"/>
      <c r="O1526" s="22"/>
      <c r="P1526" s="22"/>
      <c r="Q1526" s="22"/>
      <c r="R1526" s="28"/>
      <c r="S1526" s="28"/>
      <c r="T1526" s="28"/>
      <c r="U1526" s="28"/>
      <c r="V1526" s="22"/>
      <c r="W1526" s="22"/>
      <c r="X1526" s="22"/>
      <c r="Y1526" s="22"/>
      <c r="Z1526" s="22"/>
      <c r="AA1526" s="22"/>
      <c r="AB1526" s="22"/>
      <c r="AC1526" s="22"/>
      <c r="AD1526" s="22"/>
    </row>
    <row r="1527" spans="1:30" ht="15.75" customHeight="1" x14ac:dyDescent="0.15">
      <c r="A1527" s="22"/>
      <c r="B1527" s="22"/>
      <c r="C1527" s="22"/>
      <c r="D1527" s="22"/>
      <c r="E1527" s="22"/>
      <c r="F1527" s="28"/>
      <c r="G1527" s="28"/>
      <c r="H1527" s="28"/>
      <c r="I1527" s="28"/>
      <c r="J1527" s="28"/>
      <c r="K1527" s="28"/>
      <c r="L1527" s="28"/>
      <c r="M1527" s="22"/>
      <c r="N1527" s="22"/>
      <c r="O1527" s="22"/>
      <c r="P1527" s="22"/>
      <c r="Q1527" s="22"/>
      <c r="R1527" s="28"/>
      <c r="S1527" s="28"/>
      <c r="T1527" s="28"/>
      <c r="U1527" s="28"/>
      <c r="V1527" s="22"/>
      <c r="W1527" s="22"/>
      <c r="X1527" s="22"/>
      <c r="Y1527" s="22"/>
      <c r="Z1527" s="22"/>
      <c r="AA1527" s="22"/>
      <c r="AB1527" s="22"/>
      <c r="AC1527" s="22"/>
      <c r="AD1527" s="22"/>
    </row>
    <row r="1528" spans="1:30" ht="15.75" customHeight="1" x14ac:dyDescent="0.15">
      <c r="A1528" s="22"/>
      <c r="B1528" s="22"/>
      <c r="C1528" s="22"/>
      <c r="D1528" s="22"/>
      <c r="E1528" s="22"/>
      <c r="F1528" s="28"/>
      <c r="G1528" s="28"/>
      <c r="H1528" s="28"/>
      <c r="I1528" s="28"/>
      <c r="J1528" s="28"/>
      <c r="K1528" s="28"/>
      <c r="L1528" s="28"/>
      <c r="M1528" s="22"/>
      <c r="N1528" s="22"/>
      <c r="O1528" s="22"/>
      <c r="P1528" s="22"/>
      <c r="Q1528" s="22"/>
      <c r="R1528" s="28"/>
      <c r="S1528" s="28"/>
      <c r="T1528" s="28"/>
      <c r="U1528" s="28"/>
      <c r="V1528" s="22"/>
      <c r="W1528" s="22"/>
      <c r="X1528" s="22"/>
      <c r="Y1528" s="22"/>
      <c r="Z1528" s="22"/>
      <c r="AA1528" s="22"/>
      <c r="AB1528" s="22"/>
      <c r="AC1528" s="22"/>
      <c r="AD1528" s="22"/>
    </row>
    <row r="1529" spans="1:30" ht="15.75" customHeight="1" x14ac:dyDescent="0.15">
      <c r="A1529" s="22"/>
      <c r="B1529" s="22"/>
      <c r="C1529" s="22"/>
      <c r="D1529" s="22"/>
      <c r="E1529" s="22"/>
      <c r="F1529" s="28"/>
      <c r="G1529" s="28"/>
      <c r="H1529" s="28"/>
      <c r="I1529" s="28"/>
      <c r="J1529" s="28"/>
      <c r="K1529" s="28"/>
      <c r="L1529" s="28"/>
      <c r="M1529" s="22"/>
      <c r="N1529" s="22"/>
      <c r="O1529" s="22"/>
      <c r="P1529" s="22"/>
      <c r="Q1529" s="22"/>
      <c r="R1529" s="28"/>
      <c r="S1529" s="28"/>
      <c r="T1529" s="28"/>
      <c r="U1529" s="28"/>
      <c r="V1529" s="22"/>
      <c r="W1529" s="22"/>
      <c r="X1529" s="22"/>
      <c r="Y1529" s="22"/>
      <c r="Z1529" s="22"/>
      <c r="AA1529" s="22"/>
      <c r="AB1529" s="22"/>
      <c r="AC1529" s="22"/>
      <c r="AD1529" s="22"/>
    </row>
    <row r="1530" spans="1:30" ht="15.75" customHeight="1" x14ac:dyDescent="0.15">
      <c r="A1530" s="22"/>
      <c r="B1530" s="22"/>
      <c r="C1530" s="22"/>
      <c r="D1530" s="22"/>
      <c r="E1530" s="22"/>
      <c r="F1530" s="28"/>
      <c r="G1530" s="28"/>
      <c r="H1530" s="28"/>
      <c r="I1530" s="28"/>
      <c r="J1530" s="28"/>
      <c r="K1530" s="28"/>
      <c r="L1530" s="28"/>
      <c r="M1530" s="22"/>
      <c r="N1530" s="22"/>
      <c r="O1530" s="22"/>
      <c r="P1530" s="22"/>
      <c r="Q1530" s="22"/>
      <c r="R1530" s="28"/>
      <c r="S1530" s="28"/>
      <c r="T1530" s="28"/>
      <c r="U1530" s="28"/>
      <c r="V1530" s="22"/>
      <c r="W1530" s="22"/>
      <c r="X1530" s="22"/>
      <c r="Y1530" s="22"/>
      <c r="Z1530" s="22"/>
      <c r="AA1530" s="22"/>
      <c r="AB1530" s="22"/>
      <c r="AC1530" s="22"/>
      <c r="AD1530" s="22"/>
    </row>
    <row r="1531" spans="1:30" ht="15.75" customHeight="1" x14ac:dyDescent="0.15">
      <c r="A1531" s="22"/>
      <c r="B1531" s="22"/>
      <c r="C1531" s="22"/>
      <c r="D1531" s="22"/>
      <c r="E1531" s="22"/>
      <c r="F1531" s="28"/>
      <c r="G1531" s="28"/>
      <c r="H1531" s="28"/>
      <c r="I1531" s="28"/>
      <c r="J1531" s="28"/>
      <c r="K1531" s="28"/>
      <c r="L1531" s="28"/>
      <c r="M1531" s="22"/>
      <c r="N1531" s="22"/>
      <c r="O1531" s="22"/>
      <c r="P1531" s="22"/>
      <c r="Q1531" s="22"/>
      <c r="R1531" s="28"/>
      <c r="S1531" s="28"/>
      <c r="T1531" s="28"/>
      <c r="U1531" s="28"/>
      <c r="V1531" s="22"/>
      <c r="W1531" s="22"/>
      <c r="X1531" s="22"/>
      <c r="Y1531" s="22"/>
      <c r="Z1531" s="22"/>
      <c r="AA1531" s="22"/>
      <c r="AB1531" s="22"/>
      <c r="AC1531" s="22"/>
      <c r="AD1531" s="22"/>
    </row>
    <row r="1532" spans="1:30" ht="15.75" customHeight="1" x14ac:dyDescent="0.15">
      <c r="A1532" s="22"/>
      <c r="B1532" s="22"/>
      <c r="C1532" s="22"/>
      <c r="D1532" s="22"/>
      <c r="E1532" s="22"/>
      <c r="F1532" s="28"/>
      <c r="G1532" s="28"/>
      <c r="H1532" s="28"/>
      <c r="I1532" s="28"/>
      <c r="J1532" s="28"/>
      <c r="K1532" s="28"/>
      <c r="L1532" s="28"/>
      <c r="M1532" s="22"/>
      <c r="N1532" s="22"/>
      <c r="O1532" s="22"/>
      <c r="P1532" s="22"/>
      <c r="Q1532" s="22"/>
      <c r="R1532" s="28"/>
      <c r="S1532" s="28"/>
      <c r="T1532" s="28"/>
      <c r="U1532" s="28"/>
      <c r="V1532" s="22"/>
      <c r="W1532" s="22"/>
      <c r="X1532" s="22"/>
      <c r="Y1532" s="22"/>
      <c r="Z1532" s="22"/>
      <c r="AA1532" s="22"/>
      <c r="AB1532" s="22"/>
      <c r="AC1532" s="22"/>
      <c r="AD1532" s="22"/>
    </row>
    <row r="1533" spans="1:30" ht="15.75" customHeight="1" x14ac:dyDescent="0.15">
      <c r="A1533" s="22"/>
      <c r="B1533" s="22"/>
      <c r="C1533" s="22"/>
      <c r="D1533" s="22"/>
      <c r="E1533" s="22"/>
      <c r="F1533" s="28"/>
      <c r="G1533" s="28"/>
      <c r="H1533" s="28"/>
      <c r="I1533" s="28"/>
      <c r="J1533" s="28"/>
      <c r="K1533" s="28"/>
      <c r="L1533" s="28"/>
      <c r="M1533" s="22"/>
      <c r="N1533" s="22"/>
      <c r="O1533" s="22"/>
      <c r="P1533" s="22"/>
      <c r="Q1533" s="22"/>
      <c r="R1533" s="28"/>
      <c r="S1533" s="28"/>
      <c r="T1533" s="28"/>
      <c r="U1533" s="28"/>
      <c r="V1533" s="22"/>
      <c r="W1533" s="22"/>
      <c r="X1533" s="22"/>
      <c r="Y1533" s="22"/>
      <c r="Z1533" s="22"/>
      <c r="AA1533" s="22"/>
      <c r="AB1533" s="22"/>
      <c r="AC1533" s="22"/>
      <c r="AD1533" s="22"/>
    </row>
    <row r="1534" spans="1:30" ht="15.75" customHeight="1" x14ac:dyDescent="0.15">
      <c r="A1534" s="22"/>
      <c r="B1534" s="22"/>
      <c r="C1534" s="22"/>
      <c r="D1534" s="22"/>
      <c r="E1534" s="22"/>
      <c r="F1534" s="28"/>
      <c r="G1534" s="28"/>
      <c r="H1534" s="28"/>
      <c r="I1534" s="28"/>
      <c r="J1534" s="28"/>
      <c r="K1534" s="28"/>
      <c r="L1534" s="28"/>
      <c r="M1534" s="22"/>
      <c r="N1534" s="22"/>
      <c r="O1534" s="22"/>
      <c r="P1534" s="22"/>
      <c r="Q1534" s="22"/>
      <c r="R1534" s="28"/>
      <c r="S1534" s="28"/>
      <c r="T1534" s="28"/>
      <c r="U1534" s="28"/>
      <c r="V1534" s="22"/>
      <c r="W1534" s="22"/>
      <c r="X1534" s="22"/>
      <c r="Y1534" s="22"/>
      <c r="Z1534" s="22"/>
      <c r="AA1534" s="22"/>
      <c r="AB1534" s="22"/>
      <c r="AC1534" s="22"/>
      <c r="AD1534" s="22"/>
    </row>
    <row r="1535" spans="1:30" ht="15.75" customHeight="1" x14ac:dyDescent="0.15">
      <c r="A1535" s="22"/>
      <c r="B1535" s="22"/>
      <c r="C1535" s="22"/>
      <c r="D1535" s="22"/>
      <c r="E1535" s="22"/>
      <c r="F1535" s="28"/>
      <c r="G1535" s="28"/>
      <c r="H1535" s="28"/>
      <c r="I1535" s="28"/>
      <c r="J1535" s="28"/>
      <c r="K1535" s="28"/>
      <c r="L1535" s="28"/>
      <c r="M1535" s="22"/>
      <c r="N1535" s="22"/>
      <c r="O1535" s="22"/>
      <c r="P1535" s="22"/>
      <c r="Q1535" s="22"/>
      <c r="R1535" s="28"/>
      <c r="S1535" s="28"/>
      <c r="T1535" s="28"/>
      <c r="U1535" s="28"/>
      <c r="V1535" s="22"/>
      <c r="W1535" s="22"/>
      <c r="X1535" s="22"/>
      <c r="Y1535" s="22"/>
      <c r="Z1535" s="22"/>
      <c r="AA1535" s="22"/>
      <c r="AB1535" s="22"/>
      <c r="AC1535" s="22"/>
      <c r="AD1535" s="22"/>
    </row>
    <row r="1536" spans="1:30" ht="15.75" customHeight="1" x14ac:dyDescent="0.15">
      <c r="A1536" s="22"/>
      <c r="B1536" s="22"/>
      <c r="C1536" s="22"/>
      <c r="D1536" s="22"/>
      <c r="E1536" s="22"/>
      <c r="F1536" s="28"/>
      <c r="G1536" s="28"/>
      <c r="H1536" s="28"/>
      <c r="I1536" s="28"/>
      <c r="J1536" s="28"/>
      <c r="K1536" s="28"/>
      <c r="L1536" s="28"/>
      <c r="M1536" s="22"/>
      <c r="N1536" s="22"/>
      <c r="O1536" s="22"/>
      <c r="P1536" s="22"/>
      <c r="Q1536" s="22"/>
      <c r="R1536" s="28"/>
      <c r="S1536" s="28"/>
      <c r="T1536" s="28"/>
      <c r="U1536" s="28"/>
      <c r="V1536" s="22"/>
      <c r="W1536" s="22"/>
      <c r="X1536" s="22"/>
      <c r="Y1536" s="22"/>
      <c r="Z1536" s="22"/>
      <c r="AA1536" s="22"/>
      <c r="AB1536" s="22"/>
      <c r="AC1536" s="22"/>
      <c r="AD1536" s="22"/>
    </row>
    <row r="1537" spans="1:30" ht="15.75" customHeight="1" x14ac:dyDescent="0.15">
      <c r="A1537" s="22"/>
      <c r="B1537" s="22"/>
      <c r="C1537" s="22"/>
      <c r="D1537" s="22"/>
      <c r="E1537" s="22"/>
      <c r="F1537" s="28"/>
      <c r="G1537" s="28"/>
      <c r="H1537" s="28"/>
      <c r="I1537" s="28"/>
      <c r="J1537" s="28"/>
      <c r="K1537" s="28"/>
      <c r="L1537" s="28"/>
      <c r="M1537" s="22"/>
      <c r="N1537" s="22"/>
      <c r="O1537" s="22"/>
      <c r="P1537" s="22"/>
      <c r="Q1537" s="22"/>
      <c r="R1537" s="28"/>
      <c r="S1537" s="28"/>
      <c r="T1537" s="28"/>
      <c r="U1537" s="28"/>
      <c r="V1537" s="22"/>
      <c r="W1537" s="22"/>
      <c r="X1537" s="22"/>
      <c r="Y1537" s="22"/>
      <c r="Z1537" s="22"/>
      <c r="AA1537" s="22"/>
      <c r="AB1537" s="22"/>
      <c r="AC1537" s="22"/>
      <c r="AD1537" s="22"/>
    </row>
    <row r="1538" spans="1:30" ht="15.75" customHeight="1" x14ac:dyDescent="0.15">
      <c r="A1538" s="22"/>
      <c r="B1538" s="22"/>
      <c r="C1538" s="22"/>
      <c r="D1538" s="22"/>
      <c r="E1538" s="22"/>
      <c r="F1538" s="28"/>
      <c r="G1538" s="28"/>
      <c r="H1538" s="28"/>
      <c r="I1538" s="28"/>
      <c r="J1538" s="28"/>
      <c r="K1538" s="28"/>
      <c r="L1538" s="28"/>
      <c r="M1538" s="22"/>
      <c r="N1538" s="22"/>
      <c r="O1538" s="22"/>
      <c r="P1538" s="22"/>
      <c r="Q1538" s="22"/>
      <c r="R1538" s="28"/>
      <c r="S1538" s="28"/>
      <c r="T1538" s="28"/>
      <c r="U1538" s="28"/>
      <c r="V1538" s="22"/>
      <c r="W1538" s="22"/>
      <c r="X1538" s="22"/>
      <c r="Y1538" s="22"/>
      <c r="Z1538" s="22"/>
      <c r="AA1538" s="22"/>
      <c r="AB1538" s="22"/>
      <c r="AC1538" s="22"/>
      <c r="AD1538" s="22"/>
    </row>
    <row r="1539" spans="1:30" ht="15.75" customHeight="1" x14ac:dyDescent="0.15">
      <c r="A1539" s="22"/>
      <c r="B1539" s="22"/>
      <c r="C1539" s="22"/>
      <c r="D1539" s="22"/>
      <c r="E1539" s="22"/>
      <c r="F1539" s="28"/>
      <c r="G1539" s="28"/>
      <c r="H1539" s="28"/>
      <c r="I1539" s="28"/>
      <c r="J1539" s="28"/>
      <c r="K1539" s="28"/>
      <c r="L1539" s="28"/>
      <c r="M1539" s="22"/>
      <c r="N1539" s="22"/>
      <c r="O1539" s="22"/>
      <c r="P1539" s="22"/>
      <c r="Q1539" s="22"/>
      <c r="R1539" s="28"/>
      <c r="S1539" s="28"/>
      <c r="T1539" s="28"/>
      <c r="U1539" s="28"/>
      <c r="V1539" s="22"/>
      <c r="W1539" s="22"/>
      <c r="X1539" s="22"/>
      <c r="Y1539" s="22"/>
      <c r="Z1539" s="22"/>
      <c r="AA1539" s="22"/>
      <c r="AB1539" s="22"/>
      <c r="AC1539" s="22"/>
      <c r="AD1539" s="22"/>
    </row>
    <row r="1540" spans="1:30" ht="15.75" customHeight="1" x14ac:dyDescent="0.15">
      <c r="A1540" s="22"/>
      <c r="B1540" s="22"/>
      <c r="C1540" s="22"/>
      <c r="D1540" s="22"/>
      <c r="E1540" s="22"/>
      <c r="F1540" s="28"/>
      <c r="G1540" s="28"/>
      <c r="H1540" s="28"/>
      <c r="I1540" s="28"/>
      <c r="J1540" s="28"/>
      <c r="K1540" s="28"/>
      <c r="L1540" s="28"/>
      <c r="M1540" s="22"/>
      <c r="N1540" s="22"/>
      <c r="O1540" s="22"/>
      <c r="P1540" s="22"/>
      <c r="Q1540" s="22"/>
      <c r="R1540" s="28"/>
      <c r="S1540" s="28"/>
      <c r="T1540" s="28"/>
      <c r="U1540" s="28"/>
      <c r="V1540" s="22"/>
      <c r="W1540" s="22"/>
      <c r="X1540" s="22"/>
      <c r="Y1540" s="22"/>
      <c r="Z1540" s="22"/>
      <c r="AA1540" s="22"/>
      <c r="AB1540" s="22"/>
      <c r="AC1540" s="22"/>
      <c r="AD1540" s="22"/>
    </row>
    <row r="1541" spans="1:30" ht="15.75" customHeight="1" x14ac:dyDescent="0.15">
      <c r="A1541" s="22"/>
      <c r="B1541" s="22"/>
      <c r="C1541" s="22"/>
      <c r="D1541" s="22"/>
      <c r="E1541" s="22"/>
      <c r="F1541" s="28"/>
      <c r="G1541" s="28"/>
      <c r="H1541" s="28"/>
      <c r="I1541" s="28"/>
      <c r="J1541" s="28"/>
      <c r="K1541" s="28"/>
      <c r="L1541" s="28"/>
      <c r="M1541" s="22"/>
      <c r="N1541" s="22"/>
      <c r="O1541" s="22"/>
      <c r="P1541" s="22"/>
      <c r="Q1541" s="22"/>
      <c r="R1541" s="28"/>
      <c r="S1541" s="28"/>
      <c r="T1541" s="28"/>
      <c r="U1541" s="28"/>
      <c r="V1541" s="22"/>
      <c r="W1541" s="22"/>
      <c r="X1541" s="22"/>
      <c r="Y1541" s="22"/>
      <c r="Z1541" s="22"/>
      <c r="AA1541" s="22"/>
      <c r="AB1541" s="22"/>
      <c r="AC1541" s="22"/>
      <c r="AD1541" s="22"/>
    </row>
    <row r="1542" spans="1:30" ht="15.75" customHeight="1" x14ac:dyDescent="0.15">
      <c r="A1542" s="22"/>
      <c r="B1542" s="22"/>
      <c r="C1542" s="22"/>
      <c r="D1542" s="22"/>
      <c r="E1542" s="22"/>
      <c r="F1542" s="28"/>
      <c r="G1542" s="28"/>
      <c r="H1542" s="28"/>
      <c r="I1542" s="28"/>
      <c r="J1542" s="28"/>
      <c r="K1542" s="28"/>
      <c r="L1542" s="28"/>
      <c r="M1542" s="22"/>
      <c r="N1542" s="22"/>
      <c r="O1542" s="22"/>
      <c r="P1542" s="22"/>
      <c r="Q1542" s="22"/>
      <c r="R1542" s="28"/>
      <c r="S1542" s="28"/>
      <c r="T1542" s="28"/>
      <c r="U1542" s="28"/>
      <c r="V1542" s="22"/>
      <c r="W1542" s="22"/>
      <c r="X1542" s="22"/>
      <c r="Y1542" s="22"/>
      <c r="Z1542" s="22"/>
      <c r="AA1542" s="22"/>
      <c r="AB1542" s="22"/>
      <c r="AC1542" s="22"/>
      <c r="AD1542" s="22"/>
    </row>
    <row r="1543" spans="1:30" ht="15.75" customHeight="1" x14ac:dyDescent="0.15">
      <c r="A1543" s="22"/>
      <c r="B1543" s="22"/>
      <c r="C1543" s="22"/>
      <c r="D1543" s="22"/>
      <c r="E1543" s="22"/>
      <c r="F1543" s="28"/>
      <c r="G1543" s="28"/>
      <c r="H1543" s="28"/>
      <c r="I1543" s="28"/>
      <c r="J1543" s="28"/>
      <c r="K1543" s="28"/>
      <c r="L1543" s="28"/>
      <c r="M1543" s="22"/>
      <c r="N1543" s="22"/>
      <c r="O1543" s="22"/>
      <c r="P1543" s="22"/>
      <c r="Q1543" s="22"/>
      <c r="R1543" s="28"/>
      <c r="S1543" s="28"/>
      <c r="T1543" s="28"/>
      <c r="U1543" s="28"/>
      <c r="V1543" s="22"/>
      <c r="W1543" s="22"/>
      <c r="X1543" s="22"/>
      <c r="Y1543" s="22"/>
      <c r="Z1543" s="22"/>
      <c r="AA1543" s="22"/>
      <c r="AB1543" s="22"/>
      <c r="AC1543" s="22"/>
      <c r="AD1543" s="22"/>
    </row>
    <row r="1544" spans="1:30" ht="15.75" customHeight="1" x14ac:dyDescent="0.15">
      <c r="A1544" s="22"/>
      <c r="B1544" s="22"/>
      <c r="C1544" s="22"/>
      <c r="D1544" s="22"/>
      <c r="E1544" s="22"/>
      <c r="F1544" s="28"/>
      <c r="G1544" s="28"/>
      <c r="H1544" s="28"/>
      <c r="I1544" s="28"/>
      <c r="J1544" s="28"/>
      <c r="K1544" s="28"/>
      <c r="L1544" s="28"/>
      <c r="M1544" s="22"/>
      <c r="N1544" s="22"/>
      <c r="O1544" s="22"/>
      <c r="P1544" s="22"/>
      <c r="Q1544" s="22"/>
      <c r="R1544" s="28"/>
      <c r="S1544" s="28"/>
      <c r="T1544" s="28"/>
      <c r="U1544" s="28"/>
      <c r="V1544" s="22"/>
      <c r="W1544" s="22"/>
      <c r="X1544" s="22"/>
      <c r="Y1544" s="22"/>
      <c r="Z1544" s="22"/>
      <c r="AA1544" s="22"/>
      <c r="AB1544" s="22"/>
      <c r="AC1544" s="22"/>
      <c r="AD1544" s="22"/>
    </row>
    <row r="1545" spans="1:30" ht="15.75" customHeight="1" x14ac:dyDescent="0.15">
      <c r="A1545" s="22"/>
      <c r="B1545" s="22"/>
      <c r="C1545" s="22"/>
      <c r="D1545" s="22"/>
      <c r="E1545" s="22"/>
      <c r="F1545" s="28"/>
      <c r="G1545" s="28"/>
      <c r="H1545" s="28"/>
      <c r="I1545" s="28"/>
      <c r="J1545" s="28"/>
      <c r="K1545" s="28"/>
      <c r="L1545" s="28"/>
      <c r="M1545" s="22"/>
      <c r="N1545" s="22"/>
      <c r="O1545" s="22"/>
      <c r="P1545" s="22"/>
      <c r="Q1545" s="22"/>
      <c r="R1545" s="28"/>
      <c r="S1545" s="28"/>
      <c r="T1545" s="28"/>
      <c r="U1545" s="28"/>
      <c r="V1545" s="22"/>
      <c r="W1545" s="22"/>
      <c r="X1545" s="22"/>
      <c r="Y1545" s="22"/>
      <c r="Z1545" s="22"/>
      <c r="AA1545" s="22"/>
      <c r="AB1545" s="22"/>
      <c r="AC1545" s="22"/>
      <c r="AD1545" s="22"/>
    </row>
    <row r="1546" spans="1:30" ht="15.75" customHeight="1" x14ac:dyDescent="0.15">
      <c r="A1546" s="22"/>
      <c r="B1546" s="22"/>
      <c r="C1546" s="22"/>
      <c r="D1546" s="22"/>
      <c r="E1546" s="22"/>
      <c r="F1546" s="28"/>
      <c r="G1546" s="28"/>
      <c r="H1546" s="28"/>
      <c r="I1546" s="28"/>
      <c r="J1546" s="28"/>
      <c r="K1546" s="28"/>
      <c r="L1546" s="28"/>
      <c r="M1546" s="22"/>
      <c r="N1546" s="22"/>
      <c r="O1546" s="22"/>
      <c r="P1546" s="22"/>
      <c r="Q1546" s="22"/>
      <c r="R1546" s="28"/>
      <c r="S1546" s="28"/>
      <c r="T1546" s="28"/>
      <c r="U1546" s="28"/>
      <c r="V1546" s="22"/>
      <c r="W1546" s="22"/>
      <c r="X1546" s="22"/>
      <c r="Y1546" s="22"/>
      <c r="Z1546" s="22"/>
      <c r="AA1546" s="22"/>
      <c r="AB1546" s="22"/>
      <c r="AC1546" s="22"/>
      <c r="AD1546" s="22"/>
    </row>
    <row r="1547" spans="1:30" ht="15.75" customHeight="1" x14ac:dyDescent="0.15">
      <c r="A1547" s="22"/>
      <c r="B1547" s="22"/>
      <c r="C1547" s="22"/>
      <c r="D1547" s="22"/>
      <c r="E1547" s="22"/>
      <c r="F1547" s="28"/>
      <c r="G1547" s="28"/>
      <c r="H1547" s="28"/>
      <c r="I1547" s="28"/>
      <c r="J1547" s="28"/>
      <c r="K1547" s="28"/>
      <c r="L1547" s="28"/>
      <c r="M1547" s="22"/>
      <c r="N1547" s="22"/>
      <c r="O1547" s="22"/>
      <c r="P1547" s="22"/>
      <c r="Q1547" s="22"/>
      <c r="R1547" s="28"/>
      <c r="S1547" s="28"/>
      <c r="T1547" s="28"/>
      <c r="U1547" s="28"/>
      <c r="V1547" s="22"/>
      <c r="W1547" s="22"/>
      <c r="X1547" s="22"/>
      <c r="Y1547" s="22"/>
      <c r="Z1547" s="22"/>
      <c r="AA1547" s="22"/>
      <c r="AB1547" s="22"/>
      <c r="AC1547" s="22"/>
      <c r="AD1547" s="22"/>
    </row>
    <row r="1548" spans="1:30" ht="15.75" customHeight="1" x14ac:dyDescent="0.15">
      <c r="A1548" s="22"/>
      <c r="B1548" s="22"/>
      <c r="C1548" s="22"/>
      <c r="D1548" s="22"/>
      <c r="E1548" s="22"/>
      <c r="F1548" s="28"/>
      <c r="G1548" s="28"/>
      <c r="H1548" s="28"/>
      <c r="I1548" s="28"/>
      <c r="J1548" s="28"/>
      <c r="K1548" s="28"/>
      <c r="L1548" s="28"/>
      <c r="M1548" s="22"/>
      <c r="N1548" s="22"/>
      <c r="O1548" s="22"/>
      <c r="P1548" s="22"/>
      <c r="Q1548" s="22"/>
      <c r="R1548" s="28"/>
      <c r="S1548" s="28"/>
      <c r="T1548" s="28"/>
      <c r="U1548" s="28"/>
      <c r="V1548" s="22"/>
      <c r="W1548" s="22"/>
      <c r="X1548" s="22"/>
      <c r="Y1548" s="22"/>
      <c r="Z1548" s="22"/>
      <c r="AA1548" s="22"/>
      <c r="AB1548" s="22"/>
      <c r="AC1548" s="22"/>
      <c r="AD1548" s="22"/>
    </row>
    <row r="1549" spans="1:30" ht="15.75" customHeight="1" x14ac:dyDescent="0.15">
      <c r="A1549" s="22"/>
      <c r="B1549" s="22"/>
      <c r="C1549" s="22"/>
      <c r="D1549" s="22"/>
      <c r="E1549" s="22"/>
      <c r="F1549" s="28"/>
      <c r="G1549" s="28"/>
      <c r="H1549" s="28"/>
      <c r="I1549" s="28"/>
      <c r="J1549" s="28"/>
      <c r="K1549" s="28"/>
      <c r="L1549" s="28"/>
      <c r="M1549" s="22"/>
      <c r="N1549" s="22"/>
      <c r="O1549" s="22"/>
      <c r="P1549" s="22"/>
      <c r="Q1549" s="22"/>
      <c r="R1549" s="28"/>
      <c r="S1549" s="28"/>
      <c r="T1549" s="28"/>
      <c r="U1549" s="28"/>
      <c r="V1549" s="22"/>
      <c r="W1549" s="22"/>
      <c r="X1549" s="22"/>
      <c r="Y1549" s="22"/>
      <c r="Z1549" s="22"/>
      <c r="AA1549" s="22"/>
      <c r="AB1549" s="22"/>
      <c r="AC1549" s="22"/>
      <c r="AD1549" s="22"/>
    </row>
    <row r="1550" spans="1:30" ht="15.75" customHeight="1" x14ac:dyDescent="0.15">
      <c r="A1550" s="22"/>
      <c r="B1550" s="22"/>
      <c r="C1550" s="22"/>
      <c r="D1550" s="22"/>
      <c r="E1550" s="22"/>
      <c r="F1550" s="28"/>
      <c r="G1550" s="28"/>
      <c r="H1550" s="28"/>
      <c r="I1550" s="28"/>
      <c r="J1550" s="28"/>
      <c r="K1550" s="28"/>
      <c r="L1550" s="28"/>
      <c r="M1550" s="22"/>
      <c r="N1550" s="22"/>
      <c r="O1550" s="22"/>
      <c r="P1550" s="22"/>
      <c r="Q1550" s="22"/>
      <c r="R1550" s="28"/>
      <c r="S1550" s="28"/>
      <c r="T1550" s="28"/>
      <c r="U1550" s="28"/>
      <c r="V1550" s="22"/>
      <c r="W1550" s="22"/>
      <c r="X1550" s="22"/>
      <c r="Y1550" s="22"/>
      <c r="Z1550" s="22"/>
      <c r="AA1550" s="22"/>
      <c r="AB1550" s="22"/>
      <c r="AC1550" s="22"/>
      <c r="AD1550" s="22"/>
    </row>
    <row r="1551" spans="1:30" ht="15.75" customHeight="1" x14ac:dyDescent="0.15">
      <c r="A1551" s="22"/>
      <c r="B1551" s="22"/>
      <c r="C1551" s="22"/>
      <c r="D1551" s="22"/>
      <c r="E1551" s="22"/>
      <c r="F1551" s="28"/>
      <c r="G1551" s="28"/>
      <c r="H1551" s="28"/>
      <c r="I1551" s="28"/>
      <c r="J1551" s="28"/>
      <c r="K1551" s="28"/>
      <c r="L1551" s="28"/>
      <c r="M1551" s="22"/>
      <c r="N1551" s="22"/>
      <c r="O1551" s="22"/>
      <c r="P1551" s="22"/>
      <c r="Q1551" s="22"/>
      <c r="R1551" s="28"/>
      <c r="S1551" s="28"/>
      <c r="T1551" s="28"/>
      <c r="U1551" s="28"/>
      <c r="V1551" s="22"/>
      <c r="W1551" s="22"/>
      <c r="X1551" s="22"/>
      <c r="Y1551" s="22"/>
      <c r="Z1551" s="22"/>
      <c r="AA1551" s="22"/>
      <c r="AB1551" s="22"/>
      <c r="AC1551" s="22"/>
      <c r="AD1551" s="22"/>
    </row>
    <row r="1552" spans="1:30" ht="15.75" customHeight="1" x14ac:dyDescent="0.15">
      <c r="A1552" s="22"/>
      <c r="B1552" s="22"/>
      <c r="C1552" s="22"/>
      <c r="D1552" s="22"/>
      <c r="E1552" s="22"/>
      <c r="F1552" s="28"/>
      <c r="G1552" s="28"/>
      <c r="H1552" s="28"/>
      <c r="I1552" s="28"/>
      <c r="J1552" s="28"/>
      <c r="K1552" s="28"/>
      <c r="L1552" s="28"/>
      <c r="M1552" s="22"/>
      <c r="N1552" s="22"/>
      <c r="O1552" s="22"/>
      <c r="P1552" s="22"/>
      <c r="Q1552" s="22"/>
      <c r="R1552" s="28"/>
      <c r="S1552" s="28"/>
      <c r="T1552" s="28"/>
      <c r="U1552" s="28"/>
      <c r="V1552" s="22"/>
      <c r="W1552" s="22"/>
      <c r="X1552" s="22"/>
      <c r="Y1552" s="22"/>
      <c r="Z1552" s="22"/>
      <c r="AA1552" s="22"/>
      <c r="AB1552" s="22"/>
      <c r="AC1552" s="22"/>
      <c r="AD1552" s="22"/>
    </row>
    <row r="1553" spans="1:30" ht="15.75" customHeight="1" x14ac:dyDescent="0.15">
      <c r="A1553" s="22"/>
      <c r="B1553" s="22"/>
      <c r="C1553" s="22"/>
      <c r="D1553" s="22"/>
      <c r="E1553" s="22"/>
      <c r="F1553" s="28"/>
      <c r="G1553" s="28"/>
      <c r="H1553" s="28"/>
      <c r="I1553" s="28"/>
      <c r="J1553" s="28"/>
      <c r="K1553" s="28"/>
      <c r="L1553" s="28"/>
      <c r="M1553" s="22"/>
      <c r="N1553" s="22"/>
      <c r="O1553" s="22"/>
      <c r="P1553" s="22"/>
      <c r="Q1553" s="22"/>
      <c r="R1553" s="28"/>
      <c r="S1553" s="28"/>
      <c r="T1553" s="28"/>
      <c r="U1553" s="28"/>
      <c r="V1553" s="22"/>
      <c r="W1553" s="22"/>
      <c r="X1553" s="22"/>
      <c r="Y1553" s="22"/>
      <c r="Z1553" s="22"/>
      <c r="AA1553" s="22"/>
      <c r="AB1553" s="22"/>
      <c r="AC1553" s="22"/>
      <c r="AD1553" s="22"/>
    </row>
    <row r="1554" spans="1:30" ht="15.75" customHeight="1" x14ac:dyDescent="0.15">
      <c r="A1554" s="22"/>
      <c r="B1554" s="22"/>
      <c r="C1554" s="22"/>
      <c r="D1554" s="22"/>
      <c r="E1554" s="22"/>
      <c r="F1554" s="28"/>
      <c r="G1554" s="28"/>
      <c r="H1554" s="28"/>
      <c r="I1554" s="28"/>
      <c r="J1554" s="28"/>
      <c r="K1554" s="28"/>
      <c r="L1554" s="28"/>
      <c r="M1554" s="22"/>
      <c r="N1554" s="22"/>
      <c r="O1554" s="22"/>
      <c r="P1554" s="22"/>
      <c r="Q1554" s="22"/>
      <c r="R1554" s="28"/>
      <c r="S1554" s="28"/>
      <c r="T1554" s="28"/>
      <c r="U1554" s="28"/>
      <c r="V1554" s="22"/>
      <c r="W1554" s="22"/>
      <c r="X1554" s="22"/>
      <c r="Y1554" s="22"/>
      <c r="Z1554" s="22"/>
      <c r="AA1554" s="22"/>
      <c r="AB1554" s="22"/>
      <c r="AC1554" s="22"/>
      <c r="AD1554" s="22"/>
    </row>
    <row r="1555" spans="1:30" ht="15.75" customHeight="1" x14ac:dyDescent="0.15">
      <c r="A1555" s="22"/>
      <c r="B1555" s="22"/>
      <c r="C1555" s="22"/>
      <c r="D1555" s="22"/>
      <c r="E1555" s="22"/>
      <c r="F1555" s="28"/>
      <c r="G1555" s="28"/>
      <c r="H1555" s="28"/>
      <c r="I1555" s="28"/>
      <c r="J1555" s="28"/>
      <c r="K1555" s="28"/>
      <c r="L1555" s="28"/>
      <c r="M1555" s="22"/>
      <c r="N1555" s="22"/>
      <c r="O1555" s="22"/>
      <c r="P1555" s="22"/>
      <c r="Q1555" s="22"/>
      <c r="R1555" s="28"/>
      <c r="S1555" s="28"/>
      <c r="T1555" s="28"/>
      <c r="U1555" s="28"/>
      <c r="V1555" s="22"/>
      <c r="W1555" s="22"/>
      <c r="X1555" s="22"/>
      <c r="Y1555" s="22"/>
      <c r="Z1555" s="22"/>
      <c r="AA1555" s="22"/>
      <c r="AB1555" s="22"/>
      <c r="AC1555" s="22"/>
      <c r="AD1555" s="22"/>
    </row>
    <row r="1556" spans="1:30" ht="15.75" customHeight="1" x14ac:dyDescent="0.15">
      <c r="A1556" s="22"/>
      <c r="B1556" s="22"/>
      <c r="C1556" s="22"/>
      <c r="D1556" s="22"/>
      <c r="E1556" s="22"/>
      <c r="F1556" s="28"/>
      <c r="G1556" s="28"/>
      <c r="H1556" s="28"/>
      <c r="I1556" s="28"/>
      <c r="J1556" s="28"/>
      <c r="K1556" s="28"/>
      <c r="L1556" s="28"/>
      <c r="M1556" s="22"/>
      <c r="N1556" s="22"/>
      <c r="O1556" s="22"/>
      <c r="P1556" s="22"/>
      <c r="Q1556" s="22"/>
      <c r="R1556" s="28"/>
      <c r="S1556" s="28"/>
      <c r="T1556" s="28"/>
      <c r="U1556" s="28"/>
      <c r="V1556" s="22"/>
      <c r="W1556" s="22"/>
      <c r="X1556" s="22"/>
      <c r="Y1556" s="22"/>
      <c r="Z1556" s="22"/>
      <c r="AA1556" s="22"/>
      <c r="AB1556" s="22"/>
      <c r="AC1556" s="22"/>
      <c r="AD1556" s="22"/>
    </row>
    <row r="1557" spans="1:30" ht="15.75" customHeight="1" x14ac:dyDescent="0.15">
      <c r="A1557" s="22"/>
      <c r="B1557" s="22"/>
      <c r="C1557" s="22"/>
      <c r="D1557" s="22"/>
      <c r="E1557" s="22"/>
      <c r="F1557" s="28"/>
      <c r="G1557" s="28"/>
      <c r="H1557" s="28"/>
      <c r="I1557" s="28"/>
      <c r="J1557" s="28"/>
      <c r="K1557" s="28"/>
      <c r="L1557" s="28"/>
      <c r="M1557" s="22"/>
      <c r="N1557" s="22"/>
      <c r="O1557" s="22"/>
      <c r="P1557" s="22"/>
      <c r="Q1557" s="22"/>
      <c r="R1557" s="28"/>
      <c r="S1557" s="28"/>
      <c r="T1557" s="28"/>
      <c r="U1557" s="28"/>
      <c r="V1557" s="22"/>
      <c r="W1557" s="22"/>
      <c r="X1557" s="22"/>
      <c r="Y1557" s="22"/>
      <c r="Z1557" s="22"/>
      <c r="AA1557" s="22"/>
      <c r="AB1557" s="22"/>
      <c r="AC1557" s="22"/>
      <c r="AD1557" s="22"/>
    </row>
    <row r="1558" spans="1:30" ht="15.75" customHeight="1" x14ac:dyDescent="0.15">
      <c r="A1558" s="22"/>
      <c r="B1558" s="22"/>
      <c r="C1558" s="22"/>
      <c r="D1558" s="22"/>
      <c r="E1558" s="22"/>
      <c r="F1558" s="28"/>
      <c r="G1558" s="28"/>
      <c r="H1558" s="28"/>
      <c r="I1558" s="28"/>
      <c r="J1558" s="28"/>
      <c r="K1558" s="28"/>
      <c r="L1558" s="28"/>
      <c r="M1558" s="22"/>
      <c r="N1558" s="22"/>
      <c r="O1558" s="22"/>
      <c r="P1558" s="22"/>
      <c r="Q1558" s="22"/>
      <c r="R1558" s="28"/>
      <c r="S1558" s="28"/>
      <c r="T1558" s="28"/>
      <c r="U1558" s="28"/>
      <c r="V1558" s="22"/>
      <c r="W1558" s="22"/>
      <c r="X1558" s="22"/>
      <c r="Y1558" s="22"/>
      <c r="Z1558" s="22"/>
      <c r="AA1558" s="22"/>
      <c r="AB1558" s="22"/>
      <c r="AC1558" s="22"/>
      <c r="AD1558" s="22"/>
    </row>
    <row r="1559" spans="1:30" ht="15.75" customHeight="1" x14ac:dyDescent="0.15">
      <c r="A1559" s="22"/>
      <c r="B1559" s="22"/>
      <c r="C1559" s="22"/>
      <c r="D1559" s="22"/>
      <c r="E1559" s="22"/>
      <c r="F1559" s="28"/>
      <c r="G1559" s="28"/>
      <c r="H1559" s="28"/>
      <c r="I1559" s="28"/>
      <c r="J1559" s="28"/>
      <c r="K1559" s="28"/>
      <c r="L1559" s="28"/>
      <c r="M1559" s="22"/>
      <c r="N1559" s="22"/>
      <c r="O1559" s="22"/>
      <c r="P1559" s="22"/>
      <c r="Q1559" s="22"/>
      <c r="R1559" s="28"/>
      <c r="S1559" s="28"/>
      <c r="T1559" s="28"/>
      <c r="U1559" s="28"/>
      <c r="V1559" s="22"/>
      <c r="W1559" s="22"/>
      <c r="X1559" s="22"/>
      <c r="Y1559" s="22"/>
      <c r="Z1559" s="22"/>
      <c r="AA1559" s="22"/>
      <c r="AB1559" s="22"/>
      <c r="AC1559" s="22"/>
      <c r="AD1559" s="22"/>
    </row>
    <row r="1560" spans="1:30" ht="15.75" customHeight="1" x14ac:dyDescent="0.15">
      <c r="A1560" s="22"/>
      <c r="B1560" s="22"/>
      <c r="C1560" s="22"/>
      <c r="D1560" s="22"/>
      <c r="E1560" s="22"/>
      <c r="F1560" s="28"/>
      <c r="G1560" s="28"/>
      <c r="H1560" s="28"/>
      <c r="I1560" s="28"/>
      <c r="J1560" s="28"/>
      <c r="K1560" s="28"/>
      <c r="L1560" s="28"/>
      <c r="M1560" s="22"/>
      <c r="N1560" s="22"/>
      <c r="O1560" s="22"/>
      <c r="P1560" s="22"/>
      <c r="Q1560" s="22"/>
      <c r="R1560" s="28"/>
      <c r="S1560" s="28"/>
      <c r="T1560" s="28"/>
      <c r="U1560" s="28"/>
      <c r="V1560" s="22"/>
      <c r="W1560" s="22"/>
      <c r="X1560" s="22"/>
      <c r="Y1560" s="22"/>
      <c r="Z1560" s="22"/>
      <c r="AA1560" s="22"/>
      <c r="AB1560" s="22"/>
      <c r="AC1560" s="22"/>
      <c r="AD1560" s="22"/>
    </row>
    <row r="1561" spans="1:30" ht="15.75" customHeight="1" x14ac:dyDescent="0.15">
      <c r="A1561" s="22"/>
      <c r="B1561" s="22"/>
      <c r="C1561" s="22"/>
      <c r="D1561" s="22"/>
      <c r="E1561" s="22"/>
      <c r="F1561" s="28"/>
      <c r="G1561" s="28"/>
      <c r="H1561" s="28"/>
      <c r="I1561" s="28"/>
      <c r="J1561" s="28"/>
      <c r="K1561" s="28"/>
      <c r="L1561" s="28"/>
      <c r="M1561" s="22"/>
      <c r="N1561" s="22"/>
      <c r="O1561" s="22"/>
      <c r="P1561" s="22"/>
      <c r="Q1561" s="22"/>
      <c r="R1561" s="28"/>
      <c r="S1561" s="28"/>
      <c r="T1561" s="28"/>
      <c r="U1561" s="28"/>
      <c r="V1561" s="22"/>
      <c r="W1561" s="22"/>
      <c r="X1561" s="22"/>
      <c r="Y1561" s="22"/>
      <c r="Z1561" s="22"/>
      <c r="AA1561" s="22"/>
      <c r="AB1561" s="22"/>
      <c r="AC1561" s="22"/>
      <c r="AD1561" s="22"/>
    </row>
    <row r="1562" spans="1:30" ht="15.75" customHeight="1" x14ac:dyDescent="0.15">
      <c r="A1562" s="22"/>
      <c r="B1562" s="22"/>
      <c r="C1562" s="22"/>
      <c r="D1562" s="22"/>
      <c r="E1562" s="22"/>
      <c r="F1562" s="28"/>
      <c r="G1562" s="28"/>
      <c r="H1562" s="28"/>
      <c r="I1562" s="28"/>
      <c r="J1562" s="28"/>
      <c r="K1562" s="28"/>
      <c r="L1562" s="28"/>
      <c r="M1562" s="22"/>
      <c r="N1562" s="22"/>
      <c r="O1562" s="22"/>
      <c r="P1562" s="22"/>
      <c r="Q1562" s="22"/>
      <c r="R1562" s="28"/>
      <c r="S1562" s="28"/>
      <c r="T1562" s="28"/>
      <c r="U1562" s="28"/>
      <c r="V1562" s="22"/>
      <c r="W1562" s="22"/>
      <c r="X1562" s="22"/>
      <c r="Y1562" s="22"/>
      <c r="Z1562" s="22"/>
      <c r="AA1562" s="22"/>
      <c r="AB1562" s="22"/>
      <c r="AC1562" s="22"/>
      <c r="AD1562" s="22"/>
    </row>
    <row r="1563" spans="1:30" ht="15.75" customHeight="1" x14ac:dyDescent="0.15">
      <c r="A1563" s="22"/>
      <c r="B1563" s="22"/>
      <c r="C1563" s="22"/>
      <c r="D1563" s="22"/>
      <c r="E1563" s="22"/>
      <c r="F1563" s="28"/>
      <c r="G1563" s="28"/>
      <c r="H1563" s="28"/>
      <c r="I1563" s="28"/>
      <c r="J1563" s="28"/>
      <c r="K1563" s="28"/>
      <c r="L1563" s="28"/>
      <c r="M1563" s="22"/>
      <c r="N1563" s="22"/>
      <c r="O1563" s="22"/>
      <c r="P1563" s="22"/>
      <c r="Q1563" s="22"/>
      <c r="R1563" s="28"/>
      <c r="S1563" s="28"/>
      <c r="T1563" s="28"/>
      <c r="U1563" s="28"/>
      <c r="V1563" s="22"/>
      <c r="W1563" s="22"/>
      <c r="X1563" s="22"/>
      <c r="Y1563" s="22"/>
      <c r="Z1563" s="22"/>
      <c r="AA1563" s="22"/>
      <c r="AB1563" s="22"/>
      <c r="AC1563" s="22"/>
      <c r="AD1563" s="22"/>
    </row>
    <row r="1564" spans="1:30" ht="15.75" customHeight="1" x14ac:dyDescent="0.15">
      <c r="A1564" s="22"/>
      <c r="B1564" s="22"/>
      <c r="C1564" s="22"/>
      <c r="D1564" s="22"/>
      <c r="E1564" s="22"/>
      <c r="F1564" s="28"/>
      <c r="G1564" s="28"/>
      <c r="H1564" s="28"/>
      <c r="I1564" s="28"/>
      <c r="J1564" s="28"/>
      <c r="K1564" s="28"/>
      <c r="L1564" s="28"/>
      <c r="M1564" s="22"/>
      <c r="N1564" s="22"/>
      <c r="O1564" s="22"/>
      <c r="P1564" s="22"/>
      <c r="Q1564" s="22"/>
      <c r="R1564" s="28"/>
      <c r="S1564" s="28"/>
      <c r="T1564" s="28"/>
      <c r="U1564" s="28"/>
      <c r="V1564" s="22"/>
      <c r="W1564" s="22"/>
      <c r="X1564" s="22"/>
      <c r="Y1564" s="22"/>
      <c r="Z1564" s="22"/>
      <c r="AA1564" s="22"/>
      <c r="AB1564" s="22"/>
      <c r="AC1564" s="22"/>
      <c r="AD1564" s="22"/>
    </row>
    <row r="1565" spans="1:30" ht="15.75" customHeight="1" x14ac:dyDescent="0.15">
      <c r="A1565" s="22"/>
      <c r="B1565" s="22"/>
      <c r="C1565" s="22"/>
      <c r="D1565" s="22"/>
      <c r="E1565" s="22"/>
      <c r="F1565" s="28"/>
      <c r="G1565" s="28"/>
      <c r="H1565" s="28"/>
      <c r="I1565" s="28"/>
      <c r="J1565" s="28"/>
      <c r="K1565" s="28"/>
      <c r="L1565" s="28"/>
      <c r="M1565" s="22"/>
      <c r="N1565" s="22"/>
      <c r="O1565" s="22"/>
      <c r="P1565" s="22"/>
      <c r="Q1565" s="22"/>
      <c r="R1565" s="28"/>
      <c r="S1565" s="28"/>
      <c r="T1565" s="28"/>
      <c r="U1565" s="28"/>
      <c r="V1565" s="22"/>
      <c r="W1565" s="22"/>
      <c r="X1565" s="22"/>
      <c r="Y1565" s="22"/>
      <c r="Z1565" s="22"/>
      <c r="AA1565" s="22"/>
      <c r="AB1565" s="22"/>
      <c r="AC1565" s="22"/>
      <c r="AD1565" s="22"/>
    </row>
    <row r="1566" spans="1:30" ht="15.75" customHeight="1" x14ac:dyDescent="0.15">
      <c r="A1566" s="22"/>
      <c r="B1566" s="22"/>
      <c r="C1566" s="22"/>
      <c r="D1566" s="22"/>
      <c r="E1566" s="22"/>
      <c r="F1566" s="28"/>
      <c r="G1566" s="28"/>
      <c r="H1566" s="28"/>
      <c r="I1566" s="28"/>
      <c r="J1566" s="28"/>
      <c r="K1566" s="28"/>
      <c r="L1566" s="28"/>
      <c r="M1566" s="22"/>
      <c r="N1566" s="22"/>
      <c r="O1566" s="22"/>
      <c r="P1566" s="22"/>
      <c r="Q1566" s="22"/>
      <c r="R1566" s="28"/>
      <c r="S1566" s="28"/>
      <c r="T1566" s="28"/>
      <c r="U1566" s="28"/>
      <c r="V1566" s="22"/>
      <c r="W1566" s="22"/>
      <c r="X1566" s="22"/>
      <c r="Y1566" s="22"/>
      <c r="Z1566" s="22"/>
      <c r="AA1566" s="22"/>
      <c r="AB1566" s="22"/>
      <c r="AC1566" s="22"/>
      <c r="AD1566" s="22"/>
    </row>
    <row r="1567" spans="1:30" ht="15.75" customHeight="1" x14ac:dyDescent="0.15">
      <c r="A1567" s="22"/>
      <c r="B1567" s="22"/>
      <c r="C1567" s="22"/>
      <c r="D1567" s="22"/>
      <c r="E1567" s="22"/>
      <c r="F1567" s="28"/>
      <c r="G1567" s="28"/>
      <c r="H1567" s="28"/>
      <c r="I1567" s="28"/>
      <c r="J1567" s="28"/>
      <c r="K1567" s="28"/>
      <c r="L1567" s="28"/>
      <c r="M1567" s="22"/>
      <c r="N1567" s="22"/>
      <c r="O1567" s="22"/>
      <c r="P1567" s="22"/>
      <c r="Q1567" s="22"/>
      <c r="R1567" s="28"/>
      <c r="S1567" s="28"/>
      <c r="T1567" s="28"/>
      <c r="U1567" s="28"/>
      <c r="V1567" s="22"/>
      <c r="W1567" s="22"/>
      <c r="X1567" s="22"/>
      <c r="Y1567" s="22"/>
      <c r="Z1567" s="22"/>
      <c r="AA1567" s="22"/>
      <c r="AB1567" s="22"/>
      <c r="AC1567" s="22"/>
      <c r="AD1567" s="22"/>
    </row>
    <row r="1568" spans="1:30" ht="15.75" customHeight="1" x14ac:dyDescent="0.15">
      <c r="A1568" s="22"/>
      <c r="B1568" s="22"/>
      <c r="C1568" s="22"/>
      <c r="D1568" s="22"/>
      <c r="E1568" s="22"/>
      <c r="F1568" s="28"/>
      <c r="G1568" s="28"/>
      <c r="H1568" s="28"/>
      <c r="I1568" s="28"/>
      <c r="J1568" s="28"/>
      <c r="K1568" s="28"/>
      <c r="L1568" s="28"/>
      <c r="M1568" s="22"/>
      <c r="N1568" s="22"/>
      <c r="O1568" s="22"/>
      <c r="P1568" s="22"/>
      <c r="Q1568" s="22"/>
      <c r="R1568" s="28"/>
      <c r="S1568" s="28"/>
      <c r="T1568" s="28"/>
      <c r="U1568" s="28"/>
      <c r="V1568" s="22"/>
      <c r="W1568" s="22"/>
      <c r="X1568" s="22"/>
      <c r="Y1568" s="22"/>
      <c r="Z1568" s="22"/>
      <c r="AA1568" s="22"/>
      <c r="AB1568" s="22"/>
      <c r="AC1568" s="22"/>
      <c r="AD1568" s="22"/>
    </row>
    <row r="1569" spans="1:30" ht="15.75" customHeight="1" x14ac:dyDescent="0.15">
      <c r="A1569" s="22"/>
      <c r="B1569" s="22"/>
      <c r="C1569" s="22"/>
      <c r="D1569" s="22"/>
      <c r="E1569" s="22"/>
      <c r="F1569" s="28"/>
      <c r="G1569" s="28"/>
      <c r="H1569" s="28"/>
      <c r="I1569" s="28"/>
      <c r="J1569" s="28"/>
      <c r="K1569" s="28"/>
      <c r="L1569" s="28"/>
      <c r="M1569" s="22"/>
      <c r="N1569" s="22"/>
      <c r="O1569" s="22"/>
      <c r="P1569" s="22"/>
      <c r="Q1569" s="22"/>
      <c r="R1569" s="28"/>
      <c r="S1569" s="28"/>
      <c r="T1569" s="28"/>
      <c r="U1569" s="28"/>
      <c r="V1569" s="22"/>
      <c r="W1569" s="22"/>
      <c r="X1569" s="22"/>
      <c r="Y1569" s="22"/>
      <c r="Z1569" s="22"/>
      <c r="AA1569" s="22"/>
      <c r="AB1569" s="22"/>
      <c r="AC1569" s="22"/>
      <c r="AD1569" s="22"/>
    </row>
    <row r="1570" spans="1:30" ht="15.75" customHeight="1" x14ac:dyDescent="0.15">
      <c r="A1570" s="22"/>
      <c r="B1570" s="22"/>
      <c r="C1570" s="22"/>
      <c r="D1570" s="22"/>
      <c r="E1570" s="22"/>
      <c r="F1570" s="28"/>
      <c r="G1570" s="28"/>
      <c r="H1570" s="28"/>
      <c r="I1570" s="28"/>
      <c r="J1570" s="28"/>
      <c r="K1570" s="28"/>
      <c r="L1570" s="28"/>
      <c r="M1570" s="22"/>
      <c r="N1570" s="22"/>
      <c r="O1570" s="22"/>
      <c r="P1570" s="22"/>
      <c r="Q1570" s="22"/>
      <c r="R1570" s="28"/>
      <c r="S1570" s="28"/>
      <c r="T1570" s="28"/>
      <c r="U1570" s="28"/>
      <c r="V1570" s="22"/>
      <c r="W1570" s="22"/>
      <c r="X1570" s="22"/>
      <c r="Y1570" s="22"/>
      <c r="Z1570" s="22"/>
      <c r="AA1570" s="22"/>
      <c r="AB1570" s="22"/>
      <c r="AC1570" s="22"/>
      <c r="AD1570" s="22"/>
    </row>
    <row r="1571" spans="1:30" ht="15.75" customHeight="1" x14ac:dyDescent="0.15">
      <c r="A1571" s="22"/>
      <c r="B1571" s="22"/>
      <c r="C1571" s="22"/>
      <c r="D1571" s="22"/>
      <c r="E1571" s="22"/>
      <c r="F1571" s="28"/>
      <c r="G1571" s="28"/>
      <c r="H1571" s="28"/>
      <c r="I1571" s="28"/>
      <c r="J1571" s="28"/>
      <c r="K1571" s="28"/>
      <c r="L1571" s="28"/>
      <c r="M1571" s="22"/>
      <c r="N1571" s="22"/>
      <c r="O1571" s="22"/>
      <c r="P1571" s="22"/>
      <c r="Q1571" s="22"/>
      <c r="R1571" s="28"/>
      <c r="S1571" s="28"/>
      <c r="T1571" s="28"/>
      <c r="U1571" s="28"/>
      <c r="V1571" s="22"/>
      <c r="W1571" s="22"/>
      <c r="X1571" s="22"/>
      <c r="Y1571" s="22"/>
      <c r="Z1571" s="22"/>
      <c r="AA1571" s="22"/>
      <c r="AB1571" s="22"/>
      <c r="AC1571" s="22"/>
      <c r="AD1571" s="22"/>
    </row>
    <row r="1572" spans="1:30" ht="15.75" customHeight="1" x14ac:dyDescent="0.15">
      <c r="A1572" s="22"/>
      <c r="B1572" s="22"/>
      <c r="C1572" s="22"/>
      <c r="D1572" s="22"/>
      <c r="E1572" s="22"/>
      <c r="F1572" s="28"/>
      <c r="G1572" s="28"/>
      <c r="H1572" s="28"/>
      <c r="I1572" s="28"/>
      <c r="J1572" s="28"/>
      <c r="K1572" s="28"/>
      <c r="L1572" s="28"/>
      <c r="M1572" s="22"/>
      <c r="N1572" s="22"/>
      <c r="O1572" s="22"/>
      <c r="P1572" s="22"/>
      <c r="Q1572" s="22"/>
      <c r="R1572" s="28"/>
      <c r="S1572" s="28"/>
      <c r="T1572" s="28"/>
      <c r="U1572" s="28"/>
      <c r="V1572" s="22"/>
      <c r="W1572" s="22"/>
      <c r="X1572" s="22"/>
      <c r="Y1572" s="22"/>
      <c r="Z1572" s="22"/>
      <c r="AA1572" s="22"/>
      <c r="AB1572" s="22"/>
      <c r="AC1572" s="22"/>
      <c r="AD1572" s="22"/>
    </row>
    <row r="1573" spans="1:30" ht="15.75" customHeight="1" x14ac:dyDescent="0.15">
      <c r="A1573" s="22"/>
      <c r="B1573" s="22"/>
      <c r="C1573" s="22"/>
      <c r="D1573" s="22"/>
      <c r="E1573" s="22"/>
      <c r="F1573" s="28"/>
      <c r="G1573" s="28"/>
      <c r="H1573" s="28"/>
      <c r="I1573" s="28"/>
      <c r="J1573" s="28"/>
      <c r="K1573" s="28"/>
      <c r="L1573" s="28"/>
      <c r="M1573" s="22"/>
      <c r="N1573" s="22"/>
      <c r="O1573" s="22"/>
      <c r="P1573" s="22"/>
      <c r="Q1573" s="22"/>
      <c r="R1573" s="28"/>
      <c r="S1573" s="28"/>
      <c r="T1573" s="28"/>
      <c r="U1573" s="28"/>
      <c r="V1573" s="22"/>
      <c r="W1573" s="22"/>
      <c r="X1573" s="22"/>
      <c r="Y1573" s="22"/>
      <c r="Z1573" s="22"/>
      <c r="AA1573" s="22"/>
      <c r="AB1573" s="22"/>
      <c r="AC1573" s="22"/>
      <c r="AD1573" s="22"/>
    </row>
    <row r="1574" spans="1:30" ht="15.75" customHeight="1" x14ac:dyDescent="0.15">
      <c r="A1574" s="22"/>
      <c r="B1574" s="22"/>
      <c r="C1574" s="22"/>
      <c r="D1574" s="22"/>
      <c r="E1574" s="22"/>
      <c r="F1574" s="28"/>
      <c r="G1574" s="28"/>
      <c r="H1574" s="28"/>
      <c r="I1574" s="28"/>
      <c r="J1574" s="28"/>
      <c r="K1574" s="28"/>
      <c r="L1574" s="28"/>
      <c r="M1574" s="22"/>
      <c r="N1574" s="22"/>
      <c r="O1574" s="22"/>
      <c r="P1574" s="22"/>
      <c r="Q1574" s="22"/>
      <c r="R1574" s="28"/>
      <c r="S1574" s="28"/>
      <c r="T1574" s="28"/>
      <c r="U1574" s="28"/>
      <c r="V1574" s="22"/>
      <c r="W1574" s="22"/>
      <c r="X1574" s="22"/>
      <c r="Y1574" s="22"/>
      <c r="Z1574" s="22"/>
      <c r="AA1574" s="22"/>
      <c r="AB1574" s="22"/>
      <c r="AC1574" s="22"/>
      <c r="AD1574" s="22"/>
    </row>
    <row r="1575" spans="1:30" ht="15.75" customHeight="1" x14ac:dyDescent="0.15">
      <c r="A1575" s="22"/>
      <c r="B1575" s="22"/>
      <c r="C1575" s="22"/>
      <c r="D1575" s="22"/>
      <c r="E1575" s="22"/>
      <c r="F1575" s="28"/>
      <c r="G1575" s="28"/>
      <c r="H1575" s="28"/>
      <c r="I1575" s="28"/>
      <c r="J1575" s="28"/>
      <c r="K1575" s="28"/>
      <c r="L1575" s="28"/>
      <c r="M1575" s="22"/>
      <c r="N1575" s="22"/>
      <c r="O1575" s="22"/>
      <c r="P1575" s="22"/>
      <c r="Q1575" s="22"/>
      <c r="R1575" s="28"/>
      <c r="S1575" s="28"/>
      <c r="T1575" s="28"/>
      <c r="U1575" s="28"/>
      <c r="V1575" s="22"/>
      <c r="W1575" s="22"/>
      <c r="X1575" s="22"/>
      <c r="Y1575" s="22"/>
      <c r="Z1575" s="22"/>
      <c r="AA1575" s="22"/>
      <c r="AB1575" s="22"/>
      <c r="AC1575" s="22"/>
      <c r="AD1575" s="22"/>
    </row>
    <row r="1576" spans="1:30" ht="15.75" customHeight="1" x14ac:dyDescent="0.15">
      <c r="A1576" s="22"/>
      <c r="B1576" s="22"/>
      <c r="C1576" s="22"/>
      <c r="D1576" s="22"/>
      <c r="E1576" s="22"/>
      <c r="F1576" s="28"/>
      <c r="G1576" s="28"/>
      <c r="H1576" s="28"/>
      <c r="I1576" s="28"/>
      <c r="J1576" s="28"/>
      <c r="K1576" s="28"/>
      <c r="L1576" s="28"/>
      <c r="M1576" s="22"/>
      <c r="N1576" s="22"/>
      <c r="O1576" s="22"/>
      <c r="P1576" s="22"/>
      <c r="Q1576" s="22"/>
      <c r="R1576" s="28"/>
      <c r="S1576" s="28"/>
      <c r="T1576" s="28"/>
      <c r="U1576" s="28"/>
      <c r="V1576" s="22"/>
      <c r="W1576" s="22"/>
      <c r="X1576" s="22"/>
      <c r="Y1576" s="22"/>
      <c r="Z1576" s="22"/>
      <c r="AA1576" s="22"/>
      <c r="AB1576" s="22"/>
      <c r="AC1576" s="22"/>
      <c r="AD1576" s="22"/>
    </row>
    <row r="1577" spans="1:30" ht="15.75" customHeight="1" x14ac:dyDescent="0.15">
      <c r="A1577" s="22"/>
      <c r="B1577" s="22"/>
      <c r="C1577" s="22"/>
      <c r="D1577" s="22"/>
      <c r="E1577" s="22"/>
      <c r="F1577" s="28"/>
      <c r="G1577" s="28"/>
      <c r="H1577" s="28"/>
      <c r="I1577" s="28"/>
      <c r="J1577" s="28"/>
      <c r="K1577" s="28"/>
      <c r="L1577" s="28"/>
      <c r="M1577" s="22"/>
      <c r="N1577" s="22"/>
      <c r="O1577" s="22"/>
      <c r="P1577" s="22"/>
      <c r="Q1577" s="22"/>
      <c r="R1577" s="28"/>
      <c r="S1577" s="28"/>
      <c r="T1577" s="28"/>
      <c r="U1577" s="28"/>
      <c r="V1577" s="22"/>
      <c r="W1577" s="22"/>
      <c r="X1577" s="22"/>
      <c r="Y1577" s="22"/>
      <c r="Z1577" s="22"/>
      <c r="AA1577" s="22"/>
      <c r="AB1577" s="22"/>
      <c r="AC1577" s="22"/>
      <c r="AD1577" s="22"/>
    </row>
    <row r="1578" spans="1:30" ht="15.75" customHeight="1" x14ac:dyDescent="0.15">
      <c r="A1578" s="22"/>
      <c r="B1578" s="22"/>
      <c r="C1578" s="22"/>
      <c r="D1578" s="22"/>
      <c r="E1578" s="22"/>
      <c r="F1578" s="28"/>
      <c r="G1578" s="28"/>
      <c r="H1578" s="28"/>
      <c r="I1578" s="28"/>
      <c r="J1578" s="28"/>
      <c r="K1578" s="28"/>
      <c r="L1578" s="28"/>
      <c r="M1578" s="22"/>
      <c r="N1578" s="22"/>
      <c r="O1578" s="22"/>
      <c r="P1578" s="22"/>
      <c r="Q1578" s="22"/>
      <c r="R1578" s="28"/>
      <c r="S1578" s="28"/>
      <c r="T1578" s="28"/>
      <c r="U1578" s="28"/>
      <c r="V1578" s="22"/>
      <c r="W1578" s="22"/>
      <c r="X1578" s="22"/>
      <c r="Y1578" s="22"/>
      <c r="Z1578" s="22"/>
      <c r="AA1578" s="22"/>
      <c r="AB1578" s="22"/>
      <c r="AC1578" s="22"/>
      <c r="AD1578" s="22"/>
    </row>
    <row r="1579" spans="1:30" ht="15.75" customHeight="1" x14ac:dyDescent="0.15">
      <c r="A1579" s="22"/>
      <c r="B1579" s="22"/>
      <c r="C1579" s="22"/>
      <c r="D1579" s="22"/>
      <c r="E1579" s="22"/>
      <c r="F1579" s="28"/>
      <c r="G1579" s="28"/>
      <c r="H1579" s="28"/>
      <c r="I1579" s="28"/>
      <c r="J1579" s="28"/>
      <c r="K1579" s="28"/>
      <c r="L1579" s="28"/>
      <c r="M1579" s="22"/>
      <c r="N1579" s="22"/>
      <c r="O1579" s="22"/>
      <c r="P1579" s="22"/>
      <c r="Q1579" s="22"/>
      <c r="R1579" s="28"/>
      <c r="S1579" s="28"/>
      <c r="T1579" s="28"/>
      <c r="U1579" s="28"/>
      <c r="V1579" s="22"/>
      <c r="W1579" s="22"/>
      <c r="X1579" s="22"/>
      <c r="Y1579" s="22"/>
      <c r="Z1579" s="22"/>
      <c r="AA1579" s="22"/>
      <c r="AB1579" s="22"/>
      <c r="AC1579" s="22"/>
      <c r="AD1579" s="22"/>
    </row>
    <row r="1580" spans="1:30" ht="15.75" customHeight="1" x14ac:dyDescent="0.15">
      <c r="A1580" s="22"/>
      <c r="B1580" s="22"/>
      <c r="C1580" s="22"/>
      <c r="D1580" s="22"/>
      <c r="E1580" s="22"/>
      <c r="F1580" s="28"/>
      <c r="G1580" s="28"/>
      <c r="H1580" s="28"/>
      <c r="I1580" s="28"/>
      <c r="J1580" s="28"/>
      <c r="K1580" s="28"/>
      <c r="L1580" s="28"/>
      <c r="M1580" s="22"/>
      <c r="N1580" s="22"/>
      <c r="O1580" s="22"/>
      <c r="P1580" s="22"/>
      <c r="Q1580" s="22"/>
      <c r="R1580" s="28"/>
      <c r="S1580" s="28"/>
      <c r="T1580" s="28"/>
      <c r="U1580" s="28"/>
      <c r="V1580" s="22"/>
      <c r="W1580" s="22"/>
      <c r="X1580" s="22"/>
      <c r="Y1580" s="22"/>
      <c r="Z1580" s="22"/>
      <c r="AA1580" s="22"/>
      <c r="AB1580" s="22"/>
      <c r="AC1580" s="22"/>
      <c r="AD1580" s="22"/>
    </row>
    <row r="1581" spans="1:30" ht="15.75" customHeight="1" x14ac:dyDescent="0.15">
      <c r="A1581" s="22"/>
      <c r="B1581" s="22"/>
      <c r="C1581" s="22"/>
      <c r="D1581" s="22"/>
      <c r="E1581" s="22"/>
      <c r="F1581" s="28"/>
      <c r="G1581" s="28"/>
      <c r="H1581" s="28"/>
      <c r="I1581" s="28"/>
      <c r="J1581" s="28"/>
      <c r="K1581" s="28"/>
      <c r="L1581" s="28"/>
      <c r="M1581" s="22"/>
      <c r="N1581" s="22"/>
      <c r="O1581" s="22"/>
      <c r="P1581" s="22"/>
      <c r="Q1581" s="22"/>
      <c r="R1581" s="28"/>
      <c r="S1581" s="28"/>
      <c r="T1581" s="28"/>
      <c r="U1581" s="28"/>
      <c r="V1581" s="22"/>
      <c r="W1581" s="22"/>
      <c r="X1581" s="22"/>
      <c r="Y1581" s="22"/>
      <c r="Z1581" s="22"/>
      <c r="AA1581" s="22"/>
      <c r="AB1581" s="22"/>
      <c r="AC1581" s="22"/>
      <c r="AD1581" s="22"/>
    </row>
    <row r="1582" spans="1:30" ht="15.75" customHeight="1" x14ac:dyDescent="0.15">
      <c r="A1582" s="22"/>
      <c r="B1582" s="22"/>
      <c r="C1582" s="22"/>
      <c r="D1582" s="22"/>
      <c r="E1582" s="22"/>
      <c r="F1582" s="28"/>
      <c r="G1582" s="28"/>
      <c r="H1582" s="28"/>
      <c r="I1582" s="28"/>
      <c r="J1582" s="28"/>
      <c r="K1582" s="28"/>
      <c r="L1582" s="28"/>
      <c r="M1582" s="22"/>
      <c r="N1582" s="22"/>
      <c r="O1582" s="22"/>
      <c r="P1582" s="22"/>
      <c r="Q1582" s="22"/>
      <c r="R1582" s="28"/>
      <c r="S1582" s="28"/>
      <c r="T1582" s="28"/>
      <c r="U1582" s="28"/>
      <c r="V1582" s="22"/>
      <c r="W1582" s="22"/>
      <c r="X1582" s="22"/>
      <c r="Y1582" s="22"/>
      <c r="Z1582" s="22"/>
      <c r="AA1582" s="22"/>
      <c r="AB1582" s="22"/>
      <c r="AC1582" s="22"/>
      <c r="AD1582" s="22"/>
    </row>
    <row r="1583" spans="1:30" ht="15.75" customHeight="1" x14ac:dyDescent="0.15">
      <c r="A1583" s="22"/>
      <c r="B1583" s="22"/>
      <c r="C1583" s="22"/>
      <c r="D1583" s="22"/>
      <c r="E1583" s="22"/>
      <c r="F1583" s="28"/>
      <c r="G1583" s="28"/>
      <c r="H1583" s="28"/>
      <c r="I1583" s="28"/>
      <c r="J1583" s="28"/>
      <c r="K1583" s="28"/>
      <c r="L1583" s="28"/>
      <c r="M1583" s="22"/>
      <c r="N1583" s="22"/>
      <c r="O1583" s="22"/>
      <c r="P1583" s="22"/>
      <c r="Q1583" s="22"/>
      <c r="R1583" s="28"/>
      <c r="S1583" s="28"/>
      <c r="T1583" s="28"/>
      <c r="U1583" s="28"/>
      <c r="V1583" s="22"/>
      <c r="W1583" s="22"/>
      <c r="X1583" s="22"/>
      <c r="Y1583" s="22"/>
      <c r="Z1583" s="22"/>
      <c r="AA1583" s="22"/>
      <c r="AB1583" s="22"/>
      <c r="AC1583" s="22"/>
      <c r="AD1583" s="22"/>
    </row>
    <row r="1584" spans="1:30" ht="15.75" customHeight="1" x14ac:dyDescent="0.15">
      <c r="A1584" s="22"/>
      <c r="B1584" s="22"/>
      <c r="C1584" s="22"/>
      <c r="D1584" s="22"/>
      <c r="E1584" s="22"/>
      <c r="F1584" s="28"/>
      <c r="G1584" s="28"/>
      <c r="H1584" s="28"/>
      <c r="I1584" s="28"/>
      <c r="J1584" s="28"/>
      <c r="K1584" s="28"/>
      <c r="L1584" s="28"/>
      <c r="M1584" s="22"/>
      <c r="N1584" s="22"/>
      <c r="O1584" s="22"/>
      <c r="P1584" s="22"/>
      <c r="Q1584" s="22"/>
      <c r="R1584" s="28"/>
      <c r="S1584" s="28"/>
      <c r="T1584" s="28"/>
      <c r="U1584" s="28"/>
      <c r="V1584" s="22"/>
      <c r="W1584" s="22"/>
      <c r="X1584" s="22"/>
      <c r="Y1584" s="22"/>
      <c r="Z1584" s="22"/>
      <c r="AA1584" s="22"/>
      <c r="AB1584" s="22"/>
      <c r="AC1584" s="22"/>
      <c r="AD1584" s="22"/>
    </row>
    <row r="1585" spans="1:30" ht="15.75" customHeight="1" x14ac:dyDescent="0.15">
      <c r="A1585" s="22"/>
      <c r="B1585" s="22"/>
      <c r="C1585" s="22"/>
      <c r="D1585" s="22"/>
      <c r="E1585" s="22"/>
      <c r="F1585" s="28"/>
      <c r="G1585" s="28"/>
      <c r="H1585" s="28"/>
      <c r="I1585" s="28"/>
      <c r="J1585" s="28"/>
      <c r="K1585" s="28"/>
      <c r="L1585" s="28"/>
      <c r="M1585" s="22"/>
      <c r="N1585" s="22"/>
      <c r="O1585" s="22"/>
      <c r="P1585" s="22"/>
      <c r="Q1585" s="22"/>
      <c r="R1585" s="28"/>
      <c r="S1585" s="28"/>
      <c r="T1585" s="28"/>
      <c r="U1585" s="28"/>
      <c r="V1585" s="22"/>
      <c r="W1585" s="22"/>
      <c r="X1585" s="22"/>
      <c r="Y1585" s="22"/>
      <c r="Z1585" s="22"/>
      <c r="AA1585" s="22"/>
      <c r="AB1585" s="22"/>
      <c r="AC1585" s="22"/>
      <c r="AD1585" s="22"/>
    </row>
    <row r="1586" spans="1:30" ht="15.75" customHeight="1" x14ac:dyDescent="0.15">
      <c r="A1586" s="22"/>
      <c r="B1586" s="22"/>
      <c r="C1586" s="22"/>
      <c r="D1586" s="22"/>
      <c r="E1586" s="22"/>
      <c r="F1586" s="28"/>
      <c r="G1586" s="28"/>
      <c r="H1586" s="28"/>
      <c r="I1586" s="28"/>
      <c r="J1586" s="28"/>
      <c r="K1586" s="28"/>
      <c r="L1586" s="28"/>
      <c r="M1586" s="22"/>
      <c r="N1586" s="22"/>
      <c r="O1586" s="22"/>
      <c r="P1586" s="22"/>
      <c r="Q1586" s="22"/>
      <c r="R1586" s="28"/>
      <c r="S1586" s="28"/>
      <c r="T1586" s="28"/>
      <c r="U1586" s="28"/>
      <c r="V1586" s="22"/>
      <c r="W1586" s="22"/>
      <c r="X1586" s="22"/>
      <c r="Y1586" s="22"/>
      <c r="Z1586" s="22"/>
      <c r="AA1586" s="22"/>
      <c r="AB1586" s="22"/>
      <c r="AC1586" s="22"/>
      <c r="AD1586" s="22"/>
    </row>
    <row r="1587" spans="1:30" ht="15.75" customHeight="1" x14ac:dyDescent="0.15">
      <c r="A1587" s="22"/>
      <c r="B1587" s="22"/>
      <c r="C1587" s="22"/>
      <c r="D1587" s="22"/>
      <c r="E1587" s="22"/>
      <c r="F1587" s="28"/>
      <c r="G1587" s="28"/>
      <c r="H1587" s="28"/>
      <c r="I1587" s="28"/>
      <c r="J1587" s="28"/>
      <c r="K1587" s="28"/>
      <c r="L1587" s="28"/>
      <c r="M1587" s="22"/>
      <c r="N1587" s="22"/>
      <c r="O1587" s="22"/>
      <c r="P1587" s="22"/>
      <c r="Q1587" s="22"/>
      <c r="R1587" s="28"/>
      <c r="S1587" s="28"/>
      <c r="T1587" s="28"/>
      <c r="U1587" s="28"/>
      <c r="V1587" s="22"/>
      <c r="W1587" s="22"/>
      <c r="X1587" s="22"/>
      <c r="Y1587" s="22"/>
      <c r="Z1587" s="22"/>
      <c r="AA1587" s="22"/>
      <c r="AB1587" s="22"/>
      <c r="AC1587" s="22"/>
      <c r="AD1587" s="22"/>
    </row>
    <row r="1588" spans="1:30" ht="15.75" customHeight="1" x14ac:dyDescent="0.15">
      <c r="A1588" s="22"/>
      <c r="B1588" s="22"/>
      <c r="C1588" s="22"/>
      <c r="D1588" s="22"/>
      <c r="E1588" s="22"/>
      <c r="F1588" s="28"/>
      <c r="G1588" s="28"/>
      <c r="H1588" s="28"/>
      <c r="I1588" s="28"/>
      <c r="J1588" s="28"/>
      <c r="K1588" s="28"/>
      <c r="L1588" s="28"/>
      <c r="M1588" s="22"/>
      <c r="N1588" s="22"/>
      <c r="O1588" s="22"/>
      <c r="P1588" s="22"/>
      <c r="Q1588" s="22"/>
      <c r="R1588" s="28"/>
      <c r="S1588" s="28"/>
      <c r="T1588" s="28"/>
      <c r="U1588" s="28"/>
      <c r="V1588" s="22"/>
      <c r="W1588" s="22"/>
      <c r="X1588" s="22"/>
      <c r="Y1588" s="22"/>
      <c r="Z1588" s="22"/>
      <c r="AA1588" s="22"/>
      <c r="AB1588" s="22"/>
      <c r="AC1588" s="22"/>
      <c r="AD1588" s="22"/>
    </row>
    <row r="1589" spans="1:30" ht="15.75" customHeight="1" x14ac:dyDescent="0.15">
      <c r="A1589" s="22"/>
      <c r="B1589" s="22"/>
      <c r="C1589" s="22"/>
      <c r="D1589" s="22"/>
      <c r="E1589" s="22"/>
      <c r="F1589" s="28"/>
      <c r="G1589" s="28"/>
      <c r="H1589" s="28"/>
      <c r="I1589" s="28"/>
      <c r="J1589" s="28"/>
      <c r="K1589" s="28"/>
      <c r="L1589" s="28"/>
      <c r="M1589" s="22"/>
      <c r="N1589" s="22"/>
      <c r="O1589" s="22"/>
      <c r="P1589" s="22"/>
      <c r="Q1589" s="22"/>
      <c r="R1589" s="28"/>
      <c r="S1589" s="28"/>
      <c r="T1589" s="28"/>
      <c r="U1589" s="28"/>
      <c r="V1589" s="22"/>
      <c r="W1589" s="22"/>
      <c r="X1589" s="22"/>
      <c r="Y1589" s="22"/>
      <c r="Z1589" s="22"/>
      <c r="AA1589" s="22"/>
      <c r="AB1589" s="22"/>
      <c r="AC1589" s="22"/>
      <c r="AD1589" s="22"/>
    </row>
    <row r="1590" spans="1:30" ht="15.75" customHeight="1" x14ac:dyDescent="0.15">
      <c r="A1590" s="22"/>
      <c r="B1590" s="22"/>
      <c r="C1590" s="22"/>
      <c r="D1590" s="22"/>
      <c r="E1590" s="22"/>
      <c r="F1590" s="28"/>
      <c r="G1590" s="28"/>
      <c r="H1590" s="28"/>
      <c r="I1590" s="28"/>
      <c r="J1590" s="28"/>
      <c r="K1590" s="28"/>
      <c r="L1590" s="28"/>
      <c r="M1590" s="22"/>
      <c r="N1590" s="22"/>
      <c r="O1590" s="22"/>
      <c r="P1590" s="22"/>
      <c r="Q1590" s="22"/>
      <c r="R1590" s="28"/>
      <c r="S1590" s="28"/>
      <c r="T1590" s="28"/>
      <c r="U1590" s="28"/>
      <c r="V1590" s="22"/>
      <c r="W1590" s="22"/>
      <c r="X1590" s="22"/>
      <c r="Y1590" s="22"/>
      <c r="Z1590" s="22"/>
      <c r="AA1590" s="22"/>
      <c r="AB1590" s="22"/>
      <c r="AC1590" s="22"/>
      <c r="AD1590" s="22"/>
    </row>
    <row r="1591" spans="1:30" ht="15.75" customHeight="1" x14ac:dyDescent="0.15">
      <c r="A1591" s="22"/>
      <c r="B1591" s="22"/>
      <c r="C1591" s="22"/>
      <c r="D1591" s="22"/>
      <c r="E1591" s="22"/>
      <c r="F1591" s="28"/>
      <c r="G1591" s="28"/>
      <c r="H1591" s="28"/>
      <c r="I1591" s="28"/>
      <c r="J1591" s="28"/>
      <c r="K1591" s="28"/>
      <c r="L1591" s="28"/>
      <c r="M1591" s="22"/>
      <c r="N1591" s="22"/>
      <c r="O1591" s="22"/>
      <c r="P1591" s="22"/>
      <c r="Q1591" s="22"/>
      <c r="R1591" s="28"/>
      <c r="S1591" s="28"/>
      <c r="T1591" s="28"/>
      <c r="U1591" s="28"/>
      <c r="V1591" s="22"/>
      <c r="W1591" s="22"/>
      <c r="X1591" s="22"/>
      <c r="Y1591" s="22"/>
      <c r="Z1591" s="22"/>
      <c r="AA1591" s="22"/>
      <c r="AB1591" s="22"/>
      <c r="AC1591" s="22"/>
      <c r="AD1591" s="22"/>
    </row>
    <row r="1592" spans="1:30" ht="15.75" customHeight="1" x14ac:dyDescent="0.15">
      <c r="A1592" s="22"/>
      <c r="B1592" s="22"/>
      <c r="C1592" s="22"/>
      <c r="D1592" s="22"/>
      <c r="E1592" s="22"/>
      <c r="F1592" s="28"/>
      <c r="G1592" s="28"/>
      <c r="H1592" s="28"/>
      <c r="I1592" s="28"/>
      <c r="J1592" s="28"/>
      <c r="K1592" s="28"/>
      <c r="L1592" s="28"/>
      <c r="M1592" s="22"/>
      <c r="N1592" s="22"/>
      <c r="O1592" s="22"/>
      <c r="P1592" s="22"/>
      <c r="Q1592" s="22"/>
      <c r="R1592" s="28"/>
      <c r="S1592" s="28"/>
      <c r="T1592" s="28"/>
      <c r="U1592" s="28"/>
      <c r="V1592" s="22"/>
      <c r="W1592" s="22"/>
      <c r="X1592" s="22"/>
      <c r="Y1592" s="22"/>
      <c r="Z1592" s="22"/>
      <c r="AA1592" s="22"/>
      <c r="AB1592" s="22"/>
      <c r="AC1592" s="22"/>
      <c r="AD1592" s="22"/>
    </row>
    <row r="1593" spans="1:30" ht="15.75" customHeight="1" x14ac:dyDescent="0.15">
      <c r="A1593" s="22"/>
      <c r="B1593" s="22"/>
      <c r="C1593" s="22"/>
      <c r="D1593" s="22"/>
      <c r="E1593" s="22"/>
      <c r="F1593" s="28"/>
      <c r="G1593" s="28"/>
      <c r="H1593" s="28"/>
      <c r="I1593" s="28"/>
      <c r="J1593" s="28"/>
      <c r="K1593" s="28"/>
      <c r="L1593" s="28"/>
      <c r="M1593" s="22"/>
      <c r="N1593" s="22"/>
      <c r="O1593" s="22"/>
      <c r="P1593" s="22"/>
      <c r="Q1593" s="22"/>
      <c r="R1593" s="28"/>
      <c r="S1593" s="28"/>
      <c r="T1593" s="28"/>
      <c r="U1593" s="28"/>
      <c r="V1593" s="22"/>
      <c r="W1593" s="22"/>
      <c r="X1593" s="22"/>
      <c r="Y1593" s="22"/>
      <c r="Z1593" s="22"/>
      <c r="AA1593" s="22"/>
      <c r="AB1593" s="22"/>
      <c r="AC1593" s="22"/>
      <c r="AD1593" s="22"/>
    </row>
    <row r="1594" spans="1:30" ht="15.75" customHeight="1" x14ac:dyDescent="0.15">
      <c r="A1594" s="22"/>
      <c r="B1594" s="22"/>
      <c r="C1594" s="22"/>
      <c r="D1594" s="22"/>
      <c r="E1594" s="22"/>
      <c r="F1594" s="28"/>
      <c r="G1594" s="28"/>
      <c r="H1594" s="28"/>
      <c r="I1594" s="28"/>
      <c r="J1594" s="28"/>
      <c r="K1594" s="28"/>
      <c r="L1594" s="28"/>
      <c r="M1594" s="22"/>
      <c r="N1594" s="22"/>
      <c r="O1594" s="22"/>
      <c r="P1594" s="22"/>
      <c r="Q1594" s="22"/>
      <c r="R1594" s="28"/>
      <c r="S1594" s="28"/>
      <c r="T1594" s="28"/>
      <c r="U1594" s="28"/>
      <c r="V1594" s="22"/>
      <c r="W1594" s="22"/>
      <c r="X1594" s="22"/>
      <c r="Y1594" s="22"/>
      <c r="Z1594" s="22"/>
      <c r="AA1594" s="22"/>
      <c r="AB1594" s="22"/>
      <c r="AC1594" s="22"/>
      <c r="AD1594" s="22"/>
    </row>
    <row r="1595" spans="1:30" ht="15.75" customHeight="1" x14ac:dyDescent="0.15">
      <c r="A1595" s="22"/>
      <c r="B1595" s="22"/>
      <c r="C1595" s="22"/>
      <c r="D1595" s="22"/>
      <c r="E1595" s="22"/>
      <c r="F1595" s="28"/>
      <c r="G1595" s="28"/>
      <c r="H1595" s="28"/>
      <c r="I1595" s="28"/>
      <c r="J1595" s="28"/>
      <c r="K1595" s="28"/>
      <c r="L1595" s="28"/>
      <c r="M1595" s="22"/>
      <c r="N1595" s="22"/>
      <c r="O1595" s="22"/>
      <c r="P1595" s="22"/>
      <c r="Q1595" s="22"/>
      <c r="R1595" s="28"/>
      <c r="S1595" s="28"/>
      <c r="T1595" s="28"/>
      <c r="U1595" s="28"/>
      <c r="V1595" s="22"/>
      <c r="W1595" s="22"/>
      <c r="X1595" s="22"/>
      <c r="Y1595" s="22"/>
      <c r="Z1595" s="22"/>
      <c r="AA1595" s="22"/>
      <c r="AB1595" s="22"/>
      <c r="AC1595" s="22"/>
      <c r="AD1595" s="22"/>
    </row>
    <row r="1596" spans="1:30" ht="15.75" customHeight="1" x14ac:dyDescent="0.15">
      <c r="A1596" s="22"/>
      <c r="B1596" s="22"/>
      <c r="C1596" s="22"/>
      <c r="D1596" s="22"/>
      <c r="E1596" s="22"/>
      <c r="F1596" s="28"/>
      <c r="G1596" s="28"/>
      <c r="H1596" s="28"/>
      <c r="I1596" s="28"/>
      <c r="J1596" s="28"/>
      <c r="K1596" s="28"/>
      <c r="L1596" s="28"/>
      <c r="M1596" s="22"/>
      <c r="N1596" s="22"/>
      <c r="O1596" s="22"/>
      <c r="P1596" s="22"/>
      <c r="Q1596" s="22"/>
      <c r="R1596" s="28"/>
      <c r="S1596" s="28"/>
      <c r="T1596" s="28"/>
      <c r="U1596" s="28"/>
      <c r="V1596" s="22"/>
      <c r="W1596" s="22"/>
      <c r="X1596" s="22"/>
      <c r="Y1596" s="22"/>
      <c r="Z1596" s="22"/>
      <c r="AA1596" s="22"/>
      <c r="AB1596" s="22"/>
      <c r="AC1596" s="22"/>
      <c r="AD1596" s="22"/>
    </row>
    <row r="1597" spans="1:30" ht="15.75" customHeight="1" x14ac:dyDescent="0.15">
      <c r="A1597" s="22"/>
      <c r="B1597" s="22"/>
      <c r="C1597" s="22"/>
      <c r="D1597" s="22"/>
      <c r="E1597" s="22"/>
      <c r="F1597" s="28"/>
      <c r="G1597" s="28"/>
      <c r="H1597" s="28"/>
      <c r="I1597" s="28"/>
      <c r="J1597" s="28"/>
      <c r="K1597" s="28"/>
      <c r="L1597" s="28"/>
      <c r="M1597" s="22"/>
      <c r="N1597" s="22"/>
      <c r="O1597" s="22"/>
      <c r="P1597" s="22"/>
      <c r="Q1597" s="22"/>
      <c r="R1597" s="28"/>
      <c r="S1597" s="28"/>
      <c r="T1597" s="28"/>
      <c r="U1597" s="28"/>
      <c r="V1597" s="22"/>
      <c r="W1597" s="22"/>
      <c r="X1597" s="22"/>
      <c r="Y1597" s="22"/>
      <c r="Z1597" s="22"/>
      <c r="AA1597" s="22"/>
      <c r="AB1597" s="22"/>
      <c r="AC1597" s="22"/>
      <c r="AD1597" s="22"/>
    </row>
    <row r="1598" spans="1:30" ht="15.75" customHeight="1" x14ac:dyDescent="0.15">
      <c r="A1598" s="22"/>
      <c r="B1598" s="22"/>
      <c r="C1598" s="22"/>
      <c r="D1598" s="22"/>
      <c r="E1598" s="22"/>
      <c r="F1598" s="28"/>
      <c r="G1598" s="28"/>
      <c r="H1598" s="28"/>
      <c r="I1598" s="28"/>
      <c r="J1598" s="28"/>
      <c r="K1598" s="28"/>
      <c r="L1598" s="28"/>
      <c r="M1598" s="22"/>
      <c r="N1598" s="22"/>
      <c r="O1598" s="22"/>
      <c r="P1598" s="22"/>
      <c r="Q1598" s="22"/>
      <c r="R1598" s="28"/>
      <c r="S1598" s="28"/>
      <c r="T1598" s="28"/>
      <c r="U1598" s="28"/>
      <c r="V1598" s="22"/>
      <c r="W1598" s="22"/>
      <c r="X1598" s="22"/>
      <c r="Y1598" s="22"/>
      <c r="Z1598" s="22"/>
      <c r="AA1598" s="22"/>
      <c r="AB1598" s="22"/>
      <c r="AC1598" s="22"/>
      <c r="AD1598" s="22"/>
    </row>
    <row r="1599" spans="1:30" ht="15.75" customHeight="1" x14ac:dyDescent="0.15">
      <c r="A1599" s="22"/>
      <c r="B1599" s="22"/>
      <c r="C1599" s="22"/>
      <c r="D1599" s="22"/>
      <c r="E1599" s="22"/>
      <c r="F1599" s="28"/>
      <c r="G1599" s="28"/>
      <c r="H1599" s="28"/>
      <c r="I1599" s="28"/>
      <c r="J1599" s="28"/>
      <c r="K1599" s="28"/>
      <c r="L1599" s="28"/>
      <c r="M1599" s="22"/>
      <c r="N1599" s="22"/>
      <c r="O1599" s="22"/>
      <c r="P1599" s="22"/>
      <c r="Q1599" s="22"/>
      <c r="R1599" s="28"/>
      <c r="S1599" s="28"/>
      <c r="T1599" s="28"/>
      <c r="U1599" s="28"/>
      <c r="V1599" s="22"/>
      <c r="W1599" s="22"/>
      <c r="X1599" s="22"/>
      <c r="Y1599" s="22"/>
      <c r="Z1599" s="22"/>
      <c r="AA1599" s="22"/>
      <c r="AB1599" s="22"/>
      <c r="AC1599" s="22"/>
      <c r="AD1599" s="22"/>
    </row>
    <row r="1600" spans="1:30" ht="15.75" customHeight="1" x14ac:dyDescent="0.15">
      <c r="A1600" s="22"/>
      <c r="B1600" s="22"/>
      <c r="C1600" s="22"/>
      <c r="D1600" s="22"/>
      <c r="E1600" s="22"/>
      <c r="F1600" s="28"/>
      <c r="G1600" s="28"/>
      <c r="H1600" s="28"/>
      <c r="I1600" s="28"/>
      <c r="J1600" s="28"/>
      <c r="K1600" s="28"/>
      <c r="L1600" s="28"/>
      <c r="M1600" s="22"/>
      <c r="N1600" s="22"/>
      <c r="O1600" s="22"/>
      <c r="P1600" s="22"/>
      <c r="Q1600" s="22"/>
      <c r="R1600" s="28"/>
      <c r="S1600" s="28"/>
      <c r="T1600" s="28"/>
      <c r="U1600" s="28"/>
      <c r="V1600" s="22"/>
      <c r="W1600" s="22"/>
      <c r="X1600" s="22"/>
      <c r="Y1600" s="22"/>
      <c r="Z1600" s="22"/>
      <c r="AA1600" s="22"/>
      <c r="AB1600" s="22"/>
      <c r="AC1600" s="22"/>
      <c r="AD1600" s="22"/>
    </row>
    <row r="1601" spans="1:30" ht="15.75" customHeight="1" x14ac:dyDescent="0.15">
      <c r="A1601" s="22"/>
      <c r="B1601" s="22"/>
      <c r="C1601" s="22"/>
      <c r="D1601" s="22"/>
      <c r="E1601" s="22"/>
      <c r="F1601" s="28"/>
      <c r="G1601" s="28"/>
      <c r="H1601" s="28"/>
      <c r="I1601" s="28"/>
      <c r="J1601" s="28"/>
      <c r="K1601" s="28"/>
      <c r="L1601" s="28"/>
      <c r="M1601" s="22"/>
      <c r="N1601" s="22"/>
      <c r="O1601" s="22"/>
      <c r="P1601" s="22"/>
      <c r="Q1601" s="22"/>
      <c r="R1601" s="28"/>
      <c r="S1601" s="28"/>
      <c r="T1601" s="28"/>
      <c r="U1601" s="28"/>
      <c r="V1601" s="22"/>
      <c r="W1601" s="22"/>
      <c r="X1601" s="22"/>
      <c r="Y1601" s="22"/>
      <c r="Z1601" s="22"/>
      <c r="AA1601" s="22"/>
      <c r="AB1601" s="22"/>
      <c r="AC1601" s="22"/>
      <c r="AD1601" s="22"/>
    </row>
    <row r="1602" spans="1:30" ht="15.75" customHeight="1" x14ac:dyDescent="0.15">
      <c r="A1602" s="22"/>
      <c r="B1602" s="22"/>
      <c r="C1602" s="22"/>
      <c r="D1602" s="22"/>
      <c r="E1602" s="22"/>
      <c r="F1602" s="28"/>
      <c r="G1602" s="28"/>
      <c r="H1602" s="28"/>
      <c r="I1602" s="28"/>
      <c r="J1602" s="28"/>
      <c r="K1602" s="28"/>
      <c r="L1602" s="28"/>
      <c r="M1602" s="22"/>
      <c r="N1602" s="22"/>
      <c r="O1602" s="22"/>
      <c r="P1602" s="22"/>
      <c r="Q1602" s="22"/>
      <c r="R1602" s="28"/>
      <c r="S1602" s="28"/>
      <c r="T1602" s="28"/>
      <c r="U1602" s="28"/>
      <c r="V1602" s="22"/>
      <c r="W1602" s="22"/>
      <c r="X1602" s="22"/>
      <c r="Y1602" s="22"/>
      <c r="Z1602" s="22"/>
      <c r="AA1602" s="22"/>
      <c r="AB1602" s="22"/>
      <c r="AC1602" s="22"/>
      <c r="AD1602" s="22"/>
    </row>
    <row r="1603" spans="1:30" ht="15.75" customHeight="1" x14ac:dyDescent="0.15">
      <c r="A1603" s="22"/>
      <c r="B1603" s="22"/>
      <c r="C1603" s="22"/>
      <c r="D1603" s="22"/>
      <c r="E1603" s="22"/>
      <c r="F1603" s="28"/>
      <c r="G1603" s="28"/>
      <c r="H1603" s="28"/>
      <c r="I1603" s="28"/>
      <c r="J1603" s="28"/>
      <c r="K1603" s="28"/>
      <c r="L1603" s="28"/>
      <c r="M1603" s="22"/>
      <c r="N1603" s="22"/>
      <c r="O1603" s="22"/>
      <c r="P1603" s="22"/>
      <c r="Q1603" s="22"/>
      <c r="R1603" s="28"/>
      <c r="S1603" s="28"/>
      <c r="T1603" s="28"/>
      <c r="U1603" s="28"/>
      <c r="V1603" s="22"/>
      <c r="W1603" s="22"/>
      <c r="X1603" s="22"/>
      <c r="Y1603" s="22"/>
      <c r="Z1603" s="22"/>
      <c r="AA1603" s="22"/>
      <c r="AB1603" s="22"/>
      <c r="AC1603" s="22"/>
      <c r="AD1603" s="22"/>
    </row>
    <row r="1604" spans="1:30" ht="15.75" customHeight="1" x14ac:dyDescent="0.15">
      <c r="A1604" s="22"/>
      <c r="B1604" s="22"/>
      <c r="C1604" s="22"/>
      <c r="D1604" s="22"/>
      <c r="E1604" s="22"/>
      <c r="F1604" s="28"/>
      <c r="G1604" s="28"/>
      <c r="H1604" s="28"/>
      <c r="I1604" s="28"/>
      <c r="J1604" s="28"/>
      <c r="K1604" s="28"/>
      <c r="L1604" s="28"/>
      <c r="M1604" s="22"/>
      <c r="N1604" s="22"/>
      <c r="O1604" s="22"/>
      <c r="P1604" s="22"/>
      <c r="Q1604" s="22"/>
      <c r="R1604" s="28"/>
      <c r="S1604" s="28"/>
      <c r="T1604" s="28"/>
      <c r="U1604" s="28"/>
      <c r="V1604" s="22"/>
      <c r="W1604" s="22"/>
      <c r="X1604" s="22"/>
      <c r="Y1604" s="22"/>
      <c r="Z1604" s="22"/>
      <c r="AA1604" s="22"/>
      <c r="AB1604" s="22"/>
      <c r="AC1604" s="22"/>
      <c r="AD1604" s="22"/>
    </row>
    <row r="1605" spans="1:30" ht="15.75" customHeight="1" x14ac:dyDescent="0.15">
      <c r="A1605" s="22"/>
      <c r="B1605" s="22"/>
      <c r="C1605" s="22"/>
      <c r="D1605" s="22"/>
      <c r="E1605" s="22"/>
      <c r="F1605" s="28"/>
      <c r="G1605" s="28"/>
      <c r="H1605" s="28"/>
      <c r="I1605" s="28"/>
      <c r="J1605" s="28"/>
      <c r="K1605" s="28"/>
      <c r="L1605" s="28"/>
      <c r="M1605" s="22"/>
      <c r="N1605" s="22"/>
      <c r="O1605" s="22"/>
      <c r="P1605" s="22"/>
      <c r="Q1605" s="22"/>
      <c r="R1605" s="28"/>
      <c r="S1605" s="28"/>
      <c r="T1605" s="28"/>
      <c r="U1605" s="28"/>
      <c r="V1605" s="22"/>
      <c r="W1605" s="22"/>
      <c r="X1605" s="22"/>
      <c r="Y1605" s="22"/>
      <c r="Z1605" s="22"/>
      <c r="AA1605" s="22"/>
      <c r="AB1605" s="22"/>
      <c r="AC1605" s="22"/>
      <c r="AD1605" s="22"/>
    </row>
    <row r="1606" spans="1:30" ht="15.75" customHeight="1" x14ac:dyDescent="0.15">
      <c r="A1606" s="22"/>
      <c r="B1606" s="22"/>
      <c r="C1606" s="22"/>
      <c r="D1606" s="22"/>
      <c r="E1606" s="22"/>
      <c r="F1606" s="28"/>
      <c r="G1606" s="28"/>
      <c r="H1606" s="28"/>
      <c r="I1606" s="28"/>
      <c r="J1606" s="28"/>
      <c r="K1606" s="28"/>
      <c r="L1606" s="28"/>
      <c r="M1606" s="22"/>
      <c r="N1606" s="22"/>
      <c r="O1606" s="22"/>
      <c r="P1606" s="22"/>
      <c r="Q1606" s="22"/>
      <c r="R1606" s="28"/>
      <c r="S1606" s="28"/>
      <c r="T1606" s="28"/>
      <c r="U1606" s="28"/>
      <c r="V1606" s="22"/>
      <c r="W1606" s="22"/>
      <c r="X1606" s="22"/>
      <c r="Y1606" s="22"/>
      <c r="Z1606" s="22"/>
      <c r="AA1606" s="22"/>
      <c r="AB1606" s="22"/>
      <c r="AC1606" s="22"/>
      <c r="AD1606" s="22"/>
    </row>
    <row r="1607" spans="1:30" ht="15.75" customHeight="1" x14ac:dyDescent="0.15">
      <c r="A1607" s="22"/>
      <c r="B1607" s="22"/>
      <c r="C1607" s="22"/>
      <c r="D1607" s="22"/>
      <c r="E1607" s="22"/>
      <c r="F1607" s="28"/>
      <c r="G1607" s="28"/>
      <c r="H1607" s="28"/>
      <c r="I1607" s="28"/>
      <c r="J1607" s="28"/>
      <c r="K1607" s="28"/>
      <c r="L1607" s="28"/>
      <c r="M1607" s="22"/>
      <c r="N1607" s="22"/>
      <c r="O1607" s="22"/>
      <c r="P1607" s="22"/>
      <c r="Q1607" s="22"/>
      <c r="R1607" s="28"/>
      <c r="S1607" s="28"/>
      <c r="T1607" s="28"/>
      <c r="U1607" s="28"/>
      <c r="V1607" s="22"/>
      <c r="W1607" s="22"/>
      <c r="X1607" s="22"/>
      <c r="Y1607" s="22"/>
      <c r="Z1607" s="22"/>
      <c r="AA1607" s="22"/>
      <c r="AB1607" s="22"/>
      <c r="AC1607" s="22"/>
      <c r="AD1607" s="22"/>
    </row>
    <row r="1608" spans="1:30" ht="15.75" customHeight="1" x14ac:dyDescent="0.15">
      <c r="A1608" s="22"/>
      <c r="B1608" s="22"/>
      <c r="C1608" s="22"/>
      <c r="D1608" s="22"/>
      <c r="E1608" s="22"/>
      <c r="F1608" s="28"/>
      <c r="G1608" s="28"/>
      <c r="H1608" s="28"/>
      <c r="I1608" s="28"/>
      <c r="J1608" s="28"/>
      <c r="K1608" s="28"/>
      <c r="L1608" s="28"/>
      <c r="M1608" s="22"/>
      <c r="N1608" s="22"/>
      <c r="O1608" s="22"/>
      <c r="P1608" s="22"/>
      <c r="Q1608" s="22"/>
      <c r="R1608" s="28"/>
      <c r="S1608" s="28"/>
      <c r="T1608" s="28"/>
      <c r="U1608" s="28"/>
      <c r="V1608" s="22"/>
      <c r="W1608" s="22"/>
      <c r="X1608" s="22"/>
      <c r="Y1608" s="22"/>
      <c r="Z1608" s="22"/>
      <c r="AA1608" s="22"/>
      <c r="AB1608" s="22"/>
      <c r="AC1608" s="22"/>
      <c r="AD1608" s="22"/>
    </row>
    <row r="1609" spans="1:30" ht="15.75" customHeight="1" x14ac:dyDescent="0.15">
      <c r="A1609" s="22"/>
      <c r="B1609" s="22"/>
      <c r="C1609" s="22"/>
      <c r="D1609" s="22"/>
      <c r="E1609" s="22"/>
      <c r="F1609" s="28"/>
      <c r="G1609" s="28"/>
      <c r="H1609" s="28"/>
      <c r="I1609" s="28"/>
      <c r="J1609" s="28"/>
      <c r="K1609" s="28"/>
      <c r="L1609" s="28"/>
      <c r="M1609" s="22"/>
      <c r="N1609" s="22"/>
      <c r="O1609" s="22"/>
      <c r="P1609" s="22"/>
      <c r="Q1609" s="22"/>
      <c r="R1609" s="28"/>
      <c r="S1609" s="28"/>
      <c r="T1609" s="28"/>
      <c r="U1609" s="28"/>
      <c r="V1609" s="22"/>
      <c r="W1609" s="22"/>
      <c r="X1609" s="22"/>
      <c r="Y1609" s="22"/>
      <c r="Z1609" s="22"/>
      <c r="AA1609" s="22"/>
      <c r="AB1609" s="22"/>
      <c r="AC1609" s="22"/>
      <c r="AD1609" s="22"/>
    </row>
    <row r="1610" spans="1:30" ht="15.75" customHeight="1" x14ac:dyDescent="0.15">
      <c r="A1610" s="22"/>
      <c r="B1610" s="22"/>
      <c r="C1610" s="22"/>
      <c r="D1610" s="22"/>
      <c r="E1610" s="22"/>
      <c r="F1610" s="28"/>
      <c r="G1610" s="28"/>
      <c r="H1610" s="28"/>
      <c r="I1610" s="28"/>
      <c r="J1610" s="28"/>
      <c r="K1610" s="28"/>
      <c r="L1610" s="28"/>
      <c r="M1610" s="22"/>
      <c r="N1610" s="22"/>
      <c r="O1610" s="22"/>
      <c r="P1610" s="22"/>
      <c r="Q1610" s="22"/>
      <c r="R1610" s="28"/>
      <c r="S1610" s="28"/>
      <c r="T1610" s="28"/>
      <c r="U1610" s="28"/>
      <c r="V1610" s="22"/>
      <c r="W1610" s="22"/>
      <c r="X1610" s="22"/>
      <c r="Y1610" s="22"/>
      <c r="Z1610" s="22"/>
      <c r="AA1610" s="22"/>
      <c r="AB1610" s="22"/>
      <c r="AC1610" s="22"/>
      <c r="AD1610" s="22"/>
    </row>
    <row r="1611" spans="1:30" ht="15.75" customHeight="1" x14ac:dyDescent="0.15">
      <c r="A1611" s="22"/>
      <c r="B1611" s="22"/>
      <c r="C1611" s="22"/>
      <c r="D1611" s="22"/>
      <c r="E1611" s="22"/>
      <c r="F1611" s="28"/>
      <c r="G1611" s="28"/>
      <c r="H1611" s="28"/>
      <c r="I1611" s="28"/>
      <c r="J1611" s="28"/>
      <c r="K1611" s="28"/>
      <c r="L1611" s="28"/>
      <c r="M1611" s="22"/>
      <c r="N1611" s="22"/>
      <c r="O1611" s="22"/>
      <c r="P1611" s="22"/>
      <c r="Q1611" s="22"/>
      <c r="R1611" s="28"/>
      <c r="S1611" s="28"/>
      <c r="T1611" s="28"/>
      <c r="U1611" s="28"/>
      <c r="V1611" s="22"/>
      <c r="W1611" s="22"/>
      <c r="X1611" s="22"/>
      <c r="Y1611" s="22"/>
      <c r="Z1611" s="22"/>
      <c r="AA1611" s="22"/>
      <c r="AB1611" s="22"/>
      <c r="AC1611" s="22"/>
      <c r="AD1611" s="22"/>
    </row>
    <row r="1612" spans="1:30" ht="15.75" customHeight="1" x14ac:dyDescent="0.15">
      <c r="A1612" s="22"/>
      <c r="B1612" s="22"/>
      <c r="C1612" s="22"/>
      <c r="D1612" s="22"/>
      <c r="E1612" s="22"/>
      <c r="F1612" s="28"/>
      <c r="G1612" s="28"/>
      <c r="H1612" s="28"/>
      <c r="I1612" s="28"/>
      <c r="J1612" s="28"/>
      <c r="K1612" s="28"/>
      <c r="L1612" s="28"/>
      <c r="M1612" s="22"/>
      <c r="N1612" s="22"/>
      <c r="O1612" s="22"/>
      <c r="P1612" s="22"/>
      <c r="Q1612" s="22"/>
      <c r="R1612" s="28"/>
      <c r="S1612" s="28"/>
      <c r="T1612" s="28"/>
      <c r="U1612" s="28"/>
      <c r="V1612" s="22"/>
      <c r="W1612" s="22"/>
      <c r="X1612" s="22"/>
      <c r="Y1612" s="22"/>
      <c r="Z1612" s="22"/>
      <c r="AA1612" s="22"/>
      <c r="AB1612" s="22"/>
      <c r="AC1612" s="22"/>
      <c r="AD1612" s="22"/>
    </row>
    <row r="1613" spans="1:30" ht="15.75" customHeight="1" x14ac:dyDescent="0.15">
      <c r="A1613" s="22"/>
      <c r="B1613" s="22"/>
      <c r="C1613" s="22"/>
      <c r="D1613" s="22"/>
      <c r="E1613" s="22"/>
      <c r="F1613" s="28"/>
      <c r="G1613" s="28"/>
      <c r="H1613" s="28"/>
      <c r="I1613" s="28"/>
      <c r="J1613" s="28"/>
      <c r="K1613" s="28"/>
      <c r="L1613" s="28"/>
      <c r="M1613" s="22"/>
      <c r="N1613" s="22"/>
      <c r="O1613" s="22"/>
      <c r="P1613" s="22"/>
      <c r="Q1613" s="22"/>
      <c r="R1613" s="28"/>
      <c r="S1613" s="28"/>
      <c r="T1613" s="28"/>
      <c r="U1613" s="28"/>
      <c r="V1613" s="22"/>
      <c r="W1613" s="22"/>
      <c r="X1613" s="22"/>
      <c r="Y1613" s="22"/>
      <c r="Z1613" s="22"/>
      <c r="AA1613" s="22"/>
      <c r="AB1613" s="22"/>
      <c r="AC1613" s="22"/>
      <c r="AD1613" s="22"/>
    </row>
    <row r="1614" spans="1:30" ht="15.75" customHeight="1" x14ac:dyDescent="0.15">
      <c r="A1614" s="22"/>
      <c r="B1614" s="22"/>
      <c r="C1614" s="22"/>
      <c r="D1614" s="22"/>
      <c r="E1614" s="22"/>
      <c r="F1614" s="28"/>
      <c r="G1614" s="28"/>
      <c r="H1614" s="28"/>
      <c r="I1614" s="28"/>
      <c r="J1614" s="28"/>
      <c r="K1614" s="28"/>
      <c r="L1614" s="28"/>
      <c r="M1614" s="22"/>
      <c r="N1614" s="22"/>
      <c r="O1614" s="22"/>
      <c r="P1614" s="22"/>
      <c r="Q1614" s="22"/>
      <c r="R1614" s="28"/>
      <c r="S1614" s="28"/>
      <c r="T1614" s="28"/>
      <c r="U1614" s="28"/>
      <c r="V1614" s="22"/>
      <c r="W1614" s="22"/>
      <c r="X1614" s="22"/>
      <c r="Y1614" s="22"/>
      <c r="Z1614" s="22"/>
      <c r="AA1614" s="22"/>
      <c r="AB1614" s="22"/>
      <c r="AC1614" s="22"/>
      <c r="AD1614" s="22"/>
    </row>
    <row r="1615" spans="1:30" ht="15.75" customHeight="1" x14ac:dyDescent="0.15">
      <c r="A1615" s="22"/>
      <c r="B1615" s="22"/>
      <c r="C1615" s="22"/>
      <c r="D1615" s="22"/>
      <c r="E1615" s="22"/>
      <c r="F1615" s="28"/>
      <c r="G1615" s="28"/>
      <c r="H1615" s="28"/>
      <c r="I1615" s="28"/>
      <c r="J1615" s="28"/>
      <c r="K1615" s="28"/>
      <c r="L1615" s="28"/>
      <c r="M1615" s="22"/>
      <c r="N1615" s="22"/>
      <c r="O1615" s="22"/>
      <c r="P1615" s="22"/>
      <c r="Q1615" s="22"/>
      <c r="R1615" s="28"/>
      <c r="S1615" s="28"/>
      <c r="T1615" s="28"/>
      <c r="U1615" s="28"/>
      <c r="V1615" s="22"/>
      <c r="W1615" s="22"/>
      <c r="X1615" s="22"/>
      <c r="Y1615" s="22"/>
      <c r="Z1615" s="22"/>
      <c r="AA1615" s="22"/>
      <c r="AB1615" s="22"/>
      <c r="AC1615" s="22"/>
      <c r="AD1615" s="22"/>
    </row>
    <row r="1616" spans="1:30" ht="15.75" customHeight="1" x14ac:dyDescent="0.15">
      <c r="A1616" s="22"/>
      <c r="B1616" s="22"/>
      <c r="C1616" s="22"/>
      <c r="D1616" s="22"/>
      <c r="E1616" s="22"/>
      <c r="F1616" s="28"/>
      <c r="G1616" s="28"/>
      <c r="H1616" s="28"/>
      <c r="I1616" s="28"/>
      <c r="J1616" s="28"/>
      <c r="K1616" s="28"/>
      <c r="L1616" s="28"/>
      <c r="M1616" s="22"/>
      <c r="N1616" s="22"/>
      <c r="O1616" s="22"/>
      <c r="P1616" s="22"/>
      <c r="Q1616" s="22"/>
      <c r="R1616" s="28"/>
      <c r="S1616" s="28"/>
      <c r="T1616" s="28"/>
      <c r="U1616" s="28"/>
      <c r="V1616" s="22"/>
      <c r="W1616" s="22"/>
      <c r="X1616" s="22"/>
      <c r="Y1616" s="22"/>
      <c r="Z1616" s="22"/>
      <c r="AA1616" s="22"/>
      <c r="AB1616" s="22"/>
      <c r="AC1616" s="22"/>
      <c r="AD1616" s="22"/>
    </row>
    <row r="1617" spans="1:30" ht="15.75" customHeight="1" x14ac:dyDescent="0.15">
      <c r="A1617" s="22"/>
      <c r="B1617" s="22"/>
      <c r="C1617" s="22"/>
      <c r="D1617" s="22"/>
      <c r="E1617" s="22"/>
      <c r="F1617" s="28"/>
      <c r="G1617" s="28"/>
      <c r="H1617" s="28"/>
      <c r="I1617" s="28"/>
      <c r="J1617" s="28"/>
      <c r="K1617" s="28"/>
      <c r="L1617" s="28"/>
      <c r="M1617" s="22"/>
      <c r="N1617" s="22"/>
      <c r="O1617" s="22"/>
      <c r="P1617" s="22"/>
      <c r="Q1617" s="22"/>
      <c r="R1617" s="28"/>
      <c r="S1617" s="28"/>
      <c r="T1617" s="28"/>
      <c r="U1617" s="28"/>
      <c r="V1617" s="22"/>
      <c r="W1617" s="22"/>
      <c r="X1617" s="22"/>
      <c r="Y1617" s="22"/>
      <c r="Z1617" s="22"/>
      <c r="AA1617" s="22"/>
      <c r="AB1617" s="22"/>
      <c r="AC1617" s="22"/>
      <c r="AD1617" s="22"/>
    </row>
    <row r="1618" spans="1:30" ht="15.75" customHeight="1" x14ac:dyDescent="0.15">
      <c r="A1618" s="22"/>
      <c r="B1618" s="22"/>
      <c r="C1618" s="22"/>
      <c r="D1618" s="22"/>
      <c r="E1618" s="22"/>
      <c r="F1618" s="28"/>
      <c r="G1618" s="28"/>
      <c r="H1618" s="28"/>
      <c r="I1618" s="28"/>
      <c r="J1618" s="28"/>
      <c r="K1618" s="28"/>
      <c r="L1618" s="28"/>
      <c r="M1618" s="22"/>
      <c r="N1618" s="22"/>
      <c r="O1618" s="22"/>
      <c r="P1618" s="22"/>
      <c r="Q1618" s="22"/>
      <c r="R1618" s="28"/>
      <c r="S1618" s="28"/>
      <c r="T1618" s="28"/>
      <c r="U1618" s="28"/>
      <c r="V1618" s="22"/>
      <c r="W1618" s="22"/>
      <c r="X1618" s="22"/>
      <c r="Y1618" s="22"/>
      <c r="Z1618" s="22"/>
      <c r="AA1618" s="22"/>
      <c r="AB1618" s="22"/>
      <c r="AC1618" s="22"/>
      <c r="AD1618" s="22"/>
    </row>
    <row r="1619" spans="1:30" ht="15.75" customHeight="1" x14ac:dyDescent="0.15">
      <c r="A1619" s="22"/>
      <c r="B1619" s="22"/>
      <c r="C1619" s="22"/>
      <c r="D1619" s="22"/>
      <c r="E1619" s="22"/>
      <c r="F1619" s="28"/>
      <c r="G1619" s="28"/>
      <c r="H1619" s="28"/>
      <c r="I1619" s="28"/>
      <c r="J1619" s="28"/>
      <c r="K1619" s="28"/>
      <c r="L1619" s="28"/>
      <c r="M1619" s="22"/>
      <c r="N1619" s="22"/>
      <c r="O1619" s="22"/>
      <c r="P1619" s="22"/>
      <c r="Q1619" s="22"/>
      <c r="R1619" s="28"/>
      <c r="S1619" s="28"/>
      <c r="T1619" s="28"/>
      <c r="U1619" s="28"/>
      <c r="V1619" s="22"/>
      <c r="W1619" s="22"/>
      <c r="X1619" s="22"/>
      <c r="Y1619" s="22"/>
      <c r="Z1619" s="22"/>
      <c r="AA1619" s="22"/>
      <c r="AB1619" s="22"/>
      <c r="AC1619" s="22"/>
      <c r="AD1619" s="22"/>
    </row>
    <row r="1620" spans="1:30" ht="15.75" customHeight="1" x14ac:dyDescent="0.15">
      <c r="A1620" s="22"/>
      <c r="B1620" s="22"/>
      <c r="C1620" s="22"/>
      <c r="D1620" s="22"/>
      <c r="E1620" s="22"/>
      <c r="F1620" s="28"/>
      <c r="G1620" s="28"/>
      <c r="H1620" s="28"/>
      <c r="I1620" s="28"/>
      <c r="J1620" s="28"/>
      <c r="K1620" s="28"/>
      <c r="L1620" s="28"/>
      <c r="M1620" s="22"/>
      <c r="N1620" s="22"/>
      <c r="O1620" s="22"/>
      <c r="P1620" s="22"/>
      <c r="Q1620" s="22"/>
      <c r="R1620" s="28"/>
      <c r="S1620" s="28"/>
      <c r="T1620" s="28"/>
      <c r="U1620" s="28"/>
      <c r="V1620" s="22"/>
      <c r="W1620" s="22"/>
      <c r="X1620" s="22"/>
      <c r="Y1620" s="22"/>
      <c r="Z1620" s="22"/>
      <c r="AA1620" s="22"/>
      <c r="AB1620" s="22"/>
      <c r="AC1620" s="22"/>
      <c r="AD1620" s="22"/>
    </row>
    <row r="1621" spans="1:30" ht="15.75" customHeight="1" x14ac:dyDescent="0.15">
      <c r="A1621" s="22"/>
      <c r="B1621" s="22"/>
      <c r="C1621" s="22"/>
      <c r="D1621" s="22"/>
      <c r="E1621" s="22"/>
      <c r="F1621" s="28"/>
      <c r="G1621" s="28"/>
      <c r="H1621" s="28"/>
      <c r="I1621" s="28"/>
      <c r="J1621" s="28"/>
      <c r="K1621" s="28"/>
      <c r="L1621" s="28"/>
      <c r="M1621" s="22"/>
      <c r="N1621" s="22"/>
      <c r="O1621" s="22"/>
      <c r="P1621" s="22"/>
      <c r="Q1621" s="22"/>
      <c r="R1621" s="28"/>
      <c r="S1621" s="28"/>
      <c r="T1621" s="28"/>
      <c r="U1621" s="28"/>
      <c r="V1621" s="22"/>
      <c r="W1621" s="22"/>
      <c r="X1621" s="22"/>
      <c r="Y1621" s="22"/>
      <c r="Z1621" s="22"/>
      <c r="AA1621" s="22"/>
      <c r="AB1621" s="22"/>
      <c r="AC1621" s="22"/>
      <c r="AD1621" s="22"/>
    </row>
    <row r="1622" spans="1:30" ht="15.75" customHeight="1" x14ac:dyDescent="0.15">
      <c r="A1622" s="22"/>
      <c r="B1622" s="22"/>
      <c r="C1622" s="22"/>
      <c r="D1622" s="22"/>
      <c r="E1622" s="22"/>
      <c r="F1622" s="28"/>
      <c r="G1622" s="28"/>
      <c r="H1622" s="28"/>
      <c r="I1622" s="28"/>
      <c r="J1622" s="28"/>
      <c r="K1622" s="28"/>
      <c r="L1622" s="28"/>
      <c r="M1622" s="22"/>
      <c r="N1622" s="22"/>
      <c r="O1622" s="22"/>
      <c r="P1622" s="22"/>
      <c r="Q1622" s="22"/>
      <c r="R1622" s="28"/>
      <c r="S1622" s="28"/>
      <c r="T1622" s="28"/>
      <c r="U1622" s="28"/>
      <c r="V1622" s="22"/>
      <c r="W1622" s="22"/>
      <c r="X1622" s="22"/>
      <c r="Y1622" s="22"/>
      <c r="Z1622" s="22"/>
      <c r="AA1622" s="22"/>
      <c r="AB1622" s="22"/>
      <c r="AC1622" s="22"/>
      <c r="AD1622" s="22"/>
    </row>
    <row r="1623" spans="1:30" ht="15.75" customHeight="1" x14ac:dyDescent="0.15">
      <c r="A1623" s="22"/>
      <c r="B1623" s="22"/>
      <c r="C1623" s="22"/>
      <c r="D1623" s="22"/>
      <c r="E1623" s="22"/>
      <c r="F1623" s="28"/>
      <c r="G1623" s="28"/>
      <c r="H1623" s="28"/>
      <c r="I1623" s="28"/>
      <c r="J1623" s="28"/>
      <c r="K1623" s="28"/>
      <c r="L1623" s="28"/>
      <c r="M1623" s="22"/>
      <c r="N1623" s="22"/>
      <c r="O1623" s="22"/>
      <c r="P1623" s="22"/>
      <c r="Q1623" s="22"/>
      <c r="R1623" s="28"/>
      <c r="S1623" s="28"/>
      <c r="T1623" s="28"/>
      <c r="U1623" s="28"/>
      <c r="V1623" s="22"/>
      <c r="W1623" s="22"/>
      <c r="X1623" s="22"/>
      <c r="Y1623" s="22"/>
      <c r="Z1623" s="22"/>
      <c r="AA1623" s="22"/>
      <c r="AB1623" s="22"/>
      <c r="AC1623" s="22"/>
      <c r="AD1623" s="22"/>
    </row>
    <row r="1624" spans="1:30" ht="15.75" customHeight="1" x14ac:dyDescent="0.15">
      <c r="A1624" s="22"/>
      <c r="B1624" s="22"/>
      <c r="C1624" s="22"/>
      <c r="D1624" s="22"/>
      <c r="E1624" s="22"/>
      <c r="F1624" s="28"/>
      <c r="G1624" s="28"/>
      <c r="H1624" s="28"/>
      <c r="I1624" s="28"/>
      <c r="J1624" s="28"/>
      <c r="K1624" s="28"/>
      <c r="L1624" s="28"/>
      <c r="M1624" s="22"/>
      <c r="N1624" s="22"/>
      <c r="O1624" s="22"/>
      <c r="P1624" s="22"/>
      <c r="Q1624" s="22"/>
      <c r="R1624" s="28"/>
      <c r="S1624" s="28"/>
      <c r="T1624" s="28"/>
      <c r="U1624" s="28"/>
      <c r="V1624" s="22"/>
      <c r="W1624" s="22"/>
      <c r="X1624" s="22"/>
      <c r="Y1624" s="22"/>
      <c r="Z1624" s="22"/>
      <c r="AA1624" s="22"/>
      <c r="AB1624" s="22"/>
      <c r="AC1624" s="22"/>
      <c r="AD1624" s="22"/>
    </row>
    <row r="1625" spans="1:30" ht="15.75" customHeight="1" x14ac:dyDescent="0.15">
      <c r="A1625" s="22"/>
      <c r="B1625" s="22"/>
      <c r="C1625" s="22"/>
      <c r="D1625" s="22"/>
      <c r="E1625" s="22"/>
      <c r="F1625" s="28"/>
      <c r="G1625" s="28"/>
      <c r="H1625" s="28"/>
      <c r="I1625" s="28"/>
      <c r="J1625" s="28"/>
      <c r="K1625" s="28"/>
      <c r="L1625" s="28"/>
      <c r="M1625" s="22"/>
      <c r="N1625" s="22"/>
      <c r="O1625" s="22"/>
      <c r="P1625" s="22"/>
      <c r="Q1625" s="22"/>
      <c r="R1625" s="28"/>
      <c r="S1625" s="28"/>
      <c r="T1625" s="28"/>
      <c r="U1625" s="28"/>
      <c r="V1625" s="22"/>
      <c r="W1625" s="22"/>
      <c r="X1625" s="22"/>
      <c r="Y1625" s="22"/>
      <c r="Z1625" s="22"/>
      <c r="AA1625" s="22"/>
      <c r="AB1625" s="22"/>
      <c r="AC1625" s="22"/>
      <c r="AD1625" s="22"/>
    </row>
    <row r="1626" spans="1:30" ht="15.75" customHeight="1" x14ac:dyDescent="0.15">
      <c r="A1626" s="22"/>
      <c r="B1626" s="22"/>
      <c r="C1626" s="22"/>
      <c r="D1626" s="22"/>
      <c r="E1626" s="22"/>
      <c r="F1626" s="28"/>
      <c r="G1626" s="28"/>
      <c r="H1626" s="28"/>
      <c r="I1626" s="28"/>
      <c r="J1626" s="28"/>
      <c r="K1626" s="28"/>
      <c r="L1626" s="28"/>
      <c r="M1626" s="22"/>
      <c r="N1626" s="22"/>
      <c r="O1626" s="22"/>
      <c r="P1626" s="22"/>
      <c r="Q1626" s="22"/>
      <c r="R1626" s="28"/>
      <c r="S1626" s="28"/>
      <c r="T1626" s="28"/>
      <c r="U1626" s="28"/>
      <c r="V1626" s="22"/>
      <c r="W1626" s="22"/>
      <c r="X1626" s="22"/>
      <c r="Y1626" s="22"/>
      <c r="Z1626" s="22"/>
      <c r="AA1626" s="22"/>
      <c r="AB1626" s="22"/>
      <c r="AC1626" s="22"/>
      <c r="AD1626" s="22"/>
    </row>
    <row r="1627" spans="1:30" ht="15.75" customHeight="1" x14ac:dyDescent="0.15">
      <c r="A1627" s="22"/>
      <c r="B1627" s="22"/>
      <c r="C1627" s="22"/>
      <c r="D1627" s="22"/>
      <c r="E1627" s="22"/>
      <c r="F1627" s="28"/>
      <c r="G1627" s="28"/>
      <c r="H1627" s="28"/>
      <c r="I1627" s="28"/>
      <c r="J1627" s="28"/>
      <c r="K1627" s="28"/>
      <c r="L1627" s="28"/>
      <c r="M1627" s="22"/>
      <c r="N1627" s="22"/>
      <c r="O1627" s="22"/>
      <c r="P1627" s="22"/>
      <c r="Q1627" s="22"/>
      <c r="R1627" s="28"/>
      <c r="S1627" s="28"/>
      <c r="T1627" s="28"/>
      <c r="U1627" s="28"/>
      <c r="V1627" s="22"/>
      <c r="W1627" s="22"/>
      <c r="X1627" s="22"/>
      <c r="Y1627" s="22"/>
      <c r="Z1627" s="22"/>
      <c r="AA1627" s="22"/>
      <c r="AB1627" s="22"/>
      <c r="AC1627" s="22"/>
      <c r="AD1627" s="22"/>
    </row>
    <row r="1628" spans="1:30" ht="15.75" customHeight="1" x14ac:dyDescent="0.15">
      <c r="A1628" s="22"/>
      <c r="B1628" s="22"/>
      <c r="C1628" s="22"/>
      <c r="D1628" s="22"/>
      <c r="E1628" s="22"/>
      <c r="F1628" s="28"/>
      <c r="G1628" s="28"/>
      <c r="H1628" s="28"/>
      <c r="I1628" s="28"/>
      <c r="J1628" s="28"/>
      <c r="K1628" s="28"/>
      <c r="L1628" s="28"/>
      <c r="M1628" s="22"/>
      <c r="N1628" s="22"/>
      <c r="O1628" s="22"/>
      <c r="P1628" s="22"/>
      <c r="Q1628" s="22"/>
      <c r="R1628" s="28"/>
      <c r="S1628" s="28"/>
      <c r="T1628" s="28"/>
      <c r="U1628" s="28"/>
      <c r="V1628" s="22"/>
      <c r="W1628" s="22"/>
      <c r="X1628" s="22"/>
      <c r="Y1628" s="22"/>
      <c r="Z1628" s="22"/>
      <c r="AA1628" s="22"/>
      <c r="AB1628" s="22"/>
      <c r="AC1628" s="22"/>
      <c r="AD1628" s="22"/>
    </row>
    <row r="1629" spans="1:30" ht="15.75" customHeight="1" x14ac:dyDescent="0.15">
      <c r="A1629" s="22"/>
      <c r="B1629" s="22"/>
      <c r="C1629" s="22"/>
      <c r="D1629" s="22"/>
      <c r="E1629" s="22"/>
      <c r="F1629" s="28"/>
      <c r="G1629" s="28"/>
      <c r="H1629" s="28"/>
      <c r="I1629" s="28"/>
      <c r="J1629" s="28"/>
      <c r="K1629" s="28"/>
      <c r="L1629" s="28"/>
      <c r="M1629" s="22"/>
      <c r="N1629" s="22"/>
      <c r="O1629" s="22"/>
      <c r="P1629" s="22"/>
      <c r="Q1629" s="22"/>
      <c r="R1629" s="28"/>
      <c r="S1629" s="28"/>
      <c r="T1629" s="28"/>
      <c r="U1629" s="28"/>
      <c r="V1629" s="22"/>
      <c r="W1629" s="22"/>
      <c r="X1629" s="22"/>
      <c r="Y1629" s="22"/>
      <c r="Z1629" s="22"/>
      <c r="AA1629" s="22"/>
      <c r="AB1629" s="22"/>
      <c r="AC1629" s="22"/>
      <c r="AD1629" s="22"/>
    </row>
    <row r="1630" spans="1:30" ht="15.75" customHeight="1" x14ac:dyDescent="0.15">
      <c r="A1630" s="22"/>
      <c r="B1630" s="22"/>
      <c r="C1630" s="22"/>
      <c r="D1630" s="22"/>
      <c r="E1630" s="22"/>
      <c r="F1630" s="28"/>
      <c r="G1630" s="28"/>
      <c r="H1630" s="28"/>
      <c r="I1630" s="28"/>
      <c r="J1630" s="28"/>
      <c r="K1630" s="28"/>
      <c r="L1630" s="28"/>
      <c r="M1630" s="22"/>
      <c r="N1630" s="22"/>
      <c r="O1630" s="22"/>
      <c r="P1630" s="22"/>
      <c r="Q1630" s="22"/>
      <c r="R1630" s="28"/>
      <c r="S1630" s="28"/>
      <c r="T1630" s="28"/>
      <c r="U1630" s="28"/>
      <c r="V1630" s="22"/>
      <c r="W1630" s="22"/>
      <c r="X1630" s="22"/>
      <c r="Y1630" s="22"/>
      <c r="Z1630" s="22"/>
      <c r="AA1630" s="22"/>
      <c r="AB1630" s="22"/>
      <c r="AC1630" s="22"/>
      <c r="AD1630" s="22"/>
    </row>
    <row r="1631" spans="1:30" ht="15.75" customHeight="1" x14ac:dyDescent="0.15">
      <c r="A1631" s="22"/>
      <c r="B1631" s="22"/>
      <c r="C1631" s="22"/>
      <c r="D1631" s="22"/>
      <c r="E1631" s="22"/>
      <c r="F1631" s="28"/>
      <c r="G1631" s="28"/>
      <c r="H1631" s="28"/>
      <c r="I1631" s="28"/>
      <c r="J1631" s="28"/>
      <c r="K1631" s="28"/>
      <c r="L1631" s="28"/>
      <c r="M1631" s="22"/>
      <c r="N1631" s="22"/>
      <c r="O1631" s="22"/>
      <c r="P1631" s="22"/>
      <c r="Q1631" s="22"/>
      <c r="R1631" s="28"/>
      <c r="S1631" s="28"/>
      <c r="T1631" s="28"/>
      <c r="U1631" s="28"/>
      <c r="V1631" s="22"/>
      <c r="W1631" s="22"/>
      <c r="X1631" s="22"/>
      <c r="Y1631" s="22"/>
      <c r="Z1631" s="22"/>
      <c r="AA1631" s="22"/>
      <c r="AB1631" s="22"/>
      <c r="AC1631" s="22"/>
      <c r="AD1631" s="22"/>
    </row>
    <row r="1632" spans="1:30" ht="15.75" customHeight="1" x14ac:dyDescent="0.15">
      <c r="A1632" s="22"/>
      <c r="B1632" s="22"/>
      <c r="C1632" s="22"/>
      <c r="D1632" s="22"/>
      <c r="E1632" s="22"/>
      <c r="F1632" s="28"/>
      <c r="G1632" s="28"/>
      <c r="H1632" s="28"/>
      <c r="I1632" s="28"/>
      <c r="J1632" s="28"/>
      <c r="K1632" s="28"/>
      <c r="L1632" s="28"/>
      <c r="M1632" s="22"/>
      <c r="N1632" s="22"/>
      <c r="O1632" s="22"/>
      <c r="P1632" s="22"/>
      <c r="Q1632" s="22"/>
      <c r="R1632" s="28"/>
      <c r="S1632" s="28"/>
      <c r="T1632" s="28"/>
      <c r="U1632" s="28"/>
      <c r="V1632" s="22"/>
      <c r="W1632" s="22"/>
      <c r="X1632" s="22"/>
      <c r="Y1632" s="22"/>
      <c r="Z1632" s="22"/>
      <c r="AA1632" s="22"/>
      <c r="AB1632" s="22"/>
      <c r="AC1632" s="22"/>
      <c r="AD1632" s="22"/>
    </row>
    <row r="1633" spans="1:30" ht="15.75" customHeight="1" x14ac:dyDescent="0.15">
      <c r="A1633" s="22"/>
      <c r="B1633" s="22"/>
      <c r="C1633" s="22"/>
      <c r="D1633" s="22"/>
      <c r="E1633" s="22"/>
      <c r="F1633" s="28"/>
      <c r="G1633" s="28"/>
      <c r="H1633" s="28"/>
      <c r="I1633" s="28"/>
      <c r="J1633" s="28"/>
      <c r="K1633" s="28"/>
      <c r="L1633" s="28"/>
      <c r="M1633" s="22"/>
      <c r="N1633" s="22"/>
      <c r="O1633" s="22"/>
      <c r="P1633" s="22"/>
      <c r="Q1633" s="22"/>
      <c r="R1633" s="28"/>
      <c r="S1633" s="28"/>
      <c r="T1633" s="28"/>
      <c r="U1633" s="28"/>
      <c r="V1633" s="22"/>
      <c r="W1633" s="22"/>
      <c r="X1633" s="22"/>
      <c r="Y1633" s="22"/>
      <c r="Z1633" s="22"/>
      <c r="AA1633" s="22"/>
      <c r="AB1633" s="22"/>
      <c r="AC1633" s="22"/>
      <c r="AD1633" s="22"/>
    </row>
    <row r="1634" spans="1:30" ht="15.75" customHeight="1" x14ac:dyDescent="0.15">
      <c r="A1634" s="22"/>
      <c r="B1634" s="22"/>
      <c r="C1634" s="22"/>
      <c r="D1634" s="22"/>
      <c r="E1634" s="22"/>
      <c r="F1634" s="28"/>
      <c r="G1634" s="28"/>
      <c r="H1634" s="28"/>
      <c r="I1634" s="28"/>
      <c r="J1634" s="28"/>
      <c r="K1634" s="28"/>
      <c r="L1634" s="28"/>
      <c r="M1634" s="22"/>
      <c r="N1634" s="22"/>
      <c r="O1634" s="22"/>
      <c r="P1634" s="22"/>
      <c r="Q1634" s="22"/>
      <c r="R1634" s="28"/>
      <c r="S1634" s="28"/>
      <c r="T1634" s="28"/>
      <c r="U1634" s="28"/>
      <c r="V1634" s="22"/>
      <c r="W1634" s="22"/>
      <c r="X1634" s="22"/>
      <c r="Y1634" s="22"/>
      <c r="Z1634" s="22"/>
      <c r="AA1634" s="22"/>
      <c r="AB1634" s="22"/>
      <c r="AC1634" s="22"/>
      <c r="AD1634" s="22"/>
    </row>
    <row r="1635" spans="1:30" ht="15.75" customHeight="1" x14ac:dyDescent="0.15">
      <c r="A1635" s="22"/>
      <c r="B1635" s="22"/>
      <c r="C1635" s="22"/>
      <c r="D1635" s="22"/>
      <c r="E1635" s="22"/>
      <c r="F1635" s="28"/>
      <c r="G1635" s="28"/>
      <c r="H1635" s="28"/>
      <c r="I1635" s="28"/>
      <c r="J1635" s="28"/>
      <c r="K1635" s="28"/>
      <c r="L1635" s="28"/>
      <c r="M1635" s="22"/>
      <c r="N1635" s="22"/>
      <c r="O1635" s="22"/>
      <c r="P1635" s="22"/>
      <c r="Q1635" s="22"/>
      <c r="R1635" s="28"/>
      <c r="S1635" s="28"/>
      <c r="T1635" s="28"/>
      <c r="U1635" s="28"/>
      <c r="V1635" s="22"/>
      <c r="W1635" s="22"/>
      <c r="X1635" s="22"/>
      <c r="Y1635" s="22"/>
      <c r="Z1635" s="22"/>
      <c r="AA1635" s="22"/>
      <c r="AB1635" s="22"/>
      <c r="AC1635" s="22"/>
      <c r="AD1635" s="22"/>
    </row>
    <row r="1636" spans="1:30" ht="15.75" customHeight="1" x14ac:dyDescent="0.15">
      <c r="A1636" s="22"/>
      <c r="B1636" s="22"/>
      <c r="C1636" s="22"/>
      <c r="D1636" s="22"/>
      <c r="E1636" s="22"/>
      <c r="F1636" s="28"/>
      <c r="G1636" s="28"/>
      <c r="H1636" s="28"/>
      <c r="I1636" s="28"/>
      <c r="J1636" s="28"/>
      <c r="K1636" s="28"/>
      <c r="L1636" s="28"/>
      <c r="M1636" s="22"/>
      <c r="N1636" s="22"/>
      <c r="O1636" s="22"/>
      <c r="P1636" s="22"/>
      <c r="Q1636" s="22"/>
      <c r="R1636" s="28"/>
      <c r="S1636" s="28"/>
      <c r="T1636" s="28"/>
      <c r="U1636" s="28"/>
      <c r="V1636" s="22"/>
      <c r="W1636" s="22"/>
      <c r="X1636" s="22"/>
      <c r="Y1636" s="22"/>
      <c r="Z1636" s="22"/>
      <c r="AA1636" s="22"/>
      <c r="AB1636" s="22"/>
      <c r="AC1636" s="22"/>
      <c r="AD1636" s="22"/>
    </row>
    <row r="1637" spans="1:30" ht="15.75" customHeight="1" x14ac:dyDescent="0.15">
      <c r="A1637" s="22"/>
      <c r="B1637" s="22"/>
      <c r="C1637" s="22"/>
      <c r="D1637" s="22"/>
      <c r="E1637" s="22"/>
      <c r="F1637" s="28"/>
      <c r="G1637" s="28"/>
      <c r="H1637" s="28"/>
      <c r="I1637" s="28"/>
      <c r="J1637" s="28"/>
      <c r="K1637" s="28"/>
      <c r="L1637" s="28"/>
      <c r="M1637" s="22"/>
      <c r="N1637" s="22"/>
      <c r="O1637" s="22"/>
      <c r="P1637" s="22"/>
      <c r="Q1637" s="22"/>
      <c r="R1637" s="28"/>
      <c r="S1637" s="28"/>
      <c r="T1637" s="28"/>
      <c r="U1637" s="28"/>
      <c r="V1637" s="22"/>
      <c r="W1637" s="22"/>
      <c r="X1637" s="22"/>
      <c r="Y1637" s="22"/>
      <c r="Z1637" s="22"/>
      <c r="AA1637" s="22"/>
      <c r="AB1637" s="22"/>
      <c r="AC1637" s="22"/>
      <c r="AD1637" s="22"/>
    </row>
    <row r="1638" spans="1:30" ht="15.75" customHeight="1" x14ac:dyDescent="0.15">
      <c r="A1638" s="22"/>
      <c r="B1638" s="22"/>
      <c r="C1638" s="22"/>
      <c r="D1638" s="22"/>
      <c r="E1638" s="22"/>
      <c r="F1638" s="28"/>
      <c r="G1638" s="28"/>
      <c r="H1638" s="28"/>
      <c r="I1638" s="28"/>
      <c r="J1638" s="28"/>
      <c r="K1638" s="28"/>
      <c r="L1638" s="28"/>
      <c r="M1638" s="22"/>
      <c r="N1638" s="22"/>
      <c r="O1638" s="22"/>
      <c r="P1638" s="22"/>
      <c r="Q1638" s="22"/>
      <c r="R1638" s="28"/>
      <c r="S1638" s="28"/>
      <c r="T1638" s="28"/>
      <c r="U1638" s="28"/>
      <c r="V1638" s="22"/>
      <c r="W1638" s="22"/>
      <c r="X1638" s="22"/>
      <c r="Y1638" s="22"/>
      <c r="Z1638" s="22"/>
      <c r="AA1638" s="22"/>
      <c r="AB1638" s="22"/>
      <c r="AC1638" s="22"/>
      <c r="AD1638" s="22"/>
    </row>
    <row r="1639" spans="1:30" ht="15.75" customHeight="1" x14ac:dyDescent="0.15">
      <c r="A1639" s="22"/>
      <c r="B1639" s="22"/>
      <c r="C1639" s="22"/>
      <c r="D1639" s="22"/>
      <c r="E1639" s="22"/>
      <c r="F1639" s="28"/>
      <c r="G1639" s="28"/>
      <c r="H1639" s="28"/>
      <c r="I1639" s="28"/>
      <c r="J1639" s="28"/>
      <c r="K1639" s="28"/>
      <c r="L1639" s="28"/>
      <c r="M1639" s="22"/>
      <c r="N1639" s="22"/>
      <c r="O1639" s="22"/>
      <c r="P1639" s="22"/>
      <c r="Q1639" s="22"/>
      <c r="R1639" s="28"/>
      <c r="S1639" s="28"/>
      <c r="T1639" s="28"/>
      <c r="U1639" s="28"/>
      <c r="V1639" s="22"/>
      <c r="W1639" s="22"/>
      <c r="X1639" s="22"/>
      <c r="Y1639" s="22"/>
      <c r="Z1639" s="22"/>
      <c r="AA1639" s="22"/>
      <c r="AB1639" s="22"/>
      <c r="AC1639" s="22"/>
      <c r="AD1639" s="22"/>
    </row>
    <row r="1640" spans="1:30" ht="15.75" customHeight="1" x14ac:dyDescent="0.15">
      <c r="A1640" s="22"/>
      <c r="B1640" s="22"/>
      <c r="C1640" s="22"/>
      <c r="D1640" s="22"/>
      <c r="E1640" s="22"/>
      <c r="F1640" s="28"/>
      <c r="G1640" s="28"/>
      <c r="H1640" s="28"/>
      <c r="I1640" s="28"/>
      <c r="J1640" s="28"/>
      <c r="K1640" s="28"/>
      <c r="L1640" s="28"/>
      <c r="M1640" s="22"/>
      <c r="N1640" s="22"/>
      <c r="O1640" s="22"/>
      <c r="P1640" s="22"/>
      <c r="Q1640" s="22"/>
      <c r="R1640" s="28"/>
      <c r="S1640" s="28"/>
      <c r="T1640" s="28"/>
      <c r="U1640" s="28"/>
      <c r="V1640" s="22"/>
      <c r="W1640" s="22"/>
      <c r="X1640" s="22"/>
      <c r="Y1640" s="22"/>
      <c r="Z1640" s="22"/>
      <c r="AA1640" s="22"/>
      <c r="AB1640" s="22"/>
      <c r="AC1640" s="22"/>
      <c r="AD1640" s="22"/>
    </row>
    <row r="1641" spans="1:30" ht="15.75" customHeight="1" x14ac:dyDescent="0.15">
      <c r="A1641" s="22"/>
      <c r="B1641" s="22"/>
      <c r="C1641" s="22"/>
      <c r="D1641" s="22"/>
      <c r="E1641" s="22"/>
      <c r="F1641" s="28"/>
      <c r="G1641" s="28"/>
      <c r="H1641" s="28"/>
      <c r="I1641" s="28"/>
      <c r="J1641" s="28"/>
      <c r="K1641" s="28"/>
      <c r="L1641" s="28"/>
      <c r="M1641" s="22"/>
      <c r="N1641" s="22"/>
      <c r="O1641" s="22"/>
      <c r="P1641" s="22"/>
      <c r="Q1641" s="22"/>
      <c r="R1641" s="28"/>
      <c r="S1641" s="28"/>
      <c r="T1641" s="28"/>
      <c r="U1641" s="28"/>
      <c r="V1641" s="22"/>
      <c r="W1641" s="22"/>
      <c r="X1641" s="22"/>
      <c r="Y1641" s="22"/>
      <c r="Z1641" s="22"/>
      <c r="AA1641" s="22"/>
      <c r="AB1641" s="22"/>
      <c r="AC1641" s="22"/>
      <c r="AD1641" s="22"/>
    </row>
    <row r="1642" spans="1:30" ht="15.75" customHeight="1" x14ac:dyDescent="0.15">
      <c r="A1642" s="22"/>
      <c r="B1642" s="22"/>
      <c r="C1642" s="22"/>
      <c r="D1642" s="22"/>
      <c r="E1642" s="22"/>
      <c r="F1642" s="28"/>
      <c r="G1642" s="28"/>
      <c r="H1642" s="28"/>
      <c r="I1642" s="28"/>
      <c r="J1642" s="28"/>
      <c r="K1642" s="28"/>
      <c r="L1642" s="28"/>
      <c r="M1642" s="22"/>
      <c r="N1642" s="22"/>
      <c r="O1642" s="22"/>
      <c r="P1642" s="22"/>
      <c r="Q1642" s="22"/>
      <c r="R1642" s="28"/>
      <c r="S1642" s="28"/>
      <c r="T1642" s="28"/>
      <c r="U1642" s="28"/>
      <c r="V1642" s="22"/>
      <c r="W1642" s="22"/>
      <c r="X1642" s="22"/>
      <c r="Y1642" s="22"/>
      <c r="Z1642" s="22"/>
      <c r="AA1642" s="22"/>
      <c r="AB1642" s="22"/>
      <c r="AC1642" s="22"/>
      <c r="AD1642" s="22"/>
    </row>
    <row r="1643" spans="1:30" ht="15.75" customHeight="1" x14ac:dyDescent="0.15">
      <c r="A1643" s="22"/>
      <c r="B1643" s="22"/>
      <c r="C1643" s="22"/>
      <c r="D1643" s="22"/>
      <c r="E1643" s="22"/>
      <c r="F1643" s="28"/>
      <c r="G1643" s="28"/>
      <c r="H1643" s="28"/>
      <c r="I1643" s="28"/>
      <c r="J1643" s="28"/>
      <c r="K1643" s="28"/>
      <c r="L1643" s="28"/>
      <c r="M1643" s="22"/>
      <c r="N1643" s="22"/>
      <c r="O1643" s="22"/>
      <c r="P1643" s="22"/>
      <c r="Q1643" s="22"/>
      <c r="R1643" s="28"/>
      <c r="S1643" s="28"/>
      <c r="T1643" s="28"/>
      <c r="U1643" s="28"/>
      <c r="V1643" s="22"/>
      <c r="W1643" s="22"/>
      <c r="X1643" s="22"/>
      <c r="Y1643" s="22"/>
      <c r="Z1643" s="22"/>
      <c r="AA1643" s="22"/>
      <c r="AB1643" s="22"/>
      <c r="AC1643" s="22"/>
      <c r="AD1643" s="22"/>
    </row>
    <row r="1644" spans="1:30" ht="15.75" customHeight="1" x14ac:dyDescent="0.15">
      <c r="A1644" s="22"/>
      <c r="B1644" s="22"/>
      <c r="C1644" s="22"/>
      <c r="D1644" s="22"/>
      <c r="E1644" s="22"/>
      <c r="F1644" s="28"/>
      <c r="G1644" s="28"/>
      <c r="H1644" s="28"/>
      <c r="I1644" s="28"/>
      <c r="J1644" s="28"/>
      <c r="K1644" s="28"/>
      <c r="L1644" s="28"/>
      <c r="M1644" s="22"/>
      <c r="N1644" s="22"/>
      <c r="O1644" s="22"/>
      <c r="P1644" s="22"/>
      <c r="Q1644" s="22"/>
      <c r="R1644" s="28"/>
      <c r="S1644" s="28"/>
      <c r="T1644" s="28"/>
      <c r="U1644" s="28"/>
      <c r="V1644" s="22"/>
      <c r="W1644" s="22"/>
      <c r="X1644" s="22"/>
      <c r="Y1644" s="22"/>
      <c r="Z1644" s="22"/>
      <c r="AA1644" s="22"/>
      <c r="AB1644" s="22"/>
      <c r="AC1644" s="22"/>
      <c r="AD1644" s="22"/>
    </row>
    <row r="1645" spans="1:30" ht="15.75" customHeight="1" x14ac:dyDescent="0.15">
      <c r="A1645" s="22"/>
      <c r="B1645" s="22"/>
      <c r="C1645" s="22"/>
      <c r="D1645" s="22"/>
      <c r="E1645" s="22"/>
      <c r="F1645" s="28"/>
      <c r="G1645" s="28"/>
      <c r="H1645" s="28"/>
      <c r="I1645" s="28"/>
      <c r="J1645" s="28"/>
      <c r="K1645" s="28"/>
      <c r="L1645" s="28"/>
      <c r="M1645" s="22"/>
      <c r="N1645" s="22"/>
      <c r="O1645" s="22"/>
      <c r="P1645" s="22"/>
      <c r="Q1645" s="22"/>
      <c r="R1645" s="28"/>
      <c r="S1645" s="28"/>
      <c r="T1645" s="28"/>
      <c r="U1645" s="28"/>
      <c r="V1645" s="22"/>
      <c r="W1645" s="22"/>
      <c r="X1645" s="22"/>
      <c r="Y1645" s="22"/>
      <c r="Z1645" s="22"/>
      <c r="AA1645" s="22"/>
      <c r="AB1645" s="22"/>
      <c r="AC1645" s="22"/>
      <c r="AD1645" s="22"/>
    </row>
    <row r="1646" spans="1:30" ht="15.75" customHeight="1" x14ac:dyDescent="0.15">
      <c r="A1646" s="22"/>
      <c r="B1646" s="22"/>
      <c r="C1646" s="22"/>
      <c r="D1646" s="22"/>
      <c r="E1646" s="22"/>
      <c r="F1646" s="28"/>
      <c r="G1646" s="28"/>
      <c r="H1646" s="28"/>
      <c r="I1646" s="28"/>
      <c r="J1646" s="28"/>
      <c r="K1646" s="28"/>
      <c r="L1646" s="28"/>
      <c r="M1646" s="22"/>
      <c r="N1646" s="22"/>
      <c r="O1646" s="22"/>
      <c r="P1646" s="22"/>
      <c r="Q1646" s="22"/>
      <c r="R1646" s="28"/>
      <c r="S1646" s="28"/>
      <c r="T1646" s="28"/>
      <c r="U1646" s="28"/>
      <c r="V1646" s="22"/>
      <c r="W1646" s="22"/>
      <c r="X1646" s="22"/>
      <c r="Y1646" s="22"/>
      <c r="Z1646" s="22"/>
      <c r="AA1646" s="22"/>
      <c r="AB1646" s="22"/>
      <c r="AC1646" s="22"/>
      <c r="AD1646" s="22"/>
    </row>
    <row r="1647" spans="1:30" ht="15.75" customHeight="1" x14ac:dyDescent="0.15">
      <c r="A1647" s="22"/>
      <c r="B1647" s="22"/>
      <c r="C1647" s="22"/>
      <c r="D1647" s="22"/>
      <c r="E1647" s="22"/>
      <c r="F1647" s="28"/>
      <c r="G1647" s="28"/>
      <c r="H1647" s="28"/>
      <c r="I1647" s="28"/>
      <c r="J1647" s="28"/>
      <c r="K1647" s="28"/>
      <c r="L1647" s="28"/>
      <c r="M1647" s="22"/>
      <c r="N1647" s="22"/>
      <c r="O1647" s="22"/>
      <c r="P1647" s="22"/>
      <c r="Q1647" s="22"/>
      <c r="R1647" s="28"/>
      <c r="S1647" s="28"/>
      <c r="T1647" s="28"/>
      <c r="U1647" s="28"/>
      <c r="V1647" s="22"/>
      <c r="W1647" s="22"/>
      <c r="X1647" s="22"/>
      <c r="Y1647" s="22"/>
      <c r="Z1647" s="22"/>
      <c r="AA1647" s="22"/>
      <c r="AB1647" s="22"/>
      <c r="AC1647" s="22"/>
      <c r="AD1647" s="22"/>
    </row>
    <row r="1648" spans="1:30" ht="15.75" customHeight="1" x14ac:dyDescent="0.15">
      <c r="A1648" s="22"/>
      <c r="B1648" s="22"/>
      <c r="C1648" s="22"/>
      <c r="D1648" s="22"/>
      <c r="E1648" s="22"/>
      <c r="F1648" s="28"/>
      <c r="G1648" s="28"/>
      <c r="H1648" s="28"/>
      <c r="I1648" s="28"/>
      <c r="J1648" s="28"/>
      <c r="K1648" s="28"/>
      <c r="L1648" s="28"/>
      <c r="M1648" s="22"/>
      <c r="N1648" s="22"/>
      <c r="O1648" s="22"/>
      <c r="P1648" s="22"/>
      <c r="Q1648" s="22"/>
      <c r="R1648" s="28"/>
      <c r="S1648" s="28"/>
      <c r="T1648" s="28"/>
      <c r="U1648" s="28"/>
      <c r="V1648" s="22"/>
      <c r="W1648" s="22"/>
      <c r="X1648" s="22"/>
      <c r="Y1648" s="22"/>
      <c r="Z1648" s="22"/>
      <c r="AA1648" s="22"/>
      <c r="AB1648" s="22"/>
      <c r="AC1648" s="22"/>
      <c r="AD1648" s="22"/>
    </row>
    <row r="1649" spans="1:30" ht="15.75" customHeight="1" x14ac:dyDescent="0.15">
      <c r="A1649" s="22"/>
      <c r="B1649" s="22"/>
      <c r="C1649" s="22"/>
      <c r="D1649" s="22"/>
      <c r="E1649" s="22"/>
      <c r="F1649" s="28"/>
      <c r="G1649" s="28"/>
      <c r="H1649" s="28"/>
      <c r="I1649" s="28"/>
      <c r="J1649" s="28"/>
      <c r="K1649" s="28"/>
      <c r="L1649" s="28"/>
      <c r="M1649" s="22"/>
      <c r="N1649" s="22"/>
      <c r="O1649" s="22"/>
      <c r="P1649" s="22"/>
      <c r="Q1649" s="22"/>
      <c r="R1649" s="28"/>
      <c r="S1649" s="28"/>
      <c r="T1649" s="28"/>
      <c r="U1649" s="28"/>
      <c r="V1649" s="22"/>
      <c r="W1649" s="22"/>
      <c r="X1649" s="22"/>
      <c r="Y1649" s="22"/>
      <c r="Z1649" s="22"/>
      <c r="AA1649" s="22"/>
      <c r="AB1649" s="22"/>
      <c r="AC1649" s="22"/>
      <c r="AD1649" s="22"/>
    </row>
    <row r="1650" spans="1:30" ht="15.75" customHeight="1" x14ac:dyDescent="0.15">
      <c r="A1650" s="22"/>
      <c r="B1650" s="22"/>
      <c r="C1650" s="22"/>
      <c r="D1650" s="22"/>
      <c r="E1650" s="22"/>
      <c r="F1650" s="28"/>
      <c r="G1650" s="28"/>
      <c r="H1650" s="28"/>
      <c r="I1650" s="28"/>
      <c r="J1650" s="28"/>
      <c r="K1650" s="28"/>
      <c r="L1650" s="28"/>
      <c r="M1650" s="22"/>
      <c r="N1650" s="22"/>
      <c r="O1650" s="22"/>
      <c r="P1650" s="22"/>
      <c r="Q1650" s="22"/>
      <c r="R1650" s="28"/>
      <c r="S1650" s="28"/>
      <c r="T1650" s="28"/>
      <c r="U1650" s="28"/>
      <c r="V1650" s="22"/>
      <c r="W1650" s="22"/>
      <c r="X1650" s="22"/>
      <c r="Y1650" s="22"/>
      <c r="Z1650" s="22"/>
      <c r="AA1650" s="22"/>
      <c r="AB1650" s="22"/>
      <c r="AC1650" s="22"/>
      <c r="AD1650" s="22"/>
    </row>
    <row r="1651" spans="1:30" ht="15.75" customHeight="1" x14ac:dyDescent="0.15">
      <c r="A1651" s="22"/>
      <c r="B1651" s="22"/>
      <c r="C1651" s="22"/>
      <c r="D1651" s="22"/>
      <c r="E1651" s="22"/>
      <c r="F1651" s="28"/>
      <c r="G1651" s="28"/>
      <c r="H1651" s="28"/>
      <c r="I1651" s="28"/>
      <c r="J1651" s="28"/>
      <c r="K1651" s="28"/>
      <c r="L1651" s="28"/>
      <c r="M1651" s="22"/>
      <c r="N1651" s="22"/>
      <c r="O1651" s="22"/>
      <c r="P1651" s="22"/>
      <c r="Q1651" s="22"/>
      <c r="R1651" s="28"/>
      <c r="S1651" s="28"/>
      <c r="T1651" s="28"/>
      <c r="U1651" s="28"/>
      <c r="V1651" s="22"/>
      <c r="W1651" s="22"/>
      <c r="X1651" s="22"/>
      <c r="Y1651" s="22"/>
      <c r="Z1651" s="22"/>
      <c r="AA1651" s="22"/>
      <c r="AB1651" s="22"/>
      <c r="AC1651" s="22"/>
      <c r="AD1651" s="22"/>
    </row>
    <row r="1652" spans="1:30" ht="15.75" customHeight="1" x14ac:dyDescent="0.15">
      <c r="A1652" s="22"/>
      <c r="B1652" s="22"/>
      <c r="C1652" s="22"/>
      <c r="D1652" s="22"/>
      <c r="E1652" s="22"/>
      <c r="F1652" s="28"/>
      <c r="G1652" s="28"/>
      <c r="H1652" s="28"/>
      <c r="I1652" s="28"/>
      <c r="J1652" s="28"/>
      <c r="K1652" s="28"/>
      <c r="L1652" s="28"/>
      <c r="M1652" s="22"/>
      <c r="N1652" s="22"/>
      <c r="O1652" s="22"/>
      <c r="P1652" s="22"/>
      <c r="Q1652" s="22"/>
      <c r="R1652" s="28"/>
      <c r="S1652" s="28"/>
      <c r="T1652" s="28"/>
      <c r="U1652" s="28"/>
      <c r="V1652" s="22"/>
      <c r="W1652" s="22"/>
      <c r="X1652" s="22"/>
      <c r="Y1652" s="22"/>
      <c r="Z1652" s="22"/>
      <c r="AA1652" s="22"/>
      <c r="AB1652" s="22"/>
      <c r="AC1652" s="22"/>
      <c r="AD1652" s="22"/>
    </row>
    <row r="1653" spans="1:30" ht="15.75" customHeight="1" x14ac:dyDescent="0.15">
      <c r="A1653" s="22"/>
      <c r="B1653" s="22"/>
      <c r="C1653" s="22"/>
      <c r="D1653" s="22"/>
      <c r="E1653" s="22"/>
      <c r="F1653" s="28"/>
      <c r="G1653" s="28"/>
      <c r="H1653" s="28"/>
      <c r="I1653" s="28"/>
      <c r="J1653" s="28"/>
      <c r="K1653" s="28"/>
      <c r="L1653" s="28"/>
      <c r="M1653" s="22"/>
      <c r="N1653" s="22"/>
      <c r="O1653" s="22"/>
      <c r="P1653" s="22"/>
      <c r="Q1653" s="22"/>
      <c r="R1653" s="28"/>
      <c r="S1653" s="28"/>
      <c r="T1653" s="28"/>
      <c r="U1653" s="28"/>
      <c r="V1653" s="22"/>
      <c r="W1653" s="22"/>
      <c r="X1653" s="22"/>
      <c r="Y1653" s="22"/>
      <c r="Z1653" s="22"/>
      <c r="AA1653" s="22"/>
      <c r="AB1653" s="22"/>
      <c r="AC1653" s="22"/>
      <c r="AD1653" s="22"/>
    </row>
    <row r="1654" spans="1:30" ht="15.75" customHeight="1" x14ac:dyDescent="0.15">
      <c r="A1654" s="22"/>
      <c r="B1654" s="22"/>
      <c r="C1654" s="22"/>
      <c r="D1654" s="22"/>
      <c r="E1654" s="22"/>
      <c r="F1654" s="28"/>
      <c r="G1654" s="28"/>
      <c r="H1654" s="28"/>
      <c r="I1654" s="28"/>
      <c r="J1654" s="28"/>
      <c r="K1654" s="28"/>
      <c r="L1654" s="28"/>
      <c r="M1654" s="22"/>
      <c r="N1654" s="22"/>
      <c r="O1654" s="22"/>
      <c r="P1654" s="22"/>
      <c r="Q1654" s="22"/>
      <c r="R1654" s="28"/>
      <c r="S1654" s="28"/>
      <c r="T1654" s="28"/>
      <c r="U1654" s="28"/>
      <c r="V1654" s="22"/>
      <c r="W1654" s="22"/>
      <c r="X1654" s="22"/>
      <c r="Y1654" s="22"/>
      <c r="Z1654" s="22"/>
      <c r="AA1654" s="22"/>
      <c r="AB1654" s="22"/>
      <c r="AC1654" s="22"/>
      <c r="AD1654" s="22"/>
    </row>
    <row r="1655" spans="1:30" ht="15.75" customHeight="1" x14ac:dyDescent="0.15">
      <c r="A1655" s="22"/>
      <c r="B1655" s="22"/>
      <c r="C1655" s="22"/>
      <c r="D1655" s="22"/>
      <c r="E1655" s="22"/>
      <c r="F1655" s="28"/>
      <c r="G1655" s="28"/>
      <c r="H1655" s="28"/>
      <c r="I1655" s="28"/>
      <c r="J1655" s="28"/>
      <c r="K1655" s="28"/>
      <c r="L1655" s="28"/>
      <c r="M1655" s="22"/>
      <c r="N1655" s="22"/>
      <c r="O1655" s="22"/>
      <c r="P1655" s="22"/>
      <c r="Q1655" s="22"/>
      <c r="R1655" s="28"/>
      <c r="S1655" s="28"/>
      <c r="T1655" s="28"/>
      <c r="U1655" s="28"/>
      <c r="V1655" s="22"/>
      <c r="W1655" s="22"/>
      <c r="X1655" s="22"/>
      <c r="Y1655" s="22"/>
      <c r="Z1655" s="22"/>
      <c r="AA1655" s="22"/>
      <c r="AB1655" s="22"/>
      <c r="AC1655" s="22"/>
      <c r="AD1655" s="22"/>
    </row>
    <row r="1656" spans="1:30" ht="15.75" customHeight="1" x14ac:dyDescent="0.15">
      <c r="A1656" s="22"/>
      <c r="B1656" s="22"/>
      <c r="C1656" s="22"/>
      <c r="D1656" s="22"/>
      <c r="E1656" s="22"/>
      <c r="F1656" s="28"/>
      <c r="G1656" s="28"/>
      <c r="H1656" s="28"/>
      <c r="I1656" s="28"/>
      <c r="J1656" s="28"/>
      <c r="K1656" s="28"/>
      <c r="L1656" s="28"/>
      <c r="M1656" s="22"/>
      <c r="N1656" s="22"/>
      <c r="O1656" s="22"/>
      <c r="P1656" s="22"/>
      <c r="Q1656" s="22"/>
      <c r="R1656" s="28"/>
      <c r="S1656" s="28"/>
      <c r="T1656" s="28"/>
      <c r="U1656" s="28"/>
      <c r="V1656" s="22"/>
      <c r="W1656" s="22"/>
      <c r="X1656" s="22"/>
      <c r="Y1656" s="22"/>
      <c r="Z1656" s="22"/>
      <c r="AA1656" s="22"/>
      <c r="AB1656" s="22"/>
      <c r="AC1656" s="22"/>
      <c r="AD1656" s="22"/>
    </row>
    <row r="1657" spans="1:30" ht="15.75" customHeight="1" x14ac:dyDescent="0.15">
      <c r="A1657" s="22"/>
      <c r="B1657" s="22"/>
      <c r="C1657" s="22"/>
      <c r="D1657" s="22"/>
      <c r="E1657" s="22"/>
      <c r="F1657" s="28"/>
      <c r="G1657" s="28"/>
      <c r="H1657" s="28"/>
      <c r="I1657" s="28"/>
      <c r="J1657" s="28"/>
      <c r="K1657" s="28"/>
      <c r="L1657" s="28"/>
      <c r="M1657" s="22"/>
      <c r="N1657" s="22"/>
      <c r="O1657" s="22"/>
      <c r="P1657" s="22"/>
      <c r="Q1657" s="22"/>
      <c r="R1657" s="28"/>
      <c r="S1657" s="28"/>
      <c r="T1657" s="28"/>
      <c r="U1657" s="28"/>
      <c r="V1657" s="22"/>
      <c r="W1657" s="22"/>
      <c r="X1657" s="22"/>
      <c r="Y1657" s="22"/>
      <c r="Z1657" s="22"/>
      <c r="AA1657" s="22"/>
      <c r="AB1657" s="22"/>
      <c r="AC1657" s="22"/>
      <c r="AD1657" s="22"/>
    </row>
    <row r="1658" spans="1:30" ht="15.75" customHeight="1" x14ac:dyDescent="0.15">
      <c r="A1658" s="22"/>
      <c r="B1658" s="22"/>
      <c r="C1658" s="22"/>
      <c r="D1658" s="22"/>
      <c r="E1658" s="22"/>
      <c r="F1658" s="28"/>
      <c r="G1658" s="28"/>
      <c r="H1658" s="28"/>
      <c r="I1658" s="28"/>
      <c r="J1658" s="28"/>
      <c r="K1658" s="28"/>
      <c r="L1658" s="28"/>
      <c r="M1658" s="22"/>
      <c r="N1658" s="22"/>
      <c r="O1658" s="22"/>
      <c r="P1658" s="22"/>
      <c r="Q1658" s="22"/>
      <c r="R1658" s="28"/>
      <c r="S1658" s="28"/>
      <c r="T1658" s="28"/>
      <c r="U1658" s="28"/>
      <c r="V1658" s="22"/>
      <c r="W1658" s="22"/>
      <c r="X1658" s="22"/>
      <c r="Y1658" s="22"/>
      <c r="Z1658" s="22"/>
      <c r="AA1658" s="22"/>
      <c r="AB1658" s="22"/>
      <c r="AC1658" s="22"/>
      <c r="AD1658" s="22"/>
    </row>
    <row r="1659" spans="1:30" ht="15.75" customHeight="1" x14ac:dyDescent="0.15">
      <c r="A1659" s="22"/>
      <c r="B1659" s="22"/>
      <c r="C1659" s="22"/>
      <c r="D1659" s="22"/>
      <c r="E1659" s="22"/>
      <c r="F1659" s="28"/>
      <c r="G1659" s="28"/>
      <c r="H1659" s="28"/>
      <c r="I1659" s="28"/>
      <c r="J1659" s="28"/>
      <c r="K1659" s="28"/>
      <c r="L1659" s="28"/>
      <c r="M1659" s="22"/>
      <c r="N1659" s="22"/>
      <c r="O1659" s="22"/>
      <c r="P1659" s="22"/>
      <c r="Q1659" s="22"/>
      <c r="R1659" s="28"/>
      <c r="S1659" s="28"/>
      <c r="T1659" s="28"/>
      <c r="U1659" s="28"/>
      <c r="V1659" s="22"/>
      <c r="W1659" s="22"/>
      <c r="X1659" s="22"/>
      <c r="Y1659" s="22"/>
      <c r="Z1659" s="22"/>
      <c r="AA1659" s="22"/>
      <c r="AB1659" s="22"/>
      <c r="AC1659" s="22"/>
      <c r="AD1659" s="22"/>
    </row>
    <row r="1660" spans="1:30" ht="15.75" customHeight="1" x14ac:dyDescent="0.15">
      <c r="A1660" s="22"/>
      <c r="B1660" s="22"/>
      <c r="C1660" s="22"/>
      <c r="D1660" s="22"/>
      <c r="E1660" s="22"/>
      <c r="F1660" s="28"/>
      <c r="G1660" s="28"/>
      <c r="H1660" s="28"/>
      <c r="I1660" s="28"/>
      <c r="J1660" s="28"/>
      <c r="K1660" s="28"/>
      <c r="L1660" s="28"/>
      <c r="M1660" s="22"/>
      <c r="N1660" s="22"/>
      <c r="O1660" s="22"/>
      <c r="P1660" s="22"/>
      <c r="Q1660" s="22"/>
      <c r="R1660" s="28"/>
      <c r="S1660" s="28"/>
      <c r="T1660" s="28"/>
      <c r="U1660" s="28"/>
      <c r="V1660" s="22"/>
      <c r="W1660" s="22"/>
      <c r="X1660" s="22"/>
      <c r="Y1660" s="22"/>
      <c r="Z1660" s="22"/>
      <c r="AA1660" s="22"/>
      <c r="AB1660" s="22"/>
      <c r="AC1660" s="22"/>
      <c r="AD1660" s="22"/>
    </row>
    <row r="1661" spans="1:30" ht="15.75" customHeight="1" x14ac:dyDescent="0.15">
      <c r="A1661" s="22"/>
      <c r="B1661" s="22"/>
      <c r="C1661" s="22"/>
      <c r="D1661" s="22"/>
      <c r="E1661" s="22"/>
      <c r="F1661" s="28"/>
      <c r="G1661" s="28"/>
      <c r="H1661" s="28"/>
      <c r="I1661" s="28"/>
      <c r="J1661" s="28"/>
      <c r="K1661" s="28"/>
      <c r="L1661" s="28"/>
      <c r="M1661" s="22"/>
      <c r="N1661" s="22"/>
      <c r="O1661" s="22"/>
      <c r="P1661" s="22"/>
      <c r="Q1661" s="22"/>
      <c r="R1661" s="28"/>
      <c r="S1661" s="28"/>
      <c r="T1661" s="28"/>
      <c r="U1661" s="28"/>
      <c r="V1661" s="22"/>
      <c r="W1661" s="22"/>
      <c r="X1661" s="22"/>
      <c r="Y1661" s="22"/>
      <c r="Z1661" s="22"/>
      <c r="AA1661" s="22"/>
      <c r="AB1661" s="22"/>
      <c r="AC1661" s="22"/>
      <c r="AD1661" s="22"/>
    </row>
    <row r="1662" spans="1:30" ht="15.75" customHeight="1" x14ac:dyDescent="0.15">
      <c r="A1662" s="22"/>
      <c r="B1662" s="22"/>
      <c r="C1662" s="22"/>
      <c r="D1662" s="22"/>
      <c r="E1662" s="22"/>
      <c r="F1662" s="28"/>
      <c r="G1662" s="28"/>
      <c r="H1662" s="28"/>
      <c r="I1662" s="28"/>
      <c r="J1662" s="28"/>
      <c r="K1662" s="28"/>
      <c r="L1662" s="28"/>
      <c r="M1662" s="22"/>
      <c r="N1662" s="22"/>
      <c r="O1662" s="22"/>
      <c r="P1662" s="22"/>
      <c r="Q1662" s="22"/>
      <c r="R1662" s="28"/>
      <c r="S1662" s="28"/>
      <c r="T1662" s="28"/>
      <c r="U1662" s="28"/>
      <c r="V1662" s="22"/>
      <c r="W1662" s="22"/>
      <c r="X1662" s="22"/>
      <c r="Y1662" s="22"/>
      <c r="Z1662" s="22"/>
      <c r="AA1662" s="22"/>
      <c r="AB1662" s="22"/>
      <c r="AC1662" s="22"/>
      <c r="AD1662" s="22"/>
    </row>
    <row r="1663" spans="1:30" ht="15.75" customHeight="1" x14ac:dyDescent="0.15">
      <c r="A1663" s="22"/>
      <c r="B1663" s="22"/>
      <c r="C1663" s="22"/>
      <c r="D1663" s="22"/>
      <c r="E1663" s="22"/>
      <c r="F1663" s="28"/>
      <c r="G1663" s="28"/>
      <c r="H1663" s="28"/>
      <c r="I1663" s="28"/>
      <c r="J1663" s="28"/>
      <c r="K1663" s="28"/>
      <c r="L1663" s="28"/>
      <c r="M1663" s="22"/>
      <c r="N1663" s="22"/>
      <c r="O1663" s="22"/>
      <c r="P1663" s="22"/>
      <c r="Q1663" s="22"/>
      <c r="R1663" s="28"/>
      <c r="S1663" s="28"/>
      <c r="T1663" s="28"/>
      <c r="U1663" s="28"/>
      <c r="V1663" s="22"/>
      <c r="W1663" s="22"/>
      <c r="X1663" s="22"/>
      <c r="Y1663" s="22"/>
      <c r="Z1663" s="22"/>
      <c r="AA1663" s="22"/>
      <c r="AB1663" s="22"/>
      <c r="AC1663" s="22"/>
      <c r="AD1663" s="22"/>
    </row>
    <row r="1664" spans="1:30" ht="15.75" customHeight="1" x14ac:dyDescent="0.15">
      <c r="A1664" s="22"/>
      <c r="B1664" s="22"/>
      <c r="C1664" s="22"/>
      <c r="D1664" s="22"/>
      <c r="E1664" s="22"/>
      <c r="F1664" s="28"/>
      <c r="G1664" s="28"/>
      <c r="H1664" s="28"/>
      <c r="I1664" s="28"/>
      <c r="J1664" s="28"/>
      <c r="K1664" s="28"/>
      <c r="L1664" s="28"/>
      <c r="M1664" s="22"/>
      <c r="N1664" s="22"/>
      <c r="O1664" s="22"/>
      <c r="P1664" s="22"/>
      <c r="Q1664" s="22"/>
      <c r="R1664" s="28"/>
      <c r="S1664" s="28"/>
      <c r="T1664" s="28"/>
      <c r="U1664" s="28"/>
      <c r="V1664" s="22"/>
      <c r="W1664" s="22"/>
      <c r="X1664" s="22"/>
      <c r="Y1664" s="22"/>
      <c r="Z1664" s="22"/>
      <c r="AA1664" s="22"/>
      <c r="AB1664" s="22"/>
      <c r="AC1664" s="22"/>
      <c r="AD1664" s="22"/>
    </row>
    <row r="1665" spans="1:30" ht="15.75" customHeight="1" x14ac:dyDescent="0.15">
      <c r="A1665" s="22"/>
      <c r="B1665" s="22"/>
      <c r="C1665" s="22"/>
      <c r="D1665" s="22"/>
      <c r="E1665" s="22"/>
      <c r="F1665" s="28"/>
      <c r="G1665" s="28"/>
      <c r="H1665" s="28"/>
      <c r="I1665" s="28"/>
      <c r="J1665" s="28"/>
      <c r="K1665" s="28"/>
      <c r="L1665" s="28"/>
      <c r="M1665" s="22"/>
      <c r="N1665" s="22"/>
      <c r="O1665" s="22"/>
      <c r="P1665" s="22"/>
      <c r="Q1665" s="22"/>
      <c r="R1665" s="28"/>
      <c r="S1665" s="28"/>
      <c r="T1665" s="28"/>
      <c r="U1665" s="28"/>
      <c r="V1665" s="22"/>
      <c r="W1665" s="22"/>
      <c r="X1665" s="22"/>
      <c r="Y1665" s="22"/>
      <c r="Z1665" s="22"/>
      <c r="AA1665" s="22"/>
      <c r="AB1665" s="22"/>
      <c r="AC1665" s="22"/>
      <c r="AD1665" s="22"/>
    </row>
    <row r="1666" spans="1:30" ht="15.75" customHeight="1" x14ac:dyDescent="0.15">
      <c r="A1666" s="22"/>
      <c r="B1666" s="22"/>
      <c r="C1666" s="22"/>
      <c r="D1666" s="22"/>
      <c r="E1666" s="22"/>
      <c r="F1666" s="28"/>
      <c r="G1666" s="28"/>
      <c r="H1666" s="28"/>
      <c r="I1666" s="28"/>
      <c r="J1666" s="28"/>
      <c r="K1666" s="28"/>
      <c r="L1666" s="28"/>
      <c r="M1666" s="22"/>
      <c r="N1666" s="22"/>
      <c r="O1666" s="22"/>
      <c r="P1666" s="22"/>
      <c r="Q1666" s="22"/>
      <c r="R1666" s="28"/>
      <c r="S1666" s="28"/>
      <c r="T1666" s="28"/>
      <c r="U1666" s="28"/>
      <c r="V1666" s="22"/>
      <c r="W1666" s="22"/>
      <c r="X1666" s="22"/>
      <c r="Y1666" s="22"/>
      <c r="Z1666" s="22"/>
      <c r="AA1666" s="22"/>
      <c r="AB1666" s="22"/>
      <c r="AC1666" s="22"/>
      <c r="AD1666" s="22"/>
    </row>
    <row r="1667" spans="1:30" ht="15.75" customHeight="1" x14ac:dyDescent="0.15">
      <c r="A1667" s="22"/>
      <c r="B1667" s="22"/>
      <c r="C1667" s="22"/>
      <c r="D1667" s="22"/>
      <c r="E1667" s="22"/>
      <c r="F1667" s="28"/>
      <c r="G1667" s="28"/>
      <c r="H1667" s="28"/>
      <c r="I1667" s="28"/>
      <c r="J1667" s="28"/>
      <c r="K1667" s="28"/>
      <c r="L1667" s="28"/>
      <c r="M1667" s="22"/>
      <c r="N1667" s="22"/>
      <c r="O1667" s="22"/>
      <c r="P1667" s="22"/>
      <c r="Q1667" s="22"/>
      <c r="R1667" s="28"/>
      <c r="S1667" s="28"/>
      <c r="T1667" s="28"/>
      <c r="U1667" s="28"/>
      <c r="V1667" s="22"/>
      <c r="W1667" s="22"/>
      <c r="X1667" s="22"/>
      <c r="Y1667" s="22"/>
      <c r="Z1667" s="22"/>
      <c r="AA1667" s="22"/>
      <c r="AB1667" s="22"/>
      <c r="AC1667" s="22"/>
      <c r="AD1667" s="22"/>
    </row>
    <row r="1668" spans="1:30" ht="15.75" customHeight="1" x14ac:dyDescent="0.15">
      <c r="A1668" s="22"/>
      <c r="B1668" s="22"/>
      <c r="C1668" s="22"/>
      <c r="D1668" s="22"/>
      <c r="E1668" s="22"/>
      <c r="F1668" s="28"/>
      <c r="G1668" s="28"/>
      <c r="H1668" s="28"/>
      <c r="I1668" s="28"/>
      <c r="J1668" s="28"/>
      <c r="K1668" s="28"/>
      <c r="L1668" s="28"/>
      <c r="M1668" s="22"/>
      <c r="N1668" s="22"/>
      <c r="O1668" s="22"/>
      <c r="P1668" s="22"/>
      <c r="Q1668" s="22"/>
      <c r="R1668" s="28"/>
      <c r="S1668" s="28"/>
      <c r="T1668" s="28"/>
      <c r="U1668" s="28"/>
      <c r="V1668" s="22"/>
      <c r="W1668" s="22"/>
      <c r="X1668" s="22"/>
      <c r="Y1668" s="22"/>
      <c r="Z1668" s="22"/>
      <c r="AA1668" s="22"/>
      <c r="AB1668" s="22"/>
      <c r="AC1668" s="22"/>
      <c r="AD1668" s="22"/>
    </row>
    <row r="1669" spans="1:30" ht="15.75" customHeight="1" x14ac:dyDescent="0.15">
      <c r="A1669" s="22"/>
      <c r="B1669" s="22"/>
      <c r="C1669" s="22"/>
      <c r="D1669" s="22"/>
      <c r="E1669" s="22"/>
      <c r="F1669" s="28"/>
      <c r="G1669" s="28"/>
      <c r="H1669" s="28"/>
      <c r="I1669" s="28"/>
      <c r="J1669" s="28"/>
      <c r="K1669" s="28"/>
      <c r="L1669" s="28"/>
      <c r="M1669" s="22"/>
      <c r="N1669" s="22"/>
      <c r="O1669" s="22"/>
      <c r="P1669" s="22"/>
      <c r="Q1669" s="22"/>
      <c r="R1669" s="28"/>
      <c r="S1669" s="28"/>
      <c r="T1669" s="28"/>
      <c r="U1669" s="28"/>
      <c r="V1669" s="22"/>
      <c r="W1669" s="22"/>
      <c r="X1669" s="22"/>
      <c r="Y1669" s="22"/>
      <c r="Z1669" s="22"/>
      <c r="AA1669" s="22"/>
      <c r="AB1669" s="22"/>
      <c r="AC1669" s="22"/>
      <c r="AD1669" s="22"/>
    </row>
    <row r="1670" spans="1:30" ht="15.75" customHeight="1" x14ac:dyDescent="0.15">
      <c r="A1670" s="22"/>
      <c r="B1670" s="22"/>
      <c r="C1670" s="22"/>
      <c r="D1670" s="22"/>
      <c r="E1670" s="22"/>
      <c r="F1670" s="28"/>
      <c r="G1670" s="28"/>
      <c r="H1670" s="28"/>
      <c r="I1670" s="28"/>
      <c r="J1670" s="28"/>
      <c r="K1670" s="28"/>
      <c r="L1670" s="28"/>
      <c r="M1670" s="22"/>
      <c r="N1670" s="22"/>
      <c r="O1670" s="22"/>
      <c r="P1670" s="22"/>
      <c r="Q1670" s="22"/>
      <c r="R1670" s="28"/>
      <c r="S1670" s="28"/>
      <c r="T1670" s="28"/>
      <c r="U1670" s="28"/>
      <c r="V1670" s="22"/>
      <c r="W1670" s="22"/>
      <c r="X1670" s="22"/>
      <c r="Y1670" s="22"/>
      <c r="Z1670" s="22"/>
      <c r="AA1670" s="22"/>
      <c r="AB1670" s="22"/>
      <c r="AC1670" s="22"/>
      <c r="AD1670" s="22"/>
    </row>
    <row r="1671" spans="1:30" ht="15.75" customHeight="1" x14ac:dyDescent="0.15">
      <c r="A1671" s="22"/>
      <c r="B1671" s="22"/>
      <c r="C1671" s="22"/>
      <c r="D1671" s="22"/>
      <c r="E1671" s="22"/>
      <c r="F1671" s="28"/>
      <c r="G1671" s="28"/>
      <c r="H1671" s="28"/>
      <c r="I1671" s="28"/>
      <c r="J1671" s="28"/>
      <c r="K1671" s="28"/>
      <c r="L1671" s="28"/>
      <c r="M1671" s="22"/>
      <c r="N1671" s="22"/>
      <c r="O1671" s="22"/>
      <c r="P1671" s="22"/>
      <c r="Q1671" s="22"/>
      <c r="R1671" s="28"/>
      <c r="S1671" s="28"/>
      <c r="T1671" s="28"/>
      <c r="U1671" s="28"/>
      <c r="V1671" s="22"/>
      <c r="W1671" s="22"/>
      <c r="X1671" s="22"/>
      <c r="Y1671" s="22"/>
      <c r="Z1671" s="22"/>
      <c r="AA1671" s="22"/>
      <c r="AB1671" s="22"/>
      <c r="AC1671" s="22"/>
      <c r="AD1671" s="22"/>
    </row>
    <row r="1672" spans="1:30" ht="15.75" customHeight="1" x14ac:dyDescent="0.15">
      <c r="A1672" s="22"/>
      <c r="B1672" s="22"/>
      <c r="C1672" s="22"/>
      <c r="D1672" s="22"/>
      <c r="E1672" s="22"/>
      <c r="F1672" s="28"/>
      <c r="G1672" s="28"/>
      <c r="H1672" s="28"/>
      <c r="I1672" s="28"/>
      <c r="J1672" s="28"/>
      <c r="K1672" s="28"/>
      <c r="L1672" s="28"/>
      <c r="M1672" s="22"/>
      <c r="N1672" s="22"/>
      <c r="O1672" s="22"/>
      <c r="P1672" s="22"/>
      <c r="Q1672" s="22"/>
      <c r="R1672" s="28"/>
      <c r="S1672" s="28"/>
      <c r="T1672" s="28"/>
      <c r="U1672" s="28"/>
      <c r="V1672" s="22"/>
      <c r="W1672" s="22"/>
      <c r="X1672" s="22"/>
      <c r="Y1672" s="22"/>
      <c r="Z1672" s="22"/>
      <c r="AA1672" s="22"/>
      <c r="AB1672" s="22"/>
      <c r="AC1672" s="22"/>
      <c r="AD1672" s="22"/>
    </row>
    <row r="1673" spans="1:30" ht="15.75" customHeight="1" x14ac:dyDescent="0.15">
      <c r="A1673" s="22"/>
      <c r="B1673" s="22"/>
      <c r="C1673" s="22"/>
      <c r="D1673" s="22"/>
      <c r="E1673" s="22"/>
      <c r="F1673" s="28"/>
      <c r="G1673" s="28"/>
      <c r="H1673" s="28"/>
      <c r="I1673" s="28"/>
      <c r="J1673" s="28"/>
      <c r="K1673" s="28"/>
      <c r="L1673" s="28"/>
      <c r="M1673" s="22"/>
      <c r="N1673" s="22"/>
      <c r="O1673" s="22"/>
      <c r="P1673" s="22"/>
      <c r="Q1673" s="22"/>
      <c r="R1673" s="28"/>
      <c r="S1673" s="28"/>
      <c r="T1673" s="28"/>
      <c r="U1673" s="28"/>
      <c r="V1673" s="22"/>
      <c r="W1673" s="22"/>
      <c r="X1673" s="22"/>
      <c r="Y1673" s="22"/>
      <c r="Z1673" s="22"/>
      <c r="AA1673" s="22"/>
      <c r="AB1673" s="22"/>
      <c r="AC1673" s="22"/>
      <c r="AD1673" s="22"/>
    </row>
    <row r="1674" spans="1:30" ht="15.75" customHeight="1" x14ac:dyDescent="0.15">
      <c r="A1674" s="22"/>
      <c r="B1674" s="22"/>
      <c r="C1674" s="22"/>
      <c r="D1674" s="22"/>
      <c r="E1674" s="22"/>
      <c r="F1674" s="28"/>
      <c r="G1674" s="28"/>
      <c r="H1674" s="28"/>
      <c r="I1674" s="28"/>
      <c r="J1674" s="28"/>
      <c r="K1674" s="28"/>
      <c r="L1674" s="28"/>
      <c r="M1674" s="22"/>
      <c r="N1674" s="22"/>
      <c r="O1674" s="22"/>
      <c r="P1674" s="22"/>
      <c r="Q1674" s="22"/>
      <c r="R1674" s="28"/>
      <c r="S1674" s="28"/>
      <c r="T1674" s="28"/>
      <c r="U1674" s="28"/>
      <c r="V1674" s="22"/>
      <c r="W1674" s="22"/>
      <c r="X1674" s="22"/>
      <c r="Y1674" s="22"/>
      <c r="Z1674" s="22"/>
      <c r="AA1674" s="22"/>
      <c r="AB1674" s="22"/>
      <c r="AC1674" s="22"/>
      <c r="AD1674" s="22"/>
    </row>
    <row r="1675" spans="1:30" ht="15.75" customHeight="1" x14ac:dyDescent="0.15">
      <c r="A1675" s="22"/>
      <c r="B1675" s="22"/>
      <c r="C1675" s="22"/>
      <c r="D1675" s="22"/>
      <c r="E1675" s="22"/>
      <c r="F1675" s="28"/>
      <c r="G1675" s="28"/>
      <c r="H1675" s="28"/>
      <c r="I1675" s="28"/>
      <c r="J1675" s="28"/>
      <c r="K1675" s="28"/>
      <c r="L1675" s="28"/>
      <c r="M1675" s="22"/>
      <c r="N1675" s="22"/>
      <c r="O1675" s="22"/>
      <c r="P1675" s="22"/>
      <c r="Q1675" s="22"/>
      <c r="R1675" s="28"/>
      <c r="S1675" s="28"/>
      <c r="T1675" s="28"/>
      <c r="U1675" s="28"/>
      <c r="V1675" s="22"/>
      <c r="W1675" s="22"/>
      <c r="X1675" s="22"/>
      <c r="Y1675" s="22"/>
      <c r="Z1675" s="22"/>
      <c r="AA1675" s="22"/>
      <c r="AB1675" s="22"/>
      <c r="AC1675" s="22"/>
      <c r="AD1675" s="22"/>
    </row>
    <row r="1676" spans="1:30" ht="15.75" customHeight="1" x14ac:dyDescent="0.15">
      <c r="A1676" s="22"/>
      <c r="B1676" s="22"/>
      <c r="C1676" s="22"/>
      <c r="D1676" s="22"/>
      <c r="E1676" s="22"/>
      <c r="F1676" s="28"/>
      <c r="G1676" s="28"/>
      <c r="H1676" s="28"/>
      <c r="I1676" s="28"/>
      <c r="J1676" s="28"/>
      <c r="K1676" s="28"/>
      <c r="L1676" s="28"/>
      <c r="M1676" s="22"/>
      <c r="N1676" s="22"/>
      <c r="O1676" s="22"/>
      <c r="P1676" s="22"/>
      <c r="Q1676" s="22"/>
      <c r="R1676" s="28"/>
      <c r="S1676" s="28"/>
      <c r="T1676" s="28"/>
      <c r="U1676" s="28"/>
      <c r="V1676" s="22"/>
      <c r="W1676" s="22"/>
      <c r="X1676" s="22"/>
      <c r="Y1676" s="22"/>
      <c r="Z1676" s="22"/>
      <c r="AA1676" s="22"/>
      <c r="AB1676" s="22"/>
      <c r="AC1676" s="22"/>
      <c r="AD1676" s="22"/>
    </row>
    <row r="1677" spans="1:30" ht="15.75" customHeight="1" x14ac:dyDescent="0.15">
      <c r="A1677" s="22"/>
      <c r="B1677" s="22"/>
      <c r="C1677" s="22"/>
      <c r="D1677" s="22"/>
      <c r="E1677" s="22"/>
      <c r="F1677" s="28"/>
      <c r="G1677" s="28"/>
      <c r="H1677" s="28"/>
      <c r="I1677" s="28"/>
      <c r="J1677" s="28"/>
      <c r="K1677" s="28"/>
      <c r="L1677" s="28"/>
      <c r="M1677" s="22"/>
      <c r="N1677" s="22"/>
      <c r="O1677" s="22"/>
      <c r="P1677" s="22"/>
      <c r="Q1677" s="22"/>
      <c r="R1677" s="28"/>
      <c r="S1677" s="28"/>
      <c r="T1677" s="28"/>
      <c r="U1677" s="28"/>
      <c r="V1677" s="22"/>
      <c r="W1677" s="22"/>
      <c r="X1677" s="22"/>
      <c r="Y1677" s="22"/>
      <c r="Z1677" s="22"/>
      <c r="AA1677" s="22"/>
      <c r="AB1677" s="22"/>
      <c r="AC1677" s="22"/>
      <c r="AD1677" s="22"/>
    </row>
    <row r="1678" spans="1:30" ht="15.75" customHeight="1" x14ac:dyDescent="0.15">
      <c r="A1678" s="22"/>
      <c r="B1678" s="22"/>
      <c r="C1678" s="22"/>
      <c r="D1678" s="22"/>
      <c r="E1678" s="22"/>
      <c r="F1678" s="28"/>
      <c r="G1678" s="28"/>
      <c r="H1678" s="28"/>
      <c r="I1678" s="28"/>
      <c r="J1678" s="28"/>
      <c r="K1678" s="28"/>
      <c r="L1678" s="28"/>
      <c r="M1678" s="22"/>
      <c r="N1678" s="22"/>
      <c r="O1678" s="22"/>
      <c r="P1678" s="22"/>
      <c r="Q1678" s="22"/>
      <c r="R1678" s="28"/>
      <c r="S1678" s="28"/>
      <c r="T1678" s="28"/>
      <c r="U1678" s="28"/>
      <c r="V1678" s="22"/>
      <c r="W1678" s="22"/>
      <c r="X1678" s="22"/>
      <c r="Y1678" s="22"/>
      <c r="Z1678" s="22"/>
      <c r="AA1678" s="22"/>
      <c r="AB1678" s="22"/>
      <c r="AC1678" s="22"/>
      <c r="AD1678" s="22"/>
    </row>
    <row r="1679" spans="1:30" ht="15.75" customHeight="1" x14ac:dyDescent="0.15">
      <c r="A1679" s="22"/>
      <c r="B1679" s="22"/>
      <c r="C1679" s="22"/>
      <c r="D1679" s="22"/>
      <c r="E1679" s="22"/>
      <c r="F1679" s="28"/>
      <c r="G1679" s="28"/>
      <c r="H1679" s="28"/>
      <c r="I1679" s="28"/>
      <c r="J1679" s="28"/>
      <c r="K1679" s="28"/>
      <c r="L1679" s="28"/>
      <c r="M1679" s="22"/>
      <c r="N1679" s="22"/>
      <c r="O1679" s="22"/>
      <c r="P1679" s="22"/>
      <c r="Q1679" s="22"/>
      <c r="R1679" s="28"/>
      <c r="S1679" s="28"/>
      <c r="T1679" s="28"/>
      <c r="U1679" s="28"/>
      <c r="V1679" s="22"/>
      <c r="W1679" s="22"/>
      <c r="X1679" s="22"/>
      <c r="Y1679" s="22"/>
      <c r="Z1679" s="22"/>
      <c r="AA1679" s="22"/>
      <c r="AB1679" s="22"/>
      <c r="AC1679" s="22"/>
      <c r="AD1679" s="22"/>
    </row>
    <row r="1680" spans="1:30" ht="15.75" customHeight="1" x14ac:dyDescent="0.15">
      <c r="A1680" s="22"/>
      <c r="B1680" s="22"/>
      <c r="C1680" s="22"/>
      <c r="D1680" s="22"/>
      <c r="E1680" s="22"/>
      <c r="F1680" s="28"/>
      <c r="G1680" s="28"/>
      <c r="H1680" s="28"/>
      <c r="I1680" s="28"/>
      <c r="J1680" s="28"/>
      <c r="K1680" s="28"/>
      <c r="L1680" s="28"/>
      <c r="M1680" s="22"/>
      <c r="N1680" s="22"/>
      <c r="O1680" s="22"/>
      <c r="P1680" s="22"/>
      <c r="Q1680" s="22"/>
      <c r="R1680" s="28"/>
      <c r="S1680" s="28"/>
      <c r="T1680" s="28"/>
      <c r="U1680" s="28"/>
      <c r="V1680" s="22"/>
      <c r="W1680" s="22"/>
      <c r="X1680" s="22"/>
      <c r="Y1680" s="22"/>
      <c r="Z1680" s="22"/>
      <c r="AA1680" s="22"/>
      <c r="AB1680" s="22"/>
      <c r="AC1680" s="22"/>
      <c r="AD1680" s="22"/>
    </row>
    <row r="1681" spans="1:30" ht="15.75" customHeight="1" x14ac:dyDescent="0.15">
      <c r="A1681" s="22"/>
      <c r="B1681" s="22"/>
      <c r="C1681" s="22"/>
      <c r="D1681" s="22"/>
      <c r="E1681" s="22"/>
      <c r="F1681" s="28"/>
      <c r="G1681" s="28"/>
      <c r="H1681" s="28"/>
      <c r="I1681" s="28"/>
      <c r="J1681" s="28"/>
      <c r="K1681" s="28"/>
      <c r="L1681" s="28"/>
      <c r="M1681" s="22"/>
      <c r="N1681" s="22"/>
      <c r="O1681" s="22"/>
      <c r="P1681" s="22"/>
      <c r="Q1681" s="22"/>
      <c r="R1681" s="28"/>
      <c r="S1681" s="28"/>
      <c r="T1681" s="28"/>
      <c r="U1681" s="28"/>
      <c r="V1681" s="22"/>
      <c r="W1681" s="22"/>
      <c r="X1681" s="22"/>
      <c r="Y1681" s="22"/>
      <c r="Z1681" s="22"/>
      <c r="AA1681" s="22"/>
      <c r="AB1681" s="22"/>
      <c r="AC1681" s="22"/>
      <c r="AD1681" s="22"/>
    </row>
    <row r="1682" spans="1:30" ht="15.75" customHeight="1" x14ac:dyDescent="0.15">
      <c r="A1682" s="22"/>
      <c r="B1682" s="22"/>
      <c r="C1682" s="22"/>
      <c r="D1682" s="22"/>
      <c r="E1682" s="22"/>
      <c r="F1682" s="28"/>
      <c r="G1682" s="28"/>
      <c r="H1682" s="28"/>
      <c r="I1682" s="28"/>
      <c r="J1682" s="28"/>
      <c r="K1682" s="28"/>
      <c r="L1682" s="28"/>
      <c r="M1682" s="22"/>
      <c r="N1682" s="22"/>
      <c r="O1682" s="22"/>
      <c r="P1682" s="22"/>
      <c r="Q1682" s="22"/>
      <c r="R1682" s="28"/>
      <c r="S1682" s="28"/>
      <c r="T1682" s="28"/>
      <c r="U1682" s="28"/>
      <c r="V1682" s="22"/>
      <c r="W1682" s="22"/>
      <c r="X1682" s="22"/>
      <c r="Y1682" s="22"/>
      <c r="Z1682" s="22"/>
      <c r="AA1682" s="22"/>
      <c r="AB1682" s="22"/>
      <c r="AC1682" s="22"/>
      <c r="AD1682" s="22"/>
    </row>
    <row r="1683" spans="1:30" ht="15.75" customHeight="1" x14ac:dyDescent="0.15">
      <c r="A1683" s="22"/>
      <c r="B1683" s="22"/>
      <c r="C1683" s="22"/>
      <c r="D1683" s="22"/>
      <c r="E1683" s="22"/>
      <c r="F1683" s="28"/>
      <c r="G1683" s="28"/>
      <c r="H1683" s="28"/>
      <c r="I1683" s="28"/>
      <c r="J1683" s="28"/>
      <c r="K1683" s="28"/>
      <c r="L1683" s="28"/>
      <c r="M1683" s="22"/>
      <c r="N1683" s="22"/>
      <c r="O1683" s="22"/>
      <c r="P1683" s="22"/>
      <c r="Q1683" s="22"/>
      <c r="R1683" s="28"/>
      <c r="S1683" s="28"/>
      <c r="T1683" s="28"/>
      <c r="U1683" s="28"/>
      <c r="V1683" s="22"/>
      <c r="W1683" s="22"/>
      <c r="X1683" s="22"/>
      <c r="Y1683" s="22"/>
      <c r="Z1683" s="22"/>
      <c r="AA1683" s="22"/>
      <c r="AB1683" s="22"/>
      <c r="AC1683" s="22"/>
      <c r="AD1683" s="22"/>
    </row>
    <row r="1684" spans="1:30" ht="15.75" customHeight="1" x14ac:dyDescent="0.15">
      <c r="A1684" s="22"/>
      <c r="B1684" s="22"/>
      <c r="C1684" s="22"/>
      <c r="D1684" s="22"/>
      <c r="E1684" s="22"/>
      <c r="F1684" s="28"/>
      <c r="G1684" s="28"/>
      <c r="H1684" s="28"/>
      <c r="I1684" s="28"/>
      <c r="J1684" s="28"/>
      <c r="K1684" s="28"/>
      <c r="L1684" s="28"/>
      <c r="M1684" s="22"/>
      <c r="N1684" s="22"/>
      <c r="O1684" s="22"/>
      <c r="P1684" s="22"/>
      <c r="Q1684" s="22"/>
      <c r="R1684" s="28"/>
      <c r="S1684" s="28"/>
      <c r="T1684" s="28"/>
      <c r="U1684" s="28"/>
      <c r="V1684" s="22"/>
      <c r="W1684" s="22"/>
      <c r="X1684" s="22"/>
      <c r="Y1684" s="22"/>
      <c r="Z1684" s="22"/>
      <c r="AA1684" s="22"/>
      <c r="AB1684" s="22"/>
      <c r="AC1684" s="22"/>
      <c r="AD1684" s="22"/>
    </row>
    <row r="1685" spans="1:30" ht="15.75" customHeight="1" x14ac:dyDescent="0.15">
      <c r="A1685" s="22"/>
      <c r="B1685" s="22"/>
      <c r="C1685" s="22"/>
      <c r="D1685" s="22"/>
      <c r="E1685" s="22"/>
      <c r="F1685" s="28"/>
      <c r="G1685" s="28"/>
      <c r="H1685" s="28"/>
      <c r="I1685" s="28"/>
      <c r="J1685" s="28"/>
      <c r="K1685" s="28"/>
      <c r="L1685" s="28"/>
      <c r="M1685" s="22"/>
      <c r="N1685" s="22"/>
      <c r="O1685" s="22"/>
      <c r="P1685" s="22"/>
      <c r="Q1685" s="22"/>
      <c r="R1685" s="28"/>
      <c r="S1685" s="28"/>
      <c r="T1685" s="28"/>
      <c r="U1685" s="28"/>
      <c r="V1685" s="22"/>
      <c r="W1685" s="22"/>
      <c r="X1685" s="22"/>
      <c r="Y1685" s="22"/>
      <c r="Z1685" s="22"/>
      <c r="AA1685" s="22"/>
      <c r="AB1685" s="22"/>
      <c r="AC1685" s="22"/>
      <c r="AD1685" s="22"/>
    </row>
    <row r="1686" spans="1:30" ht="15.75" customHeight="1" x14ac:dyDescent="0.15">
      <c r="A1686" s="22"/>
      <c r="B1686" s="22"/>
      <c r="C1686" s="22"/>
      <c r="D1686" s="22"/>
      <c r="E1686" s="22"/>
      <c r="F1686" s="28"/>
      <c r="G1686" s="28"/>
      <c r="H1686" s="28"/>
      <c r="I1686" s="28"/>
      <c r="J1686" s="28"/>
      <c r="K1686" s="28"/>
      <c r="L1686" s="28"/>
      <c r="M1686" s="22"/>
      <c r="N1686" s="22"/>
      <c r="O1686" s="22"/>
      <c r="P1686" s="22"/>
      <c r="Q1686" s="22"/>
      <c r="R1686" s="28"/>
      <c r="S1686" s="28"/>
      <c r="T1686" s="28"/>
      <c r="U1686" s="28"/>
      <c r="V1686" s="22"/>
      <c r="W1686" s="22"/>
      <c r="X1686" s="22"/>
      <c r="Y1686" s="22"/>
      <c r="Z1686" s="22"/>
      <c r="AA1686" s="22"/>
      <c r="AB1686" s="22"/>
      <c r="AC1686" s="22"/>
      <c r="AD1686" s="22"/>
    </row>
    <row r="1687" spans="1:30" ht="15.75" customHeight="1" x14ac:dyDescent="0.15">
      <c r="A1687" s="22"/>
      <c r="B1687" s="22"/>
      <c r="C1687" s="22"/>
      <c r="D1687" s="22"/>
      <c r="E1687" s="22"/>
      <c r="F1687" s="28"/>
      <c r="G1687" s="28"/>
      <c r="H1687" s="28"/>
      <c r="I1687" s="28"/>
      <c r="J1687" s="28"/>
      <c r="K1687" s="28"/>
      <c r="L1687" s="28"/>
      <c r="M1687" s="22"/>
      <c r="N1687" s="22"/>
      <c r="O1687" s="22"/>
      <c r="P1687" s="22"/>
      <c r="Q1687" s="22"/>
      <c r="R1687" s="28"/>
      <c r="S1687" s="28"/>
      <c r="T1687" s="28"/>
      <c r="U1687" s="28"/>
      <c r="V1687" s="22"/>
      <c r="W1687" s="22"/>
      <c r="X1687" s="22"/>
      <c r="Y1687" s="22"/>
      <c r="Z1687" s="22"/>
      <c r="AA1687" s="22"/>
      <c r="AB1687" s="22"/>
      <c r="AC1687" s="22"/>
      <c r="AD1687" s="22"/>
    </row>
    <row r="1688" spans="1:30" ht="15.75" customHeight="1" x14ac:dyDescent="0.15">
      <c r="A1688" s="22"/>
      <c r="B1688" s="22"/>
      <c r="C1688" s="22"/>
      <c r="D1688" s="22"/>
      <c r="E1688" s="22"/>
      <c r="F1688" s="28"/>
      <c r="G1688" s="28"/>
      <c r="H1688" s="28"/>
      <c r="I1688" s="28"/>
      <c r="J1688" s="28"/>
      <c r="K1688" s="28"/>
      <c r="L1688" s="28"/>
      <c r="M1688" s="22"/>
      <c r="N1688" s="22"/>
      <c r="O1688" s="22"/>
      <c r="P1688" s="22"/>
      <c r="Q1688" s="22"/>
      <c r="R1688" s="28"/>
      <c r="S1688" s="28"/>
      <c r="T1688" s="28"/>
      <c r="U1688" s="28"/>
      <c r="V1688" s="22"/>
      <c r="W1688" s="22"/>
      <c r="X1688" s="22"/>
      <c r="Y1688" s="22"/>
      <c r="Z1688" s="22"/>
      <c r="AA1688" s="22"/>
      <c r="AB1688" s="22"/>
      <c r="AC1688" s="22"/>
      <c r="AD1688" s="22"/>
    </row>
    <row r="1689" spans="1:30" ht="15.75" customHeight="1" x14ac:dyDescent="0.15">
      <c r="A1689" s="22"/>
      <c r="B1689" s="22"/>
      <c r="C1689" s="22"/>
      <c r="D1689" s="22"/>
      <c r="E1689" s="22"/>
      <c r="F1689" s="28"/>
      <c r="G1689" s="28"/>
      <c r="H1689" s="28"/>
      <c r="I1689" s="28"/>
      <c r="J1689" s="28"/>
      <c r="K1689" s="28"/>
      <c r="L1689" s="28"/>
      <c r="M1689" s="22"/>
      <c r="N1689" s="22"/>
      <c r="O1689" s="22"/>
      <c r="P1689" s="22"/>
      <c r="Q1689" s="22"/>
      <c r="R1689" s="28"/>
      <c r="S1689" s="28"/>
      <c r="T1689" s="28"/>
      <c r="U1689" s="28"/>
      <c r="V1689" s="22"/>
      <c r="W1689" s="22"/>
      <c r="X1689" s="22"/>
      <c r="Y1689" s="22"/>
      <c r="Z1689" s="22"/>
      <c r="AA1689" s="22"/>
      <c r="AB1689" s="22"/>
      <c r="AC1689" s="22"/>
      <c r="AD1689" s="22"/>
    </row>
    <row r="1690" spans="1:30" ht="15.75" customHeight="1" x14ac:dyDescent="0.15">
      <c r="A1690" s="22"/>
      <c r="B1690" s="22"/>
      <c r="C1690" s="22"/>
      <c r="D1690" s="22"/>
      <c r="E1690" s="22"/>
      <c r="F1690" s="28"/>
      <c r="G1690" s="28"/>
      <c r="H1690" s="28"/>
      <c r="I1690" s="28"/>
      <c r="J1690" s="28"/>
      <c r="K1690" s="28"/>
      <c r="L1690" s="28"/>
      <c r="M1690" s="22"/>
      <c r="N1690" s="22"/>
      <c r="O1690" s="22"/>
      <c r="P1690" s="22"/>
      <c r="Q1690" s="22"/>
      <c r="R1690" s="28"/>
      <c r="S1690" s="28"/>
      <c r="T1690" s="28"/>
      <c r="U1690" s="28"/>
      <c r="V1690" s="22"/>
      <c r="W1690" s="22"/>
      <c r="X1690" s="22"/>
      <c r="Y1690" s="22"/>
      <c r="Z1690" s="22"/>
      <c r="AA1690" s="22"/>
      <c r="AB1690" s="22"/>
      <c r="AC1690" s="22"/>
      <c r="AD1690" s="22"/>
    </row>
    <row r="1691" spans="1:30" ht="15.75" customHeight="1" x14ac:dyDescent="0.15">
      <c r="A1691" s="22"/>
      <c r="B1691" s="22"/>
      <c r="C1691" s="22"/>
      <c r="D1691" s="22"/>
      <c r="E1691" s="22"/>
      <c r="F1691" s="28"/>
      <c r="G1691" s="28"/>
      <c r="H1691" s="28"/>
      <c r="I1691" s="28"/>
      <c r="J1691" s="28"/>
      <c r="K1691" s="28"/>
      <c r="L1691" s="28"/>
      <c r="M1691" s="22"/>
      <c r="N1691" s="22"/>
      <c r="O1691" s="22"/>
      <c r="P1691" s="22"/>
      <c r="Q1691" s="22"/>
      <c r="R1691" s="28"/>
      <c r="S1691" s="28"/>
      <c r="T1691" s="28"/>
      <c r="U1691" s="28"/>
      <c r="V1691" s="22"/>
      <c r="W1691" s="22"/>
      <c r="X1691" s="22"/>
      <c r="Y1691" s="22"/>
      <c r="Z1691" s="22"/>
      <c r="AA1691" s="22"/>
      <c r="AB1691" s="22"/>
      <c r="AC1691" s="22"/>
      <c r="AD1691" s="22"/>
    </row>
    <row r="1692" spans="1:30" ht="15.75" customHeight="1" x14ac:dyDescent="0.15">
      <c r="A1692" s="22"/>
      <c r="B1692" s="22"/>
      <c r="C1692" s="22"/>
      <c r="D1692" s="22"/>
      <c r="E1692" s="22"/>
      <c r="F1692" s="28"/>
      <c r="G1692" s="28"/>
      <c r="H1692" s="28"/>
      <c r="I1692" s="28"/>
      <c r="J1692" s="28"/>
      <c r="K1692" s="28"/>
      <c r="L1692" s="28"/>
      <c r="M1692" s="22"/>
      <c r="N1692" s="22"/>
      <c r="O1692" s="22"/>
      <c r="P1692" s="22"/>
      <c r="Q1692" s="22"/>
      <c r="R1692" s="28"/>
      <c r="S1692" s="28"/>
      <c r="T1692" s="28"/>
      <c r="U1692" s="28"/>
      <c r="V1692" s="22"/>
      <c r="W1692" s="22"/>
      <c r="X1692" s="22"/>
      <c r="Y1692" s="22"/>
      <c r="Z1692" s="22"/>
      <c r="AA1692" s="22"/>
      <c r="AB1692" s="22"/>
      <c r="AC1692" s="22"/>
      <c r="AD1692" s="22"/>
    </row>
    <row r="1693" spans="1:30" ht="15.75" customHeight="1" x14ac:dyDescent="0.15">
      <c r="A1693" s="22"/>
      <c r="B1693" s="22"/>
      <c r="C1693" s="22"/>
      <c r="D1693" s="22"/>
      <c r="E1693" s="22"/>
      <c r="F1693" s="28"/>
      <c r="G1693" s="28"/>
      <c r="H1693" s="28"/>
      <c r="I1693" s="28"/>
      <c r="J1693" s="28"/>
      <c r="K1693" s="28"/>
      <c r="L1693" s="28"/>
      <c r="M1693" s="22"/>
      <c r="N1693" s="22"/>
      <c r="O1693" s="22"/>
      <c r="P1693" s="22"/>
      <c r="Q1693" s="22"/>
      <c r="R1693" s="28"/>
      <c r="S1693" s="28"/>
      <c r="T1693" s="28"/>
      <c r="U1693" s="28"/>
      <c r="V1693" s="22"/>
      <c r="W1693" s="22"/>
      <c r="X1693" s="22"/>
      <c r="Y1693" s="22"/>
      <c r="Z1693" s="22"/>
      <c r="AA1693" s="22"/>
      <c r="AB1693" s="22"/>
      <c r="AC1693" s="22"/>
      <c r="AD1693" s="22"/>
    </row>
    <row r="1694" spans="1:30" ht="15.75" customHeight="1" x14ac:dyDescent="0.15">
      <c r="A1694" s="22"/>
      <c r="B1694" s="22"/>
      <c r="C1694" s="22"/>
      <c r="D1694" s="22"/>
      <c r="E1694" s="22"/>
      <c r="F1694" s="28"/>
      <c r="G1694" s="28"/>
      <c r="H1694" s="28"/>
      <c r="I1694" s="28"/>
      <c r="J1694" s="28"/>
      <c r="K1694" s="28"/>
      <c r="L1694" s="28"/>
      <c r="M1694" s="22"/>
      <c r="N1694" s="22"/>
      <c r="O1694" s="22"/>
      <c r="P1694" s="22"/>
      <c r="Q1694" s="22"/>
      <c r="R1694" s="28"/>
      <c r="S1694" s="28"/>
      <c r="T1694" s="28"/>
      <c r="U1694" s="28"/>
      <c r="V1694" s="22"/>
      <c r="W1694" s="22"/>
      <c r="X1694" s="22"/>
      <c r="Y1694" s="22"/>
      <c r="Z1694" s="22"/>
      <c r="AA1694" s="22"/>
      <c r="AB1694" s="22"/>
      <c r="AC1694" s="22"/>
      <c r="AD1694" s="22"/>
    </row>
    <row r="1695" spans="1:30" ht="15.75" customHeight="1" x14ac:dyDescent="0.15">
      <c r="A1695" s="22"/>
      <c r="B1695" s="22"/>
      <c r="C1695" s="22"/>
      <c r="D1695" s="22"/>
      <c r="E1695" s="22"/>
      <c r="F1695" s="28"/>
      <c r="G1695" s="28"/>
      <c r="H1695" s="28"/>
      <c r="I1695" s="28"/>
      <c r="J1695" s="28"/>
      <c r="K1695" s="28"/>
      <c r="L1695" s="28"/>
      <c r="M1695" s="22"/>
      <c r="N1695" s="22"/>
      <c r="O1695" s="22"/>
      <c r="P1695" s="22"/>
      <c r="Q1695" s="22"/>
      <c r="R1695" s="28"/>
      <c r="S1695" s="28"/>
      <c r="T1695" s="28"/>
      <c r="U1695" s="28"/>
      <c r="V1695" s="22"/>
      <c r="W1695" s="22"/>
      <c r="X1695" s="22"/>
      <c r="Y1695" s="22"/>
      <c r="Z1695" s="22"/>
      <c r="AA1695" s="22"/>
      <c r="AB1695" s="22"/>
      <c r="AC1695" s="22"/>
      <c r="AD1695" s="22"/>
    </row>
    <row r="1696" spans="1:30" ht="15.75" customHeight="1" x14ac:dyDescent="0.15">
      <c r="A1696" s="22"/>
      <c r="B1696" s="22"/>
      <c r="C1696" s="22"/>
      <c r="D1696" s="22"/>
      <c r="E1696" s="22"/>
      <c r="F1696" s="28"/>
      <c r="G1696" s="28"/>
      <c r="H1696" s="28"/>
      <c r="I1696" s="28"/>
      <c r="J1696" s="28"/>
      <c r="K1696" s="28"/>
      <c r="L1696" s="28"/>
      <c r="M1696" s="22"/>
      <c r="N1696" s="22"/>
      <c r="O1696" s="22"/>
      <c r="P1696" s="22"/>
      <c r="Q1696" s="22"/>
      <c r="R1696" s="28"/>
      <c r="S1696" s="28"/>
      <c r="T1696" s="28"/>
      <c r="U1696" s="28"/>
      <c r="V1696" s="22"/>
      <c r="W1696" s="22"/>
      <c r="X1696" s="22"/>
      <c r="Y1696" s="22"/>
      <c r="Z1696" s="22"/>
      <c r="AA1696" s="22"/>
      <c r="AB1696" s="22"/>
      <c r="AC1696" s="22"/>
      <c r="AD1696" s="22"/>
    </row>
    <row r="1697" spans="1:30" ht="15.75" customHeight="1" x14ac:dyDescent="0.15">
      <c r="A1697" s="22"/>
      <c r="B1697" s="22"/>
      <c r="C1697" s="22"/>
      <c r="D1697" s="22"/>
      <c r="E1697" s="22"/>
      <c r="F1697" s="28"/>
      <c r="G1697" s="28"/>
      <c r="H1697" s="28"/>
      <c r="I1697" s="28"/>
      <c r="J1697" s="28"/>
      <c r="K1697" s="28"/>
      <c r="L1697" s="28"/>
      <c r="M1697" s="22"/>
      <c r="N1697" s="22"/>
      <c r="O1697" s="22"/>
      <c r="P1697" s="22"/>
      <c r="Q1697" s="22"/>
      <c r="R1697" s="28"/>
      <c r="S1697" s="28"/>
      <c r="T1697" s="28"/>
      <c r="U1697" s="28"/>
      <c r="V1697" s="22"/>
      <c r="W1697" s="22"/>
      <c r="X1697" s="22"/>
      <c r="Y1697" s="22"/>
      <c r="Z1697" s="22"/>
      <c r="AA1697" s="22"/>
      <c r="AB1697" s="22"/>
      <c r="AC1697" s="22"/>
      <c r="AD1697" s="22"/>
    </row>
    <row r="1698" spans="1:30" ht="15.75" customHeight="1" x14ac:dyDescent="0.15">
      <c r="A1698" s="22"/>
      <c r="B1698" s="22"/>
      <c r="C1698" s="22"/>
      <c r="D1698" s="22"/>
      <c r="E1698" s="22"/>
      <c r="F1698" s="28"/>
      <c r="G1698" s="28"/>
      <c r="H1698" s="28"/>
      <c r="I1698" s="28"/>
      <c r="J1698" s="28"/>
      <c r="K1698" s="28"/>
      <c r="L1698" s="28"/>
      <c r="M1698" s="22"/>
      <c r="N1698" s="22"/>
      <c r="O1698" s="22"/>
      <c r="P1698" s="22"/>
      <c r="Q1698" s="22"/>
      <c r="R1698" s="28"/>
      <c r="S1698" s="28"/>
      <c r="T1698" s="28"/>
      <c r="U1698" s="28"/>
      <c r="V1698" s="22"/>
      <c r="W1698" s="22"/>
      <c r="X1698" s="22"/>
      <c r="Y1698" s="22"/>
      <c r="Z1698" s="22"/>
      <c r="AA1698" s="22"/>
      <c r="AB1698" s="22"/>
      <c r="AC1698" s="22"/>
      <c r="AD1698" s="22"/>
    </row>
    <row r="1699" spans="1:30" ht="15.75" customHeight="1" x14ac:dyDescent="0.15">
      <c r="A1699" s="22"/>
      <c r="B1699" s="22"/>
      <c r="C1699" s="22"/>
      <c r="D1699" s="22"/>
      <c r="E1699" s="22"/>
      <c r="F1699" s="28"/>
      <c r="G1699" s="28"/>
      <c r="H1699" s="28"/>
      <c r="I1699" s="28"/>
      <c r="J1699" s="28"/>
      <c r="K1699" s="28"/>
      <c r="L1699" s="28"/>
      <c r="M1699" s="22"/>
      <c r="N1699" s="22"/>
      <c r="O1699" s="22"/>
      <c r="P1699" s="22"/>
      <c r="Q1699" s="22"/>
      <c r="R1699" s="28"/>
      <c r="S1699" s="28"/>
      <c r="T1699" s="28"/>
      <c r="U1699" s="28"/>
      <c r="V1699" s="22"/>
      <c r="W1699" s="22"/>
      <c r="X1699" s="22"/>
      <c r="Y1699" s="22"/>
      <c r="Z1699" s="22"/>
      <c r="AA1699" s="22"/>
      <c r="AB1699" s="22"/>
      <c r="AC1699" s="22"/>
      <c r="AD1699" s="22"/>
    </row>
    <row r="1700" spans="1:30" ht="15.75" customHeight="1" x14ac:dyDescent="0.15">
      <c r="A1700" s="22"/>
      <c r="B1700" s="22"/>
      <c r="C1700" s="22"/>
      <c r="D1700" s="22"/>
      <c r="E1700" s="22"/>
      <c r="F1700" s="28"/>
      <c r="G1700" s="28"/>
      <c r="H1700" s="28"/>
      <c r="I1700" s="28"/>
      <c r="J1700" s="28"/>
      <c r="K1700" s="28"/>
      <c r="L1700" s="28"/>
      <c r="M1700" s="22"/>
      <c r="N1700" s="22"/>
      <c r="O1700" s="22"/>
      <c r="P1700" s="22"/>
      <c r="Q1700" s="22"/>
      <c r="R1700" s="28"/>
      <c r="S1700" s="28"/>
      <c r="T1700" s="28"/>
      <c r="U1700" s="28"/>
      <c r="V1700" s="22"/>
      <c r="W1700" s="22"/>
      <c r="X1700" s="22"/>
      <c r="Y1700" s="22"/>
      <c r="Z1700" s="22"/>
      <c r="AA1700" s="22"/>
      <c r="AB1700" s="22"/>
      <c r="AC1700" s="22"/>
      <c r="AD1700" s="22"/>
    </row>
    <row r="1701" spans="1:30" ht="15.75" customHeight="1" x14ac:dyDescent="0.15">
      <c r="A1701" s="22"/>
      <c r="B1701" s="22"/>
      <c r="C1701" s="22"/>
      <c r="D1701" s="22"/>
      <c r="E1701" s="22"/>
      <c r="F1701" s="28"/>
      <c r="G1701" s="28"/>
      <c r="H1701" s="28"/>
      <c r="I1701" s="28"/>
      <c r="J1701" s="28"/>
      <c r="K1701" s="28"/>
      <c r="L1701" s="28"/>
      <c r="M1701" s="22"/>
      <c r="N1701" s="22"/>
      <c r="O1701" s="22"/>
      <c r="P1701" s="22"/>
      <c r="Q1701" s="22"/>
      <c r="R1701" s="28"/>
      <c r="S1701" s="28"/>
      <c r="T1701" s="28"/>
      <c r="U1701" s="28"/>
      <c r="V1701" s="22"/>
      <c r="W1701" s="22"/>
      <c r="X1701" s="22"/>
      <c r="Y1701" s="22"/>
      <c r="Z1701" s="22"/>
      <c r="AA1701" s="22"/>
      <c r="AB1701" s="22"/>
      <c r="AC1701" s="22"/>
      <c r="AD1701" s="22"/>
    </row>
    <row r="1702" spans="1:30" ht="15.75" customHeight="1" x14ac:dyDescent="0.15">
      <c r="A1702" s="22"/>
      <c r="B1702" s="22"/>
      <c r="C1702" s="22"/>
      <c r="D1702" s="22"/>
      <c r="E1702" s="22"/>
      <c r="F1702" s="28"/>
      <c r="G1702" s="28"/>
      <c r="H1702" s="28"/>
      <c r="I1702" s="28"/>
      <c r="J1702" s="28"/>
      <c r="K1702" s="28"/>
      <c r="L1702" s="28"/>
      <c r="M1702" s="22"/>
      <c r="N1702" s="22"/>
      <c r="O1702" s="22"/>
      <c r="P1702" s="22"/>
      <c r="Q1702" s="22"/>
      <c r="R1702" s="28"/>
      <c r="S1702" s="28"/>
      <c r="T1702" s="28"/>
      <c r="U1702" s="28"/>
      <c r="V1702" s="22"/>
      <c r="W1702" s="22"/>
      <c r="X1702" s="22"/>
      <c r="Y1702" s="22"/>
      <c r="Z1702" s="22"/>
      <c r="AA1702" s="22"/>
      <c r="AB1702" s="22"/>
      <c r="AC1702" s="22"/>
      <c r="AD1702" s="22"/>
    </row>
    <row r="1703" spans="1:30" ht="15.75" customHeight="1" x14ac:dyDescent="0.15">
      <c r="A1703" s="22"/>
      <c r="B1703" s="22"/>
      <c r="C1703" s="22"/>
      <c r="D1703" s="22"/>
      <c r="E1703" s="22"/>
      <c r="F1703" s="28"/>
      <c r="G1703" s="28"/>
      <c r="H1703" s="28"/>
      <c r="I1703" s="28"/>
      <c r="J1703" s="28"/>
      <c r="K1703" s="28"/>
      <c r="L1703" s="28"/>
      <c r="M1703" s="22"/>
      <c r="N1703" s="22"/>
      <c r="O1703" s="22"/>
      <c r="P1703" s="22"/>
      <c r="Q1703" s="22"/>
      <c r="R1703" s="28"/>
      <c r="S1703" s="28"/>
      <c r="T1703" s="28"/>
      <c r="U1703" s="28"/>
      <c r="V1703" s="22"/>
      <c r="W1703" s="22"/>
      <c r="X1703" s="22"/>
      <c r="Y1703" s="22"/>
      <c r="Z1703" s="22"/>
      <c r="AA1703" s="22"/>
      <c r="AB1703" s="22"/>
      <c r="AC1703" s="22"/>
      <c r="AD1703" s="22"/>
    </row>
    <row r="1704" spans="1:30" ht="15.75" customHeight="1" x14ac:dyDescent="0.15">
      <c r="A1704" s="22"/>
      <c r="B1704" s="22"/>
      <c r="C1704" s="22"/>
      <c r="D1704" s="22"/>
      <c r="E1704" s="22"/>
      <c r="F1704" s="28"/>
      <c r="G1704" s="28"/>
      <c r="H1704" s="28"/>
      <c r="I1704" s="28"/>
      <c r="J1704" s="28"/>
      <c r="K1704" s="28"/>
      <c r="L1704" s="28"/>
      <c r="M1704" s="22"/>
      <c r="N1704" s="22"/>
      <c r="O1704" s="22"/>
      <c r="P1704" s="22"/>
      <c r="Q1704" s="22"/>
      <c r="R1704" s="28"/>
      <c r="S1704" s="28"/>
      <c r="T1704" s="28"/>
      <c r="U1704" s="28"/>
      <c r="V1704" s="22"/>
      <c r="W1704" s="22"/>
      <c r="X1704" s="22"/>
      <c r="Y1704" s="22"/>
      <c r="Z1704" s="22"/>
      <c r="AA1704" s="22"/>
      <c r="AB1704" s="22"/>
      <c r="AC1704" s="22"/>
      <c r="AD1704" s="22"/>
    </row>
    <row r="1705" spans="1:30" ht="15.75" customHeight="1" x14ac:dyDescent="0.15">
      <c r="A1705" s="22"/>
      <c r="B1705" s="22"/>
      <c r="C1705" s="22"/>
      <c r="D1705" s="22"/>
      <c r="E1705" s="22"/>
      <c r="F1705" s="28"/>
      <c r="G1705" s="28"/>
      <c r="H1705" s="28"/>
      <c r="I1705" s="28"/>
      <c r="J1705" s="28"/>
      <c r="K1705" s="28"/>
      <c r="L1705" s="28"/>
      <c r="M1705" s="22"/>
      <c r="N1705" s="22"/>
      <c r="O1705" s="22"/>
      <c r="P1705" s="22"/>
      <c r="Q1705" s="22"/>
      <c r="R1705" s="28"/>
      <c r="S1705" s="28"/>
      <c r="T1705" s="28"/>
      <c r="U1705" s="28"/>
      <c r="V1705" s="22"/>
      <c r="W1705" s="22"/>
      <c r="X1705" s="22"/>
      <c r="Y1705" s="22"/>
      <c r="Z1705" s="22"/>
      <c r="AA1705" s="22"/>
      <c r="AB1705" s="22"/>
      <c r="AC1705" s="22"/>
      <c r="AD1705" s="22"/>
    </row>
    <row r="1706" spans="1:30" ht="15.75" customHeight="1" x14ac:dyDescent="0.15">
      <c r="A1706" s="22"/>
      <c r="B1706" s="22"/>
      <c r="C1706" s="22"/>
      <c r="D1706" s="22"/>
      <c r="E1706" s="22"/>
      <c r="F1706" s="28"/>
      <c r="G1706" s="28"/>
      <c r="H1706" s="28"/>
      <c r="I1706" s="28"/>
      <c r="J1706" s="28"/>
      <c r="K1706" s="28"/>
      <c r="L1706" s="28"/>
      <c r="M1706" s="22"/>
      <c r="N1706" s="22"/>
      <c r="O1706" s="22"/>
      <c r="P1706" s="22"/>
      <c r="Q1706" s="22"/>
      <c r="R1706" s="28"/>
      <c r="S1706" s="28"/>
      <c r="T1706" s="28"/>
      <c r="U1706" s="28"/>
      <c r="V1706" s="22"/>
      <c r="W1706" s="22"/>
      <c r="X1706" s="22"/>
      <c r="Y1706" s="22"/>
      <c r="Z1706" s="22"/>
      <c r="AA1706" s="22"/>
      <c r="AB1706" s="22"/>
      <c r="AC1706" s="22"/>
      <c r="AD1706" s="22"/>
    </row>
    <row r="1707" spans="1:30" ht="15.75" customHeight="1" x14ac:dyDescent="0.15">
      <c r="A1707" s="22"/>
      <c r="B1707" s="22"/>
      <c r="C1707" s="22"/>
      <c r="D1707" s="22"/>
      <c r="E1707" s="22"/>
      <c r="F1707" s="28"/>
      <c r="G1707" s="28"/>
      <c r="H1707" s="28"/>
      <c r="I1707" s="28"/>
      <c r="J1707" s="28"/>
      <c r="K1707" s="28"/>
      <c r="L1707" s="28"/>
      <c r="M1707" s="22"/>
      <c r="N1707" s="22"/>
      <c r="O1707" s="22"/>
      <c r="P1707" s="22"/>
      <c r="Q1707" s="22"/>
      <c r="R1707" s="28"/>
      <c r="S1707" s="28"/>
      <c r="T1707" s="28"/>
      <c r="U1707" s="28"/>
      <c r="V1707" s="22"/>
      <c r="W1707" s="22"/>
      <c r="X1707" s="22"/>
      <c r="Y1707" s="22"/>
      <c r="Z1707" s="22"/>
      <c r="AA1707" s="22"/>
      <c r="AB1707" s="22"/>
      <c r="AC1707" s="22"/>
      <c r="AD1707" s="22"/>
    </row>
    <row r="1708" spans="1:30" ht="15.75" customHeight="1" x14ac:dyDescent="0.15">
      <c r="A1708" s="22"/>
      <c r="B1708" s="22"/>
      <c r="C1708" s="22"/>
      <c r="D1708" s="22"/>
      <c r="E1708" s="22"/>
      <c r="F1708" s="28"/>
      <c r="G1708" s="28"/>
      <c r="H1708" s="28"/>
      <c r="I1708" s="28"/>
      <c r="J1708" s="28"/>
      <c r="K1708" s="28"/>
      <c r="L1708" s="28"/>
      <c r="M1708" s="22"/>
      <c r="N1708" s="22"/>
      <c r="O1708" s="22"/>
      <c r="P1708" s="22"/>
      <c r="Q1708" s="22"/>
      <c r="R1708" s="28"/>
      <c r="S1708" s="28"/>
      <c r="T1708" s="28"/>
      <c r="U1708" s="28"/>
      <c r="V1708" s="22"/>
      <c r="W1708" s="22"/>
      <c r="X1708" s="22"/>
      <c r="Y1708" s="22"/>
      <c r="Z1708" s="22"/>
      <c r="AA1708" s="22"/>
      <c r="AB1708" s="22"/>
      <c r="AC1708" s="22"/>
      <c r="AD1708" s="22"/>
    </row>
    <row r="1709" spans="1:30" ht="15.75" customHeight="1" x14ac:dyDescent="0.15">
      <c r="A1709" s="22"/>
      <c r="B1709" s="22"/>
      <c r="C1709" s="22"/>
      <c r="D1709" s="22"/>
      <c r="E1709" s="22"/>
      <c r="F1709" s="28"/>
      <c r="G1709" s="28"/>
      <c r="H1709" s="28"/>
      <c r="I1709" s="28"/>
      <c r="J1709" s="28"/>
      <c r="K1709" s="28"/>
      <c r="L1709" s="28"/>
      <c r="M1709" s="22"/>
      <c r="N1709" s="22"/>
      <c r="O1709" s="22"/>
      <c r="P1709" s="22"/>
      <c r="Q1709" s="22"/>
      <c r="R1709" s="28"/>
      <c r="S1709" s="28"/>
      <c r="T1709" s="28"/>
      <c r="U1709" s="28"/>
      <c r="V1709" s="22"/>
      <c r="W1709" s="22"/>
      <c r="X1709" s="22"/>
      <c r="Y1709" s="22"/>
      <c r="Z1709" s="22"/>
      <c r="AA1709" s="22"/>
      <c r="AB1709" s="22"/>
      <c r="AC1709" s="22"/>
      <c r="AD1709" s="22"/>
    </row>
    <row r="1710" spans="1:30" ht="15.75" customHeight="1" x14ac:dyDescent="0.15">
      <c r="A1710" s="22"/>
      <c r="B1710" s="22"/>
      <c r="C1710" s="22"/>
      <c r="D1710" s="22"/>
      <c r="E1710" s="22"/>
      <c r="F1710" s="28"/>
      <c r="G1710" s="28"/>
      <c r="H1710" s="28"/>
      <c r="I1710" s="28"/>
      <c r="J1710" s="28"/>
      <c r="K1710" s="28"/>
      <c r="L1710" s="28"/>
      <c r="M1710" s="22"/>
      <c r="N1710" s="22"/>
      <c r="O1710" s="22"/>
      <c r="P1710" s="22"/>
      <c r="Q1710" s="22"/>
      <c r="R1710" s="28"/>
      <c r="S1710" s="28"/>
      <c r="T1710" s="28"/>
      <c r="U1710" s="28"/>
      <c r="V1710" s="22"/>
      <c r="W1710" s="22"/>
      <c r="X1710" s="22"/>
      <c r="Y1710" s="22"/>
      <c r="Z1710" s="22"/>
      <c r="AA1710" s="22"/>
      <c r="AB1710" s="22"/>
      <c r="AC1710" s="22"/>
      <c r="AD1710" s="22"/>
    </row>
    <row r="1711" spans="1:30" ht="15.75" customHeight="1" x14ac:dyDescent="0.15">
      <c r="A1711" s="22"/>
      <c r="B1711" s="22"/>
      <c r="C1711" s="22"/>
      <c r="D1711" s="22"/>
      <c r="E1711" s="22"/>
      <c r="F1711" s="28"/>
      <c r="G1711" s="28"/>
      <c r="H1711" s="28"/>
      <c r="I1711" s="28"/>
      <c r="J1711" s="28"/>
      <c r="K1711" s="28"/>
      <c r="L1711" s="28"/>
      <c r="M1711" s="22"/>
      <c r="N1711" s="22"/>
      <c r="O1711" s="22"/>
      <c r="P1711" s="22"/>
      <c r="Q1711" s="22"/>
      <c r="R1711" s="28"/>
      <c r="S1711" s="28"/>
      <c r="T1711" s="28"/>
      <c r="U1711" s="28"/>
      <c r="V1711" s="22"/>
      <c r="W1711" s="22"/>
      <c r="X1711" s="22"/>
      <c r="Y1711" s="22"/>
      <c r="Z1711" s="22"/>
      <c r="AA1711" s="22"/>
      <c r="AB1711" s="22"/>
      <c r="AC1711" s="22"/>
      <c r="AD1711" s="22"/>
    </row>
    <row r="1712" spans="1:30" ht="15.75" customHeight="1" x14ac:dyDescent="0.15">
      <c r="A1712" s="22"/>
      <c r="B1712" s="22"/>
      <c r="C1712" s="22"/>
      <c r="D1712" s="22"/>
      <c r="E1712" s="22"/>
      <c r="F1712" s="28"/>
      <c r="G1712" s="28"/>
      <c r="H1712" s="28"/>
      <c r="I1712" s="28"/>
      <c r="J1712" s="28"/>
      <c r="K1712" s="28"/>
      <c r="L1712" s="28"/>
      <c r="M1712" s="22"/>
      <c r="N1712" s="22"/>
      <c r="O1712" s="22"/>
      <c r="P1712" s="22"/>
      <c r="Q1712" s="22"/>
      <c r="R1712" s="28"/>
      <c r="S1712" s="28"/>
      <c r="T1712" s="28"/>
      <c r="U1712" s="28"/>
      <c r="V1712" s="22"/>
      <c r="W1712" s="22"/>
      <c r="X1712" s="22"/>
      <c r="Y1712" s="22"/>
      <c r="Z1712" s="22"/>
      <c r="AA1712" s="22"/>
      <c r="AB1712" s="22"/>
      <c r="AC1712" s="22"/>
      <c r="AD1712" s="22"/>
    </row>
    <row r="1713" spans="1:30" ht="15.75" customHeight="1" x14ac:dyDescent="0.15">
      <c r="A1713" s="22"/>
      <c r="B1713" s="22"/>
      <c r="C1713" s="22"/>
      <c r="D1713" s="22"/>
      <c r="E1713" s="22"/>
      <c r="F1713" s="28"/>
      <c r="G1713" s="28"/>
      <c r="H1713" s="28"/>
      <c r="I1713" s="28"/>
      <c r="J1713" s="28"/>
      <c r="K1713" s="28"/>
      <c r="L1713" s="28"/>
      <c r="M1713" s="22"/>
      <c r="N1713" s="22"/>
      <c r="O1713" s="22"/>
      <c r="P1713" s="22"/>
      <c r="Q1713" s="22"/>
      <c r="R1713" s="28"/>
      <c r="S1713" s="28"/>
      <c r="T1713" s="28"/>
      <c r="U1713" s="28"/>
      <c r="V1713" s="22"/>
      <c r="W1713" s="22"/>
      <c r="X1713" s="22"/>
      <c r="Y1713" s="22"/>
      <c r="Z1713" s="22"/>
      <c r="AA1713" s="22"/>
      <c r="AB1713" s="22"/>
      <c r="AC1713" s="22"/>
      <c r="AD1713" s="22"/>
    </row>
    <row r="1714" spans="1:30" ht="15.75" customHeight="1" x14ac:dyDescent="0.15">
      <c r="A1714" s="22"/>
      <c r="B1714" s="22"/>
      <c r="C1714" s="22"/>
      <c r="D1714" s="22"/>
      <c r="E1714" s="22"/>
      <c r="F1714" s="28"/>
      <c r="G1714" s="28"/>
      <c r="H1714" s="28"/>
      <c r="I1714" s="28"/>
      <c r="J1714" s="28"/>
      <c r="K1714" s="28"/>
      <c r="L1714" s="28"/>
      <c r="M1714" s="22"/>
      <c r="N1714" s="22"/>
      <c r="O1714" s="22"/>
      <c r="P1714" s="22"/>
      <c r="Q1714" s="22"/>
      <c r="R1714" s="28"/>
      <c r="S1714" s="28"/>
      <c r="T1714" s="28"/>
      <c r="U1714" s="28"/>
      <c r="V1714" s="22"/>
      <c r="W1714" s="22"/>
      <c r="X1714" s="22"/>
      <c r="Y1714" s="22"/>
      <c r="Z1714" s="22"/>
      <c r="AA1714" s="22"/>
      <c r="AB1714" s="22"/>
      <c r="AC1714" s="22"/>
      <c r="AD1714" s="22"/>
    </row>
    <row r="1715" spans="1:30" ht="15.75" customHeight="1" x14ac:dyDescent="0.15">
      <c r="A1715" s="22"/>
      <c r="B1715" s="22"/>
      <c r="C1715" s="22"/>
      <c r="D1715" s="22"/>
      <c r="E1715" s="22"/>
      <c r="F1715" s="28"/>
      <c r="G1715" s="28"/>
      <c r="H1715" s="28"/>
      <c r="I1715" s="28"/>
      <c r="J1715" s="28"/>
      <c r="K1715" s="28"/>
      <c r="L1715" s="28"/>
      <c r="M1715" s="22"/>
      <c r="N1715" s="22"/>
      <c r="O1715" s="22"/>
      <c r="P1715" s="22"/>
      <c r="Q1715" s="22"/>
      <c r="R1715" s="28"/>
      <c r="S1715" s="28"/>
      <c r="T1715" s="28"/>
      <c r="U1715" s="28"/>
      <c r="V1715" s="22"/>
      <c r="W1715" s="22"/>
      <c r="X1715" s="22"/>
      <c r="Y1715" s="22"/>
      <c r="Z1715" s="22"/>
      <c r="AA1715" s="22"/>
      <c r="AB1715" s="22"/>
      <c r="AC1715" s="22"/>
      <c r="AD1715" s="22"/>
    </row>
    <row r="1716" spans="1:30" ht="15.75" customHeight="1" x14ac:dyDescent="0.15">
      <c r="A1716" s="22"/>
      <c r="B1716" s="22"/>
      <c r="C1716" s="22"/>
      <c r="D1716" s="22"/>
      <c r="E1716" s="22"/>
      <c r="F1716" s="28"/>
      <c r="G1716" s="28"/>
      <c r="H1716" s="28"/>
      <c r="I1716" s="28"/>
      <c r="J1716" s="28"/>
      <c r="K1716" s="28"/>
      <c r="L1716" s="28"/>
      <c r="M1716" s="22"/>
      <c r="N1716" s="22"/>
      <c r="O1716" s="22"/>
      <c r="P1716" s="22"/>
      <c r="Q1716" s="22"/>
      <c r="R1716" s="28"/>
      <c r="S1716" s="28"/>
      <c r="T1716" s="28"/>
      <c r="U1716" s="28"/>
      <c r="V1716" s="22"/>
      <c r="W1716" s="22"/>
      <c r="X1716" s="22"/>
      <c r="Y1716" s="22"/>
      <c r="Z1716" s="22"/>
      <c r="AA1716" s="22"/>
      <c r="AB1716" s="22"/>
      <c r="AC1716" s="22"/>
      <c r="AD1716" s="22"/>
    </row>
    <row r="1717" spans="1:30" ht="15.75" customHeight="1" x14ac:dyDescent="0.15">
      <c r="A1717" s="22"/>
      <c r="B1717" s="22"/>
      <c r="C1717" s="22"/>
      <c r="D1717" s="22"/>
      <c r="E1717" s="22"/>
      <c r="F1717" s="28"/>
      <c r="G1717" s="28"/>
      <c r="H1717" s="28"/>
      <c r="I1717" s="28"/>
      <c r="J1717" s="28"/>
      <c r="K1717" s="28"/>
      <c r="L1717" s="28"/>
      <c r="M1717" s="22"/>
      <c r="N1717" s="22"/>
      <c r="O1717" s="22"/>
      <c r="P1717" s="22"/>
      <c r="Q1717" s="22"/>
      <c r="R1717" s="28"/>
      <c r="S1717" s="28"/>
      <c r="T1717" s="28"/>
      <c r="U1717" s="28"/>
      <c r="V1717" s="22"/>
      <c r="W1717" s="22"/>
      <c r="X1717" s="22"/>
      <c r="Y1717" s="22"/>
      <c r="Z1717" s="22"/>
      <c r="AA1717" s="22"/>
      <c r="AB1717" s="22"/>
      <c r="AC1717" s="22"/>
      <c r="AD1717" s="22"/>
    </row>
    <row r="1718" spans="1:30" ht="15.75" customHeight="1" x14ac:dyDescent="0.15">
      <c r="A1718" s="22"/>
      <c r="B1718" s="22"/>
      <c r="C1718" s="22"/>
      <c r="D1718" s="22"/>
      <c r="E1718" s="22"/>
      <c r="F1718" s="28"/>
      <c r="G1718" s="28"/>
      <c r="H1718" s="28"/>
      <c r="I1718" s="28"/>
      <c r="J1718" s="28"/>
      <c r="K1718" s="28"/>
      <c r="L1718" s="28"/>
      <c r="M1718" s="22"/>
      <c r="N1718" s="22"/>
      <c r="O1718" s="22"/>
      <c r="P1718" s="22"/>
      <c r="Q1718" s="22"/>
      <c r="R1718" s="28"/>
      <c r="S1718" s="28"/>
      <c r="T1718" s="28"/>
      <c r="U1718" s="28"/>
      <c r="V1718" s="22"/>
      <c r="W1718" s="22"/>
      <c r="X1718" s="22"/>
      <c r="Y1718" s="22"/>
      <c r="Z1718" s="22"/>
      <c r="AA1718" s="22"/>
      <c r="AB1718" s="22"/>
      <c r="AC1718" s="22"/>
      <c r="AD1718" s="22"/>
    </row>
    <row r="1719" spans="1:30" ht="15.75" customHeight="1" x14ac:dyDescent="0.15">
      <c r="A1719" s="22"/>
      <c r="B1719" s="22"/>
      <c r="C1719" s="22"/>
      <c r="D1719" s="22"/>
      <c r="E1719" s="22"/>
      <c r="F1719" s="28"/>
      <c r="G1719" s="28"/>
      <c r="H1719" s="28"/>
      <c r="I1719" s="28"/>
      <c r="J1719" s="28"/>
      <c r="K1719" s="28"/>
      <c r="L1719" s="28"/>
      <c r="M1719" s="22"/>
      <c r="N1719" s="22"/>
      <c r="O1719" s="22"/>
      <c r="P1719" s="22"/>
      <c r="Q1719" s="22"/>
      <c r="R1719" s="28"/>
      <c r="S1719" s="28"/>
      <c r="T1719" s="28"/>
      <c r="U1719" s="28"/>
      <c r="V1719" s="22"/>
      <c r="W1719" s="22"/>
      <c r="X1719" s="22"/>
      <c r="Y1719" s="22"/>
      <c r="Z1719" s="22"/>
      <c r="AA1719" s="22"/>
      <c r="AB1719" s="22"/>
      <c r="AC1719" s="22"/>
      <c r="AD1719" s="22"/>
    </row>
    <row r="1720" spans="1:30" ht="15.75" customHeight="1" x14ac:dyDescent="0.15">
      <c r="A1720" s="22"/>
      <c r="B1720" s="22"/>
      <c r="C1720" s="22"/>
      <c r="D1720" s="22"/>
      <c r="E1720" s="22"/>
      <c r="F1720" s="28"/>
      <c r="G1720" s="28"/>
      <c r="H1720" s="28"/>
      <c r="I1720" s="28"/>
      <c r="J1720" s="28"/>
      <c r="K1720" s="28"/>
      <c r="L1720" s="28"/>
      <c r="M1720" s="22"/>
      <c r="N1720" s="22"/>
      <c r="O1720" s="22"/>
      <c r="P1720" s="22"/>
      <c r="Q1720" s="22"/>
      <c r="R1720" s="28"/>
      <c r="S1720" s="28"/>
      <c r="T1720" s="28"/>
      <c r="U1720" s="28"/>
      <c r="V1720" s="22"/>
      <c r="W1720" s="22"/>
      <c r="X1720" s="22"/>
      <c r="Y1720" s="22"/>
      <c r="Z1720" s="22"/>
      <c r="AA1720" s="22"/>
      <c r="AB1720" s="22"/>
      <c r="AC1720" s="22"/>
      <c r="AD1720" s="22"/>
    </row>
    <row r="1721" spans="1:30" ht="15.75" customHeight="1" x14ac:dyDescent="0.15">
      <c r="A1721" s="22"/>
      <c r="B1721" s="22"/>
      <c r="C1721" s="22"/>
      <c r="D1721" s="22"/>
      <c r="E1721" s="22"/>
      <c r="F1721" s="28"/>
      <c r="G1721" s="28"/>
      <c r="H1721" s="28"/>
      <c r="I1721" s="28"/>
      <c r="J1721" s="28"/>
      <c r="K1721" s="28"/>
      <c r="L1721" s="28"/>
      <c r="M1721" s="22"/>
      <c r="N1721" s="22"/>
      <c r="O1721" s="22"/>
      <c r="P1721" s="22"/>
      <c r="Q1721" s="22"/>
      <c r="R1721" s="28"/>
      <c r="S1721" s="28"/>
      <c r="T1721" s="28"/>
      <c r="U1721" s="28"/>
      <c r="V1721" s="22"/>
      <c r="W1721" s="22"/>
      <c r="X1721" s="22"/>
      <c r="Y1721" s="22"/>
      <c r="Z1721" s="22"/>
      <c r="AA1721" s="22"/>
      <c r="AB1721" s="22"/>
      <c r="AC1721" s="22"/>
      <c r="AD1721" s="22"/>
    </row>
    <row r="1722" spans="1:30" ht="15.75" customHeight="1" x14ac:dyDescent="0.15">
      <c r="A1722" s="22"/>
      <c r="B1722" s="22"/>
      <c r="C1722" s="22"/>
      <c r="D1722" s="22"/>
      <c r="E1722" s="22"/>
      <c r="F1722" s="28"/>
      <c r="G1722" s="28"/>
      <c r="H1722" s="28"/>
      <c r="I1722" s="28"/>
      <c r="J1722" s="28"/>
      <c r="K1722" s="28"/>
      <c r="L1722" s="28"/>
      <c r="M1722" s="22"/>
      <c r="N1722" s="22"/>
      <c r="O1722" s="22"/>
      <c r="P1722" s="22"/>
      <c r="Q1722" s="22"/>
      <c r="R1722" s="28"/>
      <c r="S1722" s="28"/>
      <c r="T1722" s="28"/>
      <c r="U1722" s="28"/>
      <c r="V1722" s="22"/>
      <c r="W1722" s="22"/>
      <c r="X1722" s="22"/>
      <c r="Y1722" s="22"/>
      <c r="Z1722" s="22"/>
      <c r="AA1722" s="22"/>
      <c r="AB1722" s="22"/>
      <c r="AC1722" s="22"/>
      <c r="AD1722" s="22"/>
    </row>
    <row r="1723" spans="1:30" ht="15.75" customHeight="1" x14ac:dyDescent="0.15">
      <c r="A1723" s="22"/>
      <c r="B1723" s="22"/>
      <c r="C1723" s="22"/>
      <c r="D1723" s="22"/>
      <c r="E1723" s="22"/>
      <c r="F1723" s="28"/>
      <c r="G1723" s="28"/>
      <c r="H1723" s="28"/>
      <c r="I1723" s="28"/>
      <c r="J1723" s="28"/>
      <c r="K1723" s="28"/>
      <c r="L1723" s="28"/>
      <c r="M1723" s="22"/>
      <c r="N1723" s="22"/>
      <c r="O1723" s="22"/>
      <c r="P1723" s="22"/>
      <c r="Q1723" s="22"/>
      <c r="R1723" s="28"/>
      <c r="S1723" s="28"/>
      <c r="T1723" s="28"/>
      <c r="U1723" s="28"/>
      <c r="V1723" s="22"/>
      <c r="W1723" s="22"/>
      <c r="X1723" s="22"/>
      <c r="Y1723" s="22"/>
      <c r="Z1723" s="22"/>
      <c r="AA1723" s="22"/>
      <c r="AB1723" s="22"/>
      <c r="AC1723" s="22"/>
      <c r="AD1723" s="22"/>
    </row>
    <row r="1724" spans="1:30" ht="15.75" customHeight="1" x14ac:dyDescent="0.15">
      <c r="A1724" s="22"/>
      <c r="B1724" s="22"/>
      <c r="C1724" s="22"/>
      <c r="D1724" s="22"/>
      <c r="E1724" s="22"/>
      <c r="F1724" s="28"/>
      <c r="G1724" s="28"/>
      <c r="H1724" s="28"/>
      <c r="I1724" s="28"/>
      <c r="J1724" s="28"/>
      <c r="K1724" s="28"/>
      <c r="L1724" s="28"/>
      <c r="M1724" s="22"/>
      <c r="N1724" s="22"/>
      <c r="O1724" s="22"/>
      <c r="P1724" s="22"/>
      <c r="Q1724" s="22"/>
      <c r="R1724" s="28"/>
      <c r="S1724" s="28"/>
      <c r="T1724" s="28"/>
      <c r="U1724" s="28"/>
      <c r="V1724" s="22"/>
      <c r="W1724" s="22"/>
      <c r="X1724" s="22"/>
      <c r="Y1724" s="22"/>
      <c r="Z1724" s="22"/>
      <c r="AA1724" s="22"/>
      <c r="AB1724" s="22"/>
      <c r="AC1724" s="22"/>
      <c r="AD1724" s="22"/>
    </row>
    <row r="1725" spans="1:30" ht="15.75" customHeight="1" x14ac:dyDescent="0.15">
      <c r="A1725" s="22"/>
      <c r="B1725" s="22"/>
      <c r="C1725" s="22"/>
      <c r="D1725" s="22"/>
      <c r="E1725" s="22"/>
      <c r="F1725" s="28"/>
      <c r="G1725" s="28"/>
      <c r="H1725" s="28"/>
      <c r="I1725" s="28"/>
      <c r="J1725" s="28"/>
      <c r="K1725" s="28"/>
      <c r="L1725" s="28"/>
      <c r="M1725" s="22"/>
      <c r="N1725" s="22"/>
      <c r="O1725" s="22"/>
      <c r="P1725" s="22"/>
      <c r="Q1725" s="22"/>
      <c r="R1725" s="28"/>
      <c r="S1725" s="28"/>
      <c r="T1725" s="28"/>
      <c r="U1725" s="28"/>
      <c r="V1725" s="22"/>
      <c r="W1725" s="22"/>
      <c r="X1725" s="22"/>
      <c r="Y1725" s="22"/>
      <c r="Z1725" s="22"/>
      <c r="AA1725" s="22"/>
      <c r="AB1725" s="22"/>
      <c r="AC1725" s="22"/>
      <c r="AD1725" s="22"/>
    </row>
    <row r="1726" spans="1:30" ht="15.75" customHeight="1" x14ac:dyDescent="0.15">
      <c r="A1726" s="22"/>
      <c r="B1726" s="22"/>
      <c r="C1726" s="22"/>
      <c r="D1726" s="22"/>
      <c r="E1726" s="22"/>
      <c r="F1726" s="28"/>
      <c r="G1726" s="28"/>
      <c r="H1726" s="28"/>
      <c r="I1726" s="28"/>
      <c r="J1726" s="28"/>
      <c r="K1726" s="28"/>
      <c r="L1726" s="28"/>
      <c r="M1726" s="22"/>
      <c r="N1726" s="22"/>
      <c r="O1726" s="22"/>
      <c r="P1726" s="22"/>
      <c r="Q1726" s="22"/>
      <c r="R1726" s="28"/>
      <c r="S1726" s="28"/>
      <c r="T1726" s="28"/>
      <c r="U1726" s="28"/>
      <c r="V1726" s="22"/>
      <c r="W1726" s="22"/>
      <c r="X1726" s="22"/>
      <c r="Y1726" s="22"/>
      <c r="Z1726" s="22"/>
      <c r="AA1726" s="22"/>
      <c r="AB1726" s="22"/>
      <c r="AC1726" s="22"/>
      <c r="AD1726" s="22"/>
    </row>
    <row r="1727" spans="1:30" ht="15.75" customHeight="1" x14ac:dyDescent="0.15">
      <c r="A1727" s="22"/>
      <c r="B1727" s="22"/>
      <c r="C1727" s="22"/>
      <c r="D1727" s="22"/>
      <c r="E1727" s="22"/>
      <c r="F1727" s="28"/>
      <c r="G1727" s="28"/>
      <c r="H1727" s="28"/>
      <c r="I1727" s="28"/>
      <c r="J1727" s="28"/>
      <c r="K1727" s="28"/>
      <c r="L1727" s="28"/>
      <c r="M1727" s="22"/>
      <c r="N1727" s="22"/>
      <c r="O1727" s="22"/>
      <c r="P1727" s="22"/>
      <c r="Q1727" s="22"/>
      <c r="R1727" s="28"/>
      <c r="S1727" s="28"/>
      <c r="T1727" s="28"/>
      <c r="U1727" s="28"/>
      <c r="V1727" s="22"/>
      <c r="W1727" s="22"/>
      <c r="X1727" s="22"/>
      <c r="Y1727" s="22"/>
      <c r="Z1727" s="22"/>
      <c r="AA1727" s="22"/>
      <c r="AB1727" s="22"/>
      <c r="AC1727" s="22"/>
      <c r="AD1727" s="22"/>
    </row>
    <row r="1728" spans="1:30" ht="15.75" customHeight="1" x14ac:dyDescent="0.15">
      <c r="A1728" s="22"/>
      <c r="B1728" s="22"/>
      <c r="C1728" s="22"/>
      <c r="D1728" s="22"/>
      <c r="E1728" s="22"/>
      <c r="F1728" s="28"/>
      <c r="G1728" s="28"/>
      <c r="H1728" s="28"/>
      <c r="I1728" s="28"/>
      <c r="J1728" s="28"/>
      <c r="K1728" s="28"/>
      <c r="L1728" s="28"/>
      <c r="M1728" s="22"/>
      <c r="N1728" s="22"/>
      <c r="O1728" s="22"/>
      <c r="P1728" s="22"/>
      <c r="Q1728" s="22"/>
      <c r="R1728" s="28"/>
      <c r="S1728" s="28"/>
      <c r="T1728" s="28"/>
      <c r="U1728" s="28"/>
      <c r="V1728" s="22"/>
      <c r="W1728" s="22"/>
      <c r="X1728" s="22"/>
      <c r="Y1728" s="22"/>
      <c r="Z1728" s="22"/>
      <c r="AA1728" s="22"/>
      <c r="AB1728" s="22"/>
      <c r="AC1728" s="22"/>
      <c r="AD1728" s="22"/>
    </row>
    <row r="1729" spans="1:30" ht="15.75" customHeight="1" x14ac:dyDescent="0.15">
      <c r="A1729" s="22"/>
      <c r="B1729" s="22"/>
      <c r="C1729" s="22"/>
      <c r="D1729" s="22"/>
      <c r="E1729" s="22"/>
      <c r="F1729" s="28"/>
      <c r="G1729" s="28"/>
      <c r="H1729" s="28"/>
      <c r="I1729" s="28"/>
      <c r="J1729" s="28"/>
      <c r="K1729" s="28"/>
      <c r="L1729" s="28"/>
      <c r="M1729" s="22"/>
      <c r="N1729" s="22"/>
      <c r="O1729" s="22"/>
      <c r="P1729" s="22"/>
      <c r="Q1729" s="22"/>
      <c r="R1729" s="28"/>
      <c r="S1729" s="28"/>
      <c r="T1729" s="28"/>
      <c r="U1729" s="28"/>
      <c r="V1729" s="22"/>
      <c r="W1729" s="22"/>
      <c r="X1729" s="22"/>
      <c r="Y1729" s="22"/>
      <c r="Z1729" s="22"/>
      <c r="AA1729" s="22"/>
      <c r="AB1729" s="22"/>
      <c r="AC1729" s="22"/>
      <c r="AD1729" s="22"/>
    </row>
    <row r="1730" spans="1:30" ht="15.75" customHeight="1" x14ac:dyDescent="0.15">
      <c r="A1730" s="22"/>
      <c r="B1730" s="22"/>
      <c r="C1730" s="22"/>
      <c r="D1730" s="22"/>
      <c r="E1730" s="22"/>
      <c r="F1730" s="28"/>
      <c r="G1730" s="28"/>
      <c r="H1730" s="28"/>
      <c r="I1730" s="28"/>
      <c r="J1730" s="28"/>
      <c r="K1730" s="28"/>
      <c r="L1730" s="28"/>
      <c r="M1730" s="22"/>
      <c r="N1730" s="22"/>
      <c r="O1730" s="22"/>
      <c r="P1730" s="22"/>
      <c r="Q1730" s="22"/>
      <c r="R1730" s="28"/>
      <c r="S1730" s="28"/>
      <c r="T1730" s="28"/>
      <c r="U1730" s="28"/>
      <c r="V1730" s="22"/>
      <c r="W1730" s="22"/>
      <c r="X1730" s="22"/>
      <c r="Y1730" s="22"/>
      <c r="Z1730" s="22"/>
      <c r="AA1730" s="22"/>
      <c r="AB1730" s="22"/>
      <c r="AC1730" s="22"/>
      <c r="AD1730" s="22"/>
    </row>
    <row r="1731" spans="1:30" ht="15.75" customHeight="1" x14ac:dyDescent="0.15">
      <c r="A1731" s="22"/>
      <c r="B1731" s="22"/>
      <c r="C1731" s="22"/>
      <c r="D1731" s="22"/>
      <c r="E1731" s="22"/>
      <c r="F1731" s="28"/>
      <c r="G1731" s="28"/>
      <c r="H1731" s="28"/>
      <c r="I1731" s="28"/>
      <c r="J1731" s="28"/>
      <c r="K1731" s="28"/>
      <c r="L1731" s="28"/>
      <c r="M1731" s="22"/>
      <c r="N1731" s="22"/>
      <c r="O1731" s="22"/>
      <c r="P1731" s="22"/>
      <c r="Q1731" s="22"/>
      <c r="R1731" s="28"/>
      <c r="S1731" s="28"/>
      <c r="T1731" s="28"/>
      <c r="U1731" s="28"/>
      <c r="V1731" s="22"/>
      <c r="W1731" s="22"/>
      <c r="X1731" s="22"/>
      <c r="Y1731" s="22"/>
      <c r="Z1731" s="22"/>
      <c r="AA1731" s="22"/>
      <c r="AB1731" s="22"/>
      <c r="AC1731" s="22"/>
      <c r="AD1731" s="22"/>
    </row>
    <row r="1732" spans="1:30" ht="15.75" customHeight="1" x14ac:dyDescent="0.15">
      <c r="A1732" s="22"/>
      <c r="B1732" s="22"/>
      <c r="C1732" s="22"/>
      <c r="D1732" s="22"/>
      <c r="E1732" s="22"/>
      <c r="F1732" s="28"/>
      <c r="G1732" s="28"/>
      <c r="H1732" s="28"/>
      <c r="I1732" s="28"/>
      <c r="J1732" s="28"/>
      <c r="K1732" s="28"/>
      <c r="L1732" s="28"/>
      <c r="M1732" s="22"/>
      <c r="N1732" s="22"/>
      <c r="O1732" s="22"/>
      <c r="P1732" s="22"/>
      <c r="Q1732" s="22"/>
      <c r="R1732" s="28"/>
      <c r="S1732" s="28"/>
      <c r="T1732" s="28"/>
      <c r="U1732" s="28"/>
      <c r="V1732" s="22"/>
      <c r="W1732" s="22"/>
      <c r="X1732" s="22"/>
      <c r="Y1732" s="22"/>
      <c r="Z1732" s="22"/>
      <c r="AA1732" s="22"/>
      <c r="AB1732" s="22"/>
      <c r="AC1732" s="22"/>
      <c r="AD1732" s="22"/>
    </row>
    <row r="1733" spans="1:30" ht="15.75" customHeight="1" x14ac:dyDescent="0.15">
      <c r="A1733" s="22"/>
      <c r="B1733" s="22"/>
      <c r="C1733" s="22"/>
      <c r="D1733" s="22"/>
      <c r="E1733" s="22"/>
      <c r="F1733" s="28"/>
      <c r="G1733" s="28"/>
      <c r="H1733" s="28"/>
      <c r="I1733" s="28"/>
      <c r="J1733" s="28"/>
      <c r="K1733" s="28"/>
      <c r="L1733" s="28"/>
      <c r="M1733" s="22"/>
      <c r="N1733" s="22"/>
      <c r="O1733" s="22"/>
      <c r="P1733" s="22"/>
      <c r="Q1733" s="22"/>
      <c r="R1733" s="28"/>
      <c r="S1733" s="28"/>
      <c r="T1733" s="28"/>
      <c r="U1733" s="28"/>
      <c r="V1733" s="22"/>
      <c r="W1733" s="22"/>
      <c r="X1733" s="22"/>
      <c r="Y1733" s="22"/>
      <c r="Z1733" s="22"/>
      <c r="AA1733" s="22"/>
      <c r="AB1733" s="22"/>
      <c r="AC1733" s="22"/>
      <c r="AD1733" s="22"/>
    </row>
    <row r="1734" spans="1:30" ht="15.75" customHeight="1" x14ac:dyDescent="0.15">
      <c r="A1734" s="22"/>
      <c r="B1734" s="22"/>
      <c r="C1734" s="22"/>
      <c r="D1734" s="22"/>
      <c r="E1734" s="22"/>
      <c r="F1734" s="28"/>
      <c r="G1734" s="28"/>
      <c r="H1734" s="28"/>
      <c r="I1734" s="28"/>
      <c r="J1734" s="28"/>
      <c r="K1734" s="28"/>
      <c r="L1734" s="28"/>
      <c r="M1734" s="22"/>
      <c r="N1734" s="22"/>
      <c r="O1734" s="22"/>
      <c r="P1734" s="22"/>
      <c r="Q1734" s="22"/>
      <c r="R1734" s="28"/>
      <c r="S1734" s="28"/>
      <c r="T1734" s="28"/>
      <c r="U1734" s="28"/>
      <c r="V1734" s="22"/>
      <c r="W1734" s="22"/>
      <c r="X1734" s="22"/>
      <c r="Y1734" s="22"/>
      <c r="Z1734" s="22"/>
      <c r="AA1734" s="22"/>
      <c r="AB1734" s="22"/>
      <c r="AC1734" s="22"/>
      <c r="AD1734" s="22"/>
    </row>
    <row r="1735" spans="1:30" ht="15.75" customHeight="1" x14ac:dyDescent="0.15">
      <c r="A1735" s="22"/>
      <c r="B1735" s="22"/>
      <c r="C1735" s="22"/>
      <c r="D1735" s="22"/>
      <c r="E1735" s="22"/>
      <c r="F1735" s="28"/>
      <c r="G1735" s="28"/>
      <c r="H1735" s="28"/>
      <c r="I1735" s="28"/>
      <c r="J1735" s="28"/>
      <c r="K1735" s="28"/>
      <c r="L1735" s="28"/>
      <c r="M1735" s="22"/>
      <c r="N1735" s="22"/>
      <c r="O1735" s="22"/>
      <c r="P1735" s="22"/>
      <c r="Q1735" s="22"/>
      <c r="R1735" s="28"/>
      <c r="S1735" s="28"/>
      <c r="T1735" s="28"/>
      <c r="U1735" s="28"/>
      <c r="V1735" s="22"/>
      <c r="W1735" s="22"/>
      <c r="X1735" s="22"/>
      <c r="Y1735" s="22"/>
      <c r="Z1735" s="22"/>
      <c r="AA1735" s="22"/>
      <c r="AB1735" s="22"/>
      <c r="AC1735" s="22"/>
      <c r="AD1735" s="22"/>
    </row>
    <row r="1736" spans="1:30" ht="15.75" customHeight="1" x14ac:dyDescent="0.15">
      <c r="A1736" s="22"/>
      <c r="B1736" s="22"/>
      <c r="C1736" s="22"/>
      <c r="D1736" s="22"/>
      <c r="E1736" s="22"/>
      <c r="F1736" s="28"/>
      <c r="G1736" s="28"/>
      <c r="H1736" s="28"/>
      <c r="I1736" s="28"/>
      <c r="J1736" s="28"/>
      <c r="K1736" s="28"/>
      <c r="L1736" s="28"/>
      <c r="M1736" s="22"/>
      <c r="N1736" s="22"/>
      <c r="O1736" s="22"/>
      <c r="P1736" s="22"/>
      <c r="Q1736" s="22"/>
      <c r="R1736" s="28"/>
      <c r="S1736" s="28"/>
      <c r="T1736" s="28"/>
      <c r="U1736" s="28"/>
      <c r="V1736" s="22"/>
      <c r="W1736" s="22"/>
      <c r="X1736" s="22"/>
      <c r="Y1736" s="22"/>
      <c r="Z1736" s="22"/>
      <c r="AA1736" s="22"/>
      <c r="AB1736" s="22"/>
      <c r="AC1736" s="22"/>
      <c r="AD1736" s="22"/>
    </row>
    <row r="1737" spans="1:30" ht="15.75" customHeight="1" x14ac:dyDescent="0.15">
      <c r="A1737" s="22"/>
      <c r="B1737" s="22"/>
      <c r="C1737" s="22"/>
      <c r="D1737" s="22"/>
      <c r="E1737" s="22"/>
      <c r="F1737" s="28"/>
      <c r="G1737" s="28"/>
      <c r="H1737" s="28"/>
      <c r="I1737" s="28"/>
      <c r="J1737" s="28"/>
      <c r="K1737" s="28"/>
      <c r="L1737" s="28"/>
      <c r="M1737" s="22"/>
      <c r="N1737" s="22"/>
      <c r="O1737" s="22"/>
      <c r="P1737" s="22"/>
      <c r="Q1737" s="22"/>
      <c r="R1737" s="28"/>
      <c r="S1737" s="28"/>
      <c r="T1737" s="28"/>
      <c r="U1737" s="28"/>
      <c r="V1737" s="22"/>
      <c r="W1737" s="22"/>
      <c r="X1737" s="22"/>
      <c r="Y1737" s="22"/>
      <c r="Z1737" s="22"/>
      <c r="AA1737" s="22"/>
      <c r="AB1737" s="22"/>
      <c r="AC1737" s="22"/>
      <c r="AD1737" s="22"/>
    </row>
    <row r="1738" spans="1:30" ht="15.75" customHeight="1" x14ac:dyDescent="0.15">
      <c r="A1738" s="22"/>
      <c r="B1738" s="22"/>
      <c r="C1738" s="22"/>
      <c r="D1738" s="22"/>
      <c r="E1738" s="22"/>
      <c r="F1738" s="28"/>
      <c r="G1738" s="28"/>
      <c r="H1738" s="28"/>
      <c r="I1738" s="28"/>
      <c r="J1738" s="28"/>
      <c r="K1738" s="28"/>
      <c r="L1738" s="28"/>
      <c r="M1738" s="22"/>
      <c r="N1738" s="22"/>
      <c r="O1738" s="22"/>
      <c r="P1738" s="22"/>
      <c r="Q1738" s="22"/>
      <c r="R1738" s="28"/>
      <c r="S1738" s="28"/>
      <c r="T1738" s="28"/>
      <c r="U1738" s="28"/>
      <c r="V1738" s="22"/>
      <c r="W1738" s="22"/>
      <c r="X1738" s="22"/>
      <c r="Y1738" s="22"/>
      <c r="Z1738" s="22"/>
      <c r="AA1738" s="22"/>
      <c r="AB1738" s="22"/>
      <c r="AC1738" s="22"/>
      <c r="AD1738" s="22"/>
    </row>
    <row r="1739" spans="1:30" ht="15.75" customHeight="1" x14ac:dyDescent="0.15">
      <c r="A1739" s="22"/>
      <c r="B1739" s="22"/>
      <c r="C1739" s="22"/>
      <c r="D1739" s="22"/>
      <c r="E1739" s="22"/>
      <c r="F1739" s="28"/>
      <c r="G1739" s="28"/>
      <c r="H1739" s="28"/>
      <c r="I1739" s="28"/>
      <c r="J1739" s="28"/>
      <c r="K1739" s="28"/>
      <c r="L1739" s="28"/>
      <c r="M1739" s="22"/>
      <c r="N1739" s="22"/>
      <c r="O1739" s="22"/>
      <c r="P1739" s="22"/>
      <c r="Q1739" s="22"/>
      <c r="R1739" s="28"/>
      <c r="S1739" s="28"/>
      <c r="T1739" s="28"/>
      <c r="U1739" s="28"/>
      <c r="V1739" s="22"/>
      <c r="W1739" s="22"/>
      <c r="X1739" s="22"/>
      <c r="Y1739" s="22"/>
      <c r="Z1739" s="22"/>
      <c r="AA1739" s="22"/>
      <c r="AB1739" s="22"/>
      <c r="AC1739" s="22"/>
      <c r="AD1739" s="22"/>
    </row>
    <row r="1740" spans="1:30" ht="15.75" customHeight="1" x14ac:dyDescent="0.15">
      <c r="A1740" s="22"/>
      <c r="B1740" s="22"/>
      <c r="C1740" s="22"/>
      <c r="D1740" s="22"/>
      <c r="E1740" s="22"/>
      <c r="F1740" s="28"/>
      <c r="G1740" s="28"/>
      <c r="H1740" s="28"/>
      <c r="I1740" s="28"/>
      <c r="J1740" s="28"/>
      <c r="K1740" s="28"/>
      <c r="L1740" s="28"/>
      <c r="M1740" s="22"/>
      <c r="N1740" s="22"/>
      <c r="O1740" s="22"/>
      <c r="P1740" s="22"/>
      <c r="Q1740" s="22"/>
      <c r="R1740" s="28"/>
      <c r="S1740" s="28"/>
      <c r="T1740" s="28"/>
      <c r="U1740" s="28"/>
      <c r="V1740" s="22"/>
      <c r="W1740" s="22"/>
      <c r="X1740" s="22"/>
      <c r="Y1740" s="22"/>
      <c r="Z1740" s="22"/>
      <c r="AA1740" s="22"/>
      <c r="AB1740" s="22"/>
      <c r="AC1740" s="22"/>
      <c r="AD1740" s="22"/>
    </row>
    <row r="1741" spans="1:30" ht="15.75" customHeight="1" x14ac:dyDescent="0.15">
      <c r="A1741" s="22"/>
      <c r="B1741" s="22"/>
      <c r="C1741" s="22"/>
      <c r="D1741" s="22"/>
      <c r="E1741" s="22"/>
      <c r="F1741" s="28"/>
      <c r="G1741" s="28"/>
      <c r="H1741" s="28"/>
      <c r="I1741" s="28"/>
      <c r="J1741" s="28"/>
      <c r="K1741" s="28"/>
      <c r="L1741" s="28"/>
      <c r="M1741" s="22"/>
      <c r="N1741" s="22"/>
      <c r="O1741" s="22"/>
      <c r="P1741" s="22"/>
      <c r="Q1741" s="22"/>
      <c r="R1741" s="28"/>
      <c r="S1741" s="28"/>
      <c r="T1741" s="28"/>
      <c r="U1741" s="28"/>
      <c r="V1741" s="22"/>
      <c r="W1741" s="22"/>
      <c r="X1741" s="22"/>
      <c r="Y1741" s="22"/>
      <c r="Z1741" s="22"/>
      <c r="AA1741" s="22"/>
      <c r="AB1741" s="22"/>
      <c r="AC1741" s="22"/>
      <c r="AD1741" s="22"/>
    </row>
    <row r="1742" spans="1:30" ht="15.75" customHeight="1" x14ac:dyDescent="0.15">
      <c r="A1742" s="22"/>
      <c r="B1742" s="22"/>
      <c r="C1742" s="22"/>
      <c r="D1742" s="22"/>
      <c r="E1742" s="22"/>
      <c r="F1742" s="28"/>
      <c r="G1742" s="28"/>
      <c r="H1742" s="28"/>
      <c r="I1742" s="28"/>
      <c r="J1742" s="28"/>
      <c r="K1742" s="28"/>
      <c r="L1742" s="28"/>
      <c r="M1742" s="22"/>
      <c r="N1742" s="22"/>
      <c r="O1742" s="22"/>
      <c r="P1742" s="22"/>
      <c r="Q1742" s="22"/>
      <c r="R1742" s="28"/>
      <c r="S1742" s="28"/>
      <c r="T1742" s="28"/>
      <c r="U1742" s="28"/>
      <c r="V1742" s="22"/>
      <c r="W1742" s="22"/>
      <c r="X1742" s="22"/>
      <c r="Y1742" s="22"/>
      <c r="Z1742" s="22"/>
      <c r="AA1742" s="22"/>
      <c r="AB1742" s="22"/>
      <c r="AC1742" s="22"/>
      <c r="AD1742" s="22"/>
    </row>
    <row r="1743" spans="1:30" ht="15.75" customHeight="1" x14ac:dyDescent="0.15">
      <c r="A1743" s="22"/>
      <c r="B1743" s="22"/>
      <c r="C1743" s="22"/>
      <c r="D1743" s="22"/>
      <c r="E1743" s="22"/>
      <c r="F1743" s="28"/>
      <c r="G1743" s="28"/>
      <c r="H1743" s="28"/>
      <c r="I1743" s="28"/>
      <c r="J1743" s="28"/>
      <c r="K1743" s="28"/>
      <c r="L1743" s="28"/>
      <c r="M1743" s="22"/>
      <c r="N1743" s="22"/>
      <c r="O1743" s="22"/>
      <c r="P1743" s="22"/>
      <c r="Q1743" s="22"/>
      <c r="R1743" s="28"/>
      <c r="S1743" s="28"/>
      <c r="T1743" s="28"/>
      <c r="U1743" s="28"/>
      <c r="V1743" s="22"/>
      <c r="W1743" s="22"/>
      <c r="X1743" s="22"/>
      <c r="Y1743" s="22"/>
      <c r="Z1743" s="22"/>
      <c r="AA1743" s="22"/>
      <c r="AB1743" s="22"/>
      <c r="AC1743" s="22"/>
      <c r="AD1743" s="22"/>
    </row>
    <row r="1744" spans="1:30" ht="15.75" customHeight="1" x14ac:dyDescent="0.15">
      <c r="A1744" s="22"/>
      <c r="B1744" s="22"/>
      <c r="C1744" s="22"/>
      <c r="D1744" s="22"/>
      <c r="E1744" s="22"/>
      <c r="F1744" s="28"/>
      <c r="G1744" s="28"/>
      <c r="H1744" s="28"/>
      <c r="I1744" s="28"/>
      <c r="J1744" s="28"/>
      <c r="K1744" s="28"/>
      <c r="L1744" s="28"/>
      <c r="M1744" s="22"/>
      <c r="N1744" s="22"/>
      <c r="O1744" s="22"/>
      <c r="P1744" s="22"/>
      <c r="Q1744" s="22"/>
      <c r="R1744" s="28"/>
      <c r="S1744" s="28"/>
      <c r="T1744" s="28"/>
      <c r="U1744" s="28"/>
      <c r="V1744" s="22"/>
      <c r="W1744" s="22"/>
      <c r="X1744" s="22"/>
      <c r="Y1744" s="22"/>
      <c r="Z1744" s="22"/>
      <c r="AA1744" s="22"/>
      <c r="AB1744" s="22"/>
      <c r="AC1744" s="22"/>
      <c r="AD1744" s="22"/>
    </row>
    <row r="1745" spans="1:30" ht="15.75" customHeight="1" x14ac:dyDescent="0.15">
      <c r="A1745" s="22"/>
      <c r="B1745" s="22"/>
      <c r="C1745" s="22"/>
      <c r="D1745" s="22"/>
      <c r="E1745" s="22"/>
      <c r="F1745" s="28"/>
      <c r="G1745" s="28"/>
      <c r="H1745" s="28"/>
      <c r="I1745" s="28"/>
      <c r="J1745" s="28"/>
      <c r="K1745" s="28"/>
      <c r="L1745" s="28"/>
      <c r="M1745" s="22"/>
      <c r="N1745" s="22"/>
      <c r="O1745" s="22"/>
      <c r="P1745" s="22"/>
      <c r="Q1745" s="22"/>
      <c r="R1745" s="28"/>
      <c r="S1745" s="28"/>
      <c r="T1745" s="28"/>
      <c r="U1745" s="28"/>
      <c r="V1745" s="22"/>
      <c r="W1745" s="22"/>
      <c r="X1745" s="22"/>
      <c r="Y1745" s="22"/>
      <c r="Z1745" s="22"/>
      <c r="AA1745" s="22"/>
      <c r="AB1745" s="22"/>
      <c r="AC1745" s="22"/>
      <c r="AD1745" s="22"/>
    </row>
    <row r="1746" spans="1:30" ht="15.75" customHeight="1" x14ac:dyDescent="0.15">
      <c r="A1746" s="22"/>
      <c r="B1746" s="22"/>
      <c r="C1746" s="22"/>
      <c r="D1746" s="22"/>
      <c r="E1746" s="22"/>
      <c r="F1746" s="28"/>
      <c r="G1746" s="28"/>
      <c r="H1746" s="28"/>
      <c r="I1746" s="28"/>
      <c r="J1746" s="28"/>
      <c r="K1746" s="28"/>
      <c r="L1746" s="28"/>
      <c r="M1746" s="22"/>
      <c r="N1746" s="22"/>
      <c r="O1746" s="22"/>
      <c r="P1746" s="22"/>
      <c r="Q1746" s="22"/>
      <c r="R1746" s="28"/>
      <c r="S1746" s="28"/>
      <c r="T1746" s="28"/>
      <c r="U1746" s="28"/>
      <c r="V1746" s="22"/>
      <c r="W1746" s="22"/>
      <c r="X1746" s="22"/>
      <c r="Y1746" s="22"/>
      <c r="Z1746" s="22"/>
      <c r="AA1746" s="22"/>
      <c r="AB1746" s="22"/>
      <c r="AC1746" s="22"/>
      <c r="AD1746" s="22"/>
    </row>
    <row r="1747" spans="1:30" ht="15.75" customHeight="1" x14ac:dyDescent="0.15">
      <c r="A1747" s="22"/>
      <c r="B1747" s="22"/>
      <c r="C1747" s="22"/>
      <c r="D1747" s="22"/>
      <c r="E1747" s="22"/>
      <c r="F1747" s="28"/>
      <c r="G1747" s="28"/>
      <c r="H1747" s="28"/>
      <c r="I1747" s="28"/>
      <c r="J1747" s="28"/>
      <c r="K1747" s="28"/>
      <c r="L1747" s="28"/>
      <c r="M1747" s="22"/>
      <c r="N1747" s="22"/>
      <c r="O1747" s="22"/>
      <c r="P1747" s="22"/>
      <c r="Q1747" s="22"/>
      <c r="R1747" s="28"/>
      <c r="S1747" s="28"/>
      <c r="T1747" s="28"/>
      <c r="U1747" s="28"/>
      <c r="V1747" s="22"/>
      <c r="W1747" s="22"/>
      <c r="X1747" s="22"/>
      <c r="Y1747" s="22"/>
      <c r="Z1747" s="22"/>
      <c r="AA1747" s="22"/>
      <c r="AB1747" s="22"/>
      <c r="AC1747" s="22"/>
      <c r="AD1747" s="22"/>
    </row>
    <row r="1748" spans="1:30" ht="15.75" customHeight="1" x14ac:dyDescent="0.15">
      <c r="A1748" s="22"/>
      <c r="B1748" s="22"/>
      <c r="C1748" s="22"/>
      <c r="D1748" s="22"/>
      <c r="E1748" s="22"/>
      <c r="F1748" s="28"/>
      <c r="G1748" s="28"/>
      <c r="H1748" s="28"/>
      <c r="I1748" s="28"/>
      <c r="J1748" s="28"/>
      <c r="K1748" s="28"/>
      <c r="L1748" s="28"/>
      <c r="M1748" s="22"/>
      <c r="N1748" s="22"/>
      <c r="O1748" s="22"/>
      <c r="P1748" s="22"/>
      <c r="Q1748" s="22"/>
      <c r="R1748" s="28"/>
      <c r="S1748" s="28"/>
      <c r="T1748" s="28"/>
      <c r="U1748" s="28"/>
      <c r="V1748" s="22"/>
      <c r="W1748" s="22"/>
      <c r="X1748" s="22"/>
      <c r="Y1748" s="22"/>
      <c r="Z1748" s="22"/>
      <c r="AA1748" s="22"/>
      <c r="AB1748" s="22"/>
      <c r="AC1748" s="22"/>
      <c r="AD1748" s="22"/>
    </row>
    <row r="1749" spans="1:30" ht="15.75" customHeight="1" x14ac:dyDescent="0.15">
      <c r="A1749" s="22"/>
      <c r="B1749" s="22"/>
      <c r="C1749" s="22"/>
      <c r="D1749" s="22"/>
      <c r="E1749" s="22"/>
      <c r="F1749" s="28"/>
      <c r="G1749" s="28"/>
      <c r="H1749" s="28"/>
      <c r="I1749" s="28"/>
      <c r="J1749" s="28"/>
      <c r="K1749" s="28"/>
      <c r="L1749" s="28"/>
      <c r="M1749" s="22"/>
      <c r="N1749" s="22"/>
      <c r="O1749" s="22"/>
      <c r="P1749" s="22"/>
      <c r="Q1749" s="22"/>
      <c r="R1749" s="28"/>
      <c r="S1749" s="28"/>
      <c r="T1749" s="28"/>
      <c r="U1749" s="28"/>
      <c r="V1749" s="22"/>
      <c r="W1749" s="22"/>
      <c r="X1749" s="22"/>
      <c r="Y1749" s="22"/>
      <c r="Z1749" s="22"/>
      <c r="AA1749" s="22"/>
      <c r="AB1749" s="22"/>
      <c r="AC1749" s="22"/>
      <c r="AD1749" s="22"/>
    </row>
    <row r="1750" spans="1:30" ht="15.75" customHeight="1" x14ac:dyDescent="0.15">
      <c r="A1750" s="22"/>
      <c r="B1750" s="22"/>
      <c r="C1750" s="22"/>
      <c r="D1750" s="22"/>
      <c r="E1750" s="22"/>
      <c r="F1750" s="28"/>
      <c r="G1750" s="28"/>
      <c r="H1750" s="28"/>
      <c r="I1750" s="28"/>
      <c r="J1750" s="28"/>
      <c r="K1750" s="28"/>
      <c r="L1750" s="28"/>
      <c r="M1750" s="22"/>
      <c r="N1750" s="22"/>
      <c r="O1750" s="22"/>
      <c r="P1750" s="22"/>
      <c r="Q1750" s="22"/>
      <c r="R1750" s="28"/>
      <c r="S1750" s="28"/>
      <c r="T1750" s="28"/>
      <c r="U1750" s="28"/>
      <c r="V1750" s="22"/>
      <c r="W1750" s="22"/>
      <c r="X1750" s="22"/>
      <c r="Y1750" s="22"/>
      <c r="Z1750" s="22"/>
      <c r="AA1750" s="22"/>
      <c r="AB1750" s="22"/>
      <c r="AC1750" s="22"/>
      <c r="AD1750" s="22"/>
    </row>
    <row r="1751" spans="1:30" ht="15.75" customHeight="1" x14ac:dyDescent="0.15">
      <c r="A1751" s="22"/>
      <c r="B1751" s="22"/>
      <c r="C1751" s="22"/>
      <c r="D1751" s="22"/>
      <c r="E1751" s="22"/>
      <c r="F1751" s="28"/>
      <c r="G1751" s="28"/>
      <c r="H1751" s="28"/>
      <c r="I1751" s="28"/>
      <c r="J1751" s="28"/>
      <c r="K1751" s="28"/>
      <c r="L1751" s="28"/>
      <c r="M1751" s="22"/>
      <c r="N1751" s="22"/>
      <c r="O1751" s="22"/>
      <c r="P1751" s="22"/>
      <c r="Q1751" s="22"/>
      <c r="R1751" s="28"/>
      <c r="S1751" s="28"/>
      <c r="T1751" s="28"/>
      <c r="U1751" s="28"/>
      <c r="V1751" s="22"/>
      <c r="W1751" s="22"/>
      <c r="X1751" s="22"/>
      <c r="Y1751" s="22"/>
      <c r="Z1751" s="22"/>
      <c r="AA1751" s="22"/>
      <c r="AB1751" s="22"/>
      <c r="AC1751" s="22"/>
      <c r="AD1751" s="22"/>
    </row>
    <row r="1752" spans="1:30" ht="15.75" customHeight="1" x14ac:dyDescent="0.15">
      <c r="A1752" s="22"/>
      <c r="B1752" s="22"/>
      <c r="C1752" s="22"/>
      <c r="D1752" s="22"/>
      <c r="E1752" s="22"/>
      <c r="F1752" s="28"/>
      <c r="G1752" s="28"/>
      <c r="H1752" s="28"/>
      <c r="I1752" s="28"/>
      <c r="J1752" s="28"/>
      <c r="K1752" s="28"/>
      <c r="L1752" s="28"/>
      <c r="M1752" s="22"/>
      <c r="N1752" s="22"/>
      <c r="O1752" s="22"/>
      <c r="P1752" s="22"/>
      <c r="Q1752" s="22"/>
      <c r="R1752" s="28"/>
      <c r="S1752" s="28"/>
      <c r="T1752" s="28"/>
      <c r="U1752" s="28"/>
      <c r="V1752" s="22"/>
      <c r="W1752" s="22"/>
      <c r="X1752" s="22"/>
      <c r="Y1752" s="22"/>
      <c r="Z1752" s="22"/>
      <c r="AA1752" s="22"/>
      <c r="AB1752" s="22"/>
      <c r="AC1752" s="22"/>
      <c r="AD1752" s="22"/>
    </row>
    <row r="1753" spans="1:30" ht="15.75" customHeight="1" x14ac:dyDescent="0.15">
      <c r="A1753" s="22"/>
      <c r="B1753" s="22"/>
      <c r="C1753" s="22"/>
      <c r="D1753" s="22"/>
      <c r="E1753" s="22"/>
      <c r="F1753" s="28"/>
      <c r="G1753" s="28"/>
      <c r="H1753" s="28"/>
      <c r="I1753" s="28"/>
      <c r="J1753" s="28"/>
      <c r="K1753" s="28"/>
      <c r="L1753" s="28"/>
      <c r="M1753" s="22"/>
      <c r="N1753" s="22"/>
      <c r="O1753" s="22"/>
      <c r="P1753" s="22"/>
      <c r="Q1753" s="22"/>
      <c r="R1753" s="28"/>
      <c r="S1753" s="28"/>
      <c r="T1753" s="28"/>
      <c r="U1753" s="28"/>
      <c r="V1753" s="22"/>
      <c r="W1753" s="22"/>
      <c r="X1753" s="22"/>
      <c r="Y1753" s="22"/>
      <c r="Z1753" s="22"/>
      <c r="AA1753" s="22"/>
      <c r="AB1753" s="22"/>
      <c r="AC1753" s="22"/>
      <c r="AD1753" s="22"/>
    </row>
    <row r="1754" spans="1:30" ht="15.75" customHeight="1" x14ac:dyDescent="0.15">
      <c r="A1754" s="22"/>
      <c r="B1754" s="22"/>
      <c r="C1754" s="22"/>
      <c r="D1754" s="22"/>
      <c r="E1754" s="22"/>
      <c r="F1754" s="28"/>
      <c r="G1754" s="28"/>
      <c r="H1754" s="28"/>
      <c r="I1754" s="28"/>
      <c r="J1754" s="28"/>
      <c r="K1754" s="28"/>
      <c r="L1754" s="28"/>
      <c r="M1754" s="22"/>
      <c r="N1754" s="22"/>
      <c r="O1754" s="22"/>
      <c r="P1754" s="22"/>
      <c r="Q1754" s="22"/>
      <c r="R1754" s="28"/>
      <c r="S1754" s="28"/>
      <c r="T1754" s="28"/>
      <c r="U1754" s="28"/>
      <c r="V1754" s="22"/>
      <c r="W1754" s="22"/>
      <c r="X1754" s="22"/>
      <c r="Y1754" s="22"/>
      <c r="Z1754" s="22"/>
      <c r="AA1754" s="22"/>
      <c r="AB1754" s="22"/>
      <c r="AC1754" s="22"/>
      <c r="AD1754" s="22"/>
    </row>
    <row r="1755" spans="1:30" ht="15.75" customHeight="1" x14ac:dyDescent="0.15">
      <c r="A1755" s="22"/>
      <c r="B1755" s="22"/>
      <c r="C1755" s="22"/>
      <c r="D1755" s="22"/>
      <c r="E1755" s="22"/>
      <c r="F1755" s="28"/>
      <c r="G1755" s="28"/>
      <c r="H1755" s="28"/>
      <c r="I1755" s="28"/>
      <c r="J1755" s="28"/>
      <c r="K1755" s="28"/>
      <c r="L1755" s="28"/>
      <c r="M1755" s="22"/>
      <c r="N1755" s="22"/>
      <c r="O1755" s="22"/>
      <c r="P1755" s="22"/>
      <c r="Q1755" s="22"/>
      <c r="R1755" s="28"/>
      <c r="S1755" s="28"/>
      <c r="T1755" s="28"/>
      <c r="U1755" s="28"/>
      <c r="V1755" s="22"/>
      <c r="W1755" s="22"/>
      <c r="X1755" s="22"/>
      <c r="Y1755" s="22"/>
      <c r="Z1755" s="22"/>
      <c r="AA1755" s="22"/>
      <c r="AB1755" s="22"/>
      <c r="AC1755" s="22"/>
      <c r="AD1755" s="22"/>
    </row>
    <row r="1756" spans="1:30" ht="15.75" customHeight="1" x14ac:dyDescent="0.15">
      <c r="A1756" s="22"/>
      <c r="B1756" s="22"/>
      <c r="C1756" s="22"/>
      <c r="D1756" s="22"/>
      <c r="E1756" s="22"/>
      <c r="F1756" s="28"/>
      <c r="G1756" s="28"/>
      <c r="H1756" s="28"/>
      <c r="I1756" s="28"/>
      <c r="J1756" s="28"/>
      <c r="K1756" s="28"/>
      <c r="L1756" s="28"/>
      <c r="M1756" s="22"/>
      <c r="N1756" s="22"/>
      <c r="O1756" s="22"/>
      <c r="P1756" s="22"/>
      <c r="Q1756" s="22"/>
      <c r="R1756" s="28"/>
      <c r="S1756" s="28"/>
      <c r="T1756" s="28"/>
      <c r="U1756" s="28"/>
      <c r="V1756" s="22"/>
      <c r="W1756" s="22"/>
      <c r="X1756" s="22"/>
      <c r="Y1756" s="22"/>
      <c r="Z1756" s="22"/>
      <c r="AA1756" s="22"/>
      <c r="AB1756" s="22"/>
      <c r="AC1756" s="22"/>
      <c r="AD1756" s="22"/>
    </row>
    <row r="1757" spans="1:30" ht="15.75" customHeight="1" x14ac:dyDescent="0.15">
      <c r="A1757" s="22"/>
      <c r="B1757" s="22"/>
      <c r="C1757" s="22"/>
      <c r="D1757" s="22"/>
      <c r="E1757" s="22"/>
      <c r="F1757" s="28"/>
      <c r="G1757" s="28"/>
      <c r="H1757" s="28"/>
      <c r="I1757" s="28"/>
      <c r="J1757" s="28"/>
      <c r="K1757" s="28"/>
      <c r="L1757" s="28"/>
      <c r="M1757" s="22"/>
      <c r="N1757" s="22"/>
      <c r="O1757" s="22"/>
      <c r="P1757" s="22"/>
      <c r="Q1757" s="22"/>
      <c r="R1757" s="28"/>
      <c r="S1757" s="28"/>
      <c r="T1757" s="28"/>
      <c r="U1757" s="28"/>
      <c r="V1757" s="22"/>
      <c r="W1757" s="22"/>
      <c r="X1757" s="22"/>
      <c r="Y1757" s="22"/>
      <c r="Z1757" s="22"/>
      <c r="AA1757" s="22"/>
      <c r="AB1757" s="22"/>
      <c r="AC1757" s="22"/>
      <c r="AD1757" s="22"/>
    </row>
    <row r="1758" spans="1:30" ht="15.75" customHeight="1" x14ac:dyDescent="0.15">
      <c r="A1758" s="22"/>
      <c r="B1758" s="22"/>
      <c r="C1758" s="22"/>
      <c r="D1758" s="22"/>
      <c r="E1758" s="22"/>
      <c r="F1758" s="28"/>
      <c r="G1758" s="28"/>
      <c r="H1758" s="28"/>
      <c r="I1758" s="28"/>
      <c r="J1758" s="28"/>
      <c r="K1758" s="28"/>
      <c r="L1758" s="28"/>
      <c r="M1758" s="22"/>
      <c r="N1758" s="22"/>
      <c r="O1758" s="22"/>
      <c r="P1758" s="22"/>
      <c r="Q1758" s="22"/>
      <c r="R1758" s="28"/>
      <c r="S1758" s="28"/>
      <c r="T1758" s="28"/>
      <c r="U1758" s="28"/>
      <c r="V1758" s="22"/>
      <c r="W1758" s="22"/>
      <c r="X1758" s="22"/>
      <c r="Y1758" s="22"/>
      <c r="Z1758" s="22"/>
      <c r="AA1758" s="22"/>
      <c r="AB1758" s="22"/>
      <c r="AC1758" s="22"/>
      <c r="AD1758" s="22"/>
    </row>
    <row r="1759" spans="1:30" ht="15.75" customHeight="1" x14ac:dyDescent="0.15">
      <c r="A1759" s="22"/>
      <c r="B1759" s="22"/>
      <c r="C1759" s="22"/>
      <c r="D1759" s="22"/>
      <c r="E1759" s="22"/>
      <c r="F1759" s="28"/>
      <c r="G1759" s="28"/>
      <c r="H1759" s="28"/>
      <c r="I1759" s="28"/>
      <c r="J1759" s="28"/>
      <c r="K1759" s="28"/>
      <c r="L1759" s="28"/>
      <c r="M1759" s="22"/>
      <c r="N1759" s="22"/>
      <c r="O1759" s="22"/>
      <c r="P1759" s="22"/>
      <c r="Q1759" s="22"/>
      <c r="R1759" s="28"/>
      <c r="S1759" s="28"/>
      <c r="T1759" s="28"/>
      <c r="U1759" s="28"/>
      <c r="V1759" s="22"/>
      <c r="W1759" s="22"/>
      <c r="X1759" s="22"/>
      <c r="Y1759" s="22"/>
      <c r="Z1759" s="22"/>
      <c r="AA1759" s="22"/>
      <c r="AB1759" s="22"/>
      <c r="AC1759" s="22"/>
      <c r="AD1759" s="22"/>
    </row>
    <row r="1760" spans="1:30" ht="15.75" customHeight="1" x14ac:dyDescent="0.15">
      <c r="A1760" s="22"/>
      <c r="B1760" s="22"/>
      <c r="C1760" s="22"/>
      <c r="D1760" s="22"/>
      <c r="E1760" s="22"/>
      <c r="F1760" s="28"/>
      <c r="G1760" s="28"/>
      <c r="H1760" s="28"/>
      <c r="I1760" s="28"/>
      <c r="J1760" s="28"/>
      <c r="K1760" s="28"/>
      <c r="L1760" s="28"/>
      <c r="M1760" s="22"/>
      <c r="N1760" s="22"/>
      <c r="O1760" s="22"/>
      <c r="P1760" s="22"/>
      <c r="Q1760" s="22"/>
      <c r="R1760" s="28"/>
      <c r="S1760" s="28"/>
      <c r="T1760" s="28"/>
      <c r="U1760" s="28"/>
      <c r="V1760" s="22"/>
      <c r="W1760" s="22"/>
      <c r="X1760" s="22"/>
      <c r="Y1760" s="22"/>
      <c r="Z1760" s="22"/>
      <c r="AA1760" s="22"/>
      <c r="AB1760" s="22"/>
      <c r="AC1760" s="22"/>
      <c r="AD1760" s="22"/>
    </row>
    <row r="1761" spans="1:30" ht="15.75" customHeight="1" x14ac:dyDescent="0.15">
      <c r="A1761" s="22"/>
      <c r="B1761" s="22"/>
      <c r="C1761" s="22"/>
      <c r="D1761" s="22"/>
      <c r="E1761" s="22"/>
      <c r="F1761" s="28"/>
      <c r="G1761" s="28"/>
      <c r="H1761" s="28"/>
      <c r="I1761" s="28"/>
      <c r="J1761" s="28"/>
      <c r="K1761" s="28"/>
      <c r="L1761" s="28"/>
      <c r="M1761" s="22"/>
      <c r="N1761" s="22"/>
      <c r="O1761" s="22"/>
      <c r="P1761" s="22"/>
      <c r="Q1761" s="22"/>
      <c r="R1761" s="28"/>
      <c r="S1761" s="28"/>
      <c r="T1761" s="28"/>
      <c r="U1761" s="28"/>
      <c r="V1761" s="22"/>
      <c r="W1761" s="22"/>
      <c r="X1761" s="22"/>
      <c r="Y1761" s="22"/>
      <c r="Z1761" s="22"/>
      <c r="AA1761" s="22"/>
      <c r="AB1761" s="22"/>
      <c r="AC1761" s="22"/>
      <c r="AD1761" s="22"/>
    </row>
    <row r="1762" spans="1:30" ht="15.75" customHeight="1" x14ac:dyDescent="0.15">
      <c r="A1762" s="22"/>
      <c r="B1762" s="22"/>
      <c r="C1762" s="22"/>
      <c r="D1762" s="22"/>
      <c r="E1762" s="22"/>
      <c r="F1762" s="28"/>
      <c r="G1762" s="28"/>
      <c r="H1762" s="28"/>
      <c r="I1762" s="28"/>
      <c r="J1762" s="28"/>
      <c r="K1762" s="28"/>
      <c r="L1762" s="28"/>
      <c r="M1762" s="22"/>
      <c r="N1762" s="22"/>
      <c r="O1762" s="22"/>
      <c r="P1762" s="22"/>
      <c r="Q1762" s="22"/>
      <c r="R1762" s="28"/>
      <c r="S1762" s="28"/>
      <c r="T1762" s="28"/>
      <c r="U1762" s="28"/>
      <c r="V1762" s="22"/>
      <c r="W1762" s="22"/>
      <c r="X1762" s="22"/>
      <c r="Y1762" s="22"/>
      <c r="Z1762" s="22"/>
      <c r="AA1762" s="22"/>
      <c r="AB1762" s="22"/>
      <c r="AC1762" s="22"/>
      <c r="AD1762" s="22"/>
    </row>
    <row r="1763" spans="1:30" ht="15.75" customHeight="1" x14ac:dyDescent="0.15">
      <c r="A1763" s="22"/>
      <c r="B1763" s="22"/>
      <c r="C1763" s="22"/>
      <c r="D1763" s="22"/>
      <c r="E1763" s="22"/>
      <c r="F1763" s="28"/>
      <c r="G1763" s="28"/>
      <c r="H1763" s="28"/>
      <c r="I1763" s="28"/>
      <c r="J1763" s="28"/>
      <c r="K1763" s="28"/>
      <c r="L1763" s="28"/>
      <c r="M1763" s="22"/>
      <c r="N1763" s="22"/>
      <c r="O1763" s="22"/>
      <c r="P1763" s="22"/>
      <c r="Q1763" s="22"/>
      <c r="R1763" s="28"/>
      <c r="S1763" s="28"/>
      <c r="T1763" s="28"/>
      <c r="U1763" s="28"/>
      <c r="V1763" s="22"/>
      <c r="W1763" s="22"/>
      <c r="X1763" s="22"/>
      <c r="Y1763" s="22"/>
      <c r="Z1763" s="22"/>
      <c r="AA1763" s="22"/>
      <c r="AB1763" s="22"/>
      <c r="AC1763" s="22"/>
      <c r="AD1763" s="22"/>
    </row>
    <row r="1764" spans="1:30" ht="15.75" customHeight="1" x14ac:dyDescent="0.15">
      <c r="A1764" s="22"/>
      <c r="B1764" s="22"/>
      <c r="C1764" s="22"/>
      <c r="D1764" s="22"/>
      <c r="E1764" s="22"/>
      <c r="F1764" s="28"/>
      <c r="G1764" s="28"/>
      <c r="H1764" s="28"/>
      <c r="I1764" s="28"/>
      <c r="J1764" s="28"/>
      <c r="K1764" s="28"/>
      <c r="L1764" s="28"/>
      <c r="M1764" s="22"/>
      <c r="N1764" s="22"/>
      <c r="O1764" s="22"/>
      <c r="P1764" s="22"/>
      <c r="Q1764" s="22"/>
      <c r="R1764" s="28"/>
      <c r="S1764" s="28"/>
      <c r="T1764" s="28"/>
      <c r="U1764" s="28"/>
      <c r="V1764" s="22"/>
      <c r="W1764" s="22"/>
      <c r="X1764" s="22"/>
      <c r="Y1764" s="22"/>
      <c r="Z1764" s="22"/>
      <c r="AA1764" s="22"/>
      <c r="AB1764" s="22"/>
      <c r="AC1764" s="22"/>
      <c r="AD1764" s="22"/>
    </row>
    <row r="1765" spans="1:30" ht="15.75" customHeight="1" x14ac:dyDescent="0.15">
      <c r="A1765" s="22"/>
      <c r="B1765" s="22"/>
      <c r="C1765" s="22"/>
      <c r="D1765" s="22"/>
      <c r="E1765" s="22"/>
      <c r="F1765" s="28"/>
      <c r="G1765" s="28"/>
      <c r="H1765" s="28"/>
      <c r="I1765" s="28"/>
      <c r="J1765" s="28"/>
      <c r="K1765" s="28"/>
      <c r="L1765" s="28"/>
      <c r="M1765" s="22"/>
      <c r="N1765" s="22"/>
      <c r="O1765" s="22"/>
      <c r="P1765" s="22"/>
      <c r="Q1765" s="22"/>
      <c r="R1765" s="28"/>
      <c r="S1765" s="28"/>
      <c r="T1765" s="28"/>
      <c r="U1765" s="28"/>
      <c r="V1765" s="22"/>
      <c r="W1765" s="22"/>
      <c r="X1765" s="22"/>
      <c r="Y1765" s="22"/>
      <c r="Z1765" s="22"/>
      <c r="AA1765" s="22"/>
      <c r="AB1765" s="22"/>
      <c r="AC1765" s="22"/>
      <c r="AD1765" s="22"/>
    </row>
    <row r="1766" spans="1:30" ht="15.75" customHeight="1" x14ac:dyDescent="0.15">
      <c r="A1766" s="22"/>
      <c r="B1766" s="22"/>
      <c r="C1766" s="22"/>
      <c r="D1766" s="22"/>
      <c r="E1766" s="22"/>
      <c r="F1766" s="28"/>
      <c r="G1766" s="28"/>
      <c r="H1766" s="28"/>
      <c r="I1766" s="28"/>
      <c r="J1766" s="28"/>
      <c r="K1766" s="28"/>
      <c r="L1766" s="28"/>
      <c r="M1766" s="22"/>
      <c r="N1766" s="22"/>
      <c r="O1766" s="22"/>
      <c r="P1766" s="22"/>
      <c r="Q1766" s="22"/>
      <c r="R1766" s="28"/>
      <c r="S1766" s="28"/>
      <c r="T1766" s="28"/>
      <c r="U1766" s="28"/>
      <c r="V1766" s="22"/>
      <c r="W1766" s="22"/>
      <c r="X1766" s="22"/>
      <c r="Y1766" s="22"/>
      <c r="Z1766" s="22"/>
      <c r="AA1766" s="22"/>
      <c r="AB1766" s="22"/>
      <c r="AC1766" s="22"/>
      <c r="AD1766" s="22"/>
    </row>
    <row r="1767" spans="1:30" ht="15.75" customHeight="1" x14ac:dyDescent="0.15">
      <c r="A1767" s="22"/>
      <c r="B1767" s="22"/>
      <c r="C1767" s="22"/>
      <c r="D1767" s="22"/>
      <c r="E1767" s="22"/>
      <c r="F1767" s="28"/>
      <c r="G1767" s="28"/>
      <c r="H1767" s="28"/>
      <c r="I1767" s="28"/>
      <c r="J1767" s="28"/>
      <c r="K1767" s="28"/>
      <c r="L1767" s="28"/>
      <c r="M1767" s="22"/>
      <c r="N1767" s="22"/>
      <c r="O1767" s="22"/>
      <c r="P1767" s="22"/>
      <c r="Q1767" s="22"/>
      <c r="R1767" s="28"/>
      <c r="S1767" s="28"/>
      <c r="T1767" s="28"/>
      <c r="U1767" s="28"/>
      <c r="V1767" s="22"/>
      <c r="W1767" s="22"/>
      <c r="X1767" s="22"/>
      <c r="Y1767" s="22"/>
      <c r="Z1767" s="22"/>
      <c r="AA1767" s="22"/>
      <c r="AB1767" s="22"/>
      <c r="AC1767" s="22"/>
      <c r="AD1767" s="22"/>
    </row>
    <row r="1768" spans="1:30" ht="15.75" customHeight="1" x14ac:dyDescent="0.15">
      <c r="A1768" s="22"/>
      <c r="B1768" s="22"/>
      <c r="C1768" s="22"/>
      <c r="D1768" s="22"/>
      <c r="E1768" s="22"/>
      <c r="F1768" s="28"/>
      <c r="G1768" s="28"/>
      <c r="H1768" s="28"/>
      <c r="I1768" s="28"/>
      <c r="J1768" s="28"/>
      <c r="K1768" s="28"/>
      <c r="L1768" s="28"/>
      <c r="M1768" s="22"/>
      <c r="N1768" s="22"/>
      <c r="O1768" s="22"/>
      <c r="P1768" s="22"/>
      <c r="Q1768" s="22"/>
      <c r="R1768" s="28"/>
      <c r="S1768" s="28"/>
      <c r="T1768" s="28"/>
      <c r="U1768" s="28"/>
      <c r="V1768" s="22"/>
      <c r="W1768" s="22"/>
      <c r="X1768" s="22"/>
      <c r="Y1768" s="22"/>
      <c r="Z1768" s="22"/>
      <c r="AA1768" s="22"/>
      <c r="AB1768" s="22"/>
      <c r="AC1768" s="22"/>
      <c r="AD1768" s="22"/>
    </row>
    <row r="1769" spans="1:30" ht="15.75" customHeight="1" x14ac:dyDescent="0.15">
      <c r="A1769" s="22"/>
      <c r="B1769" s="22"/>
      <c r="C1769" s="22"/>
      <c r="D1769" s="22"/>
      <c r="E1769" s="22"/>
      <c r="F1769" s="28"/>
      <c r="G1769" s="28"/>
      <c r="H1769" s="28"/>
      <c r="I1769" s="28"/>
      <c r="J1769" s="28"/>
      <c r="K1769" s="28"/>
      <c r="L1769" s="28"/>
      <c r="M1769" s="22"/>
      <c r="N1769" s="22"/>
      <c r="O1769" s="22"/>
      <c r="P1769" s="22"/>
      <c r="Q1769" s="22"/>
      <c r="R1769" s="28"/>
      <c r="S1769" s="28"/>
      <c r="T1769" s="28"/>
      <c r="U1769" s="28"/>
      <c r="V1769" s="22"/>
      <c r="W1769" s="22"/>
      <c r="X1769" s="22"/>
      <c r="Y1769" s="22"/>
      <c r="Z1769" s="22"/>
      <c r="AA1769" s="22"/>
      <c r="AB1769" s="22"/>
      <c r="AC1769" s="22"/>
      <c r="AD1769" s="22"/>
    </row>
    <row r="1770" spans="1:30" ht="15.75" customHeight="1" x14ac:dyDescent="0.15">
      <c r="A1770" s="22"/>
      <c r="B1770" s="22"/>
      <c r="C1770" s="22"/>
      <c r="D1770" s="22"/>
      <c r="E1770" s="22"/>
      <c r="F1770" s="28"/>
      <c r="G1770" s="28"/>
      <c r="H1770" s="28"/>
      <c r="I1770" s="28"/>
      <c r="J1770" s="28"/>
      <c r="K1770" s="28"/>
      <c r="L1770" s="28"/>
      <c r="M1770" s="22"/>
      <c r="N1770" s="22"/>
      <c r="O1770" s="22"/>
      <c r="P1770" s="22"/>
      <c r="Q1770" s="22"/>
      <c r="R1770" s="28"/>
      <c r="S1770" s="28"/>
      <c r="T1770" s="28"/>
      <c r="U1770" s="28"/>
      <c r="V1770" s="22"/>
      <c r="W1770" s="22"/>
      <c r="X1770" s="22"/>
      <c r="Y1770" s="22"/>
      <c r="Z1770" s="22"/>
      <c r="AA1770" s="22"/>
      <c r="AB1770" s="22"/>
      <c r="AC1770" s="22"/>
      <c r="AD1770" s="22"/>
    </row>
    <row r="1771" spans="1:30" ht="15.75" customHeight="1" x14ac:dyDescent="0.15">
      <c r="A1771" s="22"/>
      <c r="B1771" s="22"/>
      <c r="C1771" s="22"/>
      <c r="D1771" s="22"/>
      <c r="E1771" s="22"/>
      <c r="F1771" s="28"/>
      <c r="G1771" s="28"/>
      <c r="H1771" s="28"/>
      <c r="I1771" s="28"/>
      <c r="J1771" s="28"/>
      <c r="K1771" s="28"/>
      <c r="L1771" s="28"/>
      <c r="M1771" s="22"/>
      <c r="N1771" s="22"/>
      <c r="O1771" s="22"/>
      <c r="P1771" s="22"/>
      <c r="Q1771" s="22"/>
      <c r="R1771" s="28"/>
      <c r="S1771" s="28"/>
      <c r="T1771" s="28"/>
      <c r="U1771" s="28"/>
      <c r="V1771" s="22"/>
      <c r="W1771" s="22"/>
      <c r="X1771" s="22"/>
      <c r="Y1771" s="22"/>
      <c r="Z1771" s="22"/>
      <c r="AA1771" s="22"/>
      <c r="AB1771" s="22"/>
      <c r="AC1771" s="22"/>
      <c r="AD1771" s="22"/>
    </row>
    <row r="1772" spans="1:30" ht="15.75" customHeight="1" x14ac:dyDescent="0.15">
      <c r="A1772" s="22"/>
      <c r="B1772" s="22"/>
      <c r="C1772" s="22"/>
      <c r="D1772" s="22"/>
      <c r="E1772" s="22"/>
      <c r="F1772" s="28"/>
      <c r="G1772" s="28"/>
      <c r="H1772" s="28"/>
      <c r="I1772" s="28"/>
      <c r="J1772" s="28"/>
      <c r="K1772" s="28"/>
      <c r="L1772" s="28"/>
      <c r="M1772" s="22"/>
      <c r="N1772" s="22"/>
      <c r="O1772" s="22"/>
      <c r="P1772" s="22"/>
      <c r="Q1772" s="22"/>
      <c r="R1772" s="28"/>
      <c r="S1772" s="28"/>
      <c r="T1772" s="28"/>
      <c r="U1772" s="28"/>
      <c r="V1772" s="22"/>
      <c r="W1772" s="22"/>
      <c r="X1772" s="22"/>
      <c r="Y1772" s="22"/>
      <c r="Z1772" s="22"/>
      <c r="AA1772" s="22"/>
      <c r="AB1772" s="22"/>
      <c r="AC1772" s="22"/>
      <c r="AD1772" s="22"/>
    </row>
    <row r="1773" spans="1:30" ht="15.75" customHeight="1" x14ac:dyDescent="0.15">
      <c r="A1773" s="22"/>
      <c r="B1773" s="22"/>
      <c r="C1773" s="22"/>
      <c r="D1773" s="22"/>
      <c r="E1773" s="22"/>
      <c r="F1773" s="28"/>
      <c r="G1773" s="28"/>
      <c r="H1773" s="28"/>
      <c r="I1773" s="28"/>
      <c r="J1773" s="28"/>
      <c r="K1773" s="28"/>
      <c r="L1773" s="28"/>
      <c r="M1773" s="22"/>
      <c r="N1773" s="22"/>
      <c r="O1773" s="22"/>
      <c r="P1773" s="22"/>
      <c r="Q1773" s="22"/>
      <c r="R1773" s="28"/>
      <c r="S1773" s="28"/>
      <c r="T1773" s="28"/>
      <c r="U1773" s="28"/>
      <c r="V1773" s="22"/>
      <c r="W1773" s="22"/>
      <c r="X1773" s="22"/>
      <c r="Y1773" s="22"/>
      <c r="Z1773" s="22"/>
      <c r="AA1773" s="22"/>
      <c r="AB1773" s="22"/>
      <c r="AC1773" s="22"/>
      <c r="AD1773" s="22"/>
    </row>
    <row r="1774" spans="1:30" ht="15.75" customHeight="1" x14ac:dyDescent="0.15">
      <c r="A1774" s="22"/>
      <c r="B1774" s="22"/>
      <c r="C1774" s="22"/>
      <c r="D1774" s="22"/>
      <c r="E1774" s="22"/>
      <c r="F1774" s="28"/>
      <c r="G1774" s="28"/>
      <c r="H1774" s="28"/>
      <c r="I1774" s="28"/>
      <c r="J1774" s="28"/>
      <c r="K1774" s="28"/>
      <c r="L1774" s="28"/>
      <c r="M1774" s="22"/>
      <c r="N1774" s="22"/>
      <c r="O1774" s="22"/>
      <c r="P1774" s="22"/>
      <c r="Q1774" s="22"/>
      <c r="R1774" s="28"/>
      <c r="S1774" s="28"/>
      <c r="T1774" s="28"/>
      <c r="U1774" s="28"/>
      <c r="V1774" s="22"/>
      <c r="W1774" s="22"/>
      <c r="X1774" s="22"/>
      <c r="Y1774" s="22"/>
      <c r="Z1774" s="22"/>
      <c r="AA1774" s="22"/>
      <c r="AB1774" s="22"/>
      <c r="AC1774" s="22"/>
      <c r="AD1774" s="22"/>
    </row>
    <row r="1775" spans="1:30" ht="15.75" customHeight="1" x14ac:dyDescent="0.15">
      <c r="A1775" s="22"/>
      <c r="B1775" s="22"/>
      <c r="C1775" s="22"/>
      <c r="D1775" s="22"/>
      <c r="E1775" s="22"/>
      <c r="F1775" s="28"/>
      <c r="G1775" s="28"/>
      <c r="H1775" s="28"/>
      <c r="I1775" s="28"/>
      <c r="J1775" s="28"/>
      <c r="K1775" s="28"/>
      <c r="L1775" s="28"/>
      <c r="M1775" s="22"/>
      <c r="N1775" s="22"/>
      <c r="O1775" s="22"/>
      <c r="P1775" s="22"/>
      <c r="Q1775" s="22"/>
      <c r="R1775" s="28"/>
      <c r="S1775" s="28"/>
      <c r="T1775" s="28"/>
      <c r="U1775" s="28"/>
      <c r="V1775" s="22"/>
      <c r="W1775" s="22"/>
      <c r="X1775" s="22"/>
      <c r="Y1775" s="22"/>
      <c r="Z1775" s="22"/>
      <c r="AA1775" s="22"/>
      <c r="AB1775" s="22"/>
      <c r="AC1775" s="22"/>
      <c r="AD1775" s="22"/>
    </row>
    <row r="1776" spans="1:30" ht="15.75" customHeight="1" x14ac:dyDescent="0.15">
      <c r="A1776" s="22"/>
      <c r="B1776" s="22"/>
      <c r="C1776" s="22"/>
      <c r="D1776" s="22"/>
      <c r="E1776" s="22"/>
      <c r="F1776" s="28"/>
      <c r="G1776" s="28"/>
      <c r="H1776" s="28"/>
      <c r="I1776" s="28"/>
      <c r="J1776" s="28"/>
      <c r="K1776" s="28"/>
      <c r="L1776" s="28"/>
      <c r="M1776" s="22"/>
      <c r="N1776" s="22"/>
      <c r="O1776" s="22"/>
      <c r="P1776" s="22"/>
      <c r="Q1776" s="22"/>
      <c r="R1776" s="28"/>
      <c r="S1776" s="28"/>
      <c r="T1776" s="28"/>
      <c r="U1776" s="28"/>
      <c r="V1776" s="22"/>
      <c r="W1776" s="22"/>
      <c r="X1776" s="22"/>
      <c r="Y1776" s="22"/>
      <c r="Z1776" s="22"/>
      <c r="AA1776" s="22"/>
      <c r="AB1776" s="22"/>
      <c r="AC1776" s="22"/>
      <c r="AD1776" s="22"/>
    </row>
    <row r="1777" spans="1:30" ht="15.75" customHeight="1" x14ac:dyDescent="0.15">
      <c r="A1777" s="22"/>
      <c r="B1777" s="22"/>
      <c r="C1777" s="22"/>
      <c r="D1777" s="22"/>
      <c r="E1777" s="22"/>
      <c r="F1777" s="28"/>
      <c r="G1777" s="28"/>
      <c r="H1777" s="28"/>
      <c r="I1777" s="28"/>
      <c r="J1777" s="28"/>
      <c r="K1777" s="28"/>
      <c r="L1777" s="28"/>
      <c r="M1777" s="22"/>
      <c r="N1777" s="22"/>
      <c r="O1777" s="22"/>
      <c r="P1777" s="22"/>
      <c r="Q1777" s="22"/>
      <c r="R1777" s="28"/>
      <c r="S1777" s="28"/>
      <c r="T1777" s="28"/>
      <c r="U1777" s="28"/>
      <c r="V1777" s="22"/>
      <c r="W1777" s="22"/>
      <c r="X1777" s="22"/>
      <c r="Y1777" s="22"/>
      <c r="Z1777" s="22"/>
      <c r="AA1777" s="22"/>
      <c r="AB1777" s="22"/>
      <c r="AC1777" s="22"/>
      <c r="AD1777" s="22"/>
    </row>
    <row r="1778" spans="1:30" ht="15.75" customHeight="1" x14ac:dyDescent="0.15">
      <c r="A1778" s="22"/>
      <c r="B1778" s="22"/>
      <c r="C1778" s="22"/>
      <c r="D1778" s="22"/>
      <c r="E1778" s="22"/>
      <c r="F1778" s="28"/>
      <c r="G1778" s="28"/>
      <c r="H1778" s="28"/>
      <c r="I1778" s="28"/>
      <c r="J1778" s="28"/>
      <c r="K1778" s="28"/>
      <c r="L1778" s="28"/>
      <c r="M1778" s="22"/>
      <c r="N1778" s="22"/>
      <c r="O1778" s="22"/>
      <c r="P1778" s="22"/>
      <c r="Q1778" s="22"/>
      <c r="R1778" s="28"/>
      <c r="S1778" s="28"/>
      <c r="T1778" s="28"/>
      <c r="U1778" s="28"/>
      <c r="V1778" s="22"/>
      <c r="W1778" s="22"/>
      <c r="X1778" s="22"/>
      <c r="Y1778" s="22"/>
      <c r="Z1778" s="22"/>
      <c r="AA1778" s="22"/>
      <c r="AB1778" s="22"/>
      <c r="AC1778" s="22"/>
      <c r="AD1778" s="22"/>
    </row>
    <row r="1779" spans="1:30" ht="15.75" customHeight="1" x14ac:dyDescent="0.15">
      <c r="A1779" s="22"/>
      <c r="B1779" s="22"/>
      <c r="C1779" s="22"/>
      <c r="D1779" s="22"/>
      <c r="E1779" s="22"/>
      <c r="F1779" s="28"/>
      <c r="G1779" s="28"/>
      <c r="H1779" s="28"/>
      <c r="I1779" s="28"/>
      <c r="J1779" s="28"/>
      <c r="K1779" s="28"/>
      <c r="L1779" s="28"/>
      <c r="M1779" s="22"/>
      <c r="N1779" s="22"/>
      <c r="O1779" s="22"/>
      <c r="P1779" s="22"/>
      <c r="Q1779" s="22"/>
      <c r="R1779" s="28"/>
      <c r="S1779" s="28"/>
      <c r="T1779" s="28"/>
      <c r="U1779" s="28"/>
      <c r="V1779" s="22"/>
      <c r="W1779" s="22"/>
      <c r="X1779" s="22"/>
      <c r="Y1779" s="22"/>
      <c r="Z1779" s="22"/>
      <c r="AA1779" s="22"/>
      <c r="AB1779" s="22"/>
      <c r="AC1779" s="22"/>
      <c r="AD1779" s="22"/>
    </row>
    <row r="1780" spans="1:30" ht="15.75" customHeight="1" x14ac:dyDescent="0.15">
      <c r="A1780" s="22"/>
      <c r="B1780" s="22"/>
      <c r="C1780" s="22"/>
      <c r="D1780" s="22"/>
      <c r="E1780" s="22"/>
      <c r="F1780" s="28"/>
      <c r="G1780" s="28"/>
      <c r="H1780" s="28"/>
      <c r="I1780" s="28"/>
      <c r="J1780" s="28"/>
      <c r="K1780" s="28"/>
      <c r="L1780" s="28"/>
      <c r="M1780" s="22"/>
      <c r="N1780" s="22"/>
      <c r="O1780" s="22"/>
      <c r="P1780" s="22"/>
      <c r="Q1780" s="22"/>
      <c r="R1780" s="28"/>
      <c r="S1780" s="28"/>
      <c r="T1780" s="28"/>
      <c r="U1780" s="28"/>
      <c r="V1780" s="22"/>
      <c r="W1780" s="22"/>
      <c r="X1780" s="22"/>
      <c r="Y1780" s="22"/>
      <c r="Z1780" s="22"/>
      <c r="AA1780" s="22"/>
      <c r="AB1780" s="22"/>
      <c r="AC1780" s="22"/>
      <c r="AD1780" s="22"/>
    </row>
    <row r="1781" spans="1:30" ht="15.75" customHeight="1" x14ac:dyDescent="0.15">
      <c r="A1781" s="22"/>
      <c r="B1781" s="22"/>
      <c r="C1781" s="22"/>
      <c r="D1781" s="22"/>
      <c r="E1781" s="22"/>
      <c r="F1781" s="28"/>
      <c r="G1781" s="28"/>
      <c r="H1781" s="28"/>
      <c r="I1781" s="28"/>
      <c r="J1781" s="28"/>
      <c r="K1781" s="28"/>
      <c r="L1781" s="28"/>
      <c r="M1781" s="22"/>
      <c r="N1781" s="22"/>
      <c r="O1781" s="22"/>
      <c r="P1781" s="22"/>
      <c r="Q1781" s="22"/>
      <c r="R1781" s="28"/>
      <c r="S1781" s="28"/>
      <c r="T1781" s="28"/>
      <c r="U1781" s="28"/>
      <c r="V1781" s="22"/>
      <c r="W1781" s="22"/>
      <c r="X1781" s="22"/>
      <c r="Y1781" s="22"/>
      <c r="Z1781" s="22"/>
      <c r="AA1781" s="22"/>
      <c r="AB1781" s="22"/>
      <c r="AC1781" s="22"/>
      <c r="AD1781" s="22"/>
    </row>
    <row r="1782" spans="1:30" ht="15.75" customHeight="1" x14ac:dyDescent="0.15">
      <c r="A1782" s="22"/>
      <c r="B1782" s="22"/>
      <c r="C1782" s="22"/>
      <c r="D1782" s="22"/>
      <c r="E1782" s="22"/>
      <c r="F1782" s="28"/>
      <c r="G1782" s="28"/>
      <c r="H1782" s="28"/>
      <c r="I1782" s="28"/>
      <c r="J1782" s="28"/>
      <c r="K1782" s="28"/>
      <c r="L1782" s="28"/>
      <c r="M1782" s="22"/>
      <c r="N1782" s="22"/>
      <c r="O1782" s="22"/>
      <c r="P1782" s="22"/>
      <c r="Q1782" s="22"/>
      <c r="R1782" s="28"/>
      <c r="S1782" s="28"/>
      <c r="T1782" s="28"/>
      <c r="U1782" s="28"/>
      <c r="V1782" s="22"/>
      <c r="W1782" s="22"/>
      <c r="X1782" s="22"/>
      <c r="Y1782" s="22"/>
      <c r="Z1782" s="22"/>
      <c r="AA1782" s="22"/>
      <c r="AB1782" s="22"/>
      <c r="AC1782" s="22"/>
      <c r="AD1782" s="22"/>
    </row>
    <row r="1783" spans="1:30" ht="15.75" customHeight="1" x14ac:dyDescent="0.15">
      <c r="A1783" s="22"/>
      <c r="B1783" s="22"/>
      <c r="C1783" s="22"/>
      <c r="D1783" s="22"/>
      <c r="E1783" s="22"/>
      <c r="F1783" s="28"/>
      <c r="G1783" s="28"/>
      <c r="H1783" s="28"/>
      <c r="I1783" s="28"/>
      <c r="J1783" s="28"/>
      <c r="K1783" s="28"/>
      <c r="L1783" s="28"/>
      <c r="M1783" s="22"/>
      <c r="N1783" s="22"/>
      <c r="O1783" s="22"/>
      <c r="P1783" s="22"/>
      <c r="Q1783" s="22"/>
      <c r="R1783" s="28"/>
      <c r="S1783" s="28"/>
      <c r="T1783" s="28"/>
      <c r="U1783" s="28"/>
      <c r="V1783" s="22"/>
      <c r="W1783" s="22"/>
      <c r="X1783" s="22"/>
      <c r="Y1783" s="22"/>
      <c r="Z1783" s="22"/>
      <c r="AA1783" s="22"/>
      <c r="AB1783" s="22"/>
      <c r="AC1783" s="22"/>
      <c r="AD1783" s="22"/>
    </row>
    <row r="1784" spans="1:30" ht="15.75" customHeight="1" x14ac:dyDescent="0.15">
      <c r="A1784" s="22"/>
      <c r="B1784" s="22"/>
      <c r="C1784" s="22"/>
      <c r="D1784" s="22"/>
      <c r="E1784" s="22"/>
      <c r="F1784" s="28"/>
      <c r="G1784" s="28"/>
      <c r="H1784" s="28"/>
      <c r="I1784" s="28"/>
      <c r="J1784" s="28"/>
      <c r="K1784" s="28"/>
      <c r="L1784" s="28"/>
      <c r="M1784" s="22"/>
      <c r="N1784" s="22"/>
      <c r="O1784" s="22"/>
      <c r="P1784" s="22"/>
      <c r="Q1784" s="22"/>
      <c r="R1784" s="28"/>
      <c r="S1784" s="28"/>
      <c r="T1784" s="28"/>
      <c r="U1784" s="28"/>
      <c r="V1784" s="22"/>
      <c r="W1784" s="22"/>
      <c r="X1784" s="22"/>
      <c r="Y1784" s="22"/>
      <c r="Z1784" s="22"/>
      <c r="AA1784" s="22"/>
      <c r="AB1784" s="22"/>
      <c r="AC1784" s="22"/>
      <c r="AD1784" s="22"/>
    </row>
    <row r="1785" spans="1:30" ht="15.75" customHeight="1" x14ac:dyDescent="0.15">
      <c r="A1785" s="22"/>
      <c r="B1785" s="22"/>
      <c r="C1785" s="22"/>
      <c r="D1785" s="22"/>
      <c r="E1785" s="22"/>
      <c r="F1785" s="28"/>
      <c r="G1785" s="28"/>
      <c r="H1785" s="28"/>
      <c r="I1785" s="28"/>
      <c r="J1785" s="28"/>
      <c r="K1785" s="28"/>
      <c r="L1785" s="28"/>
      <c r="M1785" s="22"/>
      <c r="N1785" s="22"/>
      <c r="O1785" s="22"/>
      <c r="P1785" s="22"/>
      <c r="Q1785" s="22"/>
      <c r="R1785" s="28"/>
      <c r="S1785" s="28"/>
      <c r="T1785" s="28"/>
      <c r="U1785" s="28"/>
      <c r="V1785" s="22"/>
      <c r="W1785" s="22"/>
      <c r="X1785" s="22"/>
      <c r="Y1785" s="22"/>
      <c r="Z1785" s="22"/>
      <c r="AA1785" s="22"/>
      <c r="AB1785" s="22"/>
      <c r="AC1785" s="22"/>
      <c r="AD1785" s="22"/>
    </row>
    <row r="1786" spans="1:30" ht="15.75" customHeight="1" x14ac:dyDescent="0.15">
      <c r="A1786" s="22"/>
      <c r="B1786" s="22"/>
      <c r="C1786" s="22"/>
      <c r="D1786" s="22"/>
      <c r="E1786" s="22"/>
      <c r="F1786" s="28"/>
      <c r="G1786" s="28"/>
      <c r="H1786" s="28"/>
      <c r="I1786" s="28"/>
      <c r="J1786" s="28"/>
      <c r="K1786" s="28"/>
      <c r="L1786" s="28"/>
      <c r="M1786" s="22"/>
      <c r="N1786" s="22"/>
      <c r="O1786" s="22"/>
      <c r="P1786" s="22"/>
      <c r="Q1786" s="22"/>
      <c r="R1786" s="28"/>
      <c r="S1786" s="28"/>
      <c r="T1786" s="28"/>
      <c r="U1786" s="28"/>
      <c r="V1786" s="22"/>
      <c r="W1786" s="22"/>
      <c r="X1786" s="22"/>
      <c r="Y1786" s="22"/>
      <c r="Z1786" s="22"/>
      <c r="AA1786" s="22"/>
      <c r="AB1786" s="22"/>
      <c r="AC1786" s="22"/>
      <c r="AD1786" s="22"/>
    </row>
    <row r="1787" spans="1:30" ht="15.75" customHeight="1" x14ac:dyDescent="0.15">
      <c r="A1787" s="22"/>
      <c r="B1787" s="22"/>
      <c r="C1787" s="22"/>
      <c r="D1787" s="22"/>
      <c r="E1787" s="22"/>
      <c r="F1787" s="28"/>
      <c r="G1787" s="28"/>
      <c r="H1787" s="28"/>
      <c r="I1787" s="28"/>
      <c r="J1787" s="28"/>
      <c r="K1787" s="28"/>
      <c r="L1787" s="28"/>
      <c r="M1787" s="22"/>
      <c r="N1787" s="22"/>
      <c r="O1787" s="22"/>
      <c r="P1787" s="22"/>
      <c r="Q1787" s="22"/>
      <c r="R1787" s="28"/>
      <c r="S1787" s="28"/>
      <c r="T1787" s="28"/>
      <c r="U1787" s="28"/>
      <c r="V1787" s="22"/>
      <c r="W1787" s="22"/>
      <c r="X1787" s="22"/>
      <c r="Y1787" s="22"/>
      <c r="Z1787" s="22"/>
      <c r="AA1787" s="22"/>
      <c r="AB1787" s="22"/>
      <c r="AC1787" s="22"/>
      <c r="AD1787" s="22"/>
    </row>
    <row r="1788" spans="1:30" ht="15.75" customHeight="1" x14ac:dyDescent="0.15">
      <c r="A1788" s="22"/>
      <c r="B1788" s="22"/>
      <c r="C1788" s="22"/>
      <c r="D1788" s="22"/>
      <c r="E1788" s="22"/>
      <c r="F1788" s="28"/>
      <c r="G1788" s="28"/>
      <c r="H1788" s="28"/>
      <c r="I1788" s="28"/>
      <c r="J1788" s="28"/>
      <c r="K1788" s="28"/>
      <c r="L1788" s="28"/>
      <c r="M1788" s="22"/>
      <c r="N1788" s="22"/>
      <c r="O1788" s="22"/>
      <c r="P1788" s="22"/>
      <c r="Q1788" s="22"/>
      <c r="R1788" s="28"/>
      <c r="S1788" s="28"/>
      <c r="T1788" s="28"/>
      <c r="U1788" s="28"/>
      <c r="V1788" s="22"/>
      <c r="W1788" s="22"/>
      <c r="X1788" s="22"/>
      <c r="Y1788" s="22"/>
      <c r="Z1788" s="22"/>
      <c r="AA1788" s="22"/>
      <c r="AB1788" s="22"/>
      <c r="AC1788" s="22"/>
      <c r="AD1788" s="22"/>
    </row>
    <row r="1789" spans="1:30" ht="15.75" customHeight="1" x14ac:dyDescent="0.15">
      <c r="A1789" s="22"/>
      <c r="B1789" s="22"/>
      <c r="C1789" s="22"/>
      <c r="D1789" s="22"/>
      <c r="E1789" s="22"/>
      <c r="F1789" s="28"/>
      <c r="G1789" s="28"/>
      <c r="H1789" s="28"/>
      <c r="I1789" s="28"/>
      <c r="J1789" s="28"/>
      <c r="K1789" s="28"/>
      <c r="L1789" s="28"/>
      <c r="M1789" s="22"/>
      <c r="N1789" s="22"/>
      <c r="O1789" s="22"/>
      <c r="P1789" s="22"/>
      <c r="Q1789" s="22"/>
      <c r="R1789" s="28"/>
      <c r="S1789" s="28"/>
      <c r="T1789" s="28"/>
      <c r="U1789" s="28"/>
      <c r="V1789" s="22"/>
      <c r="W1789" s="22"/>
      <c r="X1789" s="22"/>
      <c r="Y1789" s="22"/>
      <c r="Z1789" s="22"/>
      <c r="AA1789" s="22"/>
      <c r="AB1789" s="22"/>
      <c r="AC1789" s="22"/>
      <c r="AD1789" s="22"/>
    </row>
    <row r="1790" spans="1:30" ht="15.75" customHeight="1" x14ac:dyDescent="0.15">
      <c r="A1790" s="22"/>
      <c r="B1790" s="22"/>
      <c r="C1790" s="22"/>
      <c r="D1790" s="22"/>
      <c r="E1790" s="22"/>
      <c r="F1790" s="28"/>
      <c r="G1790" s="28"/>
      <c r="H1790" s="28"/>
      <c r="I1790" s="28"/>
      <c r="J1790" s="28"/>
      <c r="K1790" s="28"/>
      <c r="L1790" s="28"/>
      <c r="M1790" s="22"/>
      <c r="N1790" s="22"/>
      <c r="O1790" s="22"/>
      <c r="P1790" s="22"/>
      <c r="Q1790" s="22"/>
      <c r="R1790" s="28"/>
      <c r="S1790" s="28"/>
      <c r="T1790" s="28"/>
      <c r="U1790" s="28"/>
      <c r="V1790" s="22"/>
      <c r="W1790" s="22"/>
      <c r="X1790" s="22"/>
      <c r="Y1790" s="22"/>
      <c r="Z1790" s="22"/>
      <c r="AA1790" s="22"/>
      <c r="AB1790" s="22"/>
      <c r="AC1790" s="22"/>
      <c r="AD1790" s="22"/>
    </row>
    <row r="1791" spans="1:30" ht="15.75" customHeight="1" x14ac:dyDescent="0.15">
      <c r="A1791" s="22"/>
      <c r="B1791" s="22"/>
      <c r="C1791" s="22"/>
      <c r="D1791" s="22"/>
      <c r="E1791" s="22"/>
      <c r="F1791" s="28"/>
      <c r="G1791" s="28"/>
      <c r="H1791" s="28"/>
      <c r="I1791" s="28"/>
      <c r="J1791" s="28"/>
      <c r="K1791" s="28"/>
      <c r="L1791" s="28"/>
      <c r="M1791" s="22"/>
      <c r="N1791" s="22"/>
      <c r="O1791" s="22"/>
      <c r="P1791" s="22"/>
      <c r="Q1791" s="22"/>
      <c r="R1791" s="28"/>
      <c r="S1791" s="28"/>
      <c r="T1791" s="28"/>
      <c r="U1791" s="28"/>
      <c r="V1791" s="22"/>
      <c r="W1791" s="22"/>
      <c r="X1791" s="22"/>
      <c r="Y1791" s="22"/>
      <c r="Z1791" s="22"/>
      <c r="AA1791" s="22"/>
      <c r="AB1791" s="22"/>
      <c r="AC1791" s="22"/>
      <c r="AD1791" s="22"/>
    </row>
    <row r="1792" spans="1:30" ht="15.75" customHeight="1" x14ac:dyDescent="0.15">
      <c r="A1792" s="22"/>
      <c r="B1792" s="22"/>
      <c r="C1792" s="22"/>
      <c r="D1792" s="22"/>
      <c r="E1792" s="22"/>
      <c r="F1792" s="28"/>
      <c r="G1792" s="28"/>
      <c r="H1792" s="28"/>
      <c r="I1792" s="28"/>
      <c r="J1792" s="28"/>
      <c r="K1792" s="28"/>
      <c r="L1792" s="28"/>
      <c r="M1792" s="22"/>
      <c r="N1792" s="22"/>
      <c r="O1792" s="22"/>
      <c r="P1792" s="22"/>
      <c r="Q1792" s="22"/>
      <c r="R1792" s="28"/>
      <c r="S1792" s="28"/>
      <c r="T1792" s="28"/>
      <c r="U1792" s="28"/>
      <c r="V1792" s="22"/>
      <c r="W1792" s="22"/>
      <c r="X1792" s="22"/>
      <c r="Y1792" s="22"/>
      <c r="Z1792" s="22"/>
      <c r="AA1792" s="22"/>
      <c r="AB1792" s="22"/>
      <c r="AC1792" s="22"/>
      <c r="AD1792" s="22"/>
    </row>
    <row r="1793" spans="1:30" ht="15.75" customHeight="1" x14ac:dyDescent="0.15">
      <c r="A1793" s="22"/>
      <c r="B1793" s="22"/>
      <c r="C1793" s="22"/>
      <c r="D1793" s="22"/>
      <c r="E1793" s="22"/>
      <c r="F1793" s="28"/>
      <c r="G1793" s="28"/>
      <c r="H1793" s="28"/>
      <c r="I1793" s="28"/>
      <c r="J1793" s="28"/>
      <c r="K1793" s="28"/>
      <c r="L1793" s="28"/>
      <c r="M1793" s="22"/>
      <c r="N1793" s="22"/>
      <c r="O1793" s="22"/>
      <c r="P1793" s="22"/>
      <c r="Q1793" s="22"/>
      <c r="R1793" s="28"/>
      <c r="S1793" s="28"/>
      <c r="T1793" s="28"/>
      <c r="U1793" s="28"/>
      <c r="V1793" s="22"/>
      <c r="W1793" s="22"/>
      <c r="X1793" s="22"/>
      <c r="Y1793" s="22"/>
      <c r="Z1793" s="22"/>
      <c r="AA1793" s="22"/>
      <c r="AB1793" s="22"/>
      <c r="AC1793" s="22"/>
      <c r="AD1793" s="22"/>
    </row>
    <row r="1794" spans="1:30" ht="15.75" customHeight="1" x14ac:dyDescent="0.15">
      <c r="A1794" s="22"/>
      <c r="B1794" s="22"/>
      <c r="C1794" s="22"/>
      <c r="D1794" s="22"/>
      <c r="E1794" s="22"/>
      <c r="F1794" s="28"/>
      <c r="G1794" s="28"/>
      <c r="H1794" s="28"/>
      <c r="I1794" s="28"/>
      <c r="J1794" s="28"/>
      <c r="K1794" s="28"/>
      <c r="L1794" s="28"/>
      <c r="M1794" s="22"/>
      <c r="N1794" s="22"/>
      <c r="O1794" s="22"/>
      <c r="P1794" s="22"/>
      <c r="Q1794" s="22"/>
      <c r="R1794" s="28"/>
      <c r="S1794" s="28"/>
      <c r="T1794" s="28"/>
      <c r="U1794" s="28"/>
      <c r="V1794" s="22"/>
      <c r="W1794" s="22"/>
      <c r="X1794" s="22"/>
      <c r="Y1794" s="22"/>
      <c r="Z1794" s="22"/>
      <c r="AA1794" s="22"/>
      <c r="AB1794" s="22"/>
      <c r="AC1794" s="22"/>
      <c r="AD1794" s="22"/>
    </row>
    <row r="1795" spans="1:30" ht="15.75" customHeight="1" x14ac:dyDescent="0.15">
      <c r="A1795" s="22"/>
      <c r="B1795" s="22"/>
      <c r="C1795" s="22"/>
      <c r="D1795" s="22"/>
      <c r="E1795" s="22"/>
      <c r="F1795" s="28"/>
      <c r="G1795" s="28"/>
      <c r="H1795" s="28"/>
      <c r="I1795" s="28"/>
      <c r="J1795" s="28"/>
      <c r="K1795" s="28"/>
      <c r="L1795" s="28"/>
      <c r="M1795" s="22"/>
      <c r="N1795" s="22"/>
      <c r="O1795" s="22"/>
      <c r="P1795" s="22"/>
      <c r="Q1795" s="22"/>
      <c r="R1795" s="28"/>
      <c r="S1795" s="28"/>
      <c r="T1795" s="28"/>
      <c r="U1795" s="28"/>
      <c r="V1795" s="22"/>
      <c r="W1795" s="22"/>
      <c r="X1795" s="22"/>
      <c r="Y1795" s="22"/>
      <c r="Z1795" s="22"/>
      <c r="AA1795" s="22"/>
      <c r="AB1795" s="22"/>
      <c r="AC1795" s="22"/>
      <c r="AD1795" s="22"/>
    </row>
    <row r="1796" spans="1:30" ht="15.75" customHeight="1" x14ac:dyDescent="0.15">
      <c r="A1796" s="22"/>
      <c r="B1796" s="22"/>
      <c r="C1796" s="22"/>
      <c r="D1796" s="22"/>
      <c r="E1796" s="22"/>
      <c r="F1796" s="28"/>
      <c r="G1796" s="28"/>
      <c r="H1796" s="28"/>
      <c r="I1796" s="28"/>
      <c r="J1796" s="28"/>
      <c r="K1796" s="28"/>
      <c r="L1796" s="28"/>
      <c r="M1796" s="22"/>
      <c r="N1796" s="22"/>
      <c r="O1796" s="22"/>
      <c r="P1796" s="22"/>
      <c r="Q1796" s="22"/>
      <c r="R1796" s="28"/>
      <c r="S1796" s="28"/>
      <c r="T1796" s="28"/>
      <c r="U1796" s="28"/>
      <c r="V1796" s="22"/>
      <c r="W1796" s="22"/>
      <c r="X1796" s="22"/>
      <c r="Y1796" s="22"/>
      <c r="Z1796" s="22"/>
      <c r="AA1796" s="22"/>
      <c r="AB1796" s="22"/>
      <c r="AC1796" s="22"/>
      <c r="AD1796" s="22"/>
    </row>
    <row r="1797" spans="1:30" ht="15.75" customHeight="1" x14ac:dyDescent="0.15">
      <c r="A1797" s="22"/>
      <c r="B1797" s="22"/>
      <c r="C1797" s="22"/>
      <c r="D1797" s="22"/>
      <c r="E1797" s="22"/>
      <c r="F1797" s="28"/>
      <c r="G1797" s="28"/>
      <c r="H1797" s="28"/>
      <c r="I1797" s="28"/>
      <c r="J1797" s="28"/>
      <c r="K1797" s="28"/>
      <c r="L1797" s="28"/>
      <c r="M1797" s="22"/>
      <c r="N1797" s="22"/>
      <c r="O1797" s="22"/>
      <c r="P1797" s="22"/>
      <c r="Q1797" s="22"/>
      <c r="R1797" s="28"/>
      <c r="S1797" s="28"/>
      <c r="T1797" s="28"/>
      <c r="U1797" s="28"/>
      <c r="V1797" s="22"/>
      <c r="W1797" s="22"/>
      <c r="X1797" s="22"/>
      <c r="Y1797" s="22"/>
      <c r="Z1797" s="22"/>
      <c r="AA1797" s="22"/>
      <c r="AB1797" s="22"/>
      <c r="AC1797" s="22"/>
      <c r="AD1797" s="22"/>
    </row>
    <row r="1798" spans="1:30" ht="15.75" customHeight="1" x14ac:dyDescent="0.15">
      <c r="A1798" s="22"/>
      <c r="B1798" s="22"/>
      <c r="C1798" s="22"/>
      <c r="D1798" s="22"/>
      <c r="E1798" s="22"/>
      <c r="F1798" s="28"/>
      <c r="G1798" s="28"/>
      <c r="H1798" s="28"/>
      <c r="I1798" s="28"/>
      <c r="J1798" s="28"/>
      <c r="K1798" s="28"/>
      <c r="L1798" s="28"/>
      <c r="M1798" s="22"/>
      <c r="N1798" s="22"/>
      <c r="O1798" s="22"/>
      <c r="P1798" s="22"/>
      <c r="Q1798" s="22"/>
      <c r="R1798" s="28"/>
      <c r="S1798" s="28"/>
      <c r="T1798" s="28"/>
      <c r="U1798" s="28"/>
      <c r="V1798" s="22"/>
      <c r="W1798" s="22"/>
      <c r="X1798" s="22"/>
      <c r="Y1798" s="22"/>
      <c r="Z1798" s="22"/>
      <c r="AA1798" s="22"/>
      <c r="AB1798" s="22"/>
      <c r="AC1798" s="22"/>
      <c r="AD1798" s="22"/>
    </row>
    <row r="1799" spans="1:30" ht="15.75" customHeight="1" x14ac:dyDescent="0.15">
      <c r="A1799" s="22"/>
      <c r="B1799" s="22"/>
      <c r="C1799" s="22"/>
      <c r="D1799" s="22"/>
      <c r="E1799" s="22"/>
      <c r="F1799" s="28"/>
      <c r="G1799" s="28"/>
      <c r="H1799" s="28"/>
      <c r="I1799" s="28"/>
      <c r="J1799" s="28"/>
      <c r="K1799" s="28"/>
      <c r="L1799" s="28"/>
      <c r="M1799" s="22"/>
      <c r="N1799" s="22"/>
      <c r="O1799" s="22"/>
      <c r="P1799" s="22"/>
      <c r="Q1799" s="22"/>
      <c r="R1799" s="28"/>
      <c r="S1799" s="28"/>
      <c r="T1799" s="28"/>
      <c r="U1799" s="28"/>
      <c r="V1799" s="22"/>
      <c r="W1799" s="22"/>
      <c r="X1799" s="22"/>
      <c r="Y1799" s="22"/>
      <c r="Z1799" s="22"/>
      <c r="AA1799" s="22"/>
      <c r="AB1799" s="22"/>
      <c r="AC1799" s="22"/>
      <c r="AD1799" s="22"/>
    </row>
    <row r="1800" spans="1:30" ht="15.75" customHeight="1" x14ac:dyDescent="0.15">
      <c r="A1800" s="22"/>
      <c r="B1800" s="22"/>
      <c r="C1800" s="22"/>
      <c r="D1800" s="22"/>
      <c r="E1800" s="22"/>
      <c r="F1800" s="28"/>
      <c r="G1800" s="28"/>
      <c r="H1800" s="28"/>
      <c r="I1800" s="28"/>
      <c r="J1800" s="28"/>
      <c r="K1800" s="28"/>
      <c r="L1800" s="28"/>
      <c r="M1800" s="22"/>
      <c r="N1800" s="22"/>
      <c r="O1800" s="22"/>
      <c r="P1800" s="22"/>
      <c r="Q1800" s="22"/>
      <c r="R1800" s="28"/>
      <c r="S1800" s="28"/>
      <c r="T1800" s="28"/>
      <c r="U1800" s="28"/>
      <c r="V1800" s="22"/>
      <c r="W1800" s="22"/>
      <c r="X1800" s="22"/>
      <c r="Y1800" s="22"/>
      <c r="Z1800" s="22"/>
      <c r="AA1800" s="22"/>
      <c r="AB1800" s="22"/>
      <c r="AC1800" s="22"/>
      <c r="AD1800" s="22"/>
    </row>
    <row r="1801" spans="1:30" ht="15.75" customHeight="1" x14ac:dyDescent="0.15">
      <c r="A1801" s="22"/>
      <c r="B1801" s="22"/>
      <c r="C1801" s="22"/>
      <c r="D1801" s="22"/>
      <c r="E1801" s="22"/>
      <c r="F1801" s="28"/>
      <c r="G1801" s="28"/>
      <c r="H1801" s="28"/>
      <c r="I1801" s="28"/>
      <c r="J1801" s="28"/>
      <c r="K1801" s="28"/>
      <c r="L1801" s="28"/>
      <c r="M1801" s="22"/>
      <c r="N1801" s="22"/>
      <c r="O1801" s="22"/>
      <c r="P1801" s="22"/>
      <c r="Q1801" s="22"/>
      <c r="R1801" s="28"/>
      <c r="S1801" s="28"/>
      <c r="T1801" s="28"/>
      <c r="U1801" s="28"/>
      <c r="V1801" s="22"/>
      <c r="W1801" s="22"/>
      <c r="X1801" s="22"/>
      <c r="Y1801" s="22"/>
      <c r="Z1801" s="22"/>
      <c r="AA1801" s="22"/>
      <c r="AB1801" s="22"/>
      <c r="AC1801" s="22"/>
      <c r="AD1801" s="22"/>
    </row>
    <row r="1802" spans="1:30" ht="15.75" customHeight="1" x14ac:dyDescent="0.15">
      <c r="A1802" s="22"/>
      <c r="B1802" s="22"/>
      <c r="C1802" s="22"/>
      <c r="D1802" s="22"/>
      <c r="E1802" s="22"/>
      <c r="F1802" s="28"/>
      <c r="G1802" s="28"/>
      <c r="H1802" s="28"/>
      <c r="I1802" s="28"/>
      <c r="J1802" s="28"/>
      <c r="K1802" s="28"/>
      <c r="L1802" s="28"/>
      <c r="M1802" s="22"/>
      <c r="N1802" s="22"/>
      <c r="O1802" s="22"/>
      <c r="P1802" s="22"/>
      <c r="Q1802" s="22"/>
      <c r="R1802" s="28"/>
      <c r="S1802" s="28"/>
      <c r="T1802" s="28"/>
      <c r="U1802" s="28"/>
      <c r="V1802" s="22"/>
      <c r="W1802" s="22"/>
      <c r="X1802" s="22"/>
      <c r="Y1802" s="22"/>
      <c r="Z1802" s="22"/>
      <c r="AA1802" s="22"/>
      <c r="AB1802" s="22"/>
      <c r="AC1802" s="22"/>
      <c r="AD1802" s="22"/>
    </row>
    <row r="1803" spans="1:30" ht="15.75" customHeight="1" x14ac:dyDescent="0.15">
      <c r="A1803" s="22"/>
      <c r="B1803" s="22"/>
      <c r="C1803" s="22"/>
      <c r="D1803" s="22"/>
      <c r="E1803" s="22"/>
      <c r="F1803" s="28"/>
      <c r="G1803" s="28"/>
      <c r="H1803" s="28"/>
      <c r="I1803" s="28"/>
      <c r="J1803" s="28"/>
      <c r="K1803" s="28"/>
      <c r="L1803" s="28"/>
      <c r="M1803" s="22"/>
      <c r="N1803" s="22"/>
      <c r="O1803" s="22"/>
      <c r="P1803" s="22"/>
      <c r="Q1803" s="22"/>
      <c r="R1803" s="28"/>
      <c r="S1803" s="28"/>
      <c r="T1803" s="28"/>
      <c r="U1803" s="28"/>
      <c r="V1803" s="22"/>
      <c r="W1803" s="22"/>
      <c r="X1803" s="22"/>
      <c r="Y1803" s="22"/>
      <c r="Z1803" s="22"/>
      <c r="AA1803" s="22"/>
      <c r="AB1803" s="22"/>
      <c r="AC1803" s="22"/>
      <c r="AD1803" s="22"/>
    </row>
    <row r="1804" spans="1:30" ht="15.75" customHeight="1" x14ac:dyDescent="0.15">
      <c r="A1804" s="22"/>
      <c r="B1804" s="22"/>
      <c r="C1804" s="22"/>
      <c r="D1804" s="22"/>
      <c r="E1804" s="22"/>
      <c r="F1804" s="28"/>
      <c r="G1804" s="28"/>
      <c r="H1804" s="28"/>
      <c r="I1804" s="28"/>
      <c r="J1804" s="28"/>
      <c r="K1804" s="28"/>
      <c r="L1804" s="28"/>
      <c r="M1804" s="22"/>
      <c r="N1804" s="22"/>
      <c r="O1804" s="22"/>
      <c r="P1804" s="22"/>
      <c r="Q1804" s="22"/>
      <c r="R1804" s="28"/>
      <c r="S1804" s="28"/>
      <c r="T1804" s="28"/>
      <c r="U1804" s="28"/>
      <c r="V1804" s="22"/>
      <c r="W1804" s="22"/>
      <c r="X1804" s="22"/>
      <c r="Y1804" s="22"/>
      <c r="Z1804" s="22"/>
      <c r="AA1804" s="22"/>
      <c r="AB1804" s="22"/>
      <c r="AC1804" s="22"/>
      <c r="AD1804" s="22"/>
    </row>
    <row r="1805" spans="1:30" ht="15.75" customHeight="1" x14ac:dyDescent="0.15">
      <c r="A1805" s="22"/>
      <c r="B1805" s="22"/>
      <c r="C1805" s="22"/>
      <c r="D1805" s="22"/>
      <c r="E1805" s="22"/>
      <c r="F1805" s="28"/>
      <c r="G1805" s="28"/>
      <c r="H1805" s="28"/>
      <c r="I1805" s="28"/>
      <c r="J1805" s="28"/>
      <c r="K1805" s="28"/>
      <c r="L1805" s="28"/>
      <c r="M1805" s="22"/>
      <c r="N1805" s="22"/>
      <c r="O1805" s="22"/>
      <c r="P1805" s="22"/>
      <c r="Q1805" s="22"/>
      <c r="R1805" s="28"/>
      <c r="S1805" s="28"/>
      <c r="T1805" s="28"/>
      <c r="U1805" s="28"/>
      <c r="V1805" s="22"/>
      <c r="W1805" s="22"/>
      <c r="X1805" s="22"/>
      <c r="Y1805" s="22"/>
      <c r="Z1805" s="22"/>
      <c r="AA1805" s="22"/>
      <c r="AB1805" s="22"/>
      <c r="AC1805" s="22"/>
      <c r="AD1805" s="22"/>
    </row>
    <row r="1806" spans="1:30" ht="15.75" customHeight="1" x14ac:dyDescent="0.15">
      <c r="A1806" s="22"/>
      <c r="B1806" s="22"/>
      <c r="C1806" s="22"/>
      <c r="D1806" s="22"/>
      <c r="E1806" s="22"/>
      <c r="F1806" s="28"/>
      <c r="G1806" s="28"/>
      <c r="H1806" s="28"/>
      <c r="I1806" s="28"/>
      <c r="J1806" s="28"/>
      <c r="K1806" s="28"/>
      <c r="L1806" s="28"/>
      <c r="M1806" s="22"/>
      <c r="N1806" s="22"/>
      <c r="O1806" s="22"/>
      <c r="P1806" s="22"/>
      <c r="Q1806" s="22"/>
      <c r="R1806" s="28"/>
      <c r="S1806" s="28"/>
      <c r="T1806" s="28"/>
      <c r="U1806" s="28"/>
      <c r="V1806" s="22"/>
      <c r="W1806" s="22"/>
      <c r="X1806" s="22"/>
      <c r="Y1806" s="22"/>
      <c r="Z1806" s="22"/>
      <c r="AA1806" s="22"/>
      <c r="AB1806" s="22"/>
      <c r="AC1806" s="22"/>
      <c r="AD1806" s="22"/>
    </row>
    <row r="1807" spans="1:30" ht="15.75" customHeight="1" x14ac:dyDescent="0.15">
      <c r="A1807" s="22"/>
      <c r="B1807" s="22"/>
      <c r="C1807" s="22"/>
      <c r="D1807" s="22"/>
      <c r="E1807" s="22"/>
      <c r="F1807" s="28"/>
      <c r="G1807" s="28"/>
      <c r="H1807" s="28"/>
      <c r="I1807" s="28"/>
      <c r="J1807" s="28"/>
      <c r="K1807" s="28"/>
      <c r="L1807" s="28"/>
      <c r="M1807" s="22"/>
      <c r="N1807" s="22"/>
      <c r="O1807" s="22"/>
      <c r="P1807" s="22"/>
      <c r="Q1807" s="22"/>
      <c r="R1807" s="28"/>
      <c r="S1807" s="28"/>
      <c r="T1807" s="28"/>
      <c r="U1807" s="28"/>
      <c r="V1807" s="22"/>
      <c r="W1807" s="22"/>
      <c r="X1807" s="22"/>
      <c r="Y1807" s="22"/>
      <c r="Z1807" s="22"/>
      <c r="AA1807" s="22"/>
      <c r="AB1807" s="22"/>
      <c r="AC1807" s="22"/>
      <c r="AD1807" s="22"/>
    </row>
    <row r="1808" spans="1:30" ht="15.75" customHeight="1" x14ac:dyDescent="0.15">
      <c r="A1808" s="22"/>
      <c r="B1808" s="22"/>
      <c r="C1808" s="22"/>
      <c r="D1808" s="22"/>
      <c r="E1808" s="22"/>
      <c r="F1808" s="28"/>
      <c r="G1808" s="28"/>
      <c r="H1808" s="28"/>
      <c r="I1808" s="28"/>
      <c r="J1808" s="28"/>
      <c r="K1808" s="28"/>
      <c r="L1808" s="28"/>
      <c r="M1808" s="22"/>
      <c r="N1808" s="22"/>
      <c r="O1808" s="22"/>
      <c r="P1808" s="22"/>
      <c r="Q1808" s="22"/>
      <c r="R1808" s="28"/>
      <c r="S1808" s="28"/>
      <c r="T1808" s="28"/>
      <c r="U1808" s="28"/>
      <c r="V1808" s="22"/>
      <c r="W1808" s="22"/>
      <c r="X1808" s="22"/>
      <c r="Y1808" s="22"/>
      <c r="Z1808" s="22"/>
      <c r="AA1808" s="22"/>
      <c r="AB1808" s="22"/>
      <c r="AC1808" s="22"/>
      <c r="AD1808" s="22"/>
    </row>
    <row r="1809" spans="1:30" ht="15.75" customHeight="1" x14ac:dyDescent="0.15">
      <c r="A1809" s="22"/>
      <c r="B1809" s="22"/>
      <c r="C1809" s="22"/>
      <c r="D1809" s="22"/>
      <c r="E1809" s="22"/>
      <c r="F1809" s="28"/>
      <c r="G1809" s="28"/>
      <c r="H1809" s="28"/>
      <c r="I1809" s="28"/>
      <c r="J1809" s="28"/>
      <c r="K1809" s="28"/>
      <c r="L1809" s="28"/>
      <c r="M1809" s="22"/>
      <c r="N1809" s="22"/>
      <c r="O1809" s="22"/>
      <c r="P1809" s="22"/>
      <c r="Q1809" s="22"/>
      <c r="R1809" s="28"/>
      <c r="S1809" s="28"/>
      <c r="T1809" s="28"/>
      <c r="U1809" s="28"/>
      <c r="V1809" s="22"/>
      <c r="W1809" s="22"/>
      <c r="X1809" s="22"/>
      <c r="Y1809" s="22"/>
      <c r="Z1809" s="22"/>
      <c r="AA1809" s="22"/>
      <c r="AB1809" s="22"/>
      <c r="AC1809" s="22"/>
      <c r="AD1809" s="22"/>
    </row>
    <row r="1810" spans="1:30" ht="15.75" customHeight="1" x14ac:dyDescent="0.15">
      <c r="A1810" s="22"/>
      <c r="B1810" s="22"/>
      <c r="C1810" s="22"/>
      <c r="D1810" s="22"/>
      <c r="E1810" s="22"/>
      <c r="F1810" s="28"/>
      <c r="G1810" s="28"/>
      <c r="H1810" s="28"/>
      <c r="I1810" s="28"/>
      <c r="J1810" s="28"/>
      <c r="K1810" s="28"/>
      <c r="L1810" s="28"/>
      <c r="M1810" s="22"/>
      <c r="N1810" s="22"/>
      <c r="O1810" s="22"/>
      <c r="P1810" s="22"/>
      <c r="Q1810" s="22"/>
      <c r="R1810" s="28"/>
      <c r="S1810" s="28"/>
      <c r="T1810" s="28"/>
      <c r="U1810" s="28"/>
      <c r="V1810" s="22"/>
      <c r="W1810" s="22"/>
      <c r="X1810" s="22"/>
      <c r="Y1810" s="22"/>
      <c r="Z1810" s="22"/>
      <c r="AA1810" s="22"/>
      <c r="AB1810" s="22"/>
      <c r="AC1810" s="22"/>
      <c r="AD1810" s="22"/>
    </row>
    <row r="1811" spans="1:30" ht="15.75" customHeight="1" x14ac:dyDescent="0.15">
      <c r="A1811" s="22"/>
      <c r="B1811" s="22"/>
      <c r="C1811" s="22"/>
      <c r="D1811" s="22"/>
      <c r="E1811" s="22"/>
      <c r="F1811" s="28"/>
      <c r="G1811" s="28"/>
      <c r="H1811" s="28"/>
      <c r="I1811" s="28"/>
      <c r="J1811" s="28"/>
      <c r="K1811" s="28"/>
      <c r="L1811" s="28"/>
      <c r="M1811" s="22"/>
      <c r="N1811" s="22"/>
      <c r="O1811" s="22"/>
      <c r="P1811" s="22"/>
      <c r="Q1811" s="22"/>
      <c r="R1811" s="28"/>
      <c r="S1811" s="28"/>
      <c r="T1811" s="28"/>
      <c r="U1811" s="28"/>
      <c r="V1811" s="22"/>
      <c r="W1811" s="22"/>
      <c r="X1811" s="22"/>
      <c r="Y1811" s="22"/>
      <c r="Z1811" s="22"/>
      <c r="AA1811" s="22"/>
      <c r="AB1811" s="22"/>
      <c r="AC1811" s="22"/>
      <c r="AD1811" s="22"/>
    </row>
    <row r="1812" spans="1:30" ht="15.75" customHeight="1" x14ac:dyDescent="0.15">
      <c r="A1812" s="22"/>
      <c r="B1812" s="22"/>
      <c r="C1812" s="22"/>
      <c r="D1812" s="22"/>
      <c r="E1812" s="22"/>
      <c r="F1812" s="28"/>
      <c r="G1812" s="28"/>
      <c r="H1812" s="28"/>
      <c r="I1812" s="28"/>
      <c r="J1812" s="28"/>
      <c r="K1812" s="28"/>
      <c r="L1812" s="28"/>
      <c r="M1812" s="22"/>
      <c r="N1812" s="22"/>
      <c r="O1812" s="22"/>
      <c r="P1812" s="22"/>
      <c r="Q1812" s="22"/>
      <c r="R1812" s="28"/>
      <c r="S1812" s="28"/>
      <c r="T1812" s="28"/>
      <c r="U1812" s="28"/>
      <c r="V1812" s="22"/>
      <c r="W1812" s="22"/>
      <c r="X1812" s="22"/>
      <c r="Y1812" s="22"/>
      <c r="Z1812" s="22"/>
      <c r="AA1812" s="22"/>
      <c r="AB1812" s="22"/>
      <c r="AC1812" s="22"/>
      <c r="AD1812" s="22"/>
    </row>
    <row r="1813" spans="1:30" ht="15.75" customHeight="1" x14ac:dyDescent="0.15">
      <c r="A1813" s="22"/>
      <c r="B1813" s="22"/>
      <c r="C1813" s="22"/>
      <c r="D1813" s="22"/>
      <c r="E1813" s="22"/>
      <c r="F1813" s="28"/>
      <c r="G1813" s="28"/>
      <c r="H1813" s="28"/>
      <c r="I1813" s="28"/>
      <c r="J1813" s="28"/>
      <c r="K1813" s="28"/>
      <c r="L1813" s="28"/>
      <c r="M1813" s="22"/>
      <c r="N1813" s="22"/>
      <c r="O1813" s="22"/>
      <c r="P1813" s="22"/>
      <c r="Q1813" s="22"/>
      <c r="R1813" s="28"/>
      <c r="S1813" s="28"/>
      <c r="T1813" s="28"/>
      <c r="U1813" s="28"/>
      <c r="V1813" s="22"/>
      <c r="W1813" s="22"/>
      <c r="X1813" s="22"/>
      <c r="Y1813" s="22"/>
      <c r="Z1813" s="22"/>
      <c r="AA1813" s="22"/>
      <c r="AB1813" s="22"/>
      <c r="AC1813" s="22"/>
      <c r="AD1813" s="22"/>
    </row>
    <row r="1814" spans="1:30" ht="15.75" customHeight="1" x14ac:dyDescent="0.15">
      <c r="A1814" s="22"/>
      <c r="B1814" s="22"/>
      <c r="C1814" s="22"/>
      <c r="D1814" s="22"/>
      <c r="E1814" s="22"/>
      <c r="F1814" s="28"/>
      <c r="G1814" s="28"/>
      <c r="H1814" s="28"/>
      <c r="I1814" s="28"/>
      <c r="J1814" s="28"/>
      <c r="K1814" s="28"/>
      <c r="L1814" s="28"/>
      <c r="M1814" s="22"/>
      <c r="N1814" s="22"/>
      <c r="O1814" s="22"/>
      <c r="P1814" s="22"/>
      <c r="Q1814" s="22"/>
      <c r="R1814" s="28"/>
      <c r="S1814" s="28"/>
      <c r="T1814" s="28"/>
      <c r="U1814" s="28"/>
      <c r="V1814" s="22"/>
      <c r="W1814" s="22"/>
      <c r="X1814" s="22"/>
      <c r="Y1814" s="22"/>
      <c r="Z1814" s="22"/>
      <c r="AA1814" s="22"/>
      <c r="AB1814" s="22"/>
      <c r="AC1814" s="22"/>
      <c r="AD1814" s="22"/>
    </row>
    <row r="1815" spans="1:30" ht="15.75" customHeight="1" x14ac:dyDescent="0.15">
      <c r="A1815" s="22"/>
      <c r="B1815" s="22"/>
      <c r="C1815" s="22"/>
      <c r="D1815" s="22"/>
      <c r="E1815" s="22"/>
      <c r="F1815" s="28"/>
      <c r="G1815" s="28"/>
      <c r="H1815" s="28"/>
      <c r="I1815" s="28"/>
      <c r="J1815" s="28"/>
      <c r="K1815" s="28"/>
      <c r="L1815" s="28"/>
      <c r="M1815" s="22"/>
      <c r="N1815" s="22"/>
      <c r="O1815" s="22"/>
      <c r="P1815" s="22"/>
      <c r="Q1815" s="22"/>
      <c r="R1815" s="28"/>
      <c r="S1815" s="28"/>
      <c r="T1815" s="28"/>
      <c r="U1815" s="28"/>
      <c r="V1815" s="22"/>
      <c r="W1815" s="22"/>
      <c r="X1815" s="22"/>
      <c r="Y1815" s="22"/>
      <c r="Z1815" s="22"/>
      <c r="AA1815" s="22"/>
      <c r="AB1815" s="22"/>
      <c r="AC1815" s="22"/>
      <c r="AD1815" s="22"/>
    </row>
    <row r="1816" spans="1:30" ht="15.75" customHeight="1" x14ac:dyDescent="0.15">
      <c r="A1816" s="22"/>
      <c r="B1816" s="22"/>
      <c r="C1816" s="22"/>
      <c r="D1816" s="22"/>
      <c r="E1816" s="22"/>
      <c r="F1816" s="28"/>
      <c r="G1816" s="28"/>
      <c r="H1816" s="28"/>
      <c r="I1816" s="28"/>
      <c r="J1816" s="28"/>
      <c r="K1816" s="28"/>
      <c r="L1816" s="28"/>
      <c r="M1816" s="22"/>
      <c r="N1816" s="22"/>
      <c r="O1816" s="22"/>
      <c r="P1816" s="22"/>
      <c r="Q1816" s="22"/>
      <c r="R1816" s="28"/>
      <c r="S1816" s="28"/>
      <c r="T1816" s="28"/>
      <c r="U1816" s="28"/>
      <c r="V1816" s="22"/>
      <c r="W1816" s="22"/>
      <c r="X1816" s="22"/>
      <c r="Y1816" s="22"/>
      <c r="Z1816" s="22"/>
      <c r="AA1816" s="22"/>
      <c r="AB1816" s="22"/>
      <c r="AC1816" s="22"/>
      <c r="AD1816" s="22"/>
    </row>
    <row r="1817" spans="1:30" ht="15.75" customHeight="1" x14ac:dyDescent="0.15">
      <c r="A1817" s="22"/>
      <c r="B1817" s="22"/>
      <c r="C1817" s="22"/>
      <c r="D1817" s="22"/>
      <c r="E1817" s="22"/>
      <c r="F1817" s="28"/>
      <c r="G1817" s="28"/>
      <c r="H1817" s="28"/>
      <c r="I1817" s="28"/>
      <c r="J1817" s="28"/>
      <c r="K1817" s="28"/>
      <c r="L1817" s="28"/>
      <c r="M1817" s="22"/>
      <c r="N1817" s="22"/>
      <c r="O1817" s="22"/>
      <c r="P1817" s="22"/>
      <c r="Q1817" s="22"/>
      <c r="R1817" s="28"/>
      <c r="S1817" s="28"/>
      <c r="T1817" s="28"/>
      <c r="U1817" s="28"/>
      <c r="V1817" s="22"/>
      <c r="W1817" s="22"/>
      <c r="X1817" s="22"/>
      <c r="Y1817" s="22"/>
      <c r="Z1817" s="22"/>
      <c r="AA1817" s="22"/>
      <c r="AB1817" s="22"/>
      <c r="AC1817" s="22"/>
      <c r="AD1817" s="22"/>
    </row>
    <row r="1818" spans="1:30" ht="15.75" customHeight="1" x14ac:dyDescent="0.15">
      <c r="A1818" s="22"/>
      <c r="B1818" s="22"/>
      <c r="C1818" s="22"/>
      <c r="D1818" s="22"/>
      <c r="E1818" s="22"/>
      <c r="F1818" s="28"/>
      <c r="G1818" s="28"/>
      <c r="H1818" s="28"/>
      <c r="I1818" s="28"/>
      <c r="J1818" s="28"/>
      <c r="K1818" s="28"/>
      <c r="L1818" s="28"/>
      <c r="M1818" s="22"/>
      <c r="N1818" s="22"/>
      <c r="O1818" s="22"/>
      <c r="P1818" s="22"/>
      <c r="Q1818" s="22"/>
      <c r="R1818" s="28"/>
      <c r="S1818" s="28"/>
      <c r="T1818" s="28"/>
      <c r="U1818" s="28"/>
      <c r="V1818" s="22"/>
      <c r="W1818" s="22"/>
      <c r="X1818" s="22"/>
      <c r="Y1818" s="22"/>
      <c r="Z1818" s="22"/>
      <c r="AA1818" s="22"/>
      <c r="AB1818" s="22"/>
      <c r="AC1818" s="22"/>
      <c r="AD1818" s="22"/>
    </row>
    <row r="1819" spans="1:30" ht="15.75" customHeight="1" x14ac:dyDescent="0.15">
      <c r="A1819" s="22"/>
      <c r="B1819" s="22"/>
      <c r="C1819" s="22"/>
      <c r="D1819" s="22"/>
      <c r="E1819" s="22"/>
      <c r="F1819" s="28"/>
      <c r="G1819" s="28"/>
      <c r="H1819" s="28"/>
      <c r="I1819" s="28"/>
      <c r="J1819" s="28"/>
      <c r="K1819" s="28"/>
      <c r="L1819" s="28"/>
      <c r="M1819" s="22"/>
      <c r="N1819" s="22"/>
      <c r="O1819" s="22"/>
      <c r="P1819" s="22"/>
      <c r="Q1819" s="22"/>
      <c r="R1819" s="28"/>
      <c r="S1819" s="28"/>
      <c r="T1819" s="28"/>
      <c r="U1819" s="28"/>
      <c r="V1819" s="22"/>
      <c r="W1819" s="22"/>
      <c r="X1819" s="22"/>
      <c r="Y1819" s="22"/>
      <c r="Z1819" s="22"/>
      <c r="AA1819" s="22"/>
      <c r="AB1819" s="22"/>
      <c r="AC1819" s="22"/>
      <c r="AD1819" s="22"/>
    </row>
    <row r="1820" spans="1:30" ht="15.75" customHeight="1" x14ac:dyDescent="0.15">
      <c r="A1820" s="22"/>
      <c r="B1820" s="22"/>
      <c r="C1820" s="22"/>
      <c r="D1820" s="22"/>
      <c r="E1820" s="22"/>
      <c r="F1820" s="28"/>
      <c r="G1820" s="28"/>
      <c r="H1820" s="28"/>
      <c r="I1820" s="28"/>
      <c r="J1820" s="28"/>
      <c r="K1820" s="28"/>
      <c r="L1820" s="28"/>
      <c r="M1820" s="22"/>
      <c r="N1820" s="22"/>
      <c r="O1820" s="22"/>
      <c r="P1820" s="22"/>
      <c r="Q1820" s="22"/>
      <c r="R1820" s="28"/>
      <c r="S1820" s="28"/>
      <c r="T1820" s="28"/>
      <c r="U1820" s="28"/>
      <c r="V1820" s="22"/>
      <c r="W1820" s="22"/>
      <c r="X1820" s="22"/>
      <c r="Y1820" s="22"/>
      <c r="Z1820" s="22"/>
      <c r="AA1820" s="22"/>
      <c r="AB1820" s="22"/>
      <c r="AC1820" s="22"/>
      <c r="AD1820" s="22"/>
    </row>
    <row r="1821" spans="1:30" ht="15.75" customHeight="1" x14ac:dyDescent="0.15">
      <c r="A1821" s="22"/>
      <c r="B1821" s="22"/>
      <c r="C1821" s="22"/>
      <c r="D1821" s="22"/>
      <c r="E1821" s="22"/>
      <c r="F1821" s="28"/>
      <c r="G1821" s="28"/>
      <c r="H1821" s="28"/>
      <c r="I1821" s="28"/>
      <c r="J1821" s="28"/>
      <c r="K1821" s="28"/>
      <c r="L1821" s="28"/>
      <c r="M1821" s="22"/>
      <c r="N1821" s="22"/>
      <c r="O1821" s="22"/>
      <c r="P1821" s="22"/>
      <c r="Q1821" s="22"/>
      <c r="R1821" s="28"/>
      <c r="S1821" s="28"/>
      <c r="T1821" s="28"/>
      <c r="U1821" s="28"/>
      <c r="V1821" s="22"/>
      <c r="W1821" s="22"/>
      <c r="X1821" s="22"/>
      <c r="Y1821" s="22"/>
      <c r="Z1821" s="22"/>
      <c r="AA1821" s="22"/>
      <c r="AB1821" s="22"/>
      <c r="AC1821" s="22"/>
      <c r="AD1821" s="22"/>
    </row>
    <row r="1822" spans="1:30" ht="15.75" customHeight="1" x14ac:dyDescent="0.15">
      <c r="A1822" s="22"/>
      <c r="B1822" s="22"/>
      <c r="C1822" s="22"/>
      <c r="D1822" s="22"/>
      <c r="E1822" s="22"/>
      <c r="F1822" s="28"/>
      <c r="G1822" s="28"/>
      <c r="H1822" s="28"/>
      <c r="I1822" s="28"/>
      <c r="J1822" s="28"/>
      <c r="K1822" s="28"/>
      <c r="L1822" s="28"/>
      <c r="M1822" s="22"/>
      <c r="N1822" s="22"/>
      <c r="O1822" s="22"/>
      <c r="P1822" s="22"/>
      <c r="Q1822" s="22"/>
      <c r="R1822" s="28"/>
      <c r="S1822" s="28"/>
      <c r="T1822" s="28"/>
      <c r="U1822" s="28"/>
      <c r="V1822" s="22"/>
      <c r="W1822" s="22"/>
      <c r="X1822" s="22"/>
      <c r="Y1822" s="22"/>
      <c r="Z1822" s="22"/>
      <c r="AA1822" s="22"/>
      <c r="AB1822" s="22"/>
      <c r="AC1822" s="22"/>
      <c r="AD1822" s="22"/>
    </row>
    <row r="1823" spans="1:30" ht="15.75" customHeight="1" x14ac:dyDescent="0.15">
      <c r="A1823" s="22"/>
      <c r="B1823" s="22"/>
      <c r="C1823" s="22"/>
      <c r="D1823" s="22"/>
      <c r="E1823" s="22"/>
      <c r="F1823" s="28"/>
      <c r="G1823" s="28"/>
      <c r="H1823" s="28"/>
      <c r="I1823" s="28"/>
      <c r="J1823" s="28"/>
      <c r="K1823" s="28"/>
      <c r="L1823" s="28"/>
      <c r="M1823" s="22"/>
      <c r="N1823" s="22"/>
      <c r="O1823" s="22"/>
      <c r="P1823" s="22"/>
      <c r="Q1823" s="22"/>
      <c r="R1823" s="28"/>
      <c r="S1823" s="28"/>
      <c r="T1823" s="28"/>
      <c r="U1823" s="28"/>
      <c r="V1823" s="22"/>
      <c r="W1823" s="22"/>
      <c r="X1823" s="22"/>
      <c r="Y1823" s="22"/>
      <c r="Z1823" s="22"/>
      <c r="AA1823" s="22"/>
      <c r="AB1823" s="22"/>
      <c r="AC1823" s="22"/>
      <c r="AD1823" s="22"/>
    </row>
    <row r="1824" spans="1:30" ht="15.75" customHeight="1" x14ac:dyDescent="0.15">
      <c r="A1824" s="22"/>
      <c r="B1824" s="22"/>
      <c r="C1824" s="22"/>
      <c r="D1824" s="22"/>
      <c r="E1824" s="22"/>
      <c r="F1824" s="28"/>
      <c r="G1824" s="28"/>
      <c r="H1824" s="28"/>
      <c r="I1824" s="28"/>
      <c r="J1824" s="28"/>
      <c r="K1824" s="28"/>
      <c r="L1824" s="28"/>
      <c r="M1824" s="22"/>
      <c r="N1824" s="22"/>
      <c r="O1824" s="22"/>
      <c r="P1824" s="22"/>
      <c r="Q1824" s="22"/>
      <c r="R1824" s="28"/>
      <c r="S1824" s="28"/>
      <c r="T1824" s="28"/>
      <c r="U1824" s="28"/>
      <c r="V1824" s="22"/>
      <c r="W1824" s="22"/>
      <c r="X1824" s="22"/>
      <c r="Y1824" s="22"/>
      <c r="Z1824" s="22"/>
      <c r="AA1824" s="22"/>
      <c r="AB1824" s="22"/>
      <c r="AC1824" s="22"/>
      <c r="AD1824" s="22"/>
    </row>
    <row r="1825" spans="1:30" ht="15.75" customHeight="1" x14ac:dyDescent="0.15">
      <c r="A1825" s="22"/>
      <c r="B1825" s="22"/>
      <c r="C1825" s="22"/>
      <c r="D1825" s="22"/>
      <c r="E1825" s="22"/>
      <c r="F1825" s="28"/>
      <c r="G1825" s="28"/>
      <c r="H1825" s="28"/>
      <c r="I1825" s="28"/>
      <c r="J1825" s="28"/>
      <c r="K1825" s="28"/>
      <c r="L1825" s="28"/>
      <c r="M1825" s="22"/>
      <c r="N1825" s="22"/>
      <c r="O1825" s="22"/>
      <c r="P1825" s="22"/>
      <c r="Q1825" s="22"/>
      <c r="R1825" s="28"/>
      <c r="S1825" s="28"/>
      <c r="T1825" s="28"/>
      <c r="U1825" s="28"/>
      <c r="V1825" s="22"/>
      <c r="W1825" s="22"/>
      <c r="X1825" s="22"/>
      <c r="Y1825" s="22"/>
      <c r="Z1825" s="22"/>
      <c r="AA1825" s="22"/>
      <c r="AB1825" s="22"/>
      <c r="AC1825" s="22"/>
      <c r="AD1825" s="22"/>
    </row>
    <row r="1826" spans="1:30" ht="15.75" customHeight="1" x14ac:dyDescent="0.15">
      <c r="A1826" s="22"/>
      <c r="B1826" s="22"/>
      <c r="C1826" s="22"/>
      <c r="D1826" s="22"/>
      <c r="E1826" s="22"/>
      <c r="F1826" s="28"/>
      <c r="G1826" s="28"/>
      <c r="H1826" s="28"/>
      <c r="I1826" s="28"/>
      <c r="J1826" s="28"/>
      <c r="K1826" s="28"/>
      <c r="L1826" s="28"/>
      <c r="M1826" s="22"/>
      <c r="N1826" s="22"/>
      <c r="O1826" s="22"/>
      <c r="P1826" s="22"/>
      <c r="Q1826" s="22"/>
      <c r="R1826" s="28"/>
      <c r="S1826" s="28"/>
      <c r="T1826" s="28"/>
      <c r="U1826" s="28"/>
      <c r="V1826" s="22"/>
      <c r="W1826" s="22"/>
      <c r="X1826" s="22"/>
      <c r="Y1826" s="22"/>
      <c r="Z1826" s="22"/>
      <c r="AA1826" s="22"/>
      <c r="AB1826" s="22"/>
      <c r="AC1826" s="22"/>
      <c r="AD1826" s="22"/>
    </row>
    <row r="1827" spans="1:30" ht="15.75" customHeight="1" x14ac:dyDescent="0.15">
      <c r="A1827" s="22"/>
      <c r="B1827" s="22"/>
      <c r="C1827" s="22"/>
      <c r="D1827" s="22"/>
      <c r="E1827" s="22"/>
      <c r="F1827" s="28"/>
      <c r="G1827" s="28"/>
      <c r="H1827" s="28"/>
      <c r="I1827" s="28"/>
      <c r="J1827" s="28"/>
      <c r="K1827" s="28"/>
      <c r="L1827" s="28"/>
      <c r="M1827" s="22"/>
      <c r="N1827" s="22"/>
      <c r="O1827" s="22"/>
      <c r="P1827" s="22"/>
      <c r="Q1827" s="22"/>
      <c r="R1827" s="28"/>
      <c r="S1827" s="28"/>
      <c r="T1827" s="28"/>
      <c r="U1827" s="28"/>
      <c r="V1827" s="22"/>
      <c r="W1827" s="22"/>
      <c r="X1827" s="22"/>
      <c r="Y1827" s="22"/>
      <c r="Z1827" s="22"/>
      <c r="AA1827" s="22"/>
      <c r="AB1827" s="22"/>
      <c r="AC1827" s="22"/>
      <c r="AD1827" s="22"/>
    </row>
    <row r="1828" spans="1:30" ht="15.75" customHeight="1" x14ac:dyDescent="0.15">
      <c r="A1828" s="22"/>
      <c r="B1828" s="22"/>
      <c r="C1828" s="22"/>
      <c r="D1828" s="22"/>
      <c r="E1828" s="22"/>
      <c r="F1828" s="28"/>
      <c r="G1828" s="28"/>
      <c r="H1828" s="28"/>
      <c r="I1828" s="28"/>
      <c r="J1828" s="28"/>
      <c r="K1828" s="28"/>
      <c r="L1828" s="28"/>
      <c r="M1828" s="22"/>
      <c r="N1828" s="22"/>
      <c r="O1828" s="22"/>
      <c r="P1828" s="22"/>
      <c r="Q1828" s="22"/>
      <c r="R1828" s="28"/>
      <c r="S1828" s="28"/>
      <c r="T1828" s="28"/>
      <c r="U1828" s="28"/>
      <c r="V1828" s="22"/>
      <c r="W1828" s="22"/>
      <c r="X1828" s="22"/>
      <c r="Y1828" s="22"/>
      <c r="Z1828" s="22"/>
      <c r="AA1828" s="22"/>
      <c r="AB1828" s="22"/>
      <c r="AC1828" s="22"/>
      <c r="AD1828" s="22"/>
    </row>
    <row r="1829" spans="1:30" ht="15.75" customHeight="1" x14ac:dyDescent="0.15">
      <c r="A1829" s="22"/>
      <c r="B1829" s="22"/>
      <c r="C1829" s="22"/>
      <c r="D1829" s="22"/>
      <c r="E1829" s="22"/>
      <c r="F1829" s="28"/>
      <c r="G1829" s="28"/>
      <c r="H1829" s="28"/>
      <c r="I1829" s="28"/>
      <c r="J1829" s="28"/>
      <c r="K1829" s="28"/>
      <c r="L1829" s="28"/>
      <c r="M1829" s="22"/>
      <c r="N1829" s="22"/>
      <c r="O1829" s="22"/>
      <c r="P1829" s="22"/>
      <c r="Q1829" s="22"/>
      <c r="R1829" s="28"/>
      <c r="S1829" s="28"/>
      <c r="T1829" s="28"/>
      <c r="U1829" s="28"/>
      <c r="V1829" s="22"/>
      <c r="W1829" s="22"/>
      <c r="X1829" s="22"/>
      <c r="Y1829" s="22"/>
      <c r="Z1829" s="22"/>
      <c r="AA1829" s="22"/>
      <c r="AB1829" s="22"/>
      <c r="AC1829" s="22"/>
      <c r="AD1829" s="22"/>
    </row>
    <row r="1830" spans="1:30" ht="15.75" customHeight="1" x14ac:dyDescent="0.15">
      <c r="A1830" s="22"/>
      <c r="B1830" s="22"/>
      <c r="C1830" s="22"/>
      <c r="D1830" s="22"/>
      <c r="E1830" s="22"/>
      <c r="F1830" s="28"/>
      <c r="G1830" s="28"/>
      <c r="H1830" s="28"/>
      <c r="I1830" s="28"/>
      <c r="J1830" s="28"/>
      <c r="K1830" s="28"/>
      <c r="L1830" s="28"/>
      <c r="M1830" s="22"/>
      <c r="N1830" s="22"/>
      <c r="O1830" s="22"/>
      <c r="P1830" s="22"/>
      <c r="Q1830" s="22"/>
      <c r="R1830" s="28"/>
      <c r="S1830" s="28"/>
      <c r="T1830" s="28"/>
      <c r="U1830" s="28"/>
      <c r="V1830" s="22"/>
      <c r="W1830" s="22"/>
      <c r="X1830" s="22"/>
      <c r="Y1830" s="22"/>
      <c r="Z1830" s="22"/>
      <c r="AA1830" s="22"/>
      <c r="AB1830" s="22"/>
      <c r="AC1830" s="22"/>
      <c r="AD1830" s="22"/>
    </row>
    <row r="1831" spans="1:30" ht="15.75" customHeight="1" x14ac:dyDescent="0.15">
      <c r="A1831" s="22"/>
      <c r="B1831" s="22"/>
      <c r="C1831" s="22"/>
      <c r="D1831" s="22"/>
      <c r="E1831" s="22"/>
      <c r="F1831" s="28"/>
      <c r="G1831" s="28"/>
      <c r="H1831" s="28"/>
      <c r="I1831" s="28"/>
      <c r="J1831" s="28"/>
      <c r="K1831" s="28"/>
      <c r="L1831" s="28"/>
      <c r="M1831" s="22"/>
      <c r="N1831" s="22"/>
      <c r="O1831" s="22"/>
      <c r="P1831" s="22"/>
      <c r="Q1831" s="22"/>
      <c r="R1831" s="28"/>
      <c r="S1831" s="28"/>
      <c r="T1831" s="28"/>
      <c r="U1831" s="28"/>
      <c r="V1831" s="22"/>
      <c r="W1831" s="22"/>
      <c r="X1831" s="22"/>
      <c r="Y1831" s="22"/>
      <c r="Z1831" s="22"/>
      <c r="AA1831" s="22"/>
      <c r="AB1831" s="22"/>
      <c r="AC1831" s="22"/>
      <c r="AD1831" s="22"/>
    </row>
    <row r="1832" spans="1:30" ht="15.75" customHeight="1" x14ac:dyDescent="0.15">
      <c r="A1832" s="22"/>
      <c r="B1832" s="22"/>
      <c r="C1832" s="22"/>
      <c r="D1832" s="22"/>
      <c r="E1832" s="22"/>
      <c r="F1832" s="28"/>
      <c r="G1832" s="28"/>
      <c r="H1832" s="28"/>
      <c r="I1832" s="28"/>
      <c r="J1832" s="28"/>
      <c r="K1832" s="28"/>
      <c r="L1832" s="28"/>
      <c r="M1832" s="22"/>
      <c r="N1832" s="22"/>
      <c r="O1832" s="22"/>
      <c r="P1832" s="22"/>
      <c r="Q1832" s="22"/>
      <c r="R1832" s="28"/>
      <c r="S1832" s="28"/>
      <c r="T1832" s="28"/>
      <c r="U1832" s="28"/>
      <c r="V1832" s="22"/>
      <c r="W1832" s="22"/>
      <c r="X1832" s="22"/>
      <c r="Y1832" s="22"/>
      <c r="Z1832" s="22"/>
      <c r="AA1832" s="22"/>
      <c r="AB1832" s="22"/>
      <c r="AC1832" s="22"/>
      <c r="AD1832" s="22"/>
    </row>
    <row r="1833" spans="1:30" ht="15.75" customHeight="1" x14ac:dyDescent="0.15">
      <c r="A1833" s="22"/>
      <c r="B1833" s="22"/>
      <c r="C1833" s="22"/>
      <c r="D1833" s="22"/>
      <c r="E1833" s="22"/>
      <c r="F1833" s="28"/>
      <c r="G1833" s="28"/>
      <c r="H1833" s="28"/>
      <c r="I1833" s="28"/>
      <c r="J1833" s="28"/>
      <c r="K1833" s="28"/>
      <c r="L1833" s="28"/>
      <c r="M1833" s="22"/>
      <c r="N1833" s="22"/>
      <c r="O1833" s="22"/>
      <c r="P1833" s="22"/>
      <c r="Q1833" s="22"/>
      <c r="R1833" s="28"/>
      <c r="S1833" s="28"/>
      <c r="T1833" s="28"/>
      <c r="U1833" s="28"/>
      <c r="V1833" s="22"/>
      <c r="W1833" s="22"/>
      <c r="X1833" s="22"/>
      <c r="Y1833" s="22"/>
      <c r="Z1833" s="22"/>
      <c r="AA1833" s="22"/>
      <c r="AB1833" s="22"/>
      <c r="AC1833" s="22"/>
      <c r="AD1833" s="22"/>
    </row>
    <row r="1834" spans="1:30" ht="15.75" customHeight="1" x14ac:dyDescent="0.15">
      <c r="A1834" s="22"/>
      <c r="B1834" s="22"/>
      <c r="C1834" s="22"/>
      <c r="D1834" s="22"/>
      <c r="E1834" s="22"/>
      <c r="F1834" s="28"/>
      <c r="G1834" s="28"/>
      <c r="H1834" s="28"/>
      <c r="I1834" s="28"/>
      <c r="J1834" s="28"/>
      <c r="K1834" s="28"/>
      <c r="L1834" s="28"/>
      <c r="M1834" s="22"/>
      <c r="N1834" s="22"/>
      <c r="O1834" s="22"/>
      <c r="P1834" s="22"/>
      <c r="Q1834" s="22"/>
      <c r="R1834" s="28"/>
      <c r="S1834" s="28"/>
      <c r="T1834" s="28"/>
      <c r="U1834" s="28"/>
      <c r="V1834" s="22"/>
      <c r="W1834" s="22"/>
      <c r="X1834" s="22"/>
      <c r="Y1834" s="22"/>
      <c r="Z1834" s="22"/>
      <c r="AA1834" s="22"/>
      <c r="AB1834" s="22"/>
      <c r="AC1834" s="22"/>
      <c r="AD1834" s="22"/>
    </row>
    <row r="1835" spans="1:30" ht="15.75" customHeight="1" x14ac:dyDescent="0.15">
      <c r="A1835" s="22"/>
      <c r="B1835" s="22"/>
      <c r="C1835" s="22"/>
      <c r="D1835" s="22"/>
      <c r="E1835" s="22"/>
      <c r="F1835" s="28"/>
      <c r="G1835" s="28"/>
      <c r="H1835" s="28"/>
      <c r="I1835" s="28"/>
      <c r="J1835" s="28"/>
      <c r="K1835" s="28"/>
      <c r="L1835" s="28"/>
      <c r="M1835" s="22"/>
      <c r="N1835" s="22"/>
      <c r="O1835" s="22"/>
      <c r="P1835" s="22"/>
      <c r="Q1835" s="22"/>
      <c r="R1835" s="28"/>
      <c r="S1835" s="28"/>
      <c r="T1835" s="28"/>
      <c r="U1835" s="28"/>
      <c r="V1835" s="22"/>
      <c r="W1835" s="22"/>
      <c r="X1835" s="22"/>
      <c r="Y1835" s="22"/>
      <c r="Z1835" s="22"/>
      <c r="AA1835" s="22"/>
      <c r="AB1835" s="22"/>
      <c r="AC1835" s="22"/>
      <c r="AD1835" s="22"/>
    </row>
    <row r="1836" spans="1:30" ht="15.75" customHeight="1" x14ac:dyDescent="0.15">
      <c r="A1836" s="22"/>
      <c r="B1836" s="22"/>
      <c r="C1836" s="22"/>
      <c r="D1836" s="22"/>
      <c r="E1836" s="22"/>
      <c r="F1836" s="28"/>
      <c r="G1836" s="28"/>
      <c r="H1836" s="28"/>
      <c r="I1836" s="28"/>
      <c r="J1836" s="28"/>
      <c r="K1836" s="28"/>
      <c r="L1836" s="28"/>
      <c r="M1836" s="22"/>
      <c r="N1836" s="22"/>
      <c r="O1836" s="22"/>
      <c r="P1836" s="22"/>
      <c r="Q1836" s="22"/>
      <c r="R1836" s="28"/>
      <c r="S1836" s="28"/>
      <c r="T1836" s="28"/>
      <c r="U1836" s="28"/>
      <c r="V1836" s="22"/>
      <c r="W1836" s="22"/>
      <c r="X1836" s="22"/>
      <c r="Y1836" s="22"/>
      <c r="Z1836" s="22"/>
      <c r="AA1836" s="22"/>
      <c r="AB1836" s="22"/>
      <c r="AC1836" s="22"/>
      <c r="AD1836" s="22"/>
    </row>
    <row r="1837" spans="1:30" ht="15.75" customHeight="1" x14ac:dyDescent="0.15">
      <c r="A1837" s="22"/>
      <c r="B1837" s="22"/>
      <c r="C1837" s="22"/>
      <c r="D1837" s="22"/>
      <c r="E1837" s="22"/>
      <c r="F1837" s="28"/>
      <c r="G1837" s="28"/>
      <c r="H1837" s="28"/>
      <c r="I1837" s="28"/>
      <c r="J1837" s="28"/>
      <c r="K1837" s="28"/>
      <c r="L1837" s="28"/>
      <c r="M1837" s="22"/>
      <c r="N1837" s="22"/>
      <c r="O1837" s="22"/>
      <c r="P1837" s="22"/>
      <c r="Q1837" s="22"/>
      <c r="R1837" s="28"/>
      <c r="S1837" s="28"/>
      <c r="T1837" s="28"/>
      <c r="U1837" s="28"/>
      <c r="V1837" s="22"/>
      <c r="W1837" s="22"/>
      <c r="X1837" s="22"/>
      <c r="Y1837" s="22"/>
      <c r="Z1837" s="22"/>
      <c r="AA1837" s="22"/>
      <c r="AB1837" s="22"/>
      <c r="AC1837" s="22"/>
      <c r="AD1837" s="22"/>
    </row>
    <row r="1838" spans="1:30" ht="15.75" customHeight="1" x14ac:dyDescent="0.15">
      <c r="A1838" s="22"/>
      <c r="B1838" s="22"/>
      <c r="C1838" s="22"/>
      <c r="D1838" s="22"/>
      <c r="E1838" s="22"/>
      <c r="F1838" s="28"/>
      <c r="G1838" s="28"/>
      <c r="H1838" s="28"/>
      <c r="I1838" s="28"/>
      <c r="J1838" s="28"/>
      <c r="K1838" s="28"/>
      <c r="L1838" s="28"/>
      <c r="M1838" s="22"/>
      <c r="N1838" s="22"/>
      <c r="O1838" s="22"/>
      <c r="P1838" s="22"/>
      <c r="Q1838" s="22"/>
      <c r="R1838" s="28"/>
      <c r="S1838" s="28"/>
      <c r="T1838" s="28"/>
      <c r="U1838" s="28"/>
      <c r="V1838" s="22"/>
      <c r="W1838" s="22"/>
      <c r="X1838" s="22"/>
      <c r="Y1838" s="22"/>
      <c r="Z1838" s="22"/>
      <c r="AA1838" s="22"/>
      <c r="AB1838" s="22"/>
      <c r="AC1838" s="22"/>
      <c r="AD1838" s="22"/>
    </row>
    <row r="1839" spans="1:30" ht="15.75" customHeight="1" x14ac:dyDescent="0.15">
      <c r="A1839" s="22"/>
      <c r="B1839" s="22"/>
      <c r="C1839" s="22"/>
      <c r="D1839" s="22"/>
      <c r="E1839" s="22"/>
      <c r="F1839" s="28"/>
      <c r="G1839" s="28"/>
      <c r="H1839" s="28"/>
      <c r="I1839" s="28"/>
      <c r="J1839" s="28"/>
      <c r="K1839" s="28"/>
      <c r="L1839" s="28"/>
      <c r="M1839" s="22"/>
      <c r="N1839" s="22"/>
      <c r="O1839" s="22"/>
      <c r="P1839" s="22"/>
      <c r="Q1839" s="22"/>
      <c r="R1839" s="28"/>
      <c r="S1839" s="28"/>
      <c r="T1839" s="28"/>
      <c r="U1839" s="28"/>
      <c r="V1839" s="22"/>
      <c r="W1839" s="22"/>
      <c r="X1839" s="22"/>
      <c r="Y1839" s="22"/>
      <c r="Z1839" s="22"/>
      <c r="AA1839" s="22"/>
      <c r="AB1839" s="22"/>
      <c r="AC1839" s="22"/>
      <c r="AD1839" s="22"/>
    </row>
    <row r="1840" spans="1:30" ht="15.75" customHeight="1" x14ac:dyDescent="0.15">
      <c r="A1840" s="22"/>
      <c r="B1840" s="22"/>
      <c r="C1840" s="22"/>
      <c r="D1840" s="22"/>
      <c r="E1840" s="22"/>
      <c r="F1840" s="28"/>
      <c r="G1840" s="28"/>
      <c r="H1840" s="28"/>
      <c r="I1840" s="28"/>
      <c r="J1840" s="28"/>
      <c r="K1840" s="28"/>
      <c r="L1840" s="28"/>
      <c r="M1840" s="22"/>
      <c r="N1840" s="22"/>
      <c r="O1840" s="22"/>
      <c r="P1840" s="22"/>
      <c r="Q1840" s="22"/>
      <c r="R1840" s="28"/>
      <c r="S1840" s="28"/>
      <c r="T1840" s="28"/>
      <c r="U1840" s="28"/>
      <c r="V1840" s="22"/>
      <c r="W1840" s="22"/>
      <c r="X1840" s="22"/>
      <c r="Y1840" s="22"/>
      <c r="Z1840" s="22"/>
      <c r="AA1840" s="22"/>
      <c r="AB1840" s="22"/>
      <c r="AC1840" s="22"/>
      <c r="AD1840" s="22"/>
    </row>
    <row r="1841" spans="1:30" ht="15.75" customHeight="1" x14ac:dyDescent="0.15">
      <c r="A1841" s="22"/>
      <c r="B1841" s="22"/>
      <c r="C1841" s="22"/>
      <c r="D1841" s="22"/>
      <c r="E1841" s="22"/>
      <c r="F1841" s="28"/>
      <c r="G1841" s="28"/>
      <c r="H1841" s="28"/>
      <c r="I1841" s="28"/>
      <c r="J1841" s="28"/>
      <c r="K1841" s="28"/>
      <c r="L1841" s="28"/>
      <c r="M1841" s="22"/>
      <c r="N1841" s="22"/>
      <c r="O1841" s="22"/>
      <c r="P1841" s="22"/>
      <c r="Q1841" s="22"/>
      <c r="R1841" s="28"/>
      <c r="S1841" s="28"/>
      <c r="T1841" s="28"/>
      <c r="U1841" s="28"/>
      <c r="V1841" s="22"/>
      <c r="W1841" s="22"/>
      <c r="X1841" s="22"/>
      <c r="Y1841" s="22"/>
      <c r="Z1841" s="22"/>
      <c r="AA1841" s="22"/>
      <c r="AB1841" s="22"/>
      <c r="AC1841" s="22"/>
      <c r="AD1841" s="22"/>
    </row>
    <row r="1842" spans="1:30" ht="15.75" customHeight="1" x14ac:dyDescent="0.15">
      <c r="A1842" s="22"/>
      <c r="B1842" s="22"/>
      <c r="C1842" s="22"/>
      <c r="D1842" s="22"/>
      <c r="E1842" s="22"/>
      <c r="F1842" s="28"/>
      <c r="G1842" s="28"/>
      <c r="H1842" s="28"/>
      <c r="I1842" s="28"/>
      <c r="J1842" s="28"/>
      <c r="K1842" s="28"/>
      <c r="L1842" s="28"/>
      <c r="M1842" s="22"/>
      <c r="N1842" s="22"/>
      <c r="O1842" s="22"/>
      <c r="P1842" s="22"/>
      <c r="Q1842" s="22"/>
      <c r="R1842" s="28"/>
      <c r="S1842" s="28"/>
      <c r="T1842" s="28"/>
      <c r="U1842" s="28"/>
      <c r="V1842" s="22"/>
      <c r="W1842" s="22"/>
      <c r="X1842" s="22"/>
      <c r="Y1842" s="22"/>
      <c r="Z1842" s="22"/>
      <c r="AA1842" s="22"/>
      <c r="AB1842" s="22"/>
      <c r="AC1842" s="22"/>
      <c r="AD1842" s="22"/>
    </row>
    <row r="1843" spans="1:30" ht="15.75" customHeight="1" x14ac:dyDescent="0.15">
      <c r="A1843" s="22"/>
      <c r="B1843" s="22"/>
      <c r="C1843" s="22"/>
      <c r="D1843" s="22"/>
      <c r="E1843" s="22"/>
      <c r="F1843" s="28"/>
      <c r="G1843" s="28"/>
      <c r="H1843" s="28"/>
      <c r="I1843" s="28"/>
      <c r="J1843" s="28"/>
      <c r="K1843" s="28"/>
      <c r="L1843" s="28"/>
      <c r="M1843" s="22"/>
      <c r="N1843" s="22"/>
      <c r="O1843" s="22"/>
      <c r="P1843" s="22"/>
      <c r="Q1843" s="22"/>
      <c r="R1843" s="28"/>
      <c r="S1843" s="28"/>
      <c r="T1843" s="28"/>
      <c r="U1843" s="28"/>
      <c r="V1843" s="22"/>
      <c r="W1843" s="22"/>
      <c r="X1843" s="22"/>
      <c r="Y1843" s="22"/>
      <c r="Z1843" s="22"/>
      <c r="AA1843" s="22"/>
      <c r="AB1843" s="22"/>
      <c r="AC1843" s="22"/>
      <c r="AD1843" s="22"/>
    </row>
    <row r="1844" spans="1:30" ht="15.75" customHeight="1" x14ac:dyDescent="0.15">
      <c r="A1844" s="22"/>
      <c r="B1844" s="22"/>
      <c r="C1844" s="22"/>
      <c r="D1844" s="22"/>
      <c r="E1844" s="22"/>
      <c r="F1844" s="28"/>
      <c r="G1844" s="28"/>
      <c r="H1844" s="28"/>
      <c r="I1844" s="28"/>
      <c r="J1844" s="28"/>
      <c r="K1844" s="28"/>
      <c r="L1844" s="28"/>
      <c r="M1844" s="22"/>
      <c r="N1844" s="22"/>
      <c r="O1844" s="22"/>
      <c r="P1844" s="22"/>
      <c r="Q1844" s="22"/>
      <c r="R1844" s="28"/>
      <c r="S1844" s="28"/>
      <c r="T1844" s="28"/>
      <c r="U1844" s="28"/>
      <c r="V1844" s="22"/>
      <c r="W1844" s="22"/>
      <c r="X1844" s="22"/>
      <c r="Y1844" s="22"/>
      <c r="Z1844" s="22"/>
      <c r="AA1844" s="22"/>
      <c r="AB1844" s="22"/>
      <c r="AC1844" s="22"/>
      <c r="AD1844" s="22"/>
    </row>
    <row r="1845" spans="1:30" ht="15.75" customHeight="1" x14ac:dyDescent="0.15">
      <c r="A1845" s="22"/>
      <c r="B1845" s="22"/>
      <c r="C1845" s="22"/>
      <c r="D1845" s="22"/>
      <c r="E1845" s="22"/>
      <c r="F1845" s="28"/>
      <c r="G1845" s="28"/>
      <c r="H1845" s="28"/>
      <c r="I1845" s="28"/>
      <c r="J1845" s="28"/>
      <c r="K1845" s="28"/>
      <c r="L1845" s="28"/>
      <c r="M1845" s="22"/>
      <c r="N1845" s="22"/>
      <c r="O1845" s="22"/>
      <c r="P1845" s="22"/>
      <c r="Q1845" s="22"/>
      <c r="R1845" s="28"/>
      <c r="S1845" s="28"/>
      <c r="T1845" s="28"/>
      <c r="U1845" s="28"/>
      <c r="V1845" s="22"/>
      <c r="W1845" s="22"/>
      <c r="X1845" s="22"/>
      <c r="Y1845" s="22"/>
      <c r="Z1845" s="22"/>
      <c r="AA1845" s="22"/>
      <c r="AB1845" s="22"/>
      <c r="AC1845" s="22"/>
      <c r="AD1845" s="22"/>
    </row>
    <row r="1846" spans="1:30" ht="15.75" customHeight="1" x14ac:dyDescent="0.15">
      <c r="A1846" s="22"/>
      <c r="B1846" s="22"/>
      <c r="C1846" s="22"/>
      <c r="D1846" s="22"/>
      <c r="E1846" s="22"/>
      <c r="F1846" s="28"/>
      <c r="G1846" s="28"/>
      <c r="H1846" s="28"/>
      <c r="I1846" s="28"/>
      <c r="J1846" s="28"/>
      <c r="K1846" s="28"/>
      <c r="L1846" s="28"/>
      <c r="M1846" s="22"/>
      <c r="N1846" s="22"/>
      <c r="O1846" s="22"/>
      <c r="P1846" s="22"/>
      <c r="Q1846" s="22"/>
      <c r="R1846" s="28"/>
      <c r="S1846" s="28"/>
      <c r="T1846" s="28"/>
      <c r="U1846" s="28"/>
      <c r="V1846" s="22"/>
      <c r="W1846" s="22"/>
      <c r="X1846" s="22"/>
      <c r="Y1846" s="22"/>
      <c r="Z1846" s="22"/>
      <c r="AA1846" s="22"/>
      <c r="AB1846" s="22"/>
      <c r="AC1846" s="22"/>
      <c r="AD1846" s="22"/>
    </row>
    <row r="1847" spans="1:30" ht="15.75" customHeight="1" x14ac:dyDescent="0.15">
      <c r="A1847" s="22"/>
      <c r="B1847" s="22"/>
      <c r="C1847" s="22"/>
      <c r="D1847" s="22"/>
      <c r="E1847" s="22"/>
      <c r="F1847" s="28"/>
      <c r="G1847" s="28"/>
      <c r="H1847" s="28"/>
      <c r="I1847" s="28"/>
      <c r="J1847" s="28"/>
      <c r="K1847" s="28"/>
      <c r="L1847" s="28"/>
      <c r="M1847" s="22"/>
      <c r="N1847" s="22"/>
      <c r="O1847" s="22"/>
      <c r="P1847" s="22"/>
      <c r="Q1847" s="22"/>
      <c r="R1847" s="28"/>
      <c r="S1847" s="28"/>
      <c r="T1847" s="28"/>
      <c r="U1847" s="28"/>
      <c r="V1847" s="22"/>
      <c r="W1847" s="22"/>
      <c r="X1847" s="22"/>
      <c r="Y1847" s="22"/>
      <c r="Z1847" s="22"/>
      <c r="AA1847" s="22"/>
      <c r="AB1847" s="22"/>
      <c r="AC1847" s="22"/>
      <c r="AD1847" s="22"/>
    </row>
    <row r="1848" spans="1:30" ht="15.75" customHeight="1" x14ac:dyDescent="0.15">
      <c r="A1848" s="22"/>
      <c r="B1848" s="22"/>
      <c r="C1848" s="22"/>
      <c r="D1848" s="22"/>
      <c r="E1848" s="22"/>
      <c r="F1848" s="28"/>
      <c r="G1848" s="28"/>
      <c r="H1848" s="28"/>
      <c r="I1848" s="28"/>
      <c r="J1848" s="28"/>
      <c r="K1848" s="28"/>
      <c r="L1848" s="28"/>
      <c r="M1848" s="22"/>
      <c r="N1848" s="22"/>
      <c r="O1848" s="22"/>
      <c r="P1848" s="22"/>
      <c r="Q1848" s="22"/>
      <c r="R1848" s="28"/>
      <c r="S1848" s="28"/>
      <c r="T1848" s="28"/>
      <c r="U1848" s="28"/>
      <c r="V1848" s="22"/>
      <c r="W1848" s="22"/>
      <c r="X1848" s="22"/>
      <c r="Y1848" s="22"/>
      <c r="Z1848" s="22"/>
      <c r="AA1848" s="22"/>
      <c r="AB1848" s="22"/>
      <c r="AC1848" s="22"/>
      <c r="AD1848" s="22"/>
    </row>
    <row r="1849" spans="1:30" ht="15.75" customHeight="1" x14ac:dyDescent="0.15">
      <c r="A1849" s="22"/>
      <c r="B1849" s="22"/>
      <c r="C1849" s="22"/>
      <c r="D1849" s="22"/>
      <c r="E1849" s="22"/>
      <c r="F1849" s="28"/>
      <c r="G1849" s="28"/>
      <c r="H1849" s="28"/>
      <c r="I1849" s="28"/>
      <c r="J1849" s="28"/>
      <c r="K1849" s="28"/>
      <c r="L1849" s="28"/>
      <c r="M1849" s="22"/>
      <c r="N1849" s="22"/>
      <c r="O1849" s="22"/>
      <c r="P1849" s="22"/>
      <c r="Q1849" s="22"/>
      <c r="R1849" s="28"/>
      <c r="S1849" s="28"/>
      <c r="T1849" s="28"/>
      <c r="U1849" s="28"/>
      <c r="V1849" s="22"/>
      <c r="W1849" s="22"/>
      <c r="X1849" s="22"/>
      <c r="Y1849" s="22"/>
      <c r="Z1849" s="22"/>
      <c r="AA1849" s="22"/>
      <c r="AB1849" s="22"/>
      <c r="AC1849" s="22"/>
      <c r="AD1849" s="22"/>
    </row>
    <row r="1850" spans="1:30" ht="15.75" customHeight="1" x14ac:dyDescent="0.15">
      <c r="A1850" s="22"/>
      <c r="B1850" s="22"/>
      <c r="C1850" s="22"/>
      <c r="D1850" s="22"/>
      <c r="E1850" s="22"/>
      <c r="F1850" s="28"/>
      <c r="G1850" s="28"/>
      <c r="H1850" s="28"/>
      <c r="I1850" s="28"/>
      <c r="J1850" s="28"/>
      <c r="K1850" s="28"/>
      <c r="L1850" s="28"/>
      <c r="M1850" s="22"/>
      <c r="N1850" s="22"/>
      <c r="O1850" s="22"/>
      <c r="P1850" s="22"/>
      <c r="Q1850" s="22"/>
      <c r="R1850" s="28"/>
      <c r="S1850" s="28"/>
      <c r="T1850" s="28"/>
      <c r="U1850" s="28"/>
      <c r="V1850" s="22"/>
      <c r="W1850" s="22"/>
      <c r="X1850" s="22"/>
      <c r="Y1850" s="22"/>
      <c r="Z1850" s="22"/>
      <c r="AA1850" s="22"/>
      <c r="AB1850" s="22"/>
      <c r="AC1850" s="22"/>
      <c r="AD1850" s="22"/>
    </row>
    <row r="1851" spans="1:30" ht="15.75" customHeight="1" x14ac:dyDescent="0.15">
      <c r="A1851" s="22"/>
      <c r="B1851" s="22"/>
      <c r="C1851" s="22"/>
      <c r="D1851" s="22"/>
      <c r="E1851" s="22"/>
      <c r="F1851" s="28"/>
      <c r="G1851" s="28"/>
      <c r="H1851" s="28"/>
      <c r="I1851" s="28"/>
      <c r="J1851" s="28"/>
      <c r="K1851" s="28"/>
      <c r="L1851" s="28"/>
      <c r="M1851" s="22"/>
      <c r="N1851" s="22"/>
      <c r="O1851" s="22"/>
      <c r="P1851" s="22"/>
      <c r="Q1851" s="22"/>
      <c r="R1851" s="28"/>
      <c r="S1851" s="28"/>
      <c r="T1851" s="28"/>
      <c r="U1851" s="28"/>
      <c r="V1851" s="22"/>
      <c r="W1851" s="22"/>
      <c r="X1851" s="22"/>
      <c r="Y1851" s="22"/>
      <c r="Z1851" s="22"/>
      <c r="AA1851" s="22"/>
      <c r="AB1851" s="22"/>
      <c r="AC1851" s="22"/>
      <c r="AD1851" s="22"/>
    </row>
    <row r="1852" spans="1:30" ht="15.75" customHeight="1" x14ac:dyDescent="0.15">
      <c r="A1852" s="22"/>
      <c r="B1852" s="22"/>
      <c r="C1852" s="22"/>
      <c r="D1852" s="22"/>
      <c r="E1852" s="22"/>
      <c r="F1852" s="28"/>
      <c r="G1852" s="28"/>
      <c r="H1852" s="28"/>
      <c r="I1852" s="28"/>
      <c r="J1852" s="28"/>
      <c r="K1852" s="28"/>
      <c r="L1852" s="28"/>
      <c r="M1852" s="22"/>
      <c r="N1852" s="22"/>
      <c r="O1852" s="22"/>
      <c r="P1852" s="22"/>
      <c r="Q1852" s="22"/>
      <c r="R1852" s="28"/>
      <c r="S1852" s="28"/>
      <c r="T1852" s="28"/>
      <c r="U1852" s="28"/>
      <c r="V1852" s="22"/>
      <c r="W1852" s="22"/>
      <c r="X1852" s="22"/>
      <c r="Y1852" s="22"/>
      <c r="Z1852" s="22"/>
      <c r="AA1852" s="22"/>
      <c r="AB1852" s="22"/>
      <c r="AC1852" s="22"/>
      <c r="AD1852" s="22"/>
    </row>
    <row r="1853" spans="1:30" ht="15.75" customHeight="1" x14ac:dyDescent="0.15">
      <c r="A1853" s="22"/>
      <c r="B1853" s="22"/>
      <c r="C1853" s="22"/>
      <c r="D1853" s="22"/>
      <c r="E1853" s="22"/>
      <c r="F1853" s="28"/>
      <c r="G1853" s="28"/>
      <c r="H1853" s="28"/>
      <c r="I1853" s="28"/>
      <c r="J1853" s="28"/>
      <c r="K1853" s="28"/>
      <c r="L1853" s="28"/>
      <c r="M1853" s="22"/>
      <c r="N1853" s="22"/>
      <c r="O1853" s="22"/>
      <c r="P1853" s="22"/>
      <c r="Q1853" s="22"/>
      <c r="R1853" s="28"/>
      <c r="S1853" s="28"/>
      <c r="T1853" s="28"/>
      <c r="U1853" s="28"/>
      <c r="V1853" s="22"/>
      <c r="W1853" s="22"/>
      <c r="X1853" s="22"/>
      <c r="Y1853" s="22"/>
      <c r="Z1853" s="22"/>
      <c r="AA1853" s="22"/>
      <c r="AB1853" s="22"/>
      <c r="AC1853" s="22"/>
      <c r="AD1853" s="22"/>
    </row>
    <row r="1854" spans="1:30" ht="15.75" customHeight="1" x14ac:dyDescent="0.15">
      <c r="A1854" s="22"/>
      <c r="B1854" s="22"/>
      <c r="C1854" s="22"/>
      <c r="D1854" s="22"/>
      <c r="E1854" s="22"/>
      <c r="F1854" s="28"/>
      <c r="G1854" s="28"/>
      <c r="H1854" s="28"/>
      <c r="I1854" s="28"/>
      <c r="J1854" s="28"/>
      <c r="K1854" s="28"/>
      <c r="L1854" s="28"/>
      <c r="M1854" s="22"/>
      <c r="N1854" s="22"/>
      <c r="O1854" s="22"/>
      <c r="P1854" s="22"/>
      <c r="Q1854" s="22"/>
      <c r="R1854" s="28"/>
      <c r="S1854" s="28"/>
      <c r="T1854" s="28"/>
      <c r="U1854" s="28"/>
      <c r="V1854" s="22"/>
      <c r="W1854" s="22"/>
      <c r="X1854" s="22"/>
      <c r="Y1854" s="22"/>
      <c r="Z1854" s="22"/>
      <c r="AA1854" s="22"/>
      <c r="AB1854" s="22"/>
      <c r="AC1854" s="22"/>
      <c r="AD1854" s="22"/>
    </row>
    <row r="1855" spans="1:30" ht="15.75" customHeight="1" x14ac:dyDescent="0.15">
      <c r="A1855" s="22"/>
      <c r="B1855" s="22"/>
      <c r="C1855" s="22"/>
      <c r="D1855" s="22"/>
      <c r="E1855" s="22"/>
      <c r="F1855" s="28"/>
      <c r="G1855" s="28"/>
      <c r="H1855" s="28"/>
      <c r="I1855" s="28"/>
      <c r="J1855" s="28"/>
      <c r="K1855" s="28"/>
      <c r="L1855" s="28"/>
      <c r="M1855" s="22"/>
      <c r="N1855" s="22"/>
      <c r="O1855" s="22"/>
      <c r="P1855" s="22"/>
      <c r="Q1855" s="22"/>
      <c r="R1855" s="28"/>
      <c r="S1855" s="28"/>
      <c r="T1855" s="28"/>
      <c r="U1855" s="28"/>
      <c r="V1855" s="22"/>
      <c r="W1855" s="22"/>
      <c r="X1855" s="22"/>
      <c r="Y1855" s="22"/>
      <c r="Z1855" s="22"/>
      <c r="AA1855" s="22"/>
      <c r="AB1855" s="22"/>
      <c r="AC1855" s="22"/>
      <c r="AD1855" s="22"/>
    </row>
    <row r="1856" spans="1:30" ht="15.75" customHeight="1" x14ac:dyDescent="0.15">
      <c r="A1856" s="22"/>
      <c r="B1856" s="22"/>
      <c r="C1856" s="22"/>
      <c r="D1856" s="22"/>
      <c r="E1856" s="22"/>
      <c r="F1856" s="28"/>
      <c r="G1856" s="28"/>
      <c r="H1856" s="28"/>
      <c r="I1856" s="28"/>
      <c r="J1856" s="28"/>
      <c r="K1856" s="28"/>
      <c r="L1856" s="28"/>
      <c r="M1856" s="22"/>
      <c r="N1856" s="22"/>
      <c r="O1856" s="22"/>
      <c r="P1856" s="22"/>
      <c r="Q1856" s="22"/>
      <c r="R1856" s="28"/>
      <c r="S1856" s="28"/>
      <c r="T1856" s="28"/>
      <c r="U1856" s="28"/>
      <c r="V1856" s="22"/>
      <c r="W1856" s="22"/>
      <c r="X1856" s="22"/>
      <c r="Y1856" s="22"/>
      <c r="Z1856" s="22"/>
      <c r="AA1856" s="22"/>
      <c r="AB1856" s="22"/>
      <c r="AC1856" s="22"/>
      <c r="AD1856" s="22"/>
    </row>
    <row r="1857" spans="1:30" ht="15.75" customHeight="1" x14ac:dyDescent="0.15">
      <c r="A1857" s="22"/>
      <c r="B1857" s="22"/>
      <c r="C1857" s="22"/>
      <c r="D1857" s="22"/>
      <c r="E1857" s="22"/>
      <c r="F1857" s="28"/>
      <c r="G1857" s="28"/>
      <c r="H1857" s="28"/>
      <c r="I1857" s="28"/>
      <c r="J1857" s="28"/>
      <c r="K1857" s="28"/>
      <c r="L1857" s="28"/>
      <c r="M1857" s="22"/>
      <c r="N1857" s="22"/>
      <c r="O1857" s="22"/>
      <c r="P1857" s="22"/>
      <c r="Q1857" s="22"/>
      <c r="R1857" s="28"/>
      <c r="S1857" s="28"/>
      <c r="T1857" s="28"/>
      <c r="U1857" s="28"/>
      <c r="V1857" s="22"/>
      <c r="W1857" s="22"/>
      <c r="X1857" s="22"/>
      <c r="Y1857" s="22"/>
      <c r="Z1857" s="22"/>
      <c r="AA1857" s="22"/>
      <c r="AB1857" s="22"/>
      <c r="AC1857" s="22"/>
      <c r="AD1857" s="22"/>
    </row>
    <row r="1858" spans="1:30" ht="15.75" customHeight="1" x14ac:dyDescent="0.15">
      <c r="A1858" s="22"/>
      <c r="B1858" s="22"/>
      <c r="C1858" s="22"/>
      <c r="D1858" s="22"/>
      <c r="E1858" s="22"/>
      <c r="F1858" s="28"/>
      <c r="G1858" s="28"/>
      <c r="H1858" s="28"/>
      <c r="I1858" s="28"/>
      <c r="J1858" s="28"/>
      <c r="K1858" s="28"/>
      <c r="L1858" s="28"/>
      <c r="M1858" s="22"/>
      <c r="N1858" s="22"/>
      <c r="O1858" s="22"/>
      <c r="P1858" s="22"/>
      <c r="Q1858" s="22"/>
      <c r="R1858" s="28"/>
      <c r="S1858" s="28"/>
      <c r="T1858" s="28"/>
      <c r="U1858" s="28"/>
      <c r="V1858" s="22"/>
      <c r="W1858" s="22"/>
      <c r="X1858" s="22"/>
      <c r="Y1858" s="22"/>
      <c r="Z1858" s="22"/>
      <c r="AA1858" s="22"/>
      <c r="AB1858" s="22"/>
      <c r="AC1858" s="22"/>
      <c r="AD1858" s="22"/>
    </row>
    <row r="1859" spans="1:30" ht="15.75" customHeight="1" x14ac:dyDescent="0.15">
      <c r="A1859" s="22"/>
      <c r="B1859" s="22"/>
      <c r="C1859" s="22"/>
      <c r="D1859" s="22"/>
      <c r="E1859" s="22"/>
      <c r="F1859" s="28"/>
      <c r="G1859" s="28"/>
      <c r="H1859" s="28"/>
      <c r="I1859" s="28"/>
      <c r="J1859" s="28"/>
      <c r="K1859" s="28"/>
      <c r="L1859" s="28"/>
      <c r="M1859" s="22"/>
      <c r="N1859" s="22"/>
      <c r="O1859" s="22"/>
      <c r="P1859" s="22"/>
      <c r="Q1859" s="22"/>
      <c r="R1859" s="28"/>
      <c r="S1859" s="28"/>
      <c r="T1859" s="28"/>
      <c r="U1859" s="28"/>
      <c r="V1859" s="22"/>
      <c r="W1859" s="22"/>
      <c r="X1859" s="22"/>
      <c r="Y1859" s="22"/>
      <c r="Z1859" s="22"/>
      <c r="AA1859" s="22"/>
      <c r="AB1859" s="22"/>
      <c r="AC1859" s="22"/>
      <c r="AD1859" s="22"/>
    </row>
    <row r="1860" spans="1:30" ht="15.75" customHeight="1" x14ac:dyDescent="0.15">
      <c r="A1860" s="22"/>
      <c r="B1860" s="22"/>
      <c r="C1860" s="22"/>
      <c r="D1860" s="22"/>
      <c r="E1860" s="22"/>
      <c r="F1860" s="28"/>
      <c r="G1860" s="28"/>
      <c r="H1860" s="28"/>
      <c r="I1860" s="28"/>
      <c r="J1860" s="28"/>
      <c r="K1860" s="28"/>
      <c r="L1860" s="28"/>
      <c r="M1860" s="22"/>
      <c r="N1860" s="22"/>
      <c r="O1860" s="22"/>
      <c r="P1860" s="22"/>
      <c r="Q1860" s="22"/>
      <c r="R1860" s="28"/>
      <c r="S1860" s="28"/>
      <c r="T1860" s="28"/>
      <c r="U1860" s="28"/>
      <c r="V1860" s="22"/>
      <c r="W1860" s="22"/>
      <c r="X1860" s="22"/>
      <c r="Y1860" s="22"/>
      <c r="Z1860" s="22"/>
      <c r="AA1860" s="22"/>
      <c r="AB1860" s="22"/>
      <c r="AC1860" s="22"/>
      <c r="AD1860" s="22"/>
    </row>
    <row r="1861" spans="1:30" ht="15.75" customHeight="1" x14ac:dyDescent="0.15">
      <c r="A1861" s="22"/>
      <c r="B1861" s="22"/>
      <c r="C1861" s="22"/>
      <c r="D1861" s="22"/>
      <c r="E1861" s="22"/>
      <c r="F1861" s="28"/>
      <c r="G1861" s="28"/>
      <c r="H1861" s="28"/>
      <c r="I1861" s="28"/>
      <c r="J1861" s="28"/>
      <c r="K1861" s="28"/>
      <c r="L1861" s="28"/>
      <c r="M1861" s="22"/>
      <c r="N1861" s="22"/>
      <c r="O1861" s="22"/>
      <c r="P1861" s="22"/>
      <c r="Q1861" s="22"/>
      <c r="R1861" s="28"/>
      <c r="S1861" s="28"/>
      <c r="T1861" s="28"/>
      <c r="U1861" s="28"/>
      <c r="V1861" s="22"/>
      <c r="W1861" s="22"/>
      <c r="X1861" s="22"/>
      <c r="Y1861" s="22"/>
      <c r="Z1861" s="22"/>
      <c r="AA1861" s="22"/>
      <c r="AB1861" s="22"/>
      <c r="AC1861" s="22"/>
      <c r="AD1861" s="22"/>
    </row>
    <row r="1862" spans="1:30" ht="15.75" customHeight="1" x14ac:dyDescent="0.15">
      <c r="A1862" s="22"/>
      <c r="B1862" s="22"/>
      <c r="C1862" s="22"/>
      <c r="D1862" s="22"/>
      <c r="E1862" s="22"/>
      <c r="F1862" s="28"/>
      <c r="G1862" s="28"/>
      <c r="H1862" s="28"/>
      <c r="I1862" s="28"/>
      <c r="J1862" s="28"/>
      <c r="K1862" s="28"/>
      <c r="L1862" s="28"/>
      <c r="M1862" s="22"/>
      <c r="N1862" s="22"/>
      <c r="O1862" s="22"/>
      <c r="P1862" s="22"/>
      <c r="Q1862" s="22"/>
      <c r="R1862" s="28"/>
      <c r="S1862" s="28"/>
      <c r="T1862" s="28"/>
      <c r="U1862" s="28"/>
      <c r="V1862" s="22"/>
      <c r="W1862" s="22"/>
      <c r="X1862" s="22"/>
      <c r="Y1862" s="22"/>
      <c r="Z1862" s="22"/>
      <c r="AA1862" s="22"/>
      <c r="AB1862" s="22"/>
      <c r="AC1862" s="22"/>
      <c r="AD1862" s="22"/>
    </row>
    <row r="1863" spans="1:30" ht="15.75" customHeight="1" x14ac:dyDescent="0.15">
      <c r="A1863" s="22"/>
      <c r="B1863" s="22"/>
      <c r="C1863" s="22"/>
      <c r="D1863" s="22"/>
      <c r="E1863" s="22"/>
      <c r="F1863" s="28"/>
      <c r="G1863" s="28"/>
      <c r="H1863" s="28"/>
      <c r="I1863" s="28"/>
      <c r="J1863" s="28"/>
      <c r="K1863" s="28"/>
      <c r="L1863" s="28"/>
      <c r="M1863" s="22"/>
      <c r="N1863" s="22"/>
      <c r="O1863" s="22"/>
      <c r="P1863" s="22"/>
      <c r="Q1863" s="22"/>
      <c r="R1863" s="28"/>
      <c r="S1863" s="28"/>
      <c r="T1863" s="28"/>
      <c r="U1863" s="28"/>
      <c r="V1863" s="22"/>
      <c r="W1863" s="22"/>
      <c r="X1863" s="22"/>
      <c r="Y1863" s="22"/>
      <c r="Z1863" s="22"/>
      <c r="AA1863" s="22"/>
      <c r="AB1863" s="22"/>
      <c r="AC1863" s="22"/>
      <c r="AD1863" s="22"/>
    </row>
    <row r="1864" spans="1:30" ht="15.75" customHeight="1" x14ac:dyDescent="0.15">
      <c r="A1864" s="22"/>
      <c r="B1864" s="22"/>
      <c r="C1864" s="22"/>
      <c r="D1864" s="22"/>
      <c r="E1864" s="22"/>
      <c r="F1864" s="28"/>
      <c r="G1864" s="28"/>
      <c r="H1864" s="28"/>
      <c r="I1864" s="28"/>
      <c r="J1864" s="28"/>
      <c r="K1864" s="28"/>
      <c r="L1864" s="28"/>
      <c r="M1864" s="22"/>
      <c r="N1864" s="22"/>
      <c r="O1864" s="22"/>
      <c r="P1864" s="22"/>
      <c r="Q1864" s="22"/>
      <c r="R1864" s="28"/>
      <c r="S1864" s="28"/>
      <c r="T1864" s="28"/>
      <c r="U1864" s="28"/>
      <c r="V1864" s="22"/>
      <c r="W1864" s="22"/>
      <c r="X1864" s="22"/>
      <c r="Y1864" s="22"/>
      <c r="Z1864" s="22"/>
      <c r="AA1864" s="22"/>
      <c r="AB1864" s="22"/>
      <c r="AC1864" s="22"/>
      <c r="AD1864" s="22"/>
    </row>
    <row r="1865" spans="1:30" ht="15.75" customHeight="1" x14ac:dyDescent="0.15">
      <c r="A1865" s="22"/>
      <c r="B1865" s="22"/>
      <c r="C1865" s="22"/>
      <c r="D1865" s="22"/>
      <c r="E1865" s="22"/>
      <c r="F1865" s="28"/>
      <c r="G1865" s="28"/>
      <c r="H1865" s="28"/>
      <c r="I1865" s="28"/>
      <c r="J1865" s="28"/>
      <c r="K1865" s="28"/>
      <c r="L1865" s="28"/>
      <c r="M1865" s="22"/>
      <c r="N1865" s="22"/>
      <c r="O1865" s="22"/>
      <c r="P1865" s="22"/>
      <c r="Q1865" s="22"/>
      <c r="R1865" s="28"/>
      <c r="S1865" s="28"/>
      <c r="T1865" s="28"/>
      <c r="U1865" s="28"/>
      <c r="V1865" s="22"/>
      <c r="W1865" s="22"/>
      <c r="X1865" s="22"/>
      <c r="Y1865" s="22"/>
      <c r="Z1865" s="22"/>
      <c r="AA1865" s="22"/>
      <c r="AB1865" s="22"/>
      <c r="AC1865" s="22"/>
      <c r="AD1865" s="22"/>
    </row>
    <row r="1866" spans="1:30" ht="15.75" customHeight="1" x14ac:dyDescent="0.15">
      <c r="A1866" s="22"/>
      <c r="B1866" s="22"/>
      <c r="C1866" s="22"/>
      <c r="D1866" s="22"/>
      <c r="E1866" s="22"/>
      <c r="F1866" s="28"/>
      <c r="G1866" s="28"/>
      <c r="H1866" s="28"/>
      <c r="I1866" s="28"/>
      <c r="J1866" s="28"/>
      <c r="K1866" s="28"/>
      <c r="L1866" s="28"/>
      <c r="M1866" s="22"/>
      <c r="N1866" s="22"/>
      <c r="O1866" s="22"/>
      <c r="P1866" s="22"/>
      <c r="Q1866" s="22"/>
      <c r="R1866" s="28"/>
      <c r="S1866" s="28"/>
      <c r="T1866" s="28"/>
      <c r="U1866" s="28"/>
      <c r="V1866" s="22"/>
      <c r="W1866" s="22"/>
      <c r="X1866" s="22"/>
      <c r="Y1866" s="22"/>
      <c r="Z1866" s="22"/>
      <c r="AA1866" s="22"/>
      <c r="AB1866" s="22"/>
      <c r="AC1866" s="22"/>
      <c r="AD1866" s="22"/>
    </row>
    <row r="1867" spans="1:30" ht="15.75" customHeight="1" x14ac:dyDescent="0.15">
      <c r="A1867" s="22"/>
      <c r="B1867" s="22"/>
      <c r="C1867" s="22"/>
      <c r="D1867" s="22"/>
      <c r="E1867" s="22"/>
      <c r="F1867" s="28"/>
      <c r="G1867" s="28"/>
      <c r="H1867" s="28"/>
      <c r="I1867" s="28"/>
      <c r="J1867" s="28"/>
      <c r="K1867" s="28"/>
      <c r="L1867" s="28"/>
      <c r="M1867" s="22"/>
      <c r="N1867" s="22"/>
      <c r="O1867" s="22"/>
      <c r="P1867" s="22"/>
      <c r="Q1867" s="22"/>
      <c r="R1867" s="28"/>
      <c r="S1867" s="28"/>
      <c r="T1867" s="28"/>
      <c r="U1867" s="28"/>
      <c r="V1867" s="22"/>
      <c r="W1867" s="22"/>
      <c r="X1867" s="22"/>
      <c r="Y1867" s="22"/>
      <c r="Z1867" s="22"/>
      <c r="AA1867" s="22"/>
      <c r="AB1867" s="22"/>
      <c r="AC1867" s="22"/>
      <c r="AD1867" s="22"/>
    </row>
    <row r="1868" spans="1:30" ht="15.75" customHeight="1" x14ac:dyDescent="0.15">
      <c r="A1868" s="22"/>
      <c r="B1868" s="22"/>
      <c r="C1868" s="22"/>
      <c r="D1868" s="22"/>
      <c r="E1868" s="22"/>
      <c r="F1868" s="28"/>
      <c r="G1868" s="28"/>
      <c r="H1868" s="28"/>
      <c r="I1868" s="28"/>
      <c r="J1868" s="28"/>
      <c r="K1868" s="28"/>
      <c r="L1868" s="28"/>
      <c r="M1868" s="22"/>
      <c r="N1868" s="22"/>
      <c r="O1868" s="22"/>
      <c r="P1868" s="22"/>
      <c r="Q1868" s="22"/>
      <c r="R1868" s="28"/>
      <c r="S1868" s="28"/>
      <c r="T1868" s="28"/>
      <c r="U1868" s="28"/>
      <c r="V1868" s="22"/>
      <c r="W1868" s="22"/>
      <c r="X1868" s="22"/>
      <c r="Y1868" s="22"/>
      <c r="Z1868" s="22"/>
      <c r="AA1868" s="22"/>
      <c r="AB1868" s="22"/>
      <c r="AC1868" s="22"/>
      <c r="AD1868" s="22"/>
    </row>
    <row r="1869" spans="1:30" ht="15.75" customHeight="1" x14ac:dyDescent="0.15">
      <c r="A1869" s="22"/>
      <c r="B1869" s="22"/>
      <c r="C1869" s="22"/>
      <c r="D1869" s="22"/>
      <c r="E1869" s="22"/>
      <c r="F1869" s="28"/>
      <c r="G1869" s="28"/>
      <c r="H1869" s="28"/>
      <c r="I1869" s="28"/>
      <c r="J1869" s="28"/>
      <c r="K1869" s="28"/>
      <c r="L1869" s="28"/>
      <c r="M1869" s="22"/>
      <c r="N1869" s="22"/>
      <c r="O1869" s="22"/>
      <c r="P1869" s="22"/>
      <c r="Q1869" s="22"/>
      <c r="R1869" s="28"/>
      <c r="S1869" s="28"/>
      <c r="T1869" s="28"/>
      <c r="U1869" s="28"/>
      <c r="V1869" s="22"/>
      <c r="W1869" s="22"/>
      <c r="X1869" s="22"/>
      <c r="Y1869" s="22"/>
      <c r="Z1869" s="22"/>
      <c r="AA1869" s="22"/>
      <c r="AB1869" s="22"/>
      <c r="AC1869" s="22"/>
      <c r="AD1869" s="22"/>
    </row>
    <row r="1870" spans="1:30" ht="15.75" customHeight="1" x14ac:dyDescent="0.15">
      <c r="A1870" s="22"/>
      <c r="B1870" s="22"/>
      <c r="C1870" s="22"/>
      <c r="D1870" s="22"/>
      <c r="E1870" s="22"/>
      <c r="F1870" s="28"/>
      <c r="G1870" s="28"/>
      <c r="H1870" s="28"/>
      <c r="I1870" s="28"/>
      <c r="J1870" s="28"/>
      <c r="K1870" s="28"/>
      <c r="L1870" s="28"/>
      <c r="M1870" s="22"/>
      <c r="N1870" s="22"/>
      <c r="O1870" s="22"/>
      <c r="P1870" s="22"/>
      <c r="Q1870" s="22"/>
      <c r="R1870" s="28"/>
      <c r="S1870" s="28"/>
      <c r="T1870" s="28"/>
      <c r="U1870" s="28"/>
      <c r="V1870" s="22"/>
      <c r="W1870" s="22"/>
      <c r="X1870" s="22"/>
      <c r="Y1870" s="22"/>
      <c r="Z1870" s="22"/>
      <c r="AA1870" s="22"/>
      <c r="AB1870" s="22"/>
      <c r="AC1870" s="22"/>
      <c r="AD1870" s="22"/>
    </row>
    <row r="1871" spans="1:30" ht="15.75" customHeight="1" x14ac:dyDescent="0.15">
      <c r="A1871" s="22"/>
      <c r="B1871" s="22"/>
      <c r="C1871" s="22"/>
      <c r="D1871" s="22"/>
      <c r="E1871" s="22"/>
      <c r="F1871" s="28"/>
      <c r="G1871" s="28"/>
      <c r="H1871" s="28"/>
      <c r="I1871" s="28"/>
      <c r="J1871" s="28"/>
      <c r="K1871" s="28"/>
      <c r="L1871" s="28"/>
      <c r="M1871" s="22"/>
      <c r="N1871" s="22"/>
      <c r="O1871" s="22"/>
      <c r="P1871" s="22"/>
      <c r="Q1871" s="22"/>
      <c r="R1871" s="28"/>
      <c r="S1871" s="28"/>
      <c r="T1871" s="28"/>
      <c r="U1871" s="28"/>
      <c r="V1871" s="22"/>
      <c r="W1871" s="22"/>
      <c r="X1871" s="22"/>
      <c r="Y1871" s="22"/>
      <c r="Z1871" s="22"/>
      <c r="AA1871" s="22"/>
      <c r="AB1871" s="22"/>
      <c r="AC1871" s="22"/>
      <c r="AD1871" s="22"/>
    </row>
    <row r="1872" spans="1:30" ht="15.75" customHeight="1" x14ac:dyDescent="0.15">
      <c r="A1872" s="22"/>
      <c r="B1872" s="22"/>
      <c r="C1872" s="22"/>
      <c r="D1872" s="22"/>
      <c r="E1872" s="22"/>
      <c r="F1872" s="28"/>
      <c r="G1872" s="28"/>
      <c r="H1872" s="28"/>
      <c r="I1872" s="28"/>
      <c r="J1872" s="28"/>
      <c r="K1872" s="28"/>
      <c r="L1872" s="28"/>
      <c r="M1872" s="22"/>
      <c r="N1872" s="22"/>
      <c r="O1872" s="22"/>
      <c r="P1872" s="22"/>
      <c r="Q1872" s="22"/>
      <c r="R1872" s="28"/>
      <c r="S1872" s="28"/>
      <c r="T1872" s="28"/>
      <c r="U1872" s="28"/>
      <c r="V1872" s="22"/>
      <c r="W1872" s="22"/>
      <c r="X1872" s="22"/>
      <c r="Y1872" s="22"/>
      <c r="Z1872" s="22"/>
      <c r="AA1872" s="22"/>
      <c r="AB1872" s="22"/>
      <c r="AC1872" s="22"/>
      <c r="AD1872" s="22"/>
    </row>
    <row r="1873" spans="1:30" ht="15.75" customHeight="1" x14ac:dyDescent="0.15">
      <c r="A1873" s="22"/>
      <c r="B1873" s="22"/>
      <c r="C1873" s="22"/>
      <c r="D1873" s="22"/>
      <c r="E1873" s="22"/>
      <c r="F1873" s="28"/>
      <c r="G1873" s="28"/>
      <c r="H1873" s="28"/>
      <c r="I1873" s="28"/>
      <c r="J1873" s="28"/>
      <c r="K1873" s="28"/>
      <c r="L1873" s="28"/>
      <c r="M1873" s="22"/>
      <c r="N1873" s="22"/>
      <c r="O1873" s="22"/>
      <c r="P1873" s="22"/>
      <c r="Q1873" s="22"/>
      <c r="R1873" s="28"/>
      <c r="S1873" s="28"/>
      <c r="T1873" s="28"/>
      <c r="U1873" s="28"/>
      <c r="V1873" s="22"/>
      <c r="W1873" s="22"/>
      <c r="X1873" s="22"/>
      <c r="Y1873" s="22"/>
      <c r="Z1873" s="22"/>
      <c r="AA1873" s="22"/>
      <c r="AB1873" s="22"/>
      <c r="AC1873" s="22"/>
      <c r="AD1873" s="22"/>
    </row>
    <row r="1874" spans="1:30" ht="15.75" customHeight="1" x14ac:dyDescent="0.15">
      <c r="A1874" s="22"/>
      <c r="B1874" s="22"/>
      <c r="C1874" s="22"/>
      <c r="D1874" s="22"/>
      <c r="E1874" s="22"/>
      <c r="F1874" s="28"/>
      <c r="G1874" s="28"/>
      <c r="H1874" s="28"/>
      <c r="I1874" s="28"/>
      <c r="J1874" s="28"/>
      <c r="K1874" s="28"/>
      <c r="L1874" s="28"/>
      <c r="M1874" s="22"/>
      <c r="N1874" s="22"/>
      <c r="O1874" s="22"/>
      <c r="P1874" s="22"/>
      <c r="Q1874" s="22"/>
      <c r="R1874" s="28"/>
      <c r="S1874" s="28"/>
      <c r="T1874" s="28"/>
      <c r="U1874" s="28"/>
      <c r="V1874" s="22"/>
      <c r="W1874" s="22"/>
      <c r="X1874" s="22"/>
      <c r="Y1874" s="22"/>
      <c r="Z1874" s="22"/>
      <c r="AA1874" s="22"/>
      <c r="AB1874" s="22"/>
      <c r="AC1874" s="22"/>
      <c r="AD1874" s="22"/>
    </row>
    <row r="1875" spans="1:30" ht="15.75" customHeight="1" x14ac:dyDescent="0.15">
      <c r="A1875" s="22"/>
      <c r="B1875" s="22"/>
      <c r="C1875" s="22"/>
      <c r="D1875" s="22"/>
      <c r="E1875" s="22"/>
      <c r="F1875" s="28"/>
      <c r="G1875" s="28"/>
      <c r="H1875" s="28"/>
      <c r="I1875" s="28"/>
      <c r="J1875" s="28"/>
      <c r="K1875" s="28"/>
      <c r="L1875" s="28"/>
      <c r="M1875" s="22"/>
      <c r="N1875" s="22"/>
      <c r="O1875" s="22"/>
      <c r="P1875" s="22"/>
      <c r="Q1875" s="22"/>
      <c r="R1875" s="28"/>
      <c r="S1875" s="28"/>
      <c r="T1875" s="28"/>
      <c r="U1875" s="28"/>
      <c r="V1875" s="22"/>
      <c r="W1875" s="22"/>
      <c r="X1875" s="22"/>
      <c r="Y1875" s="22"/>
      <c r="Z1875" s="22"/>
      <c r="AA1875" s="22"/>
      <c r="AB1875" s="22"/>
      <c r="AC1875" s="22"/>
      <c r="AD1875" s="22"/>
    </row>
    <row r="1876" spans="1:30" ht="15.75" customHeight="1" x14ac:dyDescent="0.15">
      <c r="A1876" s="22"/>
      <c r="B1876" s="22"/>
      <c r="C1876" s="22"/>
      <c r="D1876" s="22"/>
      <c r="E1876" s="22"/>
      <c r="F1876" s="28"/>
      <c r="G1876" s="28"/>
      <c r="H1876" s="28"/>
      <c r="I1876" s="28"/>
      <c r="J1876" s="28"/>
      <c r="K1876" s="28"/>
      <c r="L1876" s="28"/>
      <c r="M1876" s="22"/>
      <c r="N1876" s="22"/>
      <c r="O1876" s="22"/>
      <c r="P1876" s="22"/>
      <c r="Q1876" s="22"/>
      <c r="R1876" s="28"/>
      <c r="S1876" s="28"/>
      <c r="T1876" s="28"/>
      <c r="U1876" s="28"/>
      <c r="V1876" s="22"/>
      <c r="W1876" s="22"/>
      <c r="X1876" s="22"/>
      <c r="Y1876" s="22"/>
      <c r="Z1876" s="22"/>
      <c r="AA1876" s="22"/>
      <c r="AB1876" s="22"/>
      <c r="AC1876" s="22"/>
      <c r="AD1876" s="22"/>
    </row>
    <row r="1877" spans="1:30" ht="15.75" customHeight="1" x14ac:dyDescent="0.15">
      <c r="A1877" s="22"/>
      <c r="B1877" s="22"/>
      <c r="C1877" s="22"/>
      <c r="D1877" s="22"/>
      <c r="E1877" s="22"/>
      <c r="F1877" s="28"/>
      <c r="G1877" s="28"/>
      <c r="H1877" s="28"/>
      <c r="I1877" s="28"/>
      <c r="J1877" s="28"/>
      <c r="K1877" s="28"/>
      <c r="L1877" s="28"/>
      <c r="M1877" s="22"/>
      <c r="N1877" s="22"/>
      <c r="O1877" s="22"/>
      <c r="P1877" s="22"/>
      <c r="Q1877" s="22"/>
      <c r="R1877" s="28"/>
      <c r="S1877" s="28"/>
      <c r="T1877" s="28"/>
      <c r="U1877" s="28"/>
      <c r="V1877" s="22"/>
      <c r="W1877" s="22"/>
      <c r="X1877" s="22"/>
      <c r="Y1877" s="22"/>
      <c r="Z1877" s="22"/>
      <c r="AA1877" s="22"/>
      <c r="AB1877" s="22"/>
      <c r="AC1877" s="22"/>
      <c r="AD1877" s="22"/>
    </row>
    <row r="1878" spans="1:30" ht="15.75" customHeight="1" x14ac:dyDescent="0.15">
      <c r="A1878" s="22"/>
      <c r="B1878" s="22"/>
      <c r="C1878" s="22"/>
      <c r="D1878" s="22"/>
      <c r="E1878" s="22"/>
      <c r="F1878" s="28"/>
      <c r="G1878" s="28"/>
      <c r="H1878" s="28"/>
      <c r="I1878" s="28"/>
      <c r="J1878" s="28"/>
      <c r="K1878" s="28"/>
      <c r="L1878" s="28"/>
      <c r="M1878" s="22"/>
      <c r="N1878" s="22"/>
      <c r="O1878" s="22"/>
      <c r="P1878" s="22"/>
      <c r="Q1878" s="22"/>
      <c r="R1878" s="28"/>
      <c r="S1878" s="28"/>
      <c r="T1878" s="28"/>
      <c r="U1878" s="28"/>
      <c r="V1878" s="22"/>
      <c r="W1878" s="22"/>
      <c r="X1878" s="22"/>
      <c r="Y1878" s="22"/>
      <c r="Z1878" s="22"/>
      <c r="AA1878" s="22"/>
      <c r="AB1878" s="22"/>
      <c r="AC1878" s="22"/>
      <c r="AD1878" s="22"/>
    </row>
    <row r="1879" spans="1:30" ht="15.75" customHeight="1" x14ac:dyDescent="0.15">
      <c r="A1879" s="22"/>
      <c r="B1879" s="22"/>
      <c r="C1879" s="22"/>
      <c r="D1879" s="22"/>
      <c r="E1879" s="22"/>
      <c r="F1879" s="28"/>
      <c r="G1879" s="28"/>
      <c r="H1879" s="28"/>
      <c r="I1879" s="28"/>
      <c r="J1879" s="28"/>
      <c r="K1879" s="28"/>
      <c r="L1879" s="28"/>
      <c r="M1879" s="22"/>
      <c r="N1879" s="22"/>
      <c r="O1879" s="22"/>
      <c r="P1879" s="22"/>
      <c r="Q1879" s="22"/>
      <c r="R1879" s="28"/>
      <c r="S1879" s="28"/>
      <c r="T1879" s="28"/>
      <c r="U1879" s="28"/>
      <c r="V1879" s="22"/>
      <c r="W1879" s="22"/>
      <c r="X1879" s="22"/>
      <c r="Y1879" s="22"/>
      <c r="Z1879" s="22"/>
      <c r="AA1879" s="22"/>
      <c r="AB1879" s="22"/>
      <c r="AC1879" s="22"/>
      <c r="AD1879" s="22"/>
    </row>
    <row r="1880" spans="1:30" ht="15.75" customHeight="1" x14ac:dyDescent="0.15">
      <c r="A1880" s="22"/>
      <c r="B1880" s="22"/>
      <c r="C1880" s="22"/>
      <c r="D1880" s="22"/>
      <c r="E1880" s="22"/>
      <c r="F1880" s="28"/>
      <c r="G1880" s="28"/>
      <c r="H1880" s="28"/>
      <c r="I1880" s="28"/>
      <c r="J1880" s="28"/>
      <c r="K1880" s="28"/>
      <c r="L1880" s="28"/>
      <c r="M1880" s="22"/>
      <c r="N1880" s="22"/>
      <c r="O1880" s="22"/>
      <c r="P1880" s="22"/>
      <c r="Q1880" s="22"/>
      <c r="R1880" s="28"/>
      <c r="S1880" s="28"/>
      <c r="T1880" s="28"/>
      <c r="U1880" s="28"/>
      <c r="V1880" s="22"/>
      <c r="W1880" s="22"/>
      <c r="X1880" s="22"/>
      <c r="Y1880" s="22"/>
      <c r="Z1880" s="22"/>
      <c r="AA1880" s="22"/>
      <c r="AB1880" s="22"/>
      <c r="AC1880" s="22"/>
      <c r="AD1880" s="22"/>
    </row>
    <row r="1881" spans="1:30" ht="15.75" customHeight="1" x14ac:dyDescent="0.15">
      <c r="A1881" s="22"/>
      <c r="B1881" s="22"/>
      <c r="C1881" s="22"/>
      <c r="D1881" s="22"/>
      <c r="E1881" s="22"/>
      <c r="F1881" s="28"/>
      <c r="G1881" s="28"/>
      <c r="H1881" s="28"/>
      <c r="I1881" s="28"/>
      <c r="J1881" s="28"/>
      <c r="K1881" s="28"/>
      <c r="L1881" s="28"/>
      <c r="M1881" s="22"/>
      <c r="N1881" s="22"/>
      <c r="O1881" s="22"/>
      <c r="P1881" s="22"/>
      <c r="Q1881" s="22"/>
      <c r="R1881" s="28"/>
      <c r="S1881" s="28"/>
      <c r="T1881" s="28"/>
      <c r="U1881" s="28"/>
      <c r="V1881" s="22"/>
      <c r="W1881" s="22"/>
      <c r="X1881" s="22"/>
      <c r="Y1881" s="22"/>
      <c r="Z1881" s="22"/>
      <c r="AA1881" s="22"/>
      <c r="AB1881" s="22"/>
      <c r="AC1881" s="22"/>
      <c r="AD1881" s="22"/>
    </row>
    <row r="1882" spans="1:30" ht="15.75" customHeight="1" x14ac:dyDescent="0.15">
      <c r="A1882" s="22"/>
      <c r="B1882" s="22"/>
      <c r="C1882" s="22"/>
      <c r="D1882" s="22"/>
      <c r="E1882" s="22"/>
      <c r="F1882" s="28"/>
      <c r="G1882" s="28"/>
      <c r="H1882" s="28"/>
      <c r="I1882" s="28"/>
      <c r="J1882" s="28"/>
      <c r="K1882" s="28"/>
      <c r="L1882" s="28"/>
      <c r="M1882" s="22"/>
      <c r="N1882" s="22"/>
      <c r="O1882" s="22"/>
      <c r="P1882" s="22"/>
      <c r="Q1882" s="22"/>
      <c r="R1882" s="28"/>
      <c r="S1882" s="28"/>
      <c r="T1882" s="28"/>
      <c r="U1882" s="28"/>
      <c r="V1882" s="22"/>
      <c r="W1882" s="22"/>
      <c r="X1882" s="22"/>
      <c r="Y1882" s="22"/>
      <c r="Z1882" s="22"/>
      <c r="AA1882" s="22"/>
      <c r="AB1882" s="22"/>
      <c r="AC1882" s="22"/>
      <c r="AD1882" s="22"/>
    </row>
    <row r="1883" spans="1:30" ht="15.75" customHeight="1" x14ac:dyDescent="0.15">
      <c r="A1883" s="22"/>
      <c r="B1883" s="22"/>
      <c r="C1883" s="22"/>
      <c r="D1883" s="22"/>
      <c r="E1883" s="22"/>
      <c r="F1883" s="28"/>
      <c r="G1883" s="28"/>
      <c r="H1883" s="28"/>
      <c r="I1883" s="28"/>
      <c r="J1883" s="28"/>
      <c r="K1883" s="28"/>
      <c r="L1883" s="28"/>
      <c r="M1883" s="22"/>
      <c r="N1883" s="22"/>
      <c r="O1883" s="22"/>
      <c r="P1883" s="22"/>
      <c r="Q1883" s="22"/>
      <c r="R1883" s="28"/>
      <c r="S1883" s="28"/>
      <c r="T1883" s="28"/>
      <c r="U1883" s="28"/>
      <c r="V1883" s="22"/>
      <c r="W1883" s="22"/>
      <c r="X1883" s="22"/>
      <c r="Y1883" s="22"/>
      <c r="Z1883" s="22"/>
      <c r="AA1883" s="22"/>
      <c r="AB1883" s="22"/>
      <c r="AC1883" s="22"/>
      <c r="AD1883" s="22"/>
    </row>
    <row r="1884" spans="1:30" ht="15.75" customHeight="1" x14ac:dyDescent="0.15">
      <c r="A1884" s="22"/>
      <c r="B1884" s="22"/>
      <c r="C1884" s="22"/>
      <c r="D1884" s="22"/>
      <c r="E1884" s="22"/>
      <c r="F1884" s="28"/>
      <c r="G1884" s="28"/>
      <c r="H1884" s="28"/>
      <c r="I1884" s="28"/>
      <c r="J1884" s="28"/>
      <c r="K1884" s="28"/>
      <c r="L1884" s="28"/>
      <c r="M1884" s="22"/>
      <c r="N1884" s="22"/>
      <c r="O1884" s="22"/>
      <c r="P1884" s="22"/>
      <c r="Q1884" s="22"/>
      <c r="R1884" s="28"/>
      <c r="S1884" s="28"/>
      <c r="T1884" s="28"/>
      <c r="U1884" s="28"/>
      <c r="V1884" s="22"/>
      <c r="W1884" s="22"/>
      <c r="X1884" s="22"/>
      <c r="Y1884" s="22"/>
      <c r="Z1884" s="22"/>
      <c r="AA1884" s="22"/>
      <c r="AB1884" s="22"/>
      <c r="AC1884" s="22"/>
      <c r="AD1884" s="22"/>
    </row>
    <row r="1885" spans="1:30" ht="15.75" customHeight="1" x14ac:dyDescent="0.15">
      <c r="A1885" s="22"/>
      <c r="B1885" s="22"/>
      <c r="C1885" s="22"/>
      <c r="D1885" s="22"/>
      <c r="E1885" s="22"/>
      <c r="F1885" s="28"/>
      <c r="G1885" s="28"/>
      <c r="H1885" s="28"/>
      <c r="I1885" s="28"/>
      <c r="J1885" s="28"/>
      <c r="K1885" s="28"/>
      <c r="L1885" s="28"/>
      <c r="M1885" s="22"/>
      <c r="N1885" s="22"/>
      <c r="O1885" s="22"/>
      <c r="P1885" s="22"/>
      <c r="Q1885" s="22"/>
      <c r="R1885" s="28"/>
      <c r="S1885" s="28"/>
      <c r="T1885" s="28"/>
      <c r="U1885" s="28"/>
      <c r="V1885" s="22"/>
      <c r="W1885" s="22"/>
      <c r="X1885" s="22"/>
      <c r="Y1885" s="22"/>
      <c r="Z1885" s="22"/>
      <c r="AA1885" s="22"/>
      <c r="AB1885" s="22"/>
      <c r="AC1885" s="22"/>
      <c r="AD1885" s="22"/>
    </row>
    <row r="1886" spans="1:30" ht="15.75" customHeight="1" x14ac:dyDescent="0.15">
      <c r="A1886" s="22"/>
      <c r="B1886" s="22"/>
      <c r="C1886" s="22"/>
      <c r="D1886" s="22"/>
      <c r="E1886" s="22"/>
      <c r="F1886" s="28"/>
      <c r="G1886" s="28"/>
      <c r="H1886" s="28"/>
      <c r="I1886" s="28"/>
      <c r="J1886" s="28"/>
      <c r="K1886" s="28"/>
      <c r="L1886" s="28"/>
      <c r="M1886" s="22"/>
      <c r="N1886" s="22"/>
      <c r="O1886" s="22"/>
      <c r="P1886" s="22"/>
      <c r="Q1886" s="22"/>
      <c r="R1886" s="28"/>
      <c r="S1886" s="28"/>
      <c r="T1886" s="28"/>
      <c r="U1886" s="28"/>
      <c r="V1886" s="22"/>
      <c r="W1886" s="22"/>
      <c r="X1886" s="22"/>
      <c r="Y1886" s="22"/>
      <c r="Z1886" s="22"/>
      <c r="AA1886" s="22"/>
      <c r="AB1886" s="22"/>
      <c r="AC1886" s="22"/>
      <c r="AD1886" s="22"/>
    </row>
    <row r="1887" spans="1:30" ht="15.75" customHeight="1" x14ac:dyDescent="0.15">
      <c r="A1887" s="22"/>
      <c r="B1887" s="22"/>
      <c r="C1887" s="22"/>
      <c r="D1887" s="22"/>
      <c r="E1887" s="22"/>
      <c r="F1887" s="28"/>
      <c r="G1887" s="28"/>
      <c r="H1887" s="28"/>
      <c r="I1887" s="28"/>
      <c r="J1887" s="28"/>
      <c r="K1887" s="28"/>
      <c r="L1887" s="28"/>
      <c r="M1887" s="22"/>
      <c r="N1887" s="22"/>
      <c r="O1887" s="22"/>
      <c r="P1887" s="22"/>
      <c r="Q1887" s="22"/>
      <c r="R1887" s="28"/>
      <c r="S1887" s="28"/>
      <c r="T1887" s="28"/>
      <c r="U1887" s="28"/>
      <c r="V1887" s="22"/>
      <c r="W1887" s="22"/>
      <c r="X1887" s="22"/>
      <c r="Y1887" s="22"/>
      <c r="Z1887" s="22"/>
      <c r="AA1887" s="22"/>
      <c r="AB1887" s="22"/>
      <c r="AC1887" s="22"/>
      <c r="AD1887" s="22"/>
    </row>
    <row r="1888" spans="1:30" ht="15.75" customHeight="1" x14ac:dyDescent="0.15">
      <c r="A1888" s="22"/>
      <c r="B1888" s="22"/>
      <c r="C1888" s="22"/>
      <c r="D1888" s="22"/>
      <c r="E1888" s="22"/>
      <c r="F1888" s="28"/>
      <c r="G1888" s="28"/>
      <c r="H1888" s="28"/>
      <c r="I1888" s="28"/>
      <c r="J1888" s="28"/>
      <c r="K1888" s="28"/>
      <c r="L1888" s="28"/>
      <c r="M1888" s="22"/>
      <c r="N1888" s="22"/>
      <c r="O1888" s="22"/>
      <c r="P1888" s="22"/>
      <c r="Q1888" s="22"/>
      <c r="R1888" s="28"/>
      <c r="S1888" s="28"/>
      <c r="T1888" s="28"/>
      <c r="U1888" s="28"/>
      <c r="V1888" s="22"/>
      <c r="W1888" s="22"/>
      <c r="X1888" s="22"/>
      <c r="Y1888" s="22"/>
      <c r="Z1888" s="22"/>
      <c r="AA1888" s="22"/>
      <c r="AB1888" s="22"/>
      <c r="AC1888" s="22"/>
      <c r="AD1888" s="22"/>
    </row>
    <row r="1889" spans="1:30" ht="15.75" customHeight="1" x14ac:dyDescent="0.15">
      <c r="A1889" s="22"/>
      <c r="B1889" s="22"/>
      <c r="C1889" s="22"/>
      <c r="D1889" s="22"/>
      <c r="E1889" s="22"/>
      <c r="F1889" s="28"/>
      <c r="G1889" s="28"/>
      <c r="H1889" s="28"/>
      <c r="I1889" s="28"/>
      <c r="J1889" s="28"/>
      <c r="K1889" s="28"/>
      <c r="L1889" s="28"/>
      <c r="M1889" s="22"/>
      <c r="N1889" s="22"/>
      <c r="O1889" s="22"/>
      <c r="P1889" s="22"/>
      <c r="Q1889" s="22"/>
      <c r="R1889" s="28"/>
      <c r="S1889" s="28"/>
      <c r="T1889" s="28"/>
      <c r="U1889" s="28"/>
      <c r="V1889" s="22"/>
      <c r="W1889" s="22"/>
      <c r="X1889" s="22"/>
      <c r="Y1889" s="22"/>
      <c r="Z1889" s="22"/>
      <c r="AA1889" s="22"/>
      <c r="AB1889" s="22"/>
      <c r="AC1889" s="22"/>
      <c r="AD1889" s="22"/>
    </row>
    <row r="1890" spans="1:30" ht="15.75" customHeight="1" x14ac:dyDescent="0.15">
      <c r="A1890" s="22"/>
      <c r="B1890" s="22"/>
      <c r="C1890" s="22"/>
      <c r="D1890" s="22"/>
      <c r="E1890" s="22"/>
      <c r="F1890" s="28"/>
      <c r="G1890" s="28"/>
      <c r="H1890" s="28"/>
      <c r="I1890" s="28"/>
      <c r="J1890" s="28"/>
      <c r="K1890" s="28"/>
      <c r="L1890" s="28"/>
      <c r="M1890" s="22"/>
      <c r="N1890" s="22"/>
      <c r="O1890" s="22"/>
      <c r="P1890" s="22"/>
      <c r="Q1890" s="22"/>
      <c r="R1890" s="28"/>
      <c r="S1890" s="28"/>
      <c r="T1890" s="28"/>
      <c r="U1890" s="28"/>
      <c r="V1890" s="22"/>
      <c r="W1890" s="22"/>
      <c r="X1890" s="22"/>
      <c r="Y1890" s="22"/>
      <c r="Z1890" s="22"/>
      <c r="AA1890" s="22"/>
      <c r="AB1890" s="22"/>
      <c r="AC1890" s="22"/>
      <c r="AD1890" s="22"/>
    </row>
    <row r="1891" spans="1:30" ht="15.75" customHeight="1" x14ac:dyDescent="0.15">
      <c r="A1891" s="22"/>
      <c r="B1891" s="22"/>
      <c r="C1891" s="22"/>
      <c r="D1891" s="22"/>
      <c r="E1891" s="22"/>
      <c r="F1891" s="28"/>
      <c r="G1891" s="28"/>
      <c r="H1891" s="28"/>
      <c r="I1891" s="28"/>
      <c r="J1891" s="28"/>
      <c r="K1891" s="28"/>
      <c r="L1891" s="28"/>
      <c r="M1891" s="22"/>
      <c r="N1891" s="22"/>
      <c r="O1891" s="22"/>
      <c r="P1891" s="22"/>
      <c r="Q1891" s="22"/>
      <c r="R1891" s="28"/>
      <c r="S1891" s="28"/>
      <c r="T1891" s="28"/>
      <c r="U1891" s="28"/>
      <c r="V1891" s="22"/>
      <c r="W1891" s="22"/>
      <c r="X1891" s="22"/>
      <c r="Y1891" s="22"/>
      <c r="Z1891" s="22"/>
      <c r="AA1891" s="22"/>
      <c r="AB1891" s="22"/>
      <c r="AC1891" s="22"/>
      <c r="AD1891" s="22"/>
    </row>
    <row r="1892" spans="1:30" ht="15.75" customHeight="1" x14ac:dyDescent="0.15">
      <c r="A1892" s="22"/>
      <c r="B1892" s="22"/>
      <c r="C1892" s="22"/>
      <c r="D1892" s="22"/>
      <c r="E1892" s="22"/>
      <c r="F1892" s="28"/>
      <c r="G1892" s="28"/>
      <c r="H1892" s="28"/>
      <c r="I1892" s="28"/>
      <c r="J1892" s="28"/>
      <c r="K1892" s="28"/>
      <c r="L1892" s="28"/>
      <c r="M1892" s="22"/>
      <c r="N1892" s="22"/>
      <c r="O1892" s="22"/>
      <c r="P1892" s="22"/>
      <c r="Q1892" s="22"/>
      <c r="R1892" s="28"/>
      <c r="S1892" s="28"/>
      <c r="T1892" s="28"/>
      <c r="U1892" s="28"/>
      <c r="V1892" s="22"/>
      <c r="W1892" s="22"/>
      <c r="X1892" s="22"/>
      <c r="Y1892" s="22"/>
      <c r="Z1892" s="22"/>
      <c r="AA1892" s="22"/>
      <c r="AB1892" s="22"/>
      <c r="AC1892" s="22"/>
      <c r="AD1892" s="22"/>
    </row>
    <row r="1893" spans="1:30" ht="15.75" customHeight="1" x14ac:dyDescent="0.15">
      <c r="A1893" s="22"/>
      <c r="B1893" s="22"/>
      <c r="C1893" s="22"/>
      <c r="D1893" s="22"/>
      <c r="E1893" s="22"/>
      <c r="F1893" s="28"/>
      <c r="G1893" s="28"/>
      <c r="H1893" s="28"/>
      <c r="I1893" s="28"/>
      <c r="J1893" s="28"/>
      <c r="K1893" s="28"/>
      <c r="L1893" s="28"/>
      <c r="M1893" s="22"/>
      <c r="N1893" s="22"/>
      <c r="O1893" s="22"/>
      <c r="P1893" s="22"/>
      <c r="Q1893" s="22"/>
      <c r="R1893" s="28"/>
      <c r="S1893" s="28"/>
      <c r="T1893" s="28"/>
      <c r="U1893" s="28"/>
      <c r="V1893" s="22"/>
      <c r="W1893" s="22"/>
      <c r="X1893" s="22"/>
      <c r="Y1893" s="22"/>
      <c r="Z1893" s="22"/>
      <c r="AA1893" s="22"/>
      <c r="AB1893" s="22"/>
      <c r="AC1893" s="22"/>
      <c r="AD1893" s="22"/>
    </row>
    <row r="1894" spans="1:30" ht="15.75" customHeight="1" x14ac:dyDescent="0.15">
      <c r="A1894" s="22"/>
      <c r="B1894" s="22"/>
      <c r="C1894" s="22"/>
      <c r="D1894" s="22"/>
      <c r="E1894" s="22"/>
      <c r="F1894" s="28"/>
      <c r="G1894" s="28"/>
      <c r="H1894" s="28"/>
      <c r="I1894" s="28"/>
      <c r="J1894" s="28"/>
      <c r="K1894" s="28"/>
      <c r="L1894" s="28"/>
      <c r="M1894" s="22"/>
      <c r="N1894" s="22"/>
      <c r="O1894" s="22"/>
      <c r="P1894" s="22"/>
      <c r="Q1894" s="22"/>
      <c r="R1894" s="28"/>
      <c r="S1894" s="28"/>
      <c r="T1894" s="28"/>
      <c r="U1894" s="28"/>
      <c r="V1894" s="22"/>
      <c r="W1894" s="22"/>
      <c r="X1894" s="22"/>
      <c r="Y1894" s="22"/>
      <c r="Z1894" s="22"/>
      <c r="AA1894" s="22"/>
      <c r="AB1894" s="22"/>
      <c r="AC1894" s="22"/>
      <c r="AD1894" s="22"/>
    </row>
    <row r="1895" spans="1:30" ht="15.75" customHeight="1" x14ac:dyDescent="0.15">
      <c r="A1895" s="22"/>
      <c r="B1895" s="22"/>
      <c r="C1895" s="22"/>
      <c r="D1895" s="22"/>
      <c r="E1895" s="22"/>
      <c r="F1895" s="28"/>
      <c r="G1895" s="28"/>
      <c r="H1895" s="28"/>
      <c r="I1895" s="28"/>
      <c r="J1895" s="28"/>
      <c r="K1895" s="28"/>
      <c r="L1895" s="28"/>
      <c r="M1895" s="22"/>
      <c r="N1895" s="22"/>
      <c r="O1895" s="22"/>
      <c r="P1895" s="22"/>
      <c r="Q1895" s="22"/>
      <c r="R1895" s="28"/>
      <c r="S1895" s="28"/>
      <c r="T1895" s="28"/>
      <c r="U1895" s="28"/>
      <c r="V1895" s="22"/>
      <c r="W1895" s="22"/>
      <c r="X1895" s="22"/>
      <c r="Y1895" s="22"/>
      <c r="Z1895" s="22"/>
      <c r="AA1895" s="22"/>
      <c r="AB1895" s="22"/>
      <c r="AC1895" s="22"/>
      <c r="AD1895" s="22"/>
    </row>
    <row r="1896" spans="1:30" ht="15.75" customHeight="1" x14ac:dyDescent="0.15">
      <c r="A1896" s="22"/>
      <c r="B1896" s="22"/>
      <c r="C1896" s="22"/>
      <c r="D1896" s="22"/>
      <c r="E1896" s="22"/>
      <c r="F1896" s="28"/>
      <c r="G1896" s="28"/>
      <c r="H1896" s="28"/>
      <c r="I1896" s="28"/>
      <c r="J1896" s="28"/>
      <c r="K1896" s="28"/>
      <c r="L1896" s="28"/>
      <c r="M1896" s="22"/>
      <c r="N1896" s="22"/>
      <c r="O1896" s="22"/>
      <c r="P1896" s="22"/>
      <c r="Q1896" s="22"/>
      <c r="R1896" s="28"/>
      <c r="S1896" s="28"/>
      <c r="T1896" s="28"/>
      <c r="U1896" s="28"/>
      <c r="V1896" s="22"/>
      <c r="W1896" s="22"/>
      <c r="X1896" s="22"/>
      <c r="Y1896" s="22"/>
      <c r="Z1896" s="22"/>
      <c r="AA1896" s="22"/>
      <c r="AB1896" s="22"/>
      <c r="AC1896" s="22"/>
      <c r="AD1896" s="22"/>
    </row>
    <row r="1897" spans="1:30" ht="15.75" customHeight="1" x14ac:dyDescent="0.15">
      <c r="A1897" s="22"/>
      <c r="B1897" s="22"/>
      <c r="C1897" s="22"/>
      <c r="D1897" s="22"/>
      <c r="E1897" s="22"/>
      <c r="F1897" s="28"/>
      <c r="G1897" s="28"/>
      <c r="H1897" s="28"/>
      <c r="I1897" s="28"/>
      <c r="J1897" s="28"/>
      <c r="K1897" s="28"/>
      <c r="L1897" s="28"/>
      <c r="M1897" s="22"/>
      <c r="N1897" s="22"/>
      <c r="O1897" s="22"/>
      <c r="P1897" s="22"/>
      <c r="Q1897" s="22"/>
      <c r="R1897" s="28"/>
      <c r="S1897" s="28"/>
      <c r="T1897" s="28"/>
      <c r="U1897" s="28"/>
      <c r="V1897" s="22"/>
      <c r="W1897" s="22"/>
      <c r="X1897" s="22"/>
      <c r="Y1897" s="22"/>
      <c r="Z1897" s="22"/>
      <c r="AA1897" s="22"/>
      <c r="AB1897" s="22"/>
      <c r="AC1897" s="22"/>
      <c r="AD1897" s="22"/>
    </row>
    <row r="1898" spans="1:30" ht="15.75" customHeight="1" x14ac:dyDescent="0.15">
      <c r="A1898" s="22"/>
      <c r="B1898" s="22"/>
      <c r="C1898" s="22"/>
      <c r="D1898" s="22"/>
      <c r="E1898" s="22"/>
      <c r="F1898" s="28"/>
      <c r="G1898" s="28"/>
      <c r="H1898" s="28"/>
      <c r="I1898" s="28"/>
      <c r="J1898" s="28"/>
      <c r="K1898" s="28"/>
      <c r="L1898" s="28"/>
      <c r="M1898" s="22"/>
      <c r="N1898" s="22"/>
      <c r="O1898" s="22"/>
      <c r="P1898" s="22"/>
      <c r="Q1898" s="22"/>
      <c r="R1898" s="28"/>
      <c r="S1898" s="28"/>
      <c r="T1898" s="28"/>
      <c r="U1898" s="28"/>
      <c r="V1898" s="22"/>
      <c r="W1898" s="22"/>
      <c r="X1898" s="22"/>
      <c r="Y1898" s="22"/>
      <c r="Z1898" s="22"/>
      <c r="AA1898" s="22"/>
      <c r="AB1898" s="22"/>
      <c r="AC1898" s="22"/>
      <c r="AD1898" s="22"/>
    </row>
    <row r="1899" spans="1:30" ht="15.75" customHeight="1" x14ac:dyDescent="0.15">
      <c r="A1899" s="22"/>
      <c r="B1899" s="22"/>
      <c r="C1899" s="22"/>
      <c r="D1899" s="22"/>
      <c r="E1899" s="22"/>
      <c r="F1899" s="28"/>
      <c r="G1899" s="28"/>
      <c r="H1899" s="28"/>
      <c r="I1899" s="28"/>
      <c r="J1899" s="28"/>
      <c r="K1899" s="28"/>
      <c r="L1899" s="28"/>
      <c r="M1899" s="22"/>
      <c r="N1899" s="22"/>
      <c r="O1899" s="22"/>
      <c r="P1899" s="22"/>
      <c r="Q1899" s="22"/>
      <c r="R1899" s="28"/>
      <c r="S1899" s="28"/>
      <c r="T1899" s="28"/>
      <c r="U1899" s="28"/>
      <c r="V1899" s="22"/>
      <c r="W1899" s="22"/>
      <c r="X1899" s="22"/>
      <c r="Y1899" s="22"/>
      <c r="Z1899" s="22"/>
      <c r="AA1899" s="22"/>
      <c r="AB1899" s="22"/>
      <c r="AC1899" s="22"/>
      <c r="AD1899" s="22"/>
    </row>
    <row r="1900" spans="1:30" ht="15.75" customHeight="1" x14ac:dyDescent="0.15">
      <c r="A1900" s="22"/>
      <c r="B1900" s="22"/>
      <c r="C1900" s="22"/>
      <c r="D1900" s="22"/>
      <c r="E1900" s="22"/>
      <c r="F1900" s="28"/>
      <c r="G1900" s="28"/>
      <c r="H1900" s="28"/>
      <c r="I1900" s="28"/>
      <c r="J1900" s="28"/>
      <c r="K1900" s="28"/>
      <c r="L1900" s="28"/>
      <c r="M1900" s="22"/>
      <c r="N1900" s="22"/>
      <c r="O1900" s="22"/>
      <c r="P1900" s="22"/>
      <c r="Q1900" s="22"/>
      <c r="R1900" s="28"/>
      <c r="S1900" s="28"/>
      <c r="T1900" s="28"/>
      <c r="U1900" s="28"/>
      <c r="V1900" s="22"/>
      <c r="W1900" s="22"/>
      <c r="X1900" s="22"/>
      <c r="Y1900" s="22"/>
      <c r="Z1900" s="22"/>
      <c r="AA1900" s="22"/>
      <c r="AB1900" s="22"/>
      <c r="AC1900" s="22"/>
      <c r="AD1900" s="22"/>
    </row>
    <row r="1901" spans="1:30" ht="15.75" customHeight="1" x14ac:dyDescent="0.15">
      <c r="A1901" s="22"/>
      <c r="B1901" s="22"/>
      <c r="C1901" s="22"/>
      <c r="D1901" s="22"/>
      <c r="E1901" s="22"/>
      <c r="F1901" s="28"/>
      <c r="G1901" s="28"/>
      <c r="H1901" s="28"/>
      <c r="I1901" s="28"/>
      <c r="J1901" s="28"/>
      <c r="K1901" s="28"/>
      <c r="L1901" s="28"/>
      <c r="M1901" s="22"/>
      <c r="N1901" s="22"/>
      <c r="O1901" s="22"/>
      <c r="P1901" s="22"/>
      <c r="Q1901" s="22"/>
      <c r="R1901" s="28"/>
      <c r="S1901" s="28"/>
      <c r="T1901" s="28"/>
      <c r="U1901" s="28"/>
      <c r="V1901" s="22"/>
      <c r="W1901" s="22"/>
      <c r="X1901" s="22"/>
      <c r="Y1901" s="22"/>
      <c r="Z1901" s="22"/>
      <c r="AA1901" s="22"/>
      <c r="AB1901" s="22"/>
      <c r="AC1901" s="22"/>
      <c r="AD1901" s="22"/>
    </row>
    <row r="1902" spans="1:30" ht="15.75" customHeight="1" x14ac:dyDescent="0.15">
      <c r="A1902" s="22"/>
      <c r="B1902" s="22"/>
      <c r="C1902" s="22"/>
      <c r="D1902" s="22"/>
      <c r="E1902" s="22"/>
      <c r="F1902" s="28"/>
      <c r="G1902" s="28"/>
      <c r="H1902" s="28"/>
      <c r="I1902" s="28"/>
      <c r="J1902" s="28"/>
      <c r="K1902" s="28"/>
      <c r="L1902" s="28"/>
      <c r="M1902" s="22"/>
      <c r="N1902" s="22"/>
      <c r="O1902" s="22"/>
      <c r="P1902" s="22"/>
      <c r="Q1902" s="22"/>
      <c r="R1902" s="28"/>
      <c r="S1902" s="28"/>
      <c r="T1902" s="28"/>
      <c r="U1902" s="28"/>
      <c r="V1902" s="22"/>
      <c r="W1902" s="22"/>
      <c r="X1902" s="22"/>
      <c r="Y1902" s="22"/>
      <c r="Z1902" s="22"/>
      <c r="AA1902" s="22"/>
      <c r="AB1902" s="22"/>
      <c r="AC1902" s="22"/>
      <c r="AD1902" s="22"/>
    </row>
    <row r="1903" spans="1:30" ht="15.75" customHeight="1" x14ac:dyDescent="0.15">
      <c r="A1903" s="22"/>
      <c r="B1903" s="22"/>
      <c r="C1903" s="22"/>
      <c r="D1903" s="22"/>
      <c r="E1903" s="22"/>
      <c r="F1903" s="28"/>
      <c r="G1903" s="28"/>
      <c r="H1903" s="28"/>
      <c r="I1903" s="28"/>
      <c r="J1903" s="28"/>
      <c r="K1903" s="28"/>
      <c r="L1903" s="28"/>
      <c r="M1903" s="22"/>
      <c r="N1903" s="22"/>
      <c r="O1903" s="22"/>
      <c r="P1903" s="22"/>
      <c r="Q1903" s="22"/>
      <c r="R1903" s="28"/>
      <c r="S1903" s="28"/>
      <c r="T1903" s="28"/>
      <c r="U1903" s="28"/>
      <c r="V1903" s="22"/>
      <c r="W1903" s="22"/>
      <c r="X1903" s="22"/>
      <c r="Y1903" s="22"/>
      <c r="Z1903" s="22"/>
      <c r="AA1903" s="22"/>
      <c r="AB1903" s="22"/>
      <c r="AC1903" s="22"/>
      <c r="AD1903" s="22"/>
    </row>
    <row r="1904" spans="1:30" ht="15.75" customHeight="1" x14ac:dyDescent="0.15">
      <c r="A1904" s="22"/>
      <c r="B1904" s="22"/>
      <c r="C1904" s="22"/>
      <c r="D1904" s="22"/>
      <c r="E1904" s="22"/>
      <c r="F1904" s="28"/>
      <c r="G1904" s="28"/>
      <c r="H1904" s="28"/>
      <c r="I1904" s="28"/>
      <c r="J1904" s="28"/>
      <c r="K1904" s="28"/>
      <c r="L1904" s="28"/>
      <c r="M1904" s="22"/>
      <c r="N1904" s="22"/>
      <c r="O1904" s="22"/>
      <c r="P1904" s="22"/>
      <c r="Q1904" s="22"/>
      <c r="R1904" s="28"/>
      <c r="S1904" s="28"/>
      <c r="T1904" s="28"/>
      <c r="U1904" s="28"/>
      <c r="V1904" s="22"/>
      <c r="W1904" s="22"/>
      <c r="X1904" s="22"/>
      <c r="Y1904" s="22"/>
      <c r="Z1904" s="22"/>
      <c r="AA1904" s="22"/>
      <c r="AB1904" s="22"/>
      <c r="AC1904" s="22"/>
      <c r="AD1904" s="22"/>
    </row>
    <row r="1905" spans="1:30" ht="15.75" customHeight="1" x14ac:dyDescent="0.15">
      <c r="A1905" s="22"/>
      <c r="B1905" s="22"/>
      <c r="C1905" s="22"/>
      <c r="D1905" s="22"/>
      <c r="E1905" s="22"/>
      <c r="F1905" s="28"/>
      <c r="G1905" s="28"/>
      <c r="H1905" s="28"/>
      <c r="I1905" s="28"/>
      <c r="J1905" s="28"/>
      <c r="K1905" s="28"/>
      <c r="L1905" s="28"/>
      <c r="M1905" s="22"/>
      <c r="N1905" s="22"/>
      <c r="O1905" s="22"/>
      <c r="P1905" s="22"/>
      <c r="Q1905" s="22"/>
      <c r="R1905" s="28"/>
      <c r="S1905" s="28"/>
      <c r="T1905" s="28"/>
      <c r="U1905" s="28"/>
      <c r="V1905" s="22"/>
      <c r="W1905" s="22"/>
      <c r="X1905" s="22"/>
      <c r="Y1905" s="22"/>
      <c r="Z1905" s="22"/>
      <c r="AA1905" s="22"/>
      <c r="AB1905" s="22"/>
      <c r="AC1905" s="22"/>
      <c r="AD1905" s="22"/>
    </row>
    <row r="1906" spans="1:30" ht="15.75" customHeight="1" x14ac:dyDescent="0.15">
      <c r="A1906" s="22"/>
      <c r="B1906" s="22"/>
      <c r="C1906" s="22"/>
      <c r="D1906" s="22"/>
      <c r="E1906" s="22"/>
      <c r="F1906" s="28"/>
      <c r="G1906" s="28"/>
      <c r="H1906" s="28"/>
      <c r="I1906" s="28"/>
      <c r="J1906" s="28"/>
      <c r="K1906" s="28"/>
      <c r="L1906" s="28"/>
      <c r="M1906" s="22"/>
      <c r="N1906" s="22"/>
      <c r="O1906" s="22"/>
      <c r="P1906" s="22"/>
      <c r="Q1906" s="22"/>
      <c r="R1906" s="28"/>
      <c r="S1906" s="28"/>
      <c r="T1906" s="28"/>
      <c r="U1906" s="28"/>
      <c r="V1906" s="22"/>
      <c r="W1906" s="22"/>
      <c r="X1906" s="22"/>
      <c r="Y1906" s="22"/>
      <c r="Z1906" s="22"/>
      <c r="AA1906" s="22"/>
      <c r="AB1906" s="22"/>
      <c r="AC1906" s="22"/>
      <c r="AD1906" s="22"/>
    </row>
    <row r="1907" spans="1:30" ht="15.75" customHeight="1" x14ac:dyDescent="0.15">
      <c r="A1907" s="22"/>
      <c r="B1907" s="22"/>
      <c r="C1907" s="22"/>
      <c r="D1907" s="22"/>
      <c r="E1907" s="22"/>
      <c r="F1907" s="28"/>
      <c r="G1907" s="28"/>
      <c r="H1907" s="28"/>
      <c r="I1907" s="28"/>
      <c r="J1907" s="28"/>
      <c r="K1907" s="28"/>
      <c r="L1907" s="28"/>
      <c r="M1907" s="22"/>
      <c r="N1907" s="22"/>
      <c r="O1907" s="22"/>
      <c r="P1907" s="22"/>
      <c r="Q1907" s="22"/>
      <c r="R1907" s="28"/>
      <c r="S1907" s="28"/>
      <c r="T1907" s="28"/>
      <c r="U1907" s="28"/>
      <c r="V1907" s="22"/>
      <c r="W1907" s="22"/>
      <c r="X1907" s="22"/>
      <c r="Y1907" s="22"/>
      <c r="Z1907" s="22"/>
      <c r="AA1907" s="22"/>
      <c r="AB1907" s="22"/>
      <c r="AC1907" s="22"/>
      <c r="AD1907" s="22"/>
    </row>
    <row r="1908" spans="1:30" ht="15.75" customHeight="1" x14ac:dyDescent="0.15">
      <c r="A1908" s="22"/>
      <c r="B1908" s="22"/>
      <c r="C1908" s="22"/>
      <c r="D1908" s="22"/>
      <c r="E1908" s="22"/>
      <c r="F1908" s="28"/>
      <c r="G1908" s="28"/>
      <c r="H1908" s="28"/>
      <c r="I1908" s="28"/>
      <c r="J1908" s="28"/>
      <c r="K1908" s="28"/>
      <c r="L1908" s="28"/>
      <c r="M1908" s="22"/>
      <c r="N1908" s="22"/>
      <c r="O1908" s="22"/>
      <c r="P1908" s="22"/>
      <c r="Q1908" s="22"/>
      <c r="R1908" s="28"/>
      <c r="S1908" s="28"/>
      <c r="T1908" s="28"/>
      <c r="U1908" s="28"/>
      <c r="V1908" s="22"/>
      <c r="W1908" s="22"/>
      <c r="X1908" s="22"/>
      <c r="Y1908" s="22"/>
      <c r="Z1908" s="22"/>
      <c r="AA1908" s="22"/>
      <c r="AB1908" s="22"/>
      <c r="AC1908" s="22"/>
      <c r="AD1908" s="22"/>
    </row>
    <row r="1909" spans="1:30" ht="15.75" customHeight="1" x14ac:dyDescent="0.15">
      <c r="A1909" s="22"/>
      <c r="B1909" s="22"/>
      <c r="C1909" s="22"/>
      <c r="D1909" s="22"/>
      <c r="E1909" s="22"/>
      <c r="F1909" s="28"/>
      <c r="G1909" s="28"/>
      <c r="H1909" s="28"/>
      <c r="I1909" s="28"/>
      <c r="J1909" s="28"/>
      <c r="K1909" s="28"/>
      <c r="L1909" s="28"/>
      <c r="M1909" s="22"/>
      <c r="N1909" s="22"/>
      <c r="O1909" s="22"/>
      <c r="P1909" s="22"/>
      <c r="Q1909" s="22"/>
      <c r="R1909" s="28"/>
      <c r="S1909" s="28"/>
      <c r="T1909" s="28"/>
      <c r="U1909" s="28"/>
      <c r="V1909" s="22"/>
      <c r="W1909" s="22"/>
      <c r="X1909" s="22"/>
      <c r="Y1909" s="22"/>
      <c r="Z1909" s="22"/>
      <c r="AA1909" s="22"/>
      <c r="AB1909" s="22"/>
      <c r="AC1909" s="22"/>
      <c r="AD1909" s="22"/>
    </row>
    <row r="1910" spans="1:30" ht="15.75" customHeight="1" x14ac:dyDescent="0.15">
      <c r="A1910" s="22"/>
      <c r="B1910" s="22"/>
      <c r="C1910" s="22"/>
      <c r="D1910" s="22"/>
      <c r="E1910" s="22"/>
      <c r="F1910" s="28"/>
      <c r="G1910" s="28"/>
      <c r="H1910" s="28"/>
      <c r="I1910" s="28"/>
      <c r="J1910" s="28"/>
      <c r="K1910" s="28"/>
      <c r="L1910" s="28"/>
      <c r="M1910" s="22"/>
      <c r="N1910" s="22"/>
      <c r="O1910" s="22"/>
      <c r="P1910" s="22"/>
      <c r="Q1910" s="22"/>
      <c r="R1910" s="28"/>
      <c r="S1910" s="28"/>
      <c r="T1910" s="28"/>
      <c r="U1910" s="28"/>
      <c r="V1910" s="22"/>
      <c r="W1910" s="22"/>
      <c r="X1910" s="22"/>
      <c r="Y1910" s="22"/>
      <c r="Z1910" s="22"/>
      <c r="AA1910" s="22"/>
      <c r="AB1910" s="22"/>
      <c r="AC1910" s="22"/>
      <c r="AD1910" s="22"/>
    </row>
    <row r="1911" spans="1:30" ht="15.75" customHeight="1" x14ac:dyDescent="0.15">
      <c r="A1911" s="22"/>
      <c r="B1911" s="22"/>
      <c r="C1911" s="22"/>
      <c r="D1911" s="22"/>
      <c r="E1911" s="22"/>
      <c r="F1911" s="28"/>
      <c r="G1911" s="28"/>
      <c r="H1911" s="28"/>
      <c r="I1911" s="28"/>
      <c r="J1911" s="28"/>
      <c r="K1911" s="28"/>
      <c r="L1911" s="28"/>
      <c r="M1911" s="22"/>
      <c r="N1911" s="22"/>
      <c r="O1911" s="22"/>
      <c r="P1911" s="22"/>
      <c r="Q1911" s="22"/>
      <c r="R1911" s="28"/>
      <c r="S1911" s="28"/>
      <c r="T1911" s="28"/>
      <c r="U1911" s="28"/>
      <c r="V1911" s="22"/>
      <c r="W1911" s="22"/>
      <c r="X1911" s="22"/>
      <c r="Y1911" s="22"/>
      <c r="Z1911" s="22"/>
      <c r="AA1911" s="22"/>
      <c r="AB1911" s="22"/>
      <c r="AC1911" s="22"/>
      <c r="AD1911" s="22"/>
    </row>
    <row r="1912" spans="1:30" ht="15.75" customHeight="1" x14ac:dyDescent="0.15">
      <c r="A1912" s="22"/>
      <c r="B1912" s="22"/>
      <c r="C1912" s="22"/>
      <c r="D1912" s="22"/>
      <c r="E1912" s="22"/>
      <c r="F1912" s="28"/>
      <c r="G1912" s="28"/>
      <c r="H1912" s="28"/>
      <c r="I1912" s="28"/>
      <c r="J1912" s="28"/>
      <c r="K1912" s="28"/>
      <c r="L1912" s="28"/>
      <c r="M1912" s="22"/>
      <c r="N1912" s="22"/>
      <c r="O1912" s="22"/>
      <c r="P1912" s="22"/>
      <c r="Q1912" s="22"/>
      <c r="R1912" s="28"/>
      <c r="S1912" s="28"/>
      <c r="T1912" s="28"/>
      <c r="U1912" s="28"/>
      <c r="V1912" s="22"/>
      <c r="W1912" s="22"/>
      <c r="X1912" s="22"/>
      <c r="Y1912" s="22"/>
      <c r="Z1912" s="22"/>
      <c r="AA1912" s="22"/>
      <c r="AB1912" s="22"/>
      <c r="AC1912" s="22"/>
      <c r="AD1912" s="22"/>
    </row>
    <row r="1913" spans="1:30" ht="15.75" customHeight="1" x14ac:dyDescent="0.15">
      <c r="A1913" s="22"/>
      <c r="B1913" s="22"/>
      <c r="C1913" s="22"/>
      <c r="D1913" s="22"/>
      <c r="E1913" s="22"/>
      <c r="F1913" s="28"/>
      <c r="G1913" s="28"/>
      <c r="H1913" s="28"/>
      <c r="I1913" s="28"/>
      <c r="J1913" s="28"/>
      <c r="K1913" s="28"/>
      <c r="L1913" s="28"/>
      <c r="M1913" s="22"/>
      <c r="N1913" s="22"/>
      <c r="O1913" s="22"/>
      <c r="P1913" s="22"/>
      <c r="Q1913" s="22"/>
      <c r="R1913" s="28"/>
      <c r="S1913" s="28"/>
      <c r="T1913" s="28"/>
      <c r="U1913" s="28"/>
      <c r="V1913" s="22"/>
      <c r="W1913" s="22"/>
      <c r="X1913" s="22"/>
      <c r="Y1913" s="22"/>
      <c r="Z1913" s="22"/>
      <c r="AA1913" s="22"/>
      <c r="AB1913" s="22"/>
      <c r="AC1913" s="22"/>
      <c r="AD1913" s="22"/>
    </row>
    <row r="1914" spans="1:30" ht="15.75" customHeight="1" x14ac:dyDescent="0.15">
      <c r="A1914" s="22"/>
      <c r="B1914" s="22"/>
      <c r="C1914" s="22"/>
      <c r="D1914" s="22"/>
      <c r="E1914" s="22"/>
      <c r="F1914" s="28"/>
      <c r="G1914" s="28"/>
      <c r="H1914" s="28"/>
      <c r="I1914" s="28"/>
      <c r="J1914" s="28"/>
      <c r="K1914" s="28"/>
      <c r="L1914" s="28"/>
      <c r="M1914" s="22"/>
      <c r="N1914" s="22"/>
      <c r="O1914" s="22"/>
      <c r="P1914" s="22"/>
      <c r="Q1914" s="22"/>
      <c r="R1914" s="28"/>
      <c r="S1914" s="28"/>
      <c r="T1914" s="28"/>
      <c r="U1914" s="28"/>
      <c r="V1914" s="22"/>
      <c r="W1914" s="22"/>
      <c r="X1914" s="22"/>
      <c r="Y1914" s="22"/>
      <c r="Z1914" s="22"/>
      <c r="AA1914" s="22"/>
      <c r="AB1914" s="22"/>
      <c r="AC1914" s="22"/>
      <c r="AD1914" s="22"/>
    </row>
    <row r="1915" spans="1:30" ht="15.75" customHeight="1" x14ac:dyDescent="0.15">
      <c r="A1915" s="22"/>
      <c r="B1915" s="22"/>
      <c r="C1915" s="22"/>
      <c r="D1915" s="22"/>
      <c r="E1915" s="22"/>
      <c r="F1915" s="28"/>
      <c r="G1915" s="28"/>
      <c r="H1915" s="28"/>
      <c r="I1915" s="28"/>
      <c r="J1915" s="28"/>
      <c r="K1915" s="28"/>
      <c r="L1915" s="28"/>
      <c r="M1915" s="22"/>
      <c r="N1915" s="22"/>
      <c r="O1915" s="22"/>
      <c r="P1915" s="22"/>
      <c r="Q1915" s="22"/>
      <c r="R1915" s="28"/>
      <c r="S1915" s="28"/>
      <c r="T1915" s="28"/>
      <c r="U1915" s="28"/>
      <c r="V1915" s="22"/>
      <c r="W1915" s="22"/>
      <c r="X1915" s="22"/>
      <c r="Y1915" s="22"/>
      <c r="Z1915" s="22"/>
      <c r="AA1915" s="22"/>
      <c r="AB1915" s="22"/>
      <c r="AC1915" s="22"/>
      <c r="AD1915" s="22"/>
    </row>
    <row r="1916" spans="1:30" ht="15.75" customHeight="1" x14ac:dyDescent="0.15">
      <c r="A1916" s="22"/>
      <c r="B1916" s="22"/>
      <c r="C1916" s="22"/>
      <c r="D1916" s="22"/>
      <c r="E1916" s="22"/>
      <c r="F1916" s="28"/>
      <c r="G1916" s="28"/>
      <c r="H1916" s="28"/>
      <c r="I1916" s="28"/>
      <c r="J1916" s="28"/>
      <c r="K1916" s="28"/>
      <c r="L1916" s="28"/>
      <c r="M1916" s="22"/>
      <c r="N1916" s="22"/>
      <c r="O1916" s="22"/>
      <c r="P1916" s="22"/>
      <c r="Q1916" s="22"/>
      <c r="R1916" s="28"/>
      <c r="S1916" s="28"/>
      <c r="T1916" s="28"/>
      <c r="U1916" s="28"/>
      <c r="V1916" s="22"/>
      <c r="W1916" s="22"/>
      <c r="X1916" s="22"/>
      <c r="Y1916" s="22"/>
      <c r="Z1916" s="22"/>
      <c r="AA1916" s="22"/>
      <c r="AB1916" s="22"/>
      <c r="AC1916" s="22"/>
      <c r="AD1916" s="22"/>
    </row>
    <row r="1917" spans="1:30" ht="15.75" customHeight="1" x14ac:dyDescent="0.15">
      <c r="A1917" s="22"/>
      <c r="B1917" s="22"/>
      <c r="C1917" s="22"/>
      <c r="D1917" s="22"/>
      <c r="E1917" s="22"/>
      <c r="F1917" s="28"/>
      <c r="G1917" s="28"/>
      <c r="H1917" s="28"/>
      <c r="I1917" s="28"/>
      <c r="J1917" s="28"/>
      <c r="K1917" s="28"/>
      <c r="L1917" s="28"/>
      <c r="M1917" s="22"/>
      <c r="N1917" s="22"/>
      <c r="O1917" s="22"/>
      <c r="P1917" s="22"/>
      <c r="Q1917" s="22"/>
      <c r="R1917" s="28"/>
      <c r="S1917" s="28"/>
      <c r="T1917" s="28"/>
      <c r="U1917" s="28"/>
      <c r="V1917" s="22"/>
      <c r="W1917" s="22"/>
      <c r="X1917" s="22"/>
      <c r="Y1917" s="22"/>
      <c r="Z1917" s="22"/>
      <c r="AA1917" s="22"/>
      <c r="AB1917" s="22"/>
      <c r="AC1917" s="22"/>
      <c r="AD1917" s="22"/>
    </row>
    <row r="1918" spans="1:30" ht="15.75" customHeight="1" x14ac:dyDescent="0.15">
      <c r="A1918" s="22"/>
      <c r="B1918" s="22"/>
      <c r="C1918" s="22"/>
      <c r="D1918" s="22"/>
      <c r="E1918" s="22"/>
      <c r="F1918" s="28"/>
      <c r="G1918" s="28"/>
      <c r="H1918" s="28"/>
      <c r="I1918" s="28"/>
      <c r="J1918" s="28"/>
      <c r="K1918" s="28"/>
      <c r="L1918" s="28"/>
      <c r="M1918" s="22"/>
      <c r="N1918" s="22"/>
      <c r="O1918" s="22"/>
      <c r="P1918" s="22"/>
      <c r="Q1918" s="22"/>
      <c r="R1918" s="28"/>
      <c r="S1918" s="28"/>
      <c r="T1918" s="28"/>
      <c r="U1918" s="28"/>
      <c r="V1918" s="22"/>
      <c r="W1918" s="22"/>
      <c r="X1918" s="22"/>
      <c r="Y1918" s="22"/>
      <c r="Z1918" s="22"/>
      <c r="AA1918" s="22"/>
      <c r="AB1918" s="22"/>
      <c r="AC1918" s="22"/>
      <c r="AD1918" s="22"/>
    </row>
    <row r="1919" spans="1:30" ht="15.75" customHeight="1" x14ac:dyDescent="0.15">
      <c r="A1919" s="22"/>
      <c r="B1919" s="22"/>
      <c r="C1919" s="22"/>
      <c r="D1919" s="22"/>
      <c r="E1919" s="22"/>
      <c r="F1919" s="28"/>
      <c r="G1919" s="28"/>
      <c r="H1919" s="28"/>
      <c r="I1919" s="28"/>
      <c r="J1919" s="28"/>
      <c r="K1919" s="28"/>
      <c r="L1919" s="28"/>
      <c r="M1919" s="22"/>
      <c r="N1919" s="22"/>
      <c r="O1919" s="22"/>
      <c r="P1919" s="22"/>
      <c r="Q1919" s="22"/>
      <c r="R1919" s="28"/>
      <c r="S1919" s="28"/>
      <c r="T1919" s="28"/>
      <c r="U1919" s="28"/>
      <c r="V1919" s="22"/>
      <c r="W1919" s="22"/>
      <c r="X1919" s="22"/>
      <c r="Y1919" s="22"/>
      <c r="Z1919" s="22"/>
      <c r="AA1919" s="22"/>
      <c r="AB1919" s="22"/>
      <c r="AC1919" s="22"/>
      <c r="AD1919" s="22"/>
    </row>
    <row r="1920" spans="1:30" ht="15.75" customHeight="1" x14ac:dyDescent="0.15">
      <c r="A1920" s="22"/>
      <c r="B1920" s="22"/>
      <c r="C1920" s="22"/>
      <c r="D1920" s="22"/>
      <c r="E1920" s="22"/>
      <c r="F1920" s="28"/>
      <c r="G1920" s="28"/>
      <c r="H1920" s="28"/>
      <c r="I1920" s="28"/>
      <c r="J1920" s="28"/>
      <c r="K1920" s="28"/>
      <c r="L1920" s="28"/>
      <c r="M1920" s="22"/>
      <c r="N1920" s="22"/>
      <c r="O1920" s="22"/>
      <c r="P1920" s="22"/>
      <c r="Q1920" s="22"/>
      <c r="R1920" s="28"/>
      <c r="S1920" s="28"/>
      <c r="T1920" s="28"/>
      <c r="U1920" s="28"/>
      <c r="V1920" s="22"/>
      <c r="W1920" s="22"/>
      <c r="X1920" s="22"/>
      <c r="Y1920" s="22"/>
      <c r="Z1920" s="22"/>
      <c r="AA1920" s="22"/>
      <c r="AB1920" s="22"/>
      <c r="AC1920" s="22"/>
      <c r="AD1920" s="22"/>
    </row>
    <row r="1921" spans="1:30" ht="15.75" customHeight="1" x14ac:dyDescent="0.15">
      <c r="A1921" s="22"/>
      <c r="B1921" s="22"/>
      <c r="C1921" s="22"/>
      <c r="D1921" s="22"/>
      <c r="E1921" s="22"/>
      <c r="F1921" s="28"/>
      <c r="G1921" s="28"/>
      <c r="H1921" s="28"/>
      <c r="I1921" s="28"/>
      <c r="J1921" s="28"/>
      <c r="K1921" s="28"/>
      <c r="L1921" s="28"/>
      <c r="M1921" s="22"/>
      <c r="N1921" s="22"/>
      <c r="O1921" s="22"/>
      <c r="P1921" s="22"/>
      <c r="Q1921" s="22"/>
      <c r="R1921" s="28"/>
      <c r="S1921" s="28"/>
      <c r="T1921" s="28"/>
      <c r="U1921" s="28"/>
      <c r="V1921" s="22"/>
      <c r="W1921" s="22"/>
      <c r="X1921" s="22"/>
      <c r="Y1921" s="22"/>
      <c r="Z1921" s="22"/>
      <c r="AA1921" s="22"/>
      <c r="AB1921" s="22"/>
      <c r="AC1921" s="22"/>
      <c r="AD1921" s="22"/>
    </row>
    <row r="1922" spans="1:30" ht="15.75" customHeight="1" x14ac:dyDescent="0.15">
      <c r="A1922" s="22"/>
      <c r="B1922" s="22"/>
      <c r="C1922" s="22"/>
      <c r="D1922" s="22"/>
      <c r="E1922" s="22"/>
      <c r="F1922" s="28"/>
      <c r="G1922" s="28"/>
      <c r="H1922" s="28"/>
      <c r="I1922" s="28"/>
      <c r="J1922" s="28"/>
      <c r="K1922" s="28"/>
      <c r="L1922" s="28"/>
      <c r="M1922" s="22"/>
      <c r="N1922" s="22"/>
      <c r="O1922" s="22"/>
      <c r="P1922" s="22"/>
      <c r="Q1922" s="22"/>
      <c r="R1922" s="28"/>
      <c r="S1922" s="28"/>
      <c r="T1922" s="28"/>
      <c r="U1922" s="28"/>
      <c r="V1922" s="22"/>
      <c r="W1922" s="22"/>
      <c r="X1922" s="22"/>
      <c r="Y1922" s="22"/>
      <c r="Z1922" s="22"/>
      <c r="AA1922" s="22"/>
      <c r="AB1922" s="22"/>
      <c r="AC1922" s="22"/>
      <c r="AD1922" s="22"/>
    </row>
    <row r="1923" spans="1:30" ht="15.75" customHeight="1" x14ac:dyDescent="0.15">
      <c r="A1923" s="22"/>
      <c r="B1923" s="22"/>
      <c r="C1923" s="22"/>
      <c r="D1923" s="22"/>
      <c r="E1923" s="22"/>
      <c r="F1923" s="28"/>
      <c r="G1923" s="28"/>
      <c r="H1923" s="28"/>
      <c r="I1923" s="28"/>
      <c r="J1923" s="28"/>
      <c r="K1923" s="28"/>
      <c r="L1923" s="28"/>
      <c r="M1923" s="22"/>
      <c r="N1923" s="22"/>
      <c r="O1923" s="22"/>
      <c r="P1923" s="22"/>
      <c r="Q1923" s="22"/>
      <c r="R1923" s="28"/>
      <c r="S1923" s="28"/>
      <c r="T1923" s="28"/>
      <c r="U1923" s="28"/>
      <c r="V1923" s="22"/>
      <c r="W1923" s="22"/>
      <c r="X1923" s="22"/>
      <c r="Y1923" s="22"/>
      <c r="Z1923" s="22"/>
      <c r="AA1923" s="22"/>
      <c r="AB1923" s="22"/>
      <c r="AC1923" s="22"/>
      <c r="AD1923" s="22"/>
    </row>
    <row r="1924" spans="1:30" ht="15.75" customHeight="1" x14ac:dyDescent="0.15">
      <c r="A1924" s="22"/>
      <c r="B1924" s="22"/>
      <c r="C1924" s="22"/>
      <c r="D1924" s="22"/>
      <c r="E1924" s="22"/>
      <c r="F1924" s="28"/>
      <c r="G1924" s="28"/>
      <c r="H1924" s="28"/>
      <c r="I1924" s="28"/>
      <c r="J1924" s="28"/>
      <c r="K1924" s="28"/>
      <c r="L1924" s="28"/>
      <c r="M1924" s="22"/>
      <c r="N1924" s="22"/>
      <c r="O1924" s="22"/>
      <c r="P1924" s="22"/>
      <c r="Q1924" s="22"/>
      <c r="R1924" s="28"/>
      <c r="S1924" s="28"/>
      <c r="T1924" s="28"/>
      <c r="U1924" s="28"/>
      <c r="V1924" s="22"/>
      <c r="W1924" s="22"/>
      <c r="X1924" s="22"/>
      <c r="Y1924" s="22"/>
      <c r="Z1924" s="22"/>
      <c r="AA1924" s="22"/>
      <c r="AB1924" s="22"/>
      <c r="AC1924" s="22"/>
      <c r="AD1924" s="22"/>
    </row>
    <row r="1925" spans="1:30" ht="15.75" customHeight="1" x14ac:dyDescent="0.15">
      <c r="A1925" s="22"/>
      <c r="B1925" s="22"/>
      <c r="C1925" s="22"/>
      <c r="D1925" s="22"/>
      <c r="E1925" s="22"/>
      <c r="F1925" s="28"/>
      <c r="G1925" s="28"/>
      <c r="H1925" s="28"/>
      <c r="I1925" s="28"/>
      <c r="J1925" s="28"/>
      <c r="K1925" s="28"/>
      <c r="L1925" s="28"/>
      <c r="M1925" s="22"/>
      <c r="N1925" s="22"/>
      <c r="O1925" s="22"/>
      <c r="P1925" s="22"/>
      <c r="Q1925" s="22"/>
      <c r="R1925" s="28"/>
      <c r="S1925" s="28"/>
      <c r="T1925" s="28"/>
      <c r="U1925" s="28"/>
      <c r="V1925" s="22"/>
      <c r="W1925" s="22"/>
      <c r="X1925" s="22"/>
      <c r="Y1925" s="22"/>
      <c r="Z1925" s="22"/>
      <c r="AA1925" s="22"/>
      <c r="AB1925" s="22"/>
      <c r="AC1925" s="22"/>
      <c r="AD1925" s="22"/>
    </row>
    <row r="1926" spans="1:30" ht="15.75" customHeight="1" x14ac:dyDescent="0.15">
      <c r="A1926" s="22"/>
      <c r="B1926" s="22"/>
      <c r="C1926" s="22"/>
      <c r="D1926" s="22"/>
      <c r="E1926" s="22"/>
      <c r="F1926" s="28"/>
      <c r="G1926" s="28"/>
      <c r="H1926" s="28"/>
      <c r="I1926" s="28"/>
      <c r="J1926" s="28"/>
      <c r="K1926" s="28"/>
      <c r="L1926" s="28"/>
      <c r="M1926" s="22"/>
      <c r="N1926" s="22"/>
      <c r="O1926" s="22"/>
      <c r="P1926" s="22"/>
      <c r="Q1926" s="22"/>
      <c r="R1926" s="28"/>
      <c r="S1926" s="28"/>
      <c r="T1926" s="28"/>
      <c r="U1926" s="28"/>
      <c r="V1926" s="22"/>
      <c r="W1926" s="22"/>
      <c r="X1926" s="22"/>
      <c r="Y1926" s="22"/>
      <c r="Z1926" s="22"/>
      <c r="AA1926" s="22"/>
      <c r="AB1926" s="22"/>
      <c r="AC1926" s="22"/>
      <c r="AD1926" s="22"/>
    </row>
    <row r="1927" spans="1:30" ht="15.75" customHeight="1" x14ac:dyDescent="0.15">
      <c r="A1927" s="22"/>
      <c r="B1927" s="22"/>
      <c r="C1927" s="22"/>
      <c r="D1927" s="22"/>
      <c r="E1927" s="22"/>
      <c r="F1927" s="28"/>
      <c r="G1927" s="28"/>
      <c r="H1927" s="28"/>
      <c r="I1927" s="28"/>
      <c r="J1927" s="28"/>
      <c r="K1927" s="28"/>
      <c r="L1927" s="28"/>
      <c r="M1927" s="22"/>
      <c r="N1927" s="22"/>
      <c r="O1927" s="22"/>
      <c r="P1927" s="22"/>
      <c r="Q1927" s="22"/>
      <c r="R1927" s="28"/>
      <c r="S1927" s="28"/>
      <c r="T1927" s="28"/>
      <c r="U1927" s="28"/>
      <c r="V1927" s="22"/>
      <c r="W1927" s="22"/>
      <c r="X1927" s="22"/>
      <c r="Y1927" s="22"/>
      <c r="Z1927" s="22"/>
      <c r="AA1927" s="22"/>
      <c r="AB1927" s="22"/>
      <c r="AC1927" s="22"/>
      <c r="AD1927" s="22"/>
    </row>
    <row r="1928" spans="1:30" ht="15.75" customHeight="1" x14ac:dyDescent="0.15">
      <c r="A1928" s="22"/>
      <c r="B1928" s="22"/>
      <c r="C1928" s="22"/>
      <c r="D1928" s="22"/>
      <c r="E1928" s="22"/>
      <c r="F1928" s="28"/>
      <c r="G1928" s="28"/>
      <c r="H1928" s="28"/>
      <c r="I1928" s="28"/>
      <c r="J1928" s="28"/>
      <c r="K1928" s="28"/>
      <c r="L1928" s="28"/>
      <c r="M1928" s="22"/>
      <c r="N1928" s="22"/>
      <c r="O1928" s="22"/>
      <c r="P1928" s="22"/>
      <c r="Q1928" s="22"/>
      <c r="R1928" s="28"/>
      <c r="S1928" s="28"/>
      <c r="T1928" s="28"/>
      <c r="U1928" s="28"/>
      <c r="V1928" s="22"/>
      <c r="W1928" s="22"/>
      <c r="X1928" s="22"/>
      <c r="Y1928" s="22"/>
      <c r="Z1928" s="22"/>
      <c r="AA1928" s="22"/>
      <c r="AB1928" s="22"/>
      <c r="AC1928" s="22"/>
      <c r="AD1928" s="22"/>
    </row>
    <row r="1929" spans="1:30" ht="15.75" customHeight="1" x14ac:dyDescent="0.15">
      <c r="A1929" s="22"/>
      <c r="B1929" s="22"/>
      <c r="C1929" s="22"/>
      <c r="D1929" s="22"/>
      <c r="E1929" s="22"/>
      <c r="F1929" s="28"/>
      <c r="G1929" s="28"/>
      <c r="H1929" s="28"/>
      <c r="I1929" s="28"/>
      <c r="J1929" s="28"/>
      <c r="K1929" s="28"/>
      <c r="L1929" s="28"/>
      <c r="M1929" s="22"/>
      <c r="N1929" s="22"/>
      <c r="O1929" s="22"/>
      <c r="P1929" s="22"/>
      <c r="Q1929" s="22"/>
      <c r="R1929" s="28"/>
      <c r="S1929" s="28"/>
      <c r="T1929" s="28"/>
      <c r="U1929" s="28"/>
      <c r="V1929" s="22"/>
      <c r="W1929" s="22"/>
      <c r="X1929" s="22"/>
      <c r="Y1929" s="22"/>
      <c r="Z1929" s="22"/>
      <c r="AA1929" s="22"/>
      <c r="AB1929" s="22"/>
      <c r="AC1929" s="22"/>
      <c r="AD1929" s="22"/>
    </row>
    <row r="1930" spans="1:30" ht="15.75" customHeight="1" x14ac:dyDescent="0.15">
      <c r="A1930" s="22"/>
      <c r="B1930" s="22"/>
      <c r="C1930" s="22"/>
      <c r="D1930" s="22"/>
      <c r="E1930" s="22"/>
      <c r="F1930" s="28"/>
      <c r="G1930" s="28"/>
      <c r="H1930" s="28"/>
      <c r="I1930" s="28"/>
      <c r="J1930" s="28"/>
      <c r="K1930" s="28"/>
      <c r="L1930" s="28"/>
      <c r="M1930" s="22"/>
      <c r="N1930" s="22"/>
      <c r="O1930" s="22"/>
      <c r="P1930" s="22"/>
      <c r="Q1930" s="22"/>
      <c r="R1930" s="28"/>
      <c r="S1930" s="28"/>
      <c r="T1930" s="28"/>
      <c r="U1930" s="28"/>
      <c r="V1930" s="22"/>
      <c r="W1930" s="22"/>
      <c r="X1930" s="22"/>
      <c r="Y1930" s="22"/>
      <c r="Z1930" s="22"/>
      <c r="AA1930" s="22"/>
      <c r="AB1930" s="22"/>
      <c r="AC1930" s="22"/>
      <c r="AD1930" s="22"/>
    </row>
    <row r="1931" spans="1:30" ht="15.75" customHeight="1" x14ac:dyDescent="0.15">
      <c r="A1931" s="22"/>
      <c r="B1931" s="22"/>
      <c r="C1931" s="22"/>
      <c r="D1931" s="22"/>
      <c r="E1931" s="22"/>
      <c r="F1931" s="28"/>
      <c r="G1931" s="28"/>
      <c r="H1931" s="28"/>
      <c r="I1931" s="28"/>
      <c r="J1931" s="28"/>
      <c r="K1931" s="28"/>
      <c r="L1931" s="28"/>
      <c r="M1931" s="22"/>
      <c r="N1931" s="22"/>
      <c r="O1931" s="22"/>
      <c r="P1931" s="22"/>
      <c r="Q1931" s="22"/>
      <c r="R1931" s="28"/>
      <c r="S1931" s="28"/>
      <c r="T1931" s="28"/>
      <c r="U1931" s="28"/>
      <c r="V1931" s="22"/>
      <c r="W1931" s="22"/>
      <c r="X1931" s="22"/>
      <c r="Y1931" s="22"/>
      <c r="Z1931" s="22"/>
      <c r="AA1931" s="22"/>
      <c r="AB1931" s="22"/>
      <c r="AC1931" s="22"/>
      <c r="AD1931" s="22"/>
    </row>
    <row r="1932" spans="1:30" ht="15.75" customHeight="1" x14ac:dyDescent="0.15">
      <c r="A1932" s="22"/>
      <c r="B1932" s="22"/>
      <c r="C1932" s="22"/>
      <c r="D1932" s="22"/>
      <c r="E1932" s="22"/>
      <c r="F1932" s="28"/>
      <c r="G1932" s="28"/>
      <c r="H1932" s="28"/>
      <c r="I1932" s="28"/>
      <c r="J1932" s="28"/>
      <c r="K1932" s="28"/>
      <c r="L1932" s="28"/>
      <c r="M1932" s="22"/>
      <c r="N1932" s="22"/>
      <c r="O1932" s="22"/>
      <c r="P1932" s="22"/>
      <c r="Q1932" s="22"/>
      <c r="R1932" s="28"/>
      <c r="S1932" s="28"/>
      <c r="T1932" s="28"/>
      <c r="U1932" s="28"/>
      <c r="V1932" s="22"/>
      <c r="W1932" s="22"/>
      <c r="X1932" s="22"/>
      <c r="Y1932" s="22"/>
      <c r="Z1932" s="22"/>
      <c r="AA1932" s="22"/>
      <c r="AB1932" s="22"/>
      <c r="AC1932" s="22"/>
      <c r="AD1932" s="22"/>
    </row>
    <row r="1933" spans="1:30" ht="15.75" customHeight="1" x14ac:dyDescent="0.15">
      <c r="A1933" s="22"/>
      <c r="B1933" s="22"/>
      <c r="C1933" s="22"/>
      <c r="D1933" s="22"/>
      <c r="E1933" s="22"/>
      <c r="F1933" s="28"/>
      <c r="G1933" s="28"/>
      <c r="H1933" s="28"/>
      <c r="I1933" s="28"/>
      <c r="J1933" s="28"/>
      <c r="K1933" s="28"/>
      <c r="L1933" s="28"/>
      <c r="M1933" s="22"/>
      <c r="N1933" s="22"/>
      <c r="O1933" s="22"/>
      <c r="P1933" s="22"/>
      <c r="Q1933" s="22"/>
      <c r="R1933" s="28"/>
      <c r="S1933" s="28"/>
      <c r="T1933" s="28"/>
      <c r="U1933" s="28"/>
      <c r="V1933" s="22"/>
      <c r="W1933" s="22"/>
      <c r="X1933" s="22"/>
      <c r="Y1933" s="22"/>
      <c r="Z1933" s="22"/>
      <c r="AA1933" s="22"/>
      <c r="AB1933" s="22"/>
      <c r="AC1933" s="22"/>
      <c r="AD1933" s="22"/>
    </row>
    <row r="1934" spans="1:30" ht="15.75" customHeight="1" x14ac:dyDescent="0.15">
      <c r="A1934" s="22"/>
      <c r="B1934" s="22"/>
      <c r="C1934" s="22"/>
      <c r="D1934" s="22"/>
      <c r="E1934" s="22"/>
      <c r="F1934" s="28"/>
      <c r="G1934" s="28"/>
      <c r="H1934" s="28"/>
      <c r="I1934" s="28"/>
      <c r="J1934" s="28"/>
      <c r="K1934" s="28"/>
      <c r="L1934" s="28"/>
      <c r="M1934" s="22"/>
      <c r="N1934" s="22"/>
      <c r="O1934" s="22"/>
      <c r="P1934" s="22"/>
      <c r="Q1934" s="22"/>
      <c r="R1934" s="28"/>
      <c r="S1934" s="28"/>
      <c r="T1934" s="28"/>
      <c r="U1934" s="28"/>
      <c r="V1934" s="22"/>
      <c r="W1934" s="22"/>
      <c r="X1934" s="22"/>
      <c r="Y1934" s="22"/>
      <c r="Z1934" s="22"/>
      <c r="AA1934" s="22"/>
      <c r="AB1934" s="22"/>
      <c r="AC1934" s="22"/>
      <c r="AD1934" s="22"/>
    </row>
    <row r="1935" spans="1:30" ht="15.75" customHeight="1" x14ac:dyDescent="0.15">
      <c r="A1935" s="22"/>
      <c r="B1935" s="22"/>
      <c r="C1935" s="22"/>
      <c r="D1935" s="22"/>
      <c r="E1935" s="22"/>
      <c r="F1935" s="28"/>
      <c r="G1935" s="28"/>
      <c r="H1935" s="28"/>
      <c r="I1935" s="28"/>
      <c r="J1935" s="28"/>
      <c r="K1935" s="28"/>
      <c r="L1935" s="28"/>
      <c r="M1935" s="22"/>
      <c r="N1935" s="22"/>
      <c r="O1935" s="22"/>
      <c r="P1935" s="22"/>
      <c r="Q1935" s="22"/>
      <c r="R1935" s="28"/>
      <c r="S1935" s="28"/>
      <c r="T1935" s="28"/>
      <c r="U1935" s="28"/>
      <c r="V1935" s="22"/>
      <c r="W1935" s="22"/>
      <c r="X1935" s="22"/>
      <c r="Y1935" s="22"/>
      <c r="Z1935" s="22"/>
      <c r="AA1935" s="22"/>
      <c r="AB1935" s="22"/>
      <c r="AC1935" s="22"/>
      <c r="AD1935" s="22"/>
    </row>
    <row r="1936" spans="1:30" ht="15.75" customHeight="1" x14ac:dyDescent="0.15">
      <c r="A1936" s="22"/>
      <c r="B1936" s="22"/>
      <c r="C1936" s="22"/>
      <c r="D1936" s="22"/>
      <c r="E1936" s="22"/>
      <c r="F1936" s="28"/>
      <c r="G1936" s="28"/>
      <c r="H1936" s="28"/>
      <c r="I1936" s="28"/>
      <c r="J1936" s="28"/>
      <c r="K1936" s="28"/>
      <c r="L1936" s="28"/>
      <c r="M1936" s="22"/>
      <c r="N1936" s="22"/>
      <c r="O1936" s="22"/>
      <c r="P1936" s="22"/>
      <c r="Q1936" s="22"/>
      <c r="R1936" s="28"/>
      <c r="S1936" s="28"/>
      <c r="T1936" s="28"/>
      <c r="U1936" s="28"/>
      <c r="V1936" s="22"/>
      <c r="W1936" s="22"/>
      <c r="X1936" s="22"/>
      <c r="Y1936" s="22"/>
      <c r="Z1936" s="22"/>
      <c r="AA1936" s="22"/>
      <c r="AB1936" s="22"/>
      <c r="AC1936" s="22"/>
      <c r="AD1936" s="22"/>
    </row>
    <row r="1937" spans="1:30" ht="15.75" customHeight="1" x14ac:dyDescent="0.15">
      <c r="A1937" s="22"/>
      <c r="B1937" s="22"/>
      <c r="C1937" s="22"/>
      <c r="D1937" s="22"/>
      <c r="E1937" s="22"/>
      <c r="F1937" s="28"/>
      <c r="G1937" s="28"/>
      <c r="H1937" s="28"/>
      <c r="I1937" s="28"/>
      <c r="J1937" s="28"/>
      <c r="K1937" s="28"/>
      <c r="L1937" s="28"/>
      <c r="M1937" s="22"/>
      <c r="N1937" s="22"/>
      <c r="O1937" s="22"/>
      <c r="P1937" s="22"/>
      <c r="Q1937" s="22"/>
      <c r="R1937" s="28"/>
      <c r="S1937" s="28"/>
      <c r="T1937" s="28"/>
      <c r="U1937" s="28"/>
      <c r="V1937" s="22"/>
      <c r="W1937" s="22"/>
      <c r="X1937" s="22"/>
      <c r="Y1937" s="22"/>
      <c r="Z1937" s="22"/>
      <c r="AA1937" s="22"/>
      <c r="AB1937" s="22"/>
      <c r="AC1937" s="22"/>
      <c r="AD1937" s="22"/>
    </row>
    <row r="1938" spans="1:30" ht="15.75" customHeight="1" x14ac:dyDescent="0.15">
      <c r="A1938" s="22"/>
      <c r="B1938" s="22"/>
      <c r="C1938" s="22"/>
      <c r="D1938" s="22"/>
      <c r="E1938" s="22"/>
      <c r="F1938" s="28"/>
      <c r="G1938" s="28"/>
      <c r="H1938" s="28"/>
      <c r="I1938" s="28"/>
      <c r="J1938" s="28"/>
      <c r="K1938" s="28"/>
      <c r="L1938" s="28"/>
      <c r="M1938" s="22"/>
      <c r="N1938" s="22"/>
      <c r="O1938" s="22"/>
      <c r="P1938" s="22"/>
      <c r="Q1938" s="22"/>
      <c r="R1938" s="28"/>
      <c r="S1938" s="28"/>
      <c r="T1938" s="28"/>
      <c r="U1938" s="28"/>
      <c r="V1938" s="22"/>
      <c r="W1938" s="22"/>
      <c r="X1938" s="22"/>
      <c r="Y1938" s="22"/>
      <c r="Z1938" s="22"/>
      <c r="AA1938" s="22"/>
      <c r="AB1938" s="22"/>
      <c r="AC1938" s="22"/>
      <c r="AD1938" s="22"/>
    </row>
    <row r="1939" spans="1:30" ht="15.75" customHeight="1" x14ac:dyDescent="0.15">
      <c r="A1939" s="22"/>
      <c r="B1939" s="22"/>
      <c r="C1939" s="22"/>
      <c r="D1939" s="22"/>
      <c r="E1939" s="22"/>
      <c r="F1939" s="28"/>
      <c r="G1939" s="28"/>
      <c r="H1939" s="28"/>
      <c r="I1939" s="28"/>
      <c r="J1939" s="28"/>
      <c r="K1939" s="28"/>
      <c r="L1939" s="28"/>
      <c r="M1939" s="22"/>
      <c r="N1939" s="22"/>
      <c r="O1939" s="22"/>
      <c r="P1939" s="22"/>
      <c r="Q1939" s="22"/>
      <c r="R1939" s="28"/>
      <c r="S1939" s="28"/>
      <c r="T1939" s="28"/>
      <c r="U1939" s="28"/>
      <c r="V1939" s="22"/>
      <c r="W1939" s="22"/>
      <c r="X1939" s="22"/>
      <c r="Y1939" s="22"/>
      <c r="Z1939" s="22"/>
      <c r="AA1939" s="22"/>
      <c r="AB1939" s="22"/>
      <c r="AC1939" s="22"/>
      <c r="AD1939" s="22"/>
    </row>
    <row r="1940" spans="1:30" ht="15.75" customHeight="1" x14ac:dyDescent="0.15">
      <c r="A1940" s="22"/>
      <c r="B1940" s="22"/>
      <c r="C1940" s="22"/>
      <c r="D1940" s="22"/>
      <c r="E1940" s="22"/>
      <c r="F1940" s="28"/>
      <c r="G1940" s="28"/>
      <c r="H1940" s="28"/>
      <c r="I1940" s="28"/>
      <c r="J1940" s="28"/>
      <c r="K1940" s="28"/>
      <c r="L1940" s="28"/>
      <c r="M1940" s="22"/>
      <c r="N1940" s="22"/>
      <c r="O1940" s="22"/>
      <c r="P1940" s="22"/>
      <c r="Q1940" s="22"/>
      <c r="R1940" s="28"/>
      <c r="S1940" s="28"/>
      <c r="T1940" s="28"/>
      <c r="U1940" s="28"/>
      <c r="V1940" s="22"/>
      <c r="W1940" s="22"/>
      <c r="X1940" s="22"/>
      <c r="Y1940" s="22"/>
      <c r="Z1940" s="22"/>
      <c r="AA1940" s="22"/>
      <c r="AB1940" s="22"/>
      <c r="AC1940" s="22"/>
      <c r="AD1940" s="22"/>
    </row>
    <row r="1941" spans="1:30" ht="15.75" customHeight="1" x14ac:dyDescent="0.15">
      <c r="A1941" s="22"/>
      <c r="B1941" s="22"/>
      <c r="C1941" s="22"/>
      <c r="D1941" s="22"/>
      <c r="E1941" s="22"/>
      <c r="F1941" s="28"/>
      <c r="G1941" s="28"/>
      <c r="H1941" s="28"/>
      <c r="I1941" s="28"/>
      <c r="J1941" s="28"/>
      <c r="K1941" s="28"/>
      <c r="L1941" s="28"/>
      <c r="M1941" s="22"/>
      <c r="N1941" s="22"/>
      <c r="O1941" s="22"/>
      <c r="P1941" s="22"/>
      <c r="Q1941" s="22"/>
      <c r="R1941" s="28"/>
      <c r="S1941" s="28"/>
      <c r="T1941" s="28"/>
      <c r="U1941" s="28"/>
      <c r="V1941" s="22"/>
      <c r="W1941" s="22"/>
      <c r="X1941" s="22"/>
      <c r="Y1941" s="22"/>
      <c r="Z1941" s="22"/>
      <c r="AA1941" s="22"/>
      <c r="AB1941" s="22"/>
      <c r="AC1941" s="22"/>
      <c r="AD1941" s="22"/>
    </row>
    <row r="1942" spans="1:30" ht="15.75" customHeight="1" x14ac:dyDescent="0.15">
      <c r="A1942" s="22"/>
      <c r="B1942" s="22"/>
      <c r="C1942" s="22"/>
      <c r="D1942" s="22"/>
      <c r="E1942" s="22"/>
      <c r="F1942" s="28"/>
      <c r="G1942" s="28"/>
      <c r="H1942" s="28"/>
      <c r="I1942" s="28"/>
      <c r="J1942" s="28"/>
      <c r="K1942" s="28"/>
      <c r="L1942" s="28"/>
      <c r="M1942" s="22"/>
      <c r="N1942" s="22"/>
      <c r="O1942" s="22"/>
      <c r="P1942" s="22"/>
      <c r="Q1942" s="22"/>
      <c r="R1942" s="28"/>
      <c r="S1942" s="28"/>
      <c r="T1942" s="28"/>
      <c r="U1942" s="28"/>
      <c r="V1942" s="22"/>
      <c r="W1942" s="22"/>
      <c r="X1942" s="22"/>
      <c r="Y1942" s="22"/>
      <c r="Z1942" s="22"/>
      <c r="AA1942" s="22"/>
      <c r="AB1942" s="22"/>
      <c r="AC1942" s="22"/>
      <c r="AD1942" s="22"/>
    </row>
    <row r="1943" spans="1:30" ht="15.75" customHeight="1" x14ac:dyDescent="0.15">
      <c r="A1943" s="22"/>
      <c r="B1943" s="22"/>
      <c r="C1943" s="22"/>
      <c r="D1943" s="22"/>
      <c r="E1943" s="22"/>
      <c r="F1943" s="28"/>
      <c r="G1943" s="28"/>
      <c r="H1943" s="28"/>
      <c r="I1943" s="28"/>
      <c r="J1943" s="28"/>
      <c r="K1943" s="28"/>
      <c r="L1943" s="28"/>
      <c r="M1943" s="22"/>
      <c r="N1943" s="22"/>
      <c r="O1943" s="22"/>
      <c r="P1943" s="22"/>
      <c r="Q1943" s="22"/>
      <c r="R1943" s="28"/>
      <c r="S1943" s="28"/>
      <c r="T1943" s="28"/>
      <c r="U1943" s="28"/>
      <c r="V1943" s="22"/>
      <c r="W1943" s="22"/>
      <c r="X1943" s="22"/>
      <c r="Y1943" s="22"/>
      <c r="Z1943" s="22"/>
      <c r="AA1943" s="22"/>
      <c r="AB1943" s="22"/>
      <c r="AC1943" s="22"/>
      <c r="AD1943" s="22"/>
    </row>
    <row r="1944" spans="1:30" ht="15.75" customHeight="1" x14ac:dyDescent="0.15">
      <c r="A1944" s="22"/>
      <c r="B1944" s="22"/>
      <c r="C1944" s="22"/>
      <c r="D1944" s="22"/>
      <c r="E1944" s="22"/>
      <c r="F1944" s="28"/>
      <c r="G1944" s="28"/>
      <c r="H1944" s="28"/>
      <c r="I1944" s="28"/>
      <c r="J1944" s="28"/>
      <c r="K1944" s="28"/>
      <c r="L1944" s="28"/>
      <c r="M1944" s="22"/>
      <c r="N1944" s="22"/>
      <c r="O1944" s="22"/>
      <c r="P1944" s="22"/>
      <c r="Q1944" s="22"/>
      <c r="R1944" s="28"/>
      <c r="S1944" s="28"/>
      <c r="T1944" s="28"/>
      <c r="U1944" s="28"/>
      <c r="V1944" s="22"/>
      <c r="W1944" s="22"/>
      <c r="X1944" s="22"/>
      <c r="Y1944" s="22"/>
      <c r="Z1944" s="22"/>
      <c r="AA1944" s="22"/>
      <c r="AB1944" s="22"/>
      <c r="AC1944" s="22"/>
      <c r="AD1944" s="22"/>
    </row>
    <row r="1945" spans="1:30" ht="15.75" customHeight="1" x14ac:dyDescent="0.15">
      <c r="A1945" s="22"/>
      <c r="B1945" s="22"/>
      <c r="C1945" s="22"/>
      <c r="D1945" s="22"/>
      <c r="E1945" s="22"/>
      <c r="F1945" s="28"/>
      <c r="G1945" s="28"/>
      <c r="H1945" s="28"/>
      <c r="I1945" s="28"/>
      <c r="J1945" s="28"/>
      <c r="K1945" s="28"/>
      <c r="L1945" s="28"/>
      <c r="M1945" s="22"/>
      <c r="N1945" s="22"/>
      <c r="O1945" s="22"/>
      <c r="P1945" s="22"/>
      <c r="Q1945" s="22"/>
      <c r="R1945" s="28"/>
      <c r="S1945" s="28"/>
      <c r="T1945" s="28"/>
      <c r="U1945" s="28"/>
      <c r="V1945" s="22"/>
      <c r="W1945" s="22"/>
      <c r="X1945" s="22"/>
      <c r="Y1945" s="22"/>
      <c r="Z1945" s="22"/>
      <c r="AA1945" s="22"/>
      <c r="AB1945" s="22"/>
      <c r="AC1945" s="22"/>
      <c r="AD1945" s="22"/>
    </row>
    <row r="1946" spans="1:30" ht="15.75" customHeight="1" x14ac:dyDescent="0.15">
      <c r="A1946" s="22"/>
      <c r="B1946" s="22"/>
      <c r="C1946" s="22"/>
      <c r="D1946" s="22"/>
      <c r="E1946" s="22"/>
      <c r="F1946" s="28"/>
      <c r="G1946" s="28"/>
      <c r="H1946" s="28"/>
      <c r="I1946" s="28"/>
      <c r="J1946" s="28"/>
      <c r="K1946" s="28"/>
      <c r="L1946" s="28"/>
      <c r="M1946" s="22"/>
      <c r="N1946" s="22"/>
      <c r="O1946" s="22"/>
      <c r="P1946" s="22"/>
      <c r="Q1946" s="22"/>
      <c r="R1946" s="28"/>
      <c r="S1946" s="28"/>
      <c r="T1946" s="28"/>
      <c r="U1946" s="28"/>
      <c r="V1946" s="22"/>
      <c r="W1946" s="22"/>
      <c r="X1946" s="22"/>
      <c r="Y1946" s="22"/>
      <c r="Z1946" s="22"/>
      <c r="AA1946" s="22"/>
      <c r="AB1946" s="22"/>
      <c r="AC1946" s="22"/>
      <c r="AD1946" s="22"/>
    </row>
    <row r="1947" spans="1:30" ht="15.75" customHeight="1" x14ac:dyDescent="0.15">
      <c r="A1947" s="22"/>
      <c r="B1947" s="22"/>
      <c r="C1947" s="22"/>
      <c r="D1947" s="22"/>
      <c r="E1947" s="22"/>
      <c r="F1947" s="28"/>
      <c r="G1947" s="28"/>
      <c r="H1947" s="28"/>
      <c r="I1947" s="28"/>
      <c r="J1947" s="28"/>
      <c r="K1947" s="28"/>
      <c r="L1947" s="28"/>
      <c r="M1947" s="22"/>
      <c r="N1947" s="22"/>
      <c r="O1947" s="22"/>
      <c r="P1947" s="22"/>
      <c r="Q1947" s="22"/>
      <c r="R1947" s="28"/>
      <c r="S1947" s="28"/>
      <c r="T1947" s="28"/>
      <c r="U1947" s="28"/>
      <c r="V1947" s="22"/>
      <c r="W1947" s="22"/>
      <c r="X1947" s="22"/>
      <c r="Y1947" s="22"/>
      <c r="Z1947" s="22"/>
      <c r="AA1947" s="22"/>
      <c r="AB1947" s="22"/>
      <c r="AC1947" s="22"/>
      <c r="AD1947" s="22"/>
    </row>
    <row r="1948" spans="1:30" ht="15.75" customHeight="1" x14ac:dyDescent="0.15">
      <c r="A1948" s="22"/>
      <c r="B1948" s="22"/>
      <c r="C1948" s="22"/>
      <c r="D1948" s="22"/>
      <c r="E1948" s="22"/>
      <c r="F1948" s="28"/>
      <c r="G1948" s="28"/>
      <c r="H1948" s="28"/>
      <c r="I1948" s="28"/>
      <c r="J1948" s="28"/>
      <c r="K1948" s="28"/>
      <c r="L1948" s="28"/>
      <c r="M1948" s="22"/>
      <c r="N1948" s="22"/>
      <c r="O1948" s="22"/>
      <c r="P1948" s="22"/>
      <c r="Q1948" s="22"/>
      <c r="R1948" s="28"/>
      <c r="S1948" s="28"/>
      <c r="T1948" s="28"/>
      <c r="U1948" s="28"/>
      <c r="V1948" s="22"/>
      <c r="W1948" s="22"/>
      <c r="X1948" s="22"/>
      <c r="Y1948" s="22"/>
      <c r="Z1948" s="22"/>
      <c r="AA1948" s="22"/>
      <c r="AB1948" s="22"/>
      <c r="AC1948" s="22"/>
      <c r="AD1948" s="22"/>
    </row>
    <row r="1949" spans="1:30" ht="15.75" customHeight="1" x14ac:dyDescent="0.15">
      <c r="A1949" s="22"/>
      <c r="B1949" s="22"/>
      <c r="C1949" s="22"/>
      <c r="D1949" s="22"/>
      <c r="E1949" s="22"/>
      <c r="F1949" s="28"/>
      <c r="G1949" s="28"/>
      <c r="H1949" s="28"/>
      <c r="I1949" s="28"/>
      <c r="J1949" s="28"/>
      <c r="K1949" s="28"/>
      <c r="L1949" s="28"/>
      <c r="M1949" s="22"/>
      <c r="N1949" s="22"/>
      <c r="O1949" s="22"/>
      <c r="P1949" s="22"/>
      <c r="Q1949" s="22"/>
      <c r="R1949" s="28"/>
      <c r="S1949" s="28"/>
      <c r="T1949" s="28"/>
      <c r="U1949" s="28"/>
      <c r="V1949" s="22"/>
      <c r="W1949" s="22"/>
      <c r="X1949" s="22"/>
      <c r="Y1949" s="22"/>
      <c r="Z1949" s="22"/>
      <c r="AA1949" s="22"/>
      <c r="AB1949" s="22"/>
      <c r="AC1949" s="22"/>
      <c r="AD1949" s="22"/>
    </row>
    <row r="1950" spans="1:30" ht="15.75" customHeight="1" x14ac:dyDescent="0.15">
      <c r="A1950" s="22"/>
      <c r="B1950" s="22"/>
      <c r="C1950" s="22"/>
      <c r="D1950" s="22"/>
      <c r="E1950" s="22"/>
      <c r="F1950" s="28"/>
      <c r="G1950" s="28"/>
      <c r="H1950" s="28"/>
      <c r="I1950" s="28"/>
      <c r="J1950" s="28"/>
      <c r="K1950" s="28"/>
      <c r="L1950" s="28"/>
      <c r="M1950" s="22"/>
      <c r="N1950" s="22"/>
      <c r="O1950" s="22"/>
      <c r="P1950" s="22"/>
      <c r="Q1950" s="22"/>
      <c r="R1950" s="28"/>
      <c r="S1950" s="28"/>
      <c r="T1950" s="28"/>
      <c r="U1950" s="28"/>
      <c r="V1950" s="22"/>
      <c r="W1950" s="22"/>
      <c r="X1950" s="22"/>
      <c r="Y1950" s="22"/>
      <c r="Z1950" s="22"/>
      <c r="AA1950" s="22"/>
      <c r="AB1950" s="22"/>
      <c r="AC1950" s="22"/>
      <c r="AD1950" s="22"/>
    </row>
    <row r="1951" spans="1:30" ht="15.75" customHeight="1" x14ac:dyDescent="0.15">
      <c r="A1951" s="22"/>
      <c r="B1951" s="22"/>
      <c r="C1951" s="22"/>
      <c r="D1951" s="22"/>
      <c r="E1951" s="22"/>
      <c r="F1951" s="28"/>
      <c r="G1951" s="28"/>
      <c r="H1951" s="28"/>
      <c r="I1951" s="28"/>
      <c r="J1951" s="28"/>
      <c r="K1951" s="28"/>
      <c r="L1951" s="28"/>
      <c r="M1951" s="22"/>
      <c r="N1951" s="22"/>
      <c r="O1951" s="22"/>
      <c r="P1951" s="22"/>
      <c r="Q1951" s="22"/>
      <c r="R1951" s="28"/>
      <c r="S1951" s="28"/>
      <c r="T1951" s="28"/>
      <c r="U1951" s="28"/>
      <c r="V1951" s="22"/>
      <c r="W1951" s="22"/>
      <c r="X1951" s="22"/>
      <c r="Y1951" s="22"/>
      <c r="Z1951" s="22"/>
      <c r="AA1951" s="22"/>
      <c r="AB1951" s="22"/>
      <c r="AC1951" s="22"/>
      <c r="AD1951" s="22"/>
    </row>
    <row r="1952" spans="1:30" ht="15.75" customHeight="1" x14ac:dyDescent="0.15">
      <c r="A1952" s="22"/>
      <c r="B1952" s="22"/>
      <c r="C1952" s="22"/>
      <c r="D1952" s="22"/>
      <c r="E1952" s="22"/>
      <c r="F1952" s="28"/>
      <c r="G1952" s="28"/>
      <c r="H1952" s="28"/>
      <c r="I1952" s="28"/>
      <c r="J1952" s="28"/>
      <c r="K1952" s="28"/>
      <c r="L1952" s="28"/>
      <c r="M1952" s="22"/>
      <c r="N1952" s="22"/>
      <c r="O1952" s="22"/>
      <c r="P1952" s="22"/>
      <c r="Q1952" s="22"/>
      <c r="R1952" s="28"/>
      <c r="S1952" s="28"/>
      <c r="T1952" s="28"/>
      <c r="U1952" s="28"/>
      <c r="V1952" s="22"/>
      <c r="W1952" s="22"/>
      <c r="X1952" s="22"/>
      <c r="Y1952" s="22"/>
      <c r="Z1952" s="22"/>
      <c r="AA1952" s="22"/>
      <c r="AB1952" s="22"/>
      <c r="AC1952" s="22"/>
      <c r="AD1952" s="22"/>
    </row>
    <row r="1953" spans="1:30" ht="15.75" customHeight="1" x14ac:dyDescent="0.15">
      <c r="A1953" s="22"/>
      <c r="B1953" s="22"/>
      <c r="C1953" s="22"/>
      <c r="D1953" s="22"/>
      <c r="E1953" s="22"/>
      <c r="F1953" s="28"/>
      <c r="G1953" s="28"/>
      <c r="H1953" s="28"/>
      <c r="I1953" s="28"/>
      <c r="J1953" s="28"/>
      <c r="K1953" s="28"/>
      <c r="L1953" s="28"/>
      <c r="M1953" s="22"/>
      <c r="N1953" s="22"/>
      <c r="O1953" s="22"/>
      <c r="P1953" s="22"/>
      <c r="Q1953" s="22"/>
      <c r="R1953" s="28"/>
      <c r="S1953" s="28"/>
      <c r="T1953" s="28"/>
      <c r="U1953" s="28"/>
      <c r="V1953" s="22"/>
      <c r="W1953" s="22"/>
      <c r="X1953" s="22"/>
      <c r="Y1953" s="22"/>
      <c r="Z1953" s="22"/>
      <c r="AA1953" s="22"/>
      <c r="AB1953" s="22"/>
      <c r="AC1953" s="22"/>
      <c r="AD1953" s="22"/>
    </row>
    <row r="1954" spans="1:30" ht="15.75" customHeight="1" x14ac:dyDescent="0.15">
      <c r="A1954" s="22"/>
      <c r="B1954" s="22"/>
      <c r="C1954" s="22"/>
      <c r="D1954" s="22"/>
      <c r="E1954" s="22"/>
      <c r="F1954" s="28"/>
      <c r="G1954" s="28"/>
      <c r="H1954" s="28"/>
      <c r="I1954" s="28"/>
      <c r="J1954" s="28"/>
      <c r="K1954" s="28"/>
      <c r="L1954" s="28"/>
      <c r="M1954" s="22"/>
      <c r="N1954" s="22"/>
      <c r="O1954" s="22"/>
      <c r="P1954" s="22"/>
      <c r="Q1954" s="22"/>
      <c r="R1954" s="28"/>
      <c r="S1954" s="28"/>
      <c r="T1954" s="28"/>
      <c r="U1954" s="28"/>
      <c r="V1954" s="22"/>
      <c r="W1954" s="22"/>
      <c r="X1954" s="22"/>
      <c r="Y1954" s="22"/>
      <c r="Z1954" s="22"/>
      <c r="AA1954" s="22"/>
      <c r="AB1954" s="22"/>
      <c r="AC1954" s="22"/>
      <c r="AD1954" s="22"/>
    </row>
    <row r="1955" spans="1:30" ht="15.75" customHeight="1" x14ac:dyDescent="0.15">
      <c r="A1955" s="22"/>
      <c r="B1955" s="22"/>
      <c r="C1955" s="22"/>
      <c r="D1955" s="22"/>
      <c r="E1955" s="22"/>
      <c r="F1955" s="28"/>
      <c r="G1955" s="28"/>
      <c r="H1955" s="28"/>
      <c r="I1955" s="28"/>
      <c r="J1955" s="28"/>
      <c r="K1955" s="28"/>
      <c r="L1955" s="28"/>
      <c r="M1955" s="22"/>
      <c r="N1955" s="22"/>
      <c r="O1955" s="22"/>
      <c r="P1955" s="22"/>
      <c r="Q1955" s="22"/>
      <c r="R1955" s="28"/>
      <c r="S1955" s="28"/>
      <c r="T1955" s="28"/>
      <c r="U1955" s="28"/>
      <c r="V1955" s="22"/>
      <c r="W1955" s="22"/>
      <c r="X1955" s="22"/>
      <c r="Y1955" s="22"/>
      <c r="Z1955" s="22"/>
      <c r="AA1955" s="22"/>
      <c r="AB1955" s="22"/>
      <c r="AC1955" s="22"/>
      <c r="AD1955" s="22"/>
    </row>
    <row r="1956" spans="1:30" ht="15.75" customHeight="1" x14ac:dyDescent="0.15">
      <c r="A1956" s="22"/>
      <c r="B1956" s="22"/>
      <c r="C1956" s="22"/>
      <c r="D1956" s="22"/>
      <c r="E1956" s="22"/>
      <c r="F1956" s="28"/>
      <c r="G1956" s="28"/>
      <c r="H1956" s="28"/>
      <c r="I1956" s="28"/>
      <c r="J1956" s="28"/>
      <c r="K1956" s="28"/>
      <c r="L1956" s="28"/>
      <c r="M1956" s="22"/>
      <c r="N1956" s="22"/>
      <c r="O1956" s="22"/>
      <c r="P1956" s="22"/>
      <c r="Q1956" s="22"/>
      <c r="R1956" s="28"/>
      <c r="S1956" s="28"/>
      <c r="T1956" s="28"/>
      <c r="U1956" s="28"/>
      <c r="V1956" s="22"/>
      <c r="W1956" s="22"/>
      <c r="X1956" s="22"/>
      <c r="Y1956" s="22"/>
      <c r="Z1956" s="22"/>
      <c r="AA1956" s="22"/>
      <c r="AB1956" s="22"/>
      <c r="AC1956" s="22"/>
      <c r="AD1956" s="22"/>
    </row>
    <row r="1957" spans="1:30" ht="15.75" customHeight="1" x14ac:dyDescent="0.15">
      <c r="A1957" s="22"/>
      <c r="B1957" s="22"/>
      <c r="C1957" s="22"/>
      <c r="D1957" s="22"/>
      <c r="E1957" s="22"/>
      <c r="F1957" s="28"/>
      <c r="G1957" s="28"/>
      <c r="H1957" s="28"/>
      <c r="I1957" s="28"/>
      <c r="J1957" s="28"/>
      <c r="K1957" s="28"/>
      <c r="L1957" s="28"/>
      <c r="M1957" s="22"/>
      <c r="N1957" s="22"/>
      <c r="O1957" s="22"/>
      <c r="P1957" s="22"/>
      <c r="Q1957" s="22"/>
      <c r="R1957" s="28"/>
      <c r="S1957" s="28"/>
      <c r="T1957" s="28"/>
      <c r="U1957" s="28"/>
      <c r="V1957" s="22"/>
      <c r="W1957" s="22"/>
      <c r="X1957" s="22"/>
      <c r="Y1957" s="22"/>
      <c r="Z1957" s="22"/>
      <c r="AA1957" s="22"/>
      <c r="AB1957" s="22"/>
      <c r="AC1957" s="22"/>
      <c r="AD1957" s="22"/>
    </row>
    <row r="1958" spans="1:30" ht="15.75" customHeight="1" x14ac:dyDescent="0.15">
      <c r="A1958" s="22"/>
      <c r="B1958" s="22"/>
      <c r="C1958" s="22"/>
      <c r="D1958" s="22"/>
      <c r="E1958" s="22"/>
      <c r="F1958" s="28"/>
      <c r="G1958" s="28"/>
      <c r="H1958" s="28"/>
      <c r="I1958" s="28"/>
      <c r="J1958" s="28"/>
      <c r="K1958" s="28"/>
      <c r="L1958" s="28"/>
      <c r="M1958" s="22"/>
      <c r="N1958" s="22"/>
      <c r="O1958" s="22"/>
      <c r="P1958" s="22"/>
      <c r="Q1958" s="22"/>
      <c r="R1958" s="28"/>
      <c r="S1958" s="28"/>
      <c r="T1958" s="28"/>
      <c r="U1958" s="28"/>
      <c r="V1958" s="22"/>
      <c r="W1958" s="22"/>
      <c r="X1958" s="22"/>
      <c r="Y1958" s="22"/>
      <c r="Z1958" s="22"/>
      <c r="AA1958" s="22"/>
      <c r="AB1958" s="22"/>
      <c r="AC1958" s="22"/>
      <c r="AD1958" s="22"/>
    </row>
    <row r="1959" spans="1:30" ht="15.75" customHeight="1" x14ac:dyDescent="0.15">
      <c r="A1959" s="22"/>
      <c r="B1959" s="22"/>
      <c r="C1959" s="22"/>
      <c r="D1959" s="22"/>
      <c r="E1959" s="22"/>
      <c r="F1959" s="28"/>
      <c r="G1959" s="28"/>
      <c r="H1959" s="28"/>
      <c r="I1959" s="28"/>
      <c r="J1959" s="28"/>
      <c r="K1959" s="28"/>
      <c r="L1959" s="28"/>
      <c r="M1959" s="22"/>
      <c r="N1959" s="22"/>
      <c r="O1959" s="22"/>
      <c r="P1959" s="22"/>
      <c r="Q1959" s="22"/>
      <c r="R1959" s="28"/>
      <c r="S1959" s="28"/>
      <c r="T1959" s="28"/>
      <c r="U1959" s="28"/>
      <c r="V1959" s="22"/>
      <c r="W1959" s="22"/>
      <c r="X1959" s="22"/>
      <c r="Y1959" s="22"/>
      <c r="Z1959" s="22"/>
      <c r="AA1959" s="22"/>
      <c r="AB1959" s="22"/>
      <c r="AC1959" s="22"/>
      <c r="AD1959" s="22"/>
    </row>
    <row r="1960" spans="1:30" ht="15.75" customHeight="1" x14ac:dyDescent="0.15">
      <c r="A1960" s="22"/>
      <c r="B1960" s="22"/>
      <c r="C1960" s="22"/>
      <c r="D1960" s="22"/>
      <c r="E1960" s="22"/>
      <c r="F1960" s="28"/>
      <c r="G1960" s="28"/>
      <c r="H1960" s="28"/>
      <c r="I1960" s="28"/>
      <c r="J1960" s="28"/>
      <c r="K1960" s="28"/>
      <c r="L1960" s="28"/>
      <c r="M1960" s="22"/>
      <c r="N1960" s="22"/>
      <c r="O1960" s="22"/>
      <c r="P1960" s="22"/>
      <c r="Q1960" s="22"/>
      <c r="R1960" s="28"/>
      <c r="S1960" s="28"/>
      <c r="T1960" s="28"/>
      <c r="U1960" s="28"/>
      <c r="V1960" s="22"/>
      <c r="W1960" s="22"/>
      <c r="X1960" s="22"/>
      <c r="Y1960" s="22"/>
      <c r="Z1960" s="22"/>
      <c r="AA1960" s="22"/>
      <c r="AB1960" s="22"/>
      <c r="AC1960" s="22"/>
      <c r="AD1960" s="22"/>
    </row>
    <row r="1961" spans="1:30" ht="15.75" customHeight="1" x14ac:dyDescent="0.15">
      <c r="A1961" s="22"/>
      <c r="B1961" s="22"/>
      <c r="C1961" s="22"/>
      <c r="D1961" s="22"/>
      <c r="E1961" s="22"/>
      <c r="F1961" s="28"/>
      <c r="G1961" s="28"/>
      <c r="H1961" s="28"/>
      <c r="I1961" s="28"/>
      <c r="J1961" s="28"/>
      <c r="K1961" s="28"/>
      <c r="L1961" s="28"/>
      <c r="M1961" s="22"/>
      <c r="N1961" s="22"/>
      <c r="O1961" s="22"/>
      <c r="P1961" s="22"/>
      <c r="Q1961" s="22"/>
      <c r="R1961" s="28"/>
      <c r="S1961" s="28"/>
      <c r="T1961" s="28"/>
      <c r="U1961" s="28"/>
      <c r="V1961" s="22"/>
      <c r="W1961" s="22"/>
      <c r="X1961" s="22"/>
      <c r="Y1961" s="22"/>
      <c r="Z1961" s="22"/>
      <c r="AA1961" s="22"/>
      <c r="AB1961" s="22"/>
      <c r="AC1961" s="22"/>
      <c r="AD1961" s="22"/>
    </row>
    <row r="1962" spans="1:30" ht="15.75" customHeight="1" x14ac:dyDescent="0.15">
      <c r="A1962" s="22"/>
      <c r="B1962" s="22"/>
      <c r="C1962" s="22"/>
      <c r="D1962" s="22"/>
      <c r="E1962" s="22"/>
      <c r="F1962" s="28"/>
      <c r="G1962" s="28"/>
      <c r="H1962" s="28"/>
      <c r="I1962" s="28"/>
      <c r="J1962" s="28"/>
      <c r="K1962" s="28"/>
      <c r="L1962" s="28"/>
      <c r="M1962" s="22"/>
      <c r="N1962" s="22"/>
      <c r="O1962" s="22"/>
      <c r="P1962" s="22"/>
      <c r="Q1962" s="22"/>
      <c r="R1962" s="28"/>
      <c r="S1962" s="28"/>
      <c r="T1962" s="28"/>
      <c r="U1962" s="28"/>
      <c r="V1962" s="22"/>
      <c r="W1962" s="22"/>
      <c r="X1962" s="22"/>
      <c r="Y1962" s="22"/>
      <c r="Z1962" s="22"/>
      <c r="AA1962" s="22"/>
      <c r="AB1962" s="22"/>
      <c r="AC1962" s="22"/>
      <c r="AD1962" s="22"/>
    </row>
    <row r="1963" spans="1:30" ht="15.75" customHeight="1" x14ac:dyDescent="0.15">
      <c r="A1963" s="22"/>
      <c r="B1963" s="22"/>
      <c r="C1963" s="22"/>
      <c r="D1963" s="22"/>
      <c r="E1963" s="22"/>
      <c r="F1963" s="28"/>
      <c r="G1963" s="28"/>
      <c r="H1963" s="28"/>
      <c r="I1963" s="28"/>
      <c r="J1963" s="28"/>
      <c r="K1963" s="28"/>
      <c r="L1963" s="28"/>
      <c r="M1963" s="22"/>
      <c r="N1963" s="22"/>
      <c r="O1963" s="22"/>
      <c r="P1963" s="22"/>
      <c r="Q1963" s="22"/>
      <c r="R1963" s="28"/>
      <c r="S1963" s="28"/>
      <c r="T1963" s="28"/>
      <c r="U1963" s="28"/>
      <c r="V1963" s="22"/>
      <c r="W1963" s="22"/>
      <c r="X1963" s="22"/>
      <c r="Y1963" s="22"/>
      <c r="Z1963" s="22"/>
      <c r="AA1963" s="22"/>
      <c r="AB1963" s="22"/>
      <c r="AC1963" s="22"/>
      <c r="AD1963" s="22"/>
    </row>
    <row r="1964" spans="1:30" ht="15.75" customHeight="1" x14ac:dyDescent="0.15">
      <c r="A1964" s="22"/>
      <c r="B1964" s="22"/>
      <c r="C1964" s="22"/>
      <c r="D1964" s="22"/>
      <c r="E1964" s="22"/>
      <c r="F1964" s="28"/>
      <c r="G1964" s="28"/>
      <c r="H1964" s="28"/>
      <c r="I1964" s="28"/>
      <c r="J1964" s="28"/>
      <c r="K1964" s="28"/>
      <c r="L1964" s="28"/>
      <c r="M1964" s="22"/>
      <c r="N1964" s="22"/>
      <c r="O1964" s="22"/>
      <c r="P1964" s="22"/>
      <c r="Q1964" s="22"/>
      <c r="R1964" s="28"/>
      <c r="S1964" s="28"/>
      <c r="T1964" s="28"/>
      <c r="U1964" s="28"/>
      <c r="V1964" s="22"/>
      <c r="W1964" s="22"/>
      <c r="X1964" s="22"/>
      <c r="Y1964" s="22"/>
      <c r="Z1964" s="22"/>
      <c r="AA1964" s="22"/>
      <c r="AB1964" s="22"/>
      <c r="AC1964" s="22"/>
      <c r="AD1964" s="22"/>
    </row>
    <row r="1965" spans="1:30" ht="15.75" customHeight="1" x14ac:dyDescent="0.15">
      <c r="A1965" s="22"/>
      <c r="B1965" s="22"/>
      <c r="C1965" s="22"/>
      <c r="D1965" s="22"/>
      <c r="E1965" s="22"/>
      <c r="F1965" s="28"/>
      <c r="G1965" s="28"/>
      <c r="H1965" s="28"/>
      <c r="I1965" s="28"/>
      <c r="J1965" s="28"/>
      <c r="K1965" s="28"/>
      <c r="L1965" s="28"/>
      <c r="M1965" s="22"/>
      <c r="N1965" s="22"/>
      <c r="O1965" s="22"/>
      <c r="P1965" s="22"/>
      <c r="Q1965" s="22"/>
      <c r="R1965" s="28"/>
      <c r="S1965" s="28"/>
      <c r="T1965" s="28"/>
      <c r="U1965" s="28"/>
      <c r="V1965" s="22"/>
      <c r="W1965" s="22"/>
      <c r="X1965" s="22"/>
      <c r="Y1965" s="22"/>
      <c r="Z1965" s="22"/>
      <c r="AA1965" s="22"/>
      <c r="AB1965" s="22"/>
      <c r="AC1965" s="22"/>
      <c r="AD1965" s="22"/>
    </row>
    <row r="1966" spans="1:30" ht="15.75" customHeight="1" x14ac:dyDescent="0.15">
      <c r="A1966" s="22"/>
      <c r="B1966" s="22"/>
      <c r="C1966" s="22"/>
      <c r="D1966" s="22"/>
      <c r="E1966" s="22"/>
      <c r="F1966" s="28"/>
      <c r="G1966" s="28"/>
      <c r="H1966" s="28"/>
      <c r="I1966" s="28"/>
      <c r="J1966" s="28"/>
      <c r="K1966" s="28"/>
      <c r="L1966" s="28"/>
      <c r="M1966" s="22"/>
      <c r="N1966" s="22"/>
      <c r="O1966" s="22"/>
      <c r="P1966" s="22"/>
      <c r="Q1966" s="22"/>
      <c r="R1966" s="28"/>
      <c r="S1966" s="28"/>
      <c r="T1966" s="28"/>
      <c r="U1966" s="28"/>
      <c r="V1966" s="22"/>
      <c r="W1966" s="22"/>
      <c r="X1966" s="22"/>
      <c r="Y1966" s="22"/>
      <c r="Z1966" s="22"/>
      <c r="AA1966" s="22"/>
      <c r="AB1966" s="22"/>
      <c r="AC1966" s="22"/>
      <c r="AD1966" s="22"/>
    </row>
    <row r="1967" spans="1:30" ht="15.75" customHeight="1" x14ac:dyDescent="0.15">
      <c r="A1967" s="22"/>
      <c r="B1967" s="22"/>
      <c r="C1967" s="22"/>
      <c r="D1967" s="22"/>
      <c r="E1967" s="22"/>
      <c r="F1967" s="28"/>
      <c r="G1967" s="28"/>
      <c r="H1967" s="28"/>
      <c r="I1967" s="28"/>
      <c r="J1967" s="28"/>
      <c r="K1967" s="28"/>
      <c r="L1967" s="28"/>
      <c r="M1967" s="22"/>
      <c r="N1967" s="22"/>
      <c r="O1967" s="22"/>
      <c r="P1967" s="22"/>
      <c r="Q1967" s="22"/>
      <c r="R1967" s="28"/>
      <c r="S1967" s="28"/>
      <c r="T1967" s="28"/>
      <c r="U1967" s="28"/>
      <c r="V1967" s="22"/>
      <c r="W1967" s="22"/>
      <c r="X1967" s="22"/>
      <c r="Y1967" s="22"/>
      <c r="Z1967" s="22"/>
      <c r="AA1967" s="22"/>
      <c r="AB1967" s="22"/>
      <c r="AC1967" s="22"/>
      <c r="AD1967" s="22"/>
    </row>
    <row r="1968" spans="1:30" ht="15.75" customHeight="1" x14ac:dyDescent="0.15">
      <c r="A1968" s="22"/>
      <c r="B1968" s="22"/>
      <c r="C1968" s="22"/>
      <c r="D1968" s="22"/>
      <c r="E1968" s="22"/>
      <c r="F1968" s="28"/>
      <c r="G1968" s="28"/>
      <c r="H1968" s="28"/>
      <c r="I1968" s="28"/>
      <c r="J1968" s="28"/>
      <c r="K1968" s="28"/>
      <c r="L1968" s="28"/>
      <c r="M1968" s="22"/>
      <c r="N1968" s="22"/>
      <c r="O1968" s="22"/>
      <c r="P1968" s="22"/>
      <c r="Q1968" s="22"/>
      <c r="R1968" s="28"/>
      <c r="S1968" s="28"/>
      <c r="T1968" s="28"/>
      <c r="U1968" s="28"/>
      <c r="V1968" s="22"/>
      <c r="W1968" s="22"/>
      <c r="X1968" s="22"/>
      <c r="Y1968" s="22"/>
      <c r="Z1968" s="22"/>
      <c r="AA1968" s="22"/>
      <c r="AB1968" s="22"/>
      <c r="AC1968" s="22"/>
      <c r="AD1968" s="22"/>
    </row>
    <row r="1969" spans="1:30" ht="15.75" customHeight="1" x14ac:dyDescent="0.15">
      <c r="A1969" s="22"/>
      <c r="B1969" s="22"/>
      <c r="C1969" s="22"/>
      <c r="D1969" s="22"/>
      <c r="E1969" s="22"/>
      <c r="F1969" s="28"/>
      <c r="G1969" s="28"/>
      <c r="H1969" s="28"/>
      <c r="I1969" s="28"/>
      <c r="J1969" s="28"/>
      <c r="K1969" s="28"/>
      <c r="L1969" s="28"/>
      <c r="M1969" s="22"/>
      <c r="N1969" s="22"/>
      <c r="O1969" s="22"/>
      <c r="P1969" s="22"/>
      <c r="Q1969" s="22"/>
      <c r="R1969" s="28"/>
      <c r="S1969" s="28"/>
      <c r="T1969" s="28"/>
      <c r="U1969" s="28"/>
      <c r="V1969" s="22"/>
      <c r="W1969" s="22"/>
      <c r="X1969" s="22"/>
      <c r="Y1969" s="22"/>
      <c r="Z1969" s="22"/>
      <c r="AA1969" s="22"/>
      <c r="AB1969" s="22"/>
      <c r="AC1969" s="22"/>
      <c r="AD1969" s="22"/>
    </row>
    <row r="1970" spans="1:30" ht="15.75" customHeight="1" x14ac:dyDescent="0.15">
      <c r="A1970" s="22"/>
      <c r="B1970" s="22"/>
      <c r="C1970" s="22"/>
      <c r="D1970" s="22"/>
      <c r="E1970" s="22"/>
      <c r="F1970" s="28"/>
      <c r="G1970" s="28"/>
      <c r="H1970" s="28"/>
      <c r="I1970" s="28"/>
      <c r="J1970" s="28"/>
      <c r="K1970" s="28"/>
      <c r="L1970" s="28"/>
      <c r="M1970" s="22"/>
      <c r="N1970" s="22"/>
      <c r="O1970" s="22"/>
      <c r="P1970" s="22"/>
      <c r="Q1970" s="22"/>
      <c r="R1970" s="28"/>
      <c r="S1970" s="28"/>
      <c r="T1970" s="28"/>
      <c r="U1970" s="28"/>
      <c r="V1970" s="22"/>
      <c r="W1970" s="22"/>
      <c r="X1970" s="22"/>
      <c r="Y1970" s="22"/>
      <c r="Z1970" s="22"/>
      <c r="AA1970" s="22"/>
      <c r="AB1970" s="22"/>
      <c r="AC1970" s="22"/>
      <c r="AD1970" s="22"/>
    </row>
    <row r="1971" spans="1:30" ht="15.75" customHeight="1" x14ac:dyDescent="0.15">
      <c r="A1971" s="22"/>
      <c r="B1971" s="22"/>
      <c r="C1971" s="22"/>
      <c r="D1971" s="22"/>
      <c r="E1971" s="22"/>
      <c r="F1971" s="28"/>
      <c r="G1971" s="28"/>
      <c r="H1971" s="28"/>
      <c r="I1971" s="28"/>
      <c r="J1971" s="28"/>
      <c r="K1971" s="28"/>
      <c r="L1971" s="28"/>
      <c r="M1971" s="22"/>
      <c r="N1971" s="22"/>
      <c r="O1971" s="22"/>
      <c r="P1971" s="22"/>
      <c r="Q1971" s="22"/>
      <c r="R1971" s="28"/>
      <c r="S1971" s="28"/>
      <c r="T1971" s="28"/>
      <c r="U1971" s="28"/>
      <c r="V1971" s="22"/>
      <c r="W1971" s="22"/>
      <c r="X1971" s="22"/>
      <c r="Y1971" s="22"/>
      <c r="Z1971" s="22"/>
      <c r="AA1971" s="22"/>
      <c r="AB1971" s="22"/>
      <c r="AC1971" s="22"/>
      <c r="AD1971" s="22"/>
    </row>
    <row r="1972" spans="1:30" ht="15.75" customHeight="1" x14ac:dyDescent="0.15">
      <c r="A1972" s="22"/>
      <c r="B1972" s="22"/>
      <c r="C1972" s="22"/>
      <c r="D1972" s="22"/>
      <c r="E1972" s="22"/>
      <c r="F1972" s="28"/>
      <c r="G1972" s="28"/>
      <c r="H1972" s="28"/>
      <c r="I1972" s="28"/>
      <c r="J1972" s="28"/>
      <c r="K1972" s="28"/>
      <c r="L1972" s="28"/>
      <c r="M1972" s="22"/>
      <c r="N1972" s="22"/>
      <c r="O1972" s="22"/>
      <c r="P1972" s="22"/>
      <c r="Q1972" s="22"/>
      <c r="R1972" s="28"/>
      <c r="S1972" s="28"/>
      <c r="T1972" s="28"/>
      <c r="U1972" s="28"/>
      <c r="V1972" s="22"/>
      <c r="W1972" s="22"/>
      <c r="X1972" s="22"/>
      <c r="Y1972" s="22"/>
      <c r="Z1972" s="22"/>
      <c r="AA1972" s="22"/>
      <c r="AB1972" s="22"/>
      <c r="AC1972" s="22"/>
      <c r="AD1972" s="22"/>
    </row>
    <row r="1973" spans="1:30" ht="15.75" customHeight="1" x14ac:dyDescent="0.15">
      <c r="A1973" s="22"/>
      <c r="B1973" s="22"/>
      <c r="C1973" s="22"/>
      <c r="D1973" s="22"/>
      <c r="E1973" s="22"/>
      <c r="F1973" s="28"/>
      <c r="G1973" s="28"/>
      <c r="H1973" s="28"/>
      <c r="I1973" s="28"/>
      <c r="J1973" s="28"/>
      <c r="K1973" s="28"/>
      <c r="L1973" s="28"/>
      <c r="M1973" s="22"/>
      <c r="N1973" s="22"/>
      <c r="O1973" s="22"/>
      <c r="P1973" s="22"/>
      <c r="Q1973" s="22"/>
      <c r="R1973" s="28"/>
      <c r="S1973" s="28"/>
      <c r="T1973" s="28"/>
      <c r="U1973" s="28"/>
      <c r="V1973" s="22"/>
      <c r="W1973" s="22"/>
      <c r="X1973" s="22"/>
      <c r="Y1973" s="22"/>
      <c r="Z1973" s="22"/>
      <c r="AA1973" s="22"/>
      <c r="AB1973" s="22"/>
      <c r="AC1973" s="22"/>
      <c r="AD1973" s="22"/>
    </row>
    <row r="1974" spans="1:30" ht="15.75" customHeight="1" x14ac:dyDescent="0.15">
      <c r="A1974" s="22"/>
      <c r="B1974" s="22"/>
      <c r="C1974" s="22"/>
      <c r="D1974" s="22"/>
      <c r="E1974" s="22"/>
      <c r="F1974" s="28"/>
      <c r="G1974" s="28"/>
      <c r="H1974" s="28"/>
      <c r="I1974" s="28"/>
      <c r="J1974" s="28"/>
      <c r="K1974" s="28"/>
      <c r="L1974" s="28"/>
      <c r="M1974" s="22"/>
      <c r="N1974" s="22"/>
      <c r="O1974" s="22"/>
      <c r="P1974" s="22"/>
      <c r="Q1974" s="22"/>
      <c r="R1974" s="28"/>
      <c r="S1974" s="28"/>
      <c r="T1974" s="28"/>
      <c r="U1974" s="28"/>
      <c r="V1974" s="22"/>
      <c r="W1974" s="22"/>
      <c r="X1974" s="22"/>
      <c r="Y1974" s="22"/>
      <c r="Z1974" s="22"/>
      <c r="AA1974" s="22"/>
      <c r="AB1974" s="22"/>
      <c r="AC1974" s="22"/>
      <c r="AD1974" s="22"/>
    </row>
    <row r="1975" spans="1:30" ht="15.75" customHeight="1" x14ac:dyDescent="0.15">
      <c r="A1975" s="22"/>
      <c r="B1975" s="22"/>
      <c r="C1975" s="22"/>
      <c r="D1975" s="22"/>
      <c r="E1975" s="22"/>
      <c r="F1975" s="28"/>
      <c r="G1975" s="28"/>
      <c r="H1975" s="28"/>
      <c r="I1975" s="28"/>
      <c r="J1975" s="28"/>
      <c r="K1975" s="28"/>
      <c r="L1975" s="28"/>
      <c r="M1975" s="22"/>
      <c r="N1975" s="22"/>
      <c r="O1975" s="22"/>
      <c r="P1975" s="22"/>
      <c r="Q1975" s="22"/>
      <c r="R1975" s="28"/>
      <c r="S1975" s="28"/>
      <c r="T1975" s="28"/>
      <c r="U1975" s="28"/>
      <c r="V1975" s="22"/>
      <c r="W1975" s="22"/>
      <c r="X1975" s="22"/>
      <c r="Y1975" s="22"/>
      <c r="Z1975" s="22"/>
      <c r="AA1975" s="22"/>
      <c r="AB1975" s="22"/>
      <c r="AC1975" s="22"/>
      <c r="AD1975" s="22"/>
    </row>
    <row r="1976" spans="1:30" ht="15.75" customHeight="1" x14ac:dyDescent="0.15">
      <c r="A1976" s="22"/>
      <c r="B1976" s="22"/>
      <c r="C1976" s="22"/>
      <c r="D1976" s="22"/>
      <c r="E1976" s="22"/>
      <c r="F1976" s="28"/>
      <c r="G1976" s="28"/>
      <c r="H1976" s="28"/>
      <c r="I1976" s="28"/>
      <c r="J1976" s="28"/>
      <c r="K1976" s="28"/>
      <c r="L1976" s="28"/>
      <c r="M1976" s="22"/>
      <c r="N1976" s="22"/>
      <c r="O1976" s="22"/>
      <c r="P1976" s="22"/>
      <c r="Q1976" s="22"/>
      <c r="R1976" s="28"/>
      <c r="S1976" s="28"/>
      <c r="T1976" s="28"/>
      <c r="U1976" s="28"/>
      <c r="V1976" s="22"/>
      <c r="W1976" s="22"/>
      <c r="X1976" s="22"/>
      <c r="Y1976" s="22"/>
      <c r="Z1976" s="22"/>
      <c r="AA1976" s="22"/>
      <c r="AB1976" s="22"/>
      <c r="AC1976" s="22"/>
      <c r="AD1976" s="22"/>
    </row>
    <row r="1977" spans="1:30" ht="15.75" customHeight="1" x14ac:dyDescent="0.15">
      <c r="A1977" s="22"/>
      <c r="B1977" s="22"/>
      <c r="C1977" s="22"/>
      <c r="D1977" s="22"/>
      <c r="E1977" s="22"/>
      <c r="F1977" s="28"/>
      <c r="G1977" s="28"/>
      <c r="H1977" s="28"/>
      <c r="I1977" s="28"/>
      <c r="J1977" s="28"/>
      <c r="K1977" s="28"/>
      <c r="L1977" s="28"/>
      <c r="M1977" s="22"/>
      <c r="N1977" s="22"/>
      <c r="O1977" s="22"/>
      <c r="P1977" s="22"/>
      <c r="Q1977" s="22"/>
      <c r="R1977" s="28"/>
      <c r="S1977" s="28"/>
      <c r="T1977" s="28"/>
      <c r="U1977" s="28"/>
      <c r="V1977" s="22"/>
      <c r="W1977" s="22"/>
      <c r="X1977" s="22"/>
      <c r="Y1977" s="22"/>
      <c r="Z1977" s="22"/>
      <c r="AA1977" s="22"/>
      <c r="AB1977" s="22"/>
      <c r="AC1977" s="22"/>
      <c r="AD1977" s="22"/>
    </row>
    <row r="1978" spans="1:30" ht="15.75" customHeight="1" x14ac:dyDescent="0.15">
      <c r="A1978" s="22"/>
      <c r="B1978" s="22"/>
      <c r="C1978" s="22"/>
      <c r="D1978" s="22"/>
      <c r="E1978" s="22"/>
      <c r="F1978" s="28"/>
      <c r="G1978" s="28"/>
      <c r="H1978" s="28"/>
      <c r="I1978" s="28"/>
      <c r="J1978" s="28"/>
      <c r="K1978" s="28"/>
      <c r="L1978" s="28"/>
      <c r="M1978" s="22"/>
      <c r="N1978" s="22"/>
      <c r="O1978" s="22"/>
      <c r="P1978" s="22"/>
      <c r="Q1978" s="22"/>
      <c r="R1978" s="28"/>
      <c r="S1978" s="28"/>
      <c r="T1978" s="28"/>
      <c r="U1978" s="28"/>
      <c r="V1978" s="22"/>
      <c r="W1978" s="22"/>
      <c r="X1978" s="22"/>
      <c r="Y1978" s="22"/>
      <c r="Z1978" s="22"/>
      <c r="AA1978" s="22"/>
      <c r="AB1978" s="22"/>
      <c r="AC1978" s="22"/>
      <c r="AD1978" s="22"/>
    </row>
    <row r="1979" spans="1:30" ht="15.75" customHeight="1" x14ac:dyDescent="0.15">
      <c r="A1979" s="22"/>
      <c r="B1979" s="22"/>
      <c r="C1979" s="22"/>
      <c r="D1979" s="22"/>
      <c r="E1979" s="22"/>
      <c r="F1979" s="28"/>
      <c r="G1979" s="28"/>
      <c r="H1979" s="28"/>
      <c r="I1979" s="28"/>
      <c r="J1979" s="28"/>
      <c r="K1979" s="28"/>
      <c r="L1979" s="28"/>
      <c r="M1979" s="22"/>
      <c r="N1979" s="22"/>
      <c r="O1979" s="22"/>
      <c r="P1979" s="22"/>
      <c r="Q1979" s="22"/>
      <c r="R1979" s="28"/>
      <c r="S1979" s="28"/>
      <c r="T1979" s="28"/>
      <c r="U1979" s="28"/>
      <c r="V1979" s="22"/>
      <c r="W1979" s="22"/>
      <c r="X1979" s="22"/>
      <c r="Y1979" s="22"/>
      <c r="Z1979" s="22"/>
      <c r="AA1979" s="22"/>
      <c r="AB1979" s="22"/>
      <c r="AC1979" s="22"/>
      <c r="AD1979" s="22"/>
    </row>
    <row r="1980" spans="1:30" ht="15.75" customHeight="1" x14ac:dyDescent="0.15">
      <c r="A1980" s="22"/>
      <c r="B1980" s="22"/>
      <c r="C1980" s="22"/>
      <c r="D1980" s="22"/>
      <c r="E1980" s="22"/>
      <c r="F1980" s="28"/>
      <c r="G1980" s="28"/>
      <c r="H1980" s="28"/>
      <c r="I1980" s="28"/>
      <c r="J1980" s="28"/>
      <c r="K1980" s="28"/>
      <c r="L1980" s="28"/>
      <c r="M1980" s="22"/>
      <c r="N1980" s="22"/>
      <c r="O1980" s="22"/>
      <c r="P1980" s="22"/>
      <c r="Q1980" s="22"/>
      <c r="R1980" s="28"/>
      <c r="S1980" s="28"/>
      <c r="T1980" s="28"/>
      <c r="U1980" s="28"/>
      <c r="V1980" s="22"/>
      <c r="W1980" s="22"/>
      <c r="X1980" s="22"/>
      <c r="Y1980" s="22"/>
      <c r="Z1980" s="22"/>
      <c r="AA1980" s="22"/>
      <c r="AB1980" s="22"/>
      <c r="AC1980" s="22"/>
      <c r="AD1980" s="22"/>
    </row>
    <row r="1981" spans="1:30" ht="15.75" customHeight="1" x14ac:dyDescent="0.15">
      <c r="A1981" s="22"/>
      <c r="B1981" s="22"/>
      <c r="C1981" s="22"/>
      <c r="D1981" s="22"/>
      <c r="E1981" s="22"/>
      <c r="F1981" s="28"/>
      <c r="G1981" s="28"/>
      <c r="H1981" s="28"/>
      <c r="I1981" s="28"/>
      <c r="J1981" s="28"/>
      <c r="K1981" s="28"/>
      <c r="L1981" s="28"/>
      <c r="M1981" s="22"/>
      <c r="N1981" s="22"/>
      <c r="O1981" s="22"/>
      <c r="P1981" s="22"/>
      <c r="Q1981" s="22"/>
      <c r="R1981" s="28"/>
      <c r="S1981" s="28"/>
      <c r="T1981" s="28"/>
      <c r="U1981" s="28"/>
      <c r="V1981" s="22"/>
      <c r="W1981" s="22"/>
      <c r="X1981" s="22"/>
      <c r="Y1981" s="22"/>
      <c r="Z1981" s="22"/>
      <c r="AA1981" s="22"/>
      <c r="AB1981" s="22"/>
      <c r="AC1981" s="22"/>
      <c r="AD1981" s="22"/>
    </row>
    <row r="1982" spans="1:30" ht="15.75" customHeight="1" x14ac:dyDescent="0.15">
      <c r="A1982" s="22"/>
      <c r="B1982" s="22"/>
      <c r="C1982" s="22"/>
      <c r="D1982" s="22"/>
      <c r="E1982" s="22"/>
      <c r="F1982" s="28"/>
      <c r="G1982" s="28"/>
      <c r="H1982" s="28"/>
      <c r="I1982" s="28"/>
      <c r="J1982" s="28"/>
      <c r="K1982" s="28"/>
      <c r="L1982" s="28"/>
      <c r="M1982" s="22"/>
      <c r="N1982" s="22"/>
      <c r="O1982" s="22"/>
      <c r="P1982" s="22"/>
      <c r="Q1982" s="22"/>
      <c r="R1982" s="28"/>
      <c r="S1982" s="28"/>
      <c r="T1982" s="28"/>
      <c r="U1982" s="28"/>
      <c r="V1982" s="22"/>
      <c r="W1982" s="22"/>
      <c r="X1982" s="22"/>
      <c r="Y1982" s="22"/>
      <c r="Z1982" s="22"/>
      <c r="AA1982" s="22"/>
      <c r="AB1982" s="22"/>
      <c r="AC1982" s="22"/>
      <c r="AD1982" s="22"/>
    </row>
    <row r="1983" spans="1:30" ht="15.75" customHeight="1" x14ac:dyDescent="0.15">
      <c r="A1983" s="22"/>
      <c r="B1983" s="22"/>
      <c r="C1983" s="22"/>
      <c r="D1983" s="22"/>
      <c r="E1983" s="22"/>
      <c r="F1983" s="28"/>
      <c r="G1983" s="28"/>
      <c r="H1983" s="28"/>
      <c r="I1983" s="28"/>
      <c r="J1983" s="28"/>
      <c r="K1983" s="28"/>
      <c r="L1983" s="28"/>
      <c r="M1983" s="22"/>
      <c r="N1983" s="22"/>
      <c r="O1983" s="22"/>
      <c r="P1983" s="22"/>
      <c r="Q1983" s="22"/>
      <c r="R1983" s="28"/>
      <c r="S1983" s="28"/>
      <c r="T1983" s="28"/>
      <c r="U1983" s="28"/>
      <c r="V1983" s="22"/>
      <c r="W1983" s="22"/>
      <c r="X1983" s="22"/>
      <c r="Y1983" s="22"/>
      <c r="Z1983" s="22"/>
      <c r="AA1983" s="22"/>
      <c r="AB1983" s="22"/>
      <c r="AC1983" s="22"/>
      <c r="AD1983" s="22"/>
    </row>
    <row r="1984" spans="1:30" ht="15.75" customHeight="1" x14ac:dyDescent="0.15">
      <c r="A1984" s="22"/>
      <c r="B1984" s="22"/>
      <c r="C1984" s="22"/>
      <c r="D1984" s="22"/>
      <c r="E1984" s="22"/>
      <c r="F1984" s="28"/>
      <c r="G1984" s="28"/>
      <c r="H1984" s="28"/>
      <c r="I1984" s="28"/>
      <c r="J1984" s="28"/>
      <c r="K1984" s="28"/>
      <c r="L1984" s="28"/>
      <c r="M1984" s="22"/>
      <c r="N1984" s="22"/>
      <c r="O1984" s="22"/>
      <c r="P1984" s="22"/>
      <c r="Q1984" s="22"/>
      <c r="R1984" s="28"/>
      <c r="S1984" s="28"/>
      <c r="T1984" s="28"/>
      <c r="U1984" s="28"/>
      <c r="V1984" s="22"/>
      <c r="W1984" s="22"/>
      <c r="X1984" s="22"/>
      <c r="Y1984" s="22"/>
      <c r="Z1984" s="22"/>
      <c r="AA1984" s="22"/>
      <c r="AB1984" s="22"/>
      <c r="AC1984" s="22"/>
      <c r="AD1984" s="22"/>
    </row>
    <row r="1985" spans="1:30" ht="15.75" customHeight="1" x14ac:dyDescent="0.15">
      <c r="A1985" s="22"/>
      <c r="B1985" s="22"/>
      <c r="C1985" s="22"/>
      <c r="D1985" s="22"/>
      <c r="E1985" s="22"/>
      <c r="F1985" s="28"/>
      <c r="G1985" s="28"/>
      <c r="H1985" s="28"/>
      <c r="I1985" s="28"/>
      <c r="J1985" s="28"/>
      <c r="K1985" s="28"/>
      <c r="L1985" s="28"/>
      <c r="M1985" s="22"/>
      <c r="N1985" s="22"/>
      <c r="O1985" s="22"/>
      <c r="P1985" s="22"/>
      <c r="Q1985" s="22"/>
      <c r="R1985" s="28"/>
      <c r="S1985" s="28"/>
      <c r="T1985" s="28"/>
      <c r="U1985" s="28"/>
      <c r="V1985" s="22"/>
      <c r="W1985" s="22"/>
      <c r="X1985" s="22"/>
      <c r="Y1985" s="22"/>
      <c r="Z1985" s="22"/>
      <c r="AA1985" s="22"/>
      <c r="AB1985" s="22"/>
      <c r="AC1985" s="22"/>
      <c r="AD1985" s="22"/>
    </row>
    <row r="1986" spans="1:30" ht="15.75" customHeight="1" x14ac:dyDescent="0.15">
      <c r="A1986" s="22"/>
      <c r="B1986" s="22"/>
      <c r="C1986" s="22"/>
      <c r="D1986" s="22"/>
      <c r="E1986" s="22"/>
      <c r="F1986" s="28"/>
      <c r="G1986" s="28"/>
      <c r="H1986" s="28"/>
      <c r="I1986" s="28"/>
      <c r="J1986" s="28"/>
      <c r="K1986" s="28"/>
      <c r="L1986" s="28"/>
      <c r="M1986" s="22"/>
      <c r="N1986" s="22"/>
      <c r="O1986" s="22"/>
      <c r="P1986" s="22"/>
      <c r="Q1986" s="22"/>
      <c r="R1986" s="28"/>
      <c r="S1986" s="28"/>
      <c r="T1986" s="28"/>
      <c r="U1986" s="28"/>
      <c r="V1986" s="22"/>
      <c r="W1986" s="22"/>
      <c r="X1986" s="22"/>
      <c r="Y1986" s="22"/>
      <c r="Z1986" s="22"/>
      <c r="AA1986" s="22"/>
      <c r="AB1986" s="22"/>
      <c r="AC1986" s="22"/>
      <c r="AD1986" s="22"/>
    </row>
    <row r="1987" spans="1:30" ht="15.75" customHeight="1" x14ac:dyDescent="0.15">
      <c r="A1987" s="22"/>
      <c r="B1987" s="22"/>
      <c r="C1987" s="22"/>
      <c r="D1987" s="22"/>
      <c r="E1987" s="22"/>
      <c r="F1987" s="28"/>
      <c r="G1987" s="28"/>
      <c r="H1987" s="28"/>
      <c r="I1987" s="28"/>
      <c r="J1987" s="28"/>
      <c r="K1987" s="28"/>
      <c r="L1987" s="28"/>
      <c r="M1987" s="22"/>
      <c r="N1987" s="22"/>
      <c r="O1987" s="22"/>
      <c r="P1987" s="22"/>
      <c r="Q1987" s="22"/>
      <c r="R1987" s="28"/>
      <c r="S1987" s="28"/>
      <c r="T1987" s="28"/>
      <c r="U1987" s="28"/>
      <c r="V1987" s="22"/>
      <c r="W1987" s="22"/>
      <c r="X1987" s="22"/>
      <c r="Y1987" s="22"/>
      <c r="Z1987" s="22"/>
      <c r="AA1987" s="22"/>
      <c r="AB1987" s="22"/>
      <c r="AC1987" s="22"/>
      <c r="AD1987" s="22"/>
    </row>
    <row r="1988" spans="1:30" ht="15.75" customHeight="1" x14ac:dyDescent="0.15">
      <c r="A1988" s="22"/>
      <c r="B1988" s="22"/>
      <c r="C1988" s="22"/>
      <c r="D1988" s="22"/>
      <c r="E1988" s="22"/>
      <c r="F1988" s="28"/>
      <c r="G1988" s="28"/>
      <c r="H1988" s="28"/>
      <c r="I1988" s="28"/>
      <c r="J1988" s="28"/>
      <c r="K1988" s="28"/>
      <c r="L1988" s="28"/>
      <c r="M1988" s="22"/>
      <c r="N1988" s="22"/>
      <c r="O1988" s="22"/>
      <c r="P1988" s="22"/>
      <c r="Q1988" s="22"/>
      <c r="R1988" s="28"/>
      <c r="S1988" s="28"/>
      <c r="T1988" s="28"/>
      <c r="U1988" s="28"/>
      <c r="V1988" s="22"/>
      <c r="W1988" s="22"/>
      <c r="X1988" s="22"/>
      <c r="Y1988" s="22"/>
      <c r="Z1988" s="22"/>
      <c r="AA1988" s="22"/>
      <c r="AB1988" s="22"/>
      <c r="AC1988" s="22"/>
      <c r="AD1988" s="22"/>
    </row>
    <row r="1989" spans="1:30" ht="15.75" customHeight="1" x14ac:dyDescent="0.15">
      <c r="A1989" s="22"/>
      <c r="B1989" s="22"/>
      <c r="C1989" s="22"/>
      <c r="D1989" s="22"/>
      <c r="E1989" s="22"/>
      <c r="F1989" s="28"/>
      <c r="G1989" s="28"/>
      <c r="H1989" s="28"/>
      <c r="I1989" s="28"/>
      <c r="J1989" s="28"/>
      <c r="K1989" s="28"/>
      <c r="L1989" s="28"/>
      <c r="M1989" s="22"/>
      <c r="N1989" s="22"/>
      <c r="O1989" s="22"/>
      <c r="P1989" s="22"/>
      <c r="Q1989" s="22"/>
      <c r="R1989" s="28"/>
      <c r="S1989" s="28"/>
      <c r="T1989" s="28"/>
      <c r="U1989" s="28"/>
      <c r="V1989" s="22"/>
      <c r="W1989" s="22"/>
      <c r="X1989" s="22"/>
      <c r="Y1989" s="22"/>
      <c r="Z1989" s="22"/>
      <c r="AA1989" s="22"/>
      <c r="AB1989" s="22"/>
      <c r="AC1989" s="22"/>
      <c r="AD1989" s="22"/>
    </row>
    <row r="1990" spans="1:30" ht="15.75" customHeight="1" x14ac:dyDescent="0.15">
      <c r="A1990" s="22"/>
      <c r="B1990" s="22"/>
      <c r="C1990" s="22"/>
      <c r="D1990" s="22"/>
      <c r="E1990" s="22"/>
      <c r="F1990" s="28"/>
      <c r="G1990" s="28"/>
      <c r="H1990" s="28"/>
      <c r="I1990" s="28"/>
      <c r="J1990" s="28"/>
      <c r="K1990" s="28"/>
      <c r="L1990" s="28"/>
      <c r="M1990" s="22"/>
      <c r="N1990" s="22"/>
      <c r="O1990" s="22"/>
      <c r="P1990" s="22"/>
      <c r="Q1990" s="22"/>
      <c r="R1990" s="28"/>
      <c r="S1990" s="28"/>
      <c r="T1990" s="28"/>
      <c r="U1990" s="28"/>
      <c r="V1990" s="22"/>
      <c r="W1990" s="22"/>
      <c r="X1990" s="22"/>
      <c r="Y1990" s="22"/>
      <c r="Z1990" s="22"/>
      <c r="AA1990" s="22"/>
      <c r="AB1990" s="22"/>
      <c r="AC1990" s="22"/>
      <c r="AD1990" s="22"/>
    </row>
    <row r="1991" spans="1:30" ht="15.75" customHeight="1" x14ac:dyDescent="0.15">
      <c r="A1991" s="22"/>
      <c r="B1991" s="22"/>
      <c r="C1991" s="22"/>
      <c r="D1991" s="22"/>
      <c r="E1991" s="22"/>
      <c r="F1991" s="28"/>
      <c r="G1991" s="28"/>
      <c r="H1991" s="28"/>
      <c r="I1991" s="28"/>
      <c r="J1991" s="28"/>
      <c r="K1991" s="28"/>
      <c r="L1991" s="28"/>
      <c r="M1991" s="22"/>
      <c r="N1991" s="22"/>
      <c r="O1991" s="22"/>
      <c r="P1991" s="22"/>
      <c r="Q1991" s="22"/>
      <c r="R1991" s="28"/>
      <c r="S1991" s="28"/>
      <c r="T1991" s="28"/>
      <c r="U1991" s="28"/>
      <c r="V1991" s="22"/>
      <c r="W1991" s="22"/>
      <c r="X1991" s="22"/>
      <c r="Y1991" s="22"/>
      <c r="Z1991" s="22"/>
      <c r="AA1991" s="22"/>
      <c r="AB1991" s="22"/>
      <c r="AC1991" s="22"/>
      <c r="AD1991" s="22"/>
    </row>
    <row r="1992" spans="1:30" ht="15.75" customHeight="1" x14ac:dyDescent="0.15">
      <c r="A1992" s="22"/>
      <c r="B1992" s="22"/>
      <c r="C1992" s="22"/>
      <c r="D1992" s="22"/>
      <c r="E1992" s="22"/>
      <c r="F1992" s="28"/>
      <c r="G1992" s="28"/>
      <c r="H1992" s="28"/>
      <c r="I1992" s="28"/>
      <c r="J1992" s="28"/>
      <c r="K1992" s="28"/>
      <c r="L1992" s="28"/>
      <c r="M1992" s="22"/>
      <c r="N1992" s="22"/>
      <c r="O1992" s="22"/>
      <c r="P1992" s="22"/>
      <c r="Q1992" s="22"/>
      <c r="R1992" s="28"/>
      <c r="S1992" s="28"/>
      <c r="T1992" s="28"/>
      <c r="U1992" s="28"/>
      <c r="V1992" s="22"/>
      <c r="W1992" s="22"/>
      <c r="X1992" s="22"/>
      <c r="Y1992" s="22"/>
      <c r="Z1992" s="22"/>
      <c r="AA1992" s="22"/>
      <c r="AB1992" s="22"/>
      <c r="AC1992" s="22"/>
      <c r="AD1992" s="22"/>
    </row>
    <row r="1993" spans="1:30" ht="15.75" customHeight="1" x14ac:dyDescent="0.15">
      <c r="A1993" s="22"/>
      <c r="B1993" s="22"/>
      <c r="C1993" s="22"/>
      <c r="D1993" s="22"/>
      <c r="E1993" s="22"/>
      <c r="F1993" s="28"/>
      <c r="G1993" s="28"/>
      <c r="H1993" s="28"/>
      <c r="I1993" s="28"/>
      <c r="J1993" s="28"/>
      <c r="K1993" s="28"/>
      <c r="L1993" s="28"/>
      <c r="M1993" s="22"/>
      <c r="N1993" s="22"/>
      <c r="O1993" s="22"/>
      <c r="P1993" s="22"/>
      <c r="Q1993" s="22"/>
      <c r="R1993" s="28"/>
      <c r="S1993" s="28"/>
      <c r="T1993" s="28"/>
      <c r="U1993" s="28"/>
      <c r="V1993" s="22"/>
      <c r="W1993" s="22"/>
      <c r="X1993" s="22"/>
      <c r="Y1993" s="22"/>
      <c r="Z1993" s="22"/>
      <c r="AA1993" s="22"/>
      <c r="AB1993" s="22"/>
      <c r="AC1993" s="22"/>
      <c r="AD1993" s="22"/>
    </row>
    <row r="1994" spans="1:30" ht="15.75" customHeight="1" x14ac:dyDescent="0.15">
      <c r="A1994" s="22"/>
      <c r="B1994" s="22"/>
      <c r="C1994" s="22"/>
      <c r="D1994" s="22"/>
      <c r="E1994" s="22"/>
      <c r="F1994" s="28"/>
      <c r="G1994" s="28"/>
      <c r="H1994" s="28"/>
      <c r="I1994" s="28"/>
      <c r="J1994" s="28"/>
      <c r="K1994" s="28"/>
      <c r="L1994" s="28"/>
      <c r="M1994" s="22"/>
      <c r="N1994" s="22"/>
      <c r="O1994" s="22"/>
      <c r="P1994" s="22"/>
      <c r="Q1994" s="22"/>
      <c r="R1994" s="28"/>
      <c r="S1994" s="28"/>
      <c r="T1994" s="28"/>
      <c r="U1994" s="28"/>
      <c r="V1994" s="22"/>
      <c r="W1994" s="22"/>
      <c r="X1994" s="22"/>
      <c r="Y1994" s="22"/>
      <c r="Z1994" s="22"/>
      <c r="AA1994" s="22"/>
      <c r="AB1994" s="22"/>
      <c r="AC1994" s="22"/>
      <c r="AD1994" s="22"/>
    </row>
    <row r="1995" spans="1:30" ht="15.75" customHeight="1" x14ac:dyDescent="0.15">
      <c r="T1995" s="28"/>
      <c r="U1995" s="28"/>
      <c r="V1995" s="22"/>
      <c r="W1995" s="22"/>
      <c r="X1995" s="22"/>
      <c r="Y1995" s="22"/>
      <c r="Z1995" s="22"/>
      <c r="AA1995" s="22"/>
      <c r="AB1995" s="22"/>
      <c r="AC1995" s="22"/>
      <c r="AD1995" s="22"/>
    </row>
    <row r="1996" spans="1:30" ht="15.75" customHeight="1" x14ac:dyDescent="0.15">
      <c r="T1996" s="28"/>
      <c r="U1996" s="28"/>
      <c r="V1996" s="22"/>
      <c r="W1996" s="22"/>
      <c r="X1996" s="22"/>
      <c r="Y1996" s="22"/>
      <c r="Z1996" s="22"/>
      <c r="AA1996" s="22"/>
      <c r="AB1996" s="22"/>
      <c r="AC1996" s="22"/>
      <c r="AD1996" s="22"/>
    </row>
    <row r="1997" spans="1:30" ht="15.75" customHeight="1" x14ac:dyDescent="0.15">
      <c r="A1997" s="22"/>
      <c r="B1997" s="22"/>
      <c r="C1997" s="22"/>
      <c r="D1997" s="22"/>
      <c r="E1997" s="22"/>
      <c r="F1997" s="28"/>
      <c r="G1997" s="28"/>
      <c r="H1997" s="28"/>
      <c r="I1997" s="28"/>
      <c r="J1997" s="28"/>
      <c r="K1997" s="28"/>
      <c r="L1997" s="28"/>
      <c r="M1997" s="22"/>
      <c r="N1997" s="22"/>
      <c r="O1997" s="22"/>
      <c r="P1997" s="22"/>
      <c r="Q1997" s="22"/>
      <c r="R1997" s="28"/>
      <c r="S1997" s="28"/>
      <c r="T1997" s="28"/>
      <c r="U1997" s="28"/>
      <c r="V1997" s="22"/>
      <c r="W1997" s="22"/>
      <c r="X1997" s="22"/>
      <c r="Y1997" s="22"/>
      <c r="Z1997" s="22"/>
      <c r="AA1997" s="22"/>
      <c r="AB1997" s="22"/>
      <c r="AC1997" s="22"/>
      <c r="AD1997" s="22"/>
    </row>
    <row r="1998" spans="1:30" ht="15.75" customHeight="1" x14ac:dyDescent="0.15">
      <c r="A1998" s="22"/>
      <c r="B1998" s="22"/>
      <c r="C1998" s="22"/>
      <c r="D1998" s="22"/>
      <c r="E1998" s="22"/>
      <c r="F1998" s="28"/>
      <c r="G1998" s="28"/>
      <c r="H1998" s="28"/>
      <c r="I1998" s="28"/>
      <c r="J1998" s="28"/>
      <c r="K1998" s="28"/>
      <c r="L1998" s="28"/>
      <c r="M1998" s="22"/>
      <c r="N1998" s="22"/>
      <c r="O1998" s="22"/>
      <c r="P1998" s="22"/>
      <c r="Q1998" s="22"/>
      <c r="R1998" s="28"/>
      <c r="S1998" s="28"/>
      <c r="T1998" s="28"/>
      <c r="U1998" s="28"/>
      <c r="V1998" s="22"/>
      <c r="W1998" s="22"/>
      <c r="X1998" s="22"/>
      <c r="Y1998" s="22"/>
      <c r="Z1998" s="22"/>
      <c r="AA1998" s="22"/>
      <c r="AB1998" s="22"/>
      <c r="AC1998" s="22"/>
      <c r="AD1998" s="22"/>
    </row>
    <row r="1999" spans="1:30" ht="15.75" customHeight="1" x14ac:dyDescent="0.15">
      <c r="D1999" s="26" t="s">
        <v>2657</v>
      </c>
      <c r="E1999" s="26" t="s">
        <v>2617</v>
      </c>
      <c r="F1999" s="27" t="s">
        <v>2658</v>
      </c>
      <c r="G1999" s="27" t="s">
        <v>2659</v>
      </c>
      <c r="H1999" s="27" t="s">
        <v>2660</v>
      </c>
      <c r="I1999" s="27" t="s">
        <v>2661</v>
      </c>
      <c r="J1999" s="27" t="s">
        <v>2662</v>
      </c>
      <c r="K1999" s="27" t="s">
        <v>2663</v>
      </c>
      <c r="L1999" s="27" t="s">
        <v>2664</v>
      </c>
      <c r="M1999" s="26" t="s">
        <v>2665</v>
      </c>
      <c r="N1999" s="26" t="s">
        <v>2666</v>
      </c>
      <c r="O1999" s="26" t="s">
        <v>2667</v>
      </c>
      <c r="P1999" s="26" t="s">
        <v>2668</v>
      </c>
      <c r="Q1999" s="26" t="s">
        <v>2669</v>
      </c>
      <c r="R1999" s="27" t="s">
        <v>2670</v>
      </c>
      <c r="S1999" s="27" t="s">
        <v>2671</v>
      </c>
      <c r="T1999" s="27" t="s">
        <v>2632</v>
      </c>
      <c r="U1999" s="27" t="s">
        <v>2672</v>
      </c>
      <c r="V1999" s="26" t="s">
        <v>2673</v>
      </c>
      <c r="W1999" s="26" t="s">
        <v>2674</v>
      </c>
      <c r="X1999" s="26" t="s">
        <v>2675</v>
      </c>
      <c r="Y1999" s="26" t="s">
        <v>2676</v>
      </c>
      <c r="Z1999" s="26" t="s">
        <v>2677</v>
      </c>
      <c r="AA1999" s="26" t="s">
        <v>2678</v>
      </c>
      <c r="AB1999" s="26" t="s">
        <v>2679</v>
      </c>
      <c r="AC1999" s="26" t="s">
        <v>2680</v>
      </c>
      <c r="AD1999" s="26"/>
    </row>
    <row r="2000" spans="1:30" ht="15.75" customHeight="1" x14ac:dyDescent="0.15">
      <c r="F2000" s="28">
        <f t="shared" ref="F2000:L2000" si="0">SUM(F2:F1000)</f>
        <v>62404</v>
      </c>
      <c r="G2000" s="28">
        <f t="shared" si="0"/>
        <v>55251</v>
      </c>
      <c r="H2000" s="28">
        <f t="shared" si="0"/>
        <v>6844</v>
      </c>
      <c r="I2000" s="28">
        <f t="shared" si="0"/>
        <v>14023</v>
      </c>
      <c r="J2000" s="28">
        <f t="shared" si="0"/>
        <v>2466</v>
      </c>
      <c r="K2000" s="28">
        <f t="shared" si="0"/>
        <v>371</v>
      </c>
      <c r="L2000" s="28">
        <f t="shared" si="0"/>
        <v>958</v>
      </c>
      <c r="P2000" s="22"/>
      <c r="Q2000" s="22"/>
      <c r="R2000" s="28">
        <f t="shared" ref="R2000:U2000" si="1">SUM(R2:R1000)</f>
        <v>461</v>
      </c>
      <c r="S2000" s="28">
        <f t="shared" si="1"/>
        <v>5523</v>
      </c>
      <c r="T2000" s="28">
        <f t="shared" si="1"/>
        <v>36</v>
      </c>
      <c r="U2000" s="28">
        <f t="shared" si="1"/>
        <v>715</v>
      </c>
      <c r="V2000" s="22"/>
      <c r="W2000" s="22"/>
      <c r="X2000" s="22"/>
      <c r="Y2000" s="22"/>
      <c r="Z2000" s="22"/>
      <c r="AA2000" s="22">
        <f>(0.692*(S2000+T2000)+0.73*U2000+0.865*(I2000-(J2000+K2000+L2000))+1.334+J2000+1.725*K2000+2.065*L2000)/(G2000+S2000-T2000+U2000+R2000)</f>
        <v>0.29559674710081729</v>
      </c>
      <c r="AB2000" s="22">
        <f>SUM(AB2:AB1000)</f>
        <v>6784.6717021422637</v>
      </c>
      <c r="AC2000" s="22"/>
      <c r="AD2000" s="22"/>
    </row>
  </sheetData>
  <hyperlinks>
    <hyperlink ref="B2" r:id="rId1" xr:uid="{092C1959-2E3E-A042-AF86-5611CC5C0AE6}"/>
    <hyperlink ref="B3" r:id="rId2" xr:uid="{BC255EE2-D945-594F-B897-F0340709B272}"/>
    <hyperlink ref="B4" r:id="rId3" xr:uid="{408879BC-2395-AA42-9F82-67621F6BA26E}"/>
    <hyperlink ref="B5" r:id="rId4" xr:uid="{86D66CFE-A61A-8945-B49A-3D349A4BC576}"/>
    <hyperlink ref="B6" r:id="rId5" xr:uid="{4FEED655-9D0F-7642-9D04-3563C65E1A72}"/>
    <hyperlink ref="B7" r:id="rId6" xr:uid="{44F83B92-DBF7-5D49-9DCB-F3463B248901}"/>
    <hyperlink ref="B8" r:id="rId7" xr:uid="{59B3F27A-A0A6-B645-8984-8FB8F1D0FF0F}"/>
    <hyperlink ref="B9" r:id="rId8" xr:uid="{7506A654-A92B-EC47-A349-A42B60A48559}"/>
    <hyperlink ref="B10" r:id="rId9" xr:uid="{C6811A94-8CDD-CF43-9C0D-9FEC0A82329F}"/>
    <hyperlink ref="B11" r:id="rId10" xr:uid="{DE808DAE-EF85-0342-A15F-CA80E1BC6DF1}"/>
    <hyperlink ref="B12" r:id="rId11" xr:uid="{80661A6A-9134-1142-9E58-8CEB8CAC122B}"/>
    <hyperlink ref="B13" r:id="rId12" xr:uid="{D4D09D14-FD2A-5840-A1B7-5647F5FBBE95}"/>
    <hyperlink ref="B14" r:id="rId13" xr:uid="{0E2CD9EB-0512-1744-A246-1ADC49F038D0}"/>
    <hyperlink ref="B15" r:id="rId14" xr:uid="{8A730540-923F-F34E-8CB8-361055B1312A}"/>
    <hyperlink ref="B16" r:id="rId15" xr:uid="{899C8E1C-3230-3A4E-AAD9-FE8E55AEB8A3}"/>
    <hyperlink ref="B17" r:id="rId16" xr:uid="{DBEF50C2-B1CC-6846-896E-870039515788}"/>
    <hyperlink ref="B18" r:id="rId17" xr:uid="{FDA3D348-04F2-3748-A9E4-99F92E79F759}"/>
    <hyperlink ref="B19" r:id="rId18" xr:uid="{15522F34-D1F3-7849-B49C-871CCFF3CDF6}"/>
    <hyperlink ref="B20" r:id="rId19" xr:uid="{0624140D-A5C5-014C-A212-F90BA08DF0E7}"/>
    <hyperlink ref="B21" r:id="rId20" xr:uid="{89F6347E-180E-1247-9781-B8DAA2E1E25D}"/>
    <hyperlink ref="B22" r:id="rId21" xr:uid="{14998363-372B-B246-AAC5-65F14500B431}"/>
    <hyperlink ref="B23" r:id="rId22" xr:uid="{25FB283C-A6F8-0E43-B2BC-B94AEDED13E8}"/>
    <hyperlink ref="B24" r:id="rId23" xr:uid="{47E8AFB1-AD38-0642-99DA-230C9AAEFB0D}"/>
    <hyperlink ref="B25" r:id="rId24" xr:uid="{FC49EEA0-115F-FE4C-AF96-D53A3DD90A3F}"/>
    <hyperlink ref="B26" r:id="rId25" xr:uid="{08FCA807-A686-1542-8FE6-E9CB42D81BC2}"/>
    <hyperlink ref="B27" r:id="rId26" xr:uid="{C7441E35-874E-614A-B443-5E86708F0B11}"/>
    <hyperlink ref="B28" r:id="rId27" xr:uid="{00152DCD-F64A-014B-ADD2-BA7FCFEC7201}"/>
    <hyperlink ref="B29" r:id="rId28" xr:uid="{635CC280-97D0-D24F-9C32-D6C0E1275A0F}"/>
    <hyperlink ref="B30" r:id="rId29" xr:uid="{5D94D300-EE3D-B645-9541-7B28144C7532}"/>
    <hyperlink ref="B31" r:id="rId30" xr:uid="{DAE01855-FA73-AF47-808E-A029059F3FD8}"/>
    <hyperlink ref="B32" r:id="rId31" xr:uid="{A7FB7533-EC6A-BF47-8294-FED139EF5CDF}"/>
    <hyperlink ref="B33" r:id="rId32" xr:uid="{D5DF28D0-08FA-564B-8422-767DA15F5562}"/>
    <hyperlink ref="B34" r:id="rId33" xr:uid="{90CEBBB2-3891-3945-B708-2A7D73EC6B6B}"/>
    <hyperlink ref="B35" r:id="rId34" xr:uid="{D4B0F38D-4CF0-404E-B6DC-4F26EC196B6E}"/>
    <hyperlink ref="B36" r:id="rId35" xr:uid="{2C39FB33-EAC7-4F4D-B0A1-E5162363929E}"/>
    <hyperlink ref="B37" r:id="rId36" xr:uid="{2CD7A553-F702-0744-9B14-624C18FAB39F}"/>
    <hyperlink ref="B38" r:id="rId37" xr:uid="{EC7A594A-D972-AB47-B5BF-3402BCD50C27}"/>
    <hyperlink ref="B39" r:id="rId38" xr:uid="{157517FC-9D3F-0345-B5E6-28DBB23A5AF9}"/>
    <hyperlink ref="B40" r:id="rId39" xr:uid="{DE3E3B7F-2F2B-1E4F-B0C9-E00C001092BE}"/>
    <hyperlink ref="B41" r:id="rId40" xr:uid="{F385E2CA-A9BA-E143-836D-000DC4C03806}"/>
    <hyperlink ref="B42" r:id="rId41" xr:uid="{C625669D-CE26-AD47-B8E3-158E8D560790}"/>
    <hyperlink ref="B43" r:id="rId42" xr:uid="{2F7EB2FB-A57F-4846-9611-70335089A560}"/>
    <hyperlink ref="B44" r:id="rId43" xr:uid="{966A0507-B67D-3C40-8768-B4C57B5B9608}"/>
    <hyperlink ref="B45" r:id="rId44" xr:uid="{BD44D658-3CF5-774A-9A03-98ECAEE20B35}"/>
    <hyperlink ref="B46" r:id="rId45" xr:uid="{83C8FCE2-AF4C-8144-B5E8-6857C328AA9D}"/>
    <hyperlink ref="B47" r:id="rId46" xr:uid="{C43374AD-7F8C-C345-B349-B2A86DF9C803}"/>
    <hyperlink ref="B48" r:id="rId47" xr:uid="{126E4A28-E8D4-F443-8329-D851A480DE4F}"/>
    <hyperlink ref="B49" r:id="rId48" xr:uid="{324B1378-D207-3E4B-8413-3A8913E800BC}"/>
    <hyperlink ref="B50" r:id="rId49" xr:uid="{59A33BCF-252F-5B40-86C7-58E0FD8D5E9C}"/>
    <hyperlink ref="B51" r:id="rId50" xr:uid="{2AD6FFC3-3101-2E48-A43F-8FE691D48EB3}"/>
    <hyperlink ref="B52" r:id="rId51" xr:uid="{84195784-1648-CF47-B823-42C15C8E02B0}"/>
    <hyperlink ref="B53" r:id="rId52" xr:uid="{DA76AAE7-CE9B-B94E-A697-E64D2106D6F2}"/>
    <hyperlink ref="B54" r:id="rId53" xr:uid="{144BC764-B16B-B843-B521-35E6A4AA8ADE}"/>
    <hyperlink ref="B55" r:id="rId54" xr:uid="{65340A44-8148-AF46-8FDC-E975F7587BA5}"/>
    <hyperlink ref="B56" r:id="rId55" xr:uid="{DD3BDED6-6F72-AA45-B953-D8031C71338C}"/>
    <hyperlink ref="B57" r:id="rId56" xr:uid="{03D599A7-6657-CF47-8583-D60CD3F6C068}"/>
    <hyperlink ref="B58" r:id="rId57" xr:uid="{6AC5C22D-FD24-534D-88E2-4722DAE51179}"/>
    <hyperlink ref="B59" r:id="rId58" xr:uid="{8F5B6CB7-1EA0-C049-8E1C-B0E2E0B3C6D5}"/>
    <hyperlink ref="B60" r:id="rId59" xr:uid="{FA11D332-FE49-A943-94ED-087F0C950309}"/>
    <hyperlink ref="B61" r:id="rId60" xr:uid="{EAC6189F-7BAA-B646-88C9-9ED78DC4403B}"/>
    <hyperlink ref="B62" r:id="rId61" xr:uid="{13327D3A-0416-1A47-BC4A-51CDCD861BB8}"/>
    <hyperlink ref="B63" r:id="rId62" xr:uid="{DB1E7F31-590D-8B46-9A25-247644399E09}"/>
    <hyperlink ref="B64" r:id="rId63" xr:uid="{E369EC77-D583-E743-BDC0-DE9D2ECD4975}"/>
    <hyperlink ref="B65" r:id="rId64" xr:uid="{0CDCF678-4773-5A4C-9BF4-6438C6A7EFBA}"/>
    <hyperlink ref="B66" r:id="rId65" xr:uid="{397B0ABE-32C8-B341-BAA0-B58561D836DA}"/>
    <hyperlink ref="B67" r:id="rId66" xr:uid="{182830CD-4152-3544-A337-5DAEE9EB360F}"/>
    <hyperlink ref="B68" r:id="rId67" xr:uid="{56A9C6DE-764B-8640-A29A-65EC1FFFB927}"/>
    <hyperlink ref="B69" r:id="rId68" xr:uid="{4E43A63D-656B-BD4B-92FC-B1072554FB97}"/>
    <hyperlink ref="B70" r:id="rId69" xr:uid="{DDD34F63-040B-1749-9DD7-A10D32D0B633}"/>
    <hyperlink ref="B71" r:id="rId70" xr:uid="{08511669-27A1-D740-844B-54D39C839817}"/>
    <hyperlink ref="B72" r:id="rId71" xr:uid="{DB4EF214-CC2B-9748-9ABC-9A7007119422}"/>
    <hyperlink ref="B73" r:id="rId72" xr:uid="{0D085391-D294-904B-8302-033B275F4DCB}"/>
    <hyperlink ref="B74" r:id="rId73" xr:uid="{0520B7F8-ED71-F948-B2AA-A77E69905C03}"/>
    <hyperlink ref="B75" r:id="rId74" xr:uid="{951448F2-8AA2-804C-BA5E-1FDF5E189ACA}"/>
    <hyperlink ref="B76" r:id="rId75" xr:uid="{D27AA020-ACAA-B140-9031-BEA027F09806}"/>
    <hyperlink ref="B77" r:id="rId76" xr:uid="{FA6B2D9C-6642-D94F-B198-E5C7AD1FC96F}"/>
    <hyperlink ref="B78" r:id="rId77" xr:uid="{C3AD37C2-8DF3-1B48-A94A-7A8E963CB93A}"/>
    <hyperlink ref="B79" r:id="rId78" xr:uid="{0B1160C0-39AF-664B-9648-849B88C74E2D}"/>
    <hyperlink ref="B80" r:id="rId79" xr:uid="{EFABB204-0FC8-A94A-8108-AF3F9D4A0075}"/>
    <hyperlink ref="B81" r:id="rId80" xr:uid="{7042D3DA-753D-FA49-A009-BD264747BAFA}"/>
    <hyperlink ref="B82" r:id="rId81" xr:uid="{F07C69C5-C121-BE4D-BAB4-4FF3F52C3EE7}"/>
    <hyperlink ref="B83" r:id="rId82" xr:uid="{417D5475-6407-F141-A6E5-B20AEEDE87BD}"/>
    <hyperlink ref="B84" r:id="rId83" xr:uid="{7C3E1CBE-2CB2-FD4C-86C6-9C1F2763A1CA}"/>
    <hyperlink ref="B85" r:id="rId84" xr:uid="{7DDC7190-5D13-ED48-AF2C-201670C79403}"/>
    <hyperlink ref="B86" r:id="rId85" xr:uid="{E627CAEC-5417-5D4F-9F24-50DE19645215}"/>
    <hyperlink ref="B87" r:id="rId86" xr:uid="{D97074D6-5AA9-6248-A668-8DA57CD867D7}"/>
    <hyperlink ref="B88" r:id="rId87" xr:uid="{104D9BE9-86B9-C147-96EB-49FC7194FA08}"/>
    <hyperlink ref="B89" r:id="rId88" xr:uid="{B6D94DF2-C6A3-384C-8EC9-539F4F9AA558}"/>
    <hyperlink ref="B90" r:id="rId89" xr:uid="{73BFCB26-47D1-B746-AB96-F8A514BE99C9}"/>
    <hyperlink ref="B91" r:id="rId90" xr:uid="{B10E55FD-4536-DB45-ACBD-8144816D18AE}"/>
    <hyperlink ref="B92" r:id="rId91" xr:uid="{3674060B-BC14-C146-A6F2-CCE004874645}"/>
    <hyperlink ref="B93" r:id="rId92" xr:uid="{40EA6945-8730-C241-9A0B-F10B603A8ECF}"/>
    <hyperlink ref="B94" r:id="rId93" xr:uid="{86207B50-DEBF-F64E-9E88-14E60DD166A9}"/>
    <hyperlink ref="B95" r:id="rId94" xr:uid="{2E168367-17AC-A54C-8652-167E468CD564}"/>
    <hyperlink ref="B96" r:id="rId95" xr:uid="{6F19D1B1-C47E-5048-9093-50EF6F40CC7F}"/>
    <hyperlink ref="B97" r:id="rId96" xr:uid="{F4EE91BF-11D7-0547-A38D-E1157A0C224E}"/>
    <hyperlink ref="B98" r:id="rId97" xr:uid="{D2375E61-3299-E146-9DB4-F7B0820EC0A0}"/>
    <hyperlink ref="B99" r:id="rId98" xr:uid="{FC27CFDA-FD13-5046-8D1D-58D8B73B8AF0}"/>
    <hyperlink ref="B100" r:id="rId99" xr:uid="{3B3337A6-E3E6-F54B-BF04-B52C47D3B8A2}"/>
    <hyperlink ref="B101" r:id="rId100" xr:uid="{8CDF3F0A-0D9A-E94E-A28D-4C7FA48C08EA}"/>
    <hyperlink ref="B102" r:id="rId101" xr:uid="{B323AA6C-8F4A-FC4A-B57C-38AC7B13C0AD}"/>
    <hyperlink ref="B103" r:id="rId102" xr:uid="{1A3F103A-CBE7-604F-966C-E5B9C85F208D}"/>
    <hyperlink ref="B104" r:id="rId103" xr:uid="{A3C36982-6717-E14D-ACC9-073422323680}"/>
    <hyperlink ref="B105" r:id="rId104" xr:uid="{2E976114-33CC-9E4F-BAFF-57D94ED5C54E}"/>
    <hyperlink ref="B106" r:id="rId105" xr:uid="{2546FBF1-8F6E-2B4D-8DEA-586D8832ABDC}"/>
    <hyperlink ref="B107" r:id="rId106" xr:uid="{576FB5DE-DB6D-9740-A02E-FCD52DE83D80}"/>
    <hyperlink ref="B108" r:id="rId107" xr:uid="{88A0360C-A0C1-9949-8F6F-35E04666A767}"/>
    <hyperlink ref="B109" r:id="rId108" xr:uid="{50B62170-3B11-BF45-85BB-EAA68BB32AAF}"/>
    <hyperlink ref="B110" r:id="rId109" xr:uid="{DCFD668C-5870-AC44-83B3-FEC7809779E9}"/>
    <hyperlink ref="B111" r:id="rId110" xr:uid="{A8CF4937-7C7C-E34A-9ECB-55E7E2E36A27}"/>
    <hyperlink ref="B112" r:id="rId111" xr:uid="{41307CAD-13B0-1541-B54E-90FCBCF19C23}"/>
    <hyperlink ref="B113" r:id="rId112" xr:uid="{88A89114-A8BA-BD40-8364-79877441BE76}"/>
    <hyperlink ref="B114" r:id="rId113" xr:uid="{3B5C3214-7574-B84A-A237-5FE5084A7018}"/>
    <hyperlink ref="B115" r:id="rId114" xr:uid="{B30102DC-A68D-6E48-ACAB-CDE0D51D804F}"/>
    <hyperlink ref="B116" r:id="rId115" xr:uid="{5C094BFC-2077-AB4D-9B18-E26FAEE1F439}"/>
    <hyperlink ref="B117" r:id="rId116" xr:uid="{5EED3623-26B1-D945-BA72-B28E65AC98F7}"/>
    <hyperlink ref="B118" r:id="rId117" xr:uid="{1C6C2B39-0E37-D747-9D16-063D06E887F4}"/>
    <hyperlink ref="B119" r:id="rId118" xr:uid="{E0FF6F8F-CA50-264D-8037-383090112104}"/>
    <hyperlink ref="B120" r:id="rId119" xr:uid="{BEC4D18F-A752-3746-B4B3-92E3B8E4B06F}"/>
    <hyperlink ref="B121" r:id="rId120" xr:uid="{156BB519-E9DC-7540-9993-716B9BEC893A}"/>
    <hyperlink ref="B122" r:id="rId121" xr:uid="{7B0E7E70-395D-4C4B-A3B5-D6204105CF0D}"/>
    <hyperlink ref="B123" r:id="rId122" xr:uid="{D0E9F2CC-CC36-EB43-9BFF-8A4FD2DBFA73}"/>
    <hyperlink ref="B124" r:id="rId123" xr:uid="{2185B6CC-CCB0-CC40-8DFF-424478D80446}"/>
    <hyperlink ref="B125" r:id="rId124" xr:uid="{4A5BC519-9B32-004A-8065-0AD4D73F054D}"/>
    <hyperlink ref="B126" r:id="rId125" xr:uid="{7D93206F-5CA0-9E49-84DB-767C9A76A3F1}"/>
    <hyperlink ref="B127" r:id="rId126" xr:uid="{7C9DDCF0-916E-2645-BBEC-7AA2F12C7B9F}"/>
    <hyperlink ref="B128" r:id="rId127" xr:uid="{1FEE5C31-488C-AF4A-A6D0-5BDD2101648F}"/>
    <hyperlink ref="B129" r:id="rId128" xr:uid="{043F272A-9548-C846-AAB1-E5E47EB35086}"/>
    <hyperlink ref="B130" r:id="rId129" xr:uid="{E951A6D6-5B4F-F74F-94F1-AAA73D44790B}"/>
    <hyperlink ref="B131" r:id="rId130" xr:uid="{67265A67-D485-1B4C-A8F2-B718EBF77B92}"/>
    <hyperlink ref="B132" r:id="rId131" xr:uid="{0F7A2AA2-5B2A-C54E-9DEB-3EA772A4AB84}"/>
    <hyperlink ref="B133" r:id="rId132" xr:uid="{E8E4D24F-D091-2749-8C79-44FF2AE40D79}"/>
    <hyperlink ref="B134" r:id="rId133" xr:uid="{EDB38D94-54D9-BB43-A591-8406AADFB530}"/>
    <hyperlink ref="B135" r:id="rId134" xr:uid="{FB55A5D3-6A77-4845-8A46-BE14A4D834B4}"/>
    <hyperlink ref="B136" r:id="rId135" xr:uid="{2742B32D-CF01-5646-82FB-8223DB22006B}"/>
    <hyperlink ref="B137" r:id="rId136" xr:uid="{37BF3A01-985D-5243-BC8F-EE2BA916E356}"/>
    <hyperlink ref="B138" r:id="rId137" xr:uid="{E537095A-3D6C-2141-AEE5-F4C0A373E637}"/>
    <hyperlink ref="B139" r:id="rId138" xr:uid="{B9B29DD0-BD5D-4349-9FE4-57B58270B5F1}"/>
    <hyperlink ref="B140" r:id="rId139" xr:uid="{B9A4EDC9-93B5-C143-B89C-684C3BD8558A}"/>
    <hyperlink ref="B141" r:id="rId140" xr:uid="{8F0A32AF-A335-724E-A351-3D063A988ADB}"/>
    <hyperlink ref="B142" r:id="rId141" xr:uid="{8D3D1083-FC69-094F-8065-FA0A52A88704}"/>
    <hyperlink ref="B143" r:id="rId142" xr:uid="{5B014938-8B41-4D42-AE18-1FC6BF73BC94}"/>
    <hyperlink ref="B144" r:id="rId143" xr:uid="{ED7E104F-08F4-B84C-927D-6021BDE2C0D5}"/>
    <hyperlink ref="B145" r:id="rId144" xr:uid="{C2E52947-5EE2-7946-B6BA-1F87F50E3A20}"/>
    <hyperlink ref="B146" r:id="rId145" xr:uid="{39A1983D-A4D2-AA40-92DE-8A84A5621958}"/>
    <hyperlink ref="B147" r:id="rId146" xr:uid="{638DB609-5E3D-8347-8FF1-5067139E6755}"/>
    <hyperlink ref="B148" r:id="rId147" xr:uid="{E6C9EE0A-7FD7-ED49-93F0-FE39BE23BBAA}"/>
    <hyperlink ref="B149" r:id="rId148" xr:uid="{F2C2ECFC-C94F-E34C-AD61-CD851773A32B}"/>
    <hyperlink ref="B150" r:id="rId149" xr:uid="{D1235E2C-5DDF-EE44-B932-10C27C56B3C4}"/>
    <hyperlink ref="B151" r:id="rId150" xr:uid="{A0EB2FD5-2925-9247-A796-5E3A2BA2D85C}"/>
    <hyperlink ref="B152" r:id="rId151" xr:uid="{D6A00E6F-723B-934F-A946-B9171A2CBD05}"/>
    <hyperlink ref="B153" r:id="rId152" xr:uid="{DB75E85F-94C4-644B-9984-B8D8D5C438D2}"/>
    <hyperlink ref="B154" r:id="rId153" xr:uid="{20338492-9C37-7842-962D-1692BD5F5B4E}"/>
    <hyperlink ref="B155" r:id="rId154" xr:uid="{B362B343-DE3B-A44A-A4C7-EF47A4D90297}"/>
    <hyperlink ref="B156" r:id="rId155" xr:uid="{99BEF8CF-D8F6-CD44-8BF4-936DFD1F415C}"/>
    <hyperlink ref="B157" r:id="rId156" xr:uid="{7C42D486-87D8-3C43-98D0-0888B301E225}"/>
    <hyperlink ref="B158" r:id="rId157" xr:uid="{01870492-F1B0-C847-B443-0419777DB5DF}"/>
    <hyperlink ref="B159" r:id="rId158" xr:uid="{700EABD0-AE4D-E244-8421-E8841BB0B125}"/>
    <hyperlink ref="B160" r:id="rId159" xr:uid="{58985D29-0B0B-B141-85C2-CBF544798C0E}"/>
    <hyperlink ref="B161" r:id="rId160" xr:uid="{923319A9-20CE-FB4A-A769-D3E3337690D4}"/>
    <hyperlink ref="B162" r:id="rId161" xr:uid="{12750FBE-F3F9-6D44-9A16-CAC98CBBEC91}"/>
    <hyperlink ref="B163" r:id="rId162" xr:uid="{C028111C-4111-F845-87D9-DAF6202C0AE1}"/>
    <hyperlink ref="B164" r:id="rId163" xr:uid="{22E45B7B-433E-8B44-A06F-6B3035749C47}"/>
    <hyperlink ref="B165" r:id="rId164" xr:uid="{0487FEF8-F706-ED4C-963F-F9043E8F8B74}"/>
    <hyperlink ref="B166" r:id="rId165" xr:uid="{E2E30F4E-7CAE-6D4C-998C-A40DAF4006CC}"/>
    <hyperlink ref="B167" r:id="rId166" xr:uid="{D776DED2-9A99-4348-979F-4485386B21CC}"/>
    <hyperlink ref="B168" r:id="rId167" xr:uid="{66DED758-C7A5-5C47-9DEC-6ED68AA5360E}"/>
    <hyperlink ref="B169" r:id="rId168" xr:uid="{7A7CF11C-B3FD-4941-8A0B-C8000D962F91}"/>
    <hyperlink ref="B170" r:id="rId169" xr:uid="{3860946D-AAD1-2A47-B488-E5BE90EE28D0}"/>
    <hyperlink ref="B171" r:id="rId170" xr:uid="{FF029F61-4CBA-9346-8F86-C99EC03D1D49}"/>
    <hyperlink ref="B172" r:id="rId171" xr:uid="{1599AA63-DA2C-9746-A50D-EA1A75F25F3D}"/>
    <hyperlink ref="B173" r:id="rId172" xr:uid="{B3051BD0-5C3D-9645-840E-B722F12136C1}"/>
    <hyperlink ref="B174" r:id="rId173" xr:uid="{E66AFC59-6E7A-A744-91A5-1FBD7D59EC3A}"/>
    <hyperlink ref="B175" r:id="rId174" xr:uid="{C3BAC6E1-7B6D-5B49-A41A-38910F5D2639}"/>
    <hyperlink ref="B176" r:id="rId175" xr:uid="{9F5AED61-64EF-EF40-B8BF-64FDFFEE1D9E}"/>
    <hyperlink ref="B177" r:id="rId176" xr:uid="{40DD2430-8D5D-9048-8370-E069969E1350}"/>
    <hyperlink ref="B178" r:id="rId177" xr:uid="{B32B7B0C-E602-FC45-B0A7-1ACA167DC534}"/>
    <hyperlink ref="B179" r:id="rId178" xr:uid="{1DD36ED2-FAC5-6249-B20D-0D4CC2CB9875}"/>
    <hyperlink ref="B180" r:id="rId179" xr:uid="{922A01D8-1AC3-1C4F-9245-BDF9D2438E9C}"/>
    <hyperlink ref="B181" r:id="rId180" xr:uid="{E0697CBA-84E5-7641-A9D2-2135AC128A55}"/>
    <hyperlink ref="B182" r:id="rId181" xr:uid="{ED986985-77E1-4C4F-ABA4-11F6AF8CB209}"/>
    <hyperlink ref="B183" r:id="rId182" xr:uid="{D6B30831-E737-D14C-B0A3-B4838BAFABB7}"/>
    <hyperlink ref="B184" r:id="rId183" xr:uid="{5812AFED-4051-A543-8297-D01B9181CE52}"/>
    <hyperlink ref="B185" r:id="rId184" xr:uid="{B7FBE521-F191-B940-8581-F89764E53620}"/>
    <hyperlink ref="B186" r:id="rId185" xr:uid="{F40D7E23-BD4C-3E43-B659-B84FD3E7D2EA}"/>
    <hyperlink ref="B187" r:id="rId186" xr:uid="{F5B93C4C-6EE4-2247-ABE2-5618A74FBA32}"/>
    <hyperlink ref="B188" r:id="rId187" xr:uid="{83F743A0-8347-5149-82C7-35261927DE1B}"/>
    <hyperlink ref="B189" r:id="rId188" xr:uid="{6B9176A7-C237-594A-BD9D-50C601923213}"/>
    <hyperlink ref="B190" r:id="rId189" xr:uid="{49E78EE5-AC68-5F40-8EB8-6C2E6FFB8770}"/>
    <hyperlink ref="B191" r:id="rId190" xr:uid="{272948AB-E750-5641-895F-D85D2C8E81C1}"/>
    <hyperlink ref="B192" r:id="rId191" xr:uid="{77D8D07A-FB26-1742-BFA4-3F5D7EA023A5}"/>
    <hyperlink ref="B193" r:id="rId192" xr:uid="{A580D51E-D6E2-C64C-9267-1BF78758B92B}"/>
    <hyperlink ref="B194" r:id="rId193" xr:uid="{D10CFA5E-A449-BF47-A44E-A91BAA23DD86}"/>
    <hyperlink ref="B195" r:id="rId194" xr:uid="{D662CC4A-4314-5947-888A-2C738AEE75A5}"/>
    <hyperlink ref="B196" r:id="rId195" xr:uid="{AA91CFBA-B5A5-4E41-8150-3C6B97F22A9E}"/>
    <hyperlink ref="B197" r:id="rId196" xr:uid="{D856B923-5B96-5349-8EDB-E594E6F2D99C}"/>
    <hyperlink ref="B198" r:id="rId197" xr:uid="{4FD4E4BE-C887-484D-BA78-0F3846210BC8}"/>
    <hyperlink ref="B199" r:id="rId198" xr:uid="{F89806BA-45AD-3B44-B881-C267227FEEB2}"/>
    <hyperlink ref="B200" r:id="rId199" xr:uid="{3D19A2C1-1020-3B4A-B77D-20ECE9F320F3}"/>
    <hyperlink ref="B201" r:id="rId200" xr:uid="{2A61F216-F480-2D4F-AB00-0BBF73290BE6}"/>
    <hyperlink ref="B202" r:id="rId201" xr:uid="{397AAE38-66C8-3742-9DB2-EAE2E35D4B5E}"/>
    <hyperlink ref="B203" r:id="rId202" xr:uid="{FAA57027-8958-0940-9EDE-58B67CBD3EDE}"/>
    <hyperlink ref="B204" r:id="rId203" xr:uid="{6DF5849E-BA63-D741-8898-89A75AA513DF}"/>
    <hyperlink ref="B205" r:id="rId204" xr:uid="{1321240D-856A-404A-8046-F155780B15FA}"/>
    <hyperlink ref="B206" r:id="rId205" xr:uid="{AAE571F1-D77D-0841-AA56-3A7CCF04D4BD}"/>
    <hyperlink ref="B207" r:id="rId206" xr:uid="{49247785-E58C-4541-AE1E-A7062C88DE96}"/>
    <hyperlink ref="B208" r:id="rId207" xr:uid="{289194C2-BC2F-2749-966B-EFECF6E7E5AD}"/>
    <hyperlink ref="B209" r:id="rId208" xr:uid="{4DEF4C3D-3711-3A47-86D3-5DAAA9D15234}"/>
    <hyperlink ref="B210" r:id="rId209" xr:uid="{2E8F5F0C-3C38-3D44-8A06-DA6E1A7D66CF}"/>
    <hyperlink ref="B211" r:id="rId210" xr:uid="{B5389EDC-6A56-FB4C-95EC-B198E10BFA85}"/>
    <hyperlink ref="B212" r:id="rId211" xr:uid="{AFC6ACBA-F5BF-1848-AF4D-E31143B24D64}"/>
    <hyperlink ref="B213" r:id="rId212" xr:uid="{AEE2EC8F-87BD-004F-8DA6-CD4ED47C5F70}"/>
    <hyperlink ref="B214" r:id="rId213" xr:uid="{394C4DF2-995E-564C-A0EE-5ECC9FB9EB7E}"/>
    <hyperlink ref="B215" r:id="rId214" xr:uid="{99AF9CE5-8F0E-2245-A924-BD70543F5315}"/>
    <hyperlink ref="B216" r:id="rId215" xr:uid="{C400812A-ECA8-CE44-A558-DFE29C0D0DC9}"/>
    <hyperlink ref="B217" r:id="rId216" xr:uid="{5134B8C3-9A2D-1A45-8E70-11D640AC4A14}"/>
    <hyperlink ref="B218" r:id="rId217" xr:uid="{55CAB41B-EDD6-BE47-A099-17C5A82A4632}"/>
    <hyperlink ref="B219" r:id="rId218" xr:uid="{C60948BA-2285-5744-BB7B-F71295A39E8D}"/>
    <hyperlink ref="B220" r:id="rId219" xr:uid="{17F30CCC-71B4-ED46-9F96-6B65484BBEF7}"/>
    <hyperlink ref="B221" r:id="rId220" xr:uid="{321956F4-AD2F-CB4B-AFF1-8CE2E96DA0B5}"/>
    <hyperlink ref="B222" r:id="rId221" xr:uid="{5CA18F6D-B06D-0748-9CE8-96455F2D38BE}"/>
    <hyperlink ref="B223" r:id="rId222" xr:uid="{4DD5341E-504D-834F-9F4B-DE1CEA7CDBEC}"/>
    <hyperlink ref="B224" r:id="rId223" xr:uid="{B25D35E3-0E3D-2740-9034-D95056F364F2}"/>
    <hyperlink ref="B225" r:id="rId224" xr:uid="{53EFD26F-6F80-FA40-B4B5-E53E9B9C2B80}"/>
    <hyperlink ref="B226" r:id="rId225" xr:uid="{8A180CFE-F4F6-EE4B-88A4-96ED5665027A}"/>
    <hyperlink ref="B227" r:id="rId226" xr:uid="{A28E3FC6-4709-B340-8DF1-9D13D8D5527C}"/>
    <hyperlink ref="B228" r:id="rId227" xr:uid="{F6D5497A-C231-A946-8AED-276904578A21}"/>
    <hyperlink ref="B229" r:id="rId228" xr:uid="{AD0B98EA-09A6-5A47-B823-33E3C33CC63D}"/>
    <hyperlink ref="B230" r:id="rId229" xr:uid="{556CB81B-A18C-C844-BCA3-115215C8395F}"/>
    <hyperlink ref="B231" r:id="rId230" xr:uid="{5DF59763-7396-8B44-8CA3-2763C98BF4E0}"/>
    <hyperlink ref="B232" r:id="rId231" xr:uid="{C062B5B3-0492-F943-B896-111271191B61}"/>
    <hyperlink ref="B233" r:id="rId232" xr:uid="{D7E31D26-7EF5-2247-902C-C94392995781}"/>
    <hyperlink ref="B234" r:id="rId233" xr:uid="{4763D9FF-BDAC-2F40-B821-0BE25ADD0B6D}"/>
    <hyperlink ref="B235" r:id="rId234" xr:uid="{FBA044C0-36E3-3549-AD10-EBC3CB15FA5A}"/>
    <hyperlink ref="B236" r:id="rId235" xr:uid="{FA268ABB-CEB5-2146-ACF4-8BA587188007}"/>
    <hyperlink ref="B237" r:id="rId236" xr:uid="{FF9EC0F8-2955-8B4D-8247-7F8F875D6982}"/>
    <hyperlink ref="B238" r:id="rId237" xr:uid="{FBDDACBE-08ED-F349-82F8-648596FFB660}"/>
    <hyperlink ref="B239" r:id="rId238" xr:uid="{0F36FEBC-9B34-5D41-96BA-256B465A40DF}"/>
    <hyperlink ref="B240" r:id="rId239" xr:uid="{B8C255AD-DC51-0B46-B7F6-C93C51F74ED7}"/>
    <hyperlink ref="B241" r:id="rId240" xr:uid="{EB47DB76-22AC-3249-83F4-2C4C3BC72321}"/>
    <hyperlink ref="B242" r:id="rId241" xr:uid="{214952FF-DA8F-2048-BBBD-AA1B52B98F08}"/>
    <hyperlink ref="B243" r:id="rId242" xr:uid="{3C449C4E-BDD6-614F-9BBA-8CBB20E2BD8A}"/>
    <hyperlink ref="B244" r:id="rId243" xr:uid="{14D54579-1A5F-CA4B-A91B-8E845560230A}"/>
    <hyperlink ref="B245" r:id="rId244" xr:uid="{9EEDBF34-7E78-2B46-B96F-3C9CD1BF19CF}"/>
    <hyperlink ref="B246" r:id="rId245" xr:uid="{3B114309-7D29-B645-98D2-277EFEA1DE5F}"/>
    <hyperlink ref="B247" r:id="rId246" xr:uid="{555FBE1A-80CF-CD4A-BDA3-1DF3FA2D39D6}"/>
    <hyperlink ref="B248" r:id="rId247" xr:uid="{A6AFC591-7D87-4A4B-A5AC-99BC17E7DD8B}"/>
    <hyperlink ref="B249" r:id="rId248" xr:uid="{530D7B2F-3223-3B4F-AFE2-CDA730B2DE5C}"/>
    <hyperlink ref="B250" r:id="rId249" xr:uid="{2D5DC095-8D26-2A47-8E60-94FE5D23D3CA}"/>
    <hyperlink ref="B251" r:id="rId250" xr:uid="{D7F29F31-C046-B040-A950-64C4A1D631DB}"/>
    <hyperlink ref="B252" r:id="rId251" xr:uid="{C3C12B55-6664-B645-99BF-1880CF1AE51B}"/>
    <hyperlink ref="B253" r:id="rId252" xr:uid="{2B161E87-5369-B24F-81ED-3F8CFB6E154B}"/>
    <hyperlink ref="B254" r:id="rId253" xr:uid="{869297F8-0E3D-4C40-B86E-916A7657A75E}"/>
    <hyperlink ref="B255" r:id="rId254" xr:uid="{F1272F44-DD57-FC40-A233-F14C0CBCB595}"/>
    <hyperlink ref="B256" r:id="rId255" xr:uid="{4F474285-4FF6-C944-941B-045B173733A3}"/>
    <hyperlink ref="B257" r:id="rId256" xr:uid="{5586DAD0-408B-644C-B37C-E87ABC7932D2}"/>
    <hyperlink ref="B258" r:id="rId257" xr:uid="{D3F23F10-EB7C-D940-B826-CC6560A3E65A}"/>
    <hyperlink ref="B259" r:id="rId258" xr:uid="{59314C70-72A7-214C-8B53-1004259797F7}"/>
    <hyperlink ref="B260" r:id="rId259" xr:uid="{D861826D-50E0-7845-AD6A-9AF1633F8902}"/>
    <hyperlink ref="B261" r:id="rId260" xr:uid="{CBA09D26-D428-D148-BEB1-ECCB4ABA1878}"/>
    <hyperlink ref="B262" r:id="rId261" xr:uid="{526D719A-BBE3-0C46-8625-C2DA6DE6472B}"/>
    <hyperlink ref="B263" r:id="rId262" xr:uid="{4CF4CF21-497F-5446-A9EB-CD45E4C96451}"/>
    <hyperlink ref="B264" r:id="rId263" xr:uid="{2C628557-1F2C-384E-8285-66DE3FF2440B}"/>
    <hyperlink ref="B265" r:id="rId264" xr:uid="{0A237974-E47C-E945-B536-00A1A0D4F1C9}"/>
    <hyperlink ref="B266" r:id="rId265" xr:uid="{2008495D-900D-F245-B754-B783BC50507B}"/>
    <hyperlink ref="B267" r:id="rId266" xr:uid="{5D285708-2960-764A-BC9C-8E31F6330E62}"/>
    <hyperlink ref="B268" r:id="rId267" xr:uid="{FB1F4F8B-BA4A-B647-AD7C-3BA7ADD28F64}"/>
    <hyperlink ref="B269" r:id="rId268" xr:uid="{0D0CE758-B977-034E-8C74-734D0E907EEB}"/>
    <hyperlink ref="B270" r:id="rId269" xr:uid="{81756B3E-CF7B-E042-911B-A84F1135C3A3}"/>
    <hyperlink ref="B271" r:id="rId270" xr:uid="{0337752A-8E96-964F-BF4D-54F0F3B54EA1}"/>
    <hyperlink ref="B272" r:id="rId271" xr:uid="{205E5242-F0FA-7345-8A7E-214774827069}"/>
    <hyperlink ref="B273" r:id="rId272" xr:uid="{33EF97D0-78D3-4541-8175-278206BEB856}"/>
    <hyperlink ref="B274" r:id="rId273" xr:uid="{427630B3-2FD9-EB4A-933D-7F77C41D816B}"/>
    <hyperlink ref="B275" r:id="rId274" xr:uid="{DCE422FC-A834-5148-AF1D-DC10362DE8CD}"/>
    <hyperlink ref="B276" r:id="rId275" xr:uid="{9D05DA22-2DA2-DA40-A1F7-0E2CDDBFCBF6}"/>
    <hyperlink ref="B277" r:id="rId276" xr:uid="{8AA758A3-24C7-F04A-8706-FA1ABEC14911}"/>
    <hyperlink ref="B278" r:id="rId277" xr:uid="{B2B696F0-E1E7-3345-A03B-2E184D15EAE7}"/>
    <hyperlink ref="B279" r:id="rId278" xr:uid="{BAEDE34A-B91C-5446-807F-EC0CC57828E0}"/>
    <hyperlink ref="B280" r:id="rId279" xr:uid="{13806EBE-141B-7849-A75B-B9A63CB58264}"/>
    <hyperlink ref="B281" r:id="rId280" xr:uid="{9B47471B-18A6-2048-AB73-5A95FF5772D1}"/>
    <hyperlink ref="B282" r:id="rId281" xr:uid="{62E2D4B0-678E-1348-BEDF-65D4C76601FD}"/>
    <hyperlink ref="B283" r:id="rId282" xr:uid="{CDE71B10-AD0F-AD42-BB0D-B8B4E8310D64}"/>
    <hyperlink ref="B284" r:id="rId283" xr:uid="{5A4157C2-1D18-184B-9217-64AF83FB4792}"/>
    <hyperlink ref="B285" r:id="rId284" xr:uid="{F1CF3DFE-CDA1-BC42-82A1-1AC647C319D9}"/>
    <hyperlink ref="B286" r:id="rId285" xr:uid="{3196B9BA-04DA-3C4B-AAA4-5CEB2E3917A8}"/>
    <hyperlink ref="B287" r:id="rId286" xr:uid="{748A605C-B01D-B142-8DCD-53F345503AAF}"/>
    <hyperlink ref="B288" r:id="rId287" xr:uid="{4F7E157A-DDB0-6042-A0BE-0132EE25F113}"/>
    <hyperlink ref="B289" r:id="rId288" xr:uid="{001CC891-B776-8340-9C02-18BFBC4EA520}"/>
    <hyperlink ref="B290" r:id="rId289" xr:uid="{54967DE8-548D-B046-B2B3-F6DEFB463AC4}"/>
    <hyperlink ref="B291" r:id="rId290" xr:uid="{C39A7D0E-B054-6741-96F1-C927690717DF}"/>
    <hyperlink ref="B292" r:id="rId291" xr:uid="{E148ED48-B779-B14B-8039-A38FDDF927A7}"/>
    <hyperlink ref="B293" r:id="rId292" xr:uid="{66A54C52-D3C2-6547-9809-C8D5127FDE7C}"/>
    <hyperlink ref="B294" r:id="rId293" xr:uid="{246B0F48-1C53-444E-8409-252505B4FDF2}"/>
    <hyperlink ref="B295" r:id="rId294" xr:uid="{187358AC-D71A-A04B-A76C-A0EF2FC57C23}"/>
    <hyperlink ref="B296" r:id="rId295" xr:uid="{8457371A-C257-9047-8DA3-18BD2D711515}"/>
    <hyperlink ref="B297" r:id="rId296" xr:uid="{2825315F-50F1-A840-91FF-58FE4A470C3A}"/>
    <hyperlink ref="B298" r:id="rId297" xr:uid="{A30B860C-EB3E-4647-A5B0-B18E5D9B49BE}"/>
    <hyperlink ref="B299" r:id="rId298" xr:uid="{856E5ABF-D997-774D-9486-AC6EF56C01C0}"/>
    <hyperlink ref="B300" r:id="rId299" xr:uid="{9A5609F2-640E-904A-B7CA-B0D12279B2D0}"/>
    <hyperlink ref="B301" r:id="rId300" xr:uid="{31887963-B4A2-264B-BC0B-6E8592C225E1}"/>
    <hyperlink ref="B302" r:id="rId301" xr:uid="{0B3D5549-178B-7343-B2D1-2094AA6EB5DA}"/>
    <hyperlink ref="B303" r:id="rId302" xr:uid="{0E98DA4E-70E3-8643-812C-4D0C9902A3C4}"/>
    <hyperlink ref="B304" r:id="rId303" xr:uid="{02C7CD1F-739E-0241-AC52-46F37E1B3348}"/>
    <hyperlink ref="B305" r:id="rId304" xr:uid="{88DFA441-5FD3-1349-BBD2-4C538110DE9A}"/>
    <hyperlink ref="B306" r:id="rId305" xr:uid="{D406798A-28E3-FC40-91E4-2FAB6EE10D6B}"/>
    <hyperlink ref="B307" r:id="rId306" xr:uid="{BAE90D7A-AE56-DE4D-9483-E2FB2CB637D6}"/>
    <hyperlink ref="B308" r:id="rId307" xr:uid="{55009F08-99AB-5F43-8F69-DDA0950A6788}"/>
    <hyperlink ref="B309" r:id="rId308" xr:uid="{CEE830BF-A12A-C84A-B63F-29A909376686}"/>
    <hyperlink ref="B310" r:id="rId309" xr:uid="{094DCA75-4300-F340-9A6E-D96EDC8EA7D0}"/>
    <hyperlink ref="B311" r:id="rId310" xr:uid="{804BC092-6DBB-7043-8395-4701B1F3E642}"/>
    <hyperlink ref="B312" r:id="rId311" xr:uid="{F5726089-8868-5342-A3BE-411F4A3D561F}"/>
    <hyperlink ref="B313" r:id="rId312" xr:uid="{A69A153D-2E3D-4741-B90C-9A8FD3D3B256}"/>
    <hyperlink ref="B314" r:id="rId313" xr:uid="{FAE33300-B177-234D-BC1E-08C12D038776}"/>
    <hyperlink ref="B315" r:id="rId314" xr:uid="{9847AF59-51D1-1C44-8349-731B168C5647}"/>
    <hyperlink ref="B316" r:id="rId315" xr:uid="{7304D914-D945-B04E-8A68-6F9AF2C22651}"/>
    <hyperlink ref="B317" r:id="rId316" xr:uid="{1ABE8FF1-28C3-A547-BACF-CF4EAD517EA3}"/>
    <hyperlink ref="B318" r:id="rId317" xr:uid="{D45058A6-34E2-DA4A-901C-2D8AE4851B42}"/>
    <hyperlink ref="B319" r:id="rId318" xr:uid="{1719E483-2E18-EB41-933B-E19BCA63CAD8}"/>
    <hyperlink ref="B320" r:id="rId319" xr:uid="{2C1F16AD-650C-1946-BCDF-79EA36FCC513}"/>
    <hyperlink ref="B321" r:id="rId320" xr:uid="{C13F9F1F-44FB-C847-ACC5-49967547D953}"/>
    <hyperlink ref="B322" r:id="rId321" xr:uid="{E8AD2A68-D08F-0E46-90CF-63A3D4449D71}"/>
    <hyperlink ref="B323" r:id="rId322" xr:uid="{D4CFA3A1-2AF9-2A44-BED2-D013CA30A572}"/>
    <hyperlink ref="B324" r:id="rId323" xr:uid="{23F4C11B-D777-1B47-A8FC-1B31A615879E}"/>
    <hyperlink ref="B325" r:id="rId324" xr:uid="{14D65083-6651-F740-9FED-F0FBD69B269F}"/>
    <hyperlink ref="B326" r:id="rId325" xr:uid="{1FA17F5A-CA59-D64A-9A77-2F27A0F92871}"/>
    <hyperlink ref="B327" r:id="rId326" xr:uid="{3B1A3F9E-DB5A-4347-A015-8DFFA0D28D1D}"/>
    <hyperlink ref="B328" r:id="rId327" xr:uid="{62207D25-DC4A-004A-BB7C-4738CB5293C9}"/>
    <hyperlink ref="B329" r:id="rId328" xr:uid="{1DBA00A5-2C10-364B-BA55-492D23951A79}"/>
    <hyperlink ref="B330" r:id="rId329" xr:uid="{681180E1-93AE-CC42-8AC3-2E11D6C7AF02}"/>
    <hyperlink ref="B331" r:id="rId330" xr:uid="{EF6550B6-492D-6144-8BDA-276AF345FD38}"/>
    <hyperlink ref="B332" r:id="rId331" xr:uid="{23CDAB8D-1191-C74D-AC73-DBCA29EED347}"/>
    <hyperlink ref="B333" r:id="rId332" xr:uid="{59A080D7-740E-3F40-AF70-96E647E713EF}"/>
    <hyperlink ref="B334" r:id="rId333" xr:uid="{8269B2F0-158B-174A-9D1E-3B8CC7A79CDB}"/>
    <hyperlink ref="B335" r:id="rId334" xr:uid="{EA616A1E-23C0-044D-9360-300CF7D9C0B5}"/>
    <hyperlink ref="B336" r:id="rId335" xr:uid="{6F53924A-E873-2A43-8AA3-742131D8E777}"/>
    <hyperlink ref="B337" r:id="rId336" xr:uid="{50E7E77A-E713-B14D-A9F2-F2F261ADB8CA}"/>
    <hyperlink ref="B338" r:id="rId337" xr:uid="{FCA724FF-FE21-6B4E-86F9-E6B6FB4CFD64}"/>
    <hyperlink ref="B339" r:id="rId338" xr:uid="{814E3C82-68FA-3148-9600-ECCD82CACAC5}"/>
    <hyperlink ref="B340" r:id="rId339" xr:uid="{D003B218-6E3D-604F-BCF3-2EC402100CDD}"/>
    <hyperlink ref="B341" r:id="rId340" xr:uid="{BD9546F2-39F1-4A46-8EA7-BE7CF776CCB9}"/>
    <hyperlink ref="B342" r:id="rId341" xr:uid="{DD774E47-DB96-B642-8307-93A1441F94DB}"/>
    <hyperlink ref="B343" r:id="rId342" xr:uid="{B4381EED-C005-5042-BE74-419C98F51250}"/>
    <hyperlink ref="B344" r:id="rId343" xr:uid="{D5B0462B-71EC-4B46-8819-CE251470B0DA}"/>
    <hyperlink ref="B345" r:id="rId344" xr:uid="{1DBFDB00-6B5E-6047-898C-7099C0C0D676}"/>
    <hyperlink ref="B346" r:id="rId345" xr:uid="{D6E3667C-66F1-064E-A814-A0924C049826}"/>
    <hyperlink ref="B347" r:id="rId346" xr:uid="{50469A1B-F852-7649-ABB3-17B1D86A266C}"/>
    <hyperlink ref="B348" r:id="rId347" xr:uid="{296D7C18-8D4A-734C-9C68-3824A5041A70}"/>
    <hyperlink ref="B349" r:id="rId348" xr:uid="{F6B81267-F93A-434D-8935-0A32398336AE}"/>
    <hyperlink ref="B350" r:id="rId349" xr:uid="{B59D7109-10DA-024A-9E0E-6B8B69913CC9}"/>
    <hyperlink ref="B351" r:id="rId350" xr:uid="{1AE67A09-40E2-5C4E-98C6-DE2F224AB115}"/>
    <hyperlink ref="B352" r:id="rId351" xr:uid="{B507A97F-8644-3F47-B4F5-C7829034595C}"/>
    <hyperlink ref="B353" r:id="rId352" xr:uid="{C7C804F7-97C3-7D4A-A230-2B8C4B587143}"/>
    <hyperlink ref="B354" r:id="rId353" xr:uid="{95B5968A-D66F-CC42-BC74-1F5004025268}"/>
    <hyperlink ref="B355" r:id="rId354" xr:uid="{62035CD9-5F49-CE4B-9395-B7FCB1769069}"/>
    <hyperlink ref="B356" r:id="rId355" xr:uid="{CE5F1D00-EDE3-784E-B242-80FBB4B3FE0C}"/>
    <hyperlink ref="B357" r:id="rId356" xr:uid="{5686AC09-668F-B84A-A40C-DC679E814AC1}"/>
    <hyperlink ref="B358" r:id="rId357" xr:uid="{4BDC46E5-4E61-D34F-8598-E0D3D8F17F17}"/>
    <hyperlink ref="B359" r:id="rId358" xr:uid="{15E2F7C5-4949-EF40-9D38-01B50DFA8303}"/>
    <hyperlink ref="B360" r:id="rId359" xr:uid="{4E2FBADB-B893-DE4A-A792-ED781E486C2F}"/>
    <hyperlink ref="B361" r:id="rId360" xr:uid="{1BF74DB5-A43F-C04B-A627-643F48B7DED5}"/>
    <hyperlink ref="B362" r:id="rId361" xr:uid="{ACCED4ED-2CB3-1B4E-BC9F-6E87B8CB4B58}"/>
    <hyperlink ref="B363" r:id="rId362" xr:uid="{D58E4F93-23EC-2246-B317-7C697CA30F7E}"/>
    <hyperlink ref="B364" r:id="rId363" xr:uid="{019AC944-A044-EC46-A331-033AABE2001F}"/>
    <hyperlink ref="B365" r:id="rId364" xr:uid="{A34625C3-5595-9D40-8B32-88A0D4EA36D5}"/>
    <hyperlink ref="B366" r:id="rId365" xr:uid="{07F9C0EC-D2CD-1744-876D-D063C4B8A0C8}"/>
    <hyperlink ref="B367" r:id="rId366" xr:uid="{7E5BDA8A-0871-A14E-980E-2D046F947C6A}"/>
    <hyperlink ref="B368" r:id="rId367" xr:uid="{2B4F8C60-E42B-1A46-98D4-34ADB54D0999}"/>
    <hyperlink ref="B369" r:id="rId368" xr:uid="{9AB9B29D-1FFD-8748-9339-E9C06FFE8848}"/>
    <hyperlink ref="B370" r:id="rId369" xr:uid="{4B8BA24A-21B5-2E4B-A595-478D3992967C}"/>
    <hyperlink ref="B371" r:id="rId370" xr:uid="{1A058072-AE70-D44E-8E63-36C05B958B87}"/>
    <hyperlink ref="B372" r:id="rId371" xr:uid="{55D49B58-0F6F-8844-8A45-94DFEED9C76F}"/>
    <hyperlink ref="B373" r:id="rId372" xr:uid="{746082FD-338A-8249-B91F-2EDABDB6C04B}"/>
    <hyperlink ref="B374" r:id="rId373" xr:uid="{CFA45D51-F354-5C44-A31D-7E33CBFD2F59}"/>
    <hyperlink ref="B375" r:id="rId374" xr:uid="{9C61E1A9-B8AA-2744-8021-8A3C5F44AD84}"/>
    <hyperlink ref="B376" r:id="rId375" xr:uid="{C1C881E8-D3F4-8243-9BE9-994DC9456506}"/>
    <hyperlink ref="B377" r:id="rId376" xr:uid="{81B5A356-C93D-A544-872C-C1FF58F17C74}"/>
    <hyperlink ref="B378" r:id="rId377" xr:uid="{939C9201-3251-CA4C-A54F-458FE16FA6D0}"/>
    <hyperlink ref="B379" r:id="rId378" xr:uid="{1BCBA8B6-2927-3442-A343-68B128131423}"/>
    <hyperlink ref="B380" r:id="rId379" xr:uid="{E53B4531-934C-2649-A708-93BC294FC8E5}"/>
    <hyperlink ref="B381" r:id="rId380" xr:uid="{00316722-32DA-1D4B-821C-84EABE734225}"/>
    <hyperlink ref="B382" r:id="rId381" xr:uid="{B4D0A098-E162-BC48-BCCF-114DF2D6AA5E}"/>
    <hyperlink ref="B383" r:id="rId382" xr:uid="{C5231303-39E5-EB4D-A5AE-2686617E4028}"/>
    <hyperlink ref="B384" r:id="rId383" xr:uid="{17DBAE58-31C9-2C4E-ABFB-3A61BFC11DE4}"/>
    <hyperlink ref="B385" r:id="rId384" xr:uid="{5F818DE6-F392-BD4D-AB07-78F1FB8E4F77}"/>
    <hyperlink ref="B386" r:id="rId385" xr:uid="{0A1B7023-54D2-A249-9BB1-F823B8B540D1}"/>
    <hyperlink ref="B387" r:id="rId386" xr:uid="{A3526504-F4E9-4249-B3C4-31E1396DEAA1}"/>
    <hyperlink ref="B388" r:id="rId387" xr:uid="{9E086E2F-F7DF-0D4B-81BD-6D428D6EFFCE}"/>
    <hyperlink ref="B389" r:id="rId388" xr:uid="{62010DD7-D863-0544-AF26-81034B52ABF7}"/>
    <hyperlink ref="B390" r:id="rId389" xr:uid="{7AE4B040-E336-6144-B71C-A5A189E808CE}"/>
    <hyperlink ref="B391" r:id="rId390" xr:uid="{32872566-88BD-1141-94B5-473AA5463349}"/>
    <hyperlink ref="B392" r:id="rId391" xr:uid="{4EB0FA93-D42F-BD40-8351-CA37133DF79D}"/>
    <hyperlink ref="B393" r:id="rId392" xr:uid="{6E47811B-A26C-5E44-964A-20694E157F46}"/>
    <hyperlink ref="B394" r:id="rId393" xr:uid="{1A29EFA8-44D4-6E42-8404-60E0B8A83754}"/>
    <hyperlink ref="B395" r:id="rId394" xr:uid="{C7AD3EEC-8048-1E4A-AF73-0FE841CD91B3}"/>
    <hyperlink ref="B396" r:id="rId395" xr:uid="{3528F632-F218-3544-B530-3834E572A06A}"/>
    <hyperlink ref="B397" r:id="rId396" xr:uid="{DAAF33D6-B5C8-B044-92E2-F5055DBBFEC7}"/>
    <hyperlink ref="B398" r:id="rId397" xr:uid="{062956BD-10B1-E240-B53C-15DE92B3FDEE}"/>
    <hyperlink ref="B399" r:id="rId398" xr:uid="{DFAFF449-3944-9843-B79E-2EA4B9909F0E}"/>
    <hyperlink ref="B400" r:id="rId399" xr:uid="{250E7D60-D973-8F43-B2B0-3C00977D859A}"/>
    <hyperlink ref="B401" r:id="rId400" xr:uid="{7FAF3DD2-1B34-2740-86FA-AA4E97A4FC6F}"/>
    <hyperlink ref="B402" r:id="rId401" xr:uid="{18B3CBD9-ADF6-F644-A6AC-52BC2700ED87}"/>
    <hyperlink ref="B403" r:id="rId402" xr:uid="{F68FD373-4465-A54F-BC34-EBF2C30E8CB3}"/>
    <hyperlink ref="B404" r:id="rId403" xr:uid="{C7D5FE4C-7814-9C45-A1A4-DBFE66D04042}"/>
    <hyperlink ref="B405" r:id="rId404" xr:uid="{855CC8C5-8718-D84D-A148-26423A770FE5}"/>
    <hyperlink ref="B406" r:id="rId405" xr:uid="{E0116CF6-24A3-6C48-B624-EAFB1CD3209F}"/>
    <hyperlink ref="B407" r:id="rId406" xr:uid="{9F52AB8E-6F0A-C242-9979-FCA8F35AD996}"/>
    <hyperlink ref="B408" r:id="rId407" xr:uid="{11AA5876-AEDA-3B4E-9D35-7EE0983AFD23}"/>
    <hyperlink ref="B409" r:id="rId408" xr:uid="{33B06BED-FF1E-C24E-9A54-BD894AF90351}"/>
    <hyperlink ref="B410" r:id="rId409" xr:uid="{3210FC8A-C886-724F-B833-944956190C0A}"/>
    <hyperlink ref="B411" r:id="rId410" xr:uid="{7D598BAE-A791-284E-BAF5-F94CE9B009BF}"/>
    <hyperlink ref="B412" r:id="rId411" xr:uid="{D8C5E951-717A-0044-9389-850BBE1B406B}"/>
    <hyperlink ref="B413" r:id="rId412" xr:uid="{056E0367-1F1D-A74D-BE31-74343EFC5DCD}"/>
    <hyperlink ref="B414" r:id="rId413" xr:uid="{4CFE7570-B1B4-D445-AB4C-5A1E6732E9A9}"/>
    <hyperlink ref="B415" r:id="rId414" xr:uid="{6212533F-D392-FE4B-B8D4-A5EBC3BF590F}"/>
    <hyperlink ref="B416" r:id="rId415" xr:uid="{62AA088B-CB26-A74F-995E-F7C17FC807CC}"/>
    <hyperlink ref="B417" r:id="rId416" xr:uid="{3A973622-D34D-4D41-BFE4-AF4A6668BEFC}"/>
    <hyperlink ref="B418" r:id="rId417" xr:uid="{48EBF10B-B1D0-DD49-A4ED-5A3CF51DAD24}"/>
    <hyperlink ref="B419" r:id="rId418" xr:uid="{A81C2E4B-3574-E643-AD33-B7AAA69E2D66}"/>
    <hyperlink ref="B420" r:id="rId419" xr:uid="{27A09F05-D6DC-DA4A-AB35-F0A5AE6FA483}"/>
    <hyperlink ref="B421" r:id="rId420" xr:uid="{4238A8DD-54CF-BB46-AFEF-FF71F2BFCC3E}"/>
    <hyperlink ref="B422" r:id="rId421" xr:uid="{43235BE0-F641-4442-A64E-B0EBD1592A87}"/>
    <hyperlink ref="B423" r:id="rId422" xr:uid="{E3EE87AA-6A78-1C4C-B8CC-DA7F4479469C}"/>
    <hyperlink ref="B424" r:id="rId423" xr:uid="{9FCD7F46-B48E-1C4F-BBE3-F408FF02B10D}"/>
    <hyperlink ref="B425" r:id="rId424" xr:uid="{525F2035-82F4-5046-981E-52AE83C38D4B}"/>
    <hyperlink ref="B426" r:id="rId425" xr:uid="{F27ACB2D-6F34-0545-B234-BA831FEDEFE0}"/>
    <hyperlink ref="B427" r:id="rId426" xr:uid="{A3334D11-1934-D841-B539-E4EE92082831}"/>
    <hyperlink ref="B428" r:id="rId427" xr:uid="{C01BBC17-2C81-8F45-8751-863BC95FBBE7}"/>
    <hyperlink ref="B429" r:id="rId428" xr:uid="{B1E029AD-7464-4743-8A5B-583F35CA1E06}"/>
    <hyperlink ref="B430" r:id="rId429" xr:uid="{658E49DC-4D9D-D84B-BA58-69D0D26AEB38}"/>
    <hyperlink ref="B431" r:id="rId430" xr:uid="{49C1D3CB-39D2-0F42-8B0D-A3BFE62A7772}"/>
    <hyperlink ref="B432" r:id="rId431" xr:uid="{1110FF20-9205-4648-9775-73E285C0A9B5}"/>
    <hyperlink ref="B433" r:id="rId432" xr:uid="{C430C0F6-35AE-F940-AA9E-0D626DF49A96}"/>
    <hyperlink ref="B434" r:id="rId433" xr:uid="{340364A1-44B3-8449-8894-A0B2C5EAA703}"/>
    <hyperlink ref="B435" r:id="rId434" xr:uid="{C0E24A02-DC0E-2642-89CF-0E5F601ADFB4}"/>
    <hyperlink ref="B436" r:id="rId435" xr:uid="{2159FCE3-D2A3-FA40-8BA0-254891492F9F}"/>
    <hyperlink ref="B437" r:id="rId436" xr:uid="{20119888-9A1E-8D40-80B1-3C5E2C2A2DD5}"/>
    <hyperlink ref="B438" r:id="rId437" xr:uid="{1035369F-499C-ED4F-8F21-A7692C7BA7F5}"/>
    <hyperlink ref="B439" r:id="rId438" xr:uid="{8FC073CA-DFA7-684D-B942-632D76E90143}"/>
    <hyperlink ref="B440" r:id="rId439" xr:uid="{5EAD5927-F9D2-AA45-896E-95E9A28AD500}"/>
    <hyperlink ref="B441" r:id="rId440" xr:uid="{89C2120B-179D-4141-8AEE-1EDD4BC8803E}"/>
    <hyperlink ref="B442" r:id="rId441" xr:uid="{E9F46497-6190-B340-AC28-394324DE49AE}"/>
    <hyperlink ref="B443" r:id="rId442" xr:uid="{31BB8D22-0A68-0948-A169-E30045AE14EE}"/>
    <hyperlink ref="B444" r:id="rId443" xr:uid="{EF70C0F2-E52B-BE41-8633-90E09A55C661}"/>
    <hyperlink ref="B445" r:id="rId444" xr:uid="{26A60C5E-F446-8548-96D3-AA91C2DEAC4D}"/>
    <hyperlink ref="B446" r:id="rId445" xr:uid="{FC191EF4-CF73-B247-A0EE-48937367D6AE}"/>
    <hyperlink ref="B447" r:id="rId446" xr:uid="{020DB77D-0524-C142-9FC2-F0D7E725945F}"/>
    <hyperlink ref="B448" r:id="rId447" xr:uid="{02C36AC5-F928-3A49-9D23-E74BF2C73D20}"/>
    <hyperlink ref="B449" r:id="rId448" xr:uid="{98B4BD43-D430-1947-822B-200643F25C21}"/>
    <hyperlink ref="B450" r:id="rId449" xr:uid="{4F1CBBDE-ADF6-C842-B96D-175B8AFF4D10}"/>
    <hyperlink ref="B451" r:id="rId450" xr:uid="{8B273226-6A12-CA41-8917-4A7AC84F7388}"/>
    <hyperlink ref="B452" r:id="rId451" xr:uid="{BCE73407-602F-814C-A9D8-E9DBB68BEB14}"/>
    <hyperlink ref="B453" r:id="rId452" xr:uid="{07C385E8-FAC1-734D-9175-46D313651F17}"/>
    <hyperlink ref="B454" r:id="rId453" xr:uid="{39E54324-9924-5543-9963-734C9DA45C6F}"/>
    <hyperlink ref="B455" r:id="rId454" xr:uid="{9E084EA3-6F42-D546-B5FA-F0D263B14859}"/>
    <hyperlink ref="B456" r:id="rId455" xr:uid="{82279EA2-F7CC-A74E-ADD4-FCEEA59B406D}"/>
    <hyperlink ref="B457" r:id="rId456" xr:uid="{74E9FA64-2B25-2C43-9EA0-46A5A0B4DF65}"/>
    <hyperlink ref="B458" r:id="rId457" xr:uid="{B8F1818D-A923-D94A-9FD2-3C24255AF101}"/>
    <hyperlink ref="B459" r:id="rId458" xr:uid="{C32B0BF6-47C8-4544-B1D5-244FBB060F7A}"/>
    <hyperlink ref="B460" r:id="rId459" xr:uid="{617AA6AC-B367-9142-843A-5E8461A1D76E}"/>
    <hyperlink ref="B461" r:id="rId460" xr:uid="{5F60790E-3BAC-CB45-959D-9426656D3E4B}"/>
    <hyperlink ref="B462" r:id="rId461" xr:uid="{F4F86CBC-C24A-0E4E-BEE2-936536E2F0CF}"/>
    <hyperlink ref="B463" r:id="rId462" xr:uid="{828E86E9-724D-D742-8AB3-CB073A5180D0}"/>
    <hyperlink ref="B464" r:id="rId463" xr:uid="{17766152-1557-444C-BE27-6127702E934B}"/>
    <hyperlink ref="B465" r:id="rId464" xr:uid="{6E6800CE-33CB-624E-B9F1-0E6C63E5DEB2}"/>
    <hyperlink ref="B466" r:id="rId465" xr:uid="{F18FF2D6-5EFE-FC46-ACE2-0F396F63E604}"/>
    <hyperlink ref="B467" r:id="rId466" xr:uid="{27590A17-B3A1-2E48-BB7E-06F7ADEC0BC9}"/>
    <hyperlink ref="B468" r:id="rId467" xr:uid="{91362BD3-321C-E246-ADC7-C377991DBF81}"/>
    <hyperlink ref="B469" r:id="rId468" xr:uid="{729E6484-1DF1-EC47-B6D8-9A056505FB5E}"/>
    <hyperlink ref="B470" r:id="rId469" xr:uid="{1124B1B0-7256-8C41-B3CD-84780BBF3C26}"/>
    <hyperlink ref="B471" r:id="rId470" xr:uid="{BEDEFEA6-4257-804F-B971-819B766D2E66}"/>
    <hyperlink ref="B472" r:id="rId471" xr:uid="{E6C43675-F9FA-844F-A441-2111E7220735}"/>
    <hyperlink ref="B473" r:id="rId472" xr:uid="{B41490E1-7B08-A141-BF5C-53479B2FA4DF}"/>
    <hyperlink ref="B474" r:id="rId473" xr:uid="{75C61D10-11C9-334B-BA6A-B1E4772D75E7}"/>
    <hyperlink ref="B475" r:id="rId474" xr:uid="{DC4C379F-D389-A048-B2EA-02DED0F97108}"/>
    <hyperlink ref="B476" r:id="rId475" xr:uid="{67E5F241-B901-6D48-9ACE-DB5759B2EDCA}"/>
    <hyperlink ref="B477" r:id="rId476" xr:uid="{12D8AB7F-0E99-604C-89BA-6566EE438402}"/>
    <hyperlink ref="B478" r:id="rId477" xr:uid="{736B7677-966B-544B-9340-1E072C1D3C52}"/>
    <hyperlink ref="B479" r:id="rId478" xr:uid="{84F67CEC-2AD5-2B4D-938E-48768C310FB7}"/>
    <hyperlink ref="B480" r:id="rId479" xr:uid="{D460C718-C8E6-434C-8A11-F21825C0CADE}"/>
    <hyperlink ref="B481" r:id="rId480" xr:uid="{8DBDA659-D8F4-C440-9B71-65555495D7E7}"/>
    <hyperlink ref="B482" r:id="rId481" xr:uid="{6635DC2C-C179-7C46-8FF9-80D0BC6572F5}"/>
    <hyperlink ref="B483" r:id="rId482" xr:uid="{82663C33-BAE4-CC40-9D29-F6B03E94D2F2}"/>
    <hyperlink ref="B484" r:id="rId483" xr:uid="{EAEC0500-45D8-9149-A75D-09247FA08B9A}"/>
    <hyperlink ref="B485" r:id="rId484" xr:uid="{9EDC396A-B510-3643-9E20-A62C244B57A5}"/>
    <hyperlink ref="B486" r:id="rId485" xr:uid="{B9E2AF8D-F200-2B42-AF60-13BEB7A1EF7D}"/>
    <hyperlink ref="B487" r:id="rId486" xr:uid="{43B5980F-9748-5A4A-BA79-6C11F0205C3B}"/>
    <hyperlink ref="B488" r:id="rId487" xr:uid="{FCC09B90-E43F-564F-BB64-06AD5FB7EEE2}"/>
    <hyperlink ref="B489" r:id="rId488" xr:uid="{C2F9C092-84A2-0E4D-9F06-41527FB3128B}"/>
    <hyperlink ref="B490" r:id="rId489" xr:uid="{FC00AB7D-E6C0-194B-AF7D-95B64DFCDF9D}"/>
    <hyperlink ref="B491" r:id="rId490" xr:uid="{5914035D-A27F-A842-B4A8-AA6748A3536B}"/>
    <hyperlink ref="B492" r:id="rId491" xr:uid="{142828A7-FCAA-A84C-BAAA-145133FEB48A}"/>
    <hyperlink ref="B493" r:id="rId492" xr:uid="{B41BBA1F-2F99-6449-A815-6803FABEA34C}"/>
    <hyperlink ref="B494" r:id="rId493" xr:uid="{4F4F02D2-B76D-904E-B7E1-884CF7A071FA}"/>
    <hyperlink ref="B495" r:id="rId494" xr:uid="{3E6D36E3-69AC-3244-B9B3-0BB4584604A1}"/>
    <hyperlink ref="B496" r:id="rId495" xr:uid="{917C9C88-54BB-3346-AB09-B1CF997F4E19}"/>
    <hyperlink ref="B497" r:id="rId496" xr:uid="{78558481-5280-FB44-AF7F-DD609A50CBC2}"/>
    <hyperlink ref="B498" r:id="rId497" xr:uid="{72B3C538-07F6-824C-93EF-0A8A81559A47}"/>
    <hyperlink ref="B499" r:id="rId498" xr:uid="{FFEC94A1-5D8D-E140-BFFF-1A4485926F97}"/>
    <hyperlink ref="B500" r:id="rId499" xr:uid="{704BE740-2975-EA43-B817-ADC45B563F7F}"/>
    <hyperlink ref="B501" r:id="rId500" xr:uid="{8F2275E7-DEC4-9B4B-BF86-9CE36BA19ADA}"/>
    <hyperlink ref="B502" r:id="rId501" xr:uid="{0852DEEC-C9C3-3643-997F-142B8DC0D85C}"/>
    <hyperlink ref="B503" r:id="rId502" xr:uid="{39F41AF7-44DA-D349-AEB0-59769FDB9E9F}"/>
    <hyperlink ref="B504" r:id="rId503" xr:uid="{374C1DEF-74FD-2441-9B11-EC42FE4FD84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D486-4052-784F-B4BF-A5DDF22354BA}">
  <dimension ref="A1:F231"/>
  <sheetViews>
    <sheetView tabSelected="1" zoomScaleNormal="60" zoomScaleSheetLayoutView="100" workbookViewId="0">
      <selection sqref="A1:F231"/>
    </sheetView>
  </sheetViews>
  <sheetFormatPr defaultRowHeight="12.75" x14ac:dyDescent="0.15"/>
  <sheetData>
    <row r="1" spans="1:6" x14ac:dyDescent="0.15">
      <c r="A1" t="s">
        <v>2</v>
      </c>
      <c r="B1" t="s">
        <v>4527</v>
      </c>
      <c r="C1" t="s">
        <v>4774</v>
      </c>
      <c r="D1" t="s">
        <v>4775</v>
      </c>
      <c r="E1" t="s">
        <v>4776</v>
      </c>
      <c r="F1" t="s">
        <v>4777</v>
      </c>
    </row>
    <row r="2" spans="1:6" x14ac:dyDescent="0.15">
      <c r="A2" t="s">
        <v>4778</v>
      </c>
      <c r="B2" t="s">
        <v>2645</v>
      </c>
      <c r="C2">
        <v>74</v>
      </c>
      <c r="D2">
        <v>84</v>
      </c>
      <c r="E2">
        <v>66</v>
      </c>
      <c r="F2" t="s">
        <v>4779</v>
      </c>
    </row>
    <row r="3" spans="1:6" x14ac:dyDescent="0.15">
      <c r="A3" t="s">
        <v>4780</v>
      </c>
      <c r="B3" t="s">
        <v>2655</v>
      </c>
      <c r="C3">
        <v>80</v>
      </c>
      <c r="D3">
        <v>79</v>
      </c>
      <c r="E3">
        <v>48</v>
      </c>
      <c r="F3" t="s">
        <v>4781</v>
      </c>
    </row>
    <row r="4" spans="1:6" x14ac:dyDescent="0.15">
      <c r="A4" t="s">
        <v>3083</v>
      </c>
      <c r="B4" t="s">
        <v>2646</v>
      </c>
      <c r="C4">
        <v>82</v>
      </c>
      <c r="D4">
        <v>84</v>
      </c>
      <c r="E4">
        <v>32</v>
      </c>
      <c r="F4" t="s">
        <v>4782</v>
      </c>
    </row>
    <row r="5" spans="1:6" x14ac:dyDescent="0.15">
      <c r="A5" t="s">
        <v>4783</v>
      </c>
      <c r="B5" t="s">
        <v>2645</v>
      </c>
      <c r="C5">
        <v>77</v>
      </c>
      <c r="D5">
        <v>81</v>
      </c>
      <c r="E5">
        <v>55</v>
      </c>
      <c r="F5" t="s">
        <v>4784</v>
      </c>
    </row>
    <row r="6" spans="1:6" x14ac:dyDescent="0.15">
      <c r="A6" t="s">
        <v>4785</v>
      </c>
      <c r="B6" t="s">
        <v>2653</v>
      </c>
      <c r="C6">
        <v>76</v>
      </c>
      <c r="D6">
        <v>66</v>
      </c>
      <c r="E6">
        <v>52</v>
      </c>
      <c r="F6" t="s">
        <v>4786</v>
      </c>
    </row>
    <row r="7" spans="1:6" x14ac:dyDescent="0.15">
      <c r="A7" t="s">
        <v>4787</v>
      </c>
      <c r="B7" t="s">
        <v>2648</v>
      </c>
      <c r="C7">
        <v>71</v>
      </c>
      <c r="D7">
        <v>64</v>
      </c>
      <c r="E7">
        <v>56</v>
      </c>
      <c r="F7" t="s">
        <v>4788</v>
      </c>
    </row>
    <row r="8" spans="1:6" x14ac:dyDescent="0.15">
      <c r="A8" t="s">
        <v>4789</v>
      </c>
      <c r="B8" t="s">
        <v>2646</v>
      </c>
      <c r="C8">
        <v>62</v>
      </c>
      <c r="D8">
        <v>54</v>
      </c>
      <c r="E8">
        <v>77</v>
      </c>
      <c r="F8" t="s">
        <v>4790</v>
      </c>
    </row>
    <row r="9" spans="1:6" x14ac:dyDescent="0.15">
      <c r="A9" t="s">
        <v>4791</v>
      </c>
      <c r="B9" t="s">
        <v>2655</v>
      </c>
      <c r="C9">
        <v>51</v>
      </c>
      <c r="D9">
        <v>87</v>
      </c>
      <c r="E9">
        <v>50</v>
      </c>
      <c r="F9" t="s">
        <v>4792</v>
      </c>
    </row>
    <row r="10" spans="1:6" x14ac:dyDescent="0.15">
      <c r="A10" t="s">
        <v>4793</v>
      </c>
      <c r="B10" t="s">
        <v>2655</v>
      </c>
      <c r="C10">
        <v>70</v>
      </c>
      <c r="D10">
        <v>72</v>
      </c>
      <c r="E10">
        <v>49</v>
      </c>
      <c r="F10" t="s">
        <v>4794</v>
      </c>
    </row>
    <row r="11" spans="1:6" x14ac:dyDescent="0.15">
      <c r="A11" t="s">
        <v>4795</v>
      </c>
      <c r="B11" t="s">
        <v>2645</v>
      </c>
      <c r="C11">
        <v>62</v>
      </c>
      <c r="D11">
        <v>70</v>
      </c>
      <c r="E11">
        <v>48</v>
      </c>
      <c r="F11" t="s">
        <v>4796</v>
      </c>
    </row>
    <row r="12" spans="1:6" x14ac:dyDescent="0.15">
      <c r="A12" t="s">
        <v>4797</v>
      </c>
      <c r="B12" t="s">
        <v>2648</v>
      </c>
      <c r="C12">
        <v>68</v>
      </c>
      <c r="D12">
        <v>54</v>
      </c>
      <c r="E12">
        <v>55</v>
      </c>
      <c r="F12" t="s">
        <v>4798</v>
      </c>
    </row>
    <row r="13" spans="1:6" x14ac:dyDescent="0.15">
      <c r="A13" t="s">
        <v>4799</v>
      </c>
      <c r="B13" t="s">
        <v>2655</v>
      </c>
      <c r="C13">
        <v>58</v>
      </c>
      <c r="D13">
        <v>83</v>
      </c>
      <c r="E13">
        <v>34</v>
      </c>
      <c r="F13" t="s">
        <v>4800</v>
      </c>
    </row>
    <row r="14" spans="1:6" x14ac:dyDescent="0.15">
      <c r="A14" t="s">
        <v>4801</v>
      </c>
      <c r="B14" t="s">
        <v>2655</v>
      </c>
      <c r="C14">
        <v>72</v>
      </c>
      <c r="D14">
        <v>46</v>
      </c>
      <c r="E14">
        <v>98</v>
      </c>
      <c r="F14" t="s">
        <v>4802</v>
      </c>
    </row>
    <row r="15" spans="1:6" x14ac:dyDescent="0.15">
      <c r="A15" t="s">
        <v>4803</v>
      </c>
      <c r="B15" t="s">
        <v>2655</v>
      </c>
      <c r="C15">
        <v>74</v>
      </c>
      <c r="D15">
        <v>49</v>
      </c>
      <c r="E15">
        <v>78</v>
      </c>
      <c r="F15" t="s">
        <v>4804</v>
      </c>
    </row>
    <row r="16" spans="1:6" x14ac:dyDescent="0.15">
      <c r="A16" t="s">
        <v>4805</v>
      </c>
      <c r="B16" t="s">
        <v>2645</v>
      </c>
      <c r="C16">
        <v>78</v>
      </c>
      <c r="D16">
        <v>31</v>
      </c>
      <c r="E16">
        <v>65</v>
      </c>
      <c r="F16" t="s">
        <v>4806</v>
      </c>
    </row>
    <row r="17" spans="1:6" x14ac:dyDescent="0.15">
      <c r="A17" t="s">
        <v>4807</v>
      </c>
      <c r="B17" t="s">
        <v>2650</v>
      </c>
      <c r="C17">
        <v>69</v>
      </c>
      <c r="D17">
        <v>62</v>
      </c>
      <c r="E17">
        <v>61</v>
      </c>
      <c r="F17" t="s">
        <v>4808</v>
      </c>
    </row>
    <row r="18" spans="1:6" x14ac:dyDescent="0.15">
      <c r="A18" t="s">
        <v>4809</v>
      </c>
      <c r="B18" t="s">
        <v>2650</v>
      </c>
      <c r="C18">
        <v>68</v>
      </c>
      <c r="D18">
        <v>78</v>
      </c>
      <c r="E18">
        <v>32</v>
      </c>
      <c r="F18" t="s">
        <v>4810</v>
      </c>
    </row>
    <row r="19" spans="1:6" x14ac:dyDescent="0.15">
      <c r="A19" t="s">
        <v>4811</v>
      </c>
      <c r="B19" t="s">
        <v>2647</v>
      </c>
      <c r="C19">
        <v>68</v>
      </c>
      <c r="D19">
        <v>36</v>
      </c>
      <c r="E19">
        <v>72</v>
      </c>
      <c r="F19" t="s">
        <v>4812</v>
      </c>
    </row>
    <row r="20" spans="1:6" x14ac:dyDescent="0.15">
      <c r="A20" t="s">
        <v>4813</v>
      </c>
      <c r="B20" t="s">
        <v>2652</v>
      </c>
      <c r="C20">
        <v>47</v>
      </c>
      <c r="D20">
        <v>61</v>
      </c>
      <c r="E20">
        <v>70</v>
      </c>
      <c r="F20" t="s">
        <v>4814</v>
      </c>
    </row>
    <row r="21" spans="1:6" x14ac:dyDescent="0.15">
      <c r="A21" t="s">
        <v>4815</v>
      </c>
      <c r="B21" t="s">
        <v>2650</v>
      </c>
      <c r="C21">
        <v>67</v>
      </c>
      <c r="D21">
        <v>61</v>
      </c>
      <c r="E21">
        <v>32</v>
      </c>
      <c r="F21" t="s">
        <v>4816</v>
      </c>
    </row>
    <row r="22" spans="1:6" x14ac:dyDescent="0.15">
      <c r="A22" t="s">
        <v>4817</v>
      </c>
      <c r="B22" t="s">
        <v>2649</v>
      </c>
      <c r="C22">
        <v>59</v>
      </c>
      <c r="D22">
        <v>60</v>
      </c>
      <c r="E22">
        <v>35</v>
      </c>
      <c r="F22" t="s">
        <v>4818</v>
      </c>
    </row>
    <row r="23" spans="1:6" x14ac:dyDescent="0.15">
      <c r="A23" t="s">
        <v>4819</v>
      </c>
      <c r="B23" t="s">
        <v>2653</v>
      </c>
      <c r="C23">
        <v>64</v>
      </c>
      <c r="D23">
        <v>56</v>
      </c>
      <c r="E23">
        <v>73</v>
      </c>
      <c r="F23" t="s">
        <v>4820</v>
      </c>
    </row>
    <row r="24" spans="1:6" x14ac:dyDescent="0.15">
      <c r="A24" t="s">
        <v>4821</v>
      </c>
      <c r="B24" t="s">
        <v>2648</v>
      </c>
      <c r="C24">
        <v>58</v>
      </c>
      <c r="D24">
        <v>69</v>
      </c>
      <c r="E24">
        <v>55</v>
      </c>
      <c r="F24" t="s">
        <v>4822</v>
      </c>
    </row>
    <row r="25" spans="1:6" x14ac:dyDescent="0.15">
      <c r="A25" t="s">
        <v>4823</v>
      </c>
      <c r="B25" t="s">
        <v>2654</v>
      </c>
      <c r="C25">
        <v>66</v>
      </c>
      <c r="D25">
        <v>37</v>
      </c>
      <c r="E25">
        <v>84</v>
      </c>
      <c r="F25" t="s">
        <v>4824</v>
      </c>
    </row>
    <row r="26" spans="1:6" x14ac:dyDescent="0.15">
      <c r="A26" t="s">
        <v>4825</v>
      </c>
      <c r="B26" t="s">
        <v>2654</v>
      </c>
      <c r="C26">
        <v>66</v>
      </c>
      <c r="D26">
        <v>53</v>
      </c>
      <c r="E26">
        <v>64</v>
      </c>
      <c r="F26" t="s">
        <v>4826</v>
      </c>
    </row>
    <row r="27" spans="1:6" x14ac:dyDescent="0.15">
      <c r="A27" t="s">
        <v>4827</v>
      </c>
      <c r="B27" t="s">
        <v>2651</v>
      </c>
      <c r="C27">
        <v>66</v>
      </c>
      <c r="D27">
        <v>53</v>
      </c>
      <c r="E27">
        <v>70</v>
      </c>
      <c r="F27" t="s">
        <v>4828</v>
      </c>
    </row>
    <row r="28" spans="1:6" x14ac:dyDescent="0.15">
      <c r="A28" t="s">
        <v>4829</v>
      </c>
      <c r="B28" t="s">
        <v>2652</v>
      </c>
      <c r="C28">
        <v>65</v>
      </c>
      <c r="D28">
        <v>53</v>
      </c>
      <c r="E28">
        <v>50</v>
      </c>
      <c r="F28" t="s">
        <v>4830</v>
      </c>
    </row>
    <row r="29" spans="1:6" x14ac:dyDescent="0.15">
      <c r="A29" t="s">
        <v>4831</v>
      </c>
      <c r="B29" t="s">
        <v>2651</v>
      </c>
      <c r="C29">
        <v>39</v>
      </c>
      <c r="D29">
        <v>78</v>
      </c>
      <c r="E29">
        <v>37</v>
      </c>
      <c r="F29" t="s">
        <v>4832</v>
      </c>
    </row>
    <row r="30" spans="1:6" x14ac:dyDescent="0.15">
      <c r="A30" t="s">
        <v>3113</v>
      </c>
      <c r="B30" t="s">
        <v>2647</v>
      </c>
      <c r="C30">
        <v>65</v>
      </c>
      <c r="D30">
        <v>69</v>
      </c>
      <c r="E30">
        <v>28</v>
      </c>
      <c r="F30" t="s">
        <v>4833</v>
      </c>
    </row>
    <row r="31" spans="1:6" x14ac:dyDescent="0.15">
      <c r="A31" t="s">
        <v>4834</v>
      </c>
      <c r="B31" t="s">
        <v>2645</v>
      </c>
      <c r="C31">
        <v>78</v>
      </c>
      <c r="D31">
        <v>45</v>
      </c>
      <c r="E31">
        <v>77</v>
      </c>
      <c r="F31" t="s">
        <v>4835</v>
      </c>
    </row>
    <row r="32" spans="1:6" x14ac:dyDescent="0.15">
      <c r="A32" t="s">
        <v>3078</v>
      </c>
      <c r="B32" t="s">
        <v>2654</v>
      </c>
      <c r="C32">
        <v>54</v>
      </c>
      <c r="D32">
        <v>77</v>
      </c>
      <c r="E32">
        <v>36</v>
      </c>
      <c r="F32" t="s">
        <v>4836</v>
      </c>
    </row>
    <row r="33" spans="1:6" x14ac:dyDescent="0.15">
      <c r="A33" t="s">
        <v>4837</v>
      </c>
      <c r="B33" t="s">
        <v>2653</v>
      </c>
      <c r="C33">
        <v>64</v>
      </c>
      <c r="D33">
        <v>47</v>
      </c>
      <c r="E33">
        <v>62</v>
      </c>
      <c r="F33" t="s">
        <v>4838</v>
      </c>
    </row>
    <row r="34" spans="1:6" x14ac:dyDescent="0.15">
      <c r="A34" t="s">
        <v>4839</v>
      </c>
      <c r="B34" t="s">
        <v>2649</v>
      </c>
      <c r="C34">
        <v>53</v>
      </c>
      <c r="D34">
        <v>57</v>
      </c>
      <c r="E34">
        <v>52</v>
      </c>
      <c r="F34" t="s">
        <v>4840</v>
      </c>
    </row>
    <row r="35" spans="1:6" x14ac:dyDescent="0.15">
      <c r="A35" t="s">
        <v>4841</v>
      </c>
      <c r="B35" t="s">
        <v>198</v>
      </c>
      <c r="C35">
        <v>52</v>
      </c>
      <c r="D35">
        <v>70</v>
      </c>
      <c r="E35">
        <v>58</v>
      </c>
      <c r="F35" t="s">
        <v>4842</v>
      </c>
    </row>
    <row r="36" spans="1:6" x14ac:dyDescent="0.15">
      <c r="A36" t="s">
        <v>4843</v>
      </c>
      <c r="B36" t="s">
        <v>2652</v>
      </c>
      <c r="C36">
        <v>64</v>
      </c>
      <c r="D36">
        <v>45</v>
      </c>
      <c r="E36">
        <v>79</v>
      </c>
      <c r="F36" t="s">
        <v>4844</v>
      </c>
    </row>
    <row r="37" spans="1:6" x14ac:dyDescent="0.15">
      <c r="A37" t="s">
        <v>4845</v>
      </c>
      <c r="B37" t="s">
        <v>2653</v>
      </c>
      <c r="C37">
        <v>56</v>
      </c>
      <c r="D37">
        <v>85</v>
      </c>
      <c r="E37">
        <v>39</v>
      </c>
      <c r="F37" t="s">
        <v>4846</v>
      </c>
    </row>
    <row r="38" spans="1:6" x14ac:dyDescent="0.15">
      <c r="A38" t="s">
        <v>4847</v>
      </c>
      <c r="B38" t="s">
        <v>2651</v>
      </c>
      <c r="C38">
        <v>59</v>
      </c>
      <c r="D38">
        <v>55</v>
      </c>
      <c r="E38">
        <v>54</v>
      </c>
      <c r="F38" t="s">
        <v>4848</v>
      </c>
    </row>
    <row r="39" spans="1:6" x14ac:dyDescent="0.15">
      <c r="A39" t="s">
        <v>4849</v>
      </c>
      <c r="B39" t="s">
        <v>2654</v>
      </c>
      <c r="C39">
        <v>61</v>
      </c>
      <c r="D39">
        <v>57</v>
      </c>
      <c r="E39">
        <v>60</v>
      </c>
      <c r="F39" t="s">
        <v>4850</v>
      </c>
    </row>
    <row r="40" spans="1:6" x14ac:dyDescent="0.15">
      <c r="A40" t="s">
        <v>4851</v>
      </c>
      <c r="B40" t="s">
        <v>2650</v>
      </c>
      <c r="C40">
        <v>60</v>
      </c>
      <c r="D40">
        <v>44</v>
      </c>
      <c r="E40">
        <v>61</v>
      </c>
      <c r="F40" t="s">
        <v>4852</v>
      </c>
    </row>
    <row r="41" spans="1:6" x14ac:dyDescent="0.15">
      <c r="A41" t="s">
        <v>3107</v>
      </c>
      <c r="B41" t="s">
        <v>2649</v>
      </c>
      <c r="C41">
        <v>53</v>
      </c>
      <c r="D41">
        <v>68</v>
      </c>
      <c r="E41">
        <v>21</v>
      </c>
      <c r="F41" t="s">
        <v>4853</v>
      </c>
    </row>
    <row r="42" spans="1:6" x14ac:dyDescent="0.15">
      <c r="A42" t="s">
        <v>4854</v>
      </c>
      <c r="B42" t="s">
        <v>2650</v>
      </c>
      <c r="C42">
        <v>49</v>
      </c>
      <c r="D42">
        <v>69</v>
      </c>
      <c r="E42">
        <v>32</v>
      </c>
      <c r="F42" t="s">
        <v>4855</v>
      </c>
    </row>
    <row r="43" spans="1:6" x14ac:dyDescent="0.15">
      <c r="A43" t="s">
        <v>3086</v>
      </c>
      <c r="B43" t="s">
        <v>2647</v>
      </c>
      <c r="C43">
        <v>46</v>
      </c>
      <c r="D43">
        <v>61</v>
      </c>
      <c r="E43">
        <v>73</v>
      </c>
      <c r="F43" t="s">
        <v>4856</v>
      </c>
    </row>
    <row r="44" spans="1:6" x14ac:dyDescent="0.15">
      <c r="A44" t="s">
        <v>4857</v>
      </c>
      <c r="B44" t="s">
        <v>2648</v>
      </c>
      <c r="C44">
        <v>56</v>
      </c>
      <c r="D44">
        <v>52</v>
      </c>
      <c r="E44">
        <v>55</v>
      </c>
      <c r="F44" t="s">
        <v>4858</v>
      </c>
    </row>
    <row r="45" spans="1:6" x14ac:dyDescent="0.15">
      <c r="A45" t="s">
        <v>4859</v>
      </c>
      <c r="B45" t="s">
        <v>2646</v>
      </c>
      <c r="C45">
        <v>51</v>
      </c>
      <c r="D45">
        <v>72</v>
      </c>
      <c r="E45">
        <v>52</v>
      </c>
      <c r="F45" t="s">
        <v>4860</v>
      </c>
    </row>
    <row r="46" spans="1:6" x14ac:dyDescent="0.15">
      <c r="A46" t="s">
        <v>4861</v>
      </c>
      <c r="B46" t="s">
        <v>2647</v>
      </c>
      <c r="C46">
        <v>58</v>
      </c>
      <c r="D46">
        <v>60</v>
      </c>
      <c r="E46">
        <v>40</v>
      </c>
      <c r="F46" t="s">
        <v>4862</v>
      </c>
    </row>
    <row r="47" spans="1:6" x14ac:dyDescent="0.15">
      <c r="A47" t="s">
        <v>4863</v>
      </c>
      <c r="B47" t="s">
        <v>198</v>
      </c>
      <c r="C47">
        <v>64</v>
      </c>
      <c r="D47">
        <v>59</v>
      </c>
      <c r="E47">
        <v>50</v>
      </c>
      <c r="F47" t="s">
        <v>4864</v>
      </c>
    </row>
    <row r="48" spans="1:6" x14ac:dyDescent="0.15">
      <c r="A48" t="s">
        <v>4865</v>
      </c>
      <c r="B48" t="s">
        <v>2646</v>
      </c>
      <c r="C48">
        <v>49</v>
      </c>
      <c r="D48">
        <v>71</v>
      </c>
      <c r="E48">
        <v>42</v>
      </c>
      <c r="F48" t="s">
        <v>4866</v>
      </c>
    </row>
    <row r="49" spans="1:6" x14ac:dyDescent="0.15">
      <c r="A49" t="s">
        <v>4867</v>
      </c>
      <c r="B49" t="s">
        <v>2648</v>
      </c>
      <c r="C49">
        <v>58</v>
      </c>
      <c r="D49">
        <v>54</v>
      </c>
      <c r="E49">
        <v>52</v>
      </c>
      <c r="F49" t="s">
        <v>4868</v>
      </c>
    </row>
    <row r="50" spans="1:6" x14ac:dyDescent="0.15">
      <c r="A50" t="s">
        <v>4869</v>
      </c>
      <c r="B50" t="s">
        <v>2652</v>
      </c>
      <c r="C50">
        <v>61</v>
      </c>
      <c r="D50">
        <v>51</v>
      </c>
      <c r="E50">
        <v>33</v>
      </c>
      <c r="F50" t="s">
        <v>4870</v>
      </c>
    </row>
    <row r="51" spans="1:6" x14ac:dyDescent="0.15">
      <c r="A51" t="s">
        <v>4871</v>
      </c>
      <c r="B51" t="s">
        <v>198</v>
      </c>
      <c r="C51">
        <v>57</v>
      </c>
      <c r="D51">
        <v>50</v>
      </c>
      <c r="E51">
        <v>58</v>
      </c>
      <c r="F51" t="s">
        <v>4872</v>
      </c>
    </row>
    <row r="52" spans="1:6" x14ac:dyDescent="0.15">
      <c r="A52" t="s">
        <v>4873</v>
      </c>
      <c r="B52" t="s">
        <v>2654</v>
      </c>
      <c r="C52">
        <v>55</v>
      </c>
      <c r="D52">
        <v>60</v>
      </c>
      <c r="E52">
        <v>70</v>
      </c>
      <c r="F52" t="s">
        <v>4874</v>
      </c>
    </row>
    <row r="53" spans="1:6" x14ac:dyDescent="0.15">
      <c r="A53" t="s">
        <v>4875</v>
      </c>
      <c r="B53" t="s">
        <v>2654</v>
      </c>
      <c r="C53">
        <v>61</v>
      </c>
      <c r="D53">
        <v>69</v>
      </c>
      <c r="E53">
        <v>24</v>
      </c>
      <c r="F53" t="s">
        <v>4876</v>
      </c>
    </row>
    <row r="54" spans="1:6" x14ac:dyDescent="0.15">
      <c r="A54" t="s">
        <v>4877</v>
      </c>
      <c r="B54" t="s">
        <v>2649</v>
      </c>
      <c r="C54">
        <v>64</v>
      </c>
      <c r="D54">
        <v>48</v>
      </c>
      <c r="E54">
        <v>80</v>
      </c>
      <c r="F54" t="s">
        <v>4878</v>
      </c>
    </row>
    <row r="55" spans="1:6" x14ac:dyDescent="0.15">
      <c r="A55" t="s">
        <v>4879</v>
      </c>
      <c r="B55" t="s">
        <v>2646</v>
      </c>
      <c r="C55">
        <v>60</v>
      </c>
      <c r="D55">
        <v>68</v>
      </c>
      <c r="E55">
        <v>48</v>
      </c>
      <c r="F55" t="s">
        <v>4880</v>
      </c>
    </row>
    <row r="56" spans="1:6" x14ac:dyDescent="0.15">
      <c r="A56" t="s">
        <v>4881</v>
      </c>
      <c r="B56" t="s">
        <v>198</v>
      </c>
      <c r="C56">
        <v>58</v>
      </c>
      <c r="D56">
        <v>52</v>
      </c>
      <c r="E56">
        <v>45</v>
      </c>
      <c r="F56" t="s">
        <v>4882</v>
      </c>
    </row>
    <row r="57" spans="1:6" x14ac:dyDescent="0.15">
      <c r="A57" t="s">
        <v>4883</v>
      </c>
      <c r="B57" t="s">
        <v>2653</v>
      </c>
      <c r="C57">
        <v>60</v>
      </c>
      <c r="D57">
        <v>69</v>
      </c>
      <c r="E57">
        <v>51</v>
      </c>
      <c r="F57" t="s">
        <v>4884</v>
      </c>
    </row>
    <row r="58" spans="1:6" x14ac:dyDescent="0.15">
      <c r="A58" t="s">
        <v>4885</v>
      </c>
      <c r="B58" t="s">
        <v>2647</v>
      </c>
      <c r="C58">
        <v>60</v>
      </c>
      <c r="D58">
        <v>61</v>
      </c>
      <c r="E58">
        <v>46</v>
      </c>
      <c r="F58" t="s">
        <v>4886</v>
      </c>
    </row>
    <row r="59" spans="1:6" x14ac:dyDescent="0.15">
      <c r="A59" t="s">
        <v>3116</v>
      </c>
      <c r="B59" t="s">
        <v>2652</v>
      </c>
      <c r="C59">
        <v>51</v>
      </c>
      <c r="D59">
        <v>75</v>
      </c>
      <c r="E59">
        <v>31</v>
      </c>
      <c r="F59" t="s">
        <v>4887</v>
      </c>
    </row>
    <row r="60" spans="1:6" x14ac:dyDescent="0.15">
      <c r="A60" t="s">
        <v>4888</v>
      </c>
      <c r="B60" t="s">
        <v>2648</v>
      </c>
      <c r="C60">
        <v>59</v>
      </c>
      <c r="D60">
        <v>50</v>
      </c>
      <c r="E60">
        <v>71</v>
      </c>
      <c r="F60" t="s">
        <v>4889</v>
      </c>
    </row>
    <row r="61" spans="1:6" x14ac:dyDescent="0.15">
      <c r="A61" t="s">
        <v>4890</v>
      </c>
      <c r="B61" t="s">
        <v>2648</v>
      </c>
      <c r="C61">
        <v>60</v>
      </c>
      <c r="D61">
        <v>52</v>
      </c>
      <c r="E61">
        <v>34</v>
      </c>
      <c r="F61" t="s">
        <v>4891</v>
      </c>
    </row>
    <row r="62" spans="1:6" x14ac:dyDescent="0.15">
      <c r="A62" t="s">
        <v>4892</v>
      </c>
      <c r="B62" t="s">
        <v>2646</v>
      </c>
      <c r="C62">
        <v>54</v>
      </c>
      <c r="D62">
        <v>58</v>
      </c>
      <c r="E62">
        <v>47</v>
      </c>
      <c r="F62" t="s">
        <v>4893</v>
      </c>
    </row>
    <row r="63" spans="1:6" x14ac:dyDescent="0.15">
      <c r="A63" t="s">
        <v>3163</v>
      </c>
      <c r="B63" t="s">
        <v>2652</v>
      </c>
      <c r="C63">
        <v>48</v>
      </c>
      <c r="D63">
        <v>60</v>
      </c>
      <c r="E63">
        <v>30</v>
      </c>
      <c r="F63" t="s">
        <v>4894</v>
      </c>
    </row>
    <row r="64" spans="1:6" x14ac:dyDescent="0.15">
      <c r="A64" t="s">
        <v>4895</v>
      </c>
      <c r="B64" t="s">
        <v>2652</v>
      </c>
      <c r="C64">
        <v>68</v>
      </c>
      <c r="D64">
        <v>58</v>
      </c>
      <c r="E64">
        <v>66</v>
      </c>
      <c r="F64" t="s">
        <v>4896</v>
      </c>
    </row>
    <row r="65" spans="1:6" x14ac:dyDescent="0.15">
      <c r="A65" t="s">
        <v>4897</v>
      </c>
      <c r="B65" t="s">
        <v>2647</v>
      </c>
      <c r="C65">
        <v>54</v>
      </c>
      <c r="D65">
        <v>55</v>
      </c>
      <c r="E65">
        <v>31</v>
      </c>
      <c r="F65" t="s">
        <v>4898</v>
      </c>
    </row>
    <row r="66" spans="1:6" x14ac:dyDescent="0.15">
      <c r="A66" t="s">
        <v>4899</v>
      </c>
      <c r="B66" t="s">
        <v>2649</v>
      </c>
      <c r="C66">
        <v>49</v>
      </c>
      <c r="D66">
        <v>48</v>
      </c>
      <c r="E66">
        <v>90</v>
      </c>
      <c r="F66" t="s">
        <v>4900</v>
      </c>
    </row>
    <row r="67" spans="1:6" x14ac:dyDescent="0.15">
      <c r="A67" t="s">
        <v>4901</v>
      </c>
      <c r="B67" t="s">
        <v>2651</v>
      </c>
      <c r="C67">
        <v>59</v>
      </c>
      <c r="D67">
        <v>60</v>
      </c>
      <c r="E67">
        <v>30</v>
      </c>
      <c r="F67" t="s">
        <v>4902</v>
      </c>
    </row>
    <row r="68" spans="1:6" x14ac:dyDescent="0.15">
      <c r="A68" t="s">
        <v>4903</v>
      </c>
      <c r="B68" t="s">
        <v>2649</v>
      </c>
      <c r="C68">
        <v>61</v>
      </c>
      <c r="D68">
        <v>49</v>
      </c>
      <c r="E68">
        <v>34</v>
      </c>
      <c r="F68" t="s">
        <v>4904</v>
      </c>
    </row>
    <row r="69" spans="1:6" x14ac:dyDescent="0.15">
      <c r="A69" t="s">
        <v>4905</v>
      </c>
      <c r="B69" t="s">
        <v>2650</v>
      </c>
      <c r="C69">
        <v>61</v>
      </c>
      <c r="D69">
        <v>57</v>
      </c>
      <c r="E69">
        <v>30</v>
      </c>
      <c r="F69" t="s">
        <v>4906</v>
      </c>
    </row>
    <row r="70" spans="1:6" x14ac:dyDescent="0.15">
      <c r="A70" t="s">
        <v>4907</v>
      </c>
      <c r="B70" t="s">
        <v>2651</v>
      </c>
      <c r="C70">
        <v>58</v>
      </c>
      <c r="D70">
        <v>50</v>
      </c>
      <c r="E70">
        <v>30</v>
      </c>
      <c r="F70" t="s">
        <v>4908</v>
      </c>
    </row>
    <row r="71" spans="1:6" x14ac:dyDescent="0.15">
      <c r="A71" t="s">
        <v>4909</v>
      </c>
      <c r="B71" t="s">
        <v>2650</v>
      </c>
      <c r="C71">
        <v>58</v>
      </c>
      <c r="D71">
        <v>53</v>
      </c>
      <c r="E71">
        <v>62</v>
      </c>
      <c r="F71" t="s">
        <v>4910</v>
      </c>
    </row>
    <row r="72" spans="1:6" x14ac:dyDescent="0.15">
      <c r="A72" t="s">
        <v>4911</v>
      </c>
      <c r="B72" t="s">
        <v>2647</v>
      </c>
      <c r="C72">
        <v>58</v>
      </c>
      <c r="D72">
        <v>61</v>
      </c>
      <c r="E72">
        <v>66</v>
      </c>
      <c r="F72" t="s">
        <v>4912</v>
      </c>
    </row>
    <row r="73" spans="1:6" x14ac:dyDescent="0.15">
      <c r="A73" t="s">
        <v>3169</v>
      </c>
      <c r="B73" t="s">
        <v>2650</v>
      </c>
      <c r="C73">
        <v>61</v>
      </c>
      <c r="D73">
        <v>70</v>
      </c>
      <c r="E73">
        <v>52</v>
      </c>
      <c r="F73" t="s">
        <v>4913</v>
      </c>
    </row>
    <row r="74" spans="1:6" x14ac:dyDescent="0.15">
      <c r="A74" t="s">
        <v>4914</v>
      </c>
      <c r="B74" t="s">
        <v>2649</v>
      </c>
      <c r="C74">
        <v>57</v>
      </c>
      <c r="D74">
        <v>59</v>
      </c>
      <c r="E74">
        <v>53</v>
      </c>
      <c r="F74" t="s">
        <v>4915</v>
      </c>
    </row>
    <row r="75" spans="1:6" x14ac:dyDescent="0.15">
      <c r="A75" t="s">
        <v>4916</v>
      </c>
      <c r="B75" t="s">
        <v>2647</v>
      </c>
      <c r="C75">
        <v>57</v>
      </c>
      <c r="D75">
        <v>53</v>
      </c>
      <c r="E75">
        <v>30</v>
      </c>
      <c r="F75" t="s">
        <v>4917</v>
      </c>
    </row>
    <row r="76" spans="1:6" x14ac:dyDescent="0.15">
      <c r="A76" t="s">
        <v>4918</v>
      </c>
      <c r="B76" t="s">
        <v>2646</v>
      </c>
      <c r="C76">
        <v>53</v>
      </c>
      <c r="D76">
        <v>53</v>
      </c>
      <c r="E76">
        <v>55</v>
      </c>
      <c r="F76" t="s">
        <v>4919</v>
      </c>
    </row>
    <row r="77" spans="1:6" x14ac:dyDescent="0.15">
      <c r="A77" t="s">
        <v>4920</v>
      </c>
      <c r="B77" t="s">
        <v>2655</v>
      </c>
      <c r="C77">
        <v>52</v>
      </c>
      <c r="D77">
        <v>42</v>
      </c>
      <c r="E77">
        <v>58</v>
      </c>
      <c r="F77" t="s">
        <v>4921</v>
      </c>
    </row>
    <row r="78" spans="1:6" x14ac:dyDescent="0.15">
      <c r="A78" t="s">
        <v>4922</v>
      </c>
      <c r="B78" t="s">
        <v>2653</v>
      </c>
      <c r="C78">
        <v>56</v>
      </c>
      <c r="D78">
        <v>58</v>
      </c>
      <c r="E78">
        <v>42</v>
      </c>
      <c r="F78" t="s">
        <v>4923</v>
      </c>
    </row>
    <row r="79" spans="1:6" x14ac:dyDescent="0.15">
      <c r="A79" t="s">
        <v>3129</v>
      </c>
      <c r="B79" t="s">
        <v>2654</v>
      </c>
      <c r="C79">
        <v>39</v>
      </c>
      <c r="D79">
        <v>64</v>
      </c>
      <c r="E79">
        <v>41</v>
      </c>
      <c r="F79" t="s">
        <v>4924</v>
      </c>
    </row>
    <row r="80" spans="1:6" x14ac:dyDescent="0.15">
      <c r="A80" t="s">
        <v>4925</v>
      </c>
      <c r="B80" t="s">
        <v>2649</v>
      </c>
      <c r="C80">
        <v>42</v>
      </c>
      <c r="D80">
        <v>54</v>
      </c>
      <c r="E80">
        <v>60</v>
      </c>
      <c r="F80" t="s">
        <v>4926</v>
      </c>
    </row>
    <row r="81" spans="1:6" x14ac:dyDescent="0.15">
      <c r="A81" t="s">
        <v>3141</v>
      </c>
      <c r="B81" t="s">
        <v>198</v>
      </c>
      <c r="C81">
        <v>55</v>
      </c>
      <c r="D81">
        <v>59</v>
      </c>
      <c r="E81">
        <v>26</v>
      </c>
      <c r="F81" t="s">
        <v>4927</v>
      </c>
    </row>
    <row r="82" spans="1:6" x14ac:dyDescent="0.15">
      <c r="A82" t="s">
        <v>4928</v>
      </c>
      <c r="B82" t="s">
        <v>2650</v>
      </c>
      <c r="C82">
        <v>55</v>
      </c>
      <c r="D82">
        <v>53</v>
      </c>
      <c r="E82">
        <v>49</v>
      </c>
      <c r="F82" t="s">
        <v>4908</v>
      </c>
    </row>
    <row r="83" spans="1:6" x14ac:dyDescent="0.15">
      <c r="A83" t="s">
        <v>4929</v>
      </c>
      <c r="B83" t="s">
        <v>2651</v>
      </c>
      <c r="C83">
        <v>55</v>
      </c>
      <c r="D83">
        <v>51</v>
      </c>
      <c r="E83">
        <v>40</v>
      </c>
      <c r="F83" t="s">
        <v>4930</v>
      </c>
    </row>
    <row r="84" spans="1:6" x14ac:dyDescent="0.15">
      <c r="A84" t="s">
        <v>4931</v>
      </c>
      <c r="B84" t="s">
        <v>2648</v>
      </c>
      <c r="C84">
        <v>49</v>
      </c>
      <c r="D84">
        <v>54</v>
      </c>
      <c r="E84">
        <v>46</v>
      </c>
      <c r="F84" t="s">
        <v>4932</v>
      </c>
    </row>
    <row r="85" spans="1:6" x14ac:dyDescent="0.15">
      <c r="A85" t="s">
        <v>4933</v>
      </c>
      <c r="B85" t="s">
        <v>198</v>
      </c>
      <c r="C85">
        <v>54</v>
      </c>
      <c r="D85">
        <v>50</v>
      </c>
      <c r="E85">
        <v>52</v>
      </c>
      <c r="F85" t="s">
        <v>4934</v>
      </c>
    </row>
    <row r="86" spans="1:6" x14ac:dyDescent="0.15">
      <c r="A86" t="s">
        <v>4935</v>
      </c>
      <c r="B86" t="s">
        <v>2651</v>
      </c>
      <c r="C86">
        <v>46</v>
      </c>
      <c r="D86">
        <v>49</v>
      </c>
      <c r="E86">
        <v>78</v>
      </c>
      <c r="F86" t="s">
        <v>4936</v>
      </c>
    </row>
    <row r="87" spans="1:6" x14ac:dyDescent="0.15">
      <c r="A87" t="s">
        <v>4937</v>
      </c>
      <c r="B87" t="s">
        <v>198</v>
      </c>
      <c r="C87">
        <v>48</v>
      </c>
      <c r="D87">
        <v>50</v>
      </c>
      <c r="E87">
        <v>71</v>
      </c>
      <c r="F87" t="s">
        <v>4938</v>
      </c>
    </row>
    <row r="88" spans="1:6" x14ac:dyDescent="0.15">
      <c r="A88" t="s">
        <v>4939</v>
      </c>
      <c r="B88" t="s">
        <v>2645</v>
      </c>
      <c r="C88">
        <v>44</v>
      </c>
      <c r="D88">
        <v>48</v>
      </c>
      <c r="E88">
        <v>77</v>
      </c>
      <c r="F88" t="s">
        <v>4940</v>
      </c>
    </row>
    <row r="89" spans="1:6" x14ac:dyDescent="0.15">
      <c r="A89" t="s">
        <v>4941</v>
      </c>
      <c r="B89" t="s">
        <v>2655</v>
      </c>
      <c r="C89">
        <v>53</v>
      </c>
      <c r="D89">
        <v>46</v>
      </c>
      <c r="E89">
        <v>85</v>
      </c>
      <c r="F89" t="s">
        <v>4942</v>
      </c>
    </row>
    <row r="90" spans="1:6" x14ac:dyDescent="0.15">
      <c r="A90" t="s">
        <v>4943</v>
      </c>
      <c r="B90" t="s">
        <v>2646</v>
      </c>
      <c r="C90">
        <v>53</v>
      </c>
      <c r="D90">
        <v>53</v>
      </c>
      <c r="E90">
        <v>58</v>
      </c>
      <c r="F90" t="s">
        <v>4944</v>
      </c>
    </row>
    <row r="91" spans="1:6" x14ac:dyDescent="0.15">
      <c r="A91" t="s">
        <v>4945</v>
      </c>
      <c r="B91" t="s">
        <v>2650</v>
      </c>
      <c r="C91">
        <v>53</v>
      </c>
      <c r="D91">
        <v>63</v>
      </c>
      <c r="E91">
        <v>54</v>
      </c>
      <c r="F91" t="s">
        <v>4946</v>
      </c>
    </row>
    <row r="92" spans="1:6" x14ac:dyDescent="0.15">
      <c r="A92" t="s">
        <v>4947</v>
      </c>
      <c r="B92" t="s">
        <v>2655</v>
      </c>
      <c r="C92">
        <v>64</v>
      </c>
      <c r="D92">
        <v>51</v>
      </c>
      <c r="E92">
        <v>48</v>
      </c>
      <c r="F92" t="s">
        <v>4948</v>
      </c>
    </row>
    <row r="93" spans="1:6" x14ac:dyDescent="0.15">
      <c r="A93" t="s">
        <v>3128</v>
      </c>
      <c r="B93" t="s">
        <v>2653</v>
      </c>
      <c r="C93">
        <v>42</v>
      </c>
      <c r="D93">
        <v>63</v>
      </c>
      <c r="E93">
        <v>22</v>
      </c>
      <c r="F93" t="s">
        <v>4949</v>
      </c>
    </row>
    <row r="94" spans="1:6" x14ac:dyDescent="0.15">
      <c r="A94" t="s">
        <v>4950</v>
      </c>
      <c r="B94" t="s">
        <v>2652</v>
      </c>
      <c r="C94">
        <v>52</v>
      </c>
      <c r="D94">
        <v>54</v>
      </c>
      <c r="E94">
        <v>30</v>
      </c>
      <c r="F94" t="s">
        <v>4951</v>
      </c>
    </row>
    <row r="95" spans="1:6" x14ac:dyDescent="0.15">
      <c r="A95" t="s">
        <v>4952</v>
      </c>
      <c r="B95" t="s">
        <v>2652</v>
      </c>
      <c r="C95">
        <v>52</v>
      </c>
      <c r="D95">
        <v>55</v>
      </c>
      <c r="E95">
        <v>34</v>
      </c>
      <c r="F95" t="s">
        <v>4953</v>
      </c>
    </row>
    <row r="96" spans="1:6" x14ac:dyDescent="0.15">
      <c r="A96" t="s">
        <v>4954</v>
      </c>
      <c r="B96" t="s">
        <v>2651</v>
      </c>
      <c r="C96">
        <v>59</v>
      </c>
      <c r="D96">
        <v>49</v>
      </c>
      <c r="E96">
        <v>71</v>
      </c>
      <c r="F96" t="s">
        <v>4955</v>
      </c>
    </row>
    <row r="97" spans="1:6" x14ac:dyDescent="0.15">
      <c r="A97" t="s">
        <v>4956</v>
      </c>
      <c r="B97" t="s">
        <v>2646</v>
      </c>
      <c r="C97">
        <v>59</v>
      </c>
      <c r="D97">
        <v>60</v>
      </c>
      <c r="E97">
        <v>29</v>
      </c>
      <c r="F97" t="s">
        <v>4957</v>
      </c>
    </row>
    <row r="98" spans="1:6" x14ac:dyDescent="0.15">
      <c r="A98" t="s">
        <v>4958</v>
      </c>
      <c r="B98" t="s">
        <v>2646</v>
      </c>
      <c r="C98">
        <v>52</v>
      </c>
      <c r="D98">
        <v>54</v>
      </c>
      <c r="E98">
        <v>41</v>
      </c>
      <c r="F98" t="s">
        <v>4959</v>
      </c>
    </row>
    <row r="99" spans="1:6" x14ac:dyDescent="0.15">
      <c r="A99" t="s">
        <v>3131</v>
      </c>
      <c r="B99" t="s">
        <v>198</v>
      </c>
      <c r="C99">
        <v>44</v>
      </c>
      <c r="D99">
        <v>62</v>
      </c>
      <c r="E99">
        <v>36</v>
      </c>
      <c r="F99" t="s">
        <v>4960</v>
      </c>
    </row>
    <row r="100" spans="1:6" x14ac:dyDescent="0.15">
      <c r="A100" t="s">
        <v>3132</v>
      </c>
      <c r="B100" t="s">
        <v>2651</v>
      </c>
      <c r="C100">
        <v>21</v>
      </c>
      <c r="D100">
        <v>76</v>
      </c>
      <c r="E100">
        <v>27</v>
      </c>
      <c r="F100" t="s">
        <v>4961</v>
      </c>
    </row>
    <row r="101" spans="1:6" x14ac:dyDescent="0.15">
      <c r="A101" t="s">
        <v>4962</v>
      </c>
      <c r="B101" t="s">
        <v>2648</v>
      </c>
      <c r="C101">
        <v>51</v>
      </c>
      <c r="D101">
        <v>47</v>
      </c>
      <c r="E101">
        <v>77</v>
      </c>
      <c r="F101" t="s">
        <v>4963</v>
      </c>
    </row>
    <row r="102" spans="1:6" x14ac:dyDescent="0.15">
      <c r="A102" t="s">
        <v>4964</v>
      </c>
      <c r="B102" t="s">
        <v>2645</v>
      </c>
      <c r="C102">
        <v>64</v>
      </c>
      <c r="D102">
        <v>33</v>
      </c>
      <c r="E102">
        <v>53</v>
      </c>
      <c r="F102" t="s">
        <v>4965</v>
      </c>
    </row>
    <row r="103" spans="1:6" x14ac:dyDescent="0.15">
      <c r="A103" t="s">
        <v>3242</v>
      </c>
      <c r="B103" t="s">
        <v>2649</v>
      </c>
      <c r="C103">
        <v>59</v>
      </c>
      <c r="D103">
        <v>59</v>
      </c>
      <c r="E103">
        <v>66</v>
      </c>
      <c r="F103" t="s">
        <v>4966</v>
      </c>
    </row>
    <row r="104" spans="1:6" x14ac:dyDescent="0.15">
      <c r="A104" t="s">
        <v>4967</v>
      </c>
      <c r="B104" t="s">
        <v>2651</v>
      </c>
      <c r="C104">
        <v>51</v>
      </c>
      <c r="D104">
        <v>46</v>
      </c>
      <c r="E104">
        <v>41</v>
      </c>
      <c r="F104" t="s">
        <v>4968</v>
      </c>
    </row>
    <row r="105" spans="1:6" x14ac:dyDescent="0.15">
      <c r="A105" t="s">
        <v>4969</v>
      </c>
      <c r="B105" t="s">
        <v>198</v>
      </c>
      <c r="C105">
        <v>50</v>
      </c>
      <c r="D105">
        <v>51</v>
      </c>
      <c r="E105">
        <v>73</v>
      </c>
      <c r="F105" t="s">
        <v>4970</v>
      </c>
    </row>
    <row r="106" spans="1:6" x14ac:dyDescent="0.15">
      <c r="A106" t="s">
        <v>4971</v>
      </c>
      <c r="B106" t="s">
        <v>2653</v>
      </c>
      <c r="C106">
        <v>50</v>
      </c>
      <c r="D106">
        <v>45</v>
      </c>
      <c r="E106">
        <v>77</v>
      </c>
      <c r="F106" t="s">
        <v>4972</v>
      </c>
    </row>
    <row r="107" spans="1:6" x14ac:dyDescent="0.15">
      <c r="A107" t="s">
        <v>4973</v>
      </c>
      <c r="B107" t="s">
        <v>2649</v>
      </c>
      <c r="C107">
        <v>50</v>
      </c>
      <c r="D107">
        <v>52</v>
      </c>
      <c r="E107">
        <v>58</v>
      </c>
      <c r="F107" t="s">
        <v>4974</v>
      </c>
    </row>
    <row r="108" spans="1:6" x14ac:dyDescent="0.15">
      <c r="A108" t="s">
        <v>4975</v>
      </c>
      <c r="B108" t="s">
        <v>2647</v>
      </c>
      <c r="C108">
        <v>50</v>
      </c>
      <c r="D108">
        <v>48</v>
      </c>
      <c r="E108">
        <v>71</v>
      </c>
      <c r="F108" t="s">
        <v>4976</v>
      </c>
    </row>
    <row r="109" spans="1:6" x14ac:dyDescent="0.15">
      <c r="A109" t="s">
        <v>4977</v>
      </c>
      <c r="B109" t="s">
        <v>2647</v>
      </c>
      <c r="C109">
        <v>43</v>
      </c>
      <c r="D109">
        <v>56</v>
      </c>
      <c r="E109">
        <v>30</v>
      </c>
      <c r="F109" t="s">
        <v>4978</v>
      </c>
    </row>
    <row r="110" spans="1:6" x14ac:dyDescent="0.15">
      <c r="A110" t="s">
        <v>4979</v>
      </c>
      <c r="B110" t="s">
        <v>2647</v>
      </c>
      <c r="C110">
        <v>43</v>
      </c>
      <c r="D110">
        <v>56</v>
      </c>
      <c r="E110">
        <v>71</v>
      </c>
      <c r="F110" t="s">
        <v>4980</v>
      </c>
    </row>
    <row r="111" spans="1:6" x14ac:dyDescent="0.15">
      <c r="A111" t="s">
        <v>4981</v>
      </c>
      <c r="B111" t="s">
        <v>2645</v>
      </c>
      <c r="C111">
        <v>50</v>
      </c>
      <c r="D111">
        <v>54</v>
      </c>
      <c r="E111">
        <v>31</v>
      </c>
      <c r="F111" t="s">
        <v>4982</v>
      </c>
    </row>
    <row r="112" spans="1:6" x14ac:dyDescent="0.15">
      <c r="A112" t="s">
        <v>4983</v>
      </c>
      <c r="B112" t="s">
        <v>2652</v>
      </c>
      <c r="C112">
        <v>50</v>
      </c>
      <c r="D112">
        <v>48</v>
      </c>
      <c r="E112">
        <v>30</v>
      </c>
      <c r="F112" t="s">
        <v>4984</v>
      </c>
    </row>
    <row r="113" spans="1:6" x14ac:dyDescent="0.15">
      <c r="A113" t="s">
        <v>4985</v>
      </c>
      <c r="B113" t="s">
        <v>2654</v>
      </c>
      <c r="C113">
        <v>50</v>
      </c>
      <c r="D113">
        <v>51</v>
      </c>
      <c r="E113">
        <v>30</v>
      </c>
      <c r="F113" t="s">
        <v>4986</v>
      </c>
    </row>
    <row r="114" spans="1:6" x14ac:dyDescent="0.15">
      <c r="A114" t="s">
        <v>4987</v>
      </c>
      <c r="B114" t="s">
        <v>2647</v>
      </c>
      <c r="C114">
        <v>49</v>
      </c>
      <c r="D114">
        <v>49</v>
      </c>
      <c r="E114">
        <v>66</v>
      </c>
      <c r="F114" t="s">
        <v>4988</v>
      </c>
    </row>
    <row r="115" spans="1:6" x14ac:dyDescent="0.15">
      <c r="A115" t="s">
        <v>4989</v>
      </c>
      <c r="B115" t="s">
        <v>2648</v>
      </c>
      <c r="C115">
        <v>49</v>
      </c>
      <c r="D115">
        <v>57</v>
      </c>
      <c r="E115">
        <v>25</v>
      </c>
      <c r="F115" t="s">
        <v>4990</v>
      </c>
    </row>
    <row r="116" spans="1:6" x14ac:dyDescent="0.15">
      <c r="A116" t="s">
        <v>3422</v>
      </c>
      <c r="B116" t="s">
        <v>2649</v>
      </c>
      <c r="C116">
        <v>41</v>
      </c>
      <c r="D116">
        <v>60</v>
      </c>
      <c r="E116">
        <v>28</v>
      </c>
      <c r="F116" t="s">
        <v>4991</v>
      </c>
    </row>
    <row r="117" spans="1:6" x14ac:dyDescent="0.15">
      <c r="A117" t="s">
        <v>4992</v>
      </c>
      <c r="B117" t="s">
        <v>2652</v>
      </c>
      <c r="C117">
        <v>49</v>
      </c>
      <c r="D117">
        <v>60</v>
      </c>
      <c r="E117">
        <v>71</v>
      </c>
      <c r="F117" t="s">
        <v>4993</v>
      </c>
    </row>
    <row r="118" spans="1:6" x14ac:dyDescent="0.15">
      <c r="A118" t="s">
        <v>4994</v>
      </c>
      <c r="B118" t="s">
        <v>2654</v>
      </c>
      <c r="C118">
        <v>49</v>
      </c>
      <c r="D118">
        <v>49</v>
      </c>
      <c r="E118">
        <v>30</v>
      </c>
      <c r="F118" t="s">
        <v>4995</v>
      </c>
    </row>
    <row r="119" spans="1:6" x14ac:dyDescent="0.15">
      <c r="A119" t="s">
        <v>4996</v>
      </c>
      <c r="B119" t="s">
        <v>2651</v>
      </c>
      <c r="C119">
        <v>49</v>
      </c>
      <c r="D119">
        <v>54</v>
      </c>
      <c r="E119">
        <v>60</v>
      </c>
      <c r="F119" t="s">
        <v>4997</v>
      </c>
    </row>
    <row r="120" spans="1:6" x14ac:dyDescent="0.15">
      <c r="A120" t="s">
        <v>3176</v>
      </c>
      <c r="B120" t="s">
        <v>2646</v>
      </c>
      <c r="C120">
        <v>31</v>
      </c>
      <c r="D120">
        <v>58</v>
      </c>
      <c r="E120">
        <v>56</v>
      </c>
      <c r="F120" t="s">
        <v>4998</v>
      </c>
    </row>
    <row r="121" spans="1:6" x14ac:dyDescent="0.15">
      <c r="A121" t="s">
        <v>4999</v>
      </c>
      <c r="B121" t="s">
        <v>2647</v>
      </c>
      <c r="C121">
        <v>48</v>
      </c>
      <c r="D121">
        <v>48</v>
      </c>
      <c r="E121">
        <v>75</v>
      </c>
      <c r="F121" t="s">
        <v>5000</v>
      </c>
    </row>
    <row r="122" spans="1:6" x14ac:dyDescent="0.15">
      <c r="A122" t="s">
        <v>5001</v>
      </c>
      <c r="B122" t="s">
        <v>2645</v>
      </c>
      <c r="C122">
        <v>48</v>
      </c>
      <c r="D122">
        <v>47</v>
      </c>
      <c r="E122">
        <v>82</v>
      </c>
      <c r="F122" t="s">
        <v>5002</v>
      </c>
    </row>
    <row r="123" spans="1:6" x14ac:dyDescent="0.15">
      <c r="A123" t="s">
        <v>5003</v>
      </c>
      <c r="B123" t="s">
        <v>2646</v>
      </c>
      <c r="C123">
        <v>48</v>
      </c>
      <c r="D123">
        <v>46</v>
      </c>
      <c r="E123">
        <v>78</v>
      </c>
      <c r="F123" t="s">
        <v>5004</v>
      </c>
    </row>
    <row r="124" spans="1:6" x14ac:dyDescent="0.15">
      <c r="A124" t="s">
        <v>5005</v>
      </c>
      <c r="B124" t="s">
        <v>2654</v>
      </c>
      <c r="C124">
        <v>51</v>
      </c>
      <c r="D124">
        <v>51</v>
      </c>
      <c r="E124">
        <v>41</v>
      </c>
      <c r="F124" t="s">
        <v>5006</v>
      </c>
    </row>
    <row r="125" spans="1:6" x14ac:dyDescent="0.15">
      <c r="A125" t="s">
        <v>5007</v>
      </c>
      <c r="B125" t="s">
        <v>2653</v>
      </c>
      <c r="C125">
        <v>47</v>
      </c>
      <c r="D125">
        <v>49</v>
      </c>
      <c r="E125">
        <v>58</v>
      </c>
      <c r="F125" t="s">
        <v>5008</v>
      </c>
    </row>
    <row r="126" spans="1:6" x14ac:dyDescent="0.15">
      <c r="A126" t="s">
        <v>5009</v>
      </c>
      <c r="B126" t="s">
        <v>2647</v>
      </c>
      <c r="C126">
        <v>47</v>
      </c>
      <c r="D126">
        <v>52</v>
      </c>
      <c r="E126">
        <v>58</v>
      </c>
      <c r="F126" t="s">
        <v>5010</v>
      </c>
    </row>
    <row r="127" spans="1:6" x14ac:dyDescent="0.15">
      <c r="A127" t="s">
        <v>5011</v>
      </c>
      <c r="B127" t="s">
        <v>198</v>
      </c>
      <c r="C127">
        <v>47</v>
      </c>
      <c r="D127">
        <v>49</v>
      </c>
      <c r="E127">
        <v>30</v>
      </c>
      <c r="F127" t="s">
        <v>5012</v>
      </c>
    </row>
    <row r="128" spans="1:6" x14ac:dyDescent="0.15">
      <c r="A128" t="s">
        <v>5013</v>
      </c>
      <c r="B128" t="s">
        <v>2651</v>
      </c>
      <c r="C128">
        <v>47</v>
      </c>
      <c r="D128">
        <v>51</v>
      </c>
      <c r="E128">
        <v>34</v>
      </c>
      <c r="F128" t="s">
        <v>5014</v>
      </c>
    </row>
    <row r="129" spans="1:6" x14ac:dyDescent="0.15">
      <c r="A129" t="s">
        <v>5015</v>
      </c>
      <c r="B129" t="s">
        <v>2654</v>
      </c>
      <c r="C129">
        <v>47</v>
      </c>
      <c r="D129">
        <v>46</v>
      </c>
      <c r="E129">
        <v>66</v>
      </c>
      <c r="F129" t="s">
        <v>5016</v>
      </c>
    </row>
    <row r="130" spans="1:6" x14ac:dyDescent="0.15">
      <c r="A130" t="s">
        <v>5017</v>
      </c>
      <c r="B130" t="s">
        <v>2653</v>
      </c>
      <c r="C130">
        <v>47</v>
      </c>
      <c r="D130">
        <v>39</v>
      </c>
      <c r="E130">
        <v>70</v>
      </c>
      <c r="F130" t="s">
        <v>5018</v>
      </c>
    </row>
    <row r="131" spans="1:6" x14ac:dyDescent="0.15">
      <c r="A131" t="s">
        <v>5019</v>
      </c>
      <c r="B131" t="s">
        <v>2655</v>
      </c>
      <c r="C131">
        <v>47</v>
      </c>
      <c r="D131">
        <v>58</v>
      </c>
      <c r="E131">
        <v>67</v>
      </c>
      <c r="F131" t="s">
        <v>5020</v>
      </c>
    </row>
    <row r="132" spans="1:6" x14ac:dyDescent="0.15">
      <c r="A132" t="s">
        <v>5021</v>
      </c>
      <c r="B132" t="s">
        <v>2654</v>
      </c>
      <c r="C132">
        <v>48</v>
      </c>
      <c r="D132">
        <v>51</v>
      </c>
      <c r="E132">
        <v>55</v>
      </c>
      <c r="F132" t="s">
        <v>5022</v>
      </c>
    </row>
    <row r="133" spans="1:6" x14ac:dyDescent="0.15">
      <c r="A133" t="s">
        <v>5023</v>
      </c>
      <c r="B133" t="s">
        <v>2646</v>
      </c>
      <c r="C133">
        <v>46</v>
      </c>
      <c r="D133">
        <v>52</v>
      </c>
      <c r="E133">
        <v>70</v>
      </c>
      <c r="F133" t="s">
        <v>5024</v>
      </c>
    </row>
    <row r="134" spans="1:6" x14ac:dyDescent="0.15">
      <c r="A134" t="s">
        <v>5025</v>
      </c>
      <c r="B134" t="s">
        <v>2654</v>
      </c>
      <c r="C134">
        <v>46</v>
      </c>
      <c r="D134">
        <v>59</v>
      </c>
      <c r="E134">
        <v>37</v>
      </c>
      <c r="F134" t="s">
        <v>5026</v>
      </c>
    </row>
    <row r="135" spans="1:6" x14ac:dyDescent="0.15">
      <c r="A135" t="s">
        <v>5027</v>
      </c>
      <c r="B135" t="s">
        <v>2650</v>
      </c>
      <c r="C135">
        <v>46</v>
      </c>
      <c r="D135">
        <v>41</v>
      </c>
      <c r="E135">
        <v>72</v>
      </c>
      <c r="F135" t="s">
        <v>5028</v>
      </c>
    </row>
    <row r="136" spans="1:6" x14ac:dyDescent="0.15">
      <c r="A136" t="s">
        <v>5029</v>
      </c>
      <c r="B136" t="s">
        <v>2650</v>
      </c>
      <c r="C136">
        <v>50</v>
      </c>
      <c r="D136">
        <v>45</v>
      </c>
      <c r="E136">
        <v>80</v>
      </c>
      <c r="F136" t="s">
        <v>5030</v>
      </c>
    </row>
    <row r="137" spans="1:6" x14ac:dyDescent="0.15">
      <c r="A137" t="s">
        <v>5031</v>
      </c>
      <c r="B137" t="s">
        <v>198</v>
      </c>
      <c r="C137">
        <v>41</v>
      </c>
      <c r="D137">
        <v>38</v>
      </c>
      <c r="E137">
        <v>72</v>
      </c>
      <c r="F137" t="s">
        <v>5032</v>
      </c>
    </row>
    <row r="138" spans="1:6" x14ac:dyDescent="0.15">
      <c r="A138" t="s">
        <v>5033</v>
      </c>
      <c r="B138" t="s">
        <v>2645</v>
      </c>
      <c r="C138">
        <v>45</v>
      </c>
      <c r="D138">
        <v>61</v>
      </c>
      <c r="E138">
        <v>35</v>
      </c>
      <c r="F138" t="s">
        <v>5034</v>
      </c>
    </row>
    <row r="139" spans="1:6" x14ac:dyDescent="0.15">
      <c r="A139" t="s">
        <v>5035</v>
      </c>
      <c r="B139" t="s">
        <v>2652</v>
      </c>
      <c r="C139">
        <v>45</v>
      </c>
      <c r="D139">
        <v>47</v>
      </c>
      <c r="E139">
        <v>30</v>
      </c>
      <c r="F139" t="s">
        <v>5036</v>
      </c>
    </row>
    <row r="140" spans="1:6" x14ac:dyDescent="0.15">
      <c r="A140" t="s">
        <v>5037</v>
      </c>
      <c r="B140" t="s">
        <v>2653</v>
      </c>
      <c r="C140">
        <v>45</v>
      </c>
      <c r="D140">
        <v>60</v>
      </c>
      <c r="E140">
        <v>48</v>
      </c>
      <c r="F140" t="s">
        <v>5038</v>
      </c>
    </row>
    <row r="141" spans="1:6" x14ac:dyDescent="0.15">
      <c r="A141" t="s">
        <v>5039</v>
      </c>
      <c r="B141" t="s">
        <v>2652</v>
      </c>
      <c r="C141">
        <v>35</v>
      </c>
      <c r="D141">
        <v>45</v>
      </c>
      <c r="E141">
        <v>72</v>
      </c>
      <c r="F141" t="s">
        <v>5040</v>
      </c>
    </row>
    <row r="142" spans="1:6" x14ac:dyDescent="0.15">
      <c r="A142" t="s">
        <v>3213</v>
      </c>
      <c r="B142" t="s">
        <v>2650</v>
      </c>
      <c r="C142">
        <v>45</v>
      </c>
      <c r="D142">
        <v>51</v>
      </c>
      <c r="E142">
        <v>28</v>
      </c>
      <c r="F142" t="s">
        <v>5041</v>
      </c>
    </row>
    <row r="143" spans="1:6" x14ac:dyDescent="0.15">
      <c r="A143" t="s">
        <v>5042</v>
      </c>
      <c r="B143" t="s">
        <v>2655</v>
      </c>
      <c r="C143">
        <v>44</v>
      </c>
      <c r="D143">
        <v>46</v>
      </c>
      <c r="E143">
        <v>69</v>
      </c>
      <c r="F143" t="s">
        <v>5043</v>
      </c>
    </row>
    <row r="144" spans="1:6" x14ac:dyDescent="0.15">
      <c r="A144" t="s">
        <v>5044</v>
      </c>
      <c r="B144" t="s">
        <v>2645</v>
      </c>
      <c r="C144">
        <v>36</v>
      </c>
      <c r="D144">
        <v>45</v>
      </c>
      <c r="E144">
        <v>46</v>
      </c>
      <c r="F144" t="s">
        <v>5045</v>
      </c>
    </row>
    <row r="145" spans="1:6" x14ac:dyDescent="0.15">
      <c r="A145" t="s">
        <v>5046</v>
      </c>
      <c r="B145" t="s">
        <v>2646</v>
      </c>
      <c r="C145">
        <v>39</v>
      </c>
      <c r="D145">
        <v>53</v>
      </c>
      <c r="E145">
        <v>30</v>
      </c>
      <c r="F145" t="s">
        <v>5047</v>
      </c>
    </row>
    <row r="146" spans="1:6" x14ac:dyDescent="0.15">
      <c r="A146" t="s">
        <v>5048</v>
      </c>
      <c r="B146" t="s">
        <v>2651</v>
      </c>
      <c r="C146">
        <v>38</v>
      </c>
      <c r="D146">
        <v>55</v>
      </c>
      <c r="E146">
        <v>49</v>
      </c>
      <c r="F146" t="s">
        <v>5049</v>
      </c>
    </row>
    <row r="147" spans="1:6" x14ac:dyDescent="0.15">
      <c r="A147" t="s">
        <v>5050</v>
      </c>
      <c r="B147" t="s">
        <v>2646</v>
      </c>
      <c r="C147">
        <v>44</v>
      </c>
      <c r="D147">
        <v>34</v>
      </c>
      <c r="E147">
        <v>94</v>
      </c>
      <c r="F147" t="s">
        <v>5051</v>
      </c>
    </row>
    <row r="148" spans="1:6" x14ac:dyDescent="0.15">
      <c r="A148" t="s">
        <v>5052</v>
      </c>
      <c r="B148" t="s">
        <v>198</v>
      </c>
      <c r="C148">
        <v>31</v>
      </c>
      <c r="D148">
        <v>50</v>
      </c>
      <c r="E148">
        <v>61</v>
      </c>
      <c r="F148" t="s">
        <v>5053</v>
      </c>
    </row>
    <row r="149" spans="1:6" x14ac:dyDescent="0.15">
      <c r="A149" t="s">
        <v>5054</v>
      </c>
      <c r="B149" t="s">
        <v>2655</v>
      </c>
      <c r="C149">
        <v>43</v>
      </c>
      <c r="D149">
        <v>47</v>
      </c>
      <c r="E149">
        <v>30</v>
      </c>
      <c r="F149" t="s">
        <v>5055</v>
      </c>
    </row>
    <row r="150" spans="1:6" x14ac:dyDescent="0.15">
      <c r="A150" t="s">
        <v>5056</v>
      </c>
      <c r="B150" t="s">
        <v>2645</v>
      </c>
      <c r="C150">
        <v>43</v>
      </c>
      <c r="D150">
        <v>45</v>
      </c>
      <c r="E150">
        <v>76</v>
      </c>
      <c r="F150" t="s">
        <v>5057</v>
      </c>
    </row>
    <row r="151" spans="1:6" x14ac:dyDescent="0.15">
      <c r="A151" t="s">
        <v>5058</v>
      </c>
      <c r="B151" t="s">
        <v>2655</v>
      </c>
      <c r="C151">
        <v>22</v>
      </c>
      <c r="D151">
        <v>69</v>
      </c>
      <c r="E151">
        <v>21</v>
      </c>
      <c r="F151" t="s">
        <v>5059</v>
      </c>
    </row>
    <row r="152" spans="1:6" x14ac:dyDescent="0.15">
      <c r="A152" t="s">
        <v>5060</v>
      </c>
      <c r="B152" t="s">
        <v>2648</v>
      </c>
      <c r="C152">
        <v>43</v>
      </c>
      <c r="D152">
        <v>49</v>
      </c>
      <c r="E152">
        <v>69</v>
      </c>
      <c r="F152" t="s">
        <v>5061</v>
      </c>
    </row>
    <row r="153" spans="1:6" x14ac:dyDescent="0.15">
      <c r="A153" t="s">
        <v>5062</v>
      </c>
      <c r="B153" t="s">
        <v>2650</v>
      </c>
      <c r="C153">
        <v>43</v>
      </c>
      <c r="D153">
        <v>46</v>
      </c>
      <c r="E153">
        <v>71</v>
      </c>
      <c r="F153" t="s">
        <v>5063</v>
      </c>
    </row>
    <row r="154" spans="1:6" x14ac:dyDescent="0.15">
      <c r="A154" t="s">
        <v>5064</v>
      </c>
      <c r="B154" t="s">
        <v>2645</v>
      </c>
      <c r="C154">
        <v>45</v>
      </c>
      <c r="D154">
        <v>48</v>
      </c>
      <c r="E154">
        <v>26</v>
      </c>
      <c r="F154" t="s">
        <v>5065</v>
      </c>
    </row>
    <row r="155" spans="1:6" x14ac:dyDescent="0.15">
      <c r="A155" t="s">
        <v>5066</v>
      </c>
      <c r="B155" t="s">
        <v>2652</v>
      </c>
      <c r="C155">
        <v>43</v>
      </c>
      <c r="D155">
        <v>46</v>
      </c>
      <c r="E155">
        <v>44</v>
      </c>
      <c r="F155" t="s">
        <v>5067</v>
      </c>
    </row>
    <row r="156" spans="1:6" x14ac:dyDescent="0.15">
      <c r="A156" t="s">
        <v>3160</v>
      </c>
      <c r="B156" t="s">
        <v>2651</v>
      </c>
      <c r="C156">
        <v>22</v>
      </c>
      <c r="D156">
        <v>60</v>
      </c>
      <c r="E156">
        <v>29</v>
      </c>
      <c r="F156" t="s">
        <v>5068</v>
      </c>
    </row>
    <row r="157" spans="1:6" x14ac:dyDescent="0.15">
      <c r="A157" t="s">
        <v>5069</v>
      </c>
      <c r="B157" t="s">
        <v>198</v>
      </c>
      <c r="C157">
        <v>44</v>
      </c>
      <c r="D157">
        <v>39</v>
      </c>
      <c r="E157">
        <v>61</v>
      </c>
      <c r="F157" t="s">
        <v>5070</v>
      </c>
    </row>
    <row r="158" spans="1:6" x14ac:dyDescent="0.15">
      <c r="A158" t="s">
        <v>5071</v>
      </c>
      <c r="B158" t="s">
        <v>2655</v>
      </c>
      <c r="C158">
        <v>43</v>
      </c>
      <c r="D158">
        <v>46</v>
      </c>
      <c r="E158">
        <v>56</v>
      </c>
      <c r="F158" t="s">
        <v>5072</v>
      </c>
    </row>
    <row r="159" spans="1:6" x14ac:dyDescent="0.15">
      <c r="A159" t="s">
        <v>5073</v>
      </c>
      <c r="B159" t="s">
        <v>2653</v>
      </c>
      <c r="C159">
        <v>31</v>
      </c>
      <c r="D159">
        <v>43</v>
      </c>
      <c r="E159">
        <v>80</v>
      </c>
      <c r="F159" t="s">
        <v>5074</v>
      </c>
    </row>
    <row r="160" spans="1:6" x14ac:dyDescent="0.15">
      <c r="A160" t="s">
        <v>5075</v>
      </c>
      <c r="B160" t="s">
        <v>2645</v>
      </c>
      <c r="C160">
        <v>32</v>
      </c>
      <c r="D160">
        <v>43</v>
      </c>
      <c r="E160">
        <v>70</v>
      </c>
      <c r="F160" t="s">
        <v>5076</v>
      </c>
    </row>
    <row r="161" spans="1:6" x14ac:dyDescent="0.15">
      <c r="A161" t="s">
        <v>5077</v>
      </c>
      <c r="B161" t="s">
        <v>2652</v>
      </c>
      <c r="C161">
        <v>36</v>
      </c>
      <c r="D161">
        <v>44</v>
      </c>
      <c r="E161">
        <v>74</v>
      </c>
      <c r="F161" t="s">
        <v>5078</v>
      </c>
    </row>
    <row r="162" spans="1:6" x14ac:dyDescent="0.15">
      <c r="A162" t="s">
        <v>5079</v>
      </c>
      <c r="B162" t="s">
        <v>2646</v>
      </c>
      <c r="C162">
        <v>38</v>
      </c>
      <c r="D162">
        <v>51</v>
      </c>
      <c r="E162">
        <v>78</v>
      </c>
      <c r="F162" t="s">
        <v>5080</v>
      </c>
    </row>
    <row r="163" spans="1:6" x14ac:dyDescent="0.15">
      <c r="A163" t="s">
        <v>5081</v>
      </c>
      <c r="B163" t="s">
        <v>2648</v>
      </c>
      <c r="C163">
        <v>41</v>
      </c>
      <c r="D163">
        <v>43</v>
      </c>
      <c r="E163">
        <v>59</v>
      </c>
      <c r="F163" t="s">
        <v>5082</v>
      </c>
    </row>
    <row r="164" spans="1:6" x14ac:dyDescent="0.15">
      <c r="A164" t="s">
        <v>5083</v>
      </c>
      <c r="B164" t="s">
        <v>2654</v>
      </c>
      <c r="C164">
        <v>40</v>
      </c>
      <c r="D164">
        <v>53</v>
      </c>
      <c r="E164">
        <v>71</v>
      </c>
      <c r="F164" t="s">
        <v>5084</v>
      </c>
    </row>
    <row r="165" spans="1:6" x14ac:dyDescent="0.15">
      <c r="A165" t="s">
        <v>3212</v>
      </c>
      <c r="B165" t="s">
        <v>2653</v>
      </c>
      <c r="C165">
        <v>32</v>
      </c>
      <c r="D165">
        <v>64</v>
      </c>
      <c r="E165">
        <v>30</v>
      </c>
      <c r="F165" t="s">
        <v>5085</v>
      </c>
    </row>
    <row r="166" spans="1:6" x14ac:dyDescent="0.15">
      <c r="A166" t="s">
        <v>5086</v>
      </c>
      <c r="B166" t="s">
        <v>2654</v>
      </c>
      <c r="C166">
        <v>32</v>
      </c>
      <c r="D166">
        <v>50</v>
      </c>
      <c r="E166">
        <v>52</v>
      </c>
      <c r="F166" t="s">
        <v>5087</v>
      </c>
    </row>
    <row r="167" spans="1:6" x14ac:dyDescent="0.15">
      <c r="A167" t="s">
        <v>5088</v>
      </c>
      <c r="B167" t="s">
        <v>198</v>
      </c>
      <c r="C167">
        <v>39</v>
      </c>
      <c r="D167">
        <v>47</v>
      </c>
      <c r="E167">
        <v>61</v>
      </c>
      <c r="F167" t="s">
        <v>5089</v>
      </c>
    </row>
    <row r="168" spans="1:6" x14ac:dyDescent="0.15">
      <c r="A168" t="s">
        <v>5090</v>
      </c>
      <c r="B168" t="s">
        <v>198</v>
      </c>
      <c r="C168">
        <v>38</v>
      </c>
      <c r="D168">
        <v>44</v>
      </c>
      <c r="E168">
        <v>32</v>
      </c>
      <c r="F168" t="s">
        <v>5091</v>
      </c>
    </row>
    <row r="169" spans="1:6" x14ac:dyDescent="0.15">
      <c r="A169" t="s">
        <v>5092</v>
      </c>
      <c r="B169" t="s">
        <v>2653</v>
      </c>
      <c r="C169">
        <v>25</v>
      </c>
      <c r="D169">
        <v>66</v>
      </c>
      <c r="E169">
        <v>30</v>
      </c>
      <c r="F169" t="s">
        <v>5093</v>
      </c>
    </row>
    <row r="170" spans="1:6" x14ac:dyDescent="0.15">
      <c r="A170" t="s">
        <v>5094</v>
      </c>
      <c r="B170" t="s">
        <v>2646</v>
      </c>
      <c r="C170">
        <v>38</v>
      </c>
      <c r="D170">
        <v>49</v>
      </c>
      <c r="E170">
        <v>71</v>
      </c>
      <c r="F170" t="s">
        <v>5095</v>
      </c>
    </row>
    <row r="171" spans="1:6" x14ac:dyDescent="0.15">
      <c r="A171" t="s">
        <v>5096</v>
      </c>
      <c r="B171" t="s">
        <v>2645</v>
      </c>
      <c r="C171">
        <v>30</v>
      </c>
      <c r="D171">
        <v>52</v>
      </c>
      <c r="E171">
        <v>52</v>
      </c>
      <c r="F171" t="s">
        <v>5097</v>
      </c>
    </row>
    <row r="172" spans="1:6" x14ac:dyDescent="0.15">
      <c r="A172" t="s">
        <v>5098</v>
      </c>
      <c r="B172" t="s">
        <v>2649</v>
      </c>
      <c r="C172">
        <v>36</v>
      </c>
      <c r="D172">
        <v>47</v>
      </c>
      <c r="E172">
        <v>40</v>
      </c>
      <c r="F172" t="s">
        <v>5099</v>
      </c>
    </row>
    <row r="173" spans="1:6" x14ac:dyDescent="0.15">
      <c r="A173" t="s">
        <v>5100</v>
      </c>
      <c r="B173" t="s">
        <v>2649</v>
      </c>
      <c r="C173">
        <v>36</v>
      </c>
      <c r="D173">
        <v>44</v>
      </c>
      <c r="E173">
        <v>55</v>
      </c>
      <c r="F173" t="s">
        <v>5101</v>
      </c>
    </row>
    <row r="174" spans="1:6" x14ac:dyDescent="0.15">
      <c r="A174" t="s">
        <v>5102</v>
      </c>
      <c r="B174" t="s">
        <v>198</v>
      </c>
      <c r="C174">
        <v>36</v>
      </c>
      <c r="D174">
        <v>52</v>
      </c>
      <c r="E174">
        <v>66</v>
      </c>
      <c r="F174" t="s">
        <v>5103</v>
      </c>
    </row>
    <row r="175" spans="1:6" x14ac:dyDescent="0.15">
      <c r="A175" t="s">
        <v>5104</v>
      </c>
      <c r="B175" t="s">
        <v>2653</v>
      </c>
      <c r="C175">
        <v>34</v>
      </c>
      <c r="D175">
        <v>42</v>
      </c>
      <c r="E175">
        <v>30</v>
      </c>
      <c r="F175" t="s">
        <v>5105</v>
      </c>
    </row>
    <row r="176" spans="1:6" x14ac:dyDescent="0.15">
      <c r="A176" t="s">
        <v>5106</v>
      </c>
      <c r="B176" t="s">
        <v>2653</v>
      </c>
      <c r="C176">
        <v>32</v>
      </c>
      <c r="D176">
        <v>58</v>
      </c>
      <c r="E176">
        <v>45</v>
      </c>
      <c r="F176" t="s">
        <v>5107</v>
      </c>
    </row>
    <row r="177" spans="1:6" x14ac:dyDescent="0.15">
      <c r="A177" t="s">
        <v>3217</v>
      </c>
      <c r="B177" t="s">
        <v>2648</v>
      </c>
      <c r="C177">
        <v>31</v>
      </c>
      <c r="D177">
        <v>50</v>
      </c>
      <c r="E177">
        <v>30</v>
      </c>
      <c r="F177" t="s">
        <v>5108</v>
      </c>
    </row>
    <row r="178" spans="1:6" x14ac:dyDescent="0.15">
      <c r="A178" t="s">
        <v>5109</v>
      </c>
      <c r="B178" t="s">
        <v>198</v>
      </c>
      <c r="C178">
        <v>25</v>
      </c>
      <c r="D178">
        <v>25</v>
      </c>
      <c r="E178">
        <v>95</v>
      </c>
      <c r="F178" t="s">
        <v>5110</v>
      </c>
    </row>
    <row r="179" spans="1:6" x14ac:dyDescent="0.15">
      <c r="A179" t="s">
        <v>5111</v>
      </c>
      <c r="B179" t="s">
        <v>198</v>
      </c>
      <c r="C179">
        <v>42</v>
      </c>
      <c r="D179">
        <v>48</v>
      </c>
      <c r="E179">
        <v>69</v>
      </c>
      <c r="F179" t="s">
        <v>5112</v>
      </c>
    </row>
    <row r="180" spans="1:6" x14ac:dyDescent="0.15">
      <c r="A180" t="s">
        <v>5113</v>
      </c>
      <c r="B180" t="s">
        <v>2645</v>
      </c>
      <c r="C180">
        <v>39</v>
      </c>
      <c r="D180">
        <v>21</v>
      </c>
      <c r="E180">
        <v>82</v>
      </c>
      <c r="F180" t="s">
        <v>5114</v>
      </c>
    </row>
    <row r="181" spans="1:6" x14ac:dyDescent="0.15">
      <c r="A181" t="s">
        <v>3309</v>
      </c>
      <c r="B181" t="s">
        <v>2645</v>
      </c>
      <c r="C181">
        <v>18</v>
      </c>
      <c r="D181">
        <v>55</v>
      </c>
      <c r="E181">
        <v>28</v>
      </c>
      <c r="F181" t="s">
        <v>5115</v>
      </c>
    </row>
    <row r="182" spans="1:6" x14ac:dyDescent="0.15">
      <c r="A182" t="s">
        <v>5116</v>
      </c>
      <c r="B182" t="s">
        <v>2645</v>
      </c>
      <c r="C182">
        <v>33</v>
      </c>
      <c r="D182">
        <v>49</v>
      </c>
      <c r="E182">
        <v>37</v>
      </c>
      <c r="F182" t="s">
        <v>5117</v>
      </c>
    </row>
    <row r="183" spans="1:6" x14ac:dyDescent="0.15">
      <c r="A183" t="s">
        <v>5118</v>
      </c>
      <c r="B183" t="s">
        <v>2645</v>
      </c>
      <c r="C183">
        <v>31</v>
      </c>
      <c r="D183">
        <v>44</v>
      </c>
      <c r="E183">
        <v>51</v>
      </c>
      <c r="F183" t="s">
        <v>5119</v>
      </c>
    </row>
    <row r="184" spans="1:6" x14ac:dyDescent="0.15">
      <c r="A184" t="s">
        <v>5120</v>
      </c>
      <c r="B184" t="s">
        <v>198</v>
      </c>
      <c r="C184">
        <v>38</v>
      </c>
      <c r="D184">
        <v>37</v>
      </c>
      <c r="E184">
        <v>69</v>
      </c>
      <c r="F184" t="s">
        <v>5121</v>
      </c>
    </row>
    <row r="185" spans="1:6" x14ac:dyDescent="0.15">
      <c r="A185" t="s">
        <v>5122</v>
      </c>
      <c r="B185" t="s">
        <v>198</v>
      </c>
      <c r="C185">
        <v>31</v>
      </c>
      <c r="D185">
        <v>54</v>
      </c>
      <c r="E185">
        <v>46</v>
      </c>
      <c r="F185" t="s">
        <v>5123</v>
      </c>
    </row>
    <row r="186" spans="1:6" x14ac:dyDescent="0.15">
      <c r="A186" t="s">
        <v>5124</v>
      </c>
      <c r="B186" t="s">
        <v>2650</v>
      </c>
      <c r="C186">
        <v>44</v>
      </c>
      <c r="D186">
        <v>42</v>
      </c>
      <c r="E186">
        <v>25</v>
      </c>
      <c r="F186" t="s">
        <v>5125</v>
      </c>
    </row>
    <row r="187" spans="1:6" x14ac:dyDescent="0.15">
      <c r="A187" t="s">
        <v>5126</v>
      </c>
      <c r="B187" t="s">
        <v>2650</v>
      </c>
      <c r="C187">
        <v>39</v>
      </c>
      <c r="D187">
        <v>40</v>
      </c>
      <c r="E187">
        <v>68</v>
      </c>
      <c r="F187" t="s">
        <v>5127</v>
      </c>
    </row>
    <row r="188" spans="1:6" x14ac:dyDescent="0.15">
      <c r="A188" t="s">
        <v>5128</v>
      </c>
      <c r="B188" t="s">
        <v>2650</v>
      </c>
      <c r="C188">
        <v>57</v>
      </c>
      <c r="D188">
        <v>47</v>
      </c>
      <c r="E188">
        <v>58</v>
      </c>
      <c r="F188" t="s">
        <v>5129</v>
      </c>
    </row>
    <row r="189" spans="1:6" x14ac:dyDescent="0.15">
      <c r="A189" t="s">
        <v>5130</v>
      </c>
      <c r="B189" t="s">
        <v>2650</v>
      </c>
      <c r="C189">
        <v>42</v>
      </c>
      <c r="D189">
        <v>49</v>
      </c>
      <c r="E189">
        <v>70</v>
      </c>
      <c r="F189" t="s">
        <v>5131</v>
      </c>
    </row>
    <row r="190" spans="1:6" x14ac:dyDescent="0.15">
      <c r="A190" t="s">
        <v>5132</v>
      </c>
      <c r="B190" t="s">
        <v>2651</v>
      </c>
      <c r="C190">
        <v>16</v>
      </c>
      <c r="D190">
        <v>21</v>
      </c>
      <c r="E190">
        <v>54</v>
      </c>
      <c r="F190" t="s">
        <v>5133</v>
      </c>
    </row>
    <row r="191" spans="1:6" x14ac:dyDescent="0.15">
      <c r="A191" t="s">
        <v>5134</v>
      </c>
      <c r="B191" t="s">
        <v>2651</v>
      </c>
      <c r="C191">
        <v>28</v>
      </c>
      <c r="D191">
        <v>44</v>
      </c>
      <c r="E191">
        <v>66</v>
      </c>
      <c r="F191" t="s">
        <v>5135</v>
      </c>
    </row>
    <row r="192" spans="1:6" x14ac:dyDescent="0.15">
      <c r="A192" t="s">
        <v>5136</v>
      </c>
      <c r="B192" t="s">
        <v>2651</v>
      </c>
      <c r="C192">
        <v>52</v>
      </c>
      <c r="D192">
        <v>41</v>
      </c>
      <c r="E192">
        <v>38</v>
      </c>
      <c r="F192" t="s">
        <v>5137</v>
      </c>
    </row>
    <row r="193" spans="1:6" x14ac:dyDescent="0.15">
      <c r="A193" t="s">
        <v>5138</v>
      </c>
      <c r="B193" t="s">
        <v>2651</v>
      </c>
      <c r="C193">
        <v>44</v>
      </c>
      <c r="D193">
        <v>54</v>
      </c>
      <c r="E193">
        <v>61</v>
      </c>
      <c r="F193" t="s">
        <v>5139</v>
      </c>
    </row>
    <row r="194" spans="1:6" x14ac:dyDescent="0.15">
      <c r="A194" t="s">
        <v>5140</v>
      </c>
      <c r="B194" t="s">
        <v>2654</v>
      </c>
      <c r="C194">
        <v>39</v>
      </c>
      <c r="D194">
        <v>49</v>
      </c>
      <c r="E194">
        <v>68</v>
      </c>
      <c r="F194" t="s">
        <v>5141</v>
      </c>
    </row>
    <row r="195" spans="1:6" x14ac:dyDescent="0.15">
      <c r="A195" t="s">
        <v>5142</v>
      </c>
      <c r="B195" t="s">
        <v>2654</v>
      </c>
      <c r="C195">
        <v>42</v>
      </c>
      <c r="D195">
        <v>39</v>
      </c>
      <c r="E195">
        <v>64</v>
      </c>
      <c r="F195" t="s">
        <v>5143</v>
      </c>
    </row>
    <row r="196" spans="1:6" x14ac:dyDescent="0.15">
      <c r="A196" t="s">
        <v>5144</v>
      </c>
      <c r="B196" t="s">
        <v>2654</v>
      </c>
      <c r="C196">
        <v>50</v>
      </c>
      <c r="D196">
        <v>24</v>
      </c>
      <c r="E196">
        <v>41</v>
      </c>
      <c r="F196" t="s">
        <v>5145</v>
      </c>
    </row>
    <row r="197" spans="1:6" x14ac:dyDescent="0.15">
      <c r="A197" t="s">
        <v>3313</v>
      </c>
      <c r="B197" t="s">
        <v>2654</v>
      </c>
      <c r="C197">
        <v>15</v>
      </c>
      <c r="D197">
        <v>49</v>
      </c>
      <c r="E197">
        <v>28</v>
      </c>
      <c r="F197" t="s">
        <v>5146</v>
      </c>
    </row>
    <row r="198" spans="1:6" x14ac:dyDescent="0.15">
      <c r="A198" t="s">
        <v>5147</v>
      </c>
      <c r="B198" t="s">
        <v>2649</v>
      </c>
      <c r="C198">
        <v>41</v>
      </c>
      <c r="D198">
        <v>44</v>
      </c>
      <c r="E198">
        <v>80</v>
      </c>
      <c r="F198" t="s">
        <v>5148</v>
      </c>
    </row>
    <row r="199" spans="1:6" x14ac:dyDescent="0.15">
      <c r="A199" t="s">
        <v>5149</v>
      </c>
      <c r="B199" t="s">
        <v>2649</v>
      </c>
      <c r="C199">
        <v>54</v>
      </c>
      <c r="D199">
        <v>42</v>
      </c>
      <c r="E199">
        <v>43</v>
      </c>
      <c r="F199" t="s">
        <v>5150</v>
      </c>
    </row>
    <row r="200" spans="1:6" x14ac:dyDescent="0.15">
      <c r="A200" t="s">
        <v>5151</v>
      </c>
      <c r="B200" t="s">
        <v>2649</v>
      </c>
      <c r="C200">
        <v>57</v>
      </c>
      <c r="D200">
        <v>41</v>
      </c>
      <c r="E200">
        <v>60</v>
      </c>
      <c r="F200" t="s">
        <v>5152</v>
      </c>
    </row>
    <row r="201" spans="1:6" x14ac:dyDescent="0.15">
      <c r="A201" t="s">
        <v>5153</v>
      </c>
      <c r="B201" t="s">
        <v>2649</v>
      </c>
      <c r="C201">
        <v>49</v>
      </c>
      <c r="D201">
        <v>53</v>
      </c>
      <c r="E201">
        <v>51</v>
      </c>
      <c r="F201" t="s">
        <v>5154</v>
      </c>
    </row>
    <row r="202" spans="1:6" x14ac:dyDescent="0.15">
      <c r="A202" t="s">
        <v>5155</v>
      </c>
      <c r="B202" t="s">
        <v>2646</v>
      </c>
      <c r="C202">
        <v>43</v>
      </c>
      <c r="D202">
        <v>31</v>
      </c>
      <c r="E202">
        <v>59</v>
      </c>
      <c r="F202" t="s">
        <v>5156</v>
      </c>
    </row>
    <row r="203" spans="1:6" x14ac:dyDescent="0.15">
      <c r="A203" t="s">
        <v>5157</v>
      </c>
      <c r="B203" t="s">
        <v>2646</v>
      </c>
      <c r="C203">
        <v>42</v>
      </c>
      <c r="D203">
        <v>41</v>
      </c>
      <c r="E203">
        <v>63</v>
      </c>
      <c r="F203" t="s">
        <v>5158</v>
      </c>
    </row>
    <row r="204" spans="1:6" x14ac:dyDescent="0.15">
      <c r="A204" t="s">
        <v>5159</v>
      </c>
      <c r="B204" t="s">
        <v>2646</v>
      </c>
      <c r="C204">
        <v>46</v>
      </c>
      <c r="D204">
        <v>58</v>
      </c>
      <c r="E204">
        <v>55</v>
      </c>
      <c r="F204" t="s">
        <v>5160</v>
      </c>
    </row>
    <row r="205" spans="1:6" x14ac:dyDescent="0.15">
      <c r="A205" t="s">
        <v>3421</v>
      </c>
      <c r="B205" t="s">
        <v>2646</v>
      </c>
      <c r="C205">
        <v>36</v>
      </c>
      <c r="D205">
        <v>55</v>
      </c>
      <c r="E205">
        <v>41</v>
      </c>
      <c r="F205" t="s">
        <v>5161</v>
      </c>
    </row>
    <row r="206" spans="1:6" x14ac:dyDescent="0.15">
      <c r="A206" t="s">
        <v>5162</v>
      </c>
      <c r="B206" t="s">
        <v>2652</v>
      </c>
      <c r="C206">
        <v>37</v>
      </c>
      <c r="D206">
        <v>40</v>
      </c>
      <c r="E206">
        <v>66</v>
      </c>
      <c r="F206" t="s">
        <v>5163</v>
      </c>
    </row>
    <row r="207" spans="1:6" x14ac:dyDescent="0.15">
      <c r="A207" t="s">
        <v>5164</v>
      </c>
      <c r="B207" t="s">
        <v>2652</v>
      </c>
      <c r="C207">
        <v>35</v>
      </c>
      <c r="D207">
        <v>55</v>
      </c>
      <c r="E207">
        <v>51</v>
      </c>
      <c r="F207" t="s">
        <v>5165</v>
      </c>
    </row>
    <row r="208" spans="1:6" x14ac:dyDescent="0.15">
      <c r="A208" t="s">
        <v>5166</v>
      </c>
      <c r="B208" t="s">
        <v>2652</v>
      </c>
      <c r="C208">
        <v>41</v>
      </c>
      <c r="D208">
        <v>39</v>
      </c>
      <c r="E208">
        <v>48</v>
      </c>
      <c r="F208" t="s">
        <v>5167</v>
      </c>
    </row>
    <row r="209" spans="1:6" x14ac:dyDescent="0.15">
      <c r="A209" t="s">
        <v>3355</v>
      </c>
      <c r="B209" t="s">
        <v>2652</v>
      </c>
      <c r="C209">
        <v>45</v>
      </c>
      <c r="D209">
        <v>28</v>
      </c>
      <c r="E209">
        <v>79</v>
      </c>
      <c r="F209" t="s">
        <v>5168</v>
      </c>
    </row>
    <row r="210" spans="1:6" x14ac:dyDescent="0.15">
      <c r="A210" t="s">
        <v>5169</v>
      </c>
      <c r="B210" t="s">
        <v>2647</v>
      </c>
      <c r="C210">
        <v>59</v>
      </c>
      <c r="D210">
        <v>48</v>
      </c>
      <c r="E210">
        <v>44</v>
      </c>
      <c r="F210" t="s">
        <v>5170</v>
      </c>
    </row>
    <row r="211" spans="1:6" x14ac:dyDescent="0.15">
      <c r="A211" t="s">
        <v>5171</v>
      </c>
      <c r="B211" t="s">
        <v>2647</v>
      </c>
      <c r="C211">
        <v>46</v>
      </c>
      <c r="D211">
        <v>58</v>
      </c>
      <c r="E211">
        <v>22</v>
      </c>
      <c r="F211" t="s">
        <v>5172</v>
      </c>
    </row>
    <row r="212" spans="1:6" x14ac:dyDescent="0.15">
      <c r="A212" t="s">
        <v>5173</v>
      </c>
      <c r="B212" t="s">
        <v>2647</v>
      </c>
      <c r="C212">
        <v>57</v>
      </c>
      <c r="D212">
        <v>49</v>
      </c>
      <c r="E212">
        <v>41</v>
      </c>
      <c r="F212" t="s">
        <v>5174</v>
      </c>
    </row>
    <row r="213" spans="1:6" x14ac:dyDescent="0.15">
      <c r="A213" t="s">
        <v>5175</v>
      </c>
      <c r="B213" t="s">
        <v>2647</v>
      </c>
      <c r="C213">
        <v>36</v>
      </c>
      <c r="D213">
        <v>51</v>
      </c>
      <c r="E213">
        <v>55</v>
      </c>
      <c r="F213" t="s">
        <v>5176</v>
      </c>
    </row>
    <row r="214" spans="1:6" x14ac:dyDescent="0.15">
      <c r="A214" t="s">
        <v>3250</v>
      </c>
      <c r="B214" t="s">
        <v>2653</v>
      </c>
      <c r="C214">
        <v>38</v>
      </c>
      <c r="D214">
        <v>49</v>
      </c>
      <c r="E214">
        <v>57</v>
      </c>
      <c r="F214" t="s">
        <v>5177</v>
      </c>
    </row>
    <row r="215" spans="1:6" x14ac:dyDescent="0.15">
      <c r="A215" t="s">
        <v>5178</v>
      </c>
      <c r="B215" t="s">
        <v>2653</v>
      </c>
      <c r="C215">
        <v>42</v>
      </c>
      <c r="D215">
        <v>39</v>
      </c>
      <c r="E215">
        <v>66</v>
      </c>
      <c r="F215" t="s">
        <v>5179</v>
      </c>
    </row>
    <row r="216" spans="1:6" x14ac:dyDescent="0.15">
      <c r="A216" t="s">
        <v>5180</v>
      </c>
      <c r="B216" t="s">
        <v>2653</v>
      </c>
      <c r="C216">
        <v>41</v>
      </c>
      <c r="D216">
        <v>37</v>
      </c>
      <c r="E216">
        <v>91</v>
      </c>
      <c r="F216" t="s">
        <v>5181</v>
      </c>
    </row>
    <row r="217" spans="1:6" x14ac:dyDescent="0.15">
      <c r="A217" t="s">
        <v>5182</v>
      </c>
      <c r="B217" t="s">
        <v>2653</v>
      </c>
      <c r="C217">
        <v>28</v>
      </c>
      <c r="D217">
        <v>48</v>
      </c>
      <c r="E217">
        <v>80</v>
      </c>
      <c r="F217" t="s">
        <v>5183</v>
      </c>
    </row>
    <row r="218" spans="1:6" x14ac:dyDescent="0.15">
      <c r="A218" t="s">
        <v>5184</v>
      </c>
      <c r="B218" t="s">
        <v>2648</v>
      </c>
      <c r="C218">
        <v>51</v>
      </c>
      <c r="D218">
        <v>49</v>
      </c>
      <c r="E218">
        <v>48</v>
      </c>
      <c r="F218" t="s">
        <v>5185</v>
      </c>
    </row>
    <row r="219" spans="1:6" x14ac:dyDescent="0.15">
      <c r="A219" t="s">
        <v>5186</v>
      </c>
      <c r="B219" t="s">
        <v>2648</v>
      </c>
      <c r="C219">
        <v>29</v>
      </c>
      <c r="D219">
        <v>44</v>
      </c>
      <c r="E219">
        <v>84</v>
      </c>
      <c r="F219" t="s">
        <v>5187</v>
      </c>
    </row>
    <row r="220" spans="1:6" x14ac:dyDescent="0.15">
      <c r="A220" t="s">
        <v>5188</v>
      </c>
      <c r="B220" t="s">
        <v>2648</v>
      </c>
      <c r="C220">
        <v>22</v>
      </c>
      <c r="D220">
        <v>58</v>
      </c>
      <c r="E220">
        <v>43</v>
      </c>
      <c r="F220" t="s">
        <v>5189</v>
      </c>
    </row>
    <row r="221" spans="1:6" x14ac:dyDescent="0.15">
      <c r="A221" t="s">
        <v>5190</v>
      </c>
      <c r="B221" t="s">
        <v>2648</v>
      </c>
      <c r="C221">
        <v>41</v>
      </c>
      <c r="D221">
        <v>43</v>
      </c>
      <c r="E221">
        <v>60</v>
      </c>
      <c r="F221" t="s">
        <v>5191</v>
      </c>
    </row>
    <row r="222" spans="1:6" x14ac:dyDescent="0.15">
      <c r="A222" t="s">
        <v>5192</v>
      </c>
      <c r="B222" t="s">
        <v>2655</v>
      </c>
      <c r="C222">
        <v>47</v>
      </c>
      <c r="D222">
        <v>47</v>
      </c>
      <c r="E222">
        <v>51</v>
      </c>
      <c r="F222" t="s">
        <v>5193</v>
      </c>
    </row>
    <row r="223" spans="1:6" x14ac:dyDescent="0.15">
      <c r="A223" t="s">
        <v>5194</v>
      </c>
      <c r="B223" t="s">
        <v>2655</v>
      </c>
      <c r="C223">
        <v>52</v>
      </c>
      <c r="D223">
        <v>52</v>
      </c>
      <c r="E223">
        <v>41</v>
      </c>
      <c r="F223" t="s">
        <v>5195</v>
      </c>
    </row>
    <row r="224" spans="1:6" x14ac:dyDescent="0.15">
      <c r="A224" t="s">
        <v>5196</v>
      </c>
      <c r="B224" t="s">
        <v>2655</v>
      </c>
      <c r="C224">
        <v>44</v>
      </c>
      <c r="D224">
        <v>51</v>
      </c>
      <c r="E224">
        <v>40</v>
      </c>
      <c r="F224" t="s">
        <v>5197</v>
      </c>
    </row>
    <row r="225" spans="1:6" x14ac:dyDescent="0.15">
      <c r="A225" t="s">
        <v>5198</v>
      </c>
      <c r="B225" t="s">
        <v>2655</v>
      </c>
      <c r="C225">
        <v>36</v>
      </c>
      <c r="D225">
        <v>48</v>
      </c>
      <c r="E225">
        <v>57</v>
      </c>
      <c r="F225" t="s">
        <v>5199</v>
      </c>
    </row>
    <row r="226" spans="1:6" x14ac:dyDescent="0.15">
      <c r="A226" t="s">
        <v>5200</v>
      </c>
      <c r="B226" t="s">
        <v>4528</v>
      </c>
      <c r="C226">
        <v>77</v>
      </c>
      <c r="D226">
        <v>92</v>
      </c>
      <c r="E226">
        <v>63</v>
      </c>
      <c r="F226" t="s">
        <v>5201</v>
      </c>
    </row>
    <row r="227" spans="1:6" x14ac:dyDescent="0.15">
      <c r="A227" t="s">
        <v>5202</v>
      </c>
      <c r="B227" t="s">
        <v>4528</v>
      </c>
      <c r="C227">
        <v>79</v>
      </c>
      <c r="D227">
        <v>86</v>
      </c>
      <c r="E227">
        <v>43</v>
      </c>
      <c r="F227" t="s">
        <v>5203</v>
      </c>
    </row>
    <row r="228" spans="1:6" x14ac:dyDescent="0.15">
      <c r="A228" t="s">
        <v>5204</v>
      </c>
      <c r="B228" t="s">
        <v>4528</v>
      </c>
      <c r="C228">
        <v>89</v>
      </c>
      <c r="D228">
        <v>98</v>
      </c>
      <c r="E228">
        <v>77</v>
      </c>
      <c r="F228" t="s">
        <v>5205</v>
      </c>
    </row>
    <row r="229" spans="1:6" x14ac:dyDescent="0.15">
      <c r="A229" t="s">
        <v>5206</v>
      </c>
      <c r="B229" t="s">
        <v>4528</v>
      </c>
      <c r="C229">
        <v>85</v>
      </c>
      <c r="D229">
        <v>79</v>
      </c>
      <c r="E229">
        <v>41</v>
      </c>
      <c r="F229" t="s">
        <v>5085</v>
      </c>
    </row>
    <row r="230" spans="1:6" x14ac:dyDescent="0.15">
      <c r="A230" t="s">
        <v>5207</v>
      </c>
      <c r="B230" t="s">
        <v>4528</v>
      </c>
      <c r="C230">
        <v>84</v>
      </c>
      <c r="D230">
        <v>84</v>
      </c>
      <c r="E230">
        <v>72</v>
      </c>
      <c r="F230" t="s">
        <v>5208</v>
      </c>
    </row>
    <row r="231" spans="1:6" x14ac:dyDescent="0.15">
      <c r="A231" t="s">
        <v>5209</v>
      </c>
      <c r="B231" t="s">
        <v>4528</v>
      </c>
      <c r="C231">
        <v>73</v>
      </c>
      <c r="D231">
        <v>75</v>
      </c>
      <c r="E231">
        <v>81</v>
      </c>
      <c r="F231" t="s">
        <v>5210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6A58-CD03-EF4D-AFEF-4FD62ACB6A5F}">
  <dimension ref="A1:M270"/>
  <sheetViews>
    <sheetView zoomScaleNormal="60" zoomScaleSheetLayoutView="100" workbookViewId="0">
      <selection activeCell="F38" sqref="F38"/>
    </sheetView>
  </sheetViews>
  <sheetFormatPr defaultRowHeight="12.75" x14ac:dyDescent="0.15"/>
  <sheetData>
    <row r="1" spans="1:13" x14ac:dyDescent="0.15">
      <c r="A1" t="s">
        <v>4529</v>
      </c>
      <c r="B1" t="s">
        <v>4527</v>
      </c>
      <c r="C1" t="s">
        <v>4530</v>
      </c>
      <c r="D1" t="s">
        <v>4531</v>
      </c>
      <c r="E1" t="s">
        <v>4532</v>
      </c>
      <c r="F1" t="s">
        <v>4533</v>
      </c>
      <c r="G1" t="s">
        <v>4534</v>
      </c>
      <c r="H1" t="s">
        <v>4535</v>
      </c>
      <c r="I1" t="s">
        <v>4536</v>
      </c>
      <c r="J1" t="s">
        <v>4537</v>
      </c>
      <c r="K1" t="s">
        <v>4538</v>
      </c>
      <c r="L1" t="s">
        <v>4539</v>
      </c>
      <c r="M1" t="s">
        <v>4540</v>
      </c>
    </row>
    <row r="2" spans="1:13" x14ac:dyDescent="0.15">
      <c r="A2" t="s">
        <v>2870</v>
      </c>
      <c r="B2" t="s">
        <v>2650</v>
      </c>
      <c r="C2">
        <v>63</v>
      </c>
      <c r="D2">
        <v>24</v>
      </c>
      <c r="E2">
        <v>43</v>
      </c>
      <c r="F2">
        <v>46</v>
      </c>
      <c r="H2">
        <v>30</v>
      </c>
      <c r="I2">
        <v>75</v>
      </c>
    </row>
    <row r="3" spans="1:13" x14ac:dyDescent="0.15">
      <c r="A3" t="s">
        <v>2813</v>
      </c>
      <c r="B3" t="s">
        <v>2650</v>
      </c>
      <c r="C3">
        <v>47</v>
      </c>
      <c r="D3">
        <v>57</v>
      </c>
      <c r="E3">
        <v>35</v>
      </c>
      <c r="F3">
        <v>67</v>
      </c>
      <c r="G3">
        <v>81</v>
      </c>
      <c r="J3">
        <v>54</v>
      </c>
      <c r="K3">
        <v>71</v>
      </c>
      <c r="L3">
        <v>60</v>
      </c>
    </row>
    <row r="4" spans="1:13" x14ac:dyDescent="0.15">
      <c r="A4" t="s">
        <v>2755</v>
      </c>
      <c r="B4" t="s">
        <v>2650</v>
      </c>
      <c r="C4">
        <v>90</v>
      </c>
      <c r="D4">
        <v>63</v>
      </c>
      <c r="E4">
        <v>46</v>
      </c>
      <c r="F4">
        <v>89</v>
      </c>
      <c r="H4">
        <v>55</v>
      </c>
      <c r="I4">
        <v>63</v>
      </c>
      <c r="J4">
        <v>79</v>
      </c>
    </row>
    <row r="5" spans="1:13" x14ac:dyDescent="0.15">
      <c r="A5" t="s">
        <v>4541</v>
      </c>
      <c r="B5" t="s">
        <v>2650</v>
      </c>
      <c r="C5">
        <v>78</v>
      </c>
      <c r="D5">
        <v>45</v>
      </c>
      <c r="E5">
        <v>35</v>
      </c>
      <c r="F5">
        <v>77</v>
      </c>
      <c r="H5">
        <v>72</v>
      </c>
      <c r="L5">
        <v>42</v>
      </c>
    </row>
    <row r="6" spans="1:13" x14ac:dyDescent="0.15">
      <c r="A6" t="s">
        <v>4542</v>
      </c>
      <c r="B6" t="s">
        <v>2650</v>
      </c>
      <c r="C6">
        <v>67</v>
      </c>
      <c r="D6">
        <v>52</v>
      </c>
      <c r="E6">
        <v>37</v>
      </c>
      <c r="F6">
        <v>77</v>
      </c>
      <c r="H6">
        <v>57</v>
      </c>
      <c r="I6">
        <v>39</v>
      </c>
      <c r="J6">
        <v>41</v>
      </c>
    </row>
    <row r="7" spans="1:13" x14ac:dyDescent="0.15">
      <c r="A7" t="s">
        <v>4543</v>
      </c>
      <c r="B7" t="s">
        <v>2650</v>
      </c>
      <c r="C7">
        <v>60</v>
      </c>
      <c r="D7">
        <v>22</v>
      </c>
      <c r="E7">
        <v>54</v>
      </c>
      <c r="F7">
        <v>58</v>
      </c>
      <c r="H7">
        <v>35</v>
      </c>
      <c r="I7">
        <v>83</v>
      </c>
      <c r="J7">
        <v>68</v>
      </c>
      <c r="L7">
        <v>72</v>
      </c>
    </row>
    <row r="8" spans="1:13" x14ac:dyDescent="0.15">
      <c r="A8" t="s">
        <v>4544</v>
      </c>
      <c r="B8" t="s">
        <v>2650</v>
      </c>
      <c r="C8">
        <v>59</v>
      </c>
      <c r="D8">
        <v>59</v>
      </c>
      <c r="E8">
        <v>34</v>
      </c>
      <c r="F8">
        <v>67</v>
      </c>
      <c r="H8">
        <v>73</v>
      </c>
      <c r="J8">
        <v>75</v>
      </c>
      <c r="L8">
        <v>33</v>
      </c>
    </row>
    <row r="9" spans="1:13" x14ac:dyDescent="0.15">
      <c r="A9" t="s">
        <v>4545</v>
      </c>
      <c r="B9" t="s">
        <v>2650</v>
      </c>
      <c r="C9">
        <v>54</v>
      </c>
      <c r="D9">
        <v>56</v>
      </c>
      <c r="E9">
        <v>43</v>
      </c>
      <c r="F9">
        <v>44</v>
      </c>
      <c r="J9">
        <v>89</v>
      </c>
      <c r="K9">
        <v>46</v>
      </c>
    </row>
    <row r="10" spans="1:13" x14ac:dyDescent="0.15">
      <c r="A10" t="s">
        <v>4546</v>
      </c>
      <c r="B10" t="s">
        <v>2650</v>
      </c>
      <c r="C10">
        <v>67</v>
      </c>
      <c r="D10">
        <v>68</v>
      </c>
      <c r="E10">
        <v>35</v>
      </c>
      <c r="F10">
        <v>77</v>
      </c>
      <c r="H10">
        <v>60</v>
      </c>
      <c r="I10">
        <v>74</v>
      </c>
      <c r="L10">
        <v>56</v>
      </c>
    </row>
    <row r="11" spans="1:13" x14ac:dyDescent="0.15">
      <c r="A11" t="s">
        <v>4547</v>
      </c>
      <c r="B11" t="s">
        <v>2650</v>
      </c>
      <c r="C11">
        <v>80</v>
      </c>
      <c r="D11">
        <v>49</v>
      </c>
      <c r="E11">
        <v>60</v>
      </c>
      <c r="F11">
        <v>82</v>
      </c>
      <c r="H11">
        <v>55</v>
      </c>
      <c r="I11">
        <v>56</v>
      </c>
      <c r="J11">
        <v>45</v>
      </c>
      <c r="L11">
        <v>54</v>
      </c>
    </row>
    <row r="12" spans="1:13" x14ac:dyDescent="0.15">
      <c r="A12" t="s">
        <v>4548</v>
      </c>
      <c r="B12" t="s">
        <v>2650</v>
      </c>
      <c r="C12">
        <v>41</v>
      </c>
      <c r="D12">
        <v>54</v>
      </c>
      <c r="E12">
        <v>31</v>
      </c>
      <c r="F12">
        <v>42</v>
      </c>
      <c r="H12">
        <v>57</v>
      </c>
      <c r="I12">
        <v>56</v>
      </c>
    </row>
    <row r="13" spans="1:13" x14ac:dyDescent="0.15">
      <c r="A13" t="s">
        <v>4549</v>
      </c>
      <c r="B13" t="s">
        <v>2650</v>
      </c>
      <c r="C13">
        <v>59</v>
      </c>
      <c r="D13">
        <v>71</v>
      </c>
      <c r="E13">
        <v>41</v>
      </c>
      <c r="F13">
        <v>57</v>
      </c>
      <c r="G13">
        <v>69</v>
      </c>
      <c r="I13">
        <v>74</v>
      </c>
    </row>
    <row r="14" spans="1:13" x14ac:dyDescent="0.15">
      <c r="A14" t="s">
        <v>4550</v>
      </c>
      <c r="B14" t="s">
        <v>2650</v>
      </c>
      <c r="C14">
        <v>56</v>
      </c>
      <c r="D14">
        <v>71</v>
      </c>
      <c r="E14">
        <v>60</v>
      </c>
      <c r="F14">
        <v>72</v>
      </c>
      <c r="G14">
        <v>72</v>
      </c>
      <c r="H14">
        <v>68</v>
      </c>
      <c r="I14">
        <v>59</v>
      </c>
      <c r="J14">
        <v>63</v>
      </c>
      <c r="L14">
        <v>49</v>
      </c>
    </row>
    <row r="15" spans="1:13" x14ac:dyDescent="0.15">
      <c r="A15" t="s">
        <v>4551</v>
      </c>
      <c r="B15" t="s">
        <v>2650</v>
      </c>
      <c r="C15">
        <v>67</v>
      </c>
      <c r="D15">
        <v>84</v>
      </c>
      <c r="E15">
        <v>77</v>
      </c>
      <c r="F15">
        <v>67</v>
      </c>
      <c r="G15">
        <v>65</v>
      </c>
      <c r="H15">
        <v>72</v>
      </c>
      <c r="I15">
        <v>68</v>
      </c>
      <c r="J15">
        <v>54</v>
      </c>
      <c r="K15">
        <v>58</v>
      </c>
      <c r="L15">
        <v>59</v>
      </c>
    </row>
    <row r="16" spans="1:13" x14ac:dyDescent="0.15">
      <c r="A16" t="s">
        <v>4552</v>
      </c>
      <c r="B16" t="s">
        <v>2650</v>
      </c>
      <c r="C16">
        <v>63</v>
      </c>
      <c r="D16">
        <v>35</v>
      </c>
      <c r="E16">
        <v>21</v>
      </c>
      <c r="F16">
        <v>34</v>
      </c>
      <c r="I16">
        <v>74</v>
      </c>
    </row>
    <row r="17" spans="1:13" x14ac:dyDescent="0.15">
      <c r="A17" t="s">
        <v>4553</v>
      </c>
      <c r="B17" t="s">
        <v>2650</v>
      </c>
      <c r="C17">
        <v>52</v>
      </c>
      <c r="D17">
        <v>84</v>
      </c>
      <c r="E17">
        <v>34</v>
      </c>
      <c r="F17">
        <v>56</v>
      </c>
      <c r="I17">
        <v>57</v>
      </c>
      <c r="J17">
        <v>59</v>
      </c>
    </row>
    <row r="18" spans="1:13" x14ac:dyDescent="0.15">
      <c r="A18" t="s">
        <v>4554</v>
      </c>
      <c r="B18" t="s">
        <v>2650</v>
      </c>
      <c r="C18">
        <v>54</v>
      </c>
      <c r="D18">
        <v>48</v>
      </c>
      <c r="E18">
        <v>71</v>
      </c>
      <c r="F18">
        <v>55</v>
      </c>
      <c r="H18">
        <v>34</v>
      </c>
      <c r="I18">
        <v>59</v>
      </c>
      <c r="J18">
        <v>50</v>
      </c>
      <c r="L18">
        <v>57</v>
      </c>
    </row>
    <row r="19" spans="1:13" x14ac:dyDescent="0.15">
      <c r="A19" t="s">
        <v>4555</v>
      </c>
      <c r="B19" t="s">
        <v>2650</v>
      </c>
      <c r="C19">
        <v>61</v>
      </c>
      <c r="D19">
        <v>42</v>
      </c>
      <c r="E19">
        <v>60</v>
      </c>
      <c r="F19">
        <v>52</v>
      </c>
      <c r="G19">
        <v>52</v>
      </c>
      <c r="I19">
        <v>64</v>
      </c>
      <c r="J19">
        <v>52</v>
      </c>
      <c r="K19">
        <v>67</v>
      </c>
      <c r="L19">
        <v>50</v>
      </c>
    </row>
    <row r="20" spans="1:13" x14ac:dyDescent="0.15">
      <c r="A20" t="s">
        <v>4556</v>
      </c>
      <c r="B20" t="s">
        <v>2650</v>
      </c>
      <c r="C20">
        <v>48</v>
      </c>
      <c r="D20">
        <v>67</v>
      </c>
      <c r="E20">
        <v>41</v>
      </c>
      <c r="F20">
        <v>54</v>
      </c>
      <c r="J20">
        <v>70</v>
      </c>
      <c r="K20">
        <v>73</v>
      </c>
    </row>
    <row r="21" spans="1:13" x14ac:dyDescent="0.15">
      <c r="A21" t="s">
        <v>4557</v>
      </c>
      <c r="B21" t="s">
        <v>2650</v>
      </c>
      <c r="C21">
        <v>68</v>
      </c>
      <c r="D21">
        <v>70</v>
      </c>
      <c r="E21">
        <v>67</v>
      </c>
      <c r="F21">
        <v>68</v>
      </c>
      <c r="G21">
        <v>81</v>
      </c>
      <c r="I21">
        <v>37</v>
      </c>
      <c r="J21">
        <v>65</v>
      </c>
      <c r="K21">
        <v>63</v>
      </c>
      <c r="L21">
        <v>46</v>
      </c>
      <c r="M21">
        <v>48</v>
      </c>
    </row>
    <row r="22" spans="1:13" x14ac:dyDescent="0.15">
      <c r="A22" t="s">
        <v>4558</v>
      </c>
      <c r="B22" t="s">
        <v>2650</v>
      </c>
      <c r="C22">
        <v>53</v>
      </c>
      <c r="D22">
        <v>50</v>
      </c>
      <c r="E22">
        <v>61</v>
      </c>
      <c r="F22">
        <v>41</v>
      </c>
      <c r="H22">
        <v>46</v>
      </c>
      <c r="I22">
        <v>74</v>
      </c>
      <c r="L22">
        <v>49</v>
      </c>
    </row>
    <row r="23" spans="1:13" x14ac:dyDescent="0.15">
      <c r="A23" t="s">
        <v>4559</v>
      </c>
      <c r="B23" t="s">
        <v>2650</v>
      </c>
      <c r="C23">
        <v>61</v>
      </c>
      <c r="D23">
        <v>48</v>
      </c>
      <c r="E23">
        <v>76</v>
      </c>
      <c r="F23">
        <v>71</v>
      </c>
      <c r="H23">
        <v>39</v>
      </c>
      <c r="I23">
        <v>49</v>
      </c>
      <c r="J23">
        <v>68</v>
      </c>
      <c r="L23">
        <v>61</v>
      </c>
    </row>
    <row r="24" spans="1:13" x14ac:dyDescent="0.15">
      <c r="A24" t="s">
        <v>4560</v>
      </c>
      <c r="B24" t="s">
        <v>2650</v>
      </c>
      <c r="C24">
        <v>57</v>
      </c>
      <c r="D24">
        <v>54</v>
      </c>
      <c r="E24">
        <v>49</v>
      </c>
      <c r="F24">
        <v>63</v>
      </c>
      <c r="H24">
        <v>50</v>
      </c>
      <c r="I24">
        <v>82</v>
      </c>
    </row>
    <row r="25" spans="1:13" x14ac:dyDescent="0.15">
      <c r="A25" t="s">
        <v>4561</v>
      </c>
      <c r="B25" t="s">
        <v>2650</v>
      </c>
      <c r="C25">
        <v>51</v>
      </c>
      <c r="D25">
        <v>66</v>
      </c>
      <c r="E25">
        <v>34</v>
      </c>
      <c r="F25">
        <v>45</v>
      </c>
      <c r="H25">
        <v>78</v>
      </c>
      <c r="J25">
        <v>42</v>
      </c>
    </row>
    <row r="26" spans="1:13" x14ac:dyDescent="0.15">
      <c r="A26" t="s">
        <v>2698</v>
      </c>
      <c r="B26" t="s">
        <v>2648</v>
      </c>
      <c r="C26">
        <v>80</v>
      </c>
      <c r="D26">
        <v>68</v>
      </c>
      <c r="E26">
        <v>78</v>
      </c>
      <c r="G26">
        <v>83</v>
      </c>
      <c r="I26">
        <v>64</v>
      </c>
      <c r="J26">
        <v>45</v>
      </c>
      <c r="K26">
        <v>46</v>
      </c>
      <c r="L26">
        <v>65</v>
      </c>
    </row>
    <row r="27" spans="1:13" x14ac:dyDescent="0.15">
      <c r="A27" t="s">
        <v>2721</v>
      </c>
      <c r="B27" t="s">
        <v>2648</v>
      </c>
      <c r="C27">
        <v>70</v>
      </c>
      <c r="D27">
        <v>57</v>
      </c>
      <c r="E27">
        <v>62</v>
      </c>
      <c r="F27">
        <v>66</v>
      </c>
      <c r="G27">
        <v>63</v>
      </c>
      <c r="I27">
        <v>67</v>
      </c>
      <c r="J27">
        <v>30</v>
      </c>
      <c r="K27">
        <v>30</v>
      </c>
    </row>
    <row r="28" spans="1:13" x14ac:dyDescent="0.15">
      <c r="A28" t="s">
        <v>2923</v>
      </c>
      <c r="B28" t="s">
        <v>2648</v>
      </c>
      <c r="C28">
        <v>45</v>
      </c>
      <c r="D28">
        <v>41</v>
      </c>
      <c r="E28">
        <v>44</v>
      </c>
      <c r="G28">
        <v>48</v>
      </c>
      <c r="I28">
        <v>57</v>
      </c>
      <c r="K28">
        <v>54</v>
      </c>
    </row>
    <row r="29" spans="1:13" x14ac:dyDescent="0.15">
      <c r="A29" t="s">
        <v>2779</v>
      </c>
      <c r="B29" t="s">
        <v>2648</v>
      </c>
      <c r="C29">
        <v>71</v>
      </c>
      <c r="D29">
        <v>84</v>
      </c>
      <c r="E29">
        <v>43</v>
      </c>
      <c r="F29">
        <v>82</v>
      </c>
      <c r="G29">
        <v>51</v>
      </c>
      <c r="I29">
        <v>73</v>
      </c>
      <c r="K29">
        <v>70</v>
      </c>
    </row>
    <row r="30" spans="1:13" x14ac:dyDescent="0.15">
      <c r="A30" t="s">
        <v>4562</v>
      </c>
      <c r="B30" t="s">
        <v>2648</v>
      </c>
      <c r="C30">
        <v>70</v>
      </c>
      <c r="D30">
        <v>53</v>
      </c>
      <c r="E30">
        <v>87</v>
      </c>
      <c r="F30">
        <v>38</v>
      </c>
      <c r="G30">
        <v>61</v>
      </c>
      <c r="H30">
        <v>66</v>
      </c>
      <c r="I30">
        <v>54</v>
      </c>
      <c r="J30">
        <v>44</v>
      </c>
      <c r="L30">
        <v>30</v>
      </c>
    </row>
    <row r="31" spans="1:13" x14ac:dyDescent="0.15">
      <c r="A31" t="s">
        <v>4563</v>
      </c>
      <c r="B31" t="s">
        <v>2648</v>
      </c>
      <c r="C31">
        <v>59</v>
      </c>
      <c r="D31">
        <v>35</v>
      </c>
      <c r="E31">
        <v>31</v>
      </c>
      <c r="F31">
        <v>68</v>
      </c>
      <c r="H31">
        <v>37</v>
      </c>
      <c r="J31">
        <v>45</v>
      </c>
      <c r="L31">
        <v>30</v>
      </c>
    </row>
    <row r="32" spans="1:13" x14ac:dyDescent="0.15">
      <c r="A32" t="s">
        <v>2844</v>
      </c>
      <c r="B32" t="s">
        <v>2648</v>
      </c>
      <c r="C32">
        <v>40</v>
      </c>
      <c r="D32">
        <v>51</v>
      </c>
      <c r="E32">
        <v>49</v>
      </c>
      <c r="G32">
        <v>51</v>
      </c>
      <c r="H32">
        <v>70</v>
      </c>
      <c r="J32">
        <v>72</v>
      </c>
    </row>
    <row r="33" spans="1:12" x14ac:dyDescent="0.15">
      <c r="A33" t="s">
        <v>4564</v>
      </c>
      <c r="B33" t="s">
        <v>2648</v>
      </c>
      <c r="C33">
        <v>25</v>
      </c>
      <c r="D33">
        <v>53</v>
      </c>
      <c r="E33">
        <v>45</v>
      </c>
      <c r="F33">
        <v>39</v>
      </c>
      <c r="G33">
        <v>77</v>
      </c>
      <c r="K33">
        <v>49</v>
      </c>
    </row>
    <row r="34" spans="1:12" x14ac:dyDescent="0.15">
      <c r="A34" t="s">
        <v>4565</v>
      </c>
      <c r="B34" t="s">
        <v>2648</v>
      </c>
      <c r="C34">
        <v>45</v>
      </c>
      <c r="D34">
        <v>45</v>
      </c>
      <c r="E34">
        <v>24</v>
      </c>
      <c r="F34">
        <v>75</v>
      </c>
      <c r="G34">
        <v>42</v>
      </c>
      <c r="H34">
        <v>54</v>
      </c>
      <c r="I34">
        <v>49</v>
      </c>
      <c r="K34">
        <v>69</v>
      </c>
    </row>
    <row r="35" spans="1:12" x14ac:dyDescent="0.15">
      <c r="A35" t="s">
        <v>4566</v>
      </c>
      <c r="B35" t="s">
        <v>2648</v>
      </c>
      <c r="C35">
        <v>54</v>
      </c>
      <c r="D35">
        <v>49</v>
      </c>
      <c r="E35">
        <v>32</v>
      </c>
      <c r="F35">
        <v>49</v>
      </c>
      <c r="G35">
        <v>70</v>
      </c>
      <c r="H35">
        <v>48</v>
      </c>
      <c r="I35">
        <v>72</v>
      </c>
    </row>
    <row r="36" spans="1:12" x14ac:dyDescent="0.15">
      <c r="A36" t="s">
        <v>4567</v>
      </c>
      <c r="B36" t="s">
        <v>2648</v>
      </c>
      <c r="C36">
        <v>56</v>
      </c>
      <c r="D36">
        <v>40</v>
      </c>
      <c r="E36">
        <v>54</v>
      </c>
      <c r="F36">
        <v>42</v>
      </c>
      <c r="G36">
        <v>59</v>
      </c>
      <c r="H36">
        <v>63</v>
      </c>
      <c r="I36">
        <v>70</v>
      </c>
      <c r="J36">
        <v>53</v>
      </c>
      <c r="L36">
        <v>36</v>
      </c>
    </row>
    <row r="37" spans="1:12" x14ac:dyDescent="0.15">
      <c r="A37" t="s">
        <v>4568</v>
      </c>
      <c r="B37" t="s">
        <v>2648</v>
      </c>
      <c r="C37">
        <v>56</v>
      </c>
      <c r="D37">
        <v>45</v>
      </c>
      <c r="E37">
        <v>40</v>
      </c>
      <c r="F37">
        <v>47</v>
      </c>
      <c r="G37">
        <v>46</v>
      </c>
      <c r="I37">
        <v>66</v>
      </c>
      <c r="J37">
        <v>33</v>
      </c>
    </row>
    <row r="38" spans="1:12" x14ac:dyDescent="0.15">
      <c r="A38" t="s">
        <v>4569</v>
      </c>
      <c r="B38" t="s">
        <v>2648</v>
      </c>
      <c r="C38">
        <v>41</v>
      </c>
      <c r="D38">
        <v>54</v>
      </c>
      <c r="E38">
        <v>24</v>
      </c>
      <c r="F38">
        <v>39</v>
      </c>
      <c r="I38">
        <v>40</v>
      </c>
      <c r="J38">
        <v>62</v>
      </c>
    </row>
    <row r="39" spans="1:12" x14ac:dyDescent="0.15">
      <c r="A39" t="s">
        <v>4570</v>
      </c>
      <c r="B39" t="s">
        <v>2648</v>
      </c>
      <c r="C39">
        <v>61</v>
      </c>
      <c r="D39">
        <v>45</v>
      </c>
      <c r="E39">
        <v>38</v>
      </c>
      <c r="F39">
        <v>79</v>
      </c>
      <c r="H39">
        <v>67</v>
      </c>
      <c r="J39">
        <v>52</v>
      </c>
    </row>
    <row r="40" spans="1:12" x14ac:dyDescent="0.15">
      <c r="A40" t="s">
        <v>4571</v>
      </c>
      <c r="B40" t="s">
        <v>2648</v>
      </c>
      <c r="C40">
        <v>60</v>
      </c>
      <c r="D40">
        <v>40</v>
      </c>
      <c r="E40">
        <v>32</v>
      </c>
      <c r="F40">
        <v>45</v>
      </c>
      <c r="H40">
        <v>60</v>
      </c>
      <c r="I40">
        <v>45</v>
      </c>
      <c r="L40">
        <v>61</v>
      </c>
    </row>
    <row r="41" spans="1:12" x14ac:dyDescent="0.15">
      <c r="A41" t="s">
        <v>4572</v>
      </c>
      <c r="B41" t="s">
        <v>2648</v>
      </c>
      <c r="C41">
        <v>52</v>
      </c>
      <c r="D41">
        <v>21</v>
      </c>
      <c r="E41">
        <v>50</v>
      </c>
      <c r="F41">
        <v>43</v>
      </c>
      <c r="K41">
        <v>60</v>
      </c>
      <c r="L41">
        <v>48</v>
      </c>
    </row>
    <row r="42" spans="1:12" x14ac:dyDescent="0.15">
      <c r="A42" t="s">
        <v>4573</v>
      </c>
      <c r="B42" t="s">
        <v>2648</v>
      </c>
      <c r="C42">
        <v>58</v>
      </c>
      <c r="D42">
        <v>38</v>
      </c>
      <c r="E42">
        <v>32</v>
      </c>
      <c r="F42">
        <v>35</v>
      </c>
      <c r="H42">
        <v>55</v>
      </c>
    </row>
    <row r="43" spans="1:12" x14ac:dyDescent="0.15">
      <c r="A43" t="s">
        <v>4574</v>
      </c>
      <c r="B43" t="s">
        <v>2648</v>
      </c>
      <c r="C43">
        <v>56</v>
      </c>
      <c r="D43">
        <v>64</v>
      </c>
      <c r="E43">
        <v>77</v>
      </c>
      <c r="F43">
        <v>75</v>
      </c>
      <c r="G43">
        <v>74</v>
      </c>
      <c r="H43">
        <v>69</v>
      </c>
      <c r="I43">
        <v>42</v>
      </c>
      <c r="J43">
        <v>41</v>
      </c>
    </row>
    <row r="44" spans="1:12" x14ac:dyDescent="0.15">
      <c r="A44" t="s">
        <v>4575</v>
      </c>
      <c r="B44" t="s">
        <v>2648</v>
      </c>
      <c r="C44">
        <v>74</v>
      </c>
      <c r="D44">
        <v>51</v>
      </c>
      <c r="E44">
        <v>30</v>
      </c>
      <c r="F44">
        <v>39</v>
      </c>
      <c r="K44">
        <v>78</v>
      </c>
    </row>
    <row r="45" spans="1:12" x14ac:dyDescent="0.15">
      <c r="A45" t="s">
        <v>4576</v>
      </c>
      <c r="B45" t="s">
        <v>2648</v>
      </c>
      <c r="C45">
        <v>58</v>
      </c>
      <c r="D45">
        <v>87</v>
      </c>
      <c r="E45">
        <v>43</v>
      </c>
      <c r="F45">
        <v>88</v>
      </c>
      <c r="G45">
        <v>58</v>
      </c>
      <c r="H45">
        <v>60</v>
      </c>
      <c r="I45">
        <v>62</v>
      </c>
    </row>
    <row r="46" spans="1:12" x14ac:dyDescent="0.15">
      <c r="A46" t="s">
        <v>4577</v>
      </c>
      <c r="B46" t="s">
        <v>2648</v>
      </c>
      <c r="C46">
        <v>37</v>
      </c>
      <c r="D46">
        <v>56</v>
      </c>
      <c r="E46">
        <v>48</v>
      </c>
      <c r="F46">
        <v>70</v>
      </c>
      <c r="G46">
        <v>36</v>
      </c>
      <c r="I46">
        <v>62</v>
      </c>
      <c r="J46">
        <v>45</v>
      </c>
    </row>
    <row r="47" spans="1:12" x14ac:dyDescent="0.15">
      <c r="A47" t="s">
        <v>4578</v>
      </c>
      <c r="B47" t="s">
        <v>2648</v>
      </c>
      <c r="C47">
        <v>54</v>
      </c>
      <c r="D47">
        <v>46</v>
      </c>
      <c r="E47">
        <v>51</v>
      </c>
      <c r="F47">
        <v>69</v>
      </c>
      <c r="G47">
        <v>43</v>
      </c>
      <c r="H47">
        <v>36</v>
      </c>
      <c r="I47">
        <v>56</v>
      </c>
      <c r="J47">
        <v>30</v>
      </c>
      <c r="L47">
        <v>71</v>
      </c>
    </row>
    <row r="48" spans="1:12" x14ac:dyDescent="0.15">
      <c r="A48" t="s">
        <v>4579</v>
      </c>
      <c r="B48" t="s">
        <v>2648</v>
      </c>
      <c r="C48">
        <v>46</v>
      </c>
      <c r="D48">
        <v>45</v>
      </c>
      <c r="E48">
        <v>56</v>
      </c>
      <c r="F48">
        <v>30</v>
      </c>
      <c r="G48">
        <v>69</v>
      </c>
      <c r="H48">
        <v>76</v>
      </c>
      <c r="I48">
        <v>56</v>
      </c>
      <c r="J48">
        <v>64</v>
      </c>
      <c r="K48">
        <v>57</v>
      </c>
      <c r="L48">
        <v>46</v>
      </c>
    </row>
    <row r="49" spans="1:12" x14ac:dyDescent="0.15">
      <c r="A49" t="s">
        <v>4580</v>
      </c>
      <c r="B49" t="s">
        <v>2648</v>
      </c>
      <c r="C49">
        <v>35</v>
      </c>
      <c r="D49">
        <v>53</v>
      </c>
      <c r="E49">
        <v>40</v>
      </c>
      <c r="F49">
        <v>33</v>
      </c>
      <c r="G49">
        <v>30</v>
      </c>
      <c r="H49">
        <v>34</v>
      </c>
      <c r="J49">
        <v>84</v>
      </c>
    </row>
    <row r="50" spans="1:12" x14ac:dyDescent="0.15">
      <c r="A50" t="s">
        <v>4581</v>
      </c>
      <c r="B50" t="s">
        <v>2648</v>
      </c>
      <c r="C50">
        <v>45</v>
      </c>
      <c r="D50">
        <v>35</v>
      </c>
      <c r="E50">
        <v>58</v>
      </c>
      <c r="F50">
        <v>42</v>
      </c>
      <c r="G50">
        <v>75</v>
      </c>
      <c r="J50">
        <v>43</v>
      </c>
      <c r="K50">
        <v>50</v>
      </c>
      <c r="L50">
        <v>36</v>
      </c>
    </row>
    <row r="51" spans="1:12" x14ac:dyDescent="0.15">
      <c r="A51" t="s">
        <v>3422</v>
      </c>
      <c r="B51" t="s">
        <v>2655</v>
      </c>
      <c r="C51">
        <v>61</v>
      </c>
      <c r="D51">
        <v>80</v>
      </c>
      <c r="E51">
        <v>40</v>
      </c>
      <c r="F51">
        <v>84</v>
      </c>
      <c r="G51">
        <v>41</v>
      </c>
      <c r="I51">
        <v>80</v>
      </c>
      <c r="J51">
        <v>51</v>
      </c>
      <c r="K51">
        <v>47</v>
      </c>
      <c r="L51">
        <v>55</v>
      </c>
    </row>
    <row r="52" spans="1:12" x14ac:dyDescent="0.15">
      <c r="A52" t="s">
        <v>2753</v>
      </c>
      <c r="B52" t="s">
        <v>2655</v>
      </c>
      <c r="C52">
        <v>66</v>
      </c>
      <c r="D52">
        <v>24</v>
      </c>
      <c r="E52">
        <v>60</v>
      </c>
      <c r="F52">
        <v>42</v>
      </c>
      <c r="H52">
        <v>71</v>
      </c>
      <c r="I52">
        <v>40</v>
      </c>
      <c r="J52">
        <v>77</v>
      </c>
      <c r="L52">
        <v>60</v>
      </c>
    </row>
    <row r="53" spans="1:12" x14ac:dyDescent="0.15">
      <c r="A53" t="s">
        <v>2807</v>
      </c>
      <c r="B53" t="s">
        <v>2655</v>
      </c>
      <c r="C53">
        <v>81</v>
      </c>
      <c r="D53">
        <v>43</v>
      </c>
      <c r="E53">
        <v>37</v>
      </c>
      <c r="F53">
        <v>83</v>
      </c>
      <c r="I53">
        <v>68</v>
      </c>
      <c r="L53">
        <v>59</v>
      </c>
    </row>
    <row r="54" spans="1:12" x14ac:dyDescent="0.15">
      <c r="A54" t="s">
        <v>2790</v>
      </c>
      <c r="B54" t="s">
        <v>2655</v>
      </c>
      <c r="C54">
        <v>66</v>
      </c>
      <c r="D54">
        <v>76</v>
      </c>
      <c r="E54">
        <v>80</v>
      </c>
      <c r="F54">
        <v>80</v>
      </c>
      <c r="I54">
        <v>71</v>
      </c>
      <c r="J54">
        <v>77</v>
      </c>
      <c r="K54">
        <v>76</v>
      </c>
      <c r="L54">
        <v>88</v>
      </c>
    </row>
    <row r="55" spans="1:12" x14ac:dyDescent="0.15">
      <c r="A55" t="s">
        <v>4582</v>
      </c>
      <c r="B55" t="s">
        <v>2655</v>
      </c>
      <c r="C55">
        <v>70</v>
      </c>
      <c r="D55">
        <v>74</v>
      </c>
      <c r="E55">
        <v>77</v>
      </c>
      <c r="F55">
        <v>79</v>
      </c>
      <c r="G55">
        <v>48</v>
      </c>
      <c r="H55">
        <v>72</v>
      </c>
      <c r="I55">
        <v>76</v>
      </c>
      <c r="J55">
        <v>58</v>
      </c>
      <c r="K55">
        <v>69</v>
      </c>
      <c r="L55">
        <v>75</v>
      </c>
    </row>
    <row r="56" spans="1:12" x14ac:dyDescent="0.15">
      <c r="A56" t="s">
        <v>4583</v>
      </c>
      <c r="B56" t="s">
        <v>2655</v>
      </c>
      <c r="C56">
        <v>58</v>
      </c>
      <c r="D56">
        <v>56</v>
      </c>
      <c r="E56">
        <v>60</v>
      </c>
      <c r="F56">
        <v>70</v>
      </c>
      <c r="G56">
        <v>35</v>
      </c>
      <c r="H56">
        <v>47</v>
      </c>
      <c r="I56">
        <v>78</v>
      </c>
      <c r="J56">
        <v>56</v>
      </c>
      <c r="K56">
        <v>30</v>
      </c>
    </row>
    <row r="57" spans="1:12" x14ac:dyDescent="0.15">
      <c r="A57" t="s">
        <v>4584</v>
      </c>
      <c r="B57" t="s">
        <v>2655</v>
      </c>
      <c r="C57">
        <v>59</v>
      </c>
      <c r="D57">
        <v>42</v>
      </c>
      <c r="E57">
        <v>45</v>
      </c>
      <c r="F57">
        <v>52</v>
      </c>
      <c r="H57">
        <v>46</v>
      </c>
      <c r="I57">
        <v>41</v>
      </c>
      <c r="J57">
        <v>72</v>
      </c>
      <c r="L57">
        <v>45</v>
      </c>
    </row>
    <row r="58" spans="1:12" x14ac:dyDescent="0.15">
      <c r="A58" t="s">
        <v>4585</v>
      </c>
      <c r="B58" t="s">
        <v>2655</v>
      </c>
      <c r="C58">
        <v>68</v>
      </c>
      <c r="D58">
        <v>77</v>
      </c>
      <c r="E58">
        <v>64</v>
      </c>
      <c r="F58">
        <v>78</v>
      </c>
      <c r="H58">
        <v>79</v>
      </c>
      <c r="I58">
        <v>44</v>
      </c>
      <c r="K58">
        <v>79</v>
      </c>
      <c r="L58">
        <v>72</v>
      </c>
    </row>
    <row r="59" spans="1:12" x14ac:dyDescent="0.15">
      <c r="A59" t="s">
        <v>4586</v>
      </c>
      <c r="B59" t="s">
        <v>2655</v>
      </c>
      <c r="C59">
        <v>52</v>
      </c>
      <c r="D59">
        <v>83</v>
      </c>
      <c r="E59">
        <v>70</v>
      </c>
      <c r="F59">
        <v>53</v>
      </c>
      <c r="G59">
        <v>76</v>
      </c>
      <c r="H59">
        <v>50</v>
      </c>
      <c r="I59">
        <v>78</v>
      </c>
      <c r="J59">
        <v>46</v>
      </c>
      <c r="K59">
        <v>88</v>
      </c>
      <c r="L59">
        <v>49</v>
      </c>
    </row>
    <row r="60" spans="1:12" x14ac:dyDescent="0.15">
      <c r="A60" t="s">
        <v>4587</v>
      </c>
      <c r="B60" t="s">
        <v>2655</v>
      </c>
      <c r="C60">
        <v>47</v>
      </c>
      <c r="D60">
        <v>53</v>
      </c>
      <c r="E60">
        <v>78</v>
      </c>
      <c r="F60">
        <v>49</v>
      </c>
      <c r="G60">
        <v>70</v>
      </c>
      <c r="H60">
        <v>51</v>
      </c>
      <c r="I60">
        <v>44</v>
      </c>
      <c r="L60">
        <v>80</v>
      </c>
    </row>
    <row r="61" spans="1:12" x14ac:dyDescent="0.15">
      <c r="A61" t="s">
        <v>4588</v>
      </c>
      <c r="B61" t="s">
        <v>2655</v>
      </c>
      <c r="C61">
        <v>35</v>
      </c>
      <c r="D61">
        <v>77</v>
      </c>
      <c r="E61">
        <v>43</v>
      </c>
      <c r="F61">
        <v>70</v>
      </c>
      <c r="H61">
        <v>78</v>
      </c>
      <c r="I61">
        <v>47</v>
      </c>
      <c r="J61">
        <v>71</v>
      </c>
    </row>
    <row r="62" spans="1:12" x14ac:dyDescent="0.15">
      <c r="A62" t="s">
        <v>4589</v>
      </c>
      <c r="B62" t="s">
        <v>2655</v>
      </c>
      <c r="C62">
        <v>41</v>
      </c>
      <c r="D62">
        <v>48</v>
      </c>
      <c r="E62">
        <v>55</v>
      </c>
      <c r="F62">
        <v>42</v>
      </c>
      <c r="H62">
        <v>62</v>
      </c>
      <c r="I62">
        <v>62</v>
      </c>
      <c r="L62">
        <v>50</v>
      </c>
    </row>
    <row r="63" spans="1:12" x14ac:dyDescent="0.15">
      <c r="A63" t="s">
        <v>4590</v>
      </c>
      <c r="B63" t="s">
        <v>2655</v>
      </c>
      <c r="C63">
        <v>51</v>
      </c>
      <c r="D63">
        <v>50</v>
      </c>
      <c r="E63">
        <v>36</v>
      </c>
      <c r="F63">
        <v>49</v>
      </c>
      <c r="G63">
        <v>51</v>
      </c>
      <c r="H63">
        <v>67</v>
      </c>
      <c r="I63">
        <v>89</v>
      </c>
      <c r="L63">
        <v>52</v>
      </c>
    </row>
    <row r="64" spans="1:12" x14ac:dyDescent="0.15">
      <c r="A64" t="s">
        <v>4591</v>
      </c>
      <c r="B64" t="s">
        <v>2655</v>
      </c>
      <c r="C64">
        <v>88</v>
      </c>
      <c r="D64">
        <v>44</v>
      </c>
      <c r="E64">
        <v>42</v>
      </c>
      <c r="F64">
        <v>85</v>
      </c>
      <c r="H64">
        <v>88</v>
      </c>
    </row>
    <row r="65" spans="1:13" x14ac:dyDescent="0.15">
      <c r="A65" t="s">
        <v>4592</v>
      </c>
      <c r="B65" t="s">
        <v>2655</v>
      </c>
      <c r="C65">
        <v>71</v>
      </c>
      <c r="D65">
        <v>57</v>
      </c>
      <c r="E65">
        <v>72</v>
      </c>
      <c r="F65">
        <v>50</v>
      </c>
      <c r="I65">
        <v>71</v>
      </c>
      <c r="J65">
        <v>67</v>
      </c>
      <c r="K65">
        <v>73</v>
      </c>
      <c r="L65">
        <v>72</v>
      </c>
    </row>
    <row r="66" spans="1:13" x14ac:dyDescent="0.15">
      <c r="A66" t="s">
        <v>4593</v>
      </c>
      <c r="B66" t="s">
        <v>2655</v>
      </c>
      <c r="C66">
        <v>77</v>
      </c>
      <c r="D66">
        <v>77</v>
      </c>
      <c r="E66">
        <v>44</v>
      </c>
      <c r="F66">
        <v>85</v>
      </c>
      <c r="H66">
        <v>56</v>
      </c>
      <c r="I66">
        <v>68</v>
      </c>
      <c r="L66">
        <v>67</v>
      </c>
    </row>
    <row r="67" spans="1:13" x14ac:dyDescent="0.15">
      <c r="A67" t="s">
        <v>4594</v>
      </c>
      <c r="B67" t="s">
        <v>2655</v>
      </c>
      <c r="C67">
        <v>75</v>
      </c>
      <c r="D67">
        <v>61</v>
      </c>
      <c r="E67">
        <v>37</v>
      </c>
      <c r="F67">
        <v>84</v>
      </c>
      <c r="H67">
        <v>31</v>
      </c>
      <c r="I67">
        <v>73</v>
      </c>
    </row>
    <row r="68" spans="1:13" x14ac:dyDescent="0.15">
      <c r="A68" t="s">
        <v>4595</v>
      </c>
      <c r="B68" t="s">
        <v>2655</v>
      </c>
      <c r="C68">
        <v>48</v>
      </c>
      <c r="D68">
        <v>80</v>
      </c>
      <c r="E68">
        <v>48</v>
      </c>
      <c r="F68">
        <v>83</v>
      </c>
      <c r="H68">
        <v>46</v>
      </c>
      <c r="I68">
        <v>55</v>
      </c>
      <c r="J68">
        <v>66</v>
      </c>
    </row>
    <row r="69" spans="1:13" x14ac:dyDescent="0.15">
      <c r="A69" t="s">
        <v>2795</v>
      </c>
      <c r="B69" t="s">
        <v>2649</v>
      </c>
      <c r="C69">
        <v>56</v>
      </c>
      <c r="D69">
        <v>21</v>
      </c>
      <c r="E69">
        <v>52</v>
      </c>
      <c r="F69">
        <v>52</v>
      </c>
      <c r="G69">
        <v>66</v>
      </c>
      <c r="I69">
        <v>61</v>
      </c>
      <c r="J69">
        <v>89</v>
      </c>
      <c r="L69">
        <v>59</v>
      </c>
      <c r="M69">
        <v>66</v>
      </c>
    </row>
    <row r="70" spans="1:13" x14ac:dyDescent="0.15">
      <c r="A70" t="s">
        <v>2831</v>
      </c>
      <c r="B70" t="s">
        <v>2649</v>
      </c>
      <c r="C70">
        <v>77</v>
      </c>
      <c r="D70">
        <v>25</v>
      </c>
      <c r="E70">
        <v>38</v>
      </c>
      <c r="F70">
        <v>72</v>
      </c>
      <c r="I70">
        <v>45</v>
      </c>
      <c r="K70">
        <v>39</v>
      </c>
    </row>
    <row r="71" spans="1:13" x14ac:dyDescent="0.15">
      <c r="A71" t="s">
        <v>2828</v>
      </c>
      <c r="B71" t="s">
        <v>2649</v>
      </c>
      <c r="C71">
        <v>70</v>
      </c>
      <c r="D71">
        <v>35</v>
      </c>
      <c r="E71">
        <v>39</v>
      </c>
      <c r="F71">
        <v>69</v>
      </c>
      <c r="H71">
        <v>56</v>
      </c>
      <c r="I71">
        <v>59</v>
      </c>
    </row>
    <row r="72" spans="1:13" x14ac:dyDescent="0.15">
      <c r="A72" t="s">
        <v>4596</v>
      </c>
      <c r="B72" t="s">
        <v>2649</v>
      </c>
      <c r="C72">
        <v>61</v>
      </c>
      <c r="D72">
        <v>53</v>
      </c>
      <c r="E72">
        <v>47</v>
      </c>
      <c r="F72">
        <v>68</v>
      </c>
      <c r="G72">
        <v>70</v>
      </c>
      <c r="H72">
        <v>66</v>
      </c>
      <c r="J72">
        <v>26</v>
      </c>
      <c r="L72">
        <v>51</v>
      </c>
    </row>
    <row r="73" spans="1:13" x14ac:dyDescent="0.15">
      <c r="A73" t="s">
        <v>4597</v>
      </c>
      <c r="B73" t="s">
        <v>2649</v>
      </c>
      <c r="C73">
        <v>56</v>
      </c>
      <c r="D73">
        <v>74</v>
      </c>
      <c r="E73">
        <v>65</v>
      </c>
      <c r="F73">
        <v>64</v>
      </c>
      <c r="H73">
        <v>57</v>
      </c>
      <c r="I73">
        <v>63</v>
      </c>
      <c r="J73">
        <v>60</v>
      </c>
      <c r="L73">
        <v>64</v>
      </c>
    </row>
    <row r="74" spans="1:13" x14ac:dyDescent="0.15">
      <c r="A74" t="s">
        <v>4598</v>
      </c>
      <c r="B74" t="s">
        <v>2649</v>
      </c>
      <c r="C74">
        <v>41</v>
      </c>
      <c r="D74">
        <v>50</v>
      </c>
      <c r="E74">
        <v>58</v>
      </c>
      <c r="F74">
        <v>61</v>
      </c>
      <c r="H74">
        <v>79</v>
      </c>
      <c r="I74">
        <v>38</v>
      </c>
      <c r="K74">
        <v>42</v>
      </c>
      <c r="L74">
        <v>59</v>
      </c>
    </row>
    <row r="75" spans="1:13" x14ac:dyDescent="0.15">
      <c r="A75" t="s">
        <v>4599</v>
      </c>
      <c r="B75" t="s">
        <v>2649</v>
      </c>
      <c r="C75">
        <v>43</v>
      </c>
      <c r="D75">
        <v>40</v>
      </c>
      <c r="E75">
        <v>32</v>
      </c>
      <c r="F75">
        <v>50</v>
      </c>
      <c r="G75">
        <v>37</v>
      </c>
      <c r="H75">
        <v>37</v>
      </c>
      <c r="I75">
        <v>74</v>
      </c>
    </row>
    <row r="76" spans="1:13" x14ac:dyDescent="0.15">
      <c r="A76" t="s">
        <v>4600</v>
      </c>
      <c r="B76" t="s">
        <v>2649</v>
      </c>
      <c r="C76">
        <v>61</v>
      </c>
      <c r="D76">
        <v>69</v>
      </c>
      <c r="E76">
        <v>81</v>
      </c>
      <c r="F76">
        <v>76</v>
      </c>
      <c r="H76">
        <v>54</v>
      </c>
      <c r="I76">
        <v>74</v>
      </c>
      <c r="L76">
        <v>76</v>
      </c>
    </row>
    <row r="77" spans="1:13" x14ac:dyDescent="0.15">
      <c r="A77" t="s">
        <v>4601</v>
      </c>
      <c r="B77" t="s">
        <v>2649</v>
      </c>
      <c r="C77">
        <v>43</v>
      </c>
      <c r="D77">
        <v>58</v>
      </c>
      <c r="E77">
        <v>66</v>
      </c>
      <c r="F77">
        <v>43</v>
      </c>
      <c r="G77">
        <v>38</v>
      </c>
      <c r="H77">
        <v>44</v>
      </c>
      <c r="I77">
        <v>65</v>
      </c>
      <c r="J77">
        <v>45</v>
      </c>
      <c r="K77">
        <v>53</v>
      </c>
    </row>
    <row r="78" spans="1:13" x14ac:dyDescent="0.15">
      <c r="A78" t="s">
        <v>4602</v>
      </c>
      <c r="B78" t="s">
        <v>2649</v>
      </c>
      <c r="C78">
        <v>49</v>
      </c>
      <c r="D78">
        <v>58</v>
      </c>
      <c r="E78">
        <v>45</v>
      </c>
      <c r="F78">
        <v>71</v>
      </c>
      <c r="H78">
        <v>54</v>
      </c>
      <c r="I78">
        <v>30</v>
      </c>
      <c r="J78">
        <v>73</v>
      </c>
    </row>
    <row r="79" spans="1:13" x14ac:dyDescent="0.15">
      <c r="A79" t="s">
        <v>4603</v>
      </c>
      <c r="B79" t="s">
        <v>2649</v>
      </c>
      <c r="C79">
        <v>70</v>
      </c>
      <c r="D79">
        <v>76</v>
      </c>
      <c r="E79">
        <v>80</v>
      </c>
      <c r="F79">
        <v>71</v>
      </c>
      <c r="G79">
        <v>55</v>
      </c>
      <c r="H79">
        <v>44</v>
      </c>
      <c r="I79">
        <v>74</v>
      </c>
      <c r="J79">
        <v>47</v>
      </c>
      <c r="K79">
        <v>58</v>
      </c>
      <c r="L79">
        <v>75</v>
      </c>
    </row>
    <row r="80" spans="1:13" x14ac:dyDescent="0.15">
      <c r="A80" t="s">
        <v>4604</v>
      </c>
      <c r="B80" t="s">
        <v>2649</v>
      </c>
      <c r="C80">
        <v>46</v>
      </c>
      <c r="D80">
        <v>43</v>
      </c>
      <c r="E80">
        <v>39</v>
      </c>
      <c r="F80">
        <v>72</v>
      </c>
      <c r="H80">
        <v>73</v>
      </c>
      <c r="I80">
        <v>55</v>
      </c>
      <c r="K80">
        <v>71</v>
      </c>
    </row>
    <row r="81" spans="1:13" x14ac:dyDescent="0.15">
      <c r="A81" t="s">
        <v>4605</v>
      </c>
      <c r="B81" t="s">
        <v>2649</v>
      </c>
      <c r="C81">
        <v>40</v>
      </c>
      <c r="D81">
        <v>45</v>
      </c>
      <c r="E81">
        <v>39</v>
      </c>
      <c r="F81">
        <v>45</v>
      </c>
      <c r="H81">
        <v>87</v>
      </c>
      <c r="I81">
        <v>47</v>
      </c>
      <c r="J81">
        <v>65</v>
      </c>
    </row>
    <row r="82" spans="1:13" x14ac:dyDescent="0.15">
      <c r="A82" t="s">
        <v>4606</v>
      </c>
      <c r="B82" t="s">
        <v>2649</v>
      </c>
      <c r="C82">
        <v>33</v>
      </c>
      <c r="D82">
        <v>34</v>
      </c>
      <c r="E82">
        <v>25</v>
      </c>
      <c r="G82">
        <v>44</v>
      </c>
      <c r="H82">
        <v>31</v>
      </c>
      <c r="J82">
        <v>62</v>
      </c>
    </row>
    <row r="83" spans="1:13" x14ac:dyDescent="0.15">
      <c r="A83" t="s">
        <v>4607</v>
      </c>
      <c r="B83" t="s">
        <v>2649</v>
      </c>
      <c r="C83">
        <v>57</v>
      </c>
      <c r="D83">
        <v>60</v>
      </c>
      <c r="E83">
        <v>58</v>
      </c>
      <c r="F83">
        <v>71</v>
      </c>
      <c r="G83">
        <v>61</v>
      </c>
      <c r="H83">
        <v>60</v>
      </c>
      <c r="I83">
        <v>55</v>
      </c>
      <c r="J83">
        <v>53</v>
      </c>
      <c r="L83">
        <v>40</v>
      </c>
    </row>
    <row r="84" spans="1:13" x14ac:dyDescent="0.15">
      <c r="A84" t="s">
        <v>4608</v>
      </c>
      <c r="B84" t="s">
        <v>2649</v>
      </c>
      <c r="C84">
        <v>84</v>
      </c>
      <c r="D84">
        <v>64</v>
      </c>
      <c r="E84">
        <v>33</v>
      </c>
      <c r="F84">
        <v>45</v>
      </c>
      <c r="H84">
        <v>80</v>
      </c>
      <c r="J84">
        <v>60</v>
      </c>
    </row>
    <row r="85" spans="1:13" x14ac:dyDescent="0.15">
      <c r="A85" t="s">
        <v>4609</v>
      </c>
      <c r="B85" t="s">
        <v>2649</v>
      </c>
      <c r="C85">
        <v>28</v>
      </c>
      <c r="D85">
        <v>41</v>
      </c>
      <c r="E85">
        <v>38</v>
      </c>
      <c r="F85">
        <v>79</v>
      </c>
      <c r="G85">
        <v>51</v>
      </c>
      <c r="H85">
        <v>30</v>
      </c>
      <c r="I85">
        <v>61</v>
      </c>
    </row>
    <row r="86" spans="1:13" x14ac:dyDescent="0.15">
      <c r="A86" t="s">
        <v>4610</v>
      </c>
      <c r="B86" t="s">
        <v>2649</v>
      </c>
      <c r="C86">
        <v>67</v>
      </c>
      <c r="D86">
        <v>50</v>
      </c>
      <c r="E86">
        <v>27</v>
      </c>
      <c r="F86">
        <v>60</v>
      </c>
      <c r="G86">
        <v>45</v>
      </c>
      <c r="I86">
        <v>48</v>
      </c>
      <c r="K86">
        <v>68</v>
      </c>
      <c r="L86">
        <v>71</v>
      </c>
    </row>
    <row r="87" spans="1:13" x14ac:dyDescent="0.15">
      <c r="A87" t="s">
        <v>4611</v>
      </c>
      <c r="B87" t="s">
        <v>2649</v>
      </c>
      <c r="C87">
        <v>64</v>
      </c>
      <c r="D87">
        <v>25</v>
      </c>
      <c r="E87">
        <v>38</v>
      </c>
      <c r="F87">
        <v>73</v>
      </c>
      <c r="I87">
        <v>63</v>
      </c>
      <c r="K87">
        <v>52</v>
      </c>
      <c r="L87">
        <v>30</v>
      </c>
    </row>
    <row r="88" spans="1:13" x14ac:dyDescent="0.15">
      <c r="A88" t="s">
        <v>4612</v>
      </c>
      <c r="B88" t="s">
        <v>2649</v>
      </c>
      <c r="C88">
        <v>50</v>
      </c>
      <c r="D88">
        <v>43</v>
      </c>
      <c r="E88">
        <v>40</v>
      </c>
      <c r="F88">
        <v>78</v>
      </c>
      <c r="H88">
        <v>30</v>
      </c>
      <c r="I88">
        <v>50</v>
      </c>
      <c r="J88">
        <v>68</v>
      </c>
      <c r="L88">
        <v>61</v>
      </c>
      <c r="M88">
        <v>63</v>
      </c>
    </row>
    <row r="89" spans="1:13" x14ac:dyDescent="0.15">
      <c r="A89" t="s">
        <v>4613</v>
      </c>
      <c r="B89" t="s">
        <v>2649</v>
      </c>
      <c r="C89">
        <v>59</v>
      </c>
      <c r="D89">
        <v>66</v>
      </c>
      <c r="E89">
        <v>62</v>
      </c>
      <c r="F89">
        <v>68</v>
      </c>
      <c r="G89">
        <v>77</v>
      </c>
      <c r="H89">
        <v>53</v>
      </c>
      <c r="I89">
        <v>70</v>
      </c>
      <c r="L89">
        <v>39</v>
      </c>
    </row>
    <row r="90" spans="1:13" x14ac:dyDescent="0.15">
      <c r="A90" t="s">
        <v>4614</v>
      </c>
      <c r="B90" t="s">
        <v>2649</v>
      </c>
      <c r="C90">
        <v>72</v>
      </c>
      <c r="D90">
        <v>26</v>
      </c>
      <c r="E90">
        <v>62</v>
      </c>
      <c r="F90">
        <v>66</v>
      </c>
      <c r="I90">
        <v>59</v>
      </c>
      <c r="J90">
        <v>31</v>
      </c>
      <c r="K90">
        <v>62</v>
      </c>
      <c r="L90">
        <v>57</v>
      </c>
    </row>
    <row r="91" spans="1:13" x14ac:dyDescent="0.15">
      <c r="A91" t="s">
        <v>2696</v>
      </c>
      <c r="B91" t="s">
        <v>2653</v>
      </c>
      <c r="C91">
        <v>65</v>
      </c>
      <c r="D91">
        <v>45</v>
      </c>
      <c r="E91">
        <v>67</v>
      </c>
      <c r="F91">
        <v>76</v>
      </c>
      <c r="G91">
        <v>49</v>
      </c>
      <c r="J91">
        <v>57</v>
      </c>
      <c r="K91">
        <v>60</v>
      </c>
      <c r="L91">
        <v>55</v>
      </c>
    </row>
    <row r="92" spans="1:13" x14ac:dyDescent="0.15">
      <c r="A92" t="s">
        <v>2746</v>
      </c>
      <c r="B92" t="s">
        <v>2653</v>
      </c>
      <c r="C92">
        <v>33</v>
      </c>
      <c r="D92">
        <v>36</v>
      </c>
      <c r="E92">
        <v>56</v>
      </c>
      <c r="F92">
        <v>46</v>
      </c>
      <c r="I92">
        <v>43</v>
      </c>
      <c r="J92">
        <v>82</v>
      </c>
      <c r="K92">
        <v>32</v>
      </c>
      <c r="L92">
        <v>68</v>
      </c>
    </row>
    <row r="93" spans="1:13" x14ac:dyDescent="0.15">
      <c r="A93" t="s">
        <v>4615</v>
      </c>
      <c r="B93" t="s">
        <v>2653</v>
      </c>
      <c r="C93">
        <v>70</v>
      </c>
      <c r="D93">
        <v>71</v>
      </c>
      <c r="E93">
        <v>40</v>
      </c>
      <c r="F93">
        <v>65</v>
      </c>
      <c r="H93">
        <v>77</v>
      </c>
      <c r="I93">
        <v>75</v>
      </c>
      <c r="M93">
        <v>65</v>
      </c>
    </row>
    <row r="94" spans="1:13" x14ac:dyDescent="0.15">
      <c r="A94" t="s">
        <v>4616</v>
      </c>
      <c r="B94" t="s">
        <v>2653</v>
      </c>
      <c r="C94">
        <v>46</v>
      </c>
      <c r="D94">
        <v>77</v>
      </c>
      <c r="E94">
        <v>52</v>
      </c>
      <c r="F94">
        <v>84</v>
      </c>
      <c r="G94">
        <v>65</v>
      </c>
      <c r="H94">
        <v>65</v>
      </c>
      <c r="I94">
        <v>47</v>
      </c>
    </row>
    <row r="95" spans="1:13" x14ac:dyDescent="0.15">
      <c r="A95" t="s">
        <v>4617</v>
      </c>
      <c r="B95" t="s">
        <v>2653</v>
      </c>
      <c r="C95">
        <v>74</v>
      </c>
      <c r="D95">
        <v>40</v>
      </c>
      <c r="E95">
        <v>46</v>
      </c>
      <c r="F95">
        <v>72</v>
      </c>
      <c r="H95">
        <v>37</v>
      </c>
      <c r="I95">
        <v>64</v>
      </c>
      <c r="J95">
        <v>55</v>
      </c>
    </row>
    <row r="96" spans="1:13" x14ac:dyDescent="0.15">
      <c r="A96" t="s">
        <v>4618</v>
      </c>
      <c r="B96" t="s">
        <v>2653</v>
      </c>
      <c r="C96">
        <v>25</v>
      </c>
      <c r="D96">
        <v>43</v>
      </c>
      <c r="E96">
        <v>39</v>
      </c>
      <c r="F96">
        <v>36</v>
      </c>
      <c r="I96">
        <v>95</v>
      </c>
    </row>
    <row r="97" spans="1:12" x14ac:dyDescent="0.15">
      <c r="A97" t="s">
        <v>4619</v>
      </c>
      <c r="B97" t="s">
        <v>2653</v>
      </c>
      <c r="C97">
        <v>45</v>
      </c>
      <c r="D97">
        <v>56</v>
      </c>
      <c r="E97">
        <v>79</v>
      </c>
      <c r="F97">
        <v>48</v>
      </c>
      <c r="H97">
        <v>62</v>
      </c>
      <c r="I97">
        <v>46</v>
      </c>
      <c r="J97">
        <v>52</v>
      </c>
      <c r="K97">
        <v>79</v>
      </c>
    </row>
    <row r="98" spans="1:12" x14ac:dyDescent="0.15">
      <c r="A98" t="s">
        <v>4620</v>
      </c>
      <c r="B98" t="s">
        <v>2653</v>
      </c>
      <c r="C98">
        <v>49</v>
      </c>
      <c r="D98">
        <v>49</v>
      </c>
      <c r="E98">
        <v>46</v>
      </c>
      <c r="F98">
        <v>53</v>
      </c>
      <c r="H98">
        <v>47</v>
      </c>
      <c r="I98">
        <v>61</v>
      </c>
      <c r="K98">
        <v>72</v>
      </c>
    </row>
    <row r="99" spans="1:12" x14ac:dyDescent="0.15">
      <c r="A99" t="s">
        <v>4621</v>
      </c>
      <c r="B99" t="s">
        <v>2653</v>
      </c>
      <c r="C99">
        <v>34</v>
      </c>
      <c r="D99">
        <v>58</v>
      </c>
      <c r="E99">
        <v>57</v>
      </c>
      <c r="F99">
        <v>68</v>
      </c>
      <c r="G99">
        <v>42</v>
      </c>
      <c r="H99">
        <v>44</v>
      </c>
      <c r="I99">
        <v>48</v>
      </c>
      <c r="K99">
        <v>45</v>
      </c>
      <c r="L99">
        <v>72</v>
      </c>
    </row>
    <row r="100" spans="1:12" x14ac:dyDescent="0.15">
      <c r="A100" t="s">
        <v>4622</v>
      </c>
      <c r="B100" t="s">
        <v>2653</v>
      </c>
      <c r="C100">
        <v>68</v>
      </c>
      <c r="D100">
        <v>51</v>
      </c>
      <c r="E100">
        <v>44</v>
      </c>
      <c r="F100">
        <v>75</v>
      </c>
      <c r="H100">
        <v>60</v>
      </c>
      <c r="I100">
        <v>70</v>
      </c>
      <c r="J100">
        <v>52</v>
      </c>
    </row>
    <row r="101" spans="1:12" x14ac:dyDescent="0.15">
      <c r="A101" t="s">
        <v>4623</v>
      </c>
      <c r="B101" t="s">
        <v>2653</v>
      </c>
      <c r="C101">
        <v>43</v>
      </c>
      <c r="D101">
        <v>40</v>
      </c>
      <c r="E101">
        <v>61</v>
      </c>
      <c r="F101">
        <v>46</v>
      </c>
      <c r="G101">
        <v>79</v>
      </c>
      <c r="H101">
        <v>45</v>
      </c>
      <c r="I101">
        <v>57</v>
      </c>
      <c r="L101">
        <v>36</v>
      </c>
    </row>
    <row r="102" spans="1:12" x14ac:dyDescent="0.15">
      <c r="A102" t="s">
        <v>4624</v>
      </c>
      <c r="B102" t="s">
        <v>2653</v>
      </c>
      <c r="C102">
        <v>38</v>
      </c>
      <c r="D102">
        <v>57</v>
      </c>
      <c r="E102">
        <v>68</v>
      </c>
      <c r="F102">
        <v>30</v>
      </c>
      <c r="G102">
        <v>63</v>
      </c>
      <c r="H102">
        <v>67</v>
      </c>
      <c r="I102">
        <v>47</v>
      </c>
      <c r="J102">
        <v>59</v>
      </c>
      <c r="L102">
        <v>54</v>
      </c>
    </row>
    <row r="103" spans="1:12" x14ac:dyDescent="0.15">
      <c r="A103" t="s">
        <v>4625</v>
      </c>
      <c r="B103" t="s">
        <v>2653</v>
      </c>
      <c r="C103">
        <v>50</v>
      </c>
      <c r="D103">
        <v>65</v>
      </c>
      <c r="E103">
        <v>42</v>
      </c>
      <c r="F103">
        <v>71</v>
      </c>
      <c r="H103">
        <v>70</v>
      </c>
      <c r="I103">
        <v>69</v>
      </c>
      <c r="K103">
        <v>65</v>
      </c>
    </row>
    <row r="104" spans="1:12" x14ac:dyDescent="0.15">
      <c r="A104" t="s">
        <v>4626</v>
      </c>
      <c r="B104" t="s">
        <v>2653</v>
      </c>
      <c r="C104">
        <v>63</v>
      </c>
      <c r="D104">
        <v>60</v>
      </c>
      <c r="E104">
        <v>62</v>
      </c>
      <c r="F104">
        <v>66</v>
      </c>
      <c r="H104">
        <v>65</v>
      </c>
      <c r="I104">
        <v>75</v>
      </c>
      <c r="J104">
        <v>75</v>
      </c>
      <c r="K104">
        <v>54</v>
      </c>
    </row>
    <row r="105" spans="1:12" x14ac:dyDescent="0.15">
      <c r="A105" t="s">
        <v>4627</v>
      </c>
      <c r="B105" t="s">
        <v>2653</v>
      </c>
      <c r="C105">
        <v>31</v>
      </c>
      <c r="D105">
        <v>65</v>
      </c>
      <c r="E105">
        <v>42</v>
      </c>
      <c r="F105">
        <v>72</v>
      </c>
      <c r="G105">
        <v>61</v>
      </c>
      <c r="I105">
        <v>42</v>
      </c>
      <c r="J105">
        <v>55</v>
      </c>
    </row>
    <row r="106" spans="1:12" x14ac:dyDescent="0.15">
      <c r="A106" t="s">
        <v>4628</v>
      </c>
      <c r="B106" t="s">
        <v>2653</v>
      </c>
      <c r="C106">
        <v>30</v>
      </c>
      <c r="D106">
        <v>65</v>
      </c>
      <c r="E106">
        <v>57</v>
      </c>
      <c r="F106">
        <v>46</v>
      </c>
      <c r="G106">
        <v>58</v>
      </c>
      <c r="H106">
        <v>61</v>
      </c>
      <c r="I106">
        <v>73</v>
      </c>
      <c r="L106">
        <v>68</v>
      </c>
    </row>
    <row r="107" spans="1:12" x14ac:dyDescent="0.15">
      <c r="A107" t="s">
        <v>4629</v>
      </c>
      <c r="B107" t="s">
        <v>2653</v>
      </c>
      <c r="C107">
        <v>45</v>
      </c>
      <c r="D107">
        <v>77</v>
      </c>
      <c r="E107">
        <v>39</v>
      </c>
      <c r="F107">
        <v>74</v>
      </c>
      <c r="G107">
        <v>59</v>
      </c>
      <c r="H107">
        <v>71</v>
      </c>
      <c r="I107">
        <v>56</v>
      </c>
    </row>
    <row r="108" spans="1:12" x14ac:dyDescent="0.15">
      <c r="A108" t="s">
        <v>4630</v>
      </c>
      <c r="B108" t="s">
        <v>2653</v>
      </c>
      <c r="C108">
        <v>45</v>
      </c>
      <c r="D108">
        <v>61</v>
      </c>
      <c r="E108">
        <v>43</v>
      </c>
      <c r="F108">
        <v>71</v>
      </c>
      <c r="H108">
        <v>83</v>
      </c>
      <c r="I108">
        <v>55</v>
      </c>
      <c r="L108">
        <v>57</v>
      </c>
    </row>
    <row r="109" spans="1:12" x14ac:dyDescent="0.15">
      <c r="A109" t="s">
        <v>2883</v>
      </c>
      <c r="B109" t="s">
        <v>2651</v>
      </c>
      <c r="C109">
        <v>66</v>
      </c>
      <c r="D109">
        <v>22</v>
      </c>
      <c r="E109">
        <v>33</v>
      </c>
      <c r="F109">
        <v>32</v>
      </c>
      <c r="G109">
        <v>61</v>
      </c>
      <c r="I109">
        <v>84</v>
      </c>
      <c r="K109">
        <v>44</v>
      </c>
    </row>
    <row r="110" spans="1:12" x14ac:dyDescent="0.15">
      <c r="A110" t="s">
        <v>2716</v>
      </c>
      <c r="B110" t="s">
        <v>2651</v>
      </c>
      <c r="C110">
        <v>65</v>
      </c>
      <c r="D110">
        <v>73</v>
      </c>
      <c r="E110">
        <v>75</v>
      </c>
      <c r="F110">
        <v>63</v>
      </c>
      <c r="G110">
        <v>63</v>
      </c>
      <c r="I110">
        <v>59</v>
      </c>
      <c r="J110">
        <v>74</v>
      </c>
      <c r="K110">
        <v>49</v>
      </c>
      <c r="L110">
        <v>62</v>
      </c>
    </row>
    <row r="111" spans="1:12" x14ac:dyDescent="0.15">
      <c r="A111" t="s">
        <v>2909</v>
      </c>
      <c r="B111" t="s">
        <v>2651</v>
      </c>
      <c r="C111">
        <v>40</v>
      </c>
      <c r="D111">
        <v>56</v>
      </c>
      <c r="E111">
        <v>55</v>
      </c>
      <c r="F111">
        <v>32</v>
      </c>
      <c r="J111">
        <v>51</v>
      </c>
      <c r="L111">
        <v>74</v>
      </c>
    </row>
    <row r="112" spans="1:12" x14ac:dyDescent="0.15">
      <c r="A112" t="s">
        <v>4631</v>
      </c>
      <c r="B112" t="s">
        <v>2651</v>
      </c>
      <c r="C112">
        <v>58</v>
      </c>
      <c r="D112">
        <v>35</v>
      </c>
      <c r="E112">
        <v>55</v>
      </c>
      <c r="F112">
        <v>51</v>
      </c>
      <c r="H112">
        <v>62</v>
      </c>
      <c r="I112">
        <v>74</v>
      </c>
      <c r="L112">
        <v>37</v>
      </c>
    </row>
    <row r="113" spans="1:12" x14ac:dyDescent="0.15">
      <c r="A113" t="s">
        <v>4632</v>
      </c>
      <c r="B113" t="s">
        <v>2651</v>
      </c>
      <c r="C113">
        <v>50</v>
      </c>
      <c r="D113">
        <v>57</v>
      </c>
      <c r="E113">
        <v>23</v>
      </c>
      <c r="F113">
        <v>50</v>
      </c>
      <c r="G113">
        <v>54</v>
      </c>
      <c r="I113">
        <v>60</v>
      </c>
    </row>
    <row r="114" spans="1:12" x14ac:dyDescent="0.15">
      <c r="A114" t="s">
        <v>4633</v>
      </c>
      <c r="B114" t="s">
        <v>2651</v>
      </c>
      <c r="C114">
        <v>81</v>
      </c>
      <c r="D114">
        <v>32</v>
      </c>
      <c r="E114">
        <v>38</v>
      </c>
      <c r="F114">
        <v>66</v>
      </c>
      <c r="I114">
        <v>36</v>
      </c>
      <c r="J114">
        <v>77</v>
      </c>
      <c r="K114">
        <v>85</v>
      </c>
      <c r="L114">
        <v>50</v>
      </c>
    </row>
    <row r="115" spans="1:12" x14ac:dyDescent="0.15">
      <c r="A115" t="s">
        <v>4634</v>
      </c>
      <c r="B115" t="s">
        <v>2651</v>
      </c>
      <c r="C115">
        <v>51</v>
      </c>
      <c r="D115">
        <v>70</v>
      </c>
      <c r="E115">
        <v>78</v>
      </c>
      <c r="F115">
        <v>74</v>
      </c>
      <c r="G115">
        <v>68</v>
      </c>
      <c r="H115">
        <v>53</v>
      </c>
      <c r="I115">
        <v>58</v>
      </c>
      <c r="J115">
        <v>70</v>
      </c>
      <c r="K115">
        <v>38</v>
      </c>
    </row>
    <row r="116" spans="1:12" x14ac:dyDescent="0.15">
      <c r="A116" t="s">
        <v>4635</v>
      </c>
      <c r="B116" t="s">
        <v>2651</v>
      </c>
      <c r="C116">
        <v>48</v>
      </c>
      <c r="D116">
        <v>41</v>
      </c>
      <c r="E116">
        <v>50</v>
      </c>
      <c r="F116">
        <v>56</v>
      </c>
      <c r="H116">
        <v>58</v>
      </c>
      <c r="J116">
        <v>71</v>
      </c>
    </row>
    <row r="117" spans="1:12" x14ac:dyDescent="0.15">
      <c r="A117" t="s">
        <v>4636</v>
      </c>
      <c r="B117" t="s">
        <v>2651</v>
      </c>
      <c r="C117">
        <v>81</v>
      </c>
      <c r="D117">
        <v>85</v>
      </c>
      <c r="E117">
        <v>37</v>
      </c>
      <c r="F117">
        <v>84</v>
      </c>
      <c r="H117">
        <v>80</v>
      </c>
    </row>
    <row r="118" spans="1:12" x14ac:dyDescent="0.15">
      <c r="A118" t="s">
        <v>4637</v>
      </c>
      <c r="B118" t="s">
        <v>2651</v>
      </c>
      <c r="C118">
        <v>61</v>
      </c>
      <c r="D118">
        <v>74</v>
      </c>
      <c r="E118">
        <v>78</v>
      </c>
      <c r="F118">
        <v>50</v>
      </c>
      <c r="G118">
        <v>30</v>
      </c>
      <c r="H118">
        <v>59</v>
      </c>
      <c r="I118">
        <v>54</v>
      </c>
      <c r="J118">
        <v>65</v>
      </c>
      <c r="K118">
        <v>65</v>
      </c>
      <c r="L118">
        <v>83</v>
      </c>
    </row>
    <row r="119" spans="1:12" x14ac:dyDescent="0.15">
      <c r="A119" t="s">
        <v>4638</v>
      </c>
      <c r="B119" t="s">
        <v>2651</v>
      </c>
      <c r="C119">
        <v>75</v>
      </c>
      <c r="D119">
        <v>40</v>
      </c>
      <c r="E119">
        <v>22</v>
      </c>
      <c r="F119">
        <v>70</v>
      </c>
      <c r="H119">
        <v>38</v>
      </c>
      <c r="I119">
        <v>56</v>
      </c>
      <c r="J119">
        <v>81</v>
      </c>
    </row>
    <row r="120" spans="1:12" x14ac:dyDescent="0.15">
      <c r="A120" t="s">
        <v>4639</v>
      </c>
      <c r="B120" t="s">
        <v>2651</v>
      </c>
      <c r="C120">
        <v>71</v>
      </c>
      <c r="D120">
        <v>41</v>
      </c>
      <c r="E120">
        <v>32</v>
      </c>
      <c r="F120">
        <v>60</v>
      </c>
      <c r="H120">
        <v>67</v>
      </c>
      <c r="I120">
        <v>71</v>
      </c>
    </row>
    <row r="121" spans="1:12" x14ac:dyDescent="0.15">
      <c r="A121" t="s">
        <v>4640</v>
      </c>
      <c r="B121" t="s">
        <v>2651</v>
      </c>
      <c r="C121">
        <v>54</v>
      </c>
      <c r="D121">
        <v>41</v>
      </c>
      <c r="E121">
        <v>56</v>
      </c>
      <c r="F121">
        <v>47</v>
      </c>
      <c r="H121">
        <v>69</v>
      </c>
      <c r="I121">
        <v>59</v>
      </c>
      <c r="J121">
        <v>66</v>
      </c>
      <c r="K121">
        <v>55</v>
      </c>
      <c r="L121">
        <v>68</v>
      </c>
    </row>
    <row r="122" spans="1:12" x14ac:dyDescent="0.15">
      <c r="A122" t="s">
        <v>4641</v>
      </c>
      <c r="B122" t="s">
        <v>2651</v>
      </c>
      <c r="C122">
        <v>40</v>
      </c>
      <c r="D122">
        <v>83</v>
      </c>
      <c r="E122">
        <v>56</v>
      </c>
      <c r="F122">
        <v>61</v>
      </c>
      <c r="G122">
        <v>70</v>
      </c>
      <c r="H122">
        <v>48</v>
      </c>
      <c r="I122">
        <v>57</v>
      </c>
      <c r="K122">
        <v>61</v>
      </c>
      <c r="L122">
        <v>37</v>
      </c>
    </row>
    <row r="123" spans="1:12" x14ac:dyDescent="0.15">
      <c r="A123" t="s">
        <v>4642</v>
      </c>
      <c r="B123" t="s">
        <v>2651</v>
      </c>
      <c r="C123">
        <v>51</v>
      </c>
      <c r="D123">
        <v>41</v>
      </c>
      <c r="E123">
        <v>22</v>
      </c>
      <c r="F123">
        <v>30</v>
      </c>
      <c r="I123">
        <v>67</v>
      </c>
      <c r="K123">
        <v>30</v>
      </c>
    </row>
    <row r="124" spans="1:12" x14ac:dyDescent="0.15">
      <c r="A124" t="s">
        <v>4643</v>
      </c>
      <c r="B124" t="s">
        <v>2651</v>
      </c>
      <c r="C124">
        <v>50</v>
      </c>
      <c r="D124">
        <v>52</v>
      </c>
      <c r="E124">
        <v>40</v>
      </c>
      <c r="F124">
        <v>67</v>
      </c>
      <c r="G124">
        <v>81</v>
      </c>
      <c r="H124">
        <v>70</v>
      </c>
      <c r="I124">
        <v>59</v>
      </c>
      <c r="L124">
        <v>65</v>
      </c>
    </row>
    <row r="125" spans="1:12" x14ac:dyDescent="0.15">
      <c r="A125" t="s">
        <v>4644</v>
      </c>
      <c r="B125" t="s">
        <v>2651</v>
      </c>
      <c r="C125">
        <v>46</v>
      </c>
      <c r="D125">
        <v>45</v>
      </c>
      <c r="E125">
        <v>33</v>
      </c>
      <c r="F125">
        <v>78</v>
      </c>
      <c r="H125">
        <v>48</v>
      </c>
      <c r="I125">
        <v>55</v>
      </c>
      <c r="K125">
        <v>69</v>
      </c>
      <c r="L125">
        <v>51</v>
      </c>
    </row>
    <row r="126" spans="1:12" x14ac:dyDescent="0.15">
      <c r="A126" t="s">
        <v>4645</v>
      </c>
      <c r="B126" t="s">
        <v>2651</v>
      </c>
      <c r="C126">
        <v>75</v>
      </c>
      <c r="D126">
        <v>70</v>
      </c>
      <c r="E126">
        <v>79</v>
      </c>
      <c r="F126">
        <v>71</v>
      </c>
      <c r="H126">
        <v>67</v>
      </c>
      <c r="I126">
        <v>58</v>
      </c>
      <c r="J126">
        <v>52</v>
      </c>
      <c r="K126">
        <v>40</v>
      </c>
      <c r="L126">
        <v>86</v>
      </c>
    </row>
    <row r="127" spans="1:12" x14ac:dyDescent="0.15">
      <c r="A127" t="s">
        <v>4646</v>
      </c>
      <c r="B127" t="s">
        <v>2651</v>
      </c>
      <c r="C127">
        <v>68</v>
      </c>
      <c r="D127">
        <v>49</v>
      </c>
      <c r="E127">
        <v>82</v>
      </c>
      <c r="F127">
        <v>73</v>
      </c>
      <c r="H127">
        <v>56</v>
      </c>
      <c r="J127">
        <v>80</v>
      </c>
      <c r="L127">
        <v>69</v>
      </c>
    </row>
    <row r="128" spans="1:12" x14ac:dyDescent="0.15">
      <c r="A128" t="s">
        <v>4647</v>
      </c>
      <c r="B128" t="s">
        <v>2651</v>
      </c>
      <c r="C128">
        <v>74</v>
      </c>
      <c r="D128">
        <v>46</v>
      </c>
      <c r="E128">
        <v>28</v>
      </c>
      <c r="F128">
        <v>52</v>
      </c>
      <c r="G128">
        <v>62</v>
      </c>
      <c r="H128">
        <v>69</v>
      </c>
      <c r="I128">
        <v>72</v>
      </c>
    </row>
    <row r="129" spans="1:13" x14ac:dyDescent="0.15">
      <c r="A129" t="s">
        <v>2738</v>
      </c>
      <c r="B129" t="s">
        <v>2654</v>
      </c>
      <c r="C129">
        <v>75</v>
      </c>
      <c r="D129">
        <v>41</v>
      </c>
      <c r="E129">
        <v>63</v>
      </c>
      <c r="F129">
        <v>68</v>
      </c>
      <c r="H129">
        <v>79</v>
      </c>
      <c r="J129">
        <v>52</v>
      </c>
      <c r="L129">
        <v>85</v>
      </c>
      <c r="M129">
        <v>76</v>
      </c>
    </row>
    <row r="130" spans="1:13" x14ac:dyDescent="0.15">
      <c r="A130" t="s">
        <v>2832</v>
      </c>
      <c r="B130" t="s">
        <v>2654</v>
      </c>
      <c r="C130">
        <v>74</v>
      </c>
      <c r="D130">
        <v>58</v>
      </c>
      <c r="E130">
        <v>55</v>
      </c>
      <c r="F130">
        <v>73</v>
      </c>
      <c r="I130">
        <v>69</v>
      </c>
      <c r="K130">
        <v>58</v>
      </c>
      <c r="L130">
        <v>70</v>
      </c>
    </row>
    <row r="131" spans="1:13" x14ac:dyDescent="0.15">
      <c r="A131" t="s">
        <v>2847</v>
      </c>
      <c r="B131" t="s">
        <v>2654</v>
      </c>
      <c r="C131">
        <v>69</v>
      </c>
      <c r="D131">
        <v>30</v>
      </c>
      <c r="E131">
        <v>54</v>
      </c>
      <c r="F131">
        <v>43</v>
      </c>
      <c r="G131">
        <v>61</v>
      </c>
      <c r="I131">
        <v>62</v>
      </c>
      <c r="J131">
        <v>48</v>
      </c>
      <c r="K131">
        <v>61</v>
      </c>
      <c r="L131">
        <v>55</v>
      </c>
    </row>
    <row r="132" spans="1:13" x14ac:dyDescent="0.15">
      <c r="A132" t="s">
        <v>3423</v>
      </c>
      <c r="B132" t="s">
        <v>2654</v>
      </c>
      <c r="C132">
        <v>85</v>
      </c>
      <c r="D132">
        <v>89</v>
      </c>
      <c r="E132">
        <v>28</v>
      </c>
      <c r="F132">
        <v>95</v>
      </c>
      <c r="G132">
        <v>47</v>
      </c>
      <c r="H132">
        <v>88</v>
      </c>
      <c r="I132">
        <v>89</v>
      </c>
      <c r="K132">
        <v>74</v>
      </c>
    </row>
    <row r="133" spans="1:13" x14ac:dyDescent="0.15">
      <c r="A133" t="s">
        <v>2943</v>
      </c>
      <c r="B133" t="s">
        <v>2654</v>
      </c>
      <c r="C133">
        <v>57</v>
      </c>
      <c r="D133">
        <v>32</v>
      </c>
      <c r="E133">
        <v>40</v>
      </c>
      <c r="F133">
        <v>49</v>
      </c>
      <c r="I133">
        <v>41</v>
      </c>
    </row>
    <row r="134" spans="1:13" x14ac:dyDescent="0.15">
      <c r="A134" t="s">
        <v>4648</v>
      </c>
      <c r="B134" t="s">
        <v>2654</v>
      </c>
      <c r="C134">
        <v>79</v>
      </c>
      <c r="D134">
        <v>86</v>
      </c>
      <c r="E134">
        <v>27</v>
      </c>
      <c r="F134">
        <v>79</v>
      </c>
      <c r="G134">
        <v>67</v>
      </c>
      <c r="H134">
        <v>86</v>
      </c>
      <c r="I134">
        <v>49</v>
      </c>
    </row>
    <row r="135" spans="1:13" x14ac:dyDescent="0.15">
      <c r="A135" t="s">
        <v>4649</v>
      </c>
      <c r="B135" t="s">
        <v>2654</v>
      </c>
      <c r="C135">
        <v>76</v>
      </c>
      <c r="D135">
        <v>75</v>
      </c>
      <c r="E135">
        <v>79</v>
      </c>
      <c r="F135">
        <v>80</v>
      </c>
      <c r="G135">
        <v>44</v>
      </c>
      <c r="H135">
        <v>68</v>
      </c>
      <c r="I135">
        <v>73</v>
      </c>
      <c r="J135">
        <v>75</v>
      </c>
      <c r="L135">
        <v>55</v>
      </c>
    </row>
    <row r="136" spans="1:13" x14ac:dyDescent="0.15">
      <c r="A136" t="s">
        <v>4650</v>
      </c>
      <c r="B136" t="s">
        <v>2654</v>
      </c>
      <c r="C136">
        <v>40</v>
      </c>
      <c r="D136">
        <v>58</v>
      </c>
      <c r="E136">
        <v>48</v>
      </c>
      <c r="F136">
        <v>53</v>
      </c>
      <c r="J136">
        <v>68</v>
      </c>
      <c r="K136">
        <v>86</v>
      </c>
      <c r="L136">
        <v>40</v>
      </c>
    </row>
    <row r="137" spans="1:13" x14ac:dyDescent="0.15">
      <c r="A137" t="s">
        <v>4651</v>
      </c>
      <c r="B137" t="s">
        <v>2654</v>
      </c>
      <c r="C137">
        <v>53</v>
      </c>
      <c r="D137">
        <v>45</v>
      </c>
      <c r="E137">
        <v>60</v>
      </c>
      <c r="F137">
        <v>40</v>
      </c>
      <c r="H137">
        <v>57</v>
      </c>
      <c r="I137">
        <v>39</v>
      </c>
      <c r="J137">
        <v>70</v>
      </c>
      <c r="K137">
        <v>57</v>
      </c>
      <c r="L137">
        <v>67</v>
      </c>
    </row>
    <row r="138" spans="1:13" x14ac:dyDescent="0.15">
      <c r="A138" t="s">
        <v>4652</v>
      </c>
      <c r="B138" t="s">
        <v>2654</v>
      </c>
      <c r="C138">
        <v>36</v>
      </c>
      <c r="D138">
        <v>33</v>
      </c>
      <c r="E138">
        <v>41</v>
      </c>
      <c r="F138">
        <v>45</v>
      </c>
      <c r="G138">
        <v>42</v>
      </c>
      <c r="H138">
        <v>37</v>
      </c>
      <c r="J138">
        <v>39</v>
      </c>
    </row>
    <row r="139" spans="1:13" x14ac:dyDescent="0.15">
      <c r="A139" t="s">
        <v>4653</v>
      </c>
      <c r="B139" t="s">
        <v>2654</v>
      </c>
      <c r="C139">
        <v>58</v>
      </c>
      <c r="D139">
        <v>63</v>
      </c>
      <c r="E139">
        <v>39</v>
      </c>
      <c r="F139">
        <v>75</v>
      </c>
      <c r="H139">
        <v>42</v>
      </c>
      <c r="J139">
        <v>39</v>
      </c>
      <c r="K139">
        <v>70</v>
      </c>
      <c r="L139">
        <v>82</v>
      </c>
    </row>
    <row r="140" spans="1:13" x14ac:dyDescent="0.15">
      <c r="A140" t="s">
        <v>2863</v>
      </c>
      <c r="B140" t="s">
        <v>2654</v>
      </c>
      <c r="C140">
        <v>71</v>
      </c>
      <c r="D140">
        <v>67</v>
      </c>
      <c r="E140">
        <v>29</v>
      </c>
      <c r="F140">
        <v>68</v>
      </c>
      <c r="H140">
        <v>86</v>
      </c>
    </row>
    <row r="141" spans="1:13" x14ac:dyDescent="0.15">
      <c r="A141" t="s">
        <v>4654</v>
      </c>
      <c r="B141" t="s">
        <v>2654</v>
      </c>
      <c r="C141">
        <v>62</v>
      </c>
      <c r="D141">
        <v>69</v>
      </c>
      <c r="E141">
        <v>78</v>
      </c>
      <c r="F141">
        <v>65</v>
      </c>
      <c r="I141">
        <v>30</v>
      </c>
      <c r="J141">
        <v>46</v>
      </c>
      <c r="K141">
        <v>79</v>
      </c>
      <c r="L141">
        <v>76</v>
      </c>
      <c r="M141">
        <v>40</v>
      </c>
    </row>
    <row r="142" spans="1:13" x14ac:dyDescent="0.15">
      <c r="A142" t="s">
        <v>4655</v>
      </c>
      <c r="B142" t="s">
        <v>2654</v>
      </c>
      <c r="C142">
        <v>73</v>
      </c>
      <c r="D142">
        <v>48</v>
      </c>
      <c r="E142">
        <v>80</v>
      </c>
      <c r="F142">
        <v>69</v>
      </c>
      <c r="H142">
        <v>58</v>
      </c>
      <c r="I142">
        <v>61</v>
      </c>
      <c r="L142">
        <v>79</v>
      </c>
    </row>
    <row r="143" spans="1:13" x14ac:dyDescent="0.15">
      <c r="A143" t="s">
        <v>4656</v>
      </c>
      <c r="B143" t="s">
        <v>2654</v>
      </c>
      <c r="C143">
        <v>55</v>
      </c>
      <c r="D143">
        <v>54</v>
      </c>
      <c r="E143">
        <v>48</v>
      </c>
      <c r="F143">
        <v>43</v>
      </c>
      <c r="G143">
        <v>53</v>
      </c>
      <c r="H143">
        <v>82</v>
      </c>
      <c r="I143">
        <v>43</v>
      </c>
      <c r="J143">
        <v>30</v>
      </c>
      <c r="K143">
        <v>71</v>
      </c>
    </row>
    <row r="144" spans="1:13" x14ac:dyDescent="0.15">
      <c r="A144" t="s">
        <v>4657</v>
      </c>
      <c r="B144" t="s">
        <v>2654</v>
      </c>
      <c r="C144">
        <v>34</v>
      </c>
      <c r="D144">
        <v>56</v>
      </c>
      <c r="E144">
        <v>27</v>
      </c>
      <c r="F144">
        <v>59</v>
      </c>
      <c r="G144">
        <v>77</v>
      </c>
      <c r="J144">
        <v>74</v>
      </c>
    </row>
    <row r="145" spans="1:13" x14ac:dyDescent="0.15">
      <c r="A145" t="s">
        <v>4658</v>
      </c>
      <c r="B145" t="s">
        <v>2654</v>
      </c>
      <c r="C145">
        <v>48</v>
      </c>
      <c r="D145">
        <v>60</v>
      </c>
      <c r="E145">
        <v>54</v>
      </c>
      <c r="F145">
        <v>44</v>
      </c>
      <c r="G145">
        <v>66</v>
      </c>
      <c r="H145">
        <v>73</v>
      </c>
      <c r="I145">
        <v>72</v>
      </c>
      <c r="J145">
        <v>39</v>
      </c>
      <c r="K145">
        <v>66</v>
      </c>
      <c r="L145">
        <v>45</v>
      </c>
    </row>
    <row r="146" spans="1:13" x14ac:dyDescent="0.15">
      <c r="A146" t="s">
        <v>4659</v>
      </c>
      <c r="B146" t="s">
        <v>2654</v>
      </c>
      <c r="C146">
        <v>74</v>
      </c>
      <c r="D146">
        <v>75</v>
      </c>
      <c r="E146">
        <v>48</v>
      </c>
      <c r="F146">
        <v>63</v>
      </c>
      <c r="G146">
        <v>80</v>
      </c>
      <c r="H146">
        <v>74</v>
      </c>
      <c r="I146">
        <v>47</v>
      </c>
      <c r="L146">
        <v>40</v>
      </c>
      <c r="M146">
        <v>82</v>
      </c>
    </row>
    <row r="147" spans="1:13" x14ac:dyDescent="0.15">
      <c r="A147" t="s">
        <v>4660</v>
      </c>
      <c r="B147" t="s">
        <v>2654</v>
      </c>
      <c r="C147">
        <v>45</v>
      </c>
      <c r="D147">
        <v>44</v>
      </c>
      <c r="E147">
        <v>37</v>
      </c>
      <c r="F147">
        <v>55</v>
      </c>
      <c r="G147">
        <v>76</v>
      </c>
      <c r="I147">
        <v>30</v>
      </c>
      <c r="J147">
        <v>52</v>
      </c>
    </row>
    <row r="148" spans="1:13" x14ac:dyDescent="0.15">
      <c r="A148" t="s">
        <v>4661</v>
      </c>
      <c r="B148" t="s">
        <v>2654</v>
      </c>
      <c r="C148">
        <v>69</v>
      </c>
      <c r="D148">
        <v>63</v>
      </c>
      <c r="E148">
        <v>73</v>
      </c>
      <c r="F148">
        <v>49</v>
      </c>
      <c r="G148">
        <v>62</v>
      </c>
      <c r="H148">
        <v>44</v>
      </c>
      <c r="I148">
        <v>68</v>
      </c>
      <c r="J148">
        <v>75</v>
      </c>
      <c r="K148">
        <v>78</v>
      </c>
      <c r="L148">
        <v>63</v>
      </c>
    </row>
    <row r="149" spans="1:13" x14ac:dyDescent="0.15">
      <c r="A149" t="s">
        <v>4662</v>
      </c>
      <c r="B149" t="s">
        <v>2654</v>
      </c>
      <c r="C149">
        <v>60</v>
      </c>
      <c r="D149">
        <v>44</v>
      </c>
      <c r="E149">
        <v>35</v>
      </c>
      <c r="F149">
        <v>55</v>
      </c>
      <c r="G149">
        <v>58</v>
      </c>
      <c r="I149">
        <v>81</v>
      </c>
    </row>
    <row r="150" spans="1:13" x14ac:dyDescent="0.15">
      <c r="A150" t="s">
        <v>4663</v>
      </c>
      <c r="B150" t="s">
        <v>2654</v>
      </c>
      <c r="C150">
        <v>54</v>
      </c>
      <c r="D150">
        <v>38</v>
      </c>
      <c r="E150">
        <v>56</v>
      </c>
      <c r="F150">
        <v>59</v>
      </c>
      <c r="H150">
        <v>50</v>
      </c>
      <c r="I150">
        <v>64</v>
      </c>
      <c r="J150">
        <v>47</v>
      </c>
      <c r="L150">
        <v>61</v>
      </c>
    </row>
    <row r="151" spans="1:13" x14ac:dyDescent="0.15">
      <c r="A151" t="s">
        <v>4664</v>
      </c>
      <c r="B151" t="s">
        <v>2654</v>
      </c>
      <c r="C151">
        <v>42</v>
      </c>
      <c r="D151">
        <v>72</v>
      </c>
      <c r="E151">
        <v>54</v>
      </c>
      <c r="F151">
        <v>58</v>
      </c>
      <c r="G151">
        <v>58</v>
      </c>
      <c r="H151">
        <v>57</v>
      </c>
      <c r="I151">
        <v>58</v>
      </c>
      <c r="J151">
        <v>67</v>
      </c>
      <c r="L151">
        <v>55</v>
      </c>
    </row>
    <row r="152" spans="1:13" x14ac:dyDescent="0.15">
      <c r="A152" t="s">
        <v>4665</v>
      </c>
      <c r="B152" t="s">
        <v>2654</v>
      </c>
      <c r="C152">
        <v>43</v>
      </c>
      <c r="D152">
        <v>34</v>
      </c>
      <c r="E152">
        <v>18</v>
      </c>
      <c r="F152">
        <v>70</v>
      </c>
      <c r="G152">
        <v>30</v>
      </c>
      <c r="I152">
        <v>74</v>
      </c>
    </row>
    <row r="153" spans="1:13" x14ac:dyDescent="0.15">
      <c r="A153" t="s">
        <v>2768</v>
      </c>
      <c r="B153" t="s">
        <v>198</v>
      </c>
      <c r="C153">
        <v>79</v>
      </c>
      <c r="D153">
        <v>44</v>
      </c>
      <c r="E153">
        <v>55</v>
      </c>
      <c r="F153">
        <v>84</v>
      </c>
      <c r="G153">
        <v>71</v>
      </c>
      <c r="I153">
        <v>56</v>
      </c>
      <c r="K153">
        <v>45</v>
      </c>
      <c r="L153">
        <v>65</v>
      </c>
    </row>
    <row r="154" spans="1:13" x14ac:dyDescent="0.15">
      <c r="A154" t="s">
        <v>2840</v>
      </c>
      <c r="B154" t="s">
        <v>198</v>
      </c>
      <c r="C154">
        <v>87</v>
      </c>
      <c r="D154">
        <v>64</v>
      </c>
      <c r="E154">
        <v>36</v>
      </c>
      <c r="F154">
        <v>84</v>
      </c>
      <c r="G154">
        <v>88</v>
      </c>
      <c r="H154">
        <v>68</v>
      </c>
      <c r="I154">
        <v>75</v>
      </c>
    </row>
    <row r="155" spans="1:13" x14ac:dyDescent="0.15">
      <c r="A155" t="s">
        <v>4666</v>
      </c>
      <c r="B155" t="s">
        <v>198</v>
      </c>
      <c r="C155">
        <v>44</v>
      </c>
      <c r="D155">
        <v>62</v>
      </c>
      <c r="E155">
        <v>33</v>
      </c>
      <c r="F155">
        <v>66</v>
      </c>
      <c r="H155">
        <v>52</v>
      </c>
      <c r="I155">
        <v>46</v>
      </c>
    </row>
    <row r="156" spans="1:13" x14ac:dyDescent="0.15">
      <c r="A156" t="s">
        <v>4667</v>
      </c>
      <c r="B156" t="s">
        <v>198</v>
      </c>
      <c r="C156">
        <v>61</v>
      </c>
      <c r="D156">
        <v>37</v>
      </c>
      <c r="E156">
        <v>44</v>
      </c>
      <c r="F156">
        <v>58</v>
      </c>
      <c r="H156">
        <v>42</v>
      </c>
      <c r="I156">
        <v>71</v>
      </c>
      <c r="M156">
        <v>30</v>
      </c>
    </row>
    <row r="157" spans="1:13" x14ac:dyDescent="0.15">
      <c r="A157" t="s">
        <v>4668</v>
      </c>
      <c r="B157" t="s">
        <v>198</v>
      </c>
      <c r="C157">
        <v>56</v>
      </c>
      <c r="D157">
        <v>68</v>
      </c>
      <c r="E157">
        <v>43</v>
      </c>
      <c r="F157">
        <v>74</v>
      </c>
      <c r="G157">
        <v>55</v>
      </c>
      <c r="H157">
        <v>56</v>
      </c>
      <c r="I157">
        <v>88</v>
      </c>
      <c r="J157">
        <v>66</v>
      </c>
    </row>
    <row r="158" spans="1:13" x14ac:dyDescent="0.15">
      <c r="A158" t="s">
        <v>4669</v>
      </c>
      <c r="B158" t="s">
        <v>198</v>
      </c>
      <c r="C158">
        <v>54</v>
      </c>
      <c r="D158">
        <v>59</v>
      </c>
      <c r="E158">
        <v>58</v>
      </c>
      <c r="F158">
        <v>70</v>
      </c>
      <c r="G158">
        <v>73</v>
      </c>
      <c r="H158">
        <v>43</v>
      </c>
      <c r="I158">
        <v>68</v>
      </c>
      <c r="J158">
        <v>65</v>
      </c>
      <c r="K158">
        <v>41</v>
      </c>
    </row>
    <row r="159" spans="1:13" x14ac:dyDescent="0.15">
      <c r="A159" t="s">
        <v>4670</v>
      </c>
      <c r="B159" t="s">
        <v>198</v>
      </c>
      <c r="C159">
        <v>50</v>
      </c>
      <c r="D159">
        <v>21</v>
      </c>
      <c r="E159">
        <v>30</v>
      </c>
      <c r="F159">
        <v>33</v>
      </c>
      <c r="K159">
        <v>68</v>
      </c>
    </row>
    <row r="160" spans="1:13" x14ac:dyDescent="0.15">
      <c r="A160" t="s">
        <v>4671</v>
      </c>
      <c r="B160" t="s">
        <v>198</v>
      </c>
      <c r="C160">
        <v>51</v>
      </c>
      <c r="D160">
        <v>70</v>
      </c>
      <c r="E160">
        <v>71</v>
      </c>
      <c r="F160">
        <v>64</v>
      </c>
      <c r="G160">
        <v>72</v>
      </c>
      <c r="I160">
        <v>67</v>
      </c>
      <c r="J160">
        <v>58</v>
      </c>
      <c r="K160">
        <v>55</v>
      </c>
      <c r="L160">
        <v>49</v>
      </c>
    </row>
    <row r="161" spans="1:12" x14ac:dyDescent="0.15">
      <c r="A161" t="s">
        <v>4672</v>
      </c>
      <c r="B161" t="s">
        <v>198</v>
      </c>
      <c r="C161">
        <v>44</v>
      </c>
      <c r="D161">
        <v>51</v>
      </c>
      <c r="E161">
        <v>57</v>
      </c>
      <c r="F161">
        <v>62</v>
      </c>
      <c r="H161">
        <v>53</v>
      </c>
      <c r="I161">
        <v>60</v>
      </c>
      <c r="J161">
        <v>44</v>
      </c>
      <c r="L161">
        <v>74</v>
      </c>
    </row>
    <row r="162" spans="1:12" x14ac:dyDescent="0.15">
      <c r="A162" t="s">
        <v>4673</v>
      </c>
      <c r="B162" t="s">
        <v>198</v>
      </c>
      <c r="C162">
        <v>69</v>
      </c>
      <c r="D162">
        <v>84</v>
      </c>
      <c r="E162">
        <v>77</v>
      </c>
      <c r="F162">
        <v>71</v>
      </c>
      <c r="H162">
        <v>81</v>
      </c>
      <c r="I162">
        <v>33</v>
      </c>
      <c r="J162">
        <v>66</v>
      </c>
      <c r="L162">
        <v>70</v>
      </c>
    </row>
    <row r="163" spans="1:12" x14ac:dyDescent="0.15">
      <c r="A163" t="s">
        <v>4674</v>
      </c>
      <c r="B163" t="s">
        <v>198</v>
      </c>
      <c r="C163">
        <v>57</v>
      </c>
      <c r="D163">
        <v>69</v>
      </c>
      <c r="E163">
        <v>82</v>
      </c>
      <c r="F163">
        <v>74</v>
      </c>
      <c r="H163">
        <v>67</v>
      </c>
      <c r="J163">
        <v>57</v>
      </c>
      <c r="K163">
        <v>69</v>
      </c>
      <c r="L163">
        <v>71</v>
      </c>
    </row>
    <row r="164" spans="1:12" x14ac:dyDescent="0.15">
      <c r="A164" t="s">
        <v>4675</v>
      </c>
      <c r="B164" t="s">
        <v>198</v>
      </c>
      <c r="C164">
        <v>89</v>
      </c>
      <c r="D164">
        <v>80</v>
      </c>
      <c r="E164">
        <v>39</v>
      </c>
      <c r="F164">
        <v>83</v>
      </c>
      <c r="I164">
        <v>52</v>
      </c>
      <c r="J164">
        <v>63</v>
      </c>
      <c r="K164">
        <v>97</v>
      </c>
      <c r="L164">
        <v>45</v>
      </c>
    </row>
    <row r="165" spans="1:12" x14ac:dyDescent="0.15">
      <c r="A165" t="s">
        <v>4676</v>
      </c>
      <c r="B165" t="s">
        <v>198</v>
      </c>
      <c r="C165">
        <v>46</v>
      </c>
      <c r="D165">
        <v>56</v>
      </c>
      <c r="E165">
        <v>60</v>
      </c>
      <c r="F165">
        <v>41</v>
      </c>
      <c r="G165">
        <v>48</v>
      </c>
      <c r="H165">
        <v>75</v>
      </c>
      <c r="I165">
        <v>65</v>
      </c>
      <c r="J165">
        <v>52</v>
      </c>
      <c r="K165">
        <v>72</v>
      </c>
      <c r="L165">
        <v>30</v>
      </c>
    </row>
    <row r="166" spans="1:12" x14ac:dyDescent="0.15">
      <c r="A166" t="s">
        <v>4677</v>
      </c>
      <c r="B166" t="s">
        <v>198</v>
      </c>
      <c r="C166">
        <v>47</v>
      </c>
      <c r="D166">
        <v>64</v>
      </c>
      <c r="E166">
        <v>59</v>
      </c>
      <c r="F166">
        <v>58</v>
      </c>
      <c r="G166">
        <v>71</v>
      </c>
      <c r="H166">
        <v>58</v>
      </c>
      <c r="I166">
        <v>74</v>
      </c>
      <c r="J166">
        <v>57</v>
      </c>
      <c r="L166">
        <v>50</v>
      </c>
    </row>
    <row r="167" spans="1:12" x14ac:dyDescent="0.15">
      <c r="A167" t="s">
        <v>4678</v>
      </c>
      <c r="B167" t="s">
        <v>198</v>
      </c>
      <c r="C167">
        <v>33</v>
      </c>
      <c r="D167">
        <v>45</v>
      </c>
      <c r="E167">
        <v>42</v>
      </c>
      <c r="F167">
        <v>50</v>
      </c>
      <c r="G167">
        <v>61</v>
      </c>
      <c r="H167">
        <v>30</v>
      </c>
      <c r="I167">
        <v>56</v>
      </c>
    </row>
    <row r="168" spans="1:12" x14ac:dyDescent="0.15">
      <c r="A168" t="s">
        <v>4679</v>
      </c>
      <c r="B168" t="s">
        <v>198</v>
      </c>
      <c r="C168">
        <v>50</v>
      </c>
      <c r="D168">
        <v>49</v>
      </c>
      <c r="E168">
        <v>38</v>
      </c>
      <c r="F168">
        <v>43</v>
      </c>
      <c r="H168">
        <v>55</v>
      </c>
      <c r="I168">
        <v>58</v>
      </c>
    </row>
    <row r="169" spans="1:12" x14ac:dyDescent="0.15">
      <c r="A169" t="s">
        <v>4680</v>
      </c>
      <c r="B169" t="s">
        <v>198</v>
      </c>
      <c r="C169">
        <v>36</v>
      </c>
      <c r="D169">
        <v>54</v>
      </c>
      <c r="E169">
        <v>41</v>
      </c>
      <c r="F169">
        <v>71</v>
      </c>
      <c r="H169">
        <v>45</v>
      </c>
      <c r="J169">
        <v>52</v>
      </c>
    </row>
    <row r="170" spans="1:12" x14ac:dyDescent="0.15">
      <c r="A170" t="s">
        <v>4681</v>
      </c>
      <c r="B170" t="s">
        <v>198</v>
      </c>
      <c r="C170">
        <v>64</v>
      </c>
      <c r="D170">
        <v>24</v>
      </c>
      <c r="E170">
        <v>33</v>
      </c>
      <c r="F170">
        <v>64</v>
      </c>
      <c r="J170">
        <v>59</v>
      </c>
      <c r="K170">
        <v>49</v>
      </c>
    </row>
    <row r="171" spans="1:12" x14ac:dyDescent="0.15">
      <c r="A171" t="s">
        <v>4682</v>
      </c>
      <c r="B171" t="s">
        <v>198</v>
      </c>
      <c r="C171">
        <v>65</v>
      </c>
      <c r="D171">
        <v>78</v>
      </c>
      <c r="E171">
        <v>45</v>
      </c>
      <c r="F171">
        <v>64</v>
      </c>
      <c r="I171">
        <v>56</v>
      </c>
      <c r="J171">
        <v>56</v>
      </c>
      <c r="K171">
        <v>63</v>
      </c>
      <c r="L171">
        <v>50</v>
      </c>
    </row>
    <row r="172" spans="1:12" x14ac:dyDescent="0.15">
      <c r="A172" t="s">
        <v>4683</v>
      </c>
      <c r="B172" t="s">
        <v>198</v>
      </c>
      <c r="C172">
        <v>40</v>
      </c>
      <c r="D172">
        <v>65</v>
      </c>
      <c r="E172">
        <v>55</v>
      </c>
      <c r="F172">
        <v>53</v>
      </c>
      <c r="G172">
        <v>74</v>
      </c>
      <c r="I172">
        <v>39</v>
      </c>
      <c r="J172">
        <v>63</v>
      </c>
      <c r="L172">
        <v>30</v>
      </c>
    </row>
    <row r="173" spans="1:12" x14ac:dyDescent="0.15">
      <c r="A173" t="s">
        <v>4684</v>
      </c>
      <c r="B173" t="s">
        <v>198</v>
      </c>
      <c r="C173">
        <v>80</v>
      </c>
      <c r="D173">
        <v>51</v>
      </c>
      <c r="E173">
        <v>48</v>
      </c>
      <c r="F173">
        <v>80</v>
      </c>
      <c r="H173">
        <v>68</v>
      </c>
      <c r="I173">
        <v>63</v>
      </c>
      <c r="J173">
        <v>54</v>
      </c>
      <c r="K173">
        <v>64</v>
      </c>
    </row>
    <row r="174" spans="1:12" x14ac:dyDescent="0.15">
      <c r="A174" t="s">
        <v>4685</v>
      </c>
      <c r="B174" t="s">
        <v>198</v>
      </c>
      <c r="C174">
        <v>55</v>
      </c>
      <c r="D174">
        <v>32</v>
      </c>
      <c r="E174">
        <v>32</v>
      </c>
      <c r="F174">
        <v>45</v>
      </c>
      <c r="H174">
        <v>66</v>
      </c>
      <c r="J174">
        <v>65</v>
      </c>
    </row>
    <row r="175" spans="1:12" x14ac:dyDescent="0.15">
      <c r="A175" t="s">
        <v>4686</v>
      </c>
      <c r="B175" t="s">
        <v>198</v>
      </c>
      <c r="C175">
        <v>48</v>
      </c>
      <c r="D175">
        <v>46</v>
      </c>
      <c r="E175">
        <v>28</v>
      </c>
      <c r="F175">
        <v>50</v>
      </c>
      <c r="G175">
        <v>30</v>
      </c>
    </row>
    <row r="176" spans="1:12" x14ac:dyDescent="0.15">
      <c r="A176" t="s">
        <v>4687</v>
      </c>
      <c r="B176" t="s">
        <v>2646</v>
      </c>
      <c r="C176">
        <v>43</v>
      </c>
      <c r="D176">
        <v>49</v>
      </c>
      <c r="E176">
        <v>33</v>
      </c>
      <c r="F176">
        <v>51</v>
      </c>
      <c r="G176">
        <v>79</v>
      </c>
      <c r="H176">
        <v>55</v>
      </c>
      <c r="I176">
        <v>70</v>
      </c>
      <c r="J176">
        <v>81</v>
      </c>
    </row>
    <row r="177" spans="1:13" x14ac:dyDescent="0.15">
      <c r="A177" t="s">
        <v>4688</v>
      </c>
      <c r="B177" t="s">
        <v>2646</v>
      </c>
      <c r="C177">
        <v>69</v>
      </c>
      <c r="D177">
        <v>56</v>
      </c>
      <c r="E177">
        <v>88</v>
      </c>
      <c r="F177">
        <v>72</v>
      </c>
      <c r="G177">
        <v>57</v>
      </c>
      <c r="H177">
        <v>48</v>
      </c>
      <c r="I177">
        <v>53</v>
      </c>
      <c r="J177">
        <v>49</v>
      </c>
      <c r="K177">
        <v>44</v>
      </c>
      <c r="L177">
        <v>54</v>
      </c>
      <c r="M177">
        <v>76</v>
      </c>
    </row>
    <row r="178" spans="1:13" x14ac:dyDescent="0.15">
      <c r="A178" t="s">
        <v>4689</v>
      </c>
      <c r="B178" t="s">
        <v>2646</v>
      </c>
      <c r="C178">
        <v>41</v>
      </c>
      <c r="D178">
        <v>93</v>
      </c>
      <c r="E178">
        <v>64</v>
      </c>
      <c r="F178">
        <v>48</v>
      </c>
      <c r="G178">
        <v>64</v>
      </c>
      <c r="H178">
        <v>70</v>
      </c>
      <c r="I178">
        <v>65</v>
      </c>
      <c r="J178">
        <v>63</v>
      </c>
      <c r="K178">
        <v>62</v>
      </c>
      <c r="L178">
        <v>61</v>
      </c>
    </row>
    <row r="179" spans="1:13" x14ac:dyDescent="0.15">
      <c r="A179" t="s">
        <v>4690</v>
      </c>
      <c r="B179" t="s">
        <v>2646</v>
      </c>
      <c r="C179">
        <v>73</v>
      </c>
      <c r="D179">
        <v>69</v>
      </c>
      <c r="E179">
        <v>84</v>
      </c>
      <c r="F179">
        <v>79</v>
      </c>
      <c r="H179">
        <v>54</v>
      </c>
      <c r="J179">
        <v>69</v>
      </c>
      <c r="K179">
        <v>59</v>
      </c>
      <c r="L179">
        <v>66</v>
      </c>
    </row>
    <row r="180" spans="1:13" x14ac:dyDescent="0.15">
      <c r="A180" t="s">
        <v>4691</v>
      </c>
      <c r="B180" t="s">
        <v>2646</v>
      </c>
      <c r="C180">
        <v>65</v>
      </c>
      <c r="D180">
        <v>66</v>
      </c>
      <c r="E180">
        <v>26</v>
      </c>
      <c r="F180">
        <v>77</v>
      </c>
      <c r="H180">
        <v>49</v>
      </c>
      <c r="I180">
        <v>77</v>
      </c>
      <c r="J180">
        <v>62</v>
      </c>
    </row>
    <row r="181" spans="1:13" x14ac:dyDescent="0.15">
      <c r="A181" t="s">
        <v>4692</v>
      </c>
      <c r="B181" t="s">
        <v>2646</v>
      </c>
      <c r="C181">
        <v>63</v>
      </c>
      <c r="D181">
        <v>38</v>
      </c>
      <c r="E181">
        <v>47</v>
      </c>
      <c r="F181">
        <v>54</v>
      </c>
      <c r="H181">
        <v>45</v>
      </c>
      <c r="I181">
        <v>39</v>
      </c>
      <c r="K181">
        <v>82</v>
      </c>
    </row>
    <row r="182" spans="1:13" x14ac:dyDescent="0.15">
      <c r="A182" t="s">
        <v>4693</v>
      </c>
      <c r="B182" t="s">
        <v>2646</v>
      </c>
      <c r="C182">
        <v>63</v>
      </c>
      <c r="D182">
        <v>35</v>
      </c>
      <c r="E182">
        <v>40</v>
      </c>
      <c r="F182">
        <v>49</v>
      </c>
      <c r="G182">
        <v>69</v>
      </c>
      <c r="I182">
        <v>62</v>
      </c>
      <c r="J182">
        <v>75</v>
      </c>
    </row>
    <row r="183" spans="1:13" x14ac:dyDescent="0.15">
      <c r="A183" t="s">
        <v>4694</v>
      </c>
      <c r="B183" t="s">
        <v>2646</v>
      </c>
      <c r="C183">
        <v>52</v>
      </c>
      <c r="D183">
        <v>60</v>
      </c>
      <c r="E183">
        <v>55</v>
      </c>
      <c r="F183">
        <v>56</v>
      </c>
      <c r="G183">
        <v>60</v>
      </c>
      <c r="H183">
        <v>41</v>
      </c>
      <c r="I183">
        <v>45</v>
      </c>
      <c r="J183">
        <v>37</v>
      </c>
      <c r="K183">
        <v>80</v>
      </c>
      <c r="L183">
        <v>39</v>
      </c>
    </row>
    <row r="184" spans="1:13" x14ac:dyDescent="0.15">
      <c r="A184" t="s">
        <v>4695</v>
      </c>
      <c r="B184" t="s">
        <v>2646</v>
      </c>
      <c r="C184">
        <v>55</v>
      </c>
      <c r="D184">
        <v>45</v>
      </c>
      <c r="E184">
        <v>29</v>
      </c>
      <c r="F184">
        <v>45</v>
      </c>
      <c r="G184">
        <v>57</v>
      </c>
      <c r="H184">
        <v>62</v>
      </c>
      <c r="I184">
        <v>43</v>
      </c>
    </row>
    <row r="185" spans="1:13" x14ac:dyDescent="0.15">
      <c r="A185" t="s">
        <v>4696</v>
      </c>
      <c r="B185" t="s">
        <v>2646</v>
      </c>
      <c r="C185">
        <v>52</v>
      </c>
      <c r="D185">
        <v>61</v>
      </c>
      <c r="E185">
        <v>82</v>
      </c>
      <c r="F185">
        <v>60</v>
      </c>
      <c r="G185">
        <v>43</v>
      </c>
      <c r="H185">
        <v>73</v>
      </c>
      <c r="I185">
        <v>67</v>
      </c>
      <c r="J185">
        <v>63</v>
      </c>
      <c r="K185">
        <v>59</v>
      </c>
    </row>
    <row r="186" spans="1:13" x14ac:dyDescent="0.15">
      <c r="A186" t="s">
        <v>4697</v>
      </c>
      <c r="B186" t="s">
        <v>2646</v>
      </c>
      <c r="C186">
        <v>83</v>
      </c>
      <c r="D186">
        <v>54</v>
      </c>
      <c r="E186">
        <v>40</v>
      </c>
      <c r="F186">
        <v>81</v>
      </c>
      <c r="H186">
        <v>79</v>
      </c>
      <c r="J186">
        <v>78</v>
      </c>
    </row>
    <row r="187" spans="1:13" x14ac:dyDescent="0.15">
      <c r="A187" t="s">
        <v>4698</v>
      </c>
      <c r="B187" t="s">
        <v>2646</v>
      </c>
      <c r="C187">
        <v>44</v>
      </c>
      <c r="D187">
        <v>58</v>
      </c>
      <c r="E187">
        <v>48</v>
      </c>
      <c r="F187">
        <v>37</v>
      </c>
      <c r="G187">
        <v>62</v>
      </c>
      <c r="J187">
        <v>51</v>
      </c>
    </row>
    <row r="188" spans="1:13" x14ac:dyDescent="0.15">
      <c r="A188" t="s">
        <v>4699</v>
      </c>
      <c r="B188" t="s">
        <v>2646</v>
      </c>
      <c r="C188">
        <v>28</v>
      </c>
      <c r="D188">
        <v>61</v>
      </c>
      <c r="E188">
        <v>34</v>
      </c>
      <c r="G188">
        <v>49</v>
      </c>
      <c r="H188">
        <v>54</v>
      </c>
      <c r="J188">
        <v>77</v>
      </c>
    </row>
    <row r="189" spans="1:13" x14ac:dyDescent="0.15">
      <c r="A189" t="s">
        <v>4700</v>
      </c>
      <c r="B189" t="s">
        <v>2646</v>
      </c>
      <c r="C189">
        <v>79</v>
      </c>
      <c r="D189">
        <v>62</v>
      </c>
      <c r="E189">
        <v>37</v>
      </c>
      <c r="F189">
        <v>84</v>
      </c>
      <c r="H189">
        <v>51</v>
      </c>
      <c r="I189">
        <v>64</v>
      </c>
    </row>
    <row r="190" spans="1:13" x14ac:dyDescent="0.15">
      <c r="A190" t="s">
        <v>4701</v>
      </c>
      <c r="B190" t="s">
        <v>2646</v>
      </c>
      <c r="C190">
        <v>73</v>
      </c>
      <c r="D190">
        <v>55</v>
      </c>
      <c r="E190">
        <v>57</v>
      </c>
      <c r="F190">
        <v>79</v>
      </c>
      <c r="G190">
        <v>37</v>
      </c>
      <c r="H190">
        <v>47</v>
      </c>
      <c r="I190">
        <v>68</v>
      </c>
      <c r="J190">
        <v>73</v>
      </c>
      <c r="L190">
        <v>73</v>
      </c>
    </row>
    <row r="191" spans="1:13" x14ac:dyDescent="0.15">
      <c r="A191" t="s">
        <v>4702</v>
      </c>
      <c r="B191" t="s">
        <v>2646</v>
      </c>
      <c r="C191">
        <v>28</v>
      </c>
      <c r="D191">
        <v>57</v>
      </c>
      <c r="E191">
        <v>37</v>
      </c>
      <c r="F191">
        <v>64</v>
      </c>
      <c r="G191">
        <v>53</v>
      </c>
      <c r="H191">
        <v>42</v>
      </c>
    </row>
    <row r="192" spans="1:13" x14ac:dyDescent="0.15">
      <c r="A192" t="s">
        <v>4703</v>
      </c>
      <c r="B192" t="s">
        <v>2646</v>
      </c>
      <c r="C192">
        <v>67</v>
      </c>
      <c r="D192">
        <v>45</v>
      </c>
      <c r="E192">
        <v>56</v>
      </c>
      <c r="F192">
        <v>70</v>
      </c>
      <c r="G192">
        <v>63</v>
      </c>
      <c r="H192">
        <v>57</v>
      </c>
      <c r="I192">
        <v>64</v>
      </c>
      <c r="J192">
        <v>76</v>
      </c>
      <c r="M192">
        <v>70</v>
      </c>
    </row>
    <row r="193" spans="1:13" x14ac:dyDescent="0.15">
      <c r="A193" t="s">
        <v>4704</v>
      </c>
      <c r="B193" t="s">
        <v>2646</v>
      </c>
      <c r="C193">
        <v>65</v>
      </c>
      <c r="D193">
        <v>64</v>
      </c>
      <c r="E193">
        <v>73</v>
      </c>
      <c r="F193">
        <v>65</v>
      </c>
      <c r="G193">
        <v>78</v>
      </c>
      <c r="H193">
        <v>63</v>
      </c>
      <c r="I193">
        <v>65</v>
      </c>
      <c r="J193">
        <v>38</v>
      </c>
      <c r="K193">
        <v>56</v>
      </c>
      <c r="L193">
        <v>58</v>
      </c>
      <c r="M193">
        <v>65</v>
      </c>
    </row>
    <row r="194" spans="1:13" x14ac:dyDescent="0.15">
      <c r="A194" t="s">
        <v>4705</v>
      </c>
      <c r="B194" t="s">
        <v>2646</v>
      </c>
      <c r="C194">
        <v>45</v>
      </c>
      <c r="D194">
        <v>66</v>
      </c>
      <c r="E194">
        <v>56</v>
      </c>
      <c r="F194">
        <v>52</v>
      </c>
      <c r="G194">
        <v>48</v>
      </c>
      <c r="H194">
        <v>68</v>
      </c>
      <c r="I194">
        <v>73</v>
      </c>
      <c r="L194">
        <v>72</v>
      </c>
    </row>
    <row r="195" spans="1:13" x14ac:dyDescent="0.15">
      <c r="A195" t="s">
        <v>4706</v>
      </c>
      <c r="B195" t="s">
        <v>2646</v>
      </c>
      <c r="C195">
        <v>58</v>
      </c>
      <c r="D195">
        <v>17</v>
      </c>
      <c r="E195">
        <v>29</v>
      </c>
      <c r="F195">
        <v>56</v>
      </c>
      <c r="G195">
        <v>48</v>
      </c>
      <c r="H195">
        <v>76</v>
      </c>
    </row>
    <row r="196" spans="1:13" x14ac:dyDescent="0.15">
      <c r="A196" t="s">
        <v>2759</v>
      </c>
      <c r="B196" t="s">
        <v>2652</v>
      </c>
      <c r="C196">
        <v>51</v>
      </c>
      <c r="D196">
        <v>24</v>
      </c>
      <c r="E196">
        <v>56</v>
      </c>
      <c r="F196">
        <v>32</v>
      </c>
      <c r="G196">
        <v>53</v>
      </c>
      <c r="H196">
        <v>65</v>
      </c>
      <c r="I196">
        <v>66</v>
      </c>
      <c r="K196">
        <v>41</v>
      </c>
    </row>
    <row r="197" spans="1:13" x14ac:dyDescent="0.15">
      <c r="A197" t="s">
        <v>2911</v>
      </c>
      <c r="B197" t="s">
        <v>2652</v>
      </c>
      <c r="C197">
        <v>45</v>
      </c>
      <c r="D197">
        <v>61</v>
      </c>
      <c r="E197">
        <v>32</v>
      </c>
      <c r="F197">
        <v>77</v>
      </c>
      <c r="G197">
        <v>69</v>
      </c>
      <c r="I197">
        <v>77</v>
      </c>
    </row>
    <row r="198" spans="1:13" x14ac:dyDescent="0.15">
      <c r="A198" t="s">
        <v>4707</v>
      </c>
      <c r="B198" t="s">
        <v>2652</v>
      </c>
      <c r="C198">
        <v>56</v>
      </c>
      <c r="D198">
        <v>48</v>
      </c>
      <c r="E198">
        <v>29</v>
      </c>
      <c r="F198">
        <v>43</v>
      </c>
      <c r="G198">
        <v>58</v>
      </c>
      <c r="I198">
        <v>39</v>
      </c>
    </row>
    <row r="199" spans="1:13" x14ac:dyDescent="0.15">
      <c r="A199" t="s">
        <v>4708</v>
      </c>
      <c r="B199" t="s">
        <v>2652</v>
      </c>
      <c r="C199">
        <v>82</v>
      </c>
      <c r="D199">
        <v>63</v>
      </c>
      <c r="E199">
        <v>45</v>
      </c>
      <c r="F199">
        <v>62</v>
      </c>
      <c r="G199">
        <v>54</v>
      </c>
      <c r="H199">
        <v>88</v>
      </c>
      <c r="I199">
        <v>64</v>
      </c>
      <c r="K199">
        <v>73</v>
      </c>
    </row>
    <row r="200" spans="1:13" x14ac:dyDescent="0.15">
      <c r="A200" t="s">
        <v>4709</v>
      </c>
      <c r="B200" t="s">
        <v>2652</v>
      </c>
      <c r="C200">
        <v>48</v>
      </c>
      <c r="D200">
        <v>30</v>
      </c>
      <c r="E200">
        <v>54</v>
      </c>
      <c r="F200">
        <v>72</v>
      </c>
      <c r="G200">
        <v>47</v>
      </c>
      <c r="H200">
        <v>46</v>
      </c>
      <c r="I200">
        <v>31</v>
      </c>
      <c r="J200">
        <v>75</v>
      </c>
    </row>
    <row r="201" spans="1:13" x14ac:dyDescent="0.15">
      <c r="A201" t="s">
        <v>4710</v>
      </c>
      <c r="B201" t="s">
        <v>2652</v>
      </c>
      <c r="C201">
        <v>41</v>
      </c>
      <c r="D201">
        <v>45</v>
      </c>
      <c r="E201">
        <v>46</v>
      </c>
      <c r="F201">
        <v>60</v>
      </c>
      <c r="H201">
        <v>59</v>
      </c>
      <c r="J201">
        <v>38</v>
      </c>
    </row>
    <row r="202" spans="1:13" x14ac:dyDescent="0.15">
      <c r="A202" t="s">
        <v>4711</v>
      </c>
      <c r="B202" t="s">
        <v>2652</v>
      </c>
      <c r="C202">
        <v>62</v>
      </c>
      <c r="D202">
        <v>63</v>
      </c>
      <c r="E202">
        <v>76</v>
      </c>
      <c r="F202">
        <v>71</v>
      </c>
      <c r="G202">
        <v>68</v>
      </c>
      <c r="H202">
        <v>63</v>
      </c>
      <c r="I202">
        <v>68</v>
      </c>
      <c r="K202">
        <v>37</v>
      </c>
      <c r="L202">
        <v>72</v>
      </c>
    </row>
    <row r="203" spans="1:13" x14ac:dyDescent="0.15">
      <c r="A203" t="s">
        <v>4712</v>
      </c>
      <c r="B203" t="s">
        <v>2652</v>
      </c>
      <c r="C203">
        <v>53</v>
      </c>
      <c r="D203">
        <v>40</v>
      </c>
      <c r="E203">
        <v>39</v>
      </c>
      <c r="F203">
        <v>35</v>
      </c>
      <c r="H203">
        <v>66</v>
      </c>
      <c r="J203">
        <v>59</v>
      </c>
      <c r="L203">
        <v>56</v>
      </c>
    </row>
    <row r="204" spans="1:13" x14ac:dyDescent="0.15">
      <c r="A204" t="s">
        <v>4713</v>
      </c>
      <c r="B204" t="s">
        <v>2652</v>
      </c>
      <c r="C204">
        <v>59</v>
      </c>
      <c r="D204">
        <v>69</v>
      </c>
      <c r="E204">
        <v>73</v>
      </c>
      <c r="F204">
        <v>46</v>
      </c>
      <c r="G204">
        <v>67</v>
      </c>
      <c r="H204">
        <v>56</v>
      </c>
      <c r="I204">
        <v>73</v>
      </c>
      <c r="J204">
        <v>60</v>
      </c>
      <c r="L204">
        <v>61</v>
      </c>
    </row>
    <row r="205" spans="1:13" x14ac:dyDescent="0.15">
      <c r="A205" t="s">
        <v>4714</v>
      </c>
      <c r="B205" t="s">
        <v>2652</v>
      </c>
      <c r="C205">
        <v>55</v>
      </c>
      <c r="D205">
        <v>58</v>
      </c>
      <c r="E205">
        <v>32</v>
      </c>
      <c r="F205">
        <v>83</v>
      </c>
      <c r="G205">
        <v>41</v>
      </c>
      <c r="I205">
        <v>49</v>
      </c>
      <c r="K205">
        <v>54</v>
      </c>
    </row>
    <row r="206" spans="1:13" x14ac:dyDescent="0.15">
      <c r="A206" t="s">
        <v>4715</v>
      </c>
      <c r="B206" t="s">
        <v>2652</v>
      </c>
      <c r="C206">
        <v>45</v>
      </c>
      <c r="D206">
        <v>59</v>
      </c>
      <c r="E206">
        <v>63</v>
      </c>
      <c r="F206">
        <v>44</v>
      </c>
      <c r="H206">
        <v>44</v>
      </c>
      <c r="I206">
        <v>47</v>
      </c>
      <c r="K206">
        <v>57</v>
      </c>
      <c r="L206">
        <v>88</v>
      </c>
    </row>
    <row r="207" spans="1:13" x14ac:dyDescent="0.15">
      <c r="A207" t="s">
        <v>4716</v>
      </c>
      <c r="B207" t="s">
        <v>2652</v>
      </c>
      <c r="C207">
        <v>72</v>
      </c>
      <c r="D207">
        <v>78</v>
      </c>
      <c r="E207">
        <v>77</v>
      </c>
      <c r="F207">
        <v>68</v>
      </c>
      <c r="H207">
        <v>87</v>
      </c>
      <c r="I207">
        <v>66</v>
      </c>
      <c r="J207">
        <v>64</v>
      </c>
      <c r="K207">
        <v>73</v>
      </c>
      <c r="L207">
        <v>59</v>
      </c>
    </row>
    <row r="208" spans="1:13" x14ac:dyDescent="0.15">
      <c r="A208" t="s">
        <v>4717</v>
      </c>
      <c r="B208" t="s">
        <v>2652</v>
      </c>
      <c r="C208">
        <v>58</v>
      </c>
      <c r="D208">
        <v>18</v>
      </c>
      <c r="E208">
        <v>24</v>
      </c>
      <c r="F208">
        <v>48</v>
      </c>
      <c r="H208">
        <v>45</v>
      </c>
      <c r="I208">
        <v>37</v>
      </c>
      <c r="J208">
        <v>78</v>
      </c>
    </row>
    <row r="209" spans="1:13" x14ac:dyDescent="0.15">
      <c r="A209" t="s">
        <v>4718</v>
      </c>
      <c r="B209" t="s">
        <v>2652</v>
      </c>
      <c r="C209">
        <v>66</v>
      </c>
      <c r="D209">
        <v>15</v>
      </c>
      <c r="E209">
        <v>40</v>
      </c>
      <c r="F209">
        <v>56</v>
      </c>
      <c r="K209">
        <v>77</v>
      </c>
      <c r="L209">
        <v>77</v>
      </c>
    </row>
    <row r="210" spans="1:13" x14ac:dyDescent="0.15">
      <c r="A210" t="s">
        <v>4719</v>
      </c>
      <c r="B210" t="s">
        <v>2652</v>
      </c>
      <c r="C210">
        <v>53</v>
      </c>
      <c r="D210">
        <v>44</v>
      </c>
      <c r="E210">
        <v>42</v>
      </c>
      <c r="F210">
        <v>30</v>
      </c>
      <c r="G210">
        <v>34</v>
      </c>
      <c r="H210">
        <v>35</v>
      </c>
      <c r="I210">
        <v>77</v>
      </c>
      <c r="J210">
        <v>76</v>
      </c>
      <c r="L210">
        <v>75</v>
      </c>
    </row>
    <row r="211" spans="1:13" x14ac:dyDescent="0.15">
      <c r="A211" t="s">
        <v>4720</v>
      </c>
      <c r="B211" t="s">
        <v>2652</v>
      </c>
      <c r="C211">
        <v>34</v>
      </c>
      <c r="D211">
        <v>57</v>
      </c>
      <c r="E211">
        <v>64</v>
      </c>
      <c r="F211">
        <v>58</v>
      </c>
      <c r="G211">
        <v>42</v>
      </c>
      <c r="H211">
        <v>33</v>
      </c>
      <c r="I211">
        <v>65</v>
      </c>
      <c r="J211">
        <v>56</v>
      </c>
      <c r="L211">
        <v>60</v>
      </c>
    </row>
    <row r="212" spans="1:13" x14ac:dyDescent="0.15">
      <c r="A212" t="s">
        <v>4721</v>
      </c>
      <c r="B212" t="s">
        <v>2652</v>
      </c>
      <c r="C212">
        <v>62</v>
      </c>
      <c r="D212">
        <v>33</v>
      </c>
      <c r="E212">
        <v>31</v>
      </c>
      <c r="F212">
        <v>31</v>
      </c>
      <c r="H212">
        <v>79</v>
      </c>
    </row>
    <row r="213" spans="1:13" x14ac:dyDescent="0.15">
      <c r="A213" t="s">
        <v>4722</v>
      </c>
      <c r="B213" t="s">
        <v>2652</v>
      </c>
      <c r="C213">
        <v>70</v>
      </c>
      <c r="D213">
        <v>66</v>
      </c>
      <c r="E213">
        <v>72</v>
      </c>
      <c r="F213">
        <v>58</v>
      </c>
      <c r="G213">
        <v>30</v>
      </c>
      <c r="H213">
        <v>86</v>
      </c>
      <c r="J213">
        <v>76</v>
      </c>
      <c r="L213">
        <v>70</v>
      </c>
    </row>
    <row r="214" spans="1:13" x14ac:dyDescent="0.15">
      <c r="A214" t="s">
        <v>4723</v>
      </c>
      <c r="B214" t="s">
        <v>2652</v>
      </c>
      <c r="C214">
        <v>32</v>
      </c>
      <c r="D214">
        <v>75</v>
      </c>
      <c r="E214">
        <v>60</v>
      </c>
      <c r="F214">
        <v>52</v>
      </c>
      <c r="G214">
        <v>35</v>
      </c>
      <c r="I214">
        <v>72</v>
      </c>
      <c r="K214">
        <v>43</v>
      </c>
    </row>
    <row r="215" spans="1:13" x14ac:dyDescent="0.15">
      <c r="A215" t="s">
        <v>4724</v>
      </c>
      <c r="B215" t="s">
        <v>2652</v>
      </c>
      <c r="C215">
        <v>43</v>
      </c>
      <c r="D215">
        <v>41</v>
      </c>
      <c r="E215">
        <v>57</v>
      </c>
      <c r="F215">
        <v>52</v>
      </c>
      <c r="H215">
        <v>55</v>
      </c>
      <c r="I215">
        <v>52</v>
      </c>
    </row>
    <row r="216" spans="1:13" x14ac:dyDescent="0.15">
      <c r="A216" t="s">
        <v>4725</v>
      </c>
      <c r="B216" t="s">
        <v>2652</v>
      </c>
      <c r="C216">
        <v>83</v>
      </c>
      <c r="D216">
        <v>73</v>
      </c>
      <c r="E216">
        <v>36</v>
      </c>
      <c r="F216">
        <v>83</v>
      </c>
      <c r="H216">
        <v>78</v>
      </c>
      <c r="I216">
        <v>67</v>
      </c>
    </row>
    <row r="217" spans="1:13" x14ac:dyDescent="0.15">
      <c r="A217" t="s">
        <v>4726</v>
      </c>
      <c r="B217" t="s">
        <v>2652</v>
      </c>
      <c r="C217">
        <v>52</v>
      </c>
      <c r="D217">
        <v>35</v>
      </c>
      <c r="E217">
        <v>31</v>
      </c>
      <c r="F217">
        <v>31</v>
      </c>
      <c r="H217">
        <v>72</v>
      </c>
      <c r="I217">
        <v>73</v>
      </c>
      <c r="J217">
        <v>63</v>
      </c>
    </row>
    <row r="218" spans="1:13" x14ac:dyDescent="0.15">
      <c r="A218" t="s">
        <v>4727</v>
      </c>
      <c r="B218" t="s">
        <v>2652</v>
      </c>
      <c r="C218">
        <v>56</v>
      </c>
      <c r="D218">
        <v>34</v>
      </c>
      <c r="E218">
        <v>31</v>
      </c>
      <c r="F218">
        <v>58</v>
      </c>
      <c r="H218">
        <v>56</v>
      </c>
      <c r="I218">
        <v>56</v>
      </c>
    </row>
    <row r="219" spans="1:13" x14ac:dyDescent="0.15">
      <c r="A219" t="s">
        <v>2885</v>
      </c>
      <c r="B219" t="s">
        <v>2647</v>
      </c>
      <c r="C219">
        <v>82</v>
      </c>
      <c r="D219">
        <v>41</v>
      </c>
      <c r="E219">
        <v>29</v>
      </c>
      <c r="F219">
        <v>88</v>
      </c>
      <c r="I219">
        <v>72</v>
      </c>
      <c r="K219">
        <v>61</v>
      </c>
    </row>
    <row r="220" spans="1:13" x14ac:dyDescent="0.15">
      <c r="A220" t="s">
        <v>2804</v>
      </c>
      <c r="B220" t="s">
        <v>2647</v>
      </c>
      <c r="C220">
        <v>56</v>
      </c>
      <c r="D220">
        <v>43</v>
      </c>
      <c r="E220">
        <v>58</v>
      </c>
      <c r="F220">
        <v>41</v>
      </c>
      <c r="G220">
        <v>61</v>
      </c>
      <c r="I220">
        <v>30</v>
      </c>
      <c r="K220">
        <v>80</v>
      </c>
      <c r="L220">
        <v>41</v>
      </c>
    </row>
    <row r="221" spans="1:13" x14ac:dyDescent="0.15">
      <c r="A221" t="s">
        <v>4728</v>
      </c>
      <c r="B221" t="s">
        <v>2647</v>
      </c>
      <c r="C221">
        <v>29</v>
      </c>
      <c r="D221">
        <v>58</v>
      </c>
      <c r="E221">
        <v>44</v>
      </c>
      <c r="F221">
        <v>60</v>
      </c>
      <c r="H221">
        <v>52</v>
      </c>
      <c r="J221">
        <v>56</v>
      </c>
      <c r="K221">
        <v>37</v>
      </c>
      <c r="L221">
        <v>77</v>
      </c>
    </row>
    <row r="222" spans="1:13" x14ac:dyDescent="0.15">
      <c r="A222" t="s">
        <v>4729</v>
      </c>
      <c r="B222" t="s">
        <v>2647</v>
      </c>
      <c r="C222">
        <v>45</v>
      </c>
      <c r="D222">
        <v>56</v>
      </c>
      <c r="E222">
        <v>43</v>
      </c>
      <c r="F222">
        <v>74</v>
      </c>
      <c r="H222">
        <v>60</v>
      </c>
      <c r="I222">
        <v>77</v>
      </c>
      <c r="L222">
        <v>78</v>
      </c>
    </row>
    <row r="223" spans="1:13" x14ac:dyDescent="0.15">
      <c r="A223" t="s">
        <v>4730</v>
      </c>
      <c r="B223" t="s">
        <v>2647</v>
      </c>
      <c r="C223">
        <v>50</v>
      </c>
      <c r="D223">
        <v>42</v>
      </c>
      <c r="E223">
        <v>61</v>
      </c>
      <c r="F223">
        <v>58</v>
      </c>
      <c r="I223">
        <v>64</v>
      </c>
      <c r="K223">
        <v>41</v>
      </c>
      <c r="L223">
        <v>43</v>
      </c>
    </row>
    <row r="224" spans="1:13" x14ac:dyDescent="0.15">
      <c r="A224" t="s">
        <v>4731</v>
      </c>
      <c r="B224" t="s">
        <v>2647</v>
      </c>
      <c r="C224">
        <v>64</v>
      </c>
      <c r="D224">
        <v>55</v>
      </c>
      <c r="E224">
        <v>44</v>
      </c>
      <c r="F224">
        <v>50</v>
      </c>
      <c r="G224">
        <v>78</v>
      </c>
      <c r="I224">
        <v>59</v>
      </c>
      <c r="K224">
        <v>75</v>
      </c>
      <c r="M224">
        <v>77</v>
      </c>
    </row>
    <row r="225" spans="1:13" x14ac:dyDescent="0.15">
      <c r="A225" t="s">
        <v>4732</v>
      </c>
      <c r="B225" t="s">
        <v>2647</v>
      </c>
      <c r="C225">
        <v>72</v>
      </c>
      <c r="D225">
        <v>45</v>
      </c>
      <c r="E225">
        <v>37</v>
      </c>
      <c r="G225">
        <v>79</v>
      </c>
      <c r="J225">
        <v>44</v>
      </c>
    </row>
    <row r="226" spans="1:13" x14ac:dyDescent="0.15">
      <c r="A226" t="s">
        <v>4733</v>
      </c>
      <c r="B226" t="s">
        <v>2647</v>
      </c>
      <c r="C226">
        <v>56</v>
      </c>
      <c r="D226">
        <v>51</v>
      </c>
      <c r="E226">
        <v>39</v>
      </c>
      <c r="F226">
        <v>66</v>
      </c>
      <c r="H226">
        <v>31</v>
      </c>
      <c r="I226">
        <v>69</v>
      </c>
      <c r="L226">
        <v>43</v>
      </c>
    </row>
    <row r="227" spans="1:13" x14ac:dyDescent="0.15">
      <c r="A227" t="s">
        <v>4734</v>
      </c>
      <c r="B227" t="s">
        <v>2647</v>
      </c>
      <c r="C227">
        <v>91</v>
      </c>
      <c r="D227">
        <v>55</v>
      </c>
      <c r="E227">
        <v>81</v>
      </c>
      <c r="F227">
        <v>88</v>
      </c>
      <c r="G227">
        <v>51</v>
      </c>
      <c r="H227">
        <v>88</v>
      </c>
      <c r="I227">
        <v>63</v>
      </c>
      <c r="J227">
        <v>80</v>
      </c>
      <c r="K227">
        <v>35</v>
      </c>
      <c r="L227">
        <v>61</v>
      </c>
      <c r="M227">
        <v>71</v>
      </c>
    </row>
    <row r="228" spans="1:13" x14ac:dyDescent="0.15">
      <c r="A228" t="s">
        <v>4735</v>
      </c>
      <c r="B228" t="s">
        <v>2647</v>
      </c>
      <c r="C228">
        <v>48</v>
      </c>
      <c r="D228">
        <v>63</v>
      </c>
      <c r="E228">
        <v>30</v>
      </c>
      <c r="F228">
        <v>59</v>
      </c>
      <c r="H228">
        <v>61</v>
      </c>
      <c r="J228">
        <v>36</v>
      </c>
      <c r="L228">
        <v>61</v>
      </c>
    </row>
    <row r="229" spans="1:13" x14ac:dyDescent="0.15">
      <c r="A229" t="s">
        <v>4736</v>
      </c>
      <c r="B229" t="s">
        <v>2647</v>
      </c>
      <c r="C229">
        <v>69</v>
      </c>
      <c r="D229">
        <v>84</v>
      </c>
      <c r="E229">
        <v>83</v>
      </c>
      <c r="F229">
        <v>85</v>
      </c>
      <c r="G229">
        <v>86</v>
      </c>
      <c r="I229">
        <v>47</v>
      </c>
      <c r="K229">
        <v>48</v>
      </c>
      <c r="L229">
        <v>80</v>
      </c>
    </row>
    <row r="230" spans="1:13" x14ac:dyDescent="0.15">
      <c r="A230" t="s">
        <v>4737</v>
      </c>
      <c r="B230" t="s">
        <v>2647</v>
      </c>
      <c r="C230">
        <v>56</v>
      </c>
      <c r="D230">
        <v>48</v>
      </c>
      <c r="E230">
        <v>29</v>
      </c>
      <c r="F230">
        <v>72</v>
      </c>
      <c r="G230">
        <v>93</v>
      </c>
      <c r="H230">
        <v>39</v>
      </c>
      <c r="I230">
        <v>30</v>
      </c>
      <c r="J230">
        <v>43</v>
      </c>
      <c r="L230">
        <v>44</v>
      </c>
    </row>
    <row r="231" spans="1:13" x14ac:dyDescent="0.15">
      <c r="A231" t="s">
        <v>4738</v>
      </c>
      <c r="B231" t="s">
        <v>2647</v>
      </c>
      <c r="C231">
        <v>67</v>
      </c>
      <c r="D231">
        <v>56</v>
      </c>
      <c r="E231">
        <v>68</v>
      </c>
      <c r="F231">
        <v>70</v>
      </c>
      <c r="H231">
        <v>47</v>
      </c>
      <c r="I231">
        <v>63</v>
      </c>
      <c r="J231">
        <v>63</v>
      </c>
      <c r="L231">
        <v>83</v>
      </c>
      <c r="M231">
        <v>90</v>
      </c>
    </row>
    <row r="232" spans="1:13" x14ac:dyDescent="0.15">
      <c r="A232" t="s">
        <v>4739</v>
      </c>
      <c r="B232" t="s">
        <v>2647</v>
      </c>
      <c r="C232">
        <v>80</v>
      </c>
      <c r="D232">
        <v>24</v>
      </c>
      <c r="E232">
        <v>40</v>
      </c>
      <c r="F232">
        <v>38</v>
      </c>
      <c r="H232">
        <v>82</v>
      </c>
      <c r="I232">
        <v>82</v>
      </c>
    </row>
    <row r="233" spans="1:13" x14ac:dyDescent="0.15">
      <c r="A233" t="s">
        <v>4740</v>
      </c>
      <c r="B233" t="s">
        <v>2647</v>
      </c>
      <c r="C233">
        <v>77</v>
      </c>
      <c r="D233">
        <v>56</v>
      </c>
      <c r="E233">
        <v>41</v>
      </c>
      <c r="F233">
        <v>75</v>
      </c>
      <c r="I233">
        <v>82</v>
      </c>
      <c r="K233">
        <v>70</v>
      </c>
    </row>
    <row r="234" spans="1:13" x14ac:dyDescent="0.15">
      <c r="A234" t="s">
        <v>4741</v>
      </c>
      <c r="B234" t="s">
        <v>2647</v>
      </c>
      <c r="C234">
        <v>39</v>
      </c>
      <c r="D234">
        <v>58</v>
      </c>
      <c r="E234">
        <v>64</v>
      </c>
      <c r="F234">
        <v>47</v>
      </c>
      <c r="G234">
        <v>72</v>
      </c>
      <c r="I234">
        <v>48</v>
      </c>
      <c r="K234">
        <v>65</v>
      </c>
      <c r="L234">
        <v>78</v>
      </c>
    </row>
    <row r="235" spans="1:13" x14ac:dyDescent="0.15">
      <c r="A235" t="s">
        <v>4742</v>
      </c>
      <c r="B235" t="s">
        <v>2647</v>
      </c>
      <c r="C235">
        <v>75</v>
      </c>
      <c r="D235">
        <v>60</v>
      </c>
      <c r="E235">
        <v>49</v>
      </c>
      <c r="F235">
        <v>70</v>
      </c>
      <c r="H235">
        <v>82</v>
      </c>
      <c r="I235">
        <v>66</v>
      </c>
      <c r="L235">
        <v>48</v>
      </c>
    </row>
    <row r="236" spans="1:13" x14ac:dyDescent="0.15">
      <c r="A236" t="s">
        <v>4743</v>
      </c>
      <c r="B236" t="s">
        <v>2647</v>
      </c>
      <c r="C236">
        <v>79</v>
      </c>
      <c r="D236">
        <v>92</v>
      </c>
      <c r="E236">
        <v>84</v>
      </c>
      <c r="F236">
        <v>77</v>
      </c>
      <c r="H236">
        <v>89</v>
      </c>
      <c r="I236">
        <v>35</v>
      </c>
      <c r="J236">
        <v>55</v>
      </c>
      <c r="K236">
        <v>87</v>
      </c>
      <c r="L236">
        <v>88</v>
      </c>
      <c r="M236">
        <v>40</v>
      </c>
    </row>
    <row r="237" spans="1:13" x14ac:dyDescent="0.15">
      <c r="A237" t="s">
        <v>4744</v>
      </c>
      <c r="B237" t="s">
        <v>2647</v>
      </c>
      <c r="C237">
        <v>56</v>
      </c>
      <c r="D237">
        <v>45</v>
      </c>
      <c r="E237">
        <v>85</v>
      </c>
      <c r="F237">
        <v>44</v>
      </c>
      <c r="G237">
        <v>78</v>
      </c>
      <c r="H237">
        <v>61</v>
      </c>
      <c r="I237">
        <v>43</v>
      </c>
      <c r="J237">
        <v>30</v>
      </c>
      <c r="M237">
        <v>79</v>
      </c>
    </row>
    <row r="238" spans="1:13" x14ac:dyDescent="0.15">
      <c r="A238" t="s">
        <v>4745</v>
      </c>
      <c r="B238" t="s">
        <v>2647</v>
      </c>
      <c r="C238">
        <v>67</v>
      </c>
      <c r="D238">
        <v>45</v>
      </c>
      <c r="E238">
        <v>28</v>
      </c>
      <c r="F238">
        <v>44</v>
      </c>
      <c r="H238">
        <v>99</v>
      </c>
      <c r="I238">
        <v>77</v>
      </c>
    </row>
    <row r="239" spans="1:13" x14ac:dyDescent="0.15">
      <c r="A239" t="s">
        <v>4746</v>
      </c>
      <c r="B239" t="s">
        <v>2647</v>
      </c>
      <c r="C239">
        <v>41</v>
      </c>
      <c r="D239">
        <v>22</v>
      </c>
      <c r="E239">
        <v>28</v>
      </c>
      <c r="F239">
        <v>37</v>
      </c>
      <c r="H239">
        <v>68</v>
      </c>
      <c r="I239">
        <v>75</v>
      </c>
    </row>
    <row r="240" spans="1:13" x14ac:dyDescent="0.15">
      <c r="A240" t="s">
        <v>2945</v>
      </c>
      <c r="B240" t="s">
        <v>2647</v>
      </c>
      <c r="C240">
        <v>55</v>
      </c>
      <c r="D240">
        <v>56</v>
      </c>
      <c r="E240">
        <v>38</v>
      </c>
      <c r="F240">
        <v>53</v>
      </c>
      <c r="H240">
        <v>70</v>
      </c>
      <c r="L240">
        <v>67</v>
      </c>
    </row>
    <row r="241" spans="1:12" x14ac:dyDescent="0.15">
      <c r="A241" t="s">
        <v>2889</v>
      </c>
      <c r="B241" t="s">
        <v>2645</v>
      </c>
      <c r="C241">
        <v>75</v>
      </c>
      <c r="D241">
        <v>45</v>
      </c>
      <c r="E241">
        <v>37</v>
      </c>
      <c r="F241">
        <v>62</v>
      </c>
      <c r="I241">
        <v>82</v>
      </c>
    </row>
    <row r="242" spans="1:12" x14ac:dyDescent="0.15">
      <c r="A242" t="s">
        <v>2783</v>
      </c>
      <c r="B242" t="s">
        <v>2645</v>
      </c>
      <c r="C242">
        <v>88</v>
      </c>
      <c r="D242">
        <v>41</v>
      </c>
      <c r="E242">
        <v>39</v>
      </c>
      <c r="G242">
        <v>75</v>
      </c>
      <c r="H242">
        <v>84</v>
      </c>
      <c r="I242">
        <v>90</v>
      </c>
    </row>
    <row r="243" spans="1:12" x14ac:dyDescent="0.15">
      <c r="A243" t="s">
        <v>2913</v>
      </c>
      <c r="B243" t="s">
        <v>2645</v>
      </c>
      <c r="C243">
        <v>57</v>
      </c>
      <c r="D243">
        <v>49</v>
      </c>
      <c r="E243">
        <v>24</v>
      </c>
      <c r="F243">
        <v>34</v>
      </c>
      <c r="I243">
        <v>90</v>
      </c>
    </row>
    <row r="244" spans="1:12" x14ac:dyDescent="0.15">
      <c r="A244" t="s">
        <v>4747</v>
      </c>
      <c r="B244" t="s">
        <v>2645</v>
      </c>
      <c r="C244">
        <v>53</v>
      </c>
      <c r="D244">
        <v>61</v>
      </c>
      <c r="E244">
        <v>54</v>
      </c>
      <c r="F244">
        <v>42</v>
      </c>
      <c r="H244">
        <v>37</v>
      </c>
      <c r="I244">
        <v>60</v>
      </c>
      <c r="J244">
        <v>84</v>
      </c>
      <c r="L244">
        <v>59</v>
      </c>
    </row>
    <row r="245" spans="1:12" x14ac:dyDescent="0.15">
      <c r="A245" t="s">
        <v>4748</v>
      </c>
      <c r="B245" t="s">
        <v>2645</v>
      </c>
      <c r="C245">
        <v>48</v>
      </c>
      <c r="D245">
        <v>60</v>
      </c>
      <c r="E245">
        <v>54</v>
      </c>
      <c r="F245">
        <v>37</v>
      </c>
      <c r="G245">
        <v>63</v>
      </c>
      <c r="H245">
        <v>49</v>
      </c>
      <c r="I245">
        <v>74</v>
      </c>
      <c r="J245">
        <v>60</v>
      </c>
      <c r="K245">
        <v>49</v>
      </c>
    </row>
    <row r="246" spans="1:12" x14ac:dyDescent="0.15">
      <c r="A246" t="s">
        <v>4749</v>
      </c>
      <c r="B246" t="s">
        <v>2645</v>
      </c>
      <c r="C246">
        <v>41</v>
      </c>
      <c r="D246">
        <v>60</v>
      </c>
      <c r="E246">
        <v>63</v>
      </c>
      <c r="F246">
        <v>46</v>
      </c>
      <c r="G246">
        <v>73</v>
      </c>
      <c r="I246">
        <v>60</v>
      </c>
      <c r="J246">
        <v>42</v>
      </c>
      <c r="K246">
        <v>77</v>
      </c>
      <c r="L246">
        <v>69</v>
      </c>
    </row>
    <row r="247" spans="1:12" x14ac:dyDescent="0.15">
      <c r="A247" t="s">
        <v>4750</v>
      </c>
      <c r="B247" t="s">
        <v>2645</v>
      </c>
      <c r="C247">
        <v>40</v>
      </c>
      <c r="D247">
        <v>64</v>
      </c>
      <c r="E247">
        <v>37</v>
      </c>
      <c r="F247">
        <v>58</v>
      </c>
      <c r="G247">
        <v>74</v>
      </c>
      <c r="I247">
        <v>67</v>
      </c>
      <c r="J247">
        <v>59</v>
      </c>
    </row>
    <row r="248" spans="1:12" x14ac:dyDescent="0.15">
      <c r="A248" t="s">
        <v>4751</v>
      </c>
      <c r="B248" t="s">
        <v>2645</v>
      </c>
      <c r="C248">
        <v>47</v>
      </c>
      <c r="D248">
        <v>86</v>
      </c>
      <c r="E248">
        <v>61</v>
      </c>
      <c r="F248">
        <v>47</v>
      </c>
      <c r="G248">
        <v>78</v>
      </c>
      <c r="I248">
        <v>35</v>
      </c>
      <c r="J248">
        <v>49</v>
      </c>
      <c r="K248">
        <v>76</v>
      </c>
    </row>
    <row r="249" spans="1:12" x14ac:dyDescent="0.15">
      <c r="A249" t="s">
        <v>4752</v>
      </c>
      <c r="B249" t="s">
        <v>2645</v>
      </c>
      <c r="C249">
        <v>64</v>
      </c>
      <c r="D249">
        <v>56</v>
      </c>
      <c r="E249">
        <v>29</v>
      </c>
      <c r="F249">
        <v>42</v>
      </c>
      <c r="I249">
        <v>83</v>
      </c>
    </row>
    <row r="250" spans="1:12" x14ac:dyDescent="0.15">
      <c r="A250" t="s">
        <v>4753</v>
      </c>
      <c r="B250" t="s">
        <v>2645</v>
      </c>
      <c r="C250">
        <v>57</v>
      </c>
      <c r="D250">
        <v>73</v>
      </c>
      <c r="E250">
        <v>35</v>
      </c>
      <c r="F250">
        <v>72</v>
      </c>
      <c r="I250">
        <v>52</v>
      </c>
      <c r="J250">
        <v>76</v>
      </c>
      <c r="K250">
        <v>73</v>
      </c>
    </row>
    <row r="251" spans="1:12" x14ac:dyDescent="0.15">
      <c r="A251" t="s">
        <v>4754</v>
      </c>
      <c r="B251" t="s">
        <v>2645</v>
      </c>
      <c r="C251">
        <v>92</v>
      </c>
      <c r="D251">
        <v>81</v>
      </c>
      <c r="E251">
        <v>44</v>
      </c>
      <c r="F251">
        <v>72</v>
      </c>
      <c r="H251">
        <v>73</v>
      </c>
      <c r="I251">
        <v>40</v>
      </c>
      <c r="J251">
        <v>98</v>
      </c>
    </row>
    <row r="252" spans="1:12" x14ac:dyDescent="0.15">
      <c r="A252" t="s">
        <v>4755</v>
      </c>
      <c r="B252" t="s">
        <v>2645</v>
      </c>
      <c r="C252">
        <v>69</v>
      </c>
      <c r="D252">
        <v>57</v>
      </c>
      <c r="E252">
        <v>81</v>
      </c>
      <c r="F252">
        <v>70</v>
      </c>
      <c r="H252">
        <v>84</v>
      </c>
      <c r="I252">
        <v>39</v>
      </c>
      <c r="L252">
        <v>52</v>
      </c>
    </row>
    <row r="253" spans="1:12" x14ac:dyDescent="0.15">
      <c r="A253" t="s">
        <v>4756</v>
      </c>
      <c r="B253" t="s">
        <v>2645</v>
      </c>
      <c r="C253">
        <v>75</v>
      </c>
      <c r="D253">
        <v>54</v>
      </c>
      <c r="E253">
        <v>52</v>
      </c>
      <c r="F253">
        <v>72</v>
      </c>
      <c r="G253">
        <v>65</v>
      </c>
      <c r="H253">
        <v>66</v>
      </c>
      <c r="I253">
        <v>50</v>
      </c>
      <c r="L253">
        <v>77</v>
      </c>
    </row>
    <row r="254" spans="1:12" x14ac:dyDescent="0.15">
      <c r="A254" t="s">
        <v>4757</v>
      </c>
      <c r="B254" t="s">
        <v>2645</v>
      </c>
      <c r="C254">
        <v>54</v>
      </c>
      <c r="D254">
        <v>82</v>
      </c>
      <c r="E254">
        <v>86</v>
      </c>
      <c r="F254">
        <v>63</v>
      </c>
      <c r="G254">
        <v>66</v>
      </c>
      <c r="H254">
        <v>68</v>
      </c>
      <c r="I254">
        <v>49</v>
      </c>
      <c r="J254">
        <v>75</v>
      </c>
      <c r="L254">
        <v>64</v>
      </c>
    </row>
    <row r="255" spans="1:12" x14ac:dyDescent="0.15">
      <c r="A255" t="s">
        <v>4758</v>
      </c>
      <c r="B255" t="s">
        <v>2645</v>
      </c>
      <c r="C255">
        <v>31</v>
      </c>
      <c r="D255">
        <v>41</v>
      </c>
      <c r="E255">
        <v>40</v>
      </c>
      <c r="F255">
        <v>36</v>
      </c>
      <c r="G255">
        <v>61</v>
      </c>
      <c r="H255">
        <v>63</v>
      </c>
      <c r="I255">
        <v>55</v>
      </c>
    </row>
    <row r="256" spans="1:12" x14ac:dyDescent="0.15">
      <c r="A256" t="s">
        <v>4759</v>
      </c>
      <c r="B256" t="s">
        <v>2645</v>
      </c>
      <c r="C256">
        <v>47</v>
      </c>
      <c r="D256">
        <v>41</v>
      </c>
      <c r="E256">
        <v>33</v>
      </c>
      <c r="F256">
        <v>56</v>
      </c>
      <c r="H256">
        <v>48</v>
      </c>
      <c r="J256">
        <v>71</v>
      </c>
    </row>
    <row r="257" spans="1:13" x14ac:dyDescent="0.15">
      <c r="A257" t="s">
        <v>4760</v>
      </c>
      <c r="B257" t="s">
        <v>2645</v>
      </c>
      <c r="C257">
        <v>45</v>
      </c>
      <c r="D257">
        <v>66</v>
      </c>
      <c r="E257">
        <v>45</v>
      </c>
      <c r="F257">
        <v>41</v>
      </c>
      <c r="I257">
        <v>30</v>
      </c>
      <c r="J257">
        <v>75</v>
      </c>
      <c r="K257">
        <v>54</v>
      </c>
    </row>
    <row r="258" spans="1:13" x14ac:dyDescent="0.15">
      <c r="A258" t="s">
        <v>4761</v>
      </c>
      <c r="B258" t="s">
        <v>2645</v>
      </c>
      <c r="C258">
        <v>74</v>
      </c>
      <c r="D258">
        <v>41</v>
      </c>
      <c r="E258">
        <v>54</v>
      </c>
      <c r="F258">
        <v>68</v>
      </c>
      <c r="J258">
        <v>81</v>
      </c>
    </row>
    <row r="259" spans="1:13" x14ac:dyDescent="0.15">
      <c r="A259" t="s">
        <v>4762</v>
      </c>
      <c r="B259" t="s">
        <v>2645</v>
      </c>
      <c r="C259">
        <v>70</v>
      </c>
      <c r="D259">
        <v>66</v>
      </c>
      <c r="E259">
        <v>39</v>
      </c>
      <c r="F259">
        <v>76</v>
      </c>
      <c r="G259">
        <v>68</v>
      </c>
      <c r="I259">
        <v>44</v>
      </c>
    </row>
    <row r="260" spans="1:13" x14ac:dyDescent="0.15">
      <c r="A260" t="s">
        <v>4763</v>
      </c>
      <c r="B260" t="s">
        <v>2645</v>
      </c>
      <c r="C260">
        <v>41</v>
      </c>
      <c r="D260">
        <v>60</v>
      </c>
      <c r="E260">
        <v>54</v>
      </c>
      <c r="F260">
        <v>44</v>
      </c>
      <c r="G260">
        <v>49</v>
      </c>
      <c r="I260">
        <v>60</v>
      </c>
      <c r="K260">
        <v>44</v>
      </c>
      <c r="L260">
        <v>72</v>
      </c>
    </row>
    <row r="261" spans="1:13" x14ac:dyDescent="0.15">
      <c r="A261" t="s">
        <v>4764</v>
      </c>
      <c r="B261" t="s">
        <v>2645</v>
      </c>
      <c r="C261">
        <v>42</v>
      </c>
      <c r="D261">
        <v>48</v>
      </c>
      <c r="E261">
        <v>54</v>
      </c>
      <c r="F261">
        <v>52</v>
      </c>
      <c r="H261">
        <v>76</v>
      </c>
      <c r="I261">
        <v>49</v>
      </c>
    </row>
    <row r="262" spans="1:13" x14ac:dyDescent="0.15">
      <c r="A262" t="s">
        <v>4765</v>
      </c>
      <c r="B262" t="s">
        <v>2645</v>
      </c>
      <c r="C262">
        <v>78</v>
      </c>
      <c r="D262">
        <v>86</v>
      </c>
      <c r="E262">
        <v>78</v>
      </c>
      <c r="F262">
        <v>72</v>
      </c>
      <c r="G262">
        <v>95</v>
      </c>
      <c r="H262">
        <v>80</v>
      </c>
      <c r="I262">
        <v>59</v>
      </c>
      <c r="J262">
        <v>66</v>
      </c>
      <c r="K262">
        <v>49</v>
      </c>
      <c r="L262">
        <v>57</v>
      </c>
    </row>
    <row r="263" spans="1:13" x14ac:dyDescent="0.15">
      <c r="A263" t="s">
        <v>4766</v>
      </c>
      <c r="B263" t="s">
        <v>4528</v>
      </c>
      <c r="C263">
        <v>90</v>
      </c>
      <c r="D263">
        <v>88</v>
      </c>
      <c r="E263">
        <v>92</v>
      </c>
      <c r="F263">
        <v>78</v>
      </c>
      <c r="G263">
        <v>85</v>
      </c>
      <c r="H263">
        <v>82</v>
      </c>
      <c r="I263">
        <v>65</v>
      </c>
      <c r="J263">
        <v>77</v>
      </c>
      <c r="L263">
        <v>88</v>
      </c>
    </row>
    <row r="264" spans="1:13" x14ac:dyDescent="0.15">
      <c r="A264" t="s">
        <v>4767</v>
      </c>
      <c r="B264" t="s">
        <v>4528</v>
      </c>
      <c r="C264">
        <v>88</v>
      </c>
      <c r="D264">
        <v>71</v>
      </c>
      <c r="E264">
        <v>72</v>
      </c>
      <c r="F264">
        <v>82</v>
      </c>
      <c r="H264">
        <v>90</v>
      </c>
      <c r="I264">
        <v>68</v>
      </c>
    </row>
    <row r="265" spans="1:13" x14ac:dyDescent="0.15">
      <c r="A265" t="s">
        <v>4768</v>
      </c>
      <c r="B265" t="s">
        <v>4528</v>
      </c>
      <c r="C265">
        <v>89</v>
      </c>
      <c r="D265">
        <v>54</v>
      </c>
      <c r="E265">
        <v>85</v>
      </c>
      <c r="F265">
        <v>80</v>
      </c>
      <c r="H265">
        <v>78</v>
      </c>
      <c r="I265">
        <v>79</v>
      </c>
      <c r="J265">
        <v>74</v>
      </c>
      <c r="L265">
        <v>69</v>
      </c>
    </row>
    <row r="266" spans="1:13" x14ac:dyDescent="0.15">
      <c r="A266" t="s">
        <v>4769</v>
      </c>
      <c r="B266" t="s">
        <v>4528</v>
      </c>
      <c r="C266">
        <v>80</v>
      </c>
      <c r="D266">
        <v>82</v>
      </c>
      <c r="E266">
        <v>78</v>
      </c>
      <c r="F266">
        <v>86</v>
      </c>
      <c r="G266">
        <v>75</v>
      </c>
      <c r="H266">
        <v>89</v>
      </c>
      <c r="I266">
        <v>55</v>
      </c>
      <c r="L266">
        <v>55</v>
      </c>
      <c r="M266">
        <v>63</v>
      </c>
    </row>
    <row r="267" spans="1:13" x14ac:dyDescent="0.15">
      <c r="A267" t="s">
        <v>4770</v>
      </c>
      <c r="B267" t="s">
        <v>4528</v>
      </c>
      <c r="C267">
        <v>71</v>
      </c>
      <c r="D267">
        <v>88</v>
      </c>
      <c r="E267">
        <v>71</v>
      </c>
      <c r="F267">
        <v>77</v>
      </c>
      <c r="G267">
        <v>76</v>
      </c>
      <c r="H267">
        <v>70</v>
      </c>
      <c r="I267">
        <v>70</v>
      </c>
      <c r="J267">
        <v>69</v>
      </c>
      <c r="K267">
        <v>54</v>
      </c>
      <c r="L267">
        <v>80</v>
      </c>
      <c r="M267">
        <v>49</v>
      </c>
    </row>
    <row r="268" spans="1:13" x14ac:dyDescent="0.15">
      <c r="A268" t="s">
        <v>4771</v>
      </c>
      <c r="B268" t="s">
        <v>4528</v>
      </c>
      <c r="C268">
        <v>68</v>
      </c>
      <c r="D268">
        <v>85</v>
      </c>
      <c r="E268">
        <v>79</v>
      </c>
      <c r="F268">
        <v>70</v>
      </c>
      <c r="G268">
        <v>79</v>
      </c>
      <c r="H268">
        <v>75</v>
      </c>
      <c r="I268">
        <v>63</v>
      </c>
      <c r="J268">
        <v>68</v>
      </c>
      <c r="L268">
        <v>68</v>
      </c>
      <c r="M268">
        <v>74</v>
      </c>
    </row>
    <row r="269" spans="1:13" x14ac:dyDescent="0.15">
      <c r="A269" t="s">
        <v>4772</v>
      </c>
      <c r="B269" t="s">
        <v>4528</v>
      </c>
      <c r="C269">
        <v>84</v>
      </c>
      <c r="D269">
        <v>60</v>
      </c>
      <c r="E269">
        <v>88</v>
      </c>
      <c r="F269">
        <v>82</v>
      </c>
      <c r="G269">
        <v>66</v>
      </c>
      <c r="H269">
        <v>54</v>
      </c>
      <c r="I269">
        <v>91</v>
      </c>
      <c r="K269">
        <v>55</v>
      </c>
    </row>
    <row r="270" spans="1:13" x14ac:dyDescent="0.15">
      <c r="A270" t="s">
        <v>4773</v>
      </c>
      <c r="B270" t="s">
        <v>4528</v>
      </c>
      <c r="C270">
        <v>85</v>
      </c>
      <c r="D270">
        <v>58</v>
      </c>
      <c r="E270">
        <v>79</v>
      </c>
      <c r="F270">
        <v>78</v>
      </c>
      <c r="H270">
        <v>88</v>
      </c>
      <c r="I270">
        <v>66</v>
      </c>
      <c r="J270">
        <v>80</v>
      </c>
      <c r="M270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基本データ</vt:lpstr>
      <vt:lpstr>投手</vt:lpstr>
      <vt:lpstr>野手</vt:lpstr>
      <vt:lpstr>投手詳細</vt:lpstr>
      <vt:lpstr>球種</vt:lpstr>
      <vt:lpstr>打者詳細</vt:lpstr>
      <vt:lpstr>守備</vt:lpstr>
      <vt:lpstr>2軍投手</vt:lpstr>
      <vt:lpstr>2軍野手</vt:lpstr>
      <vt:lpstr>野手能力</vt:lpstr>
      <vt:lpstr>投手能力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　敬久</dc:creator>
  <dcterms:created xsi:type="dcterms:W3CDTF">2026-10-08T18:03:24Z</dcterms:created>
</cp:coreProperties>
</file>